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5655" windowWidth="29040" windowHeight="14685"/>
  </bookViews>
  <sheets>
    <sheet name="Sheet1" sheetId="2" r:id="rId1"/>
  </sheets>
  <definedNames>
    <definedName name="_xlnm._FilterDatabase" localSheetId="0" hidden="1">Sheet1!$A$1:$BU$5774</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2" i="2" l="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alcChain>
</file>

<file path=xl/sharedStrings.xml><?xml version="1.0" encoding="utf-8"?>
<sst xmlns="http://schemas.openxmlformats.org/spreadsheetml/2006/main" count="126517" uniqueCount="19029">
  <si>
    <t>原本</t>
  </si>
  <si>
    <t>里順</t>
  </si>
  <si>
    <t>里名</t>
  </si>
  <si>
    <t>統</t>
  </si>
  <si>
    <t>統首</t>
  </si>
  <si>
    <t>戶</t>
  </si>
  <si>
    <t>新戶</t>
  </si>
  <si>
    <t>代戶</t>
  </si>
  <si>
    <t>戶內位相</t>
  </si>
  <si>
    <t>職役</t>
  </si>
  <si>
    <t>姓</t>
  </si>
  <si>
    <t>名</t>
  </si>
  <si>
    <t>改名</t>
  </si>
  <si>
    <t>年齡</t>
  </si>
  <si>
    <t>干支</t>
  </si>
  <si>
    <t>出入</t>
  </si>
  <si>
    <t>場所</t>
  </si>
  <si>
    <t>本</t>
  </si>
  <si>
    <t>本貫</t>
  </si>
  <si>
    <t>主居</t>
  </si>
  <si>
    <t>主職役</t>
  </si>
  <si>
    <t>主姓名</t>
  </si>
  <si>
    <t>父職役</t>
  </si>
  <si>
    <t>父名</t>
  </si>
  <si>
    <t>生父職役</t>
  </si>
  <si>
    <t>生父名</t>
  </si>
  <si>
    <t>母職役</t>
  </si>
  <si>
    <t>母名</t>
  </si>
  <si>
    <t>所生</t>
  </si>
  <si>
    <t>祖職役</t>
  </si>
  <si>
    <t>祖名</t>
  </si>
  <si>
    <t>曾祖職役</t>
  </si>
  <si>
    <t>曾祖名</t>
  </si>
  <si>
    <t>外祖職役</t>
  </si>
  <si>
    <t>外祖名</t>
  </si>
  <si>
    <t>外本</t>
  </si>
  <si>
    <t>人吏保金元甲</t>
  </si>
  <si>
    <t>人吏保</t>
  </si>
  <si>
    <t>金</t>
  </si>
  <si>
    <t>元甲</t>
  </si>
  <si>
    <t>乙卯</t>
  </si>
  <si>
    <t>慶州</t>
  </si>
  <si>
    <t>原從功臣</t>
  </si>
  <si>
    <t>近重</t>
  </si>
  <si>
    <t>業武</t>
  </si>
  <si>
    <t>正立</t>
  </si>
  <si>
    <t>學生</t>
  </si>
  <si>
    <t>應無</t>
  </si>
  <si>
    <t>通政大夫</t>
  </si>
  <si>
    <t>許立</t>
  </si>
  <si>
    <t>金海</t>
  </si>
  <si>
    <t>妻</t>
  </si>
  <si>
    <t>魯</t>
  </si>
  <si>
    <t>召史</t>
  </si>
  <si>
    <t>辛亥</t>
  </si>
  <si>
    <t>羅州</t>
  </si>
  <si>
    <t>兼司僕</t>
  </si>
  <si>
    <t>哲</t>
  </si>
  <si>
    <t>通政</t>
  </si>
  <si>
    <t>春立</t>
  </si>
  <si>
    <t>校生</t>
  </si>
  <si>
    <t>來素</t>
  </si>
  <si>
    <t>金鶴</t>
  </si>
  <si>
    <t>率養母</t>
  </si>
  <si>
    <t>洪</t>
  </si>
  <si>
    <t>庚子故</t>
  </si>
  <si>
    <t>妹</t>
  </si>
  <si>
    <t>故</t>
  </si>
  <si>
    <t>女</t>
  </si>
  <si>
    <t>甲申</t>
  </si>
  <si>
    <t>庚寅</t>
  </si>
  <si>
    <t>子</t>
  </si>
  <si>
    <t>吏保</t>
  </si>
  <si>
    <t>楚萬</t>
  </si>
  <si>
    <t>陸</t>
  </si>
  <si>
    <t>乙未</t>
  </si>
  <si>
    <t>癸巳</t>
  </si>
  <si>
    <t>奴</t>
  </si>
  <si>
    <t>莫長</t>
  </si>
  <si>
    <t>碧先</t>
  </si>
  <si>
    <t>太逸</t>
  </si>
  <si>
    <t>時居</t>
  </si>
  <si>
    <t>河濱</t>
  </si>
  <si>
    <t>人吏保病人</t>
  </si>
  <si>
    <t>郭</t>
  </si>
  <si>
    <t>俊發</t>
  </si>
  <si>
    <t>丁卯</t>
  </si>
  <si>
    <t>玄風</t>
  </si>
  <si>
    <t>正兵</t>
  </si>
  <si>
    <t>俊儀</t>
  </si>
  <si>
    <t>廷生</t>
  </si>
  <si>
    <t>萬守</t>
  </si>
  <si>
    <t>李萬業</t>
  </si>
  <si>
    <t>泰仁</t>
  </si>
  <si>
    <t>白</t>
  </si>
  <si>
    <t>癸酉</t>
  </si>
  <si>
    <t>大丘</t>
  </si>
  <si>
    <t>自元</t>
  </si>
  <si>
    <t>申民</t>
  </si>
  <si>
    <t>守光</t>
  </si>
  <si>
    <t>洪戒日</t>
  </si>
  <si>
    <t>南平</t>
  </si>
  <si>
    <t>率母</t>
  </si>
  <si>
    <t>李</t>
  </si>
  <si>
    <t>進禮</t>
  </si>
  <si>
    <t>丁酉</t>
  </si>
  <si>
    <t>己亥</t>
  </si>
  <si>
    <t>庚子</t>
  </si>
  <si>
    <t>三</t>
  </si>
  <si>
    <t>文</t>
  </si>
  <si>
    <t>漢</t>
  </si>
  <si>
    <t>丙寅</t>
  </si>
  <si>
    <t>忠義衛</t>
  </si>
  <si>
    <t>儀哲</t>
  </si>
  <si>
    <t>命立</t>
  </si>
  <si>
    <t>靑右</t>
  </si>
  <si>
    <t>老職通政大夫</t>
  </si>
  <si>
    <t>鄭禮男</t>
  </si>
  <si>
    <t>東萊</t>
  </si>
  <si>
    <t>壬戌</t>
  </si>
  <si>
    <t>永川</t>
  </si>
  <si>
    <t>自仁</t>
  </si>
  <si>
    <t>先發</t>
  </si>
  <si>
    <t>正白</t>
  </si>
  <si>
    <t>宋希俊</t>
  </si>
  <si>
    <t>禮山</t>
  </si>
  <si>
    <t>率父</t>
  </si>
  <si>
    <t>母</t>
  </si>
  <si>
    <t>鄭</t>
  </si>
  <si>
    <t>氏</t>
  </si>
  <si>
    <t>癸未</t>
  </si>
  <si>
    <t>興太</t>
  </si>
  <si>
    <t>丁丑</t>
  </si>
  <si>
    <t>婦</t>
  </si>
  <si>
    <t>辛巳</t>
  </si>
  <si>
    <t>加現</t>
  </si>
  <si>
    <t>有太</t>
  </si>
  <si>
    <t>己丑</t>
  </si>
  <si>
    <t>辛卯</t>
  </si>
  <si>
    <t>騎保巡帶率</t>
  </si>
  <si>
    <t>時杰</t>
  </si>
  <si>
    <t>辛酉</t>
  </si>
  <si>
    <t>訓導</t>
  </si>
  <si>
    <t>貴先</t>
  </si>
  <si>
    <t>保人</t>
  </si>
  <si>
    <t>㐥同</t>
  </si>
  <si>
    <t>䪪未</t>
  </si>
  <si>
    <t>騎保</t>
  </si>
  <si>
    <t>尹希云</t>
  </si>
  <si>
    <t>坡平</t>
  </si>
  <si>
    <t>河</t>
  </si>
  <si>
    <t>戊辰</t>
  </si>
  <si>
    <t>晉州</t>
  </si>
  <si>
    <t>武學</t>
  </si>
  <si>
    <t>士達</t>
  </si>
  <si>
    <t>海</t>
  </si>
  <si>
    <t>安逸戶長</t>
  </si>
  <si>
    <t>朴守福</t>
  </si>
  <si>
    <t>密陽</t>
  </si>
  <si>
    <t>尹</t>
  </si>
  <si>
    <t>乙酉</t>
  </si>
  <si>
    <t>御保</t>
  </si>
  <si>
    <t>進甲</t>
  </si>
  <si>
    <t>辛未</t>
  </si>
  <si>
    <t>謹重</t>
  </si>
  <si>
    <t>應占</t>
  </si>
  <si>
    <t>許</t>
  </si>
  <si>
    <t>甲戌</t>
  </si>
  <si>
    <t>泰安</t>
  </si>
  <si>
    <t>世發</t>
  </si>
  <si>
    <t>興立</t>
  </si>
  <si>
    <t>石進</t>
  </si>
  <si>
    <t>金愛達</t>
  </si>
  <si>
    <t>辛丑</t>
  </si>
  <si>
    <t>各戶</t>
  </si>
  <si>
    <t>弟</t>
  </si>
  <si>
    <t>京步兵</t>
  </si>
  <si>
    <t>雄甲</t>
  </si>
  <si>
    <t>金時永</t>
  </si>
  <si>
    <t>水軍府別隊</t>
  </si>
  <si>
    <t>時永</t>
  </si>
  <si>
    <t>壬子</t>
  </si>
  <si>
    <t>必先</t>
  </si>
  <si>
    <t>加未</t>
  </si>
  <si>
    <t>尹莫男</t>
  </si>
  <si>
    <t>丙辰</t>
  </si>
  <si>
    <t>乫文</t>
  </si>
  <si>
    <t>岩</t>
  </si>
  <si>
    <t>永擇</t>
  </si>
  <si>
    <t>朴太同</t>
  </si>
  <si>
    <t>率子</t>
  </si>
  <si>
    <t>太乞</t>
  </si>
  <si>
    <t>庚辰</t>
  </si>
  <si>
    <t>太分</t>
  </si>
  <si>
    <t>戊寅</t>
  </si>
  <si>
    <t>刻手保</t>
  </si>
  <si>
    <t>上進</t>
  </si>
  <si>
    <t>命岦</t>
  </si>
  <si>
    <t>金伊</t>
  </si>
  <si>
    <t>永俊</t>
  </si>
  <si>
    <t>得文</t>
  </si>
  <si>
    <t>兪卜</t>
  </si>
  <si>
    <t>昌寧</t>
  </si>
  <si>
    <t>凡於驛保巡牙兵</t>
  </si>
  <si>
    <t>汗白</t>
  </si>
  <si>
    <t>助是</t>
  </si>
  <si>
    <t>唜太</t>
  </si>
  <si>
    <t>丁亥</t>
  </si>
  <si>
    <t>業武府軍官</t>
  </si>
  <si>
    <t>具</t>
  </si>
  <si>
    <t>漢周</t>
  </si>
  <si>
    <t>庚申</t>
  </si>
  <si>
    <t>來</t>
  </si>
  <si>
    <t>月背</t>
  </si>
  <si>
    <t>凌州</t>
  </si>
  <si>
    <t>幼學</t>
  </si>
  <si>
    <t>時望</t>
  </si>
  <si>
    <t>補逸</t>
  </si>
  <si>
    <t>彦國</t>
  </si>
  <si>
    <t>文儀哲</t>
  </si>
  <si>
    <t>徐</t>
  </si>
  <si>
    <t>從太</t>
  </si>
  <si>
    <t>貴連</t>
  </si>
  <si>
    <t>㗡金</t>
  </si>
  <si>
    <t>都景尙</t>
  </si>
  <si>
    <t>八莒</t>
  </si>
  <si>
    <t>率女</t>
  </si>
  <si>
    <t>老除</t>
  </si>
  <si>
    <t>信民</t>
  </si>
  <si>
    <t>戊子</t>
  </si>
  <si>
    <t>五福</t>
  </si>
  <si>
    <t>折衝將軍</t>
  </si>
  <si>
    <t>見龍</t>
  </si>
  <si>
    <t>嘉善大夫</t>
  </si>
  <si>
    <t>汝周</t>
  </si>
  <si>
    <t>朴德尙</t>
  </si>
  <si>
    <t>安東</t>
  </si>
  <si>
    <t>福立</t>
  </si>
  <si>
    <t>談石</t>
  </si>
  <si>
    <t>出身</t>
  </si>
  <si>
    <t>張忠岦</t>
  </si>
  <si>
    <t>仁同</t>
  </si>
  <si>
    <t>水軍</t>
  </si>
  <si>
    <t>萬業</t>
  </si>
  <si>
    <t>癸丑</t>
  </si>
  <si>
    <t>朴</t>
  </si>
  <si>
    <t>甲寅</t>
  </si>
  <si>
    <t>孫子</t>
  </si>
  <si>
    <t>萬太</t>
  </si>
  <si>
    <t>丙申</t>
  </si>
  <si>
    <t>永克</t>
  </si>
  <si>
    <t>三嘉</t>
  </si>
  <si>
    <t>成道</t>
  </si>
  <si>
    <t>景元</t>
  </si>
  <si>
    <t>將仕郞軍資監參奉</t>
  </si>
  <si>
    <t>思仁</t>
  </si>
  <si>
    <t>文靑石</t>
  </si>
  <si>
    <t>南</t>
  </si>
  <si>
    <t>壬辰</t>
  </si>
  <si>
    <t>進江</t>
  </si>
  <si>
    <t>儀立</t>
  </si>
  <si>
    <t>天伊</t>
  </si>
  <si>
    <t>金承田</t>
  </si>
  <si>
    <t>金山</t>
  </si>
  <si>
    <t>率壻</t>
  </si>
  <si>
    <t>太仁</t>
  </si>
  <si>
    <t>婢</t>
  </si>
  <si>
    <t>逃亡</t>
  </si>
  <si>
    <t>奴永守</t>
  </si>
  <si>
    <t>私奴</t>
  </si>
  <si>
    <t>永守</t>
  </si>
  <si>
    <t>丙子</t>
  </si>
  <si>
    <t>成廷德</t>
  </si>
  <si>
    <t>金莫金</t>
  </si>
  <si>
    <t>班婢</t>
  </si>
  <si>
    <t>春議</t>
  </si>
  <si>
    <t>㗡同</t>
  </si>
  <si>
    <t>莫金</t>
  </si>
  <si>
    <t>私婢</t>
  </si>
  <si>
    <t>莫介</t>
  </si>
  <si>
    <t>京</t>
  </si>
  <si>
    <t>李太初</t>
  </si>
  <si>
    <t>XX</t>
  </si>
  <si>
    <t>成介</t>
  </si>
  <si>
    <t>驛保</t>
  </si>
  <si>
    <t>山伊</t>
  </si>
  <si>
    <t>南伊</t>
  </si>
  <si>
    <t>私奴束伍</t>
  </si>
  <si>
    <t>命發</t>
  </si>
  <si>
    <t>丙午</t>
  </si>
  <si>
    <t>永立</t>
  </si>
  <si>
    <t>府馬保</t>
  </si>
  <si>
    <t>進汗</t>
  </si>
  <si>
    <t>時葵</t>
  </si>
  <si>
    <t>世太</t>
  </si>
  <si>
    <t>通大夫</t>
  </si>
  <si>
    <t>一守</t>
  </si>
  <si>
    <t>林上立</t>
  </si>
  <si>
    <t>順天</t>
  </si>
  <si>
    <t>甲子</t>
  </si>
  <si>
    <t>淸道</t>
  </si>
  <si>
    <t>金永俊</t>
  </si>
  <si>
    <t>鄭仁萬</t>
  </si>
  <si>
    <t>元立</t>
  </si>
  <si>
    <t>崔成汗</t>
  </si>
  <si>
    <t>月城</t>
  </si>
  <si>
    <t>騎步兵</t>
  </si>
  <si>
    <t>㗡卜</t>
  </si>
  <si>
    <t>壬午</t>
  </si>
  <si>
    <t>寡女</t>
  </si>
  <si>
    <t>崔</t>
  </si>
  <si>
    <t>永男</t>
  </si>
  <si>
    <t>孝奉</t>
  </si>
  <si>
    <t>命伊</t>
  </si>
  <si>
    <t>李命連</t>
  </si>
  <si>
    <t>命己</t>
  </si>
  <si>
    <t>癸亥</t>
  </si>
  <si>
    <t>今月</t>
  </si>
  <si>
    <t>巡別保府束伍</t>
  </si>
  <si>
    <t>演福</t>
  </si>
  <si>
    <t>星州</t>
  </si>
  <si>
    <t>士男</t>
  </si>
  <si>
    <t>福相</t>
  </si>
  <si>
    <t>守萬</t>
  </si>
  <si>
    <t>徐福</t>
  </si>
  <si>
    <t>姜</t>
  </si>
  <si>
    <t>件里金</t>
  </si>
  <si>
    <t>貴卜</t>
  </si>
  <si>
    <t>長平</t>
  </si>
  <si>
    <t>金以迪</t>
  </si>
  <si>
    <t>春上</t>
  </si>
  <si>
    <t>立戶</t>
  </si>
  <si>
    <t>陸軍吏保</t>
  </si>
  <si>
    <t>小斤春上</t>
  </si>
  <si>
    <t>己卯</t>
  </si>
  <si>
    <t>牙只</t>
  </si>
  <si>
    <t>長子婦</t>
  </si>
  <si>
    <t>營格軍巡帶率</t>
  </si>
  <si>
    <t>連福</t>
  </si>
  <si>
    <t>福上</t>
  </si>
  <si>
    <t>姜件里金</t>
  </si>
  <si>
    <t>乙丑</t>
  </si>
  <si>
    <t>永澤</t>
  </si>
  <si>
    <t>金萬龍</t>
  </si>
  <si>
    <t>萬龍</t>
  </si>
  <si>
    <t>汗世</t>
  </si>
  <si>
    <t>碩</t>
  </si>
  <si>
    <t>鄭廷</t>
  </si>
  <si>
    <t>延日</t>
  </si>
  <si>
    <t>公州</t>
  </si>
  <si>
    <t>許福</t>
  </si>
  <si>
    <t>克男</t>
  </si>
  <si>
    <t>克會</t>
  </si>
  <si>
    <t>姜世元</t>
  </si>
  <si>
    <t>唜助是</t>
  </si>
  <si>
    <t>出嫁</t>
  </si>
  <si>
    <t>孫女</t>
  </si>
  <si>
    <t>世奉</t>
  </si>
  <si>
    <t>去</t>
  </si>
  <si>
    <t>同里朴召史戶</t>
  </si>
  <si>
    <t>御營軍</t>
  </si>
  <si>
    <t>碩才</t>
  </si>
  <si>
    <t>丁巳</t>
  </si>
  <si>
    <t>崔許福</t>
  </si>
  <si>
    <t>盧</t>
  </si>
  <si>
    <t>長淵</t>
  </si>
  <si>
    <t>應哲</t>
  </si>
  <si>
    <t>鄭白化</t>
  </si>
  <si>
    <t>早植</t>
  </si>
  <si>
    <t>今加</t>
  </si>
  <si>
    <t>汗翊</t>
  </si>
  <si>
    <t>議哲</t>
  </si>
  <si>
    <t>淸祐</t>
  </si>
  <si>
    <t>卞</t>
  </si>
  <si>
    <t>己未</t>
  </si>
  <si>
    <t>宣略將軍</t>
  </si>
  <si>
    <t>信卿</t>
  </si>
  <si>
    <t>禦侮將軍同知中樞府事</t>
  </si>
  <si>
    <t>相佑</t>
  </si>
  <si>
    <t>顯信校尉行龍驤衛副護軍</t>
  </si>
  <si>
    <t>朴敏</t>
  </si>
  <si>
    <t>再太</t>
  </si>
  <si>
    <t>萬立</t>
  </si>
  <si>
    <t>李萬永</t>
  </si>
  <si>
    <t>乭松</t>
  </si>
  <si>
    <t>良女</t>
  </si>
  <si>
    <t>朴玉分</t>
  </si>
  <si>
    <t>松白</t>
  </si>
  <si>
    <t>天福</t>
  </si>
  <si>
    <t>壽男</t>
  </si>
  <si>
    <t>良人</t>
  </si>
  <si>
    <t>莫男</t>
  </si>
  <si>
    <t>承男</t>
  </si>
  <si>
    <t>朴之</t>
  </si>
  <si>
    <t>忠翊衛</t>
  </si>
  <si>
    <t>宣略將軍忠翊衛</t>
  </si>
  <si>
    <t>老英</t>
  </si>
  <si>
    <t>相景</t>
  </si>
  <si>
    <t>振武原從功臣</t>
  </si>
  <si>
    <t>卿男</t>
  </si>
  <si>
    <t>鄭夢必</t>
  </si>
  <si>
    <t>克訓</t>
  </si>
  <si>
    <t>萬葉</t>
  </si>
  <si>
    <t>希連</t>
  </si>
  <si>
    <t>朴時元</t>
  </si>
  <si>
    <t>禁衛保</t>
  </si>
  <si>
    <t>完實</t>
  </si>
  <si>
    <t>尹元民</t>
  </si>
  <si>
    <t>昌寧軍餉保</t>
  </si>
  <si>
    <t>元民</t>
  </si>
  <si>
    <t>己酉</t>
  </si>
  <si>
    <t>彭齡</t>
  </si>
  <si>
    <t>進坡</t>
  </si>
  <si>
    <t>奉直郞司宰監僉正</t>
  </si>
  <si>
    <t>瀚</t>
  </si>
  <si>
    <t>成贊</t>
  </si>
  <si>
    <t>明</t>
  </si>
  <si>
    <t>起</t>
  </si>
  <si>
    <t>得守</t>
  </si>
  <si>
    <t>忠贊衛</t>
  </si>
  <si>
    <t>朴雄</t>
  </si>
  <si>
    <t>分坊軍</t>
  </si>
  <si>
    <t>五世</t>
  </si>
  <si>
    <t>命乞</t>
  </si>
  <si>
    <t>戊午</t>
  </si>
  <si>
    <t>奉逸</t>
  </si>
  <si>
    <t>善生</t>
  </si>
  <si>
    <t>春世</t>
  </si>
  <si>
    <t>定虜衛</t>
  </si>
  <si>
    <t>朴議仁</t>
  </si>
  <si>
    <t>世分</t>
  </si>
  <si>
    <t>分坊軍巡帶率</t>
  </si>
  <si>
    <t>命福</t>
  </si>
  <si>
    <t>者音未</t>
  </si>
  <si>
    <t>宗</t>
  </si>
  <si>
    <t>崔永男</t>
  </si>
  <si>
    <t>昌原</t>
  </si>
  <si>
    <t>裵</t>
  </si>
  <si>
    <t>進生</t>
  </si>
  <si>
    <t>命業</t>
  </si>
  <si>
    <t>孫伊</t>
  </si>
  <si>
    <t>金信福</t>
  </si>
  <si>
    <t>率義子</t>
  </si>
  <si>
    <t>束伍</t>
  </si>
  <si>
    <t>己安</t>
  </si>
  <si>
    <t>庚午</t>
  </si>
  <si>
    <t>義子婦</t>
  </si>
  <si>
    <t>水保</t>
  </si>
  <si>
    <t>戒昌</t>
  </si>
  <si>
    <t>好仁</t>
  </si>
  <si>
    <t>斗甲</t>
  </si>
  <si>
    <t>貴生</t>
  </si>
  <si>
    <t>䪪實</t>
  </si>
  <si>
    <t>太玉</t>
  </si>
  <si>
    <t>甲午</t>
  </si>
  <si>
    <t>千</t>
  </si>
  <si>
    <t>英斗</t>
  </si>
  <si>
    <t>云白</t>
  </si>
  <si>
    <t>老職通政</t>
  </si>
  <si>
    <t>應柱</t>
  </si>
  <si>
    <t>孫得安</t>
  </si>
  <si>
    <t>籍</t>
  </si>
  <si>
    <t>靑佑</t>
  </si>
  <si>
    <t>南剛院生</t>
  </si>
  <si>
    <t>太迪</t>
  </si>
  <si>
    <t>再興</t>
  </si>
  <si>
    <t>碧玉</t>
  </si>
  <si>
    <t>六</t>
  </si>
  <si>
    <t>金自發</t>
  </si>
  <si>
    <t>束伍別砲</t>
  </si>
  <si>
    <t>自發</t>
  </si>
  <si>
    <t>儀日</t>
  </si>
  <si>
    <t>介金</t>
  </si>
  <si>
    <t>論吉</t>
  </si>
  <si>
    <t>許應守</t>
  </si>
  <si>
    <t>碩民</t>
  </si>
  <si>
    <t>好升</t>
  </si>
  <si>
    <t>江七</t>
  </si>
  <si>
    <t>金海山</t>
  </si>
  <si>
    <t>進安</t>
  </si>
  <si>
    <t>山立</t>
  </si>
  <si>
    <t>贈折衝將軍僉知中樞府事禦侮將軍行訓鍊奉事</t>
  </si>
  <si>
    <t>生</t>
  </si>
  <si>
    <t>贈通訓大夫禮賓寺正行禦侮將軍訓鍊院奉事</t>
  </si>
  <si>
    <t>璉</t>
  </si>
  <si>
    <t>金彦夫</t>
  </si>
  <si>
    <t>靑松</t>
  </si>
  <si>
    <t>杰</t>
  </si>
  <si>
    <t>折衝將軍行龍驤衛副護軍</t>
  </si>
  <si>
    <t>根東</t>
  </si>
  <si>
    <t>朴振翊</t>
  </si>
  <si>
    <t>尙州</t>
  </si>
  <si>
    <t>世從</t>
  </si>
  <si>
    <t>希才</t>
  </si>
  <si>
    <t>命特</t>
  </si>
  <si>
    <t>㖋同</t>
  </si>
  <si>
    <t>戒用</t>
  </si>
  <si>
    <t>終</t>
  </si>
  <si>
    <t>成福</t>
  </si>
  <si>
    <t>唜立</t>
  </si>
  <si>
    <t>屬立</t>
  </si>
  <si>
    <t>崔日元</t>
  </si>
  <si>
    <t>是進</t>
  </si>
  <si>
    <t>尹元萬故代妻</t>
  </si>
  <si>
    <t>有元</t>
  </si>
  <si>
    <t>進碩</t>
  </si>
  <si>
    <t>墉</t>
  </si>
  <si>
    <t>孫萬容</t>
  </si>
  <si>
    <t>寡婦</t>
  </si>
  <si>
    <t>閔</t>
  </si>
  <si>
    <t>癸卯</t>
  </si>
  <si>
    <t>驪州</t>
  </si>
  <si>
    <t>承仕郞禮賓寺奉事</t>
  </si>
  <si>
    <t>議福</t>
  </si>
  <si>
    <t>禦侮將行訓鍊院判官</t>
  </si>
  <si>
    <t>世應</t>
  </si>
  <si>
    <t>折衝將軍僉知中樞府事</t>
  </si>
  <si>
    <t>朴宗緖</t>
  </si>
  <si>
    <t>夢三</t>
  </si>
  <si>
    <t>進玉</t>
  </si>
  <si>
    <t>莫今</t>
  </si>
  <si>
    <t>根發</t>
  </si>
  <si>
    <t>代發</t>
  </si>
  <si>
    <t>仁乞</t>
  </si>
  <si>
    <t>己玉</t>
  </si>
  <si>
    <t>是良</t>
  </si>
  <si>
    <t>居</t>
  </si>
  <si>
    <t>順良</t>
  </si>
  <si>
    <t>全州</t>
  </si>
  <si>
    <t>朴守貞</t>
  </si>
  <si>
    <t>退俗鎭吏保</t>
  </si>
  <si>
    <t>守貞</t>
  </si>
  <si>
    <t>之上</t>
  </si>
  <si>
    <t>父元</t>
  </si>
  <si>
    <t>不官</t>
  </si>
  <si>
    <t>河處深</t>
  </si>
  <si>
    <t>爾卜</t>
  </si>
  <si>
    <t>仁長</t>
  </si>
  <si>
    <t>金進南</t>
  </si>
  <si>
    <t>沆</t>
  </si>
  <si>
    <t>壬寅</t>
  </si>
  <si>
    <t>光連</t>
  </si>
  <si>
    <t>宣略將軍行守門將</t>
  </si>
  <si>
    <t>澮</t>
  </si>
  <si>
    <t>禦侮將軍行老江鎭水軍僉節制使</t>
  </si>
  <si>
    <t>奇男</t>
  </si>
  <si>
    <t>朴誾</t>
  </si>
  <si>
    <t>後妻</t>
  </si>
  <si>
    <t>禹</t>
  </si>
  <si>
    <t>天羽</t>
  </si>
  <si>
    <t>萬世</t>
  </si>
  <si>
    <t>碩之</t>
  </si>
  <si>
    <t>李得春</t>
  </si>
  <si>
    <t>仁川</t>
  </si>
  <si>
    <t>春化</t>
  </si>
  <si>
    <t>壬申</t>
  </si>
  <si>
    <t>春金</t>
  </si>
  <si>
    <t>進良</t>
  </si>
  <si>
    <t>父母上同</t>
  </si>
  <si>
    <t>雇工</t>
  </si>
  <si>
    <t>玉梅</t>
  </si>
  <si>
    <t>戊戌</t>
  </si>
  <si>
    <t>順化</t>
  </si>
  <si>
    <t>丙戌</t>
  </si>
  <si>
    <t>癸亥逃亡</t>
  </si>
  <si>
    <t>元杰</t>
  </si>
  <si>
    <t>立</t>
  </si>
  <si>
    <t>姜唜男</t>
  </si>
  <si>
    <t>趙</t>
  </si>
  <si>
    <t>咸安</t>
  </si>
  <si>
    <t>今鶴</t>
  </si>
  <si>
    <t>承業</t>
  </si>
  <si>
    <t>承善</t>
  </si>
  <si>
    <t>驛吏</t>
  </si>
  <si>
    <t>岩回</t>
  </si>
  <si>
    <t>嘉善</t>
  </si>
  <si>
    <t>中石</t>
  </si>
  <si>
    <t>太純</t>
  </si>
  <si>
    <t>貴丁</t>
  </si>
  <si>
    <t>趙守</t>
  </si>
  <si>
    <t>成立</t>
  </si>
  <si>
    <t>應点</t>
  </si>
  <si>
    <t>洪有逵</t>
  </si>
  <si>
    <t>南陽</t>
  </si>
  <si>
    <t>靈山案付束伍</t>
  </si>
  <si>
    <t>命月</t>
  </si>
  <si>
    <t>男伊</t>
  </si>
  <si>
    <t>忠信</t>
  </si>
  <si>
    <t>得龍</t>
  </si>
  <si>
    <t>李命</t>
  </si>
  <si>
    <t>私奴正男</t>
  </si>
  <si>
    <t>私奴巡別砲</t>
  </si>
  <si>
    <t>正男</t>
  </si>
  <si>
    <t>湖南</t>
  </si>
  <si>
    <t>崔義伯</t>
  </si>
  <si>
    <t>紅</t>
  </si>
  <si>
    <t>禹尙每</t>
  </si>
  <si>
    <t>得必</t>
  </si>
  <si>
    <t>時達</t>
  </si>
  <si>
    <t>禹戒上</t>
  </si>
  <si>
    <t>丹陽</t>
  </si>
  <si>
    <t>玉棠</t>
  </si>
  <si>
    <t>府</t>
  </si>
  <si>
    <t>文自章</t>
  </si>
  <si>
    <t>金以先</t>
  </si>
  <si>
    <t>宗好</t>
  </si>
  <si>
    <t>克老</t>
  </si>
  <si>
    <t>文㐥龍</t>
  </si>
  <si>
    <t>春三</t>
  </si>
  <si>
    <t>鎭營吏保</t>
  </si>
  <si>
    <t>命才</t>
  </si>
  <si>
    <t>兪士龍</t>
  </si>
  <si>
    <t>刻手保不喩鎭營吏保</t>
  </si>
  <si>
    <t>永哲</t>
  </si>
  <si>
    <t>士立</t>
  </si>
  <si>
    <t>得先</t>
  </si>
  <si>
    <t>金義信</t>
  </si>
  <si>
    <t>水保巡帶率</t>
  </si>
  <si>
    <t>世弼</t>
  </si>
  <si>
    <t>七立</t>
  </si>
  <si>
    <t>贈通政</t>
  </si>
  <si>
    <t>贈折衝將軍同知中樞府事禦侮將軍行訓鍊院奉事</t>
  </si>
  <si>
    <t>金應立</t>
  </si>
  <si>
    <t>今男</t>
  </si>
  <si>
    <t>武生</t>
  </si>
  <si>
    <t>風實</t>
  </si>
  <si>
    <t>朴今福</t>
  </si>
  <si>
    <t>水鐵保</t>
  </si>
  <si>
    <t>命三</t>
  </si>
  <si>
    <t>命周</t>
  </si>
  <si>
    <t>侄女</t>
  </si>
  <si>
    <t>是右</t>
  </si>
  <si>
    <t>必光</t>
  </si>
  <si>
    <t>鋤同</t>
  </si>
  <si>
    <t>乙亥</t>
  </si>
  <si>
    <t>時光</t>
  </si>
  <si>
    <t>萬必</t>
  </si>
  <si>
    <t>今生</t>
  </si>
  <si>
    <t>文順京</t>
  </si>
  <si>
    <t>淸道案付禁衛保</t>
  </si>
  <si>
    <t>林</t>
  </si>
  <si>
    <t>以克</t>
  </si>
  <si>
    <t>淸州</t>
  </si>
  <si>
    <t>福只</t>
  </si>
  <si>
    <t>也夫金</t>
  </si>
  <si>
    <t>崔星</t>
  </si>
  <si>
    <t>海先</t>
  </si>
  <si>
    <t>彦立</t>
  </si>
  <si>
    <t>彦先</t>
  </si>
  <si>
    <t>金牙只</t>
  </si>
  <si>
    <t>束伍保</t>
  </si>
  <si>
    <t>私奴冶匠鰥夫</t>
  </si>
  <si>
    <t>汗平</t>
  </si>
  <si>
    <t>庚戌</t>
  </si>
  <si>
    <t>鄭太周</t>
  </si>
  <si>
    <t>哲謙</t>
  </si>
  <si>
    <t>牧丹</t>
  </si>
  <si>
    <t>宗年</t>
  </si>
  <si>
    <t>孔信</t>
  </si>
  <si>
    <t>朴還生</t>
  </si>
  <si>
    <t>贈折衝將軍僉知中樞府事</t>
  </si>
  <si>
    <t>贈通訓大夫禮賓寺正</t>
  </si>
  <si>
    <t>居士希信</t>
  </si>
  <si>
    <t>私奴居士</t>
  </si>
  <si>
    <t>希信</t>
  </si>
  <si>
    <t>忠淸道</t>
  </si>
  <si>
    <t>權俊</t>
  </si>
  <si>
    <t>尙云</t>
  </si>
  <si>
    <t>開良</t>
  </si>
  <si>
    <t>德山</t>
  </si>
  <si>
    <t>德只</t>
  </si>
  <si>
    <t>乭山</t>
  </si>
  <si>
    <t>件里德</t>
  </si>
  <si>
    <t>乙巳</t>
  </si>
  <si>
    <t>趙晉太</t>
  </si>
  <si>
    <t>件里山</t>
  </si>
  <si>
    <t>正德</t>
  </si>
  <si>
    <t>山守</t>
  </si>
  <si>
    <t>李㖋同</t>
  </si>
  <si>
    <t>居士</t>
  </si>
  <si>
    <t>順巾</t>
  </si>
  <si>
    <t>云發</t>
  </si>
  <si>
    <t>命生</t>
  </si>
  <si>
    <t>命孫</t>
  </si>
  <si>
    <t>裵生</t>
  </si>
  <si>
    <t>夫同</t>
  </si>
  <si>
    <t>夫乞里</t>
  </si>
  <si>
    <t>朴永世</t>
  </si>
  <si>
    <t>元先</t>
  </si>
  <si>
    <t>巡馬保鰥夫居士</t>
  </si>
  <si>
    <t>全</t>
  </si>
  <si>
    <t>承成</t>
  </si>
  <si>
    <t>古阜</t>
  </si>
  <si>
    <t>應京</t>
  </si>
  <si>
    <t>儀云</t>
  </si>
  <si>
    <t>文任申</t>
  </si>
  <si>
    <t>吏保居士</t>
  </si>
  <si>
    <t>右日</t>
  </si>
  <si>
    <t>得占</t>
  </si>
  <si>
    <t>斤長</t>
  </si>
  <si>
    <t>李正信</t>
  </si>
  <si>
    <t>時男</t>
  </si>
  <si>
    <t>石汗</t>
  </si>
  <si>
    <t>富式</t>
  </si>
  <si>
    <t>李信民</t>
  </si>
  <si>
    <t>鰥夫居士</t>
  </si>
  <si>
    <t>信海</t>
  </si>
  <si>
    <t>時活</t>
  </si>
  <si>
    <t>奉政大夫水軍資監正</t>
  </si>
  <si>
    <t>春儀</t>
  </si>
  <si>
    <t>崔卜乃</t>
  </si>
  <si>
    <t>從進</t>
  </si>
  <si>
    <t>正淑</t>
  </si>
  <si>
    <t>西玉</t>
  </si>
  <si>
    <t>信儀</t>
  </si>
  <si>
    <t>仁發</t>
  </si>
  <si>
    <t>禦侮將軍行訓鍊院僉正</t>
  </si>
  <si>
    <t>奇南</t>
  </si>
  <si>
    <t>黃得信</t>
  </si>
  <si>
    <t>束伍別炮司贍寺奴</t>
  </si>
  <si>
    <t>濟州</t>
  </si>
  <si>
    <t>寺奴</t>
  </si>
  <si>
    <t>寺婢</t>
  </si>
  <si>
    <t>戒元</t>
  </si>
  <si>
    <t>曺乭同</t>
  </si>
  <si>
    <t>日代</t>
  </si>
  <si>
    <t>同府</t>
  </si>
  <si>
    <t>林英俊</t>
  </si>
  <si>
    <t>蘇時命</t>
  </si>
  <si>
    <t>香代</t>
  </si>
  <si>
    <t>南石</t>
  </si>
  <si>
    <t>得山</t>
  </si>
  <si>
    <t>克昌</t>
  </si>
  <si>
    <t>進成</t>
  </si>
  <si>
    <t>進三</t>
  </si>
  <si>
    <t>巡牙兵掌隷院寺奴</t>
  </si>
  <si>
    <t>希昌</t>
  </si>
  <si>
    <t>命仁</t>
  </si>
  <si>
    <t>守春</t>
  </si>
  <si>
    <t>命山</t>
  </si>
  <si>
    <t>戒乙</t>
  </si>
  <si>
    <t>尹立</t>
  </si>
  <si>
    <t>鄭碩碑</t>
  </si>
  <si>
    <t>悅位</t>
  </si>
  <si>
    <t>起發</t>
  </si>
  <si>
    <t>愛立</t>
  </si>
  <si>
    <t>金世巾</t>
  </si>
  <si>
    <t>日立</t>
  </si>
  <si>
    <t>參</t>
  </si>
  <si>
    <t>巡馬保</t>
  </si>
  <si>
    <t>㗡上</t>
  </si>
  <si>
    <t>庾</t>
  </si>
  <si>
    <t>得吉</t>
  </si>
  <si>
    <t>仁男</t>
  </si>
  <si>
    <t>李承龍</t>
  </si>
  <si>
    <t>益娘</t>
  </si>
  <si>
    <t>卜娘</t>
  </si>
  <si>
    <t>禁衛保府軍官</t>
  </si>
  <si>
    <t>汗乞</t>
  </si>
  <si>
    <t>尹成</t>
  </si>
  <si>
    <t>允立</t>
  </si>
  <si>
    <t>金伊乭伊</t>
  </si>
  <si>
    <t>黃順山</t>
  </si>
  <si>
    <t>父</t>
  </si>
  <si>
    <t>己金</t>
  </si>
  <si>
    <t>東老</t>
  </si>
  <si>
    <t>萬永</t>
  </si>
  <si>
    <t>姜戒元</t>
  </si>
  <si>
    <t>黃</t>
  </si>
  <si>
    <t>允分</t>
  </si>
  <si>
    <t>先達</t>
  </si>
  <si>
    <t>扇子匠保不喩水軍</t>
  </si>
  <si>
    <t>先甲</t>
  </si>
  <si>
    <t>允召史</t>
  </si>
  <si>
    <t>奴府軍官廳火兵</t>
  </si>
  <si>
    <t>得哲</t>
  </si>
  <si>
    <t>得別</t>
  </si>
  <si>
    <t>戒分</t>
  </si>
  <si>
    <t>鄕所下典</t>
  </si>
  <si>
    <t>小斤</t>
  </si>
  <si>
    <t>日金</t>
  </si>
  <si>
    <t>日生</t>
  </si>
  <si>
    <t>明哲</t>
  </si>
  <si>
    <t>姜先右</t>
  </si>
  <si>
    <t>李模</t>
  </si>
  <si>
    <t>命吉</t>
  </si>
  <si>
    <t>唜德</t>
  </si>
  <si>
    <t>己云</t>
  </si>
  <si>
    <t>應己</t>
  </si>
  <si>
    <t>水軍巡牙兵別炮</t>
  </si>
  <si>
    <t>守</t>
  </si>
  <si>
    <t>朴大上</t>
  </si>
  <si>
    <t>命達</t>
  </si>
  <si>
    <t>命日</t>
  </si>
  <si>
    <t>命上</t>
  </si>
  <si>
    <t>鄭立</t>
  </si>
  <si>
    <t>迎日</t>
  </si>
  <si>
    <t>武吉</t>
  </si>
  <si>
    <t>戊申</t>
  </si>
  <si>
    <t>仁宗</t>
  </si>
  <si>
    <t>忠發</t>
  </si>
  <si>
    <t>希守</t>
  </si>
  <si>
    <t>朴厚儀</t>
  </si>
  <si>
    <t>完山</t>
  </si>
  <si>
    <t>丁未</t>
  </si>
  <si>
    <t>李承</t>
  </si>
  <si>
    <t>莫卜</t>
  </si>
  <si>
    <t>正守</t>
  </si>
  <si>
    <t>張日奉</t>
  </si>
  <si>
    <t>杏花驛保</t>
  </si>
  <si>
    <t>正發</t>
  </si>
  <si>
    <t>訓</t>
  </si>
  <si>
    <t>應信</t>
  </si>
  <si>
    <t>世夢</t>
  </si>
  <si>
    <t>辛八十</t>
  </si>
  <si>
    <t>靈山</t>
  </si>
  <si>
    <t>進立</t>
  </si>
  <si>
    <t>旭</t>
  </si>
  <si>
    <t>展力副尉兼司僕</t>
  </si>
  <si>
    <t>世良</t>
  </si>
  <si>
    <t>鄭大右</t>
  </si>
  <si>
    <t>主鎭軍</t>
  </si>
  <si>
    <t>光世</t>
  </si>
  <si>
    <t>己巳</t>
  </si>
  <si>
    <t>楊</t>
  </si>
  <si>
    <t>用和</t>
  </si>
  <si>
    <t>中和</t>
  </si>
  <si>
    <t>時益</t>
  </si>
  <si>
    <t>成均進士</t>
  </si>
  <si>
    <t>景淵</t>
  </si>
  <si>
    <t>遇元</t>
  </si>
  <si>
    <t>李之新</t>
  </si>
  <si>
    <t>載寧</t>
  </si>
  <si>
    <t>晙</t>
  </si>
  <si>
    <t>應後</t>
  </si>
  <si>
    <t>宣武郞</t>
  </si>
  <si>
    <t>遇鎔</t>
  </si>
  <si>
    <t>裵俊得</t>
  </si>
  <si>
    <t>三八</t>
  </si>
  <si>
    <t>愛德</t>
  </si>
  <si>
    <t>班奴</t>
  </si>
  <si>
    <t>必玉</t>
  </si>
  <si>
    <t>田仇未</t>
  </si>
  <si>
    <t>先進</t>
  </si>
  <si>
    <t>漆谷</t>
  </si>
  <si>
    <t>今進</t>
  </si>
  <si>
    <t>從今</t>
  </si>
  <si>
    <t>愛奉</t>
  </si>
  <si>
    <t>貴伊</t>
  </si>
  <si>
    <t>吳云</t>
  </si>
  <si>
    <t>愛女</t>
  </si>
  <si>
    <t>愛化</t>
  </si>
  <si>
    <t>者隱大</t>
  </si>
  <si>
    <t>愛山</t>
  </si>
  <si>
    <t>草貞</t>
  </si>
  <si>
    <t>玉代</t>
  </si>
  <si>
    <t>玉龍</t>
  </si>
  <si>
    <t>宅奎</t>
  </si>
  <si>
    <t>及第</t>
  </si>
  <si>
    <t>泰達</t>
  </si>
  <si>
    <t>通德郞</t>
  </si>
  <si>
    <t>曇</t>
  </si>
  <si>
    <t>嘉善大夫行龜城都護府使</t>
  </si>
  <si>
    <t>成均生員</t>
  </si>
  <si>
    <t>成以道</t>
  </si>
  <si>
    <t>全義</t>
  </si>
  <si>
    <t>珷</t>
  </si>
  <si>
    <t>通政大夫行昌原大都護府使</t>
  </si>
  <si>
    <t>之華</t>
  </si>
  <si>
    <t>贈通政大夫承政院左承旨兼經筵參贊行通訓大夫軍威縣監安東鎭管兵馬節制都尉</t>
  </si>
  <si>
    <t>宗文</t>
  </si>
  <si>
    <t>通訓大夫行振威縣監</t>
  </si>
  <si>
    <t>李善杰</t>
  </si>
  <si>
    <t>載春</t>
  </si>
  <si>
    <t>從聖</t>
  </si>
  <si>
    <t>載昶</t>
  </si>
  <si>
    <t>仲子婦</t>
  </si>
  <si>
    <t>末子婦</t>
  </si>
  <si>
    <t>都</t>
  </si>
  <si>
    <t>雲</t>
  </si>
  <si>
    <t>翮</t>
  </si>
  <si>
    <t>孫婦</t>
  </si>
  <si>
    <t>栗音眞</t>
  </si>
  <si>
    <t>日世</t>
  </si>
  <si>
    <t>厚丁</t>
  </si>
  <si>
    <t>唜命</t>
  </si>
  <si>
    <t>奴束伍保</t>
  </si>
  <si>
    <t>厚發</t>
  </si>
  <si>
    <t>丁丑逃亡</t>
  </si>
  <si>
    <t>朴葉</t>
  </si>
  <si>
    <t>唜春</t>
  </si>
  <si>
    <t>時德</t>
  </si>
  <si>
    <t>唜乃</t>
  </si>
  <si>
    <t>今春</t>
  </si>
  <si>
    <t>十月</t>
  </si>
  <si>
    <t>仁乃</t>
  </si>
  <si>
    <t>上生</t>
  </si>
  <si>
    <t>都中哲</t>
  </si>
  <si>
    <t>禁衛軍</t>
  </si>
  <si>
    <t>中哲</t>
  </si>
  <si>
    <t>莫立</t>
  </si>
  <si>
    <t>仁介</t>
  </si>
  <si>
    <t>金希男</t>
  </si>
  <si>
    <t>宋</t>
  </si>
  <si>
    <t>懷德</t>
  </si>
  <si>
    <t>戒弘</t>
  </si>
  <si>
    <t>福守</t>
  </si>
  <si>
    <t>德今</t>
  </si>
  <si>
    <t>萬三</t>
  </si>
  <si>
    <t>興進</t>
  </si>
  <si>
    <t>九立</t>
  </si>
  <si>
    <t>戒方</t>
  </si>
  <si>
    <t>金連</t>
  </si>
  <si>
    <t>陸軍</t>
  </si>
  <si>
    <t>進</t>
  </si>
  <si>
    <t>私奴巡牙兵</t>
  </si>
  <si>
    <t>沈摠</t>
  </si>
  <si>
    <t>曺命山</t>
  </si>
  <si>
    <t>通訓大夫寺宰監正</t>
  </si>
  <si>
    <t>儀敏</t>
  </si>
  <si>
    <t>河應</t>
  </si>
  <si>
    <t>海州</t>
  </si>
  <si>
    <t>李聖佑</t>
  </si>
  <si>
    <t>永萬</t>
  </si>
  <si>
    <t>介進</t>
  </si>
  <si>
    <t>䪪上</t>
  </si>
  <si>
    <t>千牙</t>
  </si>
  <si>
    <t>鄭乭男</t>
  </si>
  <si>
    <t>世三</t>
  </si>
  <si>
    <t>以去</t>
  </si>
  <si>
    <t>曺根發戶</t>
  </si>
  <si>
    <t>金云發故代婦</t>
  </si>
  <si>
    <t>男</t>
  </si>
  <si>
    <t>日守</t>
  </si>
  <si>
    <t>率養子</t>
  </si>
  <si>
    <t>商山驛吏</t>
  </si>
  <si>
    <t>周石</t>
  </si>
  <si>
    <t>其父金順益戶</t>
  </si>
  <si>
    <t>克郞</t>
  </si>
  <si>
    <t>水安驛吏</t>
  </si>
  <si>
    <t>萬迪</t>
  </si>
  <si>
    <t>善業</t>
  </si>
  <si>
    <t>時聖</t>
  </si>
  <si>
    <t>戒男</t>
  </si>
  <si>
    <t>李貴吉</t>
  </si>
  <si>
    <t>哲文</t>
  </si>
  <si>
    <t>甫音未</t>
  </si>
  <si>
    <t>甫草</t>
  </si>
  <si>
    <t>楊己特</t>
  </si>
  <si>
    <t>兄</t>
  </si>
  <si>
    <t>貴永</t>
  </si>
  <si>
    <t>嫂</t>
  </si>
  <si>
    <t>權</t>
  </si>
  <si>
    <t>侄子</t>
  </si>
  <si>
    <t>惡只</t>
  </si>
  <si>
    <t>私奴丁民</t>
  </si>
  <si>
    <t>丁民</t>
  </si>
  <si>
    <t>曺命仁</t>
  </si>
  <si>
    <t>玉春</t>
  </si>
  <si>
    <t>李厚立</t>
  </si>
  <si>
    <t>業上</t>
  </si>
  <si>
    <t>順昌</t>
  </si>
  <si>
    <t>曺召史戶</t>
  </si>
  <si>
    <t>將官廳</t>
  </si>
  <si>
    <t>順迪</t>
  </si>
  <si>
    <t>順分</t>
  </si>
  <si>
    <t>妻母</t>
  </si>
  <si>
    <t>申</t>
  </si>
  <si>
    <t>同里金陸承戶</t>
  </si>
  <si>
    <t>府別隊</t>
  </si>
  <si>
    <t>順善</t>
  </si>
  <si>
    <t>成</t>
  </si>
  <si>
    <t>朴承迪</t>
  </si>
  <si>
    <t>率妻母</t>
  </si>
  <si>
    <t>石</t>
  </si>
  <si>
    <t>乞</t>
  </si>
  <si>
    <t>徐益斤</t>
  </si>
  <si>
    <t>府別隊保</t>
  </si>
  <si>
    <t>萬乞</t>
  </si>
  <si>
    <t>丁今</t>
  </si>
  <si>
    <t>爲僧</t>
  </si>
  <si>
    <t>龍泉寺</t>
  </si>
  <si>
    <t>扇子匠保人</t>
  </si>
  <si>
    <t>貴代</t>
  </si>
  <si>
    <t>厚邑種</t>
  </si>
  <si>
    <t>鎭撫</t>
  </si>
  <si>
    <t>愛得</t>
  </si>
  <si>
    <t>尹金乭伊</t>
  </si>
  <si>
    <t>順川</t>
  </si>
  <si>
    <t>順業</t>
  </si>
  <si>
    <t>金踏化</t>
  </si>
  <si>
    <t>命良</t>
  </si>
  <si>
    <t>日千</t>
  </si>
  <si>
    <t>騎保巡在家</t>
  </si>
  <si>
    <t>以迪</t>
  </si>
  <si>
    <t>禦侮將軍行龍驤衛副司果</t>
  </si>
  <si>
    <t>海發</t>
  </si>
  <si>
    <t>應守</t>
  </si>
  <si>
    <t>納粟通政</t>
  </si>
  <si>
    <t>趙信日</t>
  </si>
  <si>
    <t>士云</t>
  </si>
  <si>
    <t>愛上</t>
  </si>
  <si>
    <t>金益三</t>
  </si>
  <si>
    <t>惡</t>
  </si>
  <si>
    <t>私奴別砲</t>
  </si>
  <si>
    <t>命金</t>
  </si>
  <si>
    <t>興海</t>
  </si>
  <si>
    <t>命今</t>
  </si>
  <si>
    <t>仁南</t>
  </si>
  <si>
    <t>莫生</t>
  </si>
  <si>
    <t>愛春</t>
  </si>
  <si>
    <t>庾哲</t>
  </si>
  <si>
    <t>莫山</t>
  </si>
  <si>
    <t>愛分</t>
  </si>
  <si>
    <t>金生男</t>
  </si>
  <si>
    <t>哲發</t>
  </si>
  <si>
    <t>命分</t>
  </si>
  <si>
    <t>丁德</t>
  </si>
  <si>
    <t>有萬</t>
  </si>
  <si>
    <t>金有必</t>
  </si>
  <si>
    <t>舌化驛吏</t>
  </si>
  <si>
    <t>有必</t>
  </si>
  <si>
    <t>忠男</t>
  </si>
  <si>
    <t>曺</t>
  </si>
  <si>
    <t>江牙之</t>
  </si>
  <si>
    <t>汝守</t>
  </si>
  <si>
    <t>汝昌</t>
  </si>
  <si>
    <t>姜守白</t>
  </si>
  <si>
    <t>連昌</t>
  </si>
  <si>
    <t>必今</t>
  </si>
  <si>
    <t>必金</t>
  </si>
  <si>
    <t>安</t>
  </si>
  <si>
    <t>斗汗</t>
  </si>
  <si>
    <t>順興</t>
  </si>
  <si>
    <t>戒守</t>
  </si>
  <si>
    <t>連</t>
  </si>
  <si>
    <t>莫實</t>
  </si>
  <si>
    <t>軍功判官</t>
  </si>
  <si>
    <t>宋岩</t>
  </si>
  <si>
    <t>許行</t>
  </si>
  <si>
    <t>今</t>
  </si>
  <si>
    <t>朴夢得</t>
  </si>
  <si>
    <t>夢上</t>
  </si>
  <si>
    <t>李莫實</t>
  </si>
  <si>
    <t>率五寸侄</t>
  </si>
  <si>
    <t>愛善</t>
  </si>
  <si>
    <t>侄婦</t>
  </si>
  <si>
    <t>自男</t>
  </si>
  <si>
    <t>趙尙天</t>
  </si>
  <si>
    <t>二男</t>
  </si>
  <si>
    <t>以金</t>
  </si>
  <si>
    <t>同郡</t>
  </si>
  <si>
    <t>尹泝</t>
  </si>
  <si>
    <t>得福</t>
  </si>
  <si>
    <t>介眞</t>
  </si>
  <si>
    <t>云伊</t>
  </si>
  <si>
    <t>祿伊</t>
  </si>
  <si>
    <t>林海云</t>
  </si>
  <si>
    <t>孫</t>
  </si>
  <si>
    <t>信善</t>
  </si>
  <si>
    <t>平古道察訪</t>
  </si>
  <si>
    <t>李榮</t>
  </si>
  <si>
    <t>四天</t>
  </si>
  <si>
    <t>時奉</t>
  </si>
  <si>
    <t>壬午逃亡</t>
  </si>
  <si>
    <t>愛金</t>
  </si>
  <si>
    <t>七連</t>
  </si>
  <si>
    <t>甲辰</t>
  </si>
  <si>
    <t>斤發</t>
  </si>
  <si>
    <t>允</t>
  </si>
  <si>
    <t>正建</t>
  </si>
  <si>
    <t>朴武生</t>
  </si>
  <si>
    <t>儀上</t>
  </si>
  <si>
    <t>應天</t>
  </si>
  <si>
    <t>英祖</t>
  </si>
  <si>
    <t>文應南</t>
  </si>
  <si>
    <t>允儀</t>
  </si>
  <si>
    <t>巡都訓導</t>
  </si>
  <si>
    <t>興奉</t>
  </si>
  <si>
    <t>馬</t>
  </si>
  <si>
    <t>興右</t>
  </si>
  <si>
    <t>龍淵寺</t>
  </si>
  <si>
    <t>興分</t>
  </si>
  <si>
    <t>興浪</t>
  </si>
  <si>
    <t>興來</t>
  </si>
  <si>
    <t>興發</t>
  </si>
  <si>
    <t>買得奴巡牙兵</t>
  </si>
  <si>
    <t>父希連戶</t>
  </si>
  <si>
    <t>崔應星</t>
  </si>
  <si>
    <t>應星</t>
  </si>
  <si>
    <t>業儒</t>
  </si>
  <si>
    <t>震嵬</t>
  </si>
  <si>
    <t>重世</t>
  </si>
  <si>
    <t>德行</t>
  </si>
  <si>
    <t>鄭春海</t>
  </si>
  <si>
    <t>儀平</t>
  </si>
  <si>
    <t>貴</t>
  </si>
  <si>
    <t>徐世平</t>
  </si>
  <si>
    <t>金乭伊</t>
  </si>
  <si>
    <t>移去</t>
  </si>
  <si>
    <t>守北面</t>
  </si>
  <si>
    <t>上介</t>
  </si>
  <si>
    <t>石奉</t>
  </si>
  <si>
    <t>戊寅逃亡</t>
  </si>
  <si>
    <t>昌寧校奴</t>
  </si>
  <si>
    <t>奉石</t>
  </si>
  <si>
    <t>金民伊</t>
  </si>
  <si>
    <t>改風</t>
  </si>
  <si>
    <t>老金</t>
  </si>
  <si>
    <t>裵信立</t>
  </si>
  <si>
    <t>好今</t>
  </si>
  <si>
    <t>上老</t>
  </si>
  <si>
    <t>寺</t>
  </si>
  <si>
    <t>不息</t>
  </si>
  <si>
    <t>儀成</t>
  </si>
  <si>
    <t>金好先</t>
  </si>
  <si>
    <t>小斤伊</t>
  </si>
  <si>
    <t>特同</t>
  </si>
  <si>
    <t>文起</t>
  </si>
  <si>
    <t>鶴文</t>
  </si>
  <si>
    <t>日男</t>
  </si>
  <si>
    <t>戒德</t>
  </si>
  <si>
    <t>韓世益</t>
  </si>
  <si>
    <t>允先</t>
  </si>
  <si>
    <t>己分</t>
  </si>
  <si>
    <t>允巾</t>
  </si>
  <si>
    <t>唜先</t>
  </si>
  <si>
    <t>太奉</t>
  </si>
  <si>
    <t>小斤金</t>
  </si>
  <si>
    <t>巡馬軍</t>
  </si>
  <si>
    <t>必元</t>
  </si>
  <si>
    <t>得厚</t>
  </si>
  <si>
    <t>牙望</t>
  </si>
  <si>
    <t>可男</t>
  </si>
  <si>
    <t>金己男</t>
  </si>
  <si>
    <t>實一</t>
  </si>
  <si>
    <t>乭卜</t>
  </si>
  <si>
    <t>山儀</t>
  </si>
  <si>
    <t>李慶海</t>
  </si>
  <si>
    <t>撥軍</t>
  </si>
  <si>
    <t>進乞</t>
  </si>
  <si>
    <t>彦戒</t>
  </si>
  <si>
    <t>進巾</t>
  </si>
  <si>
    <t>私奴藥房下典</t>
  </si>
  <si>
    <t>命元</t>
  </si>
  <si>
    <t>注發</t>
  </si>
  <si>
    <t>金助是</t>
  </si>
  <si>
    <t>大男</t>
  </si>
  <si>
    <t>金日上</t>
  </si>
  <si>
    <t>太上</t>
  </si>
  <si>
    <t>千發</t>
  </si>
  <si>
    <t>金鶴先</t>
  </si>
  <si>
    <t>退俗巡牙兵</t>
  </si>
  <si>
    <t>鶴先</t>
  </si>
  <si>
    <t>弘立</t>
  </si>
  <si>
    <t>得弼</t>
  </si>
  <si>
    <t>將善</t>
  </si>
  <si>
    <t>金士元</t>
  </si>
  <si>
    <t>應斗</t>
  </si>
  <si>
    <t>振嵬</t>
  </si>
  <si>
    <t>金世儀</t>
  </si>
  <si>
    <t>營藥房下典</t>
  </si>
  <si>
    <t>明山</t>
  </si>
  <si>
    <t>儀民</t>
  </si>
  <si>
    <t>李戒海</t>
  </si>
  <si>
    <t>率從孫子</t>
  </si>
  <si>
    <t>巡牙兵</t>
  </si>
  <si>
    <t>同里丁民戶</t>
  </si>
  <si>
    <t>葛</t>
  </si>
  <si>
    <t>萬男</t>
  </si>
  <si>
    <t>許弄</t>
  </si>
  <si>
    <t>希相</t>
  </si>
  <si>
    <t>曺彦林</t>
  </si>
  <si>
    <t>海昌</t>
  </si>
  <si>
    <t>玄厚生</t>
  </si>
  <si>
    <t>河陽</t>
  </si>
  <si>
    <t>掌隷院寺奴</t>
  </si>
  <si>
    <t>順哲</t>
  </si>
  <si>
    <t>貴石</t>
  </si>
  <si>
    <t>朴成</t>
  </si>
  <si>
    <t>高靈</t>
  </si>
  <si>
    <t>朴敏亨</t>
  </si>
  <si>
    <t>金延成</t>
  </si>
  <si>
    <t>士良</t>
  </si>
  <si>
    <t>莫完</t>
  </si>
  <si>
    <t>國正</t>
  </si>
  <si>
    <t>鄭成立</t>
  </si>
  <si>
    <t>奴營將官廳下典</t>
  </si>
  <si>
    <t>正三</t>
  </si>
  <si>
    <t>昌右</t>
  </si>
  <si>
    <t>日邦</t>
  </si>
  <si>
    <t>時彦</t>
  </si>
  <si>
    <t>司果</t>
  </si>
  <si>
    <t>朴命南</t>
  </si>
  <si>
    <t>尙永</t>
  </si>
  <si>
    <t>善</t>
  </si>
  <si>
    <t>東昌</t>
  </si>
  <si>
    <t>姜太元</t>
  </si>
  <si>
    <t>萬興</t>
  </si>
  <si>
    <t>宗乞</t>
  </si>
  <si>
    <t>萬巾</t>
  </si>
  <si>
    <t>庾億萬</t>
  </si>
  <si>
    <t>億萬</t>
  </si>
  <si>
    <t>戒</t>
  </si>
  <si>
    <t>開風</t>
  </si>
  <si>
    <t>黃允</t>
  </si>
  <si>
    <t>萬昌</t>
  </si>
  <si>
    <t>病人</t>
  </si>
  <si>
    <t>萬奉</t>
  </si>
  <si>
    <t>驛吏通政大夫</t>
  </si>
  <si>
    <t>順益</t>
  </si>
  <si>
    <t>雲發</t>
  </si>
  <si>
    <t>羅</t>
  </si>
  <si>
    <t>生文</t>
  </si>
  <si>
    <t>大生</t>
  </si>
  <si>
    <t>論守</t>
  </si>
  <si>
    <t>李應世</t>
  </si>
  <si>
    <t>同里李召史戶</t>
  </si>
  <si>
    <t>周華</t>
  </si>
  <si>
    <t>克中</t>
  </si>
  <si>
    <t>奉先</t>
  </si>
  <si>
    <t>自化</t>
  </si>
  <si>
    <t>車白雲</t>
  </si>
  <si>
    <t>乭春</t>
  </si>
  <si>
    <t>私奴巡牙兵別砲</t>
  </si>
  <si>
    <t>金命生</t>
  </si>
  <si>
    <t>春香</t>
  </si>
  <si>
    <t>㐚未</t>
  </si>
  <si>
    <t>彦成</t>
  </si>
  <si>
    <t>金彦守</t>
  </si>
  <si>
    <t>日承</t>
  </si>
  <si>
    <t>再成</t>
  </si>
  <si>
    <t>河深</t>
  </si>
  <si>
    <t>七今</t>
  </si>
  <si>
    <t>淸道束伍軍私奴</t>
  </si>
  <si>
    <t>有上</t>
  </si>
  <si>
    <t>愛介</t>
  </si>
  <si>
    <t>守命</t>
  </si>
  <si>
    <t>守卜</t>
  </si>
  <si>
    <t>元生</t>
  </si>
  <si>
    <t>金允先</t>
  </si>
  <si>
    <t>壬生</t>
  </si>
  <si>
    <t>云奉</t>
  </si>
  <si>
    <t>古邑進</t>
  </si>
  <si>
    <t>順白</t>
  </si>
  <si>
    <t>朴仁宗代子</t>
  </si>
  <si>
    <t>兪山驛保</t>
  </si>
  <si>
    <t>從武</t>
  </si>
  <si>
    <t>禦衛保</t>
  </si>
  <si>
    <t>芮</t>
  </si>
  <si>
    <t>儀興</t>
  </si>
  <si>
    <t>秉節校尉龍驤衛副司果</t>
  </si>
  <si>
    <t>俊會</t>
  </si>
  <si>
    <t>守謙</t>
  </si>
  <si>
    <t>黃士得</t>
  </si>
  <si>
    <t>永達</t>
  </si>
  <si>
    <t>金汝興</t>
  </si>
  <si>
    <t>雙山驛吏</t>
  </si>
  <si>
    <t>汝興</t>
  </si>
  <si>
    <t>浚業</t>
  </si>
  <si>
    <t>海男</t>
  </si>
  <si>
    <t>閔孫</t>
  </si>
  <si>
    <t>朴順生</t>
  </si>
  <si>
    <t>司贍寺奴府軍官廳下典</t>
  </si>
  <si>
    <t>禮男</t>
  </si>
  <si>
    <t>禮進</t>
  </si>
  <si>
    <t>貴任</t>
  </si>
  <si>
    <t>許元業</t>
  </si>
  <si>
    <t>海玉</t>
  </si>
  <si>
    <t>武業</t>
  </si>
  <si>
    <t>美上</t>
  </si>
  <si>
    <t>再三</t>
  </si>
  <si>
    <t>弘奎</t>
  </si>
  <si>
    <t>嶙</t>
  </si>
  <si>
    <t>金厚生</t>
  </si>
  <si>
    <t>嚴</t>
  </si>
  <si>
    <t>寧越</t>
  </si>
  <si>
    <t>大廈</t>
  </si>
  <si>
    <t>宣務郞司僕寺主簿</t>
  </si>
  <si>
    <t>泰怡</t>
  </si>
  <si>
    <t>耉</t>
  </si>
  <si>
    <t>徐永文</t>
  </si>
  <si>
    <t>水山驛吏</t>
  </si>
  <si>
    <t>車里同</t>
  </si>
  <si>
    <t>乭伊</t>
  </si>
  <si>
    <t>命石</t>
  </si>
  <si>
    <t>命吾</t>
  </si>
  <si>
    <t>孫玉老</t>
  </si>
  <si>
    <t>興龍</t>
  </si>
  <si>
    <t>興成</t>
  </si>
  <si>
    <t>興伯</t>
  </si>
  <si>
    <t>韓仁白</t>
  </si>
  <si>
    <t>率雇工</t>
  </si>
  <si>
    <t>鎭吏保</t>
  </si>
  <si>
    <t>厚邑氏</t>
  </si>
  <si>
    <t>夫具</t>
  </si>
  <si>
    <t>得男</t>
  </si>
  <si>
    <t>李希</t>
  </si>
  <si>
    <t>昌寧校婢</t>
  </si>
  <si>
    <t>校婢</t>
  </si>
  <si>
    <t>芙蓉</t>
  </si>
  <si>
    <t>時立</t>
  </si>
  <si>
    <t>九金</t>
  </si>
  <si>
    <t>河得只</t>
  </si>
  <si>
    <t>奉伊</t>
  </si>
  <si>
    <t>張毛乭伊</t>
  </si>
  <si>
    <t>柳器匠</t>
  </si>
  <si>
    <t>張</t>
  </si>
  <si>
    <t>毛乭伊</t>
  </si>
  <si>
    <t>軍威</t>
  </si>
  <si>
    <t>匠人</t>
  </si>
  <si>
    <t>從男</t>
  </si>
  <si>
    <t>唜龍</t>
  </si>
  <si>
    <t>義男</t>
  </si>
  <si>
    <t>河夫之</t>
  </si>
  <si>
    <t>玉丹</t>
  </si>
  <si>
    <t>必正</t>
  </si>
  <si>
    <t>金唜生</t>
  </si>
  <si>
    <t>白男</t>
  </si>
  <si>
    <t>玉娘</t>
  </si>
  <si>
    <t>東翰</t>
  </si>
  <si>
    <t>昌億</t>
  </si>
  <si>
    <t>元亨</t>
  </si>
  <si>
    <t>將仕郞參奉</t>
  </si>
  <si>
    <t>尹志</t>
  </si>
  <si>
    <t>李珷</t>
  </si>
  <si>
    <t>守男</t>
  </si>
  <si>
    <t>草先</t>
  </si>
  <si>
    <t>順發</t>
  </si>
  <si>
    <t>六升</t>
  </si>
  <si>
    <t>具大行</t>
  </si>
  <si>
    <t>申召史</t>
  </si>
  <si>
    <t>石哲</t>
  </si>
  <si>
    <t>仁守</t>
  </si>
  <si>
    <t>申仁承</t>
  </si>
  <si>
    <t>韓</t>
  </si>
  <si>
    <t>戒白</t>
  </si>
  <si>
    <t>花</t>
  </si>
  <si>
    <t>守在</t>
  </si>
  <si>
    <t>張世巾</t>
  </si>
  <si>
    <t>吾里院里</t>
  </si>
  <si>
    <t>崔萬乞</t>
  </si>
  <si>
    <t>萬杰</t>
  </si>
  <si>
    <t>尙元</t>
  </si>
  <si>
    <t>進永</t>
  </si>
  <si>
    <t>應世</t>
  </si>
  <si>
    <t>洪戒弘</t>
  </si>
  <si>
    <t>仁哲</t>
  </si>
  <si>
    <t>命云</t>
  </si>
  <si>
    <t>申白板</t>
  </si>
  <si>
    <t>順立</t>
  </si>
  <si>
    <t>希</t>
  </si>
  <si>
    <t>全夢立</t>
  </si>
  <si>
    <t>慶山</t>
  </si>
  <si>
    <t>成發</t>
  </si>
  <si>
    <t>士彬</t>
  </si>
  <si>
    <t>秉節校尉守門將</t>
  </si>
  <si>
    <t>崔石右</t>
  </si>
  <si>
    <t>東石</t>
  </si>
  <si>
    <t>斗里</t>
  </si>
  <si>
    <t>阿只</t>
  </si>
  <si>
    <t>尙白</t>
  </si>
  <si>
    <t>武守</t>
  </si>
  <si>
    <t>愛云</t>
  </si>
  <si>
    <t>從守</t>
  </si>
  <si>
    <t>朴今金</t>
  </si>
  <si>
    <t>李彔</t>
  </si>
  <si>
    <t>宜寧</t>
  </si>
  <si>
    <t>莫之</t>
  </si>
  <si>
    <t>有戒</t>
  </si>
  <si>
    <t>凡於驛</t>
  </si>
  <si>
    <t>武學府別隊</t>
  </si>
  <si>
    <t>時必</t>
  </si>
  <si>
    <t>好立</t>
  </si>
  <si>
    <t>軍功主簿</t>
  </si>
  <si>
    <t>禦侮將軍</t>
  </si>
  <si>
    <t>起男</t>
  </si>
  <si>
    <t>丁愛生</t>
  </si>
  <si>
    <t>好生</t>
  </si>
  <si>
    <t>仁立</t>
  </si>
  <si>
    <t>丁</t>
  </si>
  <si>
    <t>率弟</t>
  </si>
  <si>
    <t>于音春</t>
  </si>
  <si>
    <t>山玉</t>
  </si>
  <si>
    <t>丁先</t>
  </si>
  <si>
    <t>世今</t>
  </si>
  <si>
    <t>自春</t>
  </si>
  <si>
    <t>自進</t>
  </si>
  <si>
    <t>等居</t>
  </si>
  <si>
    <t>蔚山</t>
  </si>
  <si>
    <t>束伍保鎭營軍官</t>
  </si>
  <si>
    <t>早叱今</t>
  </si>
  <si>
    <t>仁儀</t>
  </si>
  <si>
    <t>李日生</t>
  </si>
  <si>
    <t>莫松</t>
  </si>
  <si>
    <t>鄭將錄</t>
  </si>
  <si>
    <t>金萬才</t>
  </si>
  <si>
    <t>金萬中代弟</t>
  </si>
  <si>
    <t>騎保府軍官</t>
  </si>
  <si>
    <t>萬才</t>
  </si>
  <si>
    <t>仁己</t>
  </si>
  <si>
    <t>洪命海</t>
  </si>
  <si>
    <t>其夫戶</t>
  </si>
  <si>
    <t>山德</t>
  </si>
  <si>
    <t>戊子逃亡</t>
  </si>
  <si>
    <t>時同</t>
  </si>
  <si>
    <t>時春</t>
  </si>
  <si>
    <t>太今</t>
  </si>
  <si>
    <t>母上同</t>
  </si>
  <si>
    <t>鳴漢</t>
  </si>
  <si>
    <t>甫日</t>
  </si>
  <si>
    <t>訔弘</t>
  </si>
  <si>
    <t>崔允生</t>
  </si>
  <si>
    <t>처</t>
  </si>
  <si>
    <t>仁生</t>
  </si>
  <si>
    <t>彦信</t>
  </si>
  <si>
    <t>守連</t>
  </si>
  <si>
    <t>朴春柱</t>
  </si>
  <si>
    <t>石發</t>
  </si>
  <si>
    <t>德金</t>
  </si>
  <si>
    <t>裵永立</t>
  </si>
  <si>
    <t>星</t>
  </si>
  <si>
    <t>李汝柱</t>
  </si>
  <si>
    <t>班</t>
  </si>
  <si>
    <t>㗡今</t>
  </si>
  <si>
    <t>談夫</t>
  </si>
  <si>
    <t>命男</t>
  </si>
  <si>
    <t>耳聾病人禁衛保</t>
  </si>
  <si>
    <t>率</t>
  </si>
  <si>
    <t>禦保</t>
  </si>
  <si>
    <t>善中</t>
  </si>
  <si>
    <t>寶恩</t>
  </si>
  <si>
    <t>山鶴</t>
  </si>
  <si>
    <t>日奉</t>
  </si>
  <si>
    <t>㖋之</t>
  </si>
  <si>
    <t>洪春卜</t>
  </si>
  <si>
    <t>連上</t>
  </si>
  <si>
    <t>金日連</t>
  </si>
  <si>
    <t>左兵營硫軍</t>
  </si>
  <si>
    <t>儉同</t>
  </si>
  <si>
    <t>乭德</t>
  </si>
  <si>
    <t>乭分</t>
  </si>
  <si>
    <t>先命</t>
  </si>
  <si>
    <t>必再</t>
  </si>
  <si>
    <t>正代</t>
  </si>
  <si>
    <t>厚白</t>
  </si>
  <si>
    <t>應立</t>
  </si>
  <si>
    <t>李永立</t>
  </si>
  <si>
    <t>固城</t>
  </si>
  <si>
    <t>希業</t>
  </si>
  <si>
    <t>禦侮將軍行宣傳官</t>
  </si>
  <si>
    <t>協</t>
  </si>
  <si>
    <t>宣務郞軍資監直長</t>
  </si>
  <si>
    <t>宗儀</t>
  </si>
  <si>
    <t>河潤京</t>
  </si>
  <si>
    <t>李永好</t>
  </si>
  <si>
    <t>永好</t>
  </si>
  <si>
    <t>彦上</t>
  </si>
  <si>
    <t>自江</t>
  </si>
  <si>
    <t>禦侮將軍訓鍊院奉事</t>
  </si>
  <si>
    <t>盧士命</t>
  </si>
  <si>
    <t>仁弘</t>
  </si>
  <si>
    <t>士奉</t>
  </si>
  <si>
    <t>淡</t>
  </si>
  <si>
    <t>崔萬世</t>
  </si>
  <si>
    <t>兼司果</t>
  </si>
  <si>
    <t>漢長</t>
  </si>
  <si>
    <t>起丙</t>
  </si>
  <si>
    <t>嘉善大夫同知中樞府事</t>
  </si>
  <si>
    <t>厚生</t>
  </si>
  <si>
    <t>尹許男</t>
  </si>
  <si>
    <t>摠戎廳硫黃軍</t>
  </si>
  <si>
    <t>小萬乞</t>
  </si>
  <si>
    <t>主鎭軍巡帶率</t>
  </si>
  <si>
    <t>起白</t>
  </si>
  <si>
    <t>成民</t>
  </si>
  <si>
    <t>士日</t>
  </si>
  <si>
    <t>進伊</t>
  </si>
  <si>
    <t>德</t>
  </si>
  <si>
    <t>德先</t>
  </si>
  <si>
    <t>安進伊</t>
  </si>
  <si>
    <t>命宗</t>
  </si>
  <si>
    <t>千立</t>
  </si>
  <si>
    <t>己文</t>
  </si>
  <si>
    <t>崔進永</t>
  </si>
  <si>
    <t>良丁</t>
  </si>
  <si>
    <t>儀巾</t>
  </si>
  <si>
    <t>乭先</t>
  </si>
  <si>
    <t>應夫</t>
  </si>
  <si>
    <t>柳達</t>
  </si>
  <si>
    <t>文化</t>
  </si>
  <si>
    <t>率妹</t>
  </si>
  <si>
    <t>善伊</t>
  </si>
  <si>
    <t>永發</t>
  </si>
  <si>
    <t>仁宏</t>
  </si>
  <si>
    <t>順伊</t>
  </si>
  <si>
    <t>夢伊</t>
  </si>
  <si>
    <t>金南伊</t>
  </si>
  <si>
    <t>厚良</t>
  </si>
  <si>
    <t>以白</t>
  </si>
  <si>
    <t>奴小斤</t>
  </si>
  <si>
    <t>金萬中</t>
  </si>
  <si>
    <t>岩外</t>
  </si>
  <si>
    <t>應春</t>
  </si>
  <si>
    <t>貴乞</t>
  </si>
  <si>
    <t>光立</t>
  </si>
  <si>
    <t>九月</t>
  </si>
  <si>
    <t>金生伊</t>
  </si>
  <si>
    <t>主上同</t>
  </si>
  <si>
    <t>德立</t>
  </si>
  <si>
    <t>忠州</t>
  </si>
  <si>
    <t>李進基</t>
  </si>
  <si>
    <t>貴萬</t>
  </si>
  <si>
    <t>李召史</t>
  </si>
  <si>
    <t>林於屯</t>
  </si>
  <si>
    <t>奉南</t>
  </si>
  <si>
    <t>李莫卜</t>
  </si>
  <si>
    <t>靑道</t>
  </si>
  <si>
    <t>朴中逸</t>
  </si>
  <si>
    <t>愛還</t>
  </si>
  <si>
    <t>卜萬</t>
  </si>
  <si>
    <t>德生</t>
  </si>
  <si>
    <t>武學老除</t>
  </si>
  <si>
    <t>永汗</t>
  </si>
  <si>
    <t>汝吉</t>
  </si>
  <si>
    <t>亮</t>
  </si>
  <si>
    <t>禦侮將軍行訓鍊院判官</t>
  </si>
  <si>
    <t>蘭聖</t>
  </si>
  <si>
    <t>柳命宗</t>
  </si>
  <si>
    <t>典涓寺直長</t>
  </si>
  <si>
    <t>生立</t>
  </si>
  <si>
    <t>石連</t>
  </si>
  <si>
    <t>嘉岩</t>
  </si>
  <si>
    <t>孔義益</t>
  </si>
  <si>
    <t>前妻</t>
  </si>
  <si>
    <t>婿</t>
  </si>
  <si>
    <t>左臂病人府硫黃軍居士</t>
  </si>
  <si>
    <t>時巾</t>
  </si>
  <si>
    <t>外孫女</t>
  </si>
  <si>
    <t>進弘</t>
  </si>
  <si>
    <t>植</t>
  </si>
  <si>
    <t>應民</t>
  </si>
  <si>
    <t>金仁己</t>
  </si>
  <si>
    <t>正玉</t>
  </si>
  <si>
    <t>己守</t>
  </si>
  <si>
    <t>李仁世</t>
  </si>
  <si>
    <t>同伊</t>
  </si>
  <si>
    <t>私奴府軍官廳下典</t>
  </si>
  <si>
    <t>承哲</t>
  </si>
  <si>
    <t>李俊長</t>
  </si>
  <si>
    <t>今伊</t>
  </si>
  <si>
    <t>奉己</t>
  </si>
  <si>
    <t>尙化</t>
  </si>
  <si>
    <t>崔春業</t>
  </si>
  <si>
    <t>李出生</t>
  </si>
  <si>
    <t>尙今</t>
  </si>
  <si>
    <t>李生</t>
  </si>
  <si>
    <t>雲伊</t>
  </si>
  <si>
    <t>檢同</t>
  </si>
  <si>
    <t>承南</t>
  </si>
  <si>
    <t>巡收米軍</t>
  </si>
  <si>
    <t>太右</t>
  </si>
  <si>
    <t>日今</t>
  </si>
  <si>
    <t>朴六伊</t>
  </si>
  <si>
    <t>義立</t>
  </si>
  <si>
    <t>彦南</t>
  </si>
  <si>
    <t>正未</t>
  </si>
  <si>
    <t>金世達</t>
  </si>
  <si>
    <t>士今</t>
  </si>
  <si>
    <t>卜只</t>
  </si>
  <si>
    <t>萬卜</t>
  </si>
  <si>
    <t>萬千</t>
  </si>
  <si>
    <t>兪貴南</t>
  </si>
  <si>
    <t>巡格軍</t>
  </si>
  <si>
    <t>雲達</t>
  </si>
  <si>
    <t>水保病人</t>
  </si>
  <si>
    <t>太眞</t>
  </si>
  <si>
    <t>唜世</t>
  </si>
  <si>
    <t>裵命夫</t>
  </si>
  <si>
    <t>太石</t>
  </si>
  <si>
    <t>儀江</t>
  </si>
  <si>
    <t>張雲</t>
  </si>
  <si>
    <t>省峴驛吏</t>
  </si>
  <si>
    <t>無之</t>
  </si>
  <si>
    <t>尙日</t>
  </si>
  <si>
    <t>戊守</t>
  </si>
  <si>
    <t>定虜</t>
  </si>
  <si>
    <t>尹日金</t>
  </si>
  <si>
    <t>愛先</t>
  </si>
  <si>
    <t>行立</t>
  </si>
  <si>
    <t>黃龍伊</t>
  </si>
  <si>
    <t>武良</t>
  </si>
  <si>
    <t>戊先</t>
  </si>
  <si>
    <t>石達</t>
  </si>
  <si>
    <t>日先</t>
  </si>
  <si>
    <t>貴仁</t>
  </si>
  <si>
    <t>奉上</t>
  </si>
  <si>
    <t>朴愛上</t>
  </si>
  <si>
    <t>元石</t>
  </si>
  <si>
    <t>奉鶴</t>
  </si>
  <si>
    <t>命守</t>
  </si>
  <si>
    <t>朴成之</t>
  </si>
  <si>
    <t>府水軍</t>
  </si>
  <si>
    <t>己雲</t>
  </si>
  <si>
    <t>應南</t>
  </si>
  <si>
    <t>朱行方</t>
  </si>
  <si>
    <t>柒原</t>
  </si>
  <si>
    <t>康津</t>
  </si>
  <si>
    <t>李溪</t>
  </si>
  <si>
    <t>夫化</t>
  </si>
  <si>
    <t>日南</t>
  </si>
  <si>
    <t>日萬</t>
  </si>
  <si>
    <t>崔士民</t>
  </si>
  <si>
    <t>廣眞</t>
  </si>
  <si>
    <t>自命</t>
  </si>
  <si>
    <t>崔益朱</t>
  </si>
  <si>
    <t>分防軍</t>
  </si>
  <si>
    <t>益朱</t>
  </si>
  <si>
    <t>彦京</t>
  </si>
  <si>
    <t>己俊</t>
  </si>
  <si>
    <t>德龍</t>
  </si>
  <si>
    <t>朴永文</t>
  </si>
  <si>
    <t>左兵營不喩分防軍</t>
  </si>
  <si>
    <t>先伊</t>
  </si>
  <si>
    <t>東己</t>
  </si>
  <si>
    <t>宋春元</t>
  </si>
  <si>
    <t>世仁</t>
  </si>
  <si>
    <t>騎兵</t>
  </si>
  <si>
    <t>汗弼</t>
  </si>
  <si>
    <t>道日</t>
  </si>
  <si>
    <t>李德昌</t>
  </si>
  <si>
    <t>梁山</t>
  </si>
  <si>
    <t>承元</t>
  </si>
  <si>
    <t>丑生</t>
  </si>
  <si>
    <t>朴太奉</t>
  </si>
  <si>
    <t>自先</t>
  </si>
  <si>
    <t>自今</t>
  </si>
  <si>
    <t>有日</t>
  </si>
  <si>
    <t>戒上</t>
  </si>
  <si>
    <t>仁月</t>
  </si>
  <si>
    <t>正生</t>
  </si>
  <si>
    <t>正上</t>
  </si>
  <si>
    <t>道東院婢</t>
  </si>
  <si>
    <t>次進</t>
  </si>
  <si>
    <t>莫上</t>
  </si>
  <si>
    <t>院婢</t>
  </si>
  <si>
    <t>一良</t>
  </si>
  <si>
    <t>乭南</t>
  </si>
  <si>
    <t>禦保靑道束伍軍</t>
  </si>
  <si>
    <t>進石</t>
  </si>
  <si>
    <t>仁義</t>
  </si>
  <si>
    <t>介㖰</t>
  </si>
  <si>
    <t>實年</t>
  </si>
  <si>
    <t>愛南</t>
  </si>
  <si>
    <t>德卜</t>
  </si>
  <si>
    <t>郭武南</t>
  </si>
  <si>
    <t>姜進白</t>
  </si>
  <si>
    <t>進白</t>
  </si>
  <si>
    <t>昌憲</t>
  </si>
  <si>
    <t>義仁</t>
  </si>
  <si>
    <t>金己仁</t>
  </si>
  <si>
    <t>先山</t>
  </si>
  <si>
    <t>永南</t>
  </si>
  <si>
    <t>億守</t>
  </si>
  <si>
    <t>每還</t>
  </si>
  <si>
    <t>唜南</t>
  </si>
  <si>
    <t>守南</t>
  </si>
  <si>
    <t>金日還</t>
  </si>
  <si>
    <t>順述</t>
  </si>
  <si>
    <t>君生</t>
  </si>
  <si>
    <t>裵先宗</t>
  </si>
  <si>
    <t>順</t>
  </si>
  <si>
    <t>自成</t>
  </si>
  <si>
    <t>興卜</t>
  </si>
  <si>
    <t>愛雲</t>
  </si>
  <si>
    <t>原從功臣守門將</t>
  </si>
  <si>
    <t>從壽</t>
  </si>
  <si>
    <t>申君業</t>
  </si>
  <si>
    <t>柳</t>
  </si>
  <si>
    <t>右成</t>
  </si>
  <si>
    <t>朴在元</t>
  </si>
  <si>
    <t>禮賓寺主簿巡將官</t>
  </si>
  <si>
    <t>日貴</t>
  </si>
  <si>
    <t>楚漢</t>
  </si>
  <si>
    <t>童蒙</t>
  </si>
  <si>
    <t>就三</t>
  </si>
  <si>
    <t>其父戶</t>
  </si>
  <si>
    <t>左兵營硫黃軍</t>
  </si>
  <si>
    <t>鄭仁弘</t>
  </si>
  <si>
    <t>日元</t>
  </si>
  <si>
    <t>時朱</t>
  </si>
  <si>
    <t>進興</t>
  </si>
  <si>
    <t>金世南</t>
  </si>
  <si>
    <t>金萬周</t>
  </si>
  <si>
    <t>萬周</t>
  </si>
  <si>
    <t>尹彭男</t>
  </si>
  <si>
    <t>高</t>
  </si>
  <si>
    <t>大己</t>
  </si>
  <si>
    <t>世必</t>
  </si>
  <si>
    <t>金雲連</t>
  </si>
  <si>
    <t>林汗杰</t>
  </si>
  <si>
    <t>業武架山城守牒軍官</t>
  </si>
  <si>
    <t>禎槇</t>
  </si>
  <si>
    <t>永敏</t>
  </si>
  <si>
    <t>碩仁</t>
  </si>
  <si>
    <t>豪生</t>
  </si>
  <si>
    <t>學</t>
  </si>
  <si>
    <t>尹雲鶴</t>
  </si>
  <si>
    <t>贊</t>
  </si>
  <si>
    <t>哲永</t>
  </si>
  <si>
    <t>南天日</t>
  </si>
  <si>
    <t>戒奉</t>
  </si>
  <si>
    <t>承安</t>
  </si>
  <si>
    <t>江春</t>
  </si>
  <si>
    <t>私奴束伍別砲</t>
  </si>
  <si>
    <t>黑伊</t>
  </si>
  <si>
    <t>權綸</t>
  </si>
  <si>
    <t>蔡成久</t>
  </si>
  <si>
    <t>造是</t>
  </si>
  <si>
    <t>先見</t>
  </si>
  <si>
    <t>嘉義大夫</t>
  </si>
  <si>
    <t>黃海龍</t>
  </si>
  <si>
    <t>幸州</t>
  </si>
  <si>
    <t>權進運</t>
  </si>
  <si>
    <t>命白</t>
  </si>
  <si>
    <t>愛今</t>
  </si>
  <si>
    <t>乞生</t>
  </si>
  <si>
    <t>私奴束伍保</t>
  </si>
  <si>
    <t>次子</t>
  </si>
  <si>
    <t>仁叔</t>
  </si>
  <si>
    <t>仁丹</t>
  </si>
  <si>
    <t>次右</t>
  </si>
  <si>
    <t>竹山</t>
  </si>
  <si>
    <t>尙好</t>
  </si>
  <si>
    <t>別將</t>
  </si>
  <si>
    <t>朴時南</t>
  </si>
  <si>
    <t>二占</t>
  </si>
  <si>
    <t>雲吉</t>
  </si>
  <si>
    <t>山己</t>
  </si>
  <si>
    <t>禮賓寺主簿</t>
  </si>
  <si>
    <t>金海石</t>
  </si>
  <si>
    <t>海石</t>
  </si>
  <si>
    <t>永先</t>
  </si>
  <si>
    <t>愛龍</t>
  </si>
  <si>
    <t>開寧</t>
  </si>
  <si>
    <t>山白</t>
  </si>
  <si>
    <t>永</t>
  </si>
  <si>
    <t>實</t>
  </si>
  <si>
    <t>戊</t>
  </si>
  <si>
    <t>朴守云</t>
  </si>
  <si>
    <t>時右</t>
  </si>
  <si>
    <t>趙春日</t>
  </si>
  <si>
    <t>草溪</t>
  </si>
  <si>
    <t>山今</t>
  </si>
  <si>
    <t>世實</t>
  </si>
  <si>
    <t>幽山驛保</t>
  </si>
  <si>
    <t>世甲</t>
  </si>
  <si>
    <t>命五</t>
  </si>
  <si>
    <t>從日</t>
  </si>
  <si>
    <t>夢孫</t>
  </si>
  <si>
    <t>夢南</t>
  </si>
  <si>
    <t>金善山</t>
  </si>
  <si>
    <t>上同</t>
  </si>
  <si>
    <t>德主</t>
  </si>
  <si>
    <t>朴日南</t>
  </si>
  <si>
    <t>巫房軍牢私奴</t>
  </si>
  <si>
    <t>濟城</t>
  </si>
  <si>
    <t>朴龜徵</t>
  </si>
  <si>
    <t>承一</t>
  </si>
  <si>
    <t>外良</t>
  </si>
  <si>
    <t>進世</t>
  </si>
  <si>
    <t>進孫</t>
  </si>
  <si>
    <t>承用</t>
  </si>
  <si>
    <t>李云</t>
  </si>
  <si>
    <t>奉月</t>
  </si>
  <si>
    <t>貴日</t>
  </si>
  <si>
    <t>春生</t>
  </si>
  <si>
    <t>中風病人</t>
  </si>
  <si>
    <t>奴私奴病人</t>
  </si>
  <si>
    <t>己山</t>
  </si>
  <si>
    <t>己壬</t>
  </si>
  <si>
    <t>巡需米軍牙兵私奴</t>
  </si>
  <si>
    <t>己迪</t>
  </si>
  <si>
    <t>崔台第</t>
  </si>
  <si>
    <t>年每</t>
  </si>
  <si>
    <t>巨濟</t>
  </si>
  <si>
    <t>玉丁仁</t>
  </si>
  <si>
    <t>洪日元</t>
  </si>
  <si>
    <t>權太宗</t>
  </si>
  <si>
    <t>太宗</t>
  </si>
  <si>
    <t>辛樂</t>
  </si>
  <si>
    <t>定哲</t>
  </si>
  <si>
    <t>朴斗應巨里</t>
  </si>
  <si>
    <t>千鶴</t>
  </si>
  <si>
    <t>南生</t>
  </si>
  <si>
    <t>彦生</t>
  </si>
  <si>
    <t>朴卜年</t>
  </si>
  <si>
    <t>淸道人吏保束伍軍鰥夫</t>
  </si>
  <si>
    <t>先白</t>
  </si>
  <si>
    <t>處云</t>
  </si>
  <si>
    <t>碧哲</t>
  </si>
  <si>
    <t>東主</t>
  </si>
  <si>
    <t>李日守</t>
  </si>
  <si>
    <t>業武巡將官</t>
  </si>
  <si>
    <t>楚翰</t>
  </si>
  <si>
    <t>在成</t>
  </si>
  <si>
    <t>興國</t>
  </si>
  <si>
    <t>柳翊重</t>
  </si>
  <si>
    <t>振球</t>
  </si>
  <si>
    <t>應瑞</t>
  </si>
  <si>
    <t>洪泰海</t>
  </si>
  <si>
    <t>湧泉佛堂</t>
  </si>
  <si>
    <t>孫江牙之</t>
  </si>
  <si>
    <t>居士府束伍</t>
  </si>
  <si>
    <t>萬一</t>
  </si>
  <si>
    <t>有哲</t>
  </si>
  <si>
    <t>尹日元</t>
  </si>
  <si>
    <t>戒得</t>
  </si>
  <si>
    <t>永化</t>
  </si>
  <si>
    <t>李石</t>
  </si>
  <si>
    <t>順今</t>
  </si>
  <si>
    <t>李俊章</t>
  </si>
  <si>
    <t>李今</t>
  </si>
  <si>
    <t>命南</t>
  </si>
  <si>
    <t>金石</t>
  </si>
  <si>
    <t>李永守</t>
  </si>
  <si>
    <t>鰥夫私奴居</t>
  </si>
  <si>
    <t>壬先</t>
  </si>
  <si>
    <t>宋再彦</t>
  </si>
  <si>
    <t>唜生</t>
  </si>
  <si>
    <t>介</t>
  </si>
  <si>
    <t>承伊</t>
  </si>
  <si>
    <t>仁伊</t>
  </si>
  <si>
    <t>崔件里同</t>
  </si>
  <si>
    <t>寡私婢</t>
  </si>
  <si>
    <t>鄭時載</t>
  </si>
  <si>
    <t>戒南</t>
  </si>
  <si>
    <t>李㐚未</t>
  </si>
  <si>
    <t>分伊</t>
  </si>
  <si>
    <t>進輝</t>
  </si>
  <si>
    <t>朴奉金</t>
  </si>
  <si>
    <t>郭道申</t>
  </si>
  <si>
    <t>退俗居士</t>
  </si>
  <si>
    <t>道申</t>
  </si>
  <si>
    <t>武上</t>
  </si>
  <si>
    <t>先豊</t>
  </si>
  <si>
    <t>玄奉鶴</t>
  </si>
  <si>
    <t>龍</t>
  </si>
  <si>
    <t>日命</t>
  </si>
  <si>
    <t>元</t>
  </si>
  <si>
    <t>金太宗</t>
  </si>
  <si>
    <t>時南</t>
  </si>
  <si>
    <t>年進</t>
  </si>
  <si>
    <t>希五</t>
  </si>
  <si>
    <t>正</t>
  </si>
  <si>
    <t>金乙生</t>
  </si>
  <si>
    <t>貴春</t>
  </si>
  <si>
    <t>日孫</t>
  </si>
  <si>
    <t>金生</t>
  </si>
  <si>
    <t>石郞</t>
  </si>
  <si>
    <t>老除病人</t>
  </si>
  <si>
    <t>吉立</t>
  </si>
  <si>
    <t>后得</t>
  </si>
  <si>
    <t>文伊</t>
  </si>
  <si>
    <t>朴得伊</t>
  </si>
  <si>
    <t>仁得</t>
  </si>
  <si>
    <t>金日生</t>
  </si>
  <si>
    <t>李永實故代妻</t>
  </si>
  <si>
    <t>司宰監寺婢</t>
  </si>
  <si>
    <t>生今</t>
  </si>
  <si>
    <t>崔允卜</t>
  </si>
  <si>
    <t>信元</t>
  </si>
  <si>
    <t>李南</t>
  </si>
  <si>
    <t>好成</t>
  </si>
  <si>
    <t>得光</t>
  </si>
  <si>
    <t>張卜</t>
  </si>
  <si>
    <t>李男</t>
  </si>
  <si>
    <t>居士巡牙兵</t>
  </si>
  <si>
    <t>大昌</t>
  </si>
  <si>
    <t>大康</t>
  </si>
  <si>
    <t>大卜</t>
  </si>
  <si>
    <t>李貴石</t>
  </si>
  <si>
    <t>廉</t>
  </si>
  <si>
    <t>時江</t>
  </si>
  <si>
    <t>夢石</t>
  </si>
  <si>
    <t>成昌</t>
  </si>
  <si>
    <t>朴戒昌</t>
  </si>
  <si>
    <t>以今</t>
  </si>
  <si>
    <t>八連</t>
  </si>
  <si>
    <t>峽川</t>
  </si>
  <si>
    <t>前牧使</t>
  </si>
  <si>
    <t>曺時亮</t>
  </si>
  <si>
    <t>斗見</t>
  </si>
  <si>
    <t>斗男</t>
  </si>
  <si>
    <t>朴仁生</t>
  </si>
  <si>
    <t>己春</t>
  </si>
  <si>
    <t>順生</t>
  </si>
  <si>
    <t>生日</t>
  </si>
  <si>
    <t>金善伊</t>
  </si>
  <si>
    <t>居士私奴</t>
  </si>
  <si>
    <t>上伊</t>
  </si>
  <si>
    <t>李德柱</t>
  </si>
  <si>
    <t>卜男</t>
  </si>
  <si>
    <t>春卜</t>
  </si>
  <si>
    <t>大石</t>
  </si>
  <si>
    <t>甘德</t>
  </si>
  <si>
    <t>鄭泰</t>
  </si>
  <si>
    <t>李哲承</t>
  </si>
  <si>
    <t>實伊</t>
  </si>
  <si>
    <t>以男</t>
  </si>
  <si>
    <t>贈月</t>
  </si>
  <si>
    <t>士分</t>
  </si>
  <si>
    <t>孔</t>
  </si>
  <si>
    <t>彔生</t>
  </si>
  <si>
    <t>日龍</t>
  </si>
  <si>
    <t>鄭早命</t>
  </si>
  <si>
    <t>草年</t>
  </si>
  <si>
    <t>世石</t>
  </si>
  <si>
    <t>石仁</t>
  </si>
  <si>
    <t>李龍</t>
  </si>
  <si>
    <t>必達</t>
  </si>
  <si>
    <t>東立</t>
  </si>
  <si>
    <t>有文</t>
  </si>
  <si>
    <t>龍伊</t>
  </si>
  <si>
    <t>明生</t>
  </si>
  <si>
    <t>李義元</t>
  </si>
  <si>
    <t>振</t>
  </si>
  <si>
    <t>鶴立</t>
  </si>
  <si>
    <t>永今</t>
  </si>
  <si>
    <t>今立</t>
  </si>
  <si>
    <t>逸白</t>
  </si>
  <si>
    <t>福男</t>
  </si>
  <si>
    <t>裵今</t>
  </si>
  <si>
    <t>李星</t>
  </si>
  <si>
    <t>金谷里</t>
  </si>
  <si>
    <t>洪自善</t>
  </si>
  <si>
    <t>有達</t>
  </si>
  <si>
    <t>孟元</t>
  </si>
  <si>
    <t>淳卿</t>
  </si>
  <si>
    <t>業紅</t>
  </si>
  <si>
    <t>金大秋</t>
  </si>
  <si>
    <t>病人武學</t>
  </si>
  <si>
    <t>萬甲</t>
  </si>
  <si>
    <t>萬祉</t>
  </si>
  <si>
    <t>益昌</t>
  </si>
  <si>
    <t>有三</t>
  </si>
  <si>
    <t>徐興林</t>
  </si>
  <si>
    <t>蔣</t>
  </si>
  <si>
    <t>牙山</t>
  </si>
  <si>
    <t>明達</t>
  </si>
  <si>
    <t>得立</t>
  </si>
  <si>
    <t>訓鍊院主簿</t>
  </si>
  <si>
    <t>俊生</t>
  </si>
  <si>
    <t>李重興</t>
  </si>
  <si>
    <t>祖父</t>
  </si>
  <si>
    <t>德徵</t>
  </si>
  <si>
    <t>愛奴</t>
  </si>
  <si>
    <t>應代</t>
  </si>
  <si>
    <t>明月</t>
  </si>
  <si>
    <t>毛老</t>
  </si>
  <si>
    <t>承春</t>
  </si>
  <si>
    <t>鰥夫病人</t>
  </si>
  <si>
    <t>弘達</t>
  </si>
  <si>
    <t>得仁</t>
  </si>
  <si>
    <t>戒生</t>
  </si>
  <si>
    <t>兼司僕守門將</t>
  </si>
  <si>
    <t>黃南</t>
  </si>
  <si>
    <t>英</t>
  </si>
  <si>
    <t>善山</t>
  </si>
  <si>
    <t>時泰</t>
  </si>
  <si>
    <t>平生</t>
  </si>
  <si>
    <t>道明</t>
  </si>
  <si>
    <t>朴行敬</t>
  </si>
  <si>
    <t>沃善</t>
  </si>
  <si>
    <t>從南</t>
  </si>
  <si>
    <t>馬時永</t>
  </si>
  <si>
    <t>長興</t>
  </si>
  <si>
    <t>祖母</t>
  </si>
  <si>
    <t>宗遠</t>
  </si>
  <si>
    <t>贈通政大夫</t>
  </si>
  <si>
    <t>仁右</t>
  </si>
  <si>
    <t>義壽</t>
  </si>
  <si>
    <t>應德</t>
  </si>
  <si>
    <t>金天</t>
  </si>
  <si>
    <t>納粟嘉善大夫</t>
  </si>
  <si>
    <t>興準</t>
  </si>
  <si>
    <t>原</t>
  </si>
  <si>
    <t>宣務原從功臣</t>
  </si>
  <si>
    <t>時榮</t>
  </si>
  <si>
    <t>黃龍</t>
  </si>
  <si>
    <t>世基</t>
  </si>
  <si>
    <t>世明</t>
  </si>
  <si>
    <t>世聃</t>
  </si>
  <si>
    <t>中風病人巡牙兵</t>
  </si>
  <si>
    <t>先立</t>
  </si>
  <si>
    <t>武乭</t>
  </si>
  <si>
    <t>沈順男</t>
  </si>
  <si>
    <t>沈</t>
  </si>
  <si>
    <t>順男</t>
  </si>
  <si>
    <t>淸松</t>
  </si>
  <si>
    <t>承悅</t>
  </si>
  <si>
    <t>夢同</t>
  </si>
  <si>
    <t>金夢金</t>
  </si>
  <si>
    <t>平山</t>
  </si>
  <si>
    <t>戒回</t>
  </si>
  <si>
    <t>甲士</t>
  </si>
  <si>
    <t>朴春山</t>
  </si>
  <si>
    <t>宗屹</t>
  </si>
  <si>
    <t>仁祐</t>
  </si>
  <si>
    <t>義守</t>
  </si>
  <si>
    <t>昌輝</t>
  </si>
  <si>
    <t>起漢</t>
  </si>
  <si>
    <t>克祥</t>
  </si>
  <si>
    <t>金億守</t>
  </si>
  <si>
    <t>世祉</t>
  </si>
  <si>
    <t>世恒</t>
  </si>
  <si>
    <t>奴妻</t>
  </si>
  <si>
    <t>愛</t>
  </si>
  <si>
    <t>乙丑逃亡</t>
  </si>
  <si>
    <t>己用</t>
  </si>
  <si>
    <t>孝代</t>
  </si>
  <si>
    <t>奴營膳下典</t>
  </si>
  <si>
    <t>守奉</t>
  </si>
  <si>
    <t>愛實</t>
  </si>
  <si>
    <t>婢夫</t>
  </si>
  <si>
    <t>孝代戶</t>
  </si>
  <si>
    <t>景雲</t>
  </si>
  <si>
    <t>天</t>
  </si>
  <si>
    <t>應老</t>
  </si>
  <si>
    <t>判官</t>
  </si>
  <si>
    <t>夢龍</t>
  </si>
  <si>
    <t>姜英南</t>
  </si>
  <si>
    <t>哲元</t>
  </si>
  <si>
    <t>宗吉</t>
  </si>
  <si>
    <t>得崑</t>
  </si>
  <si>
    <t>石春生</t>
  </si>
  <si>
    <t>業武病人</t>
  </si>
  <si>
    <t>進重</t>
  </si>
  <si>
    <t>忠敏</t>
  </si>
  <si>
    <t>明南</t>
  </si>
  <si>
    <t>秀</t>
  </si>
  <si>
    <t>世春</t>
  </si>
  <si>
    <t>金成立</t>
  </si>
  <si>
    <t>延安</t>
  </si>
  <si>
    <t>命</t>
  </si>
  <si>
    <t>春再</t>
  </si>
  <si>
    <t>春京</t>
  </si>
  <si>
    <t>張山</t>
  </si>
  <si>
    <t>善邦</t>
  </si>
  <si>
    <t>得贊</t>
  </si>
  <si>
    <t>軍功兼司僕守門將</t>
  </si>
  <si>
    <t>李貴南</t>
  </si>
  <si>
    <t>友梅</t>
  </si>
  <si>
    <t>希翰</t>
  </si>
  <si>
    <t>誾</t>
  </si>
  <si>
    <t>宗遇</t>
  </si>
  <si>
    <t>陜川</t>
  </si>
  <si>
    <t>假鄕所</t>
  </si>
  <si>
    <t>益敬</t>
  </si>
  <si>
    <t>奴命善</t>
  </si>
  <si>
    <t>府軍官廳下典私奴</t>
  </si>
  <si>
    <t>明先</t>
  </si>
  <si>
    <t>宋萬楚</t>
  </si>
  <si>
    <t>以建</t>
  </si>
  <si>
    <t>以先</t>
  </si>
  <si>
    <t>趙莫南</t>
  </si>
  <si>
    <t>義城</t>
  </si>
  <si>
    <t>云先</t>
  </si>
  <si>
    <t>金永立</t>
  </si>
  <si>
    <t>分進</t>
  </si>
  <si>
    <t>時和</t>
  </si>
  <si>
    <t>訓鍊主簿</t>
  </si>
  <si>
    <t>重信</t>
  </si>
  <si>
    <t>戒立</t>
  </si>
  <si>
    <t>天起</t>
  </si>
  <si>
    <t>千日言</t>
  </si>
  <si>
    <t>元白</t>
  </si>
  <si>
    <t>險先</t>
  </si>
  <si>
    <t>元徵</t>
  </si>
  <si>
    <t>秋良</t>
  </si>
  <si>
    <t>奴耳聾病人</t>
  </si>
  <si>
    <t>命卜</t>
  </si>
  <si>
    <t>奴校下典</t>
  </si>
  <si>
    <t>彔先</t>
  </si>
  <si>
    <t>末乙伊</t>
  </si>
  <si>
    <t>玉分</t>
  </si>
  <si>
    <t>元載</t>
  </si>
  <si>
    <t>時迪</t>
  </si>
  <si>
    <t>李德承</t>
  </si>
  <si>
    <t>命耉</t>
  </si>
  <si>
    <t>振業</t>
  </si>
  <si>
    <t>羅載璉</t>
  </si>
  <si>
    <t>守城</t>
  </si>
  <si>
    <t>莫春</t>
  </si>
  <si>
    <t>七山</t>
  </si>
  <si>
    <t>愛眞</t>
  </si>
  <si>
    <t>談乭伊</t>
  </si>
  <si>
    <t>太先</t>
  </si>
  <si>
    <t>納粟察訪</t>
  </si>
  <si>
    <t>朴戒元</t>
  </si>
  <si>
    <t>永信</t>
  </si>
  <si>
    <t>李山</t>
  </si>
  <si>
    <t>曺先</t>
  </si>
  <si>
    <t>忠順衛</t>
  </si>
  <si>
    <t>景立</t>
  </si>
  <si>
    <t>訓鍊院權知奉事</t>
  </si>
  <si>
    <t>黑</t>
  </si>
  <si>
    <t>宣務原從功臣守門將</t>
  </si>
  <si>
    <t>展力副尉原從功臣</t>
  </si>
  <si>
    <t>金卜龍</t>
  </si>
  <si>
    <t>大宗</t>
  </si>
  <si>
    <t>柱良</t>
  </si>
  <si>
    <t>仁迪</t>
  </si>
  <si>
    <t>白貴</t>
  </si>
  <si>
    <t>朴次準</t>
  </si>
  <si>
    <t>汝俊</t>
  </si>
  <si>
    <t>世云</t>
  </si>
  <si>
    <t>明上</t>
  </si>
  <si>
    <t>壽</t>
  </si>
  <si>
    <t>秋仲山</t>
  </si>
  <si>
    <t>從善</t>
  </si>
  <si>
    <t>根</t>
  </si>
  <si>
    <t>金俊世</t>
  </si>
  <si>
    <t>秋</t>
  </si>
  <si>
    <t>卜南</t>
  </si>
  <si>
    <t>許仁發戶</t>
  </si>
  <si>
    <t>必仁</t>
  </si>
  <si>
    <t>得義</t>
  </si>
  <si>
    <t>榮立</t>
  </si>
  <si>
    <t>克柱</t>
  </si>
  <si>
    <t>馬堂</t>
  </si>
  <si>
    <t>庚子逃亡</t>
  </si>
  <si>
    <t>千石</t>
  </si>
  <si>
    <t>貴千</t>
  </si>
  <si>
    <t>丁分</t>
  </si>
  <si>
    <t>千白</t>
  </si>
  <si>
    <t>千分</t>
  </si>
  <si>
    <t>玉香</t>
  </si>
  <si>
    <t>葛召史花園移去代姑母</t>
  </si>
  <si>
    <t>先</t>
  </si>
  <si>
    <t>金德上</t>
  </si>
  <si>
    <t>寧德</t>
  </si>
  <si>
    <t>斗善</t>
  </si>
  <si>
    <t>準發</t>
  </si>
  <si>
    <t>景龍</t>
  </si>
  <si>
    <t>尹希奉</t>
  </si>
  <si>
    <t>仁粲</t>
  </si>
  <si>
    <t>永薰</t>
  </si>
  <si>
    <t>金士日</t>
  </si>
  <si>
    <t>宗彦</t>
  </si>
  <si>
    <t>以準</t>
  </si>
  <si>
    <t>永己</t>
  </si>
  <si>
    <t>應仁</t>
  </si>
  <si>
    <t>姜萬行</t>
  </si>
  <si>
    <t>長城</t>
  </si>
  <si>
    <t>順奉</t>
  </si>
  <si>
    <t>鶴只</t>
  </si>
  <si>
    <t>騎</t>
  </si>
  <si>
    <t>日卜</t>
  </si>
  <si>
    <t>趙大生</t>
  </si>
  <si>
    <t>李時明</t>
  </si>
  <si>
    <t>時明</t>
  </si>
  <si>
    <t>必武</t>
  </si>
  <si>
    <t>得信</t>
  </si>
  <si>
    <t>義南</t>
  </si>
  <si>
    <t>鄭士奉</t>
  </si>
  <si>
    <t>元迪</t>
  </si>
  <si>
    <t>自戶來</t>
  </si>
  <si>
    <t>希年</t>
  </si>
  <si>
    <t>朴應夫</t>
  </si>
  <si>
    <t>啓功郞</t>
  </si>
  <si>
    <t>永準</t>
  </si>
  <si>
    <t>將仕郞典署參奉</t>
  </si>
  <si>
    <t>絹</t>
  </si>
  <si>
    <t>錦鋪</t>
  </si>
  <si>
    <t>益三</t>
  </si>
  <si>
    <t>必周</t>
  </si>
  <si>
    <t>移居</t>
  </si>
  <si>
    <t>角南</t>
  </si>
  <si>
    <t>秉節校尉行龍驤衛副司果</t>
  </si>
  <si>
    <t>重鎰</t>
  </si>
  <si>
    <t>淳鄕</t>
  </si>
  <si>
    <t>甲士內禁衛</t>
  </si>
  <si>
    <t>李孫</t>
  </si>
  <si>
    <t>萬基</t>
  </si>
  <si>
    <t>金興發故代子</t>
  </si>
  <si>
    <t>府軍官</t>
  </si>
  <si>
    <t>重弼</t>
  </si>
  <si>
    <t>安厚仁</t>
  </si>
  <si>
    <t>富元</t>
  </si>
  <si>
    <t>世立</t>
  </si>
  <si>
    <t>淸克</t>
  </si>
  <si>
    <t>黃逸</t>
  </si>
  <si>
    <t>重友</t>
  </si>
  <si>
    <t>李永乞</t>
  </si>
  <si>
    <t>月娘</t>
  </si>
  <si>
    <t>成今</t>
  </si>
  <si>
    <t>巡帶率</t>
  </si>
  <si>
    <t>萬泰</t>
  </si>
  <si>
    <t>戒云</t>
  </si>
  <si>
    <t>守景</t>
  </si>
  <si>
    <t>萬吾</t>
  </si>
  <si>
    <t>石戒右</t>
  </si>
  <si>
    <t>玉立</t>
  </si>
  <si>
    <t>裵戒龍</t>
  </si>
  <si>
    <t>玉良</t>
  </si>
  <si>
    <t>元望</t>
  </si>
  <si>
    <t>明眞</t>
  </si>
  <si>
    <t>秋白雲</t>
  </si>
  <si>
    <t>巡別砲鰥夫</t>
  </si>
  <si>
    <t>白云</t>
  </si>
  <si>
    <t>老迪</t>
  </si>
  <si>
    <t>中山</t>
  </si>
  <si>
    <t>忠壯衛</t>
  </si>
  <si>
    <t>李定生</t>
  </si>
  <si>
    <t>儀母</t>
  </si>
  <si>
    <t>楚情</t>
  </si>
  <si>
    <t>楚娘</t>
  </si>
  <si>
    <t>德承</t>
  </si>
  <si>
    <t>亨</t>
  </si>
  <si>
    <t>硫</t>
  </si>
  <si>
    <t>金允成</t>
  </si>
  <si>
    <t>元成</t>
  </si>
  <si>
    <t>元鳳</t>
  </si>
  <si>
    <t>禾得</t>
  </si>
  <si>
    <t>得分</t>
  </si>
  <si>
    <t>奴巡牙兵</t>
  </si>
  <si>
    <t>允陽</t>
  </si>
  <si>
    <t>戒哲</t>
  </si>
  <si>
    <t>丁女</t>
  </si>
  <si>
    <t>朴芊</t>
  </si>
  <si>
    <t>秋億</t>
  </si>
  <si>
    <t>松今</t>
  </si>
  <si>
    <t>萬伊</t>
  </si>
  <si>
    <t>千伊</t>
  </si>
  <si>
    <t>崔貴</t>
  </si>
  <si>
    <t>率婿</t>
  </si>
  <si>
    <t>巡牙兵私奴</t>
  </si>
  <si>
    <t>全宗屹戶</t>
  </si>
  <si>
    <t>朴萬三故代妻</t>
  </si>
  <si>
    <t>希延</t>
  </si>
  <si>
    <t>厚仁</t>
  </si>
  <si>
    <t>全克明</t>
  </si>
  <si>
    <t>率姑母</t>
  </si>
  <si>
    <t>藥干保</t>
  </si>
  <si>
    <t>重化</t>
  </si>
  <si>
    <t>時逸</t>
  </si>
  <si>
    <t>時玉</t>
  </si>
  <si>
    <t>咸寶</t>
  </si>
  <si>
    <t>嘉善大夫行槐山郡守</t>
  </si>
  <si>
    <t>亨道</t>
  </si>
  <si>
    <t>宣務郞</t>
  </si>
  <si>
    <t>尹慶欽</t>
  </si>
  <si>
    <t>萬同</t>
  </si>
  <si>
    <t>萬中</t>
  </si>
  <si>
    <t>仁起</t>
  </si>
  <si>
    <t>承迪</t>
  </si>
  <si>
    <t>日同</t>
  </si>
  <si>
    <t>朴學立</t>
  </si>
  <si>
    <t>加郞</t>
  </si>
  <si>
    <t>山每</t>
  </si>
  <si>
    <t>益柱</t>
  </si>
  <si>
    <t>李友每</t>
  </si>
  <si>
    <t>雄俊</t>
  </si>
  <si>
    <t>揖</t>
  </si>
  <si>
    <t>進道</t>
  </si>
  <si>
    <t>將仕郞司宰監參奉</t>
  </si>
  <si>
    <t>李雲林</t>
  </si>
  <si>
    <t>乭梅</t>
  </si>
  <si>
    <t>泰柱</t>
  </si>
  <si>
    <t>必文</t>
  </si>
  <si>
    <t>趙廷覽</t>
  </si>
  <si>
    <t>榮信</t>
  </si>
  <si>
    <t>許福立</t>
  </si>
  <si>
    <t>進望</t>
  </si>
  <si>
    <t>戊眞</t>
  </si>
  <si>
    <t>己丑逃亡</t>
  </si>
  <si>
    <t>元伯</t>
  </si>
  <si>
    <t>相達</t>
  </si>
  <si>
    <t>金重信</t>
  </si>
  <si>
    <t>信雄</t>
  </si>
  <si>
    <t>致佑</t>
  </si>
  <si>
    <t>德基</t>
  </si>
  <si>
    <t>都舜龍</t>
  </si>
  <si>
    <t>俊達</t>
  </si>
  <si>
    <t>宣務郞原從功臣守門將</t>
  </si>
  <si>
    <t>金光海</t>
  </si>
  <si>
    <t>臨溪</t>
  </si>
  <si>
    <t>鶴</t>
  </si>
  <si>
    <t>納粟通政大夫</t>
  </si>
  <si>
    <t>業</t>
  </si>
  <si>
    <t>辛榮澤</t>
  </si>
  <si>
    <t>永山</t>
  </si>
  <si>
    <t>己亥加現</t>
  </si>
  <si>
    <t>朴克俊</t>
  </si>
  <si>
    <t>克俊</t>
  </si>
  <si>
    <t>命相</t>
  </si>
  <si>
    <t>希敏</t>
  </si>
  <si>
    <t>岦</t>
  </si>
  <si>
    <t>金得儀</t>
  </si>
  <si>
    <t>南岡院生</t>
  </si>
  <si>
    <t>厚三</t>
  </si>
  <si>
    <t>時柱</t>
  </si>
  <si>
    <t>得儀</t>
  </si>
  <si>
    <t>鄭仁浩</t>
  </si>
  <si>
    <t>戒敏</t>
  </si>
  <si>
    <t>贈嘉善大夫同知中樞府事</t>
  </si>
  <si>
    <t>許宗立</t>
  </si>
  <si>
    <t>震興</t>
  </si>
  <si>
    <t>彩</t>
  </si>
  <si>
    <t>奴別保</t>
  </si>
  <si>
    <t>次陽</t>
  </si>
  <si>
    <t>御保老除</t>
  </si>
  <si>
    <t>海敏</t>
  </si>
  <si>
    <t>根立</t>
  </si>
  <si>
    <t>兼司僕守門將贈通政大夫</t>
  </si>
  <si>
    <t>洪孟元</t>
  </si>
  <si>
    <t>陳</t>
  </si>
  <si>
    <t>幸敬</t>
  </si>
  <si>
    <t>訓鍊院判官</t>
  </si>
  <si>
    <t>有杰</t>
  </si>
  <si>
    <t>主簿</t>
  </si>
  <si>
    <t>守云</t>
  </si>
  <si>
    <t>金貴元</t>
  </si>
  <si>
    <t>萬怡</t>
  </si>
  <si>
    <t>尙伊</t>
  </si>
  <si>
    <t>壬辰逃亡</t>
  </si>
  <si>
    <t>愛良</t>
  </si>
  <si>
    <t>宗男</t>
  </si>
  <si>
    <t>水永介</t>
  </si>
  <si>
    <t>唜眞</t>
  </si>
  <si>
    <t>己仁</t>
  </si>
  <si>
    <t>朱</t>
  </si>
  <si>
    <t>丁必</t>
  </si>
  <si>
    <t>雄川</t>
  </si>
  <si>
    <t>永梅</t>
  </si>
  <si>
    <t>希發</t>
  </si>
  <si>
    <t>起文</t>
  </si>
  <si>
    <t>永云</t>
  </si>
  <si>
    <t>成才</t>
  </si>
  <si>
    <t>李春白</t>
  </si>
  <si>
    <t>自昌</t>
  </si>
  <si>
    <t>鼎立</t>
  </si>
  <si>
    <t>文復岦</t>
  </si>
  <si>
    <t>萬江</t>
  </si>
  <si>
    <t>朴萬石</t>
  </si>
  <si>
    <t>束伍軍居士</t>
  </si>
  <si>
    <t>萬石</t>
  </si>
  <si>
    <t>金愛上</t>
  </si>
  <si>
    <t>千年</t>
  </si>
  <si>
    <t>戒達</t>
  </si>
  <si>
    <t>云</t>
  </si>
  <si>
    <t>李上云</t>
  </si>
  <si>
    <t>玉郞</t>
  </si>
  <si>
    <t>李必仁</t>
  </si>
  <si>
    <t>李貴男</t>
  </si>
  <si>
    <t>屯良</t>
  </si>
  <si>
    <t>夫只</t>
  </si>
  <si>
    <t>徵男</t>
  </si>
  <si>
    <t>李卜</t>
  </si>
  <si>
    <t>石丹</t>
  </si>
  <si>
    <t>京立</t>
  </si>
  <si>
    <t>金貴山</t>
  </si>
  <si>
    <t>私奴府硫黃軍</t>
  </si>
  <si>
    <t>孫守位</t>
  </si>
  <si>
    <t>夫一</t>
  </si>
  <si>
    <t>介一</t>
  </si>
  <si>
    <t>黃閏卜</t>
  </si>
  <si>
    <t>是德</t>
  </si>
  <si>
    <t>全宗遠</t>
  </si>
  <si>
    <t>山先</t>
  </si>
  <si>
    <t>唜同</t>
  </si>
  <si>
    <t>仲俊</t>
  </si>
  <si>
    <t>世之</t>
  </si>
  <si>
    <t>秋中山</t>
  </si>
  <si>
    <t>世乞</t>
  </si>
  <si>
    <t>殷輝</t>
  </si>
  <si>
    <t>軸</t>
  </si>
  <si>
    <t>朴承萬</t>
  </si>
  <si>
    <t>世昌</t>
  </si>
  <si>
    <t>宗海</t>
  </si>
  <si>
    <t>贈嘉善大夫</t>
  </si>
  <si>
    <t>金明汗</t>
  </si>
  <si>
    <t>金進江</t>
  </si>
  <si>
    <t>放賣</t>
  </si>
  <si>
    <t>㗡德</t>
  </si>
  <si>
    <t>金仁甲</t>
  </si>
  <si>
    <t>營軍牢</t>
  </si>
  <si>
    <t>仁甲</t>
  </si>
  <si>
    <t>日連</t>
  </si>
  <si>
    <t>華</t>
  </si>
  <si>
    <t>朴民</t>
  </si>
  <si>
    <t>旌善</t>
  </si>
  <si>
    <t>不同</t>
  </si>
  <si>
    <t>淸彔</t>
  </si>
  <si>
    <t>文白</t>
  </si>
  <si>
    <t>重謙</t>
  </si>
  <si>
    <t>應發</t>
  </si>
  <si>
    <t>彦龍</t>
  </si>
  <si>
    <t>白成</t>
  </si>
  <si>
    <t>兪命相</t>
  </si>
  <si>
    <t>得載</t>
  </si>
  <si>
    <t>連愛</t>
  </si>
  <si>
    <t>李亟乞</t>
  </si>
  <si>
    <t>月老</t>
  </si>
  <si>
    <t>鰥夫居士私奴</t>
  </si>
  <si>
    <t>全宗屹</t>
  </si>
  <si>
    <t>驗同</t>
  </si>
  <si>
    <t>貴介</t>
  </si>
  <si>
    <t>好上</t>
  </si>
  <si>
    <t>夫知</t>
  </si>
  <si>
    <t>朴彦尙</t>
  </si>
  <si>
    <t>時乞</t>
  </si>
  <si>
    <t>武延</t>
  </si>
  <si>
    <t>秉節校尉忠佐衛左部將</t>
  </si>
  <si>
    <t>禦侮將軍行老江鎭僉節制使</t>
  </si>
  <si>
    <t>鄭得善</t>
  </si>
  <si>
    <t>順長</t>
  </si>
  <si>
    <t>得良</t>
  </si>
  <si>
    <t>朱希發</t>
  </si>
  <si>
    <t>率妻兄</t>
  </si>
  <si>
    <t>士命</t>
  </si>
  <si>
    <t>等庚午逃亡</t>
  </si>
  <si>
    <t>榮白</t>
  </si>
  <si>
    <t>贈通政大夫兼司僕守門將</t>
  </si>
  <si>
    <t>熙</t>
  </si>
  <si>
    <t>陳行京</t>
  </si>
  <si>
    <t>世傑</t>
  </si>
  <si>
    <t>日尙</t>
  </si>
  <si>
    <t>鄭仁祐</t>
  </si>
  <si>
    <t>仲祐</t>
  </si>
  <si>
    <t>武仁</t>
  </si>
  <si>
    <t>尙一</t>
  </si>
  <si>
    <t>仁壽</t>
  </si>
  <si>
    <t>金夢善</t>
  </si>
  <si>
    <t>只谷里</t>
  </si>
  <si>
    <t>鄭奉</t>
  </si>
  <si>
    <t>人吏保鎭營軍官</t>
  </si>
  <si>
    <t>奉</t>
  </si>
  <si>
    <t>河東</t>
  </si>
  <si>
    <t>五立</t>
  </si>
  <si>
    <t>朴莫立</t>
  </si>
  <si>
    <t>士京</t>
  </si>
  <si>
    <t>漌南</t>
  </si>
  <si>
    <t>尙延</t>
  </si>
  <si>
    <t>孫戒弘</t>
  </si>
  <si>
    <t>水軍束伍軍</t>
  </si>
  <si>
    <t>石見</t>
  </si>
  <si>
    <t>巡軍牢</t>
  </si>
  <si>
    <t>進善</t>
  </si>
  <si>
    <t>鄭斗元</t>
  </si>
  <si>
    <t>善卜</t>
  </si>
  <si>
    <t>㗟介</t>
  </si>
  <si>
    <t>池山南</t>
  </si>
  <si>
    <t>安城</t>
  </si>
  <si>
    <t>眞分</t>
  </si>
  <si>
    <t>泗川</t>
  </si>
  <si>
    <t>金義尙</t>
  </si>
  <si>
    <t>㗟山</t>
  </si>
  <si>
    <t>池山立</t>
  </si>
  <si>
    <t>崇今</t>
  </si>
  <si>
    <t>時善</t>
  </si>
  <si>
    <t>白見龍</t>
  </si>
  <si>
    <t>千明</t>
  </si>
  <si>
    <t>鳳</t>
  </si>
  <si>
    <t>凡</t>
  </si>
  <si>
    <t>天云</t>
  </si>
  <si>
    <t>全太旭</t>
  </si>
  <si>
    <t>率侄子</t>
  </si>
  <si>
    <t>巡需米軍</t>
  </si>
  <si>
    <t>世巾</t>
  </si>
  <si>
    <t>厚女</t>
  </si>
  <si>
    <t>尙巾</t>
  </si>
  <si>
    <t>億敏</t>
  </si>
  <si>
    <t>風失</t>
  </si>
  <si>
    <t>金武仁</t>
  </si>
  <si>
    <t>先分</t>
  </si>
  <si>
    <t>奴莫善</t>
  </si>
  <si>
    <t>淸道校奴</t>
  </si>
  <si>
    <t>莫先</t>
  </si>
  <si>
    <t>守門將</t>
  </si>
  <si>
    <t>贈良</t>
  </si>
  <si>
    <t>尹戒日</t>
  </si>
  <si>
    <t>萬眞</t>
  </si>
  <si>
    <t>孟月</t>
  </si>
  <si>
    <t>主鎭軍巡牙兵</t>
  </si>
  <si>
    <t>二南</t>
  </si>
  <si>
    <t>金山伊</t>
  </si>
  <si>
    <t>致中</t>
  </si>
  <si>
    <t>允卜</t>
  </si>
  <si>
    <t>夢仁</t>
  </si>
  <si>
    <t>永生</t>
  </si>
  <si>
    <t>美時</t>
  </si>
  <si>
    <t>曺明守</t>
  </si>
  <si>
    <t>騎保鎭營軍官</t>
  </si>
  <si>
    <t>善興</t>
  </si>
  <si>
    <t>仁業</t>
  </si>
  <si>
    <t>奴巡將官廳下典</t>
  </si>
  <si>
    <t>守發</t>
  </si>
  <si>
    <t>永善</t>
  </si>
  <si>
    <t>己臨</t>
  </si>
  <si>
    <t>鰥夫半身不收病人</t>
  </si>
  <si>
    <t>亡奉</t>
  </si>
  <si>
    <t>春南</t>
  </si>
  <si>
    <t>玉作</t>
  </si>
  <si>
    <t>宋夫之</t>
  </si>
  <si>
    <t>府藥汗</t>
  </si>
  <si>
    <t>兌古</t>
  </si>
  <si>
    <t>太三</t>
  </si>
  <si>
    <t>眞今</t>
  </si>
  <si>
    <t>淡沙里</t>
  </si>
  <si>
    <t>黃命發</t>
  </si>
  <si>
    <t>正山</t>
  </si>
  <si>
    <t>凡軍</t>
  </si>
  <si>
    <t>金于音山</t>
  </si>
  <si>
    <t>朴命介</t>
  </si>
  <si>
    <t>貴才</t>
  </si>
  <si>
    <t>件里男</t>
  </si>
  <si>
    <t>信必</t>
  </si>
  <si>
    <t>順日</t>
  </si>
  <si>
    <t>檢伊</t>
  </si>
  <si>
    <t>金丙生</t>
  </si>
  <si>
    <t>重成</t>
  </si>
  <si>
    <t>己連</t>
  </si>
  <si>
    <t>太日</t>
  </si>
  <si>
    <t>千貴男</t>
  </si>
  <si>
    <t>從女</t>
  </si>
  <si>
    <t>公三</t>
  </si>
  <si>
    <t>成老</t>
  </si>
  <si>
    <t>㗡男</t>
  </si>
  <si>
    <t>黃允卜</t>
  </si>
  <si>
    <t>云還</t>
  </si>
  <si>
    <t>卜彔</t>
  </si>
  <si>
    <t>卜立</t>
  </si>
  <si>
    <t>申琥</t>
  </si>
  <si>
    <t>水軍府藥漢</t>
  </si>
  <si>
    <t>莫石</t>
  </si>
  <si>
    <t>業武鎭營出使軍官</t>
  </si>
  <si>
    <t>先致</t>
  </si>
  <si>
    <t>裵唜金</t>
  </si>
  <si>
    <t>殷世</t>
  </si>
  <si>
    <t>姜文生</t>
  </si>
  <si>
    <t>府藥漢</t>
  </si>
  <si>
    <t>善京</t>
  </si>
  <si>
    <t>府藥漢將官廳下典病人私奴</t>
  </si>
  <si>
    <t>進右</t>
  </si>
  <si>
    <t>前縣監</t>
  </si>
  <si>
    <t>閔珠昌</t>
  </si>
  <si>
    <t>應男</t>
  </si>
  <si>
    <t>石民</t>
  </si>
  <si>
    <t>徐儀中</t>
  </si>
  <si>
    <t>達城</t>
  </si>
  <si>
    <t>守白</t>
  </si>
  <si>
    <t>世厚</t>
  </si>
  <si>
    <t>軍功兼司僕</t>
  </si>
  <si>
    <t>武民</t>
  </si>
  <si>
    <t>茂林</t>
  </si>
  <si>
    <t>府將官廳下典</t>
  </si>
  <si>
    <t>分眞</t>
  </si>
  <si>
    <t>李牙全</t>
  </si>
  <si>
    <t>牙全</t>
  </si>
  <si>
    <t>春男</t>
  </si>
  <si>
    <t>千命</t>
  </si>
  <si>
    <t>唜男</t>
  </si>
  <si>
    <t>日分</t>
  </si>
  <si>
    <t>貴山</t>
  </si>
  <si>
    <t>砲保</t>
  </si>
  <si>
    <t>進奉</t>
  </si>
  <si>
    <t>進分</t>
  </si>
  <si>
    <t>世歸</t>
  </si>
  <si>
    <t>南岡院下典奴</t>
  </si>
  <si>
    <t>業武巡帶率</t>
  </si>
  <si>
    <t>時安</t>
  </si>
  <si>
    <t>晶會</t>
  </si>
  <si>
    <t>再昌</t>
  </si>
  <si>
    <t>鄭東起</t>
  </si>
  <si>
    <t>時晶</t>
  </si>
  <si>
    <t>秉節校尉忠武衛左部將</t>
  </si>
  <si>
    <t>纘業</t>
  </si>
  <si>
    <t>張正生</t>
  </si>
  <si>
    <t>夏宗</t>
  </si>
  <si>
    <t>會得</t>
  </si>
  <si>
    <t>必明</t>
  </si>
  <si>
    <t>樑</t>
  </si>
  <si>
    <t>應鳴</t>
  </si>
  <si>
    <t>遇鍊</t>
  </si>
  <si>
    <t>呂後載</t>
  </si>
  <si>
    <t>百齡</t>
  </si>
  <si>
    <t>日還</t>
  </si>
  <si>
    <t>慈仁</t>
  </si>
  <si>
    <t>楚玉</t>
  </si>
  <si>
    <t>乙未逃亡</t>
  </si>
  <si>
    <t>奉孫</t>
  </si>
  <si>
    <t>唜金</t>
  </si>
  <si>
    <t>㖙介</t>
  </si>
  <si>
    <t>奴良妻</t>
  </si>
  <si>
    <t>奉進</t>
  </si>
  <si>
    <t>奉男</t>
  </si>
  <si>
    <t>等癸巳逃亡</t>
  </si>
  <si>
    <t>奉立</t>
  </si>
  <si>
    <t>多分</t>
  </si>
  <si>
    <t>每作</t>
  </si>
  <si>
    <t>時乭伊</t>
  </si>
  <si>
    <t>唜每</t>
  </si>
  <si>
    <t>等己卯逃亡</t>
  </si>
  <si>
    <t>厚分</t>
  </si>
  <si>
    <t>淸道案付司贍寺婢</t>
  </si>
  <si>
    <t>莫眞</t>
  </si>
  <si>
    <t>金䪪未</t>
  </si>
  <si>
    <t>厚里春</t>
  </si>
  <si>
    <t>白生</t>
  </si>
  <si>
    <t>㗟金</t>
  </si>
  <si>
    <t>己里今</t>
  </si>
  <si>
    <t>巡需米軍私奴</t>
  </si>
  <si>
    <t>金必恒</t>
  </si>
  <si>
    <t>張先</t>
  </si>
  <si>
    <t>三千</t>
  </si>
  <si>
    <t>美之</t>
  </si>
  <si>
    <t>林莫之</t>
  </si>
  <si>
    <t>早時</t>
  </si>
  <si>
    <t>朴命老</t>
  </si>
  <si>
    <t>夫之</t>
  </si>
  <si>
    <t>李貴進</t>
  </si>
  <si>
    <t>貴進</t>
  </si>
  <si>
    <t>吉</t>
  </si>
  <si>
    <t>李龍守</t>
  </si>
  <si>
    <t>保</t>
  </si>
  <si>
    <t>尹千立</t>
  </si>
  <si>
    <t>府別保</t>
  </si>
  <si>
    <t>梁</t>
  </si>
  <si>
    <t>兌元</t>
  </si>
  <si>
    <t>金戒</t>
  </si>
  <si>
    <t>蔡出龍</t>
  </si>
  <si>
    <t>漢貴</t>
  </si>
  <si>
    <t>白只</t>
  </si>
  <si>
    <t>文儀</t>
  </si>
  <si>
    <t>鄭玉先</t>
  </si>
  <si>
    <t>孫貴哲戶</t>
  </si>
  <si>
    <t>水軍巡牙兵</t>
  </si>
  <si>
    <t>石龍</t>
  </si>
  <si>
    <t>郭愷</t>
  </si>
  <si>
    <t>戒益</t>
  </si>
  <si>
    <t>己南</t>
  </si>
  <si>
    <t>金哲良</t>
  </si>
  <si>
    <t>業武巡在家</t>
  </si>
  <si>
    <t>時萬</t>
  </si>
  <si>
    <t>鄭己東</t>
  </si>
  <si>
    <t>厚先</t>
  </si>
  <si>
    <t>裵彦起</t>
  </si>
  <si>
    <t>以巾</t>
  </si>
  <si>
    <t>夏三</t>
  </si>
  <si>
    <t>奴彦右故代妻</t>
  </si>
  <si>
    <t>彦女</t>
  </si>
  <si>
    <t>陳日男</t>
  </si>
  <si>
    <t>上玉</t>
  </si>
  <si>
    <t>永水</t>
  </si>
  <si>
    <t>朴卜</t>
  </si>
  <si>
    <t>醴泉</t>
  </si>
  <si>
    <t>校下典</t>
  </si>
  <si>
    <t>中巾</t>
  </si>
  <si>
    <t>兪哲金</t>
  </si>
  <si>
    <t>年分</t>
  </si>
  <si>
    <t>厚種</t>
  </si>
  <si>
    <t>順女</t>
  </si>
  <si>
    <t>李命男</t>
  </si>
  <si>
    <t>水鐵匠人</t>
  </si>
  <si>
    <t>居昌</t>
  </si>
  <si>
    <t>永迪</t>
  </si>
  <si>
    <t>南孫</t>
  </si>
  <si>
    <t>時發</t>
  </si>
  <si>
    <t>金興卜</t>
  </si>
  <si>
    <t>太立</t>
  </si>
  <si>
    <t>貴南</t>
  </si>
  <si>
    <t>玉亮</t>
  </si>
  <si>
    <t>金唜男</t>
  </si>
  <si>
    <t>呂</t>
  </si>
  <si>
    <t>遇文</t>
  </si>
  <si>
    <t>東俊</t>
  </si>
  <si>
    <t>後載</t>
  </si>
  <si>
    <t>將仕郞</t>
  </si>
  <si>
    <t>興周</t>
  </si>
  <si>
    <t>權知訓鍊院奉事</t>
  </si>
  <si>
    <t>張大一</t>
  </si>
  <si>
    <t>率妾</t>
  </si>
  <si>
    <t>遇聖</t>
  </si>
  <si>
    <t>以來</t>
  </si>
  <si>
    <t>呂遇伯戶</t>
  </si>
  <si>
    <t>鎭營軍牢保巡騎鼓廳隨率</t>
  </si>
  <si>
    <t>雲峯</t>
  </si>
  <si>
    <t>車後永</t>
  </si>
  <si>
    <t>哲山</t>
  </si>
  <si>
    <t>正金</t>
  </si>
  <si>
    <t>午金</t>
  </si>
  <si>
    <t>熙俊</t>
  </si>
  <si>
    <t>應龍</t>
  </si>
  <si>
    <t>全潤龍</t>
  </si>
  <si>
    <t>遇太</t>
  </si>
  <si>
    <t>遇發</t>
  </si>
  <si>
    <t>代眞</t>
  </si>
  <si>
    <t>等還現</t>
  </si>
  <si>
    <t>代生</t>
  </si>
  <si>
    <t>朱陽</t>
  </si>
  <si>
    <t>哲每</t>
  </si>
  <si>
    <t>許氏戶</t>
  </si>
  <si>
    <t>哲金</t>
  </si>
  <si>
    <t>銀金</t>
  </si>
  <si>
    <t>代今</t>
  </si>
  <si>
    <t>鄭午龍</t>
  </si>
  <si>
    <t>禦保居士</t>
  </si>
  <si>
    <t>午龍</t>
  </si>
  <si>
    <t>愛男</t>
  </si>
  <si>
    <t>希永</t>
  </si>
  <si>
    <t>李白</t>
  </si>
  <si>
    <t>淡眞</t>
  </si>
  <si>
    <t>金玉上</t>
  </si>
  <si>
    <t>莫乃</t>
  </si>
  <si>
    <t>時日</t>
  </si>
  <si>
    <t>金毛老金</t>
  </si>
  <si>
    <t>己召史</t>
  </si>
  <si>
    <t>再春</t>
  </si>
  <si>
    <t>廷旭</t>
  </si>
  <si>
    <t>金哲云</t>
  </si>
  <si>
    <t>好進</t>
  </si>
  <si>
    <t>李弘業</t>
  </si>
  <si>
    <t>檢達</t>
  </si>
  <si>
    <t>莫娘</t>
  </si>
  <si>
    <t>世永</t>
  </si>
  <si>
    <t>率侄</t>
  </si>
  <si>
    <t>巡馬保守牒軍官</t>
  </si>
  <si>
    <t>漢甲</t>
  </si>
  <si>
    <t>乭石</t>
  </si>
  <si>
    <t>儀達</t>
  </si>
  <si>
    <t>己元</t>
  </si>
  <si>
    <t>大立</t>
  </si>
  <si>
    <t>高太卜</t>
  </si>
  <si>
    <t>硫黃軍不喩府藥漢</t>
  </si>
  <si>
    <t>時一</t>
  </si>
  <si>
    <t>千雄</t>
  </si>
  <si>
    <t>順乃</t>
  </si>
  <si>
    <t>守丁</t>
  </si>
  <si>
    <t>順牙</t>
  </si>
  <si>
    <t>明好</t>
  </si>
  <si>
    <t>己奉</t>
  </si>
  <si>
    <t>己宅</t>
  </si>
  <si>
    <t>得成</t>
  </si>
  <si>
    <t>直長</t>
  </si>
  <si>
    <t>爾衛</t>
  </si>
  <si>
    <t>宣敎郞義禁府都事</t>
  </si>
  <si>
    <t>惟元</t>
  </si>
  <si>
    <t>韓儀男</t>
  </si>
  <si>
    <t>展力副衛兼司僕府軍官</t>
  </si>
  <si>
    <t>厚徵</t>
  </si>
  <si>
    <t>馨雲</t>
  </si>
  <si>
    <t>廷郁</t>
  </si>
  <si>
    <t>金起文</t>
  </si>
  <si>
    <t>德善</t>
  </si>
  <si>
    <t>前司果</t>
  </si>
  <si>
    <t>致剛</t>
  </si>
  <si>
    <t>應海</t>
  </si>
  <si>
    <t>金應</t>
  </si>
  <si>
    <t>香雲</t>
  </si>
  <si>
    <t>五月</t>
  </si>
  <si>
    <t>億介</t>
  </si>
  <si>
    <t>貴今</t>
  </si>
  <si>
    <t>等時居</t>
  </si>
  <si>
    <t>安奇驛吏</t>
  </si>
  <si>
    <t>有宗</t>
  </si>
  <si>
    <t>尹麻堂</t>
  </si>
  <si>
    <t>免賤武學</t>
  </si>
  <si>
    <t>麻堂</t>
  </si>
  <si>
    <t>彦古</t>
  </si>
  <si>
    <t>上卜</t>
  </si>
  <si>
    <t>權上玉</t>
  </si>
  <si>
    <t>民上</t>
  </si>
  <si>
    <t>介男</t>
  </si>
  <si>
    <t>介生</t>
  </si>
  <si>
    <t>李愛上</t>
  </si>
  <si>
    <t>介分</t>
  </si>
  <si>
    <t>成進</t>
  </si>
  <si>
    <t>金命男</t>
  </si>
  <si>
    <t>守哲</t>
  </si>
  <si>
    <t>信生</t>
  </si>
  <si>
    <t>宣務原從功臣訓鍊院僉正</t>
  </si>
  <si>
    <t>連春</t>
  </si>
  <si>
    <t>金應重</t>
  </si>
  <si>
    <t>武學束伍</t>
  </si>
  <si>
    <t>佑昌</t>
  </si>
  <si>
    <t>中立</t>
  </si>
  <si>
    <t>尹風</t>
  </si>
  <si>
    <t>秉節校尉行龍驤尉副司果</t>
  </si>
  <si>
    <t>榮昌</t>
  </si>
  <si>
    <t>承立</t>
  </si>
  <si>
    <t>漢祐</t>
  </si>
  <si>
    <t>老職嘉善大夫</t>
  </si>
  <si>
    <t>金士明</t>
  </si>
  <si>
    <t>尙德祠下齋</t>
  </si>
  <si>
    <t>呂遇伯故代妻</t>
  </si>
  <si>
    <t>宗立</t>
  </si>
  <si>
    <t>贈折衝將軍僉知中樞府事行禦侮將軍訓鍊院奉事</t>
  </si>
  <si>
    <t>金再天</t>
  </si>
  <si>
    <t>家翁弟</t>
  </si>
  <si>
    <t>呂遇文戶</t>
  </si>
  <si>
    <t>買得婢</t>
  </si>
  <si>
    <t>哲梅</t>
  </si>
  <si>
    <t>呂熙俊戶</t>
  </si>
  <si>
    <t>自分</t>
  </si>
  <si>
    <t>奴云日</t>
  </si>
  <si>
    <t>云日</t>
  </si>
  <si>
    <t>分上</t>
  </si>
  <si>
    <t>朴侶</t>
  </si>
  <si>
    <t>仁春</t>
  </si>
  <si>
    <t>業武府出使軍官</t>
  </si>
  <si>
    <t>泰彬</t>
  </si>
  <si>
    <t>鳳成</t>
  </si>
  <si>
    <t>天進</t>
  </si>
  <si>
    <t>嚴天老</t>
  </si>
  <si>
    <t>寧山</t>
  </si>
  <si>
    <t>輻</t>
  </si>
  <si>
    <t>天援</t>
  </si>
  <si>
    <t>昕</t>
  </si>
  <si>
    <t>梁天監</t>
  </si>
  <si>
    <t>聖甲</t>
  </si>
  <si>
    <t>奴府藥漢</t>
  </si>
  <si>
    <t>成萬</t>
  </si>
  <si>
    <t>金日禮</t>
  </si>
  <si>
    <t>張己丑</t>
  </si>
  <si>
    <t>叔香</t>
  </si>
  <si>
    <t>司果巡在出使軍官</t>
  </si>
  <si>
    <t>遇商</t>
  </si>
  <si>
    <t>萬鼎</t>
  </si>
  <si>
    <t>益哲</t>
  </si>
  <si>
    <t>泗溟</t>
  </si>
  <si>
    <t>丁發</t>
  </si>
  <si>
    <t>人吏保府軍官</t>
  </si>
  <si>
    <t>日江</t>
  </si>
  <si>
    <t>折校尉行龍驤衛副司果</t>
  </si>
  <si>
    <t>應奉</t>
  </si>
  <si>
    <t>金順先</t>
  </si>
  <si>
    <t>光老</t>
  </si>
  <si>
    <t>南守</t>
  </si>
  <si>
    <t>朴儀巾</t>
  </si>
  <si>
    <t>妻弟</t>
  </si>
  <si>
    <t>千日</t>
  </si>
  <si>
    <t>遇陽</t>
  </si>
  <si>
    <t>世俊</t>
  </si>
  <si>
    <t>金之輝</t>
  </si>
  <si>
    <t>賢立</t>
  </si>
  <si>
    <t>麗精</t>
  </si>
  <si>
    <t>禹勤</t>
  </si>
  <si>
    <t>眞陽</t>
  </si>
  <si>
    <t>崔戒生</t>
  </si>
  <si>
    <t>進發</t>
  </si>
  <si>
    <t>申大發</t>
  </si>
  <si>
    <t>同婢</t>
  </si>
  <si>
    <t>昌發</t>
  </si>
  <si>
    <t>昌儀</t>
  </si>
  <si>
    <t>父上仝</t>
  </si>
  <si>
    <t>命先</t>
  </si>
  <si>
    <t>奴束伍軍</t>
  </si>
  <si>
    <t>時金</t>
  </si>
  <si>
    <t>年荷</t>
  </si>
  <si>
    <t>時今戶</t>
  </si>
  <si>
    <t>高應發</t>
  </si>
  <si>
    <t>士仁</t>
  </si>
  <si>
    <t>尙年</t>
  </si>
  <si>
    <t>金戒男</t>
  </si>
  <si>
    <t>洪瑞</t>
  </si>
  <si>
    <t>永得</t>
  </si>
  <si>
    <t>仲月</t>
  </si>
  <si>
    <t>從月</t>
  </si>
  <si>
    <t>成好</t>
  </si>
  <si>
    <t>申者音生</t>
  </si>
  <si>
    <t>業先</t>
  </si>
  <si>
    <t>業德</t>
  </si>
  <si>
    <t>掌隷院寺奴束伍軍</t>
  </si>
  <si>
    <t>崔雲安</t>
  </si>
  <si>
    <t>八今</t>
  </si>
  <si>
    <t>李廷業</t>
  </si>
  <si>
    <t>貴分</t>
  </si>
  <si>
    <t>戒宅</t>
  </si>
  <si>
    <t>時山</t>
  </si>
  <si>
    <t>應同</t>
  </si>
  <si>
    <t>守同</t>
  </si>
  <si>
    <t>鄭得伸</t>
  </si>
  <si>
    <t>折衝將軍守牒軍官</t>
  </si>
  <si>
    <t>公明</t>
  </si>
  <si>
    <t>太永</t>
  </si>
  <si>
    <t>守吉</t>
  </si>
  <si>
    <t>儀善</t>
  </si>
  <si>
    <t>趙時憲</t>
  </si>
  <si>
    <t>老除居士</t>
  </si>
  <si>
    <t>乭立</t>
  </si>
  <si>
    <t>乭生</t>
  </si>
  <si>
    <t>任生</t>
  </si>
  <si>
    <t>件里上</t>
  </si>
  <si>
    <t>楊緯和</t>
  </si>
  <si>
    <t>唜年</t>
  </si>
  <si>
    <t>件里奉</t>
  </si>
  <si>
    <t>有得</t>
  </si>
  <si>
    <t>金以乭伊</t>
  </si>
  <si>
    <t>廣邑眞</t>
  </si>
  <si>
    <t>捉去</t>
  </si>
  <si>
    <t>上典</t>
  </si>
  <si>
    <t>奴時安</t>
  </si>
  <si>
    <t>以春</t>
  </si>
  <si>
    <t>李儀立</t>
  </si>
  <si>
    <t>裵正汗</t>
  </si>
  <si>
    <t>李命立</t>
  </si>
  <si>
    <t>日雲</t>
  </si>
  <si>
    <t>朴未知</t>
  </si>
  <si>
    <t>鰥夫水保</t>
  </si>
  <si>
    <t>德哲</t>
  </si>
  <si>
    <t>錦山</t>
  </si>
  <si>
    <t>汗己</t>
  </si>
  <si>
    <t>時俊</t>
  </si>
  <si>
    <t>玉看</t>
  </si>
  <si>
    <t>判書</t>
  </si>
  <si>
    <t>吳命俊</t>
  </si>
  <si>
    <t>乙生</t>
  </si>
  <si>
    <t>趙己龍</t>
  </si>
  <si>
    <t>仲山</t>
  </si>
  <si>
    <t>山卜</t>
  </si>
  <si>
    <t>李順立</t>
  </si>
  <si>
    <t>水鐵匠私奴</t>
  </si>
  <si>
    <t>高儀哲故代妻</t>
  </si>
  <si>
    <t>丁卜</t>
  </si>
  <si>
    <t>興老</t>
  </si>
  <si>
    <t>金南元</t>
  </si>
  <si>
    <t>水保守牒軍官</t>
  </si>
  <si>
    <t>仁興坊</t>
  </si>
  <si>
    <t>萬成</t>
  </si>
  <si>
    <t>連生</t>
  </si>
  <si>
    <t>斤男</t>
  </si>
  <si>
    <t>千秀一</t>
  </si>
  <si>
    <t>秀陽</t>
  </si>
  <si>
    <t>行訓鍊院主簿</t>
  </si>
  <si>
    <t>成吉</t>
  </si>
  <si>
    <t>朴順興</t>
  </si>
  <si>
    <t>雇工女</t>
  </si>
  <si>
    <t>世丁</t>
  </si>
  <si>
    <t>奴貴汗</t>
  </si>
  <si>
    <t>掌隷院寺奴病人</t>
  </si>
  <si>
    <t>貴汗</t>
  </si>
  <si>
    <t>崔俊億</t>
  </si>
  <si>
    <t>貴玉</t>
  </si>
  <si>
    <t>雲安</t>
  </si>
  <si>
    <t>奉彔</t>
  </si>
  <si>
    <t>朴命好</t>
  </si>
  <si>
    <t>早是</t>
  </si>
  <si>
    <t>李之白</t>
  </si>
  <si>
    <t>夢牙</t>
  </si>
  <si>
    <t>夫己</t>
  </si>
  <si>
    <t>李得永</t>
  </si>
  <si>
    <t>照浦驛吏</t>
  </si>
  <si>
    <t>道生</t>
  </si>
  <si>
    <t>金莫生</t>
  </si>
  <si>
    <t>比之</t>
  </si>
  <si>
    <t>崔䪪伊</t>
  </si>
  <si>
    <t>奉丹</t>
  </si>
  <si>
    <t>順江</t>
  </si>
  <si>
    <t>順德</t>
  </si>
  <si>
    <t>必信</t>
  </si>
  <si>
    <t>弘業</t>
  </si>
  <si>
    <t>崔應海</t>
  </si>
  <si>
    <t>孟女</t>
  </si>
  <si>
    <t>愛甲</t>
  </si>
  <si>
    <t>汗立</t>
  </si>
  <si>
    <t>趙業</t>
  </si>
  <si>
    <t>順己</t>
  </si>
  <si>
    <t>世輝</t>
  </si>
  <si>
    <t>千山</t>
  </si>
  <si>
    <t>姜白立</t>
  </si>
  <si>
    <t>汝弼</t>
  </si>
  <si>
    <t>達河</t>
  </si>
  <si>
    <t>通政大夫行金山郡守尙州鎭管同僉兵馬節制使</t>
  </si>
  <si>
    <t>拜善</t>
  </si>
  <si>
    <t>韓允琦</t>
  </si>
  <si>
    <t>洪載</t>
  </si>
  <si>
    <t>奴尙德祠下典</t>
  </si>
  <si>
    <t>唜石</t>
  </si>
  <si>
    <t>太女</t>
  </si>
  <si>
    <t>丁大</t>
  </si>
  <si>
    <t>甘眞</t>
  </si>
  <si>
    <t>金承元</t>
  </si>
  <si>
    <t>甘春</t>
  </si>
  <si>
    <t>厚突</t>
  </si>
  <si>
    <t>三立</t>
  </si>
  <si>
    <t>金日年</t>
  </si>
  <si>
    <t>朴加之</t>
  </si>
  <si>
    <t>加之</t>
  </si>
  <si>
    <t>己</t>
  </si>
  <si>
    <t>奉日</t>
  </si>
  <si>
    <t>斗成</t>
  </si>
  <si>
    <t>金大云</t>
  </si>
  <si>
    <t>德三</t>
  </si>
  <si>
    <t>進己</t>
  </si>
  <si>
    <t>老除耳聾病人私奴</t>
  </si>
  <si>
    <t>從萬</t>
  </si>
  <si>
    <t>韓文斗</t>
  </si>
  <si>
    <t>化</t>
  </si>
  <si>
    <t>李進天</t>
  </si>
  <si>
    <t>海梅</t>
  </si>
  <si>
    <t>趙守善</t>
  </si>
  <si>
    <t>朴希男</t>
  </si>
  <si>
    <t>朴石世</t>
  </si>
  <si>
    <t>日發</t>
  </si>
  <si>
    <t>人吏保尙德祠下典</t>
  </si>
  <si>
    <t>必良</t>
  </si>
  <si>
    <t>李戒元</t>
  </si>
  <si>
    <t>曺時元</t>
  </si>
  <si>
    <t>業武巡帶率出使軍官</t>
  </si>
  <si>
    <t>厚重</t>
  </si>
  <si>
    <t>道怡</t>
  </si>
  <si>
    <t>延世</t>
  </si>
  <si>
    <t>黃悅南</t>
  </si>
  <si>
    <t>時芳</t>
  </si>
  <si>
    <t>信明</t>
  </si>
  <si>
    <t>許南</t>
  </si>
  <si>
    <t>進好</t>
  </si>
  <si>
    <t>好善</t>
  </si>
  <si>
    <t>丁上</t>
  </si>
  <si>
    <t>金己云</t>
  </si>
  <si>
    <t>分</t>
  </si>
  <si>
    <t>金進萬</t>
  </si>
  <si>
    <t>主鎭軍居士</t>
  </si>
  <si>
    <t>進萬</t>
  </si>
  <si>
    <t>金立</t>
  </si>
  <si>
    <t>竹旬</t>
  </si>
  <si>
    <t>東歸</t>
  </si>
  <si>
    <t>權戍立</t>
  </si>
  <si>
    <t>春德</t>
  </si>
  <si>
    <t>芮宗周</t>
  </si>
  <si>
    <t>許弄介</t>
  </si>
  <si>
    <t>裵卜</t>
  </si>
  <si>
    <t>朴金伊</t>
  </si>
  <si>
    <t>美尙</t>
  </si>
  <si>
    <t>藥房下典</t>
  </si>
  <si>
    <t>巡牙兵鰥夫私奴</t>
  </si>
  <si>
    <t>世民</t>
  </si>
  <si>
    <t>金山南</t>
  </si>
  <si>
    <t>海生</t>
  </si>
  <si>
    <t>德女</t>
  </si>
  <si>
    <t>殷夫</t>
  </si>
  <si>
    <t>朴應素</t>
  </si>
  <si>
    <t>汝江</t>
  </si>
  <si>
    <t>䪪金</t>
  </si>
  <si>
    <t>太江</t>
  </si>
  <si>
    <t>姜太先</t>
  </si>
  <si>
    <t>嘉善大夫同知中樞府事府軍官</t>
  </si>
  <si>
    <t>必章</t>
  </si>
  <si>
    <t>崔云還</t>
  </si>
  <si>
    <t>興陽</t>
  </si>
  <si>
    <t>民發</t>
  </si>
  <si>
    <t>丁蘭</t>
  </si>
  <si>
    <t>仙牙</t>
  </si>
  <si>
    <t>孫山白</t>
  </si>
  <si>
    <t>奴府藥干</t>
  </si>
  <si>
    <t>之音實</t>
  </si>
  <si>
    <t>奴時金伊故代妻</t>
  </si>
  <si>
    <t>命女</t>
  </si>
  <si>
    <t>立伊</t>
  </si>
  <si>
    <t>金丁三</t>
  </si>
  <si>
    <t>文時晶</t>
  </si>
  <si>
    <t>汝哲</t>
  </si>
  <si>
    <t>胤仁</t>
  </si>
  <si>
    <t>申彦允</t>
  </si>
  <si>
    <t>羅石萬</t>
  </si>
  <si>
    <t>禦營軍</t>
  </si>
  <si>
    <t>石萬</t>
  </si>
  <si>
    <t>夏昌</t>
  </si>
  <si>
    <t>仁巾</t>
  </si>
  <si>
    <t>雲廷</t>
  </si>
  <si>
    <t>白卜天</t>
  </si>
  <si>
    <t>命昌</t>
  </si>
  <si>
    <t>愛方</t>
  </si>
  <si>
    <t>汗朱</t>
  </si>
  <si>
    <t>李白只</t>
  </si>
  <si>
    <t>石文</t>
  </si>
  <si>
    <t>億文</t>
  </si>
  <si>
    <t>沈漢弼</t>
  </si>
  <si>
    <t>毛乙來</t>
  </si>
  <si>
    <t>命玉</t>
  </si>
  <si>
    <t>金尙伊</t>
  </si>
  <si>
    <t>尙弼</t>
  </si>
  <si>
    <t>度褧</t>
  </si>
  <si>
    <t>陽郁</t>
  </si>
  <si>
    <t>都振業</t>
  </si>
  <si>
    <t>南岡院下典私奴</t>
  </si>
  <si>
    <t>李蓂</t>
  </si>
  <si>
    <t>戒仁</t>
  </si>
  <si>
    <t>末伊</t>
  </si>
  <si>
    <t>春良</t>
  </si>
  <si>
    <t>今介</t>
  </si>
  <si>
    <t>克先</t>
  </si>
  <si>
    <t>法伊</t>
  </si>
  <si>
    <t>尹坦</t>
  </si>
  <si>
    <t>白暹</t>
  </si>
  <si>
    <t>尙德祠下典私奴</t>
  </si>
  <si>
    <t>鎭海</t>
  </si>
  <si>
    <t>毛老介</t>
  </si>
  <si>
    <t>石音伊</t>
  </si>
  <si>
    <t>五作</t>
  </si>
  <si>
    <t>宋夫只</t>
  </si>
  <si>
    <t>件里香</t>
  </si>
  <si>
    <t>唜連</t>
  </si>
  <si>
    <t>奴莫男</t>
  </si>
  <si>
    <t>水軍府將官廳下典私奴</t>
  </si>
  <si>
    <t>夫周</t>
  </si>
  <si>
    <t>高環</t>
  </si>
  <si>
    <t>貴哲</t>
  </si>
  <si>
    <t>厚明</t>
  </si>
  <si>
    <t>太成</t>
  </si>
  <si>
    <t>李仁迪</t>
  </si>
  <si>
    <t>改豊</t>
  </si>
  <si>
    <t>蔡奉龍</t>
  </si>
  <si>
    <t>朴再彬</t>
  </si>
  <si>
    <t>坤生</t>
  </si>
  <si>
    <t>春月</t>
  </si>
  <si>
    <t>中己</t>
  </si>
  <si>
    <t>老良</t>
  </si>
  <si>
    <t>春己</t>
  </si>
  <si>
    <t>眞良</t>
  </si>
  <si>
    <t>守日</t>
  </si>
  <si>
    <t>守德</t>
  </si>
  <si>
    <t>金厚中</t>
  </si>
  <si>
    <t>明海</t>
  </si>
  <si>
    <t>永順</t>
  </si>
  <si>
    <t>張興夫</t>
  </si>
  <si>
    <t>月江</t>
  </si>
  <si>
    <t>月金</t>
  </si>
  <si>
    <t>南金</t>
  </si>
  <si>
    <t>郭順良</t>
  </si>
  <si>
    <t>彦陽</t>
  </si>
  <si>
    <t>長守</t>
  </si>
  <si>
    <t>汝云</t>
  </si>
  <si>
    <t>金守卜</t>
  </si>
  <si>
    <t>之分</t>
  </si>
  <si>
    <t>吳命浚</t>
  </si>
  <si>
    <t>小男</t>
  </si>
  <si>
    <t>䪪石伊</t>
  </si>
  <si>
    <t>私奴白暹</t>
  </si>
  <si>
    <t>崔進先</t>
  </si>
  <si>
    <t>己男</t>
  </si>
  <si>
    <t>李吉男</t>
  </si>
  <si>
    <t>海每</t>
  </si>
  <si>
    <t>和</t>
  </si>
  <si>
    <t>談沙里</t>
  </si>
  <si>
    <t>七海</t>
  </si>
  <si>
    <t>時仁</t>
  </si>
  <si>
    <t>姜順立</t>
  </si>
  <si>
    <t>尹守根</t>
  </si>
  <si>
    <t>尙老</t>
  </si>
  <si>
    <t>石周</t>
  </si>
  <si>
    <t>金白太</t>
  </si>
  <si>
    <t>哲化</t>
  </si>
  <si>
    <t>金男</t>
  </si>
  <si>
    <t>陸龍</t>
  </si>
  <si>
    <t>件里立</t>
  </si>
  <si>
    <t>莫奉</t>
  </si>
  <si>
    <t>德春</t>
  </si>
  <si>
    <t>自云</t>
  </si>
  <si>
    <t>乭同</t>
  </si>
  <si>
    <t>都時</t>
  </si>
  <si>
    <t>李善</t>
  </si>
  <si>
    <t>曾祖正兵順立不喩都時</t>
  </si>
  <si>
    <t>水鐵匠</t>
  </si>
  <si>
    <t>先希</t>
  </si>
  <si>
    <t>善太</t>
  </si>
  <si>
    <t>仙眞</t>
  </si>
  <si>
    <t>善得</t>
  </si>
  <si>
    <t>善發</t>
  </si>
  <si>
    <t>厚叱鍾</t>
  </si>
  <si>
    <t>己德</t>
  </si>
  <si>
    <t>先男</t>
  </si>
  <si>
    <t>己龍</t>
  </si>
  <si>
    <t>守門長</t>
  </si>
  <si>
    <t>莫進</t>
  </si>
  <si>
    <t>枝村里</t>
  </si>
  <si>
    <t>金愛仁</t>
  </si>
  <si>
    <t>司贍寺奴巡牙兵別炮病人</t>
  </si>
  <si>
    <t>愛仁</t>
  </si>
  <si>
    <t>千貴成</t>
  </si>
  <si>
    <t>原州</t>
  </si>
  <si>
    <t>白信達</t>
  </si>
  <si>
    <t>元命業</t>
  </si>
  <si>
    <t>元益</t>
  </si>
  <si>
    <t>尹戍日</t>
  </si>
  <si>
    <t>巡馬保別砲</t>
  </si>
  <si>
    <t>斗應致</t>
  </si>
  <si>
    <t>李雲章</t>
  </si>
  <si>
    <t>萬天</t>
  </si>
  <si>
    <t>承汗</t>
  </si>
  <si>
    <t>平陽</t>
  </si>
  <si>
    <t>大億</t>
  </si>
  <si>
    <t>德年</t>
  </si>
  <si>
    <t>汝明</t>
  </si>
  <si>
    <t>朴大生</t>
  </si>
  <si>
    <t>雪眞</t>
  </si>
  <si>
    <t>蔣元鳳</t>
  </si>
  <si>
    <t>雪玉</t>
  </si>
  <si>
    <t>瑩徵</t>
  </si>
  <si>
    <t>啓功郞濟用監直長</t>
  </si>
  <si>
    <t>慶凝</t>
  </si>
  <si>
    <t>勵節校尉</t>
  </si>
  <si>
    <t>虞龍</t>
  </si>
  <si>
    <t>龍驤衛副司果守門將</t>
  </si>
  <si>
    <t>朴元義</t>
  </si>
  <si>
    <t>應泰</t>
  </si>
  <si>
    <t>宇鎔</t>
  </si>
  <si>
    <t>承仕郞奉事</t>
  </si>
  <si>
    <t>奎年</t>
  </si>
  <si>
    <t>宣略將軍龍驤衛副司果</t>
  </si>
  <si>
    <t>辛元慶</t>
  </si>
  <si>
    <t>雲章</t>
  </si>
  <si>
    <t>玄</t>
  </si>
  <si>
    <t>貴良</t>
  </si>
  <si>
    <t>斗民</t>
  </si>
  <si>
    <t>子雲汗戶</t>
  </si>
  <si>
    <t>戒香</t>
  </si>
  <si>
    <t>士正</t>
  </si>
  <si>
    <t>義玉</t>
  </si>
  <si>
    <t>春玉</t>
  </si>
  <si>
    <t>順山</t>
  </si>
  <si>
    <t>分德</t>
  </si>
  <si>
    <t>天白</t>
  </si>
  <si>
    <t>白玉</t>
  </si>
  <si>
    <t>雲程</t>
  </si>
  <si>
    <t>壽徵</t>
  </si>
  <si>
    <t>敬凝</t>
  </si>
  <si>
    <t>金應泰</t>
  </si>
  <si>
    <t>瑚</t>
  </si>
  <si>
    <t>壽仁</t>
  </si>
  <si>
    <t>折衝將軍行龍驤衛副司正</t>
  </si>
  <si>
    <t>而文</t>
  </si>
  <si>
    <t>裵由度</t>
  </si>
  <si>
    <t>宜謙</t>
  </si>
  <si>
    <t>以進</t>
  </si>
  <si>
    <t>以泰</t>
  </si>
  <si>
    <t>萬日</t>
  </si>
  <si>
    <t>梅春</t>
  </si>
  <si>
    <t>㗡介</t>
  </si>
  <si>
    <t>千守</t>
  </si>
  <si>
    <t>永每</t>
  </si>
  <si>
    <t>玉男</t>
  </si>
  <si>
    <t>玉明</t>
  </si>
  <si>
    <t>斗先</t>
  </si>
  <si>
    <t>柱香</t>
  </si>
  <si>
    <t>云興</t>
  </si>
  <si>
    <t>云己</t>
  </si>
  <si>
    <t>云長</t>
  </si>
  <si>
    <t>月良</t>
  </si>
  <si>
    <t>戒春</t>
  </si>
  <si>
    <t>梅香</t>
  </si>
  <si>
    <t>千先</t>
  </si>
  <si>
    <t>貴眞</t>
  </si>
  <si>
    <t>守女</t>
  </si>
  <si>
    <t>貴年</t>
  </si>
  <si>
    <t>逃</t>
  </si>
  <si>
    <t>汗分</t>
  </si>
  <si>
    <t>以貴</t>
  </si>
  <si>
    <t>奴厚邑種女</t>
  </si>
  <si>
    <t>全奉己</t>
  </si>
  <si>
    <t>巡牙兵別炮</t>
  </si>
  <si>
    <t>㗟屹</t>
  </si>
  <si>
    <t>溫陽</t>
  </si>
  <si>
    <t>昌古</t>
  </si>
  <si>
    <t>得元</t>
  </si>
  <si>
    <t>金剋右</t>
  </si>
  <si>
    <t>金斗明</t>
  </si>
  <si>
    <t>寡女私婢</t>
  </si>
  <si>
    <t>李雲程</t>
  </si>
  <si>
    <t>世生</t>
  </si>
  <si>
    <t>世男</t>
  </si>
  <si>
    <t>崔乭金伊</t>
  </si>
  <si>
    <t>聞慶</t>
  </si>
  <si>
    <t>尙徵</t>
  </si>
  <si>
    <t>廷㬇</t>
  </si>
  <si>
    <t>夢虎</t>
  </si>
  <si>
    <t>將仕郞行咸悅訓導</t>
  </si>
  <si>
    <t>萬壽</t>
  </si>
  <si>
    <t>金克悌</t>
  </si>
  <si>
    <t>鳳瑞</t>
  </si>
  <si>
    <t>愛堂</t>
  </si>
  <si>
    <t>玉每</t>
  </si>
  <si>
    <t>鄭男</t>
  </si>
  <si>
    <t>德上</t>
  </si>
  <si>
    <t>李貴仁</t>
  </si>
  <si>
    <t>日德</t>
  </si>
  <si>
    <t>雪每</t>
  </si>
  <si>
    <t>億卜</t>
  </si>
  <si>
    <t>億立</t>
  </si>
  <si>
    <t>等戊子逃亡</t>
  </si>
  <si>
    <t>今德</t>
  </si>
  <si>
    <t>命春</t>
  </si>
  <si>
    <t>得香</t>
  </si>
  <si>
    <t>崔哲</t>
  </si>
  <si>
    <t>月上</t>
  </si>
  <si>
    <t>應介</t>
  </si>
  <si>
    <t>應白</t>
  </si>
  <si>
    <t>日主</t>
  </si>
  <si>
    <t>朴生</t>
  </si>
  <si>
    <t>分春</t>
  </si>
  <si>
    <t>得順</t>
  </si>
  <si>
    <t>連哲</t>
  </si>
  <si>
    <t>金白男</t>
  </si>
  <si>
    <t>昌世</t>
  </si>
  <si>
    <t>尙儀</t>
  </si>
  <si>
    <t>廷稷</t>
  </si>
  <si>
    <t>龍驤衛上護軍</t>
  </si>
  <si>
    <t>曺尙暉</t>
  </si>
  <si>
    <t>介德</t>
  </si>
  <si>
    <t>池順立</t>
  </si>
  <si>
    <t>良人</t>
  </si>
  <si>
    <t>金進先</t>
  </si>
  <si>
    <t>介春</t>
  </si>
  <si>
    <t>吾哲</t>
  </si>
  <si>
    <t>六哲</t>
  </si>
  <si>
    <t>莫江</t>
  </si>
  <si>
    <t>庚寅逃亡</t>
  </si>
  <si>
    <t>都時哲</t>
  </si>
  <si>
    <t>時哲</t>
  </si>
  <si>
    <t>德南</t>
  </si>
  <si>
    <t>命世</t>
  </si>
  <si>
    <t>吳</t>
  </si>
  <si>
    <t>咸陽</t>
  </si>
  <si>
    <t>原得</t>
  </si>
  <si>
    <t>李唜金</t>
  </si>
  <si>
    <t>再云</t>
  </si>
  <si>
    <t>今女</t>
  </si>
  <si>
    <t>元女</t>
  </si>
  <si>
    <t>尙智</t>
  </si>
  <si>
    <t>廷暖</t>
  </si>
  <si>
    <t>金克戒</t>
  </si>
  <si>
    <t>必萬</t>
  </si>
  <si>
    <t>儀先</t>
  </si>
  <si>
    <t>宣務郞平高道察訪</t>
  </si>
  <si>
    <t>應麒</t>
  </si>
  <si>
    <t>禦侮將軍訓鍊院判官</t>
  </si>
  <si>
    <t>曺尙周</t>
  </si>
  <si>
    <t>雄世</t>
  </si>
  <si>
    <t>俊世</t>
  </si>
  <si>
    <t>玉女</t>
  </si>
  <si>
    <t>金春上</t>
  </si>
  <si>
    <t>正春</t>
  </si>
  <si>
    <t>振載</t>
  </si>
  <si>
    <t>尙協</t>
  </si>
  <si>
    <t>宣敎郞禮賓寺別左</t>
  </si>
  <si>
    <t>從仁</t>
  </si>
  <si>
    <t>尙文</t>
  </si>
  <si>
    <t>李柱厦</t>
  </si>
  <si>
    <t>厚得</t>
  </si>
  <si>
    <t>率繼母</t>
  </si>
  <si>
    <t>柱錫</t>
  </si>
  <si>
    <t>道元</t>
  </si>
  <si>
    <t>望起</t>
  </si>
  <si>
    <t>道昌</t>
  </si>
  <si>
    <t>日春</t>
  </si>
  <si>
    <t>日安</t>
  </si>
  <si>
    <t>日順</t>
  </si>
  <si>
    <t>厚男</t>
  </si>
  <si>
    <t>厚郞</t>
  </si>
  <si>
    <t>石分</t>
  </si>
  <si>
    <t>日玉</t>
  </si>
  <si>
    <t>暐</t>
  </si>
  <si>
    <t>宣敎郞</t>
  </si>
  <si>
    <t>承仕郞軍資監奉事</t>
  </si>
  <si>
    <t>宣略將軍行龍驤衛副司果</t>
  </si>
  <si>
    <t>世重</t>
  </si>
  <si>
    <t>談生</t>
  </si>
  <si>
    <t>壬子逃亡</t>
  </si>
  <si>
    <t>忠今</t>
  </si>
  <si>
    <t>杏每</t>
  </si>
  <si>
    <t>等庚戌逃亡</t>
  </si>
  <si>
    <t>武戍</t>
  </si>
  <si>
    <t>武眞</t>
  </si>
  <si>
    <t>分玉</t>
  </si>
  <si>
    <t>先金</t>
  </si>
  <si>
    <t>分男</t>
  </si>
  <si>
    <t>分奉</t>
  </si>
  <si>
    <t>禮安</t>
  </si>
  <si>
    <t>奴中風病人</t>
  </si>
  <si>
    <t>張介</t>
  </si>
  <si>
    <t>克女</t>
  </si>
  <si>
    <t>汗眞</t>
  </si>
  <si>
    <t>春每</t>
  </si>
  <si>
    <t>萬今</t>
  </si>
  <si>
    <t>占卜</t>
  </si>
  <si>
    <t>萬代</t>
  </si>
  <si>
    <t>雲九</t>
  </si>
  <si>
    <t>瑩徵</t>
  </si>
  <si>
    <t>金應太</t>
  </si>
  <si>
    <t>妾</t>
  </si>
  <si>
    <t>壎</t>
  </si>
  <si>
    <t>時毅</t>
  </si>
  <si>
    <t>老職嘉善大夫行龍驤衛副護軍</t>
  </si>
  <si>
    <t>杞</t>
  </si>
  <si>
    <t>河受圖</t>
  </si>
  <si>
    <t>益基</t>
  </si>
  <si>
    <t>己立</t>
  </si>
  <si>
    <t>愛丹</t>
  </si>
  <si>
    <t>順代</t>
  </si>
  <si>
    <t>哲石</t>
  </si>
  <si>
    <t>永玉</t>
  </si>
  <si>
    <t>奴折脚病人</t>
  </si>
  <si>
    <t>石代</t>
  </si>
  <si>
    <t>千三</t>
  </si>
  <si>
    <t>玉眞</t>
  </si>
  <si>
    <t>以德</t>
  </si>
  <si>
    <t>連德</t>
  </si>
  <si>
    <t>以郞</t>
  </si>
  <si>
    <t>李愛奉</t>
  </si>
  <si>
    <t>巡馬軍老除折脚病人</t>
  </si>
  <si>
    <t>益上</t>
  </si>
  <si>
    <t>德男</t>
  </si>
  <si>
    <t>營吏保府軍官</t>
  </si>
  <si>
    <t>雲翰</t>
  </si>
  <si>
    <t>守仁</t>
  </si>
  <si>
    <t>益謙</t>
  </si>
  <si>
    <t>儀玉</t>
  </si>
  <si>
    <t>己生</t>
  </si>
  <si>
    <t>良每</t>
  </si>
  <si>
    <t>李石興</t>
  </si>
  <si>
    <t>廣州</t>
  </si>
  <si>
    <t>應太</t>
  </si>
  <si>
    <t>芮時英</t>
  </si>
  <si>
    <t>義興</t>
  </si>
  <si>
    <t>聖泰</t>
  </si>
  <si>
    <t>每月</t>
  </si>
  <si>
    <t>朴得春</t>
  </si>
  <si>
    <t>同奴</t>
  </si>
  <si>
    <t>朴箕錫</t>
  </si>
  <si>
    <t>以元</t>
  </si>
  <si>
    <t>正卜</t>
  </si>
  <si>
    <t>安逸生</t>
  </si>
  <si>
    <t>張孫</t>
  </si>
  <si>
    <t>雪云</t>
  </si>
  <si>
    <t>趙德奉</t>
  </si>
  <si>
    <t>海官</t>
  </si>
  <si>
    <t>妻父</t>
  </si>
  <si>
    <t>時植</t>
  </si>
  <si>
    <t>英立</t>
  </si>
  <si>
    <t>稹</t>
  </si>
  <si>
    <t>孟眞</t>
  </si>
  <si>
    <t>局男</t>
  </si>
  <si>
    <t>乭萬</t>
  </si>
  <si>
    <t>金之</t>
  </si>
  <si>
    <t>李日上</t>
  </si>
  <si>
    <t>日上</t>
  </si>
  <si>
    <t>世化</t>
  </si>
  <si>
    <t>德守</t>
  </si>
  <si>
    <t>楊命還</t>
  </si>
  <si>
    <t>崔萬業</t>
  </si>
  <si>
    <t>夢古里</t>
  </si>
  <si>
    <t>天孫</t>
  </si>
  <si>
    <t>千金</t>
  </si>
  <si>
    <t>叔郞</t>
  </si>
  <si>
    <t>尙信</t>
  </si>
  <si>
    <t>善章</t>
  </si>
  <si>
    <t>元寶</t>
  </si>
  <si>
    <t>龍驤衛副護軍</t>
  </si>
  <si>
    <t>陳弼億</t>
  </si>
  <si>
    <t>率婢</t>
  </si>
  <si>
    <t>時分</t>
  </si>
  <si>
    <t>丁男</t>
  </si>
  <si>
    <t>德香</t>
  </si>
  <si>
    <t>四眞</t>
  </si>
  <si>
    <t>嚴順京</t>
  </si>
  <si>
    <t>日哲</t>
  </si>
  <si>
    <t>邑良</t>
  </si>
  <si>
    <t>以哲</t>
  </si>
  <si>
    <t>己良</t>
  </si>
  <si>
    <t>三哲</t>
  </si>
  <si>
    <t>四哲</t>
  </si>
  <si>
    <t>丁迪</t>
  </si>
  <si>
    <t>太元</t>
  </si>
  <si>
    <t>哲見</t>
  </si>
  <si>
    <t>太金伊</t>
  </si>
  <si>
    <t>尹自龍</t>
  </si>
  <si>
    <t>永卜</t>
  </si>
  <si>
    <t>萬生</t>
  </si>
  <si>
    <t>李乞</t>
  </si>
  <si>
    <t>禁衛軍兼司僕</t>
  </si>
  <si>
    <t>義發</t>
  </si>
  <si>
    <t>完石</t>
  </si>
  <si>
    <t>李西未</t>
  </si>
  <si>
    <t>陳厚方</t>
  </si>
  <si>
    <t>李古邑金</t>
  </si>
  <si>
    <t>永樂</t>
  </si>
  <si>
    <t>李時山</t>
  </si>
  <si>
    <t>儀命</t>
  </si>
  <si>
    <t>季嫂</t>
  </si>
  <si>
    <t>省峴驛保</t>
  </si>
  <si>
    <t>再</t>
  </si>
  <si>
    <t>姪女</t>
  </si>
  <si>
    <t>世眞</t>
  </si>
  <si>
    <t>平伊</t>
  </si>
  <si>
    <t>介同</t>
  </si>
  <si>
    <t>朴唜同</t>
  </si>
  <si>
    <t>美式</t>
  </si>
  <si>
    <t>有吉</t>
  </si>
  <si>
    <t>有之</t>
  </si>
  <si>
    <t>金世山</t>
  </si>
  <si>
    <t>世山</t>
  </si>
  <si>
    <t>䪪寅</t>
  </si>
  <si>
    <t>尹希雲</t>
  </si>
  <si>
    <t>郭重成</t>
  </si>
  <si>
    <t>唜白</t>
  </si>
  <si>
    <t>武年</t>
  </si>
  <si>
    <t>造時</t>
  </si>
  <si>
    <t>淸道案付主鎭軍</t>
  </si>
  <si>
    <t>貴天</t>
  </si>
  <si>
    <t>應見</t>
  </si>
  <si>
    <t>朴承發</t>
  </si>
  <si>
    <t>䪪先</t>
  </si>
  <si>
    <t>南金伊</t>
  </si>
  <si>
    <t>裵明立</t>
  </si>
  <si>
    <t>貴發</t>
  </si>
  <si>
    <t>巡牙兵別炮京炮保</t>
  </si>
  <si>
    <t>必中</t>
  </si>
  <si>
    <t>震達</t>
  </si>
  <si>
    <t>彦梅</t>
  </si>
  <si>
    <t>李時才</t>
  </si>
  <si>
    <t>仁今</t>
  </si>
  <si>
    <t>郭學相</t>
  </si>
  <si>
    <t>鶴每</t>
  </si>
  <si>
    <t>三伊</t>
  </si>
  <si>
    <t>三元</t>
  </si>
  <si>
    <t>崔永先故代妻</t>
  </si>
  <si>
    <t>成山</t>
  </si>
  <si>
    <t>幽山驛吏</t>
  </si>
  <si>
    <t>信立</t>
  </si>
  <si>
    <t>檢孫</t>
  </si>
  <si>
    <t>崔守</t>
  </si>
  <si>
    <t>信乞</t>
  </si>
  <si>
    <t>夢代</t>
  </si>
  <si>
    <t>士進</t>
  </si>
  <si>
    <t>裵順望</t>
  </si>
  <si>
    <t>順望</t>
  </si>
  <si>
    <t>裵世</t>
  </si>
  <si>
    <t>乭命</t>
  </si>
  <si>
    <t>丁山</t>
  </si>
  <si>
    <t>李春鶴</t>
  </si>
  <si>
    <t>萬柱</t>
  </si>
  <si>
    <t>小斤老</t>
  </si>
  <si>
    <t>巡牙兵別炮私奴</t>
  </si>
  <si>
    <t>裵候望</t>
  </si>
  <si>
    <t>貴呑</t>
  </si>
  <si>
    <t>朴尙立</t>
  </si>
  <si>
    <t>方</t>
  </si>
  <si>
    <t>守江</t>
  </si>
  <si>
    <t>右必</t>
  </si>
  <si>
    <t>金右汗</t>
  </si>
  <si>
    <t>以乃</t>
  </si>
  <si>
    <t>夫深</t>
  </si>
  <si>
    <t>全美上</t>
  </si>
  <si>
    <t>任春</t>
  </si>
  <si>
    <t>南山里</t>
  </si>
  <si>
    <t>李自雲</t>
  </si>
  <si>
    <t>自雲</t>
  </si>
  <si>
    <t>從立</t>
  </si>
  <si>
    <t>毛古之</t>
  </si>
  <si>
    <t>朴云金</t>
  </si>
  <si>
    <t>厚立</t>
  </si>
  <si>
    <t>厚南</t>
  </si>
  <si>
    <t>戒宗</t>
  </si>
  <si>
    <t>正兵武學</t>
  </si>
  <si>
    <t>金大元</t>
  </si>
  <si>
    <t>萬得</t>
  </si>
  <si>
    <t>時甲</t>
  </si>
  <si>
    <t>三眞</t>
  </si>
  <si>
    <t>儀良</t>
  </si>
  <si>
    <t>柳廷</t>
  </si>
  <si>
    <t>金命吉</t>
  </si>
  <si>
    <t>順卜</t>
  </si>
  <si>
    <t>私奴南岡書院下典</t>
  </si>
  <si>
    <t>介乭伊</t>
  </si>
  <si>
    <t>殷金</t>
  </si>
  <si>
    <t>南岡下典</t>
  </si>
  <si>
    <t>唜奉</t>
  </si>
  <si>
    <t>生員</t>
  </si>
  <si>
    <t>壽大</t>
  </si>
  <si>
    <t>致亨</t>
  </si>
  <si>
    <t>悠</t>
  </si>
  <si>
    <t>承議郞兵曹佐郞</t>
  </si>
  <si>
    <t>郭壽忠</t>
  </si>
  <si>
    <t>家翁庶弟</t>
  </si>
  <si>
    <t>學老</t>
  </si>
  <si>
    <t>永巾</t>
  </si>
  <si>
    <t>良</t>
  </si>
  <si>
    <t>命進</t>
  </si>
  <si>
    <t>柳戒元</t>
  </si>
  <si>
    <t>金麻男</t>
  </si>
  <si>
    <t>起德</t>
  </si>
  <si>
    <t>允玉</t>
  </si>
  <si>
    <t>元上</t>
  </si>
  <si>
    <t>上每</t>
  </si>
  <si>
    <t>時月</t>
  </si>
  <si>
    <t>瓮春</t>
  </si>
  <si>
    <t>碧郞</t>
  </si>
  <si>
    <t>金鎭</t>
  </si>
  <si>
    <t>林永萬</t>
  </si>
  <si>
    <t>命眞</t>
  </si>
  <si>
    <t>自奉</t>
  </si>
  <si>
    <t>鄭德龍</t>
  </si>
  <si>
    <t>羅介</t>
  </si>
  <si>
    <t>自乞</t>
  </si>
  <si>
    <t>斗應巨里</t>
  </si>
  <si>
    <t>彦分</t>
  </si>
  <si>
    <t>五十乃</t>
  </si>
  <si>
    <t>癸命</t>
  </si>
  <si>
    <t>六郞</t>
  </si>
  <si>
    <t>金彔</t>
  </si>
  <si>
    <t>翊郞</t>
  </si>
  <si>
    <t>以上</t>
  </si>
  <si>
    <t>金業夫</t>
  </si>
  <si>
    <t>朴命沙里</t>
  </si>
  <si>
    <t>守香</t>
  </si>
  <si>
    <t>美香</t>
  </si>
  <si>
    <t>父母上</t>
  </si>
  <si>
    <t>厚進</t>
  </si>
  <si>
    <t>聖徵</t>
  </si>
  <si>
    <t>嘉善大夫行龍驤衛上護</t>
  </si>
  <si>
    <t>贈通政戶曹參議</t>
  </si>
  <si>
    <t>壽春</t>
  </si>
  <si>
    <t>從仕郞</t>
  </si>
  <si>
    <t>李以柱</t>
  </si>
  <si>
    <t>光州</t>
  </si>
  <si>
    <t>蓍</t>
  </si>
  <si>
    <t>久亨</t>
  </si>
  <si>
    <t>嘉善大夫三道統制使兼慶尙右道水軍節度事</t>
  </si>
  <si>
    <t>胤玄</t>
  </si>
  <si>
    <t>胤基</t>
  </si>
  <si>
    <t>朱永每</t>
  </si>
  <si>
    <t>有迪</t>
  </si>
  <si>
    <t>允鶴</t>
  </si>
  <si>
    <t>秋日花</t>
  </si>
  <si>
    <t>次乭</t>
  </si>
  <si>
    <t>致今</t>
  </si>
  <si>
    <t>秋日化</t>
  </si>
  <si>
    <t>士吉</t>
  </si>
  <si>
    <t>朱良</t>
  </si>
  <si>
    <t>今非</t>
  </si>
  <si>
    <t>己今</t>
  </si>
  <si>
    <t>之介</t>
  </si>
  <si>
    <t>今代</t>
  </si>
  <si>
    <t>希生</t>
  </si>
  <si>
    <t>善文</t>
  </si>
  <si>
    <t>梁夫良</t>
  </si>
  <si>
    <t>三月</t>
  </si>
  <si>
    <t>仁德</t>
  </si>
  <si>
    <t>信分</t>
  </si>
  <si>
    <t>茂兆只</t>
  </si>
  <si>
    <t>信今</t>
  </si>
  <si>
    <t>順上</t>
  </si>
  <si>
    <t>有卓</t>
  </si>
  <si>
    <t>安昌先</t>
  </si>
  <si>
    <t>父母上仝</t>
  </si>
  <si>
    <t>海乞</t>
  </si>
  <si>
    <t>金召史</t>
  </si>
  <si>
    <t>奴南剛書院下典</t>
  </si>
  <si>
    <t>守眞</t>
  </si>
  <si>
    <t>三奉</t>
  </si>
  <si>
    <t>順太</t>
  </si>
  <si>
    <t>愁眞</t>
  </si>
  <si>
    <t>三乭伊</t>
  </si>
  <si>
    <t>順眞</t>
  </si>
  <si>
    <t>仁分</t>
  </si>
  <si>
    <t>厚江</t>
  </si>
  <si>
    <t>龍今</t>
  </si>
  <si>
    <t>申化</t>
  </si>
  <si>
    <t>萬金</t>
  </si>
  <si>
    <t>箕徵</t>
  </si>
  <si>
    <t>振䎘</t>
  </si>
  <si>
    <t>嘉善大夫行龍驤衛上護軍</t>
  </si>
  <si>
    <t>贈通政大夫戶曹參議</t>
  </si>
  <si>
    <t>宋世隆</t>
  </si>
  <si>
    <t>冶城</t>
  </si>
  <si>
    <t>通訓大夫行成均館直講兼春秋館記注官</t>
  </si>
  <si>
    <t>命哲</t>
  </si>
  <si>
    <t>南龍</t>
  </si>
  <si>
    <t>耕</t>
  </si>
  <si>
    <t>展力副尉行龍驤衛副司勇</t>
  </si>
  <si>
    <t>李廷俊</t>
  </si>
  <si>
    <t>率庶母</t>
  </si>
  <si>
    <t>胤恒</t>
  </si>
  <si>
    <t>率庶侄</t>
  </si>
  <si>
    <t>元世</t>
  </si>
  <si>
    <t>得生</t>
  </si>
  <si>
    <t>裵日男</t>
  </si>
  <si>
    <t>㕾同</t>
  </si>
  <si>
    <t>毛多只</t>
  </si>
  <si>
    <t>從必</t>
  </si>
  <si>
    <t>戒今</t>
  </si>
  <si>
    <t>等居昌寧金璡處見奪</t>
  </si>
  <si>
    <t>自山</t>
  </si>
  <si>
    <t>還今</t>
  </si>
  <si>
    <t>貴一</t>
  </si>
  <si>
    <t>先迪</t>
  </si>
  <si>
    <t>初碧</t>
  </si>
  <si>
    <t>每上</t>
  </si>
  <si>
    <t>以眞</t>
  </si>
  <si>
    <t>許善方</t>
  </si>
  <si>
    <t>大良</t>
  </si>
  <si>
    <t>夢先</t>
  </si>
  <si>
    <t>石夢</t>
  </si>
  <si>
    <t>春分</t>
  </si>
  <si>
    <t>弟必徵戶</t>
  </si>
  <si>
    <t>一分</t>
  </si>
  <si>
    <t>太卜</t>
  </si>
  <si>
    <t>澤立</t>
  </si>
  <si>
    <t>孝卜</t>
  </si>
  <si>
    <t>海文</t>
  </si>
  <si>
    <t>乭父</t>
  </si>
  <si>
    <t>發伊</t>
  </si>
  <si>
    <t>夢必</t>
  </si>
  <si>
    <t>士玉</t>
  </si>
  <si>
    <t>老先</t>
  </si>
  <si>
    <t>宅月</t>
  </si>
  <si>
    <t>擇任</t>
  </si>
  <si>
    <t>萬夏</t>
  </si>
  <si>
    <t>李自云</t>
  </si>
  <si>
    <t>宅</t>
  </si>
  <si>
    <t>夢鶴</t>
  </si>
  <si>
    <t>夢乞</t>
  </si>
  <si>
    <t>三玉</t>
  </si>
  <si>
    <t>老善</t>
  </si>
  <si>
    <t>亥文</t>
  </si>
  <si>
    <t>次眞</t>
  </si>
  <si>
    <t>李愛善</t>
  </si>
  <si>
    <t>騎保巡牙兵別炮</t>
  </si>
  <si>
    <t>碩奉</t>
  </si>
  <si>
    <t>毛只</t>
  </si>
  <si>
    <t>毛發</t>
  </si>
  <si>
    <t>金進貴</t>
  </si>
  <si>
    <t>瑞興</t>
  </si>
  <si>
    <t>六之</t>
  </si>
  <si>
    <t>喆見</t>
  </si>
  <si>
    <t>太素</t>
  </si>
  <si>
    <t>李永福</t>
  </si>
  <si>
    <t>石今</t>
  </si>
  <si>
    <t>泰伯</t>
  </si>
  <si>
    <t>進溫</t>
  </si>
  <si>
    <t>鄭自新</t>
  </si>
  <si>
    <t>命介</t>
  </si>
  <si>
    <t>得敬</t>
  </si>
  <si>
    <t>次月</t>
  </si>
  <si>
    <t>寺奴有卜故代妻</t>
  </si>
  <si>
    <t>件里召史</t>
  </si>
  <si>
    <t>李從南</t>
  </si>
  <si>
    <t>金正立</t>
  </si>
  <si>
    <t>正原</t>
  </si>
  <si>
    <t>萬壑</t>
  </si>
  <si>
    <t>成貴碩</t>
  </si>
  <si>
    <t>有今</t>
  </si>
  <si>
    <t>府案付寺奴老除</t>
  </si>
  <si>
    <t>終立</t>
  </si>
  <si>
    <t>今眞</t>
  </si>
  <si>
    <t>億金</t>
  </si>
  <si>
    <t>玉</t>
  </si>
  <si>
    <t>白順安</t>
  </si>
  <si>
    <t>前妻子</t>
  </si>
  <si>
    <t>淸道案付司贍寺奴南剛書院下典</t>
  </si>
  <si>
    <t>私奴南剛書院下典</t>
  </si>
  <si>
    <t>海善</t>
  </si>
  <si>
    <t>襄陽</t>
  </si>
  <si>
    <t>郭維之</t>
  </si>
  <si>
    <t>海上</t>
  </si>
  <si>
    <t>㗡山</t>
  </si>
  <si>
    <t>己任</t>
  </si>
  <si>
    <t>相堅</t>
  </si>
  <si>
    <t>連良</t>
  </si>
  <si>
    <t>忠山</t>
  </si>
  <si>
    <t>朴胤玄</t>
  </si>
  <si>
    <t>乭金</t>
  </si>
  <si>
    <t>毛老金</t>
  </si>
  <si>
    <t>進才</t>
  </si>
  <si>
    <t>得南</t>
  </si>
  <si>
    <t>平男</t>
  </si>
  <si>
    <t>李終善</t>
  </si>
  <si>
    <t>㗡分</t>
  </si>
  <si>
    <t>於仁年伊</t>
  </si>
  <si>
    <t>夢徵</t>
  </si>
  <si>
    <t>李而柱</t>
  </si>
  <si>
    <t>時權</t>
  </si>
  <si>
    <t>咸英</t>
  </si>
  <si>
    <t>通訓大夫行積城縣監</t>
  </si>
  <si>
    <t>李之馨</t>
  </si>
  <si>
    <t>胤世</t>
  </si>
  <si>
    <t>甫里同</t>
  </si>
  <si>
    <t>先文</t>
  </si>
  <si>
    <t>莫龍</t>
  </si>
  <si>
    <t>石音山</t>
  </si>
  <si>
    <t>得春</t>
  </si>
  <si>
    <t>金得成</t>
  </si>
  <si>
    <t>多勿里</t>
  </si>
  <si>
    <t>崔能男</t>
  </si>
  <si>
    <t>奴病人</t>
  </si>
  <si>
    <t>長石</t>
  </si>
  <si>
    <t>善今</t>
  </si>
  <si>
    <t>太從</t>
  </si>
  <si>
    <t>厚今</t>
  </si>
  <si>
    <t>吳戒孫</t>
  </si>
  <si>
    <t>己眞</t>
  </si>
  <si>
    <t>孫仁汗</t>
  </si>
  <si>
    <t>唜金伊</t>
  </si>
  <si>
    <t>靑云</t>
  </si>
  <si>
    <t>二斤</t>
  </si>
  <si>
    <t>四月</t>
  </si>
  <si>
    <t>次立</t>
  </si>
  <si>
    <t>士介</t>
  </si>
  <si>
    <t>石朴</t>
  </si>
  <si>
    <t>仁汗</t>
  </si>
  <si>
    <t>無戶逃亡</t>
  </si>
  <si>
    <t>庚進</t>
  </si>
  <si>
    <t>升立</t>
  </si>
  <si>
    <t>助時</t>
  </si>
  <si>
    <t>分今</t>
  </si>
  <si>
    <t>分化</t>
  </si>
  <si>
    <t>戒萬</t>
  </si>
  <si>
    <t>奴良産</t>
  </si>
  <si>
    <t>禮化</t>
  </si>
  <si>
    <t>改命</t>
  </si>
  <si>
    <t>買得奴</t>
  </si>
  <si>
    <t>萬上</t>
  </si>
  <si>
    <t>胤元</t>
  </si>
  <si>
    <t>奎徵</t>
  </si>
  <si>
    <t>大規</t>
  </si>
  <si>
    <t>岱</t>
  </si>
  <si>
    <t>時瓘</t>
  </si>
  <si>
    <t>蔡仁甲</t>
  </si>
  <si>
    <t>甲</t>
  </si>
  <si>
    <t>胤祖</t>
  </si>
  <si>
    <t>雲龍</t>
  </si>
  <si>
    <t>三彦</t>
  </si>
  <si>
    <t>率奴</t>
  </si>
  <si>
    <t>貴業</t>
  </si>
  <si>
    <t>先玉</t>
  </si>
  <si>
    <t>石崇</t>
  </si>
  <si>
    <t>逃亡還來加現</t>
  </si>
  <si>
    <t>無應發</t>
  </si>
  <si>
    <t>孝眞</t>
  </si>
  <si>
    <t>三郞</t>
  </si>
  <si>
    <t>長仙</t>
  </si>
  <si>
    <t>末仙</t>
  </si>
  <si>
    <t>曺從萬</t>
  </si>
  <si>
    <t>先王</t>
  </si>
  <si>
    <t>丁酉逃亡</t>
  </si>
  <si>
    <t>戒良</t>
  </si>
  <si>
    <t>金奉</t>
  </si>
  <si>
    <t>世白</t>
  </si>
  <si>
    <t>正先</t>
  </si>
  <si>
    <t>己亥逃亡</t>
  </si>
  <si>
    <t>祖分</t>
  </si>
  <si>
    <t>不疑</t>
  </si>
  <si>
    <t>鉏邑直</t>
  </si>
  <si>
    <t>奴巡軍牢</t>
  </si>
  <si>
    <t>汗先</t>
  </si>
  <si>
    <t>斗奉</t>
  </si>
  <si>
    <t>申龍</t>
  </si>
  <si>
    <t>正分</t>
  </si>
  <si>
    <t>甲申逃亡</t>
  </si>
  <si>
    <t>唜善</t>
  </si>
  <si>
    <t>丁玉</t>
  </si>
  <si>
    <t>伊德</t>
  </si>
  <si>
    <t>允進</t>
  </si>
  <si>
    <t>朴召史</t>
  </si>
  <si>
    <t>仙女</t>
  </si>
  <si>
    <t>今玉</t>
  </si>
  <si>
    <t>先每</t>
  </si>
  <si>
    <t>先良</t>
  </si>
  <si>
    <t>母上仝</t>
  </si>
  <si>
    <t>婢盲人</t>
  </si>
  <si>
    <t>逃亡還來</t>
  </si>
  <si>
    <t>千云</t>
  </si>
  <si>
    <t>李華</t>
  </si>
  <si>
    <t>家翁妹</t>
  </si>
  <si>
    <t>介文</t>
  </si>
  <si>
    <t>鄭唜男</t>
  </si>
  <si>
    <t>雲召史</t>
  </si>
  <si>
    <t>鍮匠人</t>
  </si>
  <si>
    <t>鍮匠</t>
  </si>
  <si>
    <t>武連</t>
  </si>
  <si>
    <t>金世民</t>
  </si>
  <si>
    <t>己成</t>
  </si>
  <si>
    <t>善風</t>
  </si>
  <si>
    <t>千己</t>
  </si>
  <si>
    <t>自隱今</t>
  </si>
  <si>
    <t>莫夫</t>
  </si>
  <si>
    <t>天貴</t>
  </si>
  <si>
    <t>安靑右</t>
  </si>
  <si>
    <t>率婦</t>
  </si>
  <si>
    <t>愛貞</t>
  </si>
  <si>
    <t>從發戶</t>
  </si>
  <si>
    <t>必華</t>
  </si>
  <si>
    <t>禦侮將軍行龍衛副司果</t>
  </si>
  <si>
    <t>尙曄</t>
  </si>
  <si>
    <t>特南</t>
  </si>
  <si>
    <t>會</t>
  </si>
  <si>
    <t>復晟</t>
  </si>
  <si>
    <t>淨</t>
  </si>
  <si>
    <t>再烈</t>
  </si>
  <si>
    <t>魯克成</t>
  </si>
  <si>
    <t>重基</t>
  </si>
  <si>
    <t>乭今</t>
  </si>
  <si>
    <t>点之</t>
  </si>
  <si>
    <t>石昌</t>
  </si>
  <si>
    <t>達望</t>
  </si>
  <si>
    <t>世好</t>
  </si>
  <si>
    <t>之弘</t>
  </si>
  <si>
    <t>世澤</t>
  </si>
  <si>
    <t>加德</t>
  </si>
  <si>
    <t>每今</t>
  </si>
  <si>
    <t>連乃</t>
  </si>
  <si>
    <t>加八里</t>
  </si>
  <si>
    <t>每眞</t>
  </si>
  <si>
    <t>進哲</t>
  </si>
  <si>
    <t>㐚萬</t>
  </si>
  <si>
    <t>龜徵</t>
  </si>
  <si>
    <t>振詡</t>
  </si>
  <si>
    <t>通政大夫戶曹參議</t>
  </si>
  <si>
    <t>安悌</t>
  </si>
  <si>
    <t>萬英</t>
  </si>
  <si>
    <t>以道</t>
  </si>
  <si>
    <t>通訓大夫行孟山縣監成川鎭管兵馬節制都尉</t>
  </si>
  <si>
    <t>天裕</t>
  </si>
  <si>
    <t>鄭維烈</t>
  </si>
  <si>
    <t>靑州</t>
  </si>
  <si>
    <t>胤命</t>
  </si>
  <si>
    <t>胤福</t>
  </si>
  <si>
    <t>應化</t>
  </si>
  <si>
    <t>承龍</t>
  </si>
  <si>
    <t>允化</t>
  </si>
  <si>
    <t>良妻</t>
  </si>
  <si>
    <t>貴三</t>
  </si>
  <si>
    <t>唜致</t>
  </si>
  <si>
    <t>承日</t>
  </si>
  <si>
    <t>善陽</t>
  </si>
  <si>
    <t>有乭伊</t>
  </si>
  <si>
    <t>無應立</t>
  </si>
  <si>
    <t>介貞</t>
  </si>
  <si>
    <t>奴南岡書院下典</t>
  </si>
  <si>
    <t>介善</t>
  </si>
  <si>
    <t>厚日</t>
  </si>
  <si>
    <t>車金</t>
  </si>
  <si>
    <t>珍寶</t>
  </si>
  <si>
    <t>李吾月</t>
  </si>
  <si>
    <t>件里南</t>
  </si>
  <si>
    <t>唜上</t>
  </si>
  <si>
    <t>石梅</t>
  </si>
  <si>
    <t>乭眞</t>
  </si>
  <si>
    <t>小蔡</t>
  </si>
  <si>
    <t>台丁</t>
  </si>
  <si>
    <t>戒丑</t>
  </si>
  <si>
    <t>己上</t>
  </si>
  <si>
    <t>世望</t>
  </si>
  <si>
    <t>尹元卜</t>
  </si>
  <si>
    <t>大奉</t>
  </si>
  <si>
    <t>千世</t>
  </si>
  <si>
    <t>徐今分</t>
  </si>
  <si>
    <t>京砲保</t>
  </si>
  <si>
    <t>世宗</t>
  </si>
  <si>
    <t>鄭必守</t>
  </si>
  <si>
    <t>舌化驛保牙兵</t>
  </si>
  <si>
    <t>必守</t>
  </si>
  <si>
    <t>龍立</t>
  </si>
  <si>
    <t>趙福只</t>
  </si>
  <si>
    <t>戒孫</t>
  </si>
  <si>
    <t>化白</t>
  </si>
  <si>
    <t>李仁相</t>
  </si>
  <si>
    <t>日花</t>
  </si>
  <si>
    <t>九花</t>
  </si>
  <si>
    <t>胤善</t>
  </si>
  <si>
    <t>通訓大夫行雲山郡守寧邊鎭管兵馬同僉節制使</t>
  </si>
  <si>
    <t>泰徵</t>
  </si>
  <si>
    <t>贈嘉善大夫戶曹參判兼同知義禁府事五衛都摠府副摠官</t>
  </si>
  <si>
    <t>孫尙謙</t>
  </si>
  <si>
    <t>爾昉</t>
  </si>
  <si>
    <t>達宇</t>
  </si>
  <si>
    <t>壽星</t>
  </si>
  <si>
    <t>權塾</t>
  </si>
  <si>
    <t>玉生</t>
  </si>
  <si>
    <t>從德</t>
  </si>
  <si>
    <t>云每</t>
  </si>
  <si>
    <t>戒介</t>
  </si>
  <si>
    <t>彦男</t>
  </si>
  <si>
    <t>今贖</t>
  </si>
  <si>
    <t>風今</t>
  </si>
  <si>
    <t>金己發</t>
  </si>
  <si>
    <t>金分</t>
  </si>
  <si>
    <t>弘南</t>
  </si>
  <si>
    <t>奴眼盲病人</t>
  </si>
  <si>
    <t>吉命</t>
  </si>
  <si>
    <t>己發</t>
  </si>
  <si>
    <t>於仁連</t>
  </si>
  <si>
    <t>玉貞</t>
  </si>
  <si>
    <t>買得奴水軍</t>
  </si>
  <si>
    <t>平眞</t>
  </si>
  <si>
    <t>禁保</t>
  </si>
  <si>
    <t>必云</t>
  </si>
  <si>
    <t>兵營作隊軍</t>
  </si>
  <si>
    <t>述男</t>
  </si>
  <si>
    <t>南面乷外</t>
  </si>
  <si>
    <t>有良</t>
  </si>
  <si>
    <t>銀京</t>
  </si>
  <si>
    <t>允男</t>
  </si>
  <si>
    <t>銀今</t>
  </si>
  <si>
    <t>戒江</t>
  </si>
  <si>
    <t>允希</t>
  </si>
  <si>
    <t>儀永庫寺婢</t>
  </si>
  <si>
    <t>毛乙古之</t>
  </si>
  <si>
    <t>義盈庫寺婢</t>
  </si>
  <si>
    <t>斗徵</t>
  </si>
  <si>
    <t>朴承龍</t>
  </si>
  <si>
    <t>有卿</t>
  </si>
  <si>
    <t>善龍</t>
  </si>
  <si>
    <t>義弘</t>
  </si>
  <si>
    <t>朴應龍</t>
  </si>
  <si>
    <t>寡妹</t>
  </si>
  <si>
    <t>美宗</t>
  </si>
  <si>
    <t>奴束伍</t>
  </si>
  <si>
    <t>釜洞里朴命卜戶</t>
  </si>
  <si>
    <t>進德</t>
  </si>
  <si>
    <t>進女</t>
  </si>
  <si>
    <t>王每</t>
  </si>
  <si>
    <t>李世興</t>
  </si>
  <si>
    <t>李得發</t>
  </si>
  <si>
    <t>萬分</t>
  </si>
  <si>
    <t>有卜</t>
  </si>
  <si>
    <t>上白</t>
  </si>
  <si>
    <t>星玉</t>
  </si>
  <si>
    <t>胤貴</t>
  </si>
  <si>
    <t>敏徵</t>
  </si>
  <si>
    <t>秉節校尉副司果</t>
  </si>
  <si>
    <t>振翎</t>
  </si>
  <si>
    <t>折衝將軍龍驤衛副護軍</t>
  </si>
  <si>
    <t>芮泰白</t>
  </si>
  <si>
    <t>承中</t>
  </si>
  <si>
    <t>三變</t>
  </si>
  <si>
    <t>金進鳴</t>
  </si>
  <si>
    <t>儀方</t>
  </si>
  <si>
    <t>朴箕徵</t>
  </si>
  <si>
    <t>毛局只</t>
  </si>
  <si>
    <t>朴右回</t>
  </si>
  <si>
    <t>于音金</t>
  </si>
  <si>
    <t>愛乃</t>
  </si>
  <si>
    <t>千武同</t>
  </si>
  <si>
    <t>夢陽</t>
  </si>
  <si>
    <t>以晶</t>
  </si>
  <si>
    <t>峻平</t>
  </si>
  <si>
    <t>金文義</t>
  </si>
  <si>
    <t>月每</t>
  </si>
  <si>
    <t>丁介</t>
  </si>
  <si>
    <t>辛亥逃亡</t>
  </si>
  <si>
    <t>正介</t>
  </si>
  <si>
    <t>金百鍊代子</t>
  </si>
  <si>
    <t>守邦</t>
  </si>
  <si>
    <t>百鍊</t>
  </si>
  <si>
    <t>鄭世南</t>
  </si>
  <si>
    <t>義成</t>
  </si>
  <si>
    <t>通政展力副尉</t>
  </si>
  <si>
    <t>宋迪</t>
  </si>
  <si>
    <t>參徵</t>
  </si>
  <si>
    <t>振習</t>
  </si>
  <si>
    <t>徐慶</t>
  </si>
  <si>
    <t>蔡</t>
  </si>
  <si>
    <t>季齡</t>
  </si>
  <si>
    <t>之源</t>
  </si>
  <si>
    <t>宣務郞議禁府都事</t>
  </si>
  <si>
    <t>揆</t>
  </si>
  <si>
    <t>林大壽</t>
  </si>
  <si>
    <t>世上</t>
  </si>
  <si>
    <t>韓應世</t>
  </si>
  <si>
    <t>奉生</t>
  </si>
  <si>
    <t>還眞</t>
  </si>
  <si>
    <t>尙德祠下典奴</t>
  </si>
  <si>
    <t>女丁</t>
  </si>
  <si>
    <t>訓介</t>
  </si>
  <si>
    <t>於仁老未</t>
  </si>
  <si>
    <t>世還</t>
  </si>
  <si>
    <t>世卜</t>
  </si>
  <si>
    <t>眞德</t>
  </si>
  <si>
    <t>自玉</t>
  </si>
  <si>
    <t>允奉</t>
  </si>
  <si>
    <t>守玉</t>
  </si>
  <si>
    <t>孝徵</t>
  </si>
  <si>
    <t>禮賓寺參奉</t>
  </si>
  <si>
    <t>楊州</t>
  </si>
  <si>
    <t>聲遠</t>
  </si>
  <si>
    <t>鎔</t>
  </si>
  <si>
    <t>鄭南重</t>
  </si>
  <si>
    <t>義徵</t>
  </si>
  <si>
    <t>丹春</t>
  </si>
  <si>
    <t>太萬</t>
  </si>
  <si>
    <t>得京</t>
  </si>
  <si>
    <t>金善發</t>
  </si>
  <si>
    <t>鶴龍</t>
  </si>
  <si>
    <t>金振貴</t>
  </si>
  <si>
    <t>連世</t>
  </si>
  <si>
    <t>河記靑</t>
  </si>
  <si>
    <t>畢徵</t>
  </si>
  <si>
    <t>純</t>
  </si>
  <si>
    <t>擎日</t>
  </si>
  <si>
    <t>李廷蘭</t>
  </si>
  <si>
    <t>朴箕徵戶</t>
  </si>
  <si>
    <t>咸順京</t>
  </si>
  <si>
    <t>私奴鍮匠人南岡書院下典</t>
  </si>
  <si>
    <t>順京</t>
  </si>
  <si>
    <t>洪模</t>
  </si>
  <si>
    <t>府水鐵匠人</t>
  </si>
  <si>
    <t>守業</t>
  </si>
  <si>
    <t>石乭伊</t>
  </si>
  <si>
    <t>夢元</t>
  </si>
  <si>
    <t>夢男</t>
  </si>
  <si>
    <t>金和致</t>
  </si>
  <si>
    <t>順鶴</t>
  </si>
  <si>
    <t>金鋤同</t>
  </si>
  <si>
    <t>順郞</t>
  </si>
  <si>
    <t>朴男</t>
  </si>
  <si>
    <t>後女</t>
  </si>
  <si>
    <t>命善</t>
  </si>
  <si>
    <t>彦實</t>
  </si>
  <si>
    <t>定立</t>
  </si>
  <si>
    <t>正之</t>
  </si>
  <si>
    <t>萬鶴</t>
  </si>
  <si>
    <t>成貴石</t>
  </si>
  <si>
    <t>雪化</t>
  </si>
  <si>
    <t>鍮匠先伊故代妻</t>
  </si>
  <si>
    <t>陽</t>
  </si>
  <si>
    <t>振龜</t>
  </si>
  <si>
    <t>通訓大夫行金泉察訪</t>
  </si>
  <si>
    <t>大振</t>
  </si>
  <si>
    <t>出生</t>
  </si>
  <si>
    <t>慶徵</t>
  </si>
  <si>
    <t>愛玉</t>
  </si>
  <si>
    <t>愛金</t>
  </si>
  <si>
    <t>次玉</t>
  </si>
  <si>
    <t>年代</t>
  </si>
  <si>
    <t>黃山驛奴南岡書院下典</t>
  </si>
  <si>
    <t>正好</t>
  </si>
  <si>
    <t>太卜立</t>
  </si>
  <si>
    <t>太</t>
  </si>
  <si>
    <t>芳華</t>
  </si>
  <si>
    <t>正月</t>
  </si>
  <si>
    <t>鄭莫山</t>
  </si>
  <si>
    <t>必貴</t>
  </si>
  <si>
    <t>必眞</t>
  </si>
  <si>
    <t>䪪春</t>
  </si>
  <si>
    <t>守山</t>
  </si>
  <si>
    <t>金萬重</t>
  </si>
  <si>
    <t>萬重</t>
  </si>
  <si>
    <t>金時金</t>
  </si>
  <si>
    <t>應必</t>
  </si>
  <si>
    <t>云積</t>
  </si>
  <si>
    <t>弟嫂</t>
  </si>
  <si>
    <t>英憲</t>
  </si>
  <si>
    <t>弘祥</t>
  </si>
  <si>
    <t>大重</t>
  </si>
  <si>
    <t>白英傑</t>
  </si>
  <si>
    <t>英漢</t>
  </si>
  <si>
    <t>成南</t>
  </si>
  <si>
    <t>復夏</t>
  </si>
  <si>
    <t>韓渫</t>
  </si>
  <si>
    <t>國</t>
  </si>
  <si>
    <t>朝</t>
  </si>
  <si>
    <t>后良</t>
  </si>
  <si>
    <t>金今月</t>
  </si>
  <si>
    <t>守分</t>
  </si>
  <si>
    <t>斗任</t>
  </si>
  <si>
    <t>全暹</t>
  </si>
  <si>
    <t>斗女</t>
  </si>
  <si>
    <t>斗月</t>
  </si>
  <si>
    <t>鰥夫私奴巡牙兵別炮</t>
  </si>
  <si>
    <t>李德新</t>
  </si>
  <si>
    <t>連山</t>
  </si>
  <si>
    <t>林億命</t>
  </si>
  <si>
    <t>茂眞</t>
  </si>
  <si>
    <t>私奴巡牙兵別炮</t>
  </si>
  <si>
    <t>密陽羊汗</t>
  </si>
  <si>
    <t>從乞</t>
  </si>
  <si>
    <t>樂工</t>
  </si>
  <si>
    <t>姜善奉</t>
  </si>
  <si>
    <t>貴上</t>
  </si>
  <si>
    <t>徐云生</t>
  </si>
  <si>
    <t>七月</t>
  </si>
  <si>
    <t>善德</t>
  </si>
  <si>
    <t>戒非</t>
  </si>
  <si>
    <t>思郞介</t>
  </si>
  <si>
    <t>呑守</t>
  </si>
  <si>
    <t>呑金</t>
  </si>
  <si>
    <t>道孫</t>
  </si>
  <si>
    <t>石每</t>
  </si>
  <si>
    <t>金俊發</t>
  </si>
  <si>
    <t>成右</t>
  </si>
  <si>
    <t>以好</t>
  </si>
  <si>
    <t>鄭時男</t>
  </si>
  <si>
    <t>仁上</t>
  </si>
  <si>
    <t>河成</t>
  </si>
  <si>
    <t>未深</t>
  </si>
  <si>
    <t>金秋元</t>
  </si>
  <si>
    <t>聖民</t>
  </si>
  <si>
    <t>正信</t>
  </si>
  <si>
    <t>正同</t>
  </si>
  <si>
    <t>權大吉</t>
  </si>
  <si>
    <t>古音分</t>
  </si>
  <si>
    <t>自同</t>
  </si>
  <si>
    <t>白永傑</t>
  </si>
  <si>
    <t>密城</t>
  </si>
  <si>
    <t>芮太白</t>
  </si>
  <si>
    <t>斗京</t>
  </si>
  <si>
    <t>於仁老味</t>
  </si>
  <si>
    <t>芮晩</t>
  </si>
  <si>
    <t>大萬</t>
  </si>
  <si>
    <t>斗發</t>
  </si>
  <si>
    <t>元卜</t>
  </si>
  <si>
    <t>南岡書院下典</t>
  </si>
  <si>
    <t>進代</t>
  </si>
  <si>
    <t>業武架山城守堞軍官</t>
  </si>
  <si>
    <t>從發</t>
  </si>
  <si>
    <t>權宗立</t>
  </si>
  <si>
    <t>天紀</t>
  </si>
  <si>
    <t>權守䆁</t>
  </si>
  <si>
    <t>率姪</t>
  </si>
  <si>
    <t>病人禁衛保</t>
  </si>
  <si>
    <t>松旨里</t>
  </si>
  <si>
    <t>奴順積</t>
  </si>
  <si>
    <t>吏保私奴</t>
  </si>
  <si>
    <t>鄭石扉</t>
  </si>
  <si>
    <t>守漢</t>
  </si>
  <si>
    <t>吳貴生</t>
  </si>
  <si>
    <t>以文</t>
  </si>
  <si>
    <t>必茂</t>
  </si>
  <si>
    <t>金之夫</t>
  </si>
  <si>
    <t>河月每故代子</t>
  </si>
  <si>
    <t>城丁軍巡帶率</t>
  </si>
  <si>
    <t>元發</t>
  </si>
  <si>
    <t>河友淸</t>
  </si>
  <si>
    <t>明光</t>
  </si>
  <si>
    <t>代命</t>
  </si>
  <si>
    <t>記官</t>
  </si>
  <si>
    <t>金戒宗</t>
  </si>
  <si>
    <t>率妻父</t>
  </si>
  <si>
    <t>進昌</t>
  </si>
  <si>
    <t>承兪</t>
  </si>
  <si>
    <t>祿</t>
  </si>
  <si>
    <t>天江</t>
  </si>
  <si>
    <t>全希一</t>
  </si>
  <si>
    <t>禦侮將軍行訓鍊院奉事</t>
  </si>
  <si>
    <t>安斗汗</t>
  </si>
  <si>
    <t>率奴束伍保人</t>
  </si>
  <si>
    <t>再乞</t>
  </si>
  <si>
    <t>李希完</t>
  </si>
  <si>
    <t>斗天</t>
  </si>
  <si>
    <t>大必</t>
  </si>
  <si>
    <t>徐福只</t>
  </si>
  <si>
    <t>行今</t>
  </si>
  <si>
    <t>芳旨里</t>
  </si>
  <si>
    <t>金振義</t>
  </si>
  <si>
    <t>進儀</t>
  </si>
  <si>
    <t>京炮保</t>
  </si>
  <si>
    <t>興必</t>
  </si>
  <si>
    <t>必亨</t>
  </si>
  <si>
    <t>金億壽</t>
  </si>
  <si>
    <t>大珷</t>
  </si>
  <si>
    <t>應權</t>
  </si>
  <si>
    <t>以鳴</t>
  </si>
  <si>
    <t>金希弼</t>
  </si>
  <si>
    <t>文漢赫故代妻</t>
  </si>
  <si>
    <t>鼎起</t>
  </si>
  <si>
    <t>老職資憲大夫</t>
  </si>
  <si>
    <t>漢城</t>
  </si>
  <si>
    <t>曺得敏</t>
  </si>
  <si>
    <t>漢樞</t>
  </si>
  <si>
    <t>義生</t>
  </si>
  <si>
    <t>復岦</t>
  </si>
  <si>
    <t>學生忠義衛</t>
  </si>
  <si>
    <t>靑祐</t>
  </si>
  <si>
    <t>洪達侮</t>
  </si>
  <si>
    <t>英曛</t>
  </si>
  <si>
    <t>崔日生</t>
  </si>
  <si>
    <t>光始</t>
  </si>
  <si>
    <t>申莫男</t>
  </si>
  <si>
    <t>朴漢白</t>
  </si>
  <si>
    <t>金英</t>
  </si>
  <si>
    <t>奴七海</t>
  </si>
  <si>
    <t>朴文再</t>
  </si>
  <si>
    <t>鄭時仁</t>
  </si>
  <si>
    <t>守代</t>
  </si>
  <si>
    <t>是代</t>
  </si>
  <si>
    <t>是安</t>
  </si>
  <si>
    <t>金長壽</t>
  </si>
  <si>
    <t>成男</t>
  </si>
  <si>
    <t>申男</t>
  </si>
  <si>
    <t>莫女</t>
  </si>
  <si>
    <t>列化</t>
  </si>
  <si>
    <t>只谷</t>
  </si>
  <si>
    <t>光復</t>
  </si>
  <si>
    <t>漢京</t>
  </si>
  <si>
    <t>義一</t>
  </si>
  <si>
    <t>八生</t>
  </si>
  <si>
    <t>弘折</t>
  </si>
  <si>
    <t>六京</t>
  </si>
  <si>
    <t>曺武良</t>
  </si>
  <si>
    <t>姪子</t>
  </si>
  <si>
    <t>姪婦</t>
  </si>
  <si>
    <t>䪪山</t>
  </si>
  <si>
    <t>玉化</t>
  </si>
  <si>
    <t>乞眞</t>
  </si>
  <si>
    <t>乞春</t>
  </si>
  <si>
    <t>成分</t>
  </si>
  <si>
    <t>迪成</t>
  </si>
  <si>
    <t>救活婢</t>
  </si>
  <si>
    <t>彦眞</t>
  </si>
  <si>
    <t>漢柱</t>
  </si>
  <si>
    <t>吉祐</t>
  </si>
  <si>
    <t>鄭己男</t>
  </si>
  <si>
    <t>啓文</t>
  </si>
  <si>
    <t>置上</t>
  </si>
  <si>
    <t>興翊</t>
  </si>
  <si>
    <t>許成右</t>
  </si>
  <si>
    <t>光勳</t>
  </si>
  <si>
    <t>斡</t>
  </si>
  <si>
    <t>奴府炮手火兵</t>
  </si>
  <si>
    <t>林己男</t>
  </si>
  <si>
    <t>石京</t>
  </si>
  <si>
    <t>碧化</t>
  </si>
  <si>
    <t>介孫</t>
  </si>
  <si>
    <t>莫</t>
  </si>
  <si>
    <t>先娥</t>
  </si>
  <si>
    <t>時化</t>
  </si>
  <si>
    <t>魯召史</t>
  </si>
  <si>
    <t>唜今</t>
  </si>
  <si>
    <t>永甲</t>
  </si>
  <si>
    <t>大明</t>
  </si>
  <si>
    <t>好龍</t>
  </si>
  <si>
    <t>丁立</t>
  </si>
  <si>
    <t>全士龍</t>
  </si>
  <si>
    <t>後昌</t>
  </si>
  <si>
    <t>得一</t>
  </si>
  <si>
    <t>宣略將軍行龍驤尉副司果</t>
  </si>
  <si>
    <t>全實</t>
  </si>
  <si>
    <t>雪今</t>
  </si>
  <si>
    <t>漢雄</t>
  </si>
  <si>
    <t>淸渭</t>
  </si>
  <si>
    <t>洪年侮</t>
  </si>
  <si>
    <t>啓成</t>
  </si>
  <si>
    <t>云戒</t>
  </si>
  <si>
    <t>千守億</t>
  </si>
  <si>
    <t>光太</t>
  </si>
  <si>
    <t>光甫</t>
  </si>
  <si>
    <t>月今</t>
  </si>
  <si>
    <t>許斗宗</t>
  </si>
  <si>
    <t>尹淡</t>
  </si>
  <si>
    <t>夢世</t>
  </si>
  <si>
    <t>秉</t>
  </si>
  <si>
    <t>姜風</t>
  </si>
  <si>
    <t>而千</t>
  </si>
  <si>
    <t>斤守</t>
  </si>
  <si>
    <t>馬同</t>
  </si>
  <si>
    <t>先一</t>
  </si>
  <si>
    <t>哲奉</t>
  </si>
  <si>
    <t>有乞</t>
  </si>
  <si>
    <t>先龍</t>
  </si>
  <si>
    <t>芮久立</t>
  </si>
  <si>
    <t>儀尙</t>
  </si>
  <si>
    <t>林右京</t>
  </si>
  <si>
    <t>再承</t>
  </si>
  <si>
    <t>姪</t>
  </si>
  <si>
    <t>再圭</t>
  </si>
  <si>
    <t>金氏</t>
  </si>
  <si>
    <t>梅月</t>
  </si>
  <si>
    <t>金太升</t>
  </si>
  <si>
    <t>振明</t>
  </si>
  <si>
    <t>李汗男</t>
  </si>
  <si>
    <t>隱世</t>
  </si>
  <si>
    <t>克</t>
  </si>
  <si>
    <t>成國</t>
  </si>
  <si>
    <t>時憲</t>
  </si>
  <si>
    <t>岡</t>
  </si>
  <si>
    <t>從仕郞行軍資鑑參奉</t>
  </si>
  <si>
    <t>聲振</t>
  </si>
  <si>
    <t>成尙允</t>
  </si>
  <si>
    <t>大雄</t>
  </si>
  <si>
    <t>水保淸道束伍</t>
  </si>
  <si>
    <t>哲久</t>
  </si>
  <si>
    <t>丁義</t>
  </si>
  <si>
    <t>朴哲允</t>
  </si>
  <si>
    <t>英鍵</t>
  </si>
  <si>
    <t>大鳴</t>
  </si>
  <si>
    <t>金泗龍</t>
  </si>
  <si>
    <t>榮漢</t>
  </si>
  <si>
    <t>兼僕</t>
  </si>
  <si>
    <t>基伯</t>
  </si>
  <si>
    <t>雲祥</t>
  </si>
  <si>
    <t>崔英南</t>
  </si>
  <si>
    <t>昌岱</t>
  </si>
  <si>
    <t>業進</t>
  </si>
  <si>
    <t>千女</t>
  </si>
  <si>
    <t>鄭有卿</t>
  </si>
  <si>
    <t>務義副尉</t>
  </si>
  <si>
    <t>士鳳</t>
  </si>
  <si>
    <t>芮九立</t>
  </si>
  <si>
    <t>文祥</t>
  </si>
  <si>
    <t>蘭</t>
  </si>
  <si>
    <t>金希貞</t>
  </si>
  <si>
    <t>南山</t>
  </si>
  <si>
    <t>英淑</t>
  </si>
  <si>
    <t>浩龍</t>
  </si>
  <si>
    <t>泰崇</t>
  </si>
  <si>
    <t>起良</t>
  </si>
  <si>
    <t>夢錫</t>
  </si>
  <si>
    <t>介山</t>
  </si>
  <si>
    <t>龜龍</t>
  </si>
  <si>
    <t>秀奉</t>
  </si>
  <si>
    <t>斗文</t>
  </si>
  <si>
    <t>徐琴生</t>
  </si>
  <si>
    <t>載規</t>
  </si>
  <si>
    <t>鄭有傑戶</t>
  </si>
  <si>
    <t>光載</t>
  </si>
  <si>
    <t>儀生</t>
  </si>
  <si>
    <t>朴斌粲</t>
  </si>
  <si>
    <t>折衝將軍行龍驤尉副司果</t>
  </si>
  <si>
    <t>九粲</t>
  </si>
  <si>
    <t>遇義</t>
  </si>
  <si>
    <t>仁龍</t>
  </si>
  <si>
    <t>金崑基</t>
  </si>
  <si>
    <t>日梅</t>
  </si>
  <si>
    <t>朴命之</t>
  </si>
  <si>
    <t>光德</t>
  </si>
  <si>
    <t>益天</t>
  </si>
  <si>
    <t>宋元龍</t>
  </si>
  <si>
    <t>陳邑里</t>
  </si>
  <si>
    <t>尹命立</t>
  </si>
  <si>
    <t>儀龍</t>
  </si>
  <si>
    <t>於屯伊</t>
  </si>
  <si>
    <t>元伊</t>
  </si>
  <si>
    <t>金實同</t>
  </si>
  <si>
    <t>金</t>
  </si>
  <si>
    <t>月生</t>
  </si>
  <si>
    <t>年生</t>
  </si>
  <si>
    <t>崔京上</t>
  </si>
  <si>
    <t>御保府軍官</t>
  </si>
  <si>
    <t>奴先立故代子</t>
  </si>
  <si>
    <t>金尙立</t>
  </si>
  <si>
    <t>朴先</t>
  </si>
  <si>
    <t>今卜</t>
  </si>
  <si>
    <t>男丁</t>
  </si>
  <si>
    <t>克明</t>
  </si>
  <si>
    <t>尹致上</t>
  </si>
  <si>
    <t>統營流黃軍</t>
  </si>
  <si>
    <t>從孫女</t>
  </si>
  <si>
    <t>府軍官廳火兵私奴</t>
  </si>
  <si>
    <t>金悅</t>
  </si>
  <si>
    <t>今石</t>
  </si>
  <si>
    <t>金京</t>
  </si>
  <si>
    <t>興先</t>
  </si>
  <si>
    <t>金希云</t>
  </si>
  <si>
    <t>主上仝</t>
  </si>
  <si>
    <t>有才</t>
  </si>
  <si>
    <t>鰲西驛吏</t>
  </si>
  <si>
    <t>千今</t>
  </si>
  <si>
    <t>千貴南</t>
  </si>
  <si>
    <t>權莫生</t>
  </si>
  <si>
    <t>仲成</t>
  </si>
  <si>
    <t>再必</t>
  </si>
  <si>
    <t>城丁軍巡都訓導</t>
  </si>
  <si>
    <t>漢必</t>
  </si>
  <si>
    <t>我同</t>
  </si>
  <si>
    <t>李月龍</t>
  </si>
  <si>
    <t>重元</t>
  </si>
  <si>
    <t>徐以民</t>
  </si>
  <si>
    <t>城丁軍束伍</t>
  </si>
  <si>
    <t>以民</t>
  </si>
  <si>
    <t>毛乙老</t>
  </si>
  <si>
    <t>勿加里</t>
  </si>
  <si>
    <t>朴春生</t>
  </si>
  <si>
    <t>好逸</t>
  </si>
  <si>
    <t>申有儀</t>
  </si>
  <si>
    <t>元眞</t>
  </si>
  <si>
    <t>才今</t>
  </si>
  <si>
    <t>幽山驛保巡帶率</t>
  </si>
  <si>
    <t>仁先</t>
  </si>
  <si>
    <t>貴男</t>
  </si>
  <si>
    <t>曺南</t>
  </si>
  <si>
    <t>雲汗</t>
  </si>
  <si>
    <t>贈折衝將軍僉知中樞府事行訓鍊院奉事</t>
  </si>
  <si>
    <t>金哲雲</t>
  </si>
  <si>
    <t>就奉</t>
  </si>
  <si>
    <t>秋才</t>
  </si>
  <si>
    <t>就才不喩秋才</t>
  </si>
  <si>
    <t>乼金</t>
  </si>
  <si>
    <t>全伊</t>
  </si>
  <si>
    <t>徐宗民</t>
  </si>
  <si>
    <t>寡女折却病人</t>
  </si>
  <si>
    <t>兪守</t>
  </si>
  <si>
    <t>全永守</t>
  </si>
  <si>
    <t>府旗彀廳火兵私奴</t>
  </si>
  <si>
    <t>禹起戍</t>
  </si>
  <si>
    <t>朴戒白</t>
  </si>
  <si>
    <t>龍女</t>
  </si>
  <si>
    <t>戒先</t>
  </si>
  <si>
    <t>連金</t>
  </si>
  <si>
    <t>金尙之</t>
  </si>
  <si>
    <t>奴西民</t>
  </si>
  <si>
    <t>民</t>
  </si>
  <si>
    <t>李尙珪</t>
  </si>
  <si>
    <t>德用</t>
  </si>
  <si>
    <t>句加里</t>
  </si>
  <si>
    <t>從白</t>
  </si>
  <si>
    <t>益成</t>
  </si>
  <si>
    <t>姜訓</t>
  </si>
  <si>
    <t>後邑是</t>
  </si>
  <si>
    <t>安時右</t>
  </si>
  <si>
    <t>姜戒今</t>
  </si>
  <si>
    <t>安忠國</t>
  </si>
  <si>
    <t>姜今夫</t>
  </si>
  <si>
    <t>春陽</t>
  </si>
  <si>
    <t>朴進天</t>
  </si>
  <si>
    <t>戒日</t>
  </si>
  <si>
    <t>汗迪</t>
  </si>
  <si>
    <t>盧以先</t>
  </si>
  <si>
    <t>順億</t>
  </si>
  <si>
    <t>率女不喩子</t>
  </si>
  <si>
    <t>以彩</t>
  </si>
  <si>
    <t>安時遇</t>
  </si>
  <si>
    <t>姜成今</t>
  </si>
  <si>
    <t>自南</t>
  </si>
  <si>
    <t>自好</t>
  </si>
  <si>
    <t>金再厚</t>
  </si>
  <si>
    <t>金泉驛吏</t>
  </si>
  <si>
    <t>者音同</t>
  </si>
  <si>
    <t>丁萬</t>
  </si>
  <si>
    <t>驛女</t>
  </si>
  <si>
    <t>陸春伊</t>
  </si>
  <si>
    <t>毛先</t>
  </si>
  <si>
    <t>尙女</t>
  </si>
  <si>
    <t>扈輦隊保</t>
  </si>
  <si>
    <t>以奉</t>
  </si>
  <si>
    <t>玉石</t>
  </si>
  <si>
    <t>曺唜立</t>
  </si>
  <si>
    <t>以才</t>
  </si>
  <si>
    <t>千仁哲</t>
  </si>
  <si>
    <t>曺男</t>
  </si>
  <si>
    <t>兪</t>
  </si>
  <si>
    <t>有鶴</t>
  </si>
  <si>
    <t>允尙</t>
  </si>
  <si>
    <t>賢</t>
  </si>
  <si>
    <t>萬初</t>
  </si>
  <si>
    <t>兄萬京戶</t>
  </si>
  <si>
    <t>善贊</t>
  </si>
  <si>
    <t>玉見</t>
  </si>
  <si>
    <t>金定</t>
  </si>
  <si>
    <t>盧山</t>
  </si>
  <si>
    <t>克太</t>
  </si>
  <si>
    <t>安命守</t>
  </si>
  <si>
    <t>英哲</t>
  </si>
  <si>
    <t>安道</t>
  </si>
  <si>
    <t>草丁</t>
  </si>
  <si>
    <t>太白</t>
  </si>
  <si>
    <t>棟</t>
  </si>
  <si>
    <t>黃山</t>
  </si>
  <si>
    <t>病人寡女私婢</t>
  </si>
  <si>
    <t>朴文在</t>
  </si>
  <si>
    <t>光先</t>
  </si>
  <si>
    <t>汗每</t>
  </si>
  <si>
    <t>春金伊</t>
  </si>
  <si>
    <t>金長守</t>
  </si>
  <si>
    <t>朴希見</t>
  </si>
  <si>
    <t>希見</t>
  </si>
  <si>
    <t>命好</t>
  </si>
  <si>
    <t>有永</t>
  </si>
  <si>
    <t>高云哲</t>
  </si>
  <si>
    <t>於屯</t>
  </si>
  <si>
    <t>崔月生</t>
  </si>
  <si>
    <t>寡女盲人</t>
  </si>
  <si>
    <t>今富</t>
  </si>
  <si>
    <t>亥連</t>
  </si>
  <si>
    <t>金守生</t>
  </si>
  <si>
    <t>有金</t>
  </si>
  <si>
    <t>六立</t>
  </si>
  <si>
    <t>沃川</t>
  </si>
  <si>
    <t>萬章</t>
  </si>
  <si>
    <t>萬京</t>
  </si>
  <si>
    <t>展力副兼司僕</t>
  </si>
  <si>
    <t>兪鶴</t>
  </si>
  <si>
    <t>黃州</t>
  </si>
  <si>
    <t>三陟</t>
  </si>
  <si>
    <t>善朱</t>
  </si>
  <si>
    <t>好云</t>
  </si>
  <si>
    <t>李日記</t>
  </si>
  <si>
    <t>萬楚</t>
  </si>
  <si>
    <t>父仁哲戶</t>
  </si>
  <si>
    <t>萬業不喩萬楚</t>
  </si>
  <si>
    <t>永才</t>
  </si>
  <si>
    <t>退俗居士私奴</t>
  </si>
  <si>
    <t>盧正德</t>
  </si>
  <si>
    <t>盧日</t>
  </si>
  <si>
    <t>宮迪</t>
  </si>
  <si>
    <t>蘇永</t>
  </si>
  <si>
    <t>淸河</t>
  </si>
  <si>
    <t>鰲西驛吏老除</t>
  </si>
  <si>
    <t>任山</t>
  </si>
  <si>
    <t>山同</t>
  </si>
  <si>
    <t>金岩回</t>
  </si>
  <si>
    <t>永彦</t>
  </si>
  <si>
    <t>殷</t>
  </si>
  <si>
    <t>徐右生</t>
  </si>
  <si>
    <t>府旗彀廳下典私奴</t>
  </si>
  <si>
    <t>愛萬</t>
  </si>
  <si>
    <t>芮元上</t>
  </si>
  <si>
    <t>裵卜立</t>
  </si>
  <si>
    <t>斑婢</t>
  </si>
  <si>
    <t>許奏介</t>
  </si>
  <si>
    <t>億伊</t>
  </si>
  <si>
    <t>朴金</t>
  </si>
  <si>
    <t>仇</t>
  </si>
  <si>
    <t>苞山</t>
  </si>
  <si>
    <t>永伊</t>
  </si>
  <si>
    <t>南克</t>
  </si>
  <si>
    <t>輝</t>
  </si>
  <si>
    <t>申彦右</t>
  </si>
  <si>
    <t>羅立里</t>
  </si>
  <si>
    <t>奴仁乞</t>
  </si>
  <si>
    <t>芮遠馨</t>
  </si>
  <si>
    <t>良春</t>
  </si>
  <si>
    <t>宗伯</t>
  </si>
  <si>
    <t>彦夫</t>
  </si>
  <si>
    <t>芮碩彩</t>
  </si>
  <si>
    <t>校奴</t>
  </si>
  <si>
    <t>不得</t>
  </si>
  <si>
    <t>最良</t>
  </si>
  <si>
    <t>斯馨</t>
  </si>
  <si>
    <t>汲第</t>
  </si>
  <si>
    <t>翊周</t>
  </si>
  <si>
    <t>廷英</t>
  </si>
  <si>
    <t>仁祥</t>
  </si>
  <si>
    <t>金克昌</t>
  </si>
  <si>
    <t>翊宇</t>
  </si>
  <si>
    <t>大永</t>
  </si>
  <si>
    <t>分善</t>
  </si>
  <si>
    <t>遠馨戶</t>
  </si>
  <si>
    <t>分石</t>
  </si>
  <si>
    <t>儀萬</t>
  </si>
  <si>
    <t>奴旗鼓廳下典</t>
  </si>
  <si>
    <t>道郞</t>
  </si>
  <si>
    <t>分哲</t>
  </si>
  <si>
    <t>芮碩荷各戶代弟</t>
  </si>
  <si>
    <t>碩彩</t>
  </si>
  <si>
    <t>東馨</t>
  </si>
  <si>
    <t>敏周</t>
  </si>
  <si>
    <t>金暎</t>
  </si>
  <si>
    <t>規</t>
  </si>
  <si>
    <t>擧元</t>
  </si>
  <si>
    <t>全耉</t>
  </si>
  <si>
    <t>洪州</t>
  </si>
  <si>
    <t>碩彬</t>
  </si>
  <si>
    <t>碩芳</t>
  </si>
  <si>
    <t>奴軍官廳火兵</t>
  </si>
  <si>
    <t>婢以女戶</t>
  </si>
  <si>
    <t>允生</t>
  </si>
  <si>
    <t>金己業</t>
  </si>
  <si>
    <t>女分</t>
  </si>
  <si>
    <t>㗡助是</t>
  </si>
  <si>
    <t>芮從周故代子</t>
  </si>
  <si>
    <t>元馨</t>
  </si>
  <si>
    <t>宗周</t>
  </si>
  <si>
    <t>禦侮將軍行權知訓鍊院奉事</t>
  </si>
  <si>
    <t>國英</t>
  </si>
  <si>
    <t>禦侮將軍行訓鍊判官</t>
  </si>
  <si>
    <t>都元翊</t>
  </si>
  <si>
    <t>逢</t>
  </si>
  <si>
    <t>軍資監參奉</t>
  </si>
  <si>
    <t>儼</t>
  </si>
  <si>
    <t>宣務郞直長</t>
  </si>
  <si>
    <t>武臣</t>
  </si>
  <si>
    <t>禹拜善</t>
  </si>
  <si>
    <t>精秀</t>
  </si>
  <si>
    <t>武安</t>
  </si>
  <si>
    <t>奴官廳下典</t>
  </si>
  <si>
    <t>連每</t>
  </si>
  <si>
    <t>復馨</t>
  </si>
  <si>
    <t>元周</t>
  </si>
  <si>
    <t>時英</t>
  </si>
  <si>
    <t>再英</t>
  </si>
  <si>
    <t>邦勳</t>
  </si>
  <si>
    <t>李盤根</t>
  </si>
  <si>
    <t>鳴遠</t>
  </si>
  <si>
    <t>九分</t>
  </si>
  <si>
    <t>吾生</t>
  </si>
  <si>
    <t>庚午逃亡</t>
  </si>
  <si>
    <t>根檢</t>
  </si>
  <si>
    <t>根上</t>
  </si>
  <si>
    <t>平上</t>
  </si>
  <si>
    <t>盧德三</t>
  </si>
  <si>
    <t>將仕郞行軍資監參奉</t>
  </si>
  <si>
    <t>文靑祐</t>
  </si>
  <si>
    <t>莫良</t>
  </si>
  <si>
    <t>松業</t>
  </si>
  <si>
    <t>汗石</t>
  </si>
  <si>
    <t>重馨</t>
  </si>
  <si>
    <t>禦侮將行訓訓院判官</t>
  </si>
  <si>
    <t>之素</t>
  </si>
  <si>
    <t>通訓大夫慶尙都事</t>
  </si>
  <si>
    <t>楊善</t>
  </si>
  <si>
    <t>李日臣</t>
  </si>
  <si>
    <t>小女</t>
  </si>
  <si>
    <t>得只</t>
  </si>
  <si>
    <t>今分</t>
  </si>
  <si>
    <t>唜女</t>
  </si>
  <si>
    <t>世馨</t>
  </si>
  <si>
    <t>一直</t>
  </si>
  <si>
    <t>淑</t>
  </si>
  <si>
    <t>處忭</t>
  </si>
  <si>
    <t>通訓大夫行成均館典籍</t>
  </si>
  <si>
    <t>李武龍</t>
  </si>
  <si>
    <t>大興</t>
  </si>
  <si>
    <t>大好</t>
  </si>
  <si>
    <t>萬春</t>
  </si>
  <si>
    <t>彦馨</t>
  </si>
  <si>
    <t>惟植</t>
  </si>
  <si>
    <t>德容</t>
  </si>
  <si>
    <t>權以經</t>
  </si>
  <si>
    <t>碩猉</t>
  </si>
  <si>
    <t>孟三</t>
  </si>
  <si>
    <t>儉</t>
  </si>
  <si>
    <t>從仕郞訓導</t>
  </si>
  <si>
    <t>芮國英</t>
  </si>
  <si>
    <t>世華</t>
  </si>
  <si>
    <t>江牙只</t>
  </si>
  <si>
    <t>芮以俊</t>
  </si>
  <si>
    <t>以俊</t>
  </si>
  <si>
    <t>敬臣</t>
  </si>
  <si>
    <t>九龍</t>
  </si>
  <si>
    <t>金仁立</t>
  </si>
  <si>
    <t>儀祥</t>
  </si>
  <si>
    <t>朴弘男</t>
  </si>
  <si>
    <t>興碩</t>
  </si>
  <si>
    <t>興世</t>
  </si>
  <si>
    <t>震馨</t>
  </si>
  <si>
    <t>希說</t>
  </si>
  <si>
    <t>蓍龜</t>
  </si>
  <si>
    <t>陽和</t>
  </si>
  <si>
    <t>金尙琯</t>
  </si>
  <si>
    <t>永鶴</t>
  </si>
  <si>
    <t>應曄</t>
  </si>
  <si>
    <t>太儀俊</t>
  </si>
  <si>
    <t>萬馨</t>
  </si>
  <si>
    <t>將郞司資監參奉</t>
  </si>
  <si>
    <t>禦侮將軍行訓院判官</t>
  </si>
  <si>
    <t>豊山</t>
  </si>
  <si>
    <t>鏡</t>
  </si>
  <si>
    <t>以謙</t>
  </si>
  <si>
    <t>承仕郞</t>
  </si>
  <si>
    <t>涉</t>
  </si>
  <si>
    <t>曺纘懿</t>
  </si>
  <si>
    <t>希九</t>
  </si>
  <si>
    <t>希弼</t>
  </si>
  <si>
    <t>希瑞</t>
  </si>
  <si>
    <t>得昌</t>
  </si>
  <si>
    <t>以分</t>
  </si>
  <si>
    <t>廷賢</t>
  </si>
  <si>
    <t>惟楨</t>
  </si>
  <si>
    <t>金南誠</t>
  </si>
  <si>
    <t>奴進白</t>
  </si>
  <si>
    <t>芮萬馨</t>
  </si>
  <si>
    <t>兩春</t>
  </si>
  <si>
    <t>彦富</t>
  </si>
  <si>
    <t>劉</t>
  </si>
  <si>
    <t>仁升</t>
  </si>
  <si>
    <t>朴莫金</t>
  </si>
  <si>
    <t>云宅</t>
  </si>
  <si>
    <t>張七生</t>
  </si>
  <si>
    <t>碩河</t>
  </si>
  <si>
    <t>夏榮</t>
  </si>
  <si>
    <t>纘懿</t>
  </si>
  <si>
    <t>將仕郞行益山敎授</t>
  </si>
  <si>
    <t>金景胤</t>
  </si>
  <si>
    <t>次良</t>
  </si>
  <si>
    <t>營巫房軍牢</t>
  </si>
  <si>
    <t>金達</t>
  </si>
  <si>
    <t>生伊</t>
  </si>
  <si>
    <t>連牙</t>
  </si>
  <si>
    <t>徐白業</t>
  </si>
  <si>
    <t>守陽</t>
  </si>
  <si>
    <t>裵世緯</t>
  </si>
  <si>
    <t>鶴卜</t>
  </si>
  <si>
    <t>守月</t>
  </si>
  <si>
    <t>春發</t>
  </si>
  <si>
    <t>河湜</t>
  </si>
  <si>
    <t>云進</t>
  </si>
  <si>
    <t>勤力副尉</t>
  </si>
  <si>
    <t>儀連</t>
  </si>
  <si>
    <t>金千得</t>
  </si>
  <si>
    <t>彦己</t>
  </si>
  <si>
    <t>大圭</t>
  </si>
  <si>
    <t>金正巾</t>
  </si>
  <si>
    <t>月先</t>
  </si>
  <si>
    <t>千仁軍</t>
  </si>
  <si>
    <t>巡別保</t>
  </si>
  <si>
    <t>仁軍</t>
  </si>
  <si>
    <t>金振南</t>
  </si>
  <si>
    <t>三任</t>
  </si>
  <si>
    <t>核</t>
  </si>
  <si>
    <t>黃進守</t>
  </si>
  <si>
    <t>世命</t>
  </si>
  <si>
    <t>烏西驛吏</t>
  </si>
  <si>
    <t>碩苾</t>
  </si>
  <si>
    <t>殷師德</t>
  </si>
  <si>
    <t>聖連</t>
  </si>
  <si>
    <t>擇一</t>
  </si>
  <si>
    <t>將仕郞武安訓導</t>
  </si>
  <si>
    <t>經</t>
  </si>
  <si>
    <t>李承導</t>
  </si>
  <si>
    <t>碩華</t>
  </si>
  <si>
    <t>芮斯馨</t>
  </si>
  <si>
    <t>不之</t>
  </si>
  <si>
    <t>宗白</t>
  </si>
  <si>
    <t>私奴府軍官廳火兵</t>
  </si>
  <si>
    <t>小斤召史</t>
  </si>
  <si>
    <t>碩雲</t>
  </si>
  <si>
    <t>德馨</t>
  </si>
  <si>
    <t>禦侮將軍行權知訓諫院奉事</t>
  </si>
  <si>
    <t>將仕郞司資監參奉</t>
  </si>
  <si>
    <t>韓緯</t>
  </si>
  <si>
    <t>龍石</t>
  </si>
  <si>
    <t>者斤金</t>
  </si>
  <si>
    <t>玉德</t>
  </si>
  <si>
    <t>遠馨</t>
  </si>
  <si>
    <t>禦侮將軍行訓諫院判官</t>
  </si>
  <si>
    <t>金景流</t>
  </si>
  <si>
    <t>夢得</t>
  </si>
  <si>
    <t>加現來</t>
  </si>
  <si>
    <t>芮斯馨戶</t>
  </si>
  <si>
    <t>再馨</t>
  </si>
  <si>
    <t>以周</t>
  </si>
  <si>
    <t>禦侮將軍行權知訓諫奉事</t>
  </si>
  <si>
    <t>禦諫院判官</t>
  </si>
  <si>
    <t>朴由天</t>
  </si>
  <si>
    <t>宣敎郞行金泉道察訪</t>
  </si>
  <si>
    <t>信</t>
  </si>
  <si>
    <t>宣敎郞行訓鍊院奉事</t>
  </si>
  <si>
    <t>夢貴</t>
  </si>
  <si>
    <t>安璡</t>
  </si>
  <si>
    <t>善化</t>
  </si>
  <si>
    <t>成哲</t>
  </si>
  <si>
    <t>太丁</t>
  </si>
  <si>
    <t>孝良</t>
  </si>
  <si>
    <t>成永膺</t>
  </si>
  <si>
    <t>士德</t>
  </si>
  <si>
    <t>士龍</t>
  </si>
  <si>
    <t>士先</t>
  </si>
  <si>
    <t>平立</t>
  </si>
  <si>
    <t>私奴中風病人</t>
  </si>
  <si>
    <t>石橋里</t>
  </si>
  <si>
    <t>奴永石</t>
  </si>
  <si>
    <t>永石</t>
  </si>
  <si>
    <t>千河湜</t>
  </si>
  <si>
    <t>鄭仁善</t>
  </si>
  <si>
    <t>朴玉立</t>
  </si>
  <si>
    <t>南斗先</t>
  </si>
  <si>
    <t>自良</t>
  </si>
  <si>
    <t>介玉</t>
  </si>
  <si>
    <t>金時南</t>
  </si>
  <si>
    <t>河卞</t>
  </si>
  <si>
    <t>雲白</t>
  </si>
  <si>
    <t>應奎</t>
  </si>
  <si>
    <t>朴起龍</t>
  </si>
  <si>
    <t>太杰</t>
  </si>
  <si>
    <t>明揮</t>
  </si>
  <si>
    <t>軍資監行訓鍊院判官</t>
  </si>
  <si>
    <t>喆命</t>
  </si>
  <si>
    <t>千應奎</t>
  </si>
  <si>
    <t>銀世</t>
  </si>
  <si>
    <t>愷</t>
  </si>
  <si>
    <t>致三</t>
  </si>
  <si>
    <t>致郞</t>
  </si>
  <si>
    <t>云迪</t>
  </si>
  <si>
    <t>應周</t>
  </si>
  <si>
    <t>許命祥</t>
  </si>
  <si>
    <t>武丁</t>
  </si>
  <si>
    <t>良産</t>
  </si>
  <si>
    <t>世職</t>
  </si>
  <si>
    <t>振輝</t>
  </si>
  <si>
    <t>銀輝</t>
  </si>
  <si>
    <t>軍資監參奉行訓鍊院判官</t>
  </si>
  <si>
    <t>許承業</t>
  </si>
  <si>
    <t>末連</t>
  </si>
  <si>
    <t>範實</t>
  </si>
  <si>
    <t>曺允</t>
  </si>
  <si>
    <t>率庶弟</t>
  </si>
  <si>
    <t>世大</t>
  </si>
  <si>
    <t>朴再輝</t>
  </si>
  <si>
    <t>萬億</t>
  </si>
  <si>
    <t>宗先</t>
  </si>
  <si>
    <t>好先</t>
  </si>
  <si>
    <t>金同</t>
  </si>
  <si>
    <t>金承男</t>
  </si>
  <si>
    <t>郭世乞</t>
  </si>
  <si>
    <t>許石碧</t>
  </si>
  <si>
    <t>日好</t>
  </si>
  <si>
    <t>當先</t>
  </si>
  <si>
    <t>次重</t>
  </si>
  <si>
    <t>承萬</t>
  </si>
  <si>
    <t>儀奉</t>
  </si>
  <si>
    <t>朴命立</t>
  </si>
  <si>
    <t>仁擇</t>
  </si>
  <si>
    <t>儀男</t>
  </si>
  <si>
    <t>金戒生</t>
  </si>
  <si>
    <t>時中</t>
  </si>
  <si>
    <t>豊生</t>
  </si>
  <si>
    <t>兪萬行</t>
  </si>
  <si>
    <t>東三</t>
  </si>
  <si>
    <t>東甲</t>
  </si>
  <si>
    <t>承分</t>
  </si>
  <si>
    <t>金守福</t>
  </si>
  <si>
    <t>多八里</t>
  </si>
  <si>
    <t>世達</t>
  </si>
  <si>
    <t>明輝</t>
  </si>
  <si>
    <t>崔三哲</t>
  </si>
  <si>
    <t>孟娘</t>
  </si>
  <si>
    <t>崔夏占</t>
  </si>
  <si>
    <t>夏占</t>
  </si>
  <si>
    <t>望生</t>
  </si>
  <si>
    <t>卜龍</t>
  </si>
  <si>
    <t>仲世</t>
  </si>
  <si>
    <t>夏成</t>
  </si>
  <si>
    <t>云俊</t>
  </si>
  <si>
    <t>應珪</t>
  </si>
  <si>
    <t>黃丁業</t>
  </si>
  <si>
    <t>美</t>
  </si>
  <si>
    <t>韓日上</t>
  </si>
  <si>
    <t>朴己龍</t>
  </si>
  <si>
    <t>丁業</t>
  </si>
  <si>
    <t>富</t>
  </si>
  <si>
    <t>朴守逸</t>
  </si>
  <si>
    <t>河聖</t>
  </si>
  <si>
    <t>河瑞</t>
  </si>
  <si>
    <t>岳</t>
  </si>
  <si>
    <t>九介</t>
  </si>
  <si>
    <t>黃九生</t>
  </si>
  <si>
    <t>岳德</t>
  </si>
  <si>
    <t>曺莫金</t>
  </si>
  <si>
    <t>丁申</t>
  </si>
  <si>
    <t>府案付寺奴</t>
  </si>
  <si>
    <t>萬九</t>
  </si>
  <si>
    <t>世杰</t>
  </si>
  <si>
    <t>就寶</t>
  </si>
  <si>
    <t>永重</t>
  </si>
  <si>
    <t>私奴命吉</t>
  </si>
  <si>
    <t>朴心休</t>
  </si>
  <si>
    <t>從春</t>
  </si>
  <si>
    <t>仇命山</t>
  </si>
  <si>
    <t>千雲峯</t>
  </si>
  <si>
    <t>實安</t>
  </si>
  <si>
    <t>不星</t>
  </si>
  <si>
    <t>盧漢杰故代妻</t>
  </si>
  <si>
    <t>龜元</t>
  </si>
  <si>
    <t>守彦</t>
  </si>
  <si>
    <t>將仕郞北部參奉</t>
  </si>
  <si>
    <t>李天基</t>
  </si>
  <si>
    <t>姑妹</t>
  </si>
  <si>
    <t>甥侄</t>
  </si>
  <si>
    <t>以甲</t>
  </si>
  <si>
    <t>貴善</t>
  </si>
  <si>
    <t>沃亮</t>
  </si>
  <si>
    <t>朴杞龍</t>
  </si>
  <si>
    <t>瑞立</t>
  </si>
  <si>
    <t>靑極</t>
  </si>
  <si>
    <t>河淸</t>
  </si>
  <si>
    <t>河淑</t>
  </si>
  <si>
    <t>貴堂</t>
  </si>
  <si>
    <t>琴助是</t>
  </si>
  <si>
    <t>命郞</t>
  </si>
  <si>
    <t>中太</t>
  </si>
  <si>
    <t>今岩回</t>
  </si>
  <si>
    <t>千希元故代妻</t>
  </si>
  <si>
    <t>正民</t>
  </si>
  <si>
    <t>姜唜立</t>
  </si>
  <si>
    <t>舅父</t>
  </si>
  <si>
    <t>起萬</t>
  </si>
  <si>
    <t>舅母</t>
  </si>
  <si>
    <t>虎甲</t>
  </si>
  <si>
    <t>茂敏</t>
  </si>
  <si>
    <t>朴汝祖</t>
  </si>
  <si>
    <t>仁碩</t>
  </si>
  <si>
    <t>杞龍</t>
  </si>
  <si>
    <t>柳永老</t>
  </si>
  <si>
    <t>牛山里</t>
  </si>
  <si>
    <t>郭時達</t>
  </si>
  <si>
    <t>先風</t>
  </si>
  <si>
    <t>玄日男</t>
  </si>
  <si>
    <t>巡別隊不喩禁衛保</t>
  </si>
  <si>
    <t>時云</t>
  </si>
  <si>
    <t>松鶴</t>
  </si>
  <si>
    <t>文守</t>
  </si>
  <si>
    <t>李正先</t>
  </si>
  <si>
    <t>盲人</t>
  </si>
  <si>
    <t>再中</t>
  </si>
  <si>
    <t>別隊保不喩盲人</t>
  </si>
  <si>
    <t>彦世</t>
  </si>
  <si>
    <t>朴儀仁</t>
  </si>
  <si>
    <t>特只</t>
  </si>
  <si>
    <t>億信</t>
  </si>
  <si>
    <t>尹己弘</t>
  </si>
  <si>
    <t>分防束伍軍</t>
  </si>
  <si>
    <t>古太</t>
  </si>
  <si>
    <t>太巾</t>
  </si>
  <si>
    <t>先日</t>
  </si>
  <si>
    <t>守望</t>
  </si>
  <si>
    <t>鄭希堂</t>
  </si>
  <si>
    <t>乙同</t>
  </si>
  <si>
    <t>郭先立</t>
  </si>
  <si>
    <t>以石</t>
  </si>
  <si>
    <t>孟右</t>
  </si>
  <si>
    <t>春成</t>
  </si>
  <si>
    <t>老職通政朝奉大夫訓鍊院奉事</t>
  </si>
  <si>
    <t>朴吉立</t>
  </si>
  <si>
    <t>夫立</t>
  </si>
  <si>
    <t>統營硫黃軍</t>
  </si>
  <si>
    <t>淸道案付司贍寺奴</t>
  </si>
  <si>
    <t>夫業</t>
  </si>
  <si>
    <t>風立</t>
  </si>
  <si>
    <t>以玉</t>
  </si>
  <si>
    <t>己弘</t>
  </si>
  <si>
    <t>裵上進</t>
  </si>
  <si>
    <t>御營軍展力副尉兼司僕</t>
  </si>
  <si>
    <t>冲</t>
  </si>
  <si>
    <t>朴守生</t>
  </si>
  <si>
    <t>莫南</t>
  </si>
  <si>
    <t>朴信</t>
  </si>
  <si>
    <t>義子</t>
  </si>
  <si>
    <t>義女</t>
  </si>
  <si>
    <t>永才戶</t>
  </si>
  <si>
    <t>禁衛營硫黃軍束伍保</t>
  </si>
  <si>
    <t>命德</t>
  </si>
  <si>
    <t>芮德新</t>
  </si>
  <si>
    <t>時石</t>
  </si>
  <si>
    <t>朴永民故代子</t>
  </si>
  <si>
    <t>重乞</t>
  </si>
  <si>
    <t>永民</t>
  </si>
  <si>
    <t>儀相</t>
  </si>
  <si>
    <t>陳春發</t>
  </si>
  <si>
    <t>以林</t>
  </si>
  <si>
    <t>孝生</t>
  </si>
  <si>
    <t>郭乭男</t>
  </si>
  <si>
    <t>崔召史故代子</t>
  </si>
  <si>
    <t>己三</t>
  </si>
  <si>
    <t>尙右</t>
  </si>
  <si>
    <t>有世</t>
  </si>
  <si>
    <t>崔好</t>
  </si>
  <si>
    <t>石道</t>
  </si>
  <si>
    <t>崔先男</t>
  </si>
  <si>
    <t>束伍軍</t>
  </si>
  <si>
    <t>己宗</t>
  </si>
  <si>
    <t>儀仁</t>
  </si>
  <si>
    <t>李成湖</t>
  </si>
  <si>
    <t>宣務原功臣行訓鍊院僉正</t>
  </si>
  <si>
    <t>梁文孫</t>
  </si>
  <si>
    <t>南原</t>
  </si>
  <si>
    <t>朴自汗</t>
  </si>
  <si>
    <t>御保束伍軍</t>
  </si>
  <si>
    <t>自汗</t>
  </si>
  <si>
    <t>右平</t>
  </si>
  <si>
    <t>俊希</t>
  </si>
  <si>
    <t>之汗</t>
  </si>
  <si>
    <t>朴忠立</t>
  </si>
  <si>
    <t>巡別隊</t>
  </si>
  <si>
    <t>金進福</t>
  </si>
  <si>
    <t>應希</t>
  </si>
  <si>
    <t>太方</t>
  </si>
  <si>
    <t>金忠男</t>
  </si>
  <si>
    <t>府硫黃軍束伍軍</t>
  </si>
  <si>
    <t>必三</t>
  </si>
  <si>
    <t>別隊保不喩府硫黃軍束伍軍</t>
  </si>
  <si>
    <t>禁衛軍展力副尉兼司僕</t>
  </si>
  <si>
    <t>戒申</t>
  </si>
  <si>
    <t>必伊</t>
  </si>
  <si>
    <t>金千</t>
  </si>
  <si>
    <t>時命</t>
  </si>
  <si>
    <t>文才</t>
  </si>
  <si>
    <t>李永哲</t>
  </si>
  <si>
    <t>世月</t>
  </si>
  <si>
    <t>朴正初</t>
  </si>
  <si>
    <t>朴順巾</t>
  </si>
  <si>
    <t>致京</t>
  </si>
  <si>
    <t>萬來</t>
  </si>
  <si>
    <t>巡馬保萬海不喩禁衛軍萬來</t>
  </si>
  <si>
    <t>金戒伯</t>
  </si>
  <si>
    <t>通訓大夫主簿</t>
  </si>
  <si>
    <t>戒伯</t>
  </si>
  <si>
    <t>三卞</t>
  </si>
  <si>
    <t>卞大京</t>
  </si>
  <si>
    <t>應生</t>
  </si>
  <si>
    <t>德佑</t>
  </si>
  <si>
    <t>世雲</t>
  </si>
  <si>
    <t>楊德海</t>
  </si>
  <si>
    <t>豊代</t>
  </si>
  <si>
    <t>豊珍</t>
  </si>
  <si>
    <t>日娘</t>
  </si>
  <si>
    <t>巡馬保病人</t>
  </si>
  <si>
    <t>五分</t>
  </si>
  <si>
    <t>己同</t>
  </si>
  <si>
    <t>仁白</t>
  </si>
  <si>
    <t>蔣希同</t>
  </si>
  <si>
    <t>毛老德</t>
  </si>
  <si>
    <t>太甲</t>
  </si>
  <si>
    <t>孫己先</t>
  </si>
  <si>
    <t>金貴生</t>
  </si>
  <si>
    <t>夫東</t>
  </si>
  <si>
    <t>李牙同</t>
  </si>
  <si>
    <t>信迪</t>
  </si>
  <si>
    <t>天龍</t>
  </si>
  <si>
    <t>興南</t>
  </si>
  <si>
    <t>金應發</t>
  </si>
  <si>
    <t>贈折衝將軍僉知中樞府事禦侮將軍行訓鍊院奉事</t>
  </si>
  <si>
    <t>每良</t>
  </si>
  <si>
    <t>密陽案付武學府軍官</t>
  </si>
  <si>
    <t>進九</t>
  </si>
  <si>
    <t>仁杰</t>
  </si>
  <si>
    <t>金聲一</t>
  </si>
  <si>
    <t>永老</t>
  </si>
  <si>
    <t>復龍</t>
  </si>
  <si>
    <t>行龍驤衛副司果</t>
  </si>
  <si>
    <t>卞仁官</t>
  </si>
  <si>
    <t>夢迪</t>
  </si>
  <si>
    <t>振鳴</t>
  </si>
  <si>
    <t>興男</t>
  </si>
  <si>
    <t>雲伯</t>
  </si>
  <si>
    <t>夢之</t>
  </si>
  <si>
    <t>南岡書院下齋</t>
  </si>
  <si>
    <t>東日</t>
  </si>
  <si>
    <t>奴守禦廳募軍</t>
  </si>
  <si>
    <t>八龍</t>
  </si>
  <si>
    <t>金振泰</t>
  </si>
  <si>
    <t>武學府軍官</t>
  </si>
  <si>
    <t>振泰</t>
  </si>
  <si>
    <t>天良</t>
  </si>
  <si>
    <t>自立</t>
  </si>
  <si>
    <t>李守眞</t>
  </si>
  <si>
    <t>永中</t>
  </si>
  <si>
    <t>三抃</t>
  </si>
  <si>
    <t>是眞</t>
  </si>
  <si>
    <t>李尙柱</t>
  </si>
  <si>
    <t>還生</t>
  </si>
  <si>
    <t>唜山</t>
  </si>
  <si>
    <t>梁石</t>
  </si>
  <si>
    <t>嚴春陽</t>
  </si>
  <si>
    <t>善杰</t>
  </si>
  <si>
    <t>取白</t>
  </si>
  <si>
    <t>仁海</t>
  </si>
  <si>
    <t>嚴太乞</t>
  </si>
  <si>
    <t>德孫</t>
  </si>
  <si>
    <t>鄭唜立</t>
  </si>
  <si>
    <t>李正三</t>
  </si>
  <si>
    <t>利川</t>
  </si>
  <si>
    <t>熊川</t>
  </si>
  <si>
    <t>朴振鳴</t>
  </si>
  <si>
    <t>周益</t>
  </si>
  <si>
    <t>莫同</t>
  </si>
  <si>
    <t>七生</t>
  </si>
  <si>
    <t>豊實</t>
  </si>
  <si>
    <t>業武巡旗牌官</t>
  </si>
  <si>
    <t>命杰</t>
  </si>
  <si>
    <t>東安</t>
  </si>
  <si>
    <t>準立</t>
  </si>
  <si>
    <t>順甲</t>
  </si>
  <si>
    <t>松洞里</t>
  </si>
  <si>
    <t>私奴愛龍</t>
  </si>
  <si>
    <t>愛龍</t>
  </si>
  <si>
    <t>李時華</t>
  </si>
  <si>
    <t>忠伊</t>
  </si>
  <si>
    <t>銀龍</t>
  </si>
  <si>
    <t>李今立</t>
  </si>
  <si>
    <t>承進</t>
  </si>
  <si>
    <t>鄭泰基</t>
  </si>
  <si>
    <t>權承立</t>
  </si>
  <si>
    <t>準伊</t>
  </si>
  <si>
    <t>兪正生</t>
  </si>
  <si>
    <t>孝郞</t>
  </si>
  <si>
    <t>孝分</t>
  </si>
  <si>
    <t>私奴病人</t>
  </si>
  <si>
    <t>忠良</t>
  </si>
  <si>
    <t>張龜世</t>
  </si>
  <si>
    <t>儀春</t>
  </si>
  <si>
    <t>申方</t>
  </si>
  <si>
    <t>李䪪山</t>
  </si>
  <si>
    <t>國是</t>
  </si>
  <si>
    <t>橫城</t>
  </si>
  <si>
    <t>金大春</t>
  </si>
  <si>
    <t>今金</t>
  </si>
  <si>
    <t>今山</t>
  </si>
  <si>
    <t>禁衛保巡牙兵</t>
  </si>
  <si>
    <t>金泉驛吏水保營將道下典</t>
  </si>
  <si>
    <t>從生</t>
  </si>
  <si>
    <t>得上</t>
  </si>
  <si>
    <t>承玉</t>
  </si>
  <si>
    <t>孟玉</t>
  </si>
  <si>
    <t>破平</t>
  </si>
  <si>
    <t>自眞</t>
  </si>
  <si>
    <t>寡私婢自玉代子</t>
  </si>
  <si>
    <t>宋石奉</t>
  </si>
  <si>
    <t>己先</t>
  </si>
  <si>
    <t>晉福</t>
  </si>
  <si>
    <t>高振鳴</t>
  </si>
  <si>
    <t>萬山</t>
  </si>
  <si>
    <t>律生</t>
  </si>
  <si>
    <t>官</t>
  </si>
  <si>
    <t>右春</t>
  </si>
  <si>
    <t>上代</t>
  </si>
  <si>
    <t>玄禹琮</t>
  </si>
  <si>
    <t>命代</t>
  </si>
  <si>
    <t>順每</t>
  </si>
  <si>
    <t>叔母</t>
  </si>
  <si>
    <t>四寸弟</t>
  </si>
  <si>
    <t>己代</t>
  </si>
  <si>
    <t>戒右</t>
  </si>
  <si>
    <t>戒玉</t>
  </si>
  <si>
    <t>汗進</t>
  </si>
  <si>
    <t>申右</t>
  </si>
  <si>
    <t>延福</t>
  </si>
  <si>
    <t>安乙生</t>
  </si>
  <si>
    <t>熢燧軍</t>
  </si>
  <si>
    <t>厚眞</t>
  </si>
  <si>
    <t>金益章</t>
  </si>
  <si>
    <t>汗益</t>
  </si>
  <si>
    <t>永桓</t>
  </si>
  <si>
    <t>莫笠</t>
  </si>
  <si>
    <t>私奴束伍軍</t>
  </si>
  <si>
    <t>萬先</t>
  </si>
  <si>
    <t>乞立</t>
  </si>
  <si>
    <t>杞溪</t>
  </si>
  <si>
    <t>秦</t>
  </si>
  <si>
    <t>豊基</t>
  </si>
  <si>
    <t>以占</t>
  </si>
  <si>
    <t>儀國</t>
  </si>
  <si>
    <t>哲伊</t>
  </si>
  <si>
    <t>金吾龍</t>
  </si>
  <si>
    <t>甘進</t>
  </si>
  <si>
    <t>永恒</t>
  </si>
  <si>
    <t>玉命</t>
  </si>
  <si>
    <t>同生女</t>
  </si>
  <si>
    <t>白化</t>
  </si>
  <si>
    <t>萬女</t>
  </si>
  <si>
    <t>侄</t>
  </si>
  <si>
    <t>進女</t>
  </si>
  <si>
    <t>乭女</t>
  </si>
  <si>
    <t>仙每</t>
  </si>
  <si>
    <t>八先</t>
  </si>
  <si>
    <t>府軍官廳下典</t>
  </si>
  <si>
    <t>張龜瑞</t>
  </si>
  <si>
    <t>玆仁</t>
  </si>
  <si>
    <t>徐唜卜</t>
  </si>
  <si>
    <t>日化</t>
  </si>
  <si>
    <t>姜弘萬</t>
  </si>
  <si>
    <t>申分</t>
  </si>
  <si>
    <t>左脚病人</t>
  </si>
  <si>
    <t>奉世</t>
  </si>
  <si>
    <t>奴乞男</t>
  </si>
  <si>
    <t>羅北山直私奴</t>
  </si>
  <si>
    <t>乞男</t>
  </si>
  <si>
    <t>徐時達</t>
  </si>
  <si>
    <t>省現驛婢</t>
  </si>
  <si>
    <t>以山</t>
  </si>
  <si>
    <t>之奉</t>
  </si>
  <si>
    <t>驛率</t>
  </si>
  <si>
    <t>金日升</t>
  </si>
  <si>
    <t>之三</t>
  </si>
  <si>
    <t>石增</t>
  </si>
  <si>
    <t>初郞</t>
  </si>
  <si>
    <t>自乃</t>
  </si>
  <si>
    <t>勇男</t>
  </si>
  <si>
    <t>金千長</t>
  </si>
  <si>
    <t>年牙</t>
  </si>
  <si>
    <t>玄風案付水軍牙兵</t>
  </si>
  <si>
    <t>仁成</t>
  </si>
  <si>
    <t>午月</t>
  </si>
  <si>
    <t>丹城</t>
  </si>
  <si>
    <t>金夏進</t>
  </si>
  <si>
    <t>五慶</t>
  </si>
  <si>
    <t>安金</t>
  </si>
  <si>
    <t>李日男</t>
  </si>
  <si>
    <t>白中</t>
  </si>
  <si>
    <t>仙月</t>
  </si>
  <si>
    <t>世宜</t>
  </si>
  <si>
    <t>金善昌</t>
  </si>
  <si>
    <t>纘</t>
  </si>
  <si>
    <t>兪召史</t>
  </si>
  <si>
    <t>展力副尉龍驤衛副司勇</t>
  </si>
  <si>
    <t>南重</t>
  </si>
  <si>
    <t>劉廷竹</t>
  </si>
  <si>
    <t>羅北山直不喩私奴巡牙兵</t>
  </si>
  <si>
    <t>李貴日</t>
  </si>
  <si>
    <t>日成</t>
  </si>
  <si>
    <t>白己</t>
  </si>
  <si>
    <t>李守白</t>
  </si>
  <si>
    <t>府旗鼓廳下典私奴</t>
  </si>
  <si>
    <t>凡右</t>
  </si>
  <si>
    <t>折脚病人城山熢燧軍淸道案付司贍寺奴</t>
  </si>
  <si>
    <t>得尙</t>
  </si>
  <si>
    <t>司贍寺婢</t>
  </si>
  <si>
    <t>在郞</t>
  </si>
  <si>
    <t>裵召史</t>
  </si>
  <si>
    <t>永實</t>
  </si>
  <si>
    <t>甫成</t>
  </si>
  <si>
    <t>楮代里</t>
  </si>
  <si>
    <t>奴仁宗</t>
  </si>
  <si>
    <t>朴文佐</t>
  </si>
  <si>
    <t>進文</t>
  </si>
  <si>
    <t>朴元進</t>
  </si>
  <si>
    <t>斗里德</t>
  </si>
  <si>
    <t>還之</t>
  </si>
  <si>
    <t>夫良</t>
  </si>
  <si>
    <t>金唜山</t>
  </si>
  <si>
    <t>許七立故代子</t>
  </si>
  <si>
    <t>禦衛軍</t>
  </si>
  <si>
    <t>贈折衝將軍僉知中樞府使行訓鍊奉事</t>
  </si>
  <si>
    <t>弘民</t>
  </si>
  <si>
    <t>郭莫卜</t>
  </si>
  <si>
    <t>江益</t>
  </si>
  <si>
    <t>應先</t>
  </si>
  <si>
    <t>孚</t>
  </si>
  <si>
    <t>贈折衝將軍僉知中樞府使</t>
  </si>
  <si>
    <t>許生</t>
  </si>
  <si>
    <t>戒弼</t>
  </si>
  <si>
    <t>件里之</t>
  </si>
  <si>
    <t>姜春伊</t>
  </si>
  <si>
    <t>延好</t>
  </si>
  <si>
    <t>金進海</t>
  </si>
  <si>
    <t>老除右脚病人</t>
  </si>
  <si>
    <t>善方</t>
  </si>
  <si>
    <t>石碧</t>
  </si>
  <si>
    <t>贈通訓大夫禮賓寺正行訓鍊奉事</t>
  </si>
  <si>
    <t>金三卞</t>
  </si>
  <si>
    <t>黃從申</t>
  </si>
  <si>
    <t>孫乞</t>
  </si>
  <si>
    <t>玉今</t>
  </si>
  <si>
    <t>承富</t>
  </si>
  <si>
    <t>承九</t>
  </si>
  <si>
    <t>承必</t>
  </si>
  <si>
    <t>通仕郞</t>
  </si>
  <si>
    <t>嘉善大夫同知中樞府使</t>
  </si>
  <si>
    <t>贈嘉善大夫同知中樞府使</t>
  </si>
  <si>
    <t>萬再</t>
  </si>
  <si>
    <t>雲俊</t>
  </si>
  <si>
    <t>邦善</t>
  </si>
  <si>
    <t>金哲雄</t>
  </si>
  <si>
    <t>弼建</t>
  </si>
  <si>
    <t>徵</t>
  </si>
  <si>
    <t>弼守</t>
  </si>
  <si>
    <t>弼章</t>
  </si>
  <si>
    <t>承介</t>
  </si>
  <si>
    <t>應萬</t>
  </si>
  <si>
    <t>丙辰逃亡</t>
  </si>
  <si>
    <t>是女</t>
  </si>
  <si>
    <t>九丹</t>
  </si>
  <si>
    <t>奴軍官廳下典</t>
  </si>
  <si>
    <t>信宗</t>
  </si>
  <si>
    <t>許命先</t>
  </si>
  <si>
    <t>云汗</t>
  </si>
  <si>
    <t>折衝將軍僉知中樞府事禦侮將軍行訓鍊院奉事</t>
  </si>
  <si>
    <t>贈通訓大夫禮賓寺正禦侮將軍行訓鍊院奉事</t>
  </si>
  <si>
    <t>世</t>
  </si>
  <si>
    <t>哲云</t>
  </si>
  <si>
    <t>春孫</t>
  </si>
  <si>
    <t>申重</t>
  </si>
  <si>
    <t>靑</t>
  </si>
  <si>
    <t>贈通訓大夫禮賓正禦侮將軍行訓鍊院奉事</t>
  </si>
  <si>
    <t>以碩</t>
  </si>
  <si>
    <t>展力副尉</t>
  </si>
  <si>
    <t>重城</t>
  </si>
  <si>
    <t>起連</t>
  </si>
  <si>
    <t>泰逸</t>
  </si>
  <si>
    <t>月秋</t>
  </si>
  <si>
    <t>張貴連</t>
  </si>
  <si>
    <t>貞夫人</t>
  </si>
  <si>
    <t>有載</t>
  </si>
  <si>
    <t>鐔</t>
  </si>
  <si>
    <t>證</t>
  </si>
  <si>
    <t>乭進</t>
  </si>
  <si>
    <t>丙申逃亡</t>
  </si>
  <si>
    <t>春貴</t>
  </si>
  <si>
    <t>立先</t>
  </si>
  <si>
    <t>每香</t>
  </si>
  <si>
    <t>慶進</t>
  </si>
  <si>
    <t>順陽</t>
  </si>
  <si>
    <t>次奉</t>
  </si>
  <si>
    <t>次丹</t>
  </si>
  <si>
    <t>次先</t>
  </si>
  <si>
    <t>次今</t>
  </si>
  <si>
    <t>次化</t>
  </si>
  <si>
    <t>順進</t>
  </si>
  <si>
    <t>每棠</t>
  </si>
  <si>
    <t>子有三戶</t>
  </si>
  <si>
    <t>府軍官廳火兵</t>
  </si>
  <si>
    <t>命官</t>
  </si>
  <si>
    <t>奴營府司下典</t>
  </si>
  <si>
    <t>㐥分</t>
  </si>
  <si>
    <t>於仁者未</t>
  </si>
  <si>
    <t>營府司下典奴病人</t>
  </si>
  <si>
    <t>小斤者未</t>
  </si>
  <si>
    <t>士臣</t>
  </si>
  <si>
    <t>金金伊</t>
  </si>
  <si>
    <t>許汗迪</t>
  </si>
  <si>
    <t>順萬</t>
  </si>
  <si>
    <t>命雲</t>
  </si>
  <si>
    <t>靑克</t>
  </si>
  <si>
    <t>愛生</t>
  </si>
  <si>
    <t>仁善</t>
  </si>
  <si>
    <t>元岦</t>
  </si>
  <si>
    <t>原從公臣</t>
  </si>
  <si>
    <t>遠璉</t>
  </si>
  <si>
    <t>姜士儀</t>
  </si>
  <si>
    <t>金海</t>
  </si>
  <si>
    <t>玉上</t>
  </si>
  <si>
    <t>命失</t>
  </si>
  <si>
    <t>朴厚生</t>
  </si>
  <si>
    <t>淸道烽燧別將</t>
  </si>
  <si>
    <t>夢日</t>
  </si>
  <si>
    <t>朴以奉</t>
  </si>
  <si>
    <t>廷</t>
  </si>
  <si>
    <t>碩重</t>
  </si>
  <si>
    <t>杞泰</t>
  </si>
  <si>
    <t>金振伊</t>
  </si>
  <si>
    <t>夏時</t>
  </si>
  <si>
    <t>春介</t>
  </si>
  <si>
    <t>徐成右</t>
  </si>
  <si>
    <t>用代</t>
  </si>
  <si>
    <t>奴府旗鼓廳下典</t>
  </si>
  <si>
    <t>九丁</t>
  </si>
  <si>
    <t>世萬</t>
  </si>
  <si>
    <t>文介</t>
  </si>
  <si>
    <t>朴有永</t>
  </si>
  <si>
    <t>就今</t>
  </si>
  <si>
    <t>府旗鼓廳下典</t>
  </si>
  <si>
    <t>韓風岳</t>
  </si>
  <si>
    <t>武學巡帶率</t>
  </si>
  <si>
    <t>萬載</t>
  </si>
  <si>
    <t>命祥</t>
  </si>
  <si>
    <t>納粟主簿</t>
  </si>
  <si>
    <t>金戒元</t>
  </si>
  <si>
    <t>天連</t>
  </si>
  <si>
    <t>兪仁奉</t>
  </si>
  <si>
    <t>起溪</t>
  </si>
  <si>
    <t>奉化</t>
  </si>
  <si>
    <t>金成業</t>
  </si>
  <si>
    <t>成業</t>
  </si>
  <si>
    <t>銀鶴</t>
  </si>
  <si>
    <t>凱</t>
  </si>
  <si>
    <t>銀厚</t>
  </si>
  <si>
    <t>尹松</t>
  </si>
  <si>
    <t>別隊保不喩禁衛保</t>
  </si>
  <si>
    <t>全永</t>
  </si>
  <si>
    <t>還吉</t>
  </si>
  <si>
    <t>金自順</t>
  </si>
  <si>
    <t>張召史</t>
  </si>
  <si>
    <t>丈春</t>
  </si>
  <si>
    <t>卜世</t>
  </si>
  <si>
    <t>介奉</t>
  </si>
  <si>
    <t>梁世</t>
  </si>
  <si>
    <t>淸道束伍保</t>
  </si>
  <si>
    <t>朴文才故代子</t>
  </si>
  <si>
    <t>箕錫</t>
  </si>
  <si>
    <t>通訓大夫行咸安郡守金海鎭管同僉兵馬節制使</t>
  </si>
  <si>
    <t>東梁</t>
  </si>
  <si>
    <t>趙璞</t>
  </si>
  <si>
    <t>星奎</t>
  </si>
  <si>
    <t>昇</t>
  </si>
  <si>
    <t>汝恒</t>
  </si>
  <si>
    <t>金斗文</t>
  </si>
  <si>
    <t>率兄嫂</t>
  </si>
  <si>
    <t>次章</t>
  </si>
  <si>
    <t>奴淸道束伍</t>
  </si>
  <si>
    <t>順介</t>
  </si>
  <si>
    <t>汗成</t>
  </si>
  <si>
    <t>山旭</t>
  </si>
  <si>
    <t>貴贊</t>
  </si>
  <si>
    <t>香郞</t>
  </si>
  <si>
    <t>每</t>
  </si>
  <si>
    <t>種伊</t>
  </si>
  <si>
    <t>金昆</t>
  </si>
  <si>
    <t>今每</t>
  </si>
  <si>
    <t>吾男</t>
  </si>
  <si>
    <t>汗命</t>
  </si>
  <si>
    <t>吾立</t>
  </si>
  <si>
    <t>奴牙兵</t>
  </si>
  <si>
    <t>七元</t>
  </si>
  <si>
    <t>占伊</t>
  </si>
  <si>
    <t>汗今</t>
  </si>
  <si>
    <t>善立</t>
  </si>
  <si>
    <t>云巾</t>
  </si>
  <si>
    <t>己哲</t>
  </si>
  <si>
    <t>汗母</t>
  </si>
  <si>
    <t>宗郞</t>
  </si>
  <si>
    <t>奉見</t>
  </si>
  <si>
    <t>仁玉</t>
  </si>
  <si>
    <t>八彦</t>
  </si>
  <si>
    <t>吾作</t>
  </si>
  <si>
    <t>士發</t>
  </si>
  <si>
    <t>孝發</t>
  </si>
  <si>
    <t>唜哲</t>
  </si>
  <si>
    <t>唜分</t>
  </si>
  <si>
    <t>貴江</t>
  </si>
  <si>
    <t>未叔</t>
  </si>
  <si>
    <t>興牙</t>
  </si>
  <si>
    <t>自必</t>
  </si>
  <si>
    <t>應郞</t>
  </si>
  <si>
    <t>元今</t>
  </si>
  <si>
    <t>乞巾</t>
  </si>
  <si>
    <t>同命</t>
  </si>
  <si>
    <t>今先</t>
  </si>
  <si>
    <t>希分</t>
  </si>
  <si>
    <t>春伊</t>
  </si>
  <si>
    <t>應卜</t>
  </si>
  <si>
    <t>己白</t>
  </si>
  <si>
    <t>高城</t>
  </si>
  <si>
    <t>成德</t>
  </si>
  <si>
    <t>成化</t>
  </si>
  <si>
    <t>時郞</t>
  </si>
  <si>
    <t>奉甲</t>
  </si>
  <si>
    <t>玉進</t>
  </si>
  <si>
    <t>件里今</t>
  </si>
  <si>
    <t>行男</t>
  </si>
  <si>
    <t>玉伊</t>
  </si>
  <si>
    <t>守郞</t>
  </si>
  <si>
    <t>六月</t>
  </si>
  <si>
    <t>儀發</t>
  </si>
  <si>
    <t>申今</t>
  </si>
  <si>
    <t>允甲</t>
  </si>
  <si>
    <t>吾發</t>
  </si>
  <si>
    <t>折衝將軍龍驤衛副司直行葛頭鎭水軍僉節制使</t>
  </si>
  <si>
    <t>文徵</t>
  </si>
  <si>
    <t>智南</t>
  </si>
  <si>
    <t>愼仁甲</t>
  </si>
  <si>
    <t>異姓四寸</t>
  </si>
  <si>
    <t>愼</t>
  </si>
  <si>
    <t>持滿</t>
  </si>
  <si>
    <t>就五</t>
  </si>
  <si>
    <t>完每</t>
  </si>
  <si>
    <t>江戒</t>
  </si>
  <si>
    <t>奉今</t>
  </si>
  <si>
    <t>趙愛生</t>
  </si>
  <si>
    <t>持石</t>
  </si>
  <si>
    <t>奴禁衛營硫黃軍</t>
  </si>
  <si>
    <t>汗發</t>
  </si>
  <si>
    <t>世江</t>
  </si>
  <si>
    <t>守良代</t>
  </si>
  <si>
    <t>儀得</t>
  </si>
  <si>
    <t>西白</t>
  </si>
  <si>
    <t>汗種伊</t>
  </si>
  <si>
    <t>武男</t>
  </si>
  <si>
    <t>良女</t>
  </si>
  <si>
    <t>允三</t>
  </si>
  <si>
    <t>文佐</t>
  </si>
  <si>
    <t>智男</t>
  </si>
  <si>
    <t>金孝相</t>
  </si>
  <si>
    <t>龍宮</t>
  </si>
  <si>
    <t>允耉</t>
  </si>
  <si>
    <t>通訓大夫行梁山郡守慶州鎭管同僉兵馬節制使</t>
  </si>
  <si>
    <t>尙中</t>
  </si>
  <si>
    <t>魯克誠</t>
  </si>
  <si>
    <t>重得</t>
  </si>
  <si>
    <t>孟得</t>
  </si>
  <si>
    <t>永春</t>
  </si>
  <si>
    <t>德九</t>
  </si>
  <si>
    <t>汗發不喩貴發</t>
  </si>
  <si>
    <t>德萬</t>
  </si>
  <si>
    <t>戒化</t>
  </si>
  <si>
    <t>命叔</t>
  </si>
  <si>
    <t>守陽代</t>
  </si>
  <si>
    <t>從娘</t>
  </si>
  <si>
    <t>碧浪</t>
  </si>
  <si>
    <t>汗之</t>
  </si>
  <si>
    <t>今化</t>
  </si>
  <si>
    <t>厚娘</t>
  </si>
  <si>
    <t>䪪奉</t>
  </si>
  <si>
    <t>惡女不喩貴進</t>
  </si>
  <si>
    <t>炮保</t>
  </si>
  <si>
    <t>先南</t>
  </si>
  <si>
    <t>金㗡上</t>
  </si>
  <si>
    <t>車</t>
  </si>
  <si>
    <t>大朱</t>
  </si>
  <si>
    <t>善久</t>
  </si>
  <si>
    <t>金再化</t>
  </si>
  <si>
    <t>汗京</t>
  </si>
  <si>
    <t>天桂</t>
  </si>
  <si>
    <t>萬朱</t>
  </si>
  <si>
    <t>良立</t>
  </si>
  <si>
    <t>汗夫</t>
  </si>
  <si>
    <t>君陽</t>
  </si>
  <si>
    <t>金丁必</t>
  </si>
  <si>
    <t>順惡</t>
  </si>
  <si>
    <t>光日</t>
  </si>
  <si>
    <t>克信</t>
  </si>
  <si>
    <t>朴太守</t>
  </si>
  <si>
    <t>元年</t>
  </si>
  <si>
    <t>姜士仁</t>
  </si>
  <si>
    <t>守明</t>
  </si>
  <si>
    <t>朴文徵</t>
  </si>
  <si>
    <t>允德</t>
  </si>
  <si>
    <t>還知</t>
  </si>
  <si>
    <t>分山</t>
  </si>
  <si>
    <t>己得</t>
  </si>
  <si>
    <t>金乭金</t>
  </si>
  <si>
    <t>埴</t>
  </si>
  <si>
    <t>贈通訓大夫行禮濱寺正禦將軍行訓鍊院奉事</t>
  </si>
  <si>
    <t>李碩</t>
  </si>
  <si>
    <t>仁奉</t>
  </si>
  <si>
    <t>朴善壽</t>
  </si>
  <si>
    <t>翊壽</t>
  </si>
  <si>
    <t>翊龜</t>
  </si>
  <si>
    <t>許命業</t>
  </si>
  <si>
    <t>明善</t>
  </si>
  <si>
    <t>雲漢</t>
  </si>
  <si>
    <t>林世</t>
  </si>
  <si>
    <t>以兼</t>
  </si>
  <si>
    <t>銑</t>
  </si>
  <si>
    <t>李國</t>
  </si>
  <si>
    <t>時言</t>
  </si>
  <si>
    <t>千貴良故代兄</t>
  </si>
  <si>
    <t>尹梅</t>
  </si>
  <si>
    <t>行僉使</t>
  </si>
  <si>
    <t>每同</t>
  </si>
  <si>
    <t>以同</t>
  </si>
  <si>
    <t>武明</t>
  </si>
  <si>
    <t>率侄女</t>
  </si>
  <si>
    <t>同知</t>
  </si>
  <si>
    <t>許仁發</t>
  </si>
  <si>
    <t>從信</t>
  </si>
  <si>
    <t>應善</t>
  </si>
  <si>
    <t>金仲夏</t>
  </si>
  <si>
    <t>順南</t>
  </si>
  <si>
    <t>忠</t>
  </si>
  <si>
    <t>鄭生</t>
  </si>
  <si>
    <t>處中</t>
  </si>
  <si>
    <t>仁萬</t>
  </si>
  <si>
    <t>姜士宜</t>
  </si>
  <si>
    <t>石宗</t>
  </si>
  <si>
    <t>訓鍊院奉事</t>
  </si>
  <si>
    <t>朴應立</t>
  </si>
  <si>
    <t>陸軍巡在家</t>
  </si>
  <si>
    <t>奴進巾</t>
  </si>
  <si>
    <t>金光賢</t>
  </si>
  <si>
    <t>汝厚</t>
  </si>
  <si>
    <t>金汗必</t>
  </si>
  <si>
    <t>興在</t>
  </si>
  <si>
    <t>仁伯</t>
  </si>
  <si>
    <t>載</t>
  </si>
  <si>
    <t>成基</t>
  </si>
  <si>
    <t>金重</t>
  </si>
  <si>
    <t>秋月</t>
  </si>
  <si>
    <t>興才</t>
  </si>
  <si>
    <t>興月</t>
  </si>
  <si>
    <t>尹鶴</t>
  </si>
  <si>
    <t>項今</t>
  </si>
  <si>
    <t>水軍巡帶率</t>
  </si>
  <si>
    <t>奉汗</t>
  </si>
  <si>
    <t>時干</t>
  </si>
  <si>
    <t>貴同</t>
  </si>
  <si>
    <t>許云汗</t>
  </si>
  <si>
    <t>梁州</t>
  </si>
  <si>
    <t>素</t>
  </si>
  <si>
    <t>次希</t>
  </si>
  <si>
    <t>孔山鶴</t>
  </si>
  <si>
    <t>泗州</t>
  </si>
  <si>
    <t>丁郞</t>
  </si>
  <si>
    <t>正大</t>
  </si>
  <si>
    <t>僉使</t>
  </si>
  <si>
    <t>明女</t>
  </si>
  <si>
    <t>山世</t>
  </si>
  <si>
    <t>許鏶</t>
  </si>
  <si>
    <t>萬貴</t>
  </si>
  <si>
    <t>以明</t>
  </si>
  <si>
    <t>孝敏</t>
  </si>
  <si>
    <t>田必昇</t>
  </si>
  <si>
    <t>宜靈</t>
  </si>
  <si>
    <t>唜丁</t>
  </si>
  <si>
    <t>連夫</t>
  </si>
  <si>
    <t>私奴軍官廳下典</t>
  </si>
  <si>
    <t>月命</t>
  </si>
  <si>
    <t>棠龍</t>
  </si>
  <si>
    <t>吏曹書吏</t>
  </si>
  <si>
    <t>應千</t>
  </si>
  <si>
    <t>金千立</t>
  </si>
  <si>
    <t>泰勝</t>
  </si>
  <si>
    <t>己萬</t>
  </si>
  <si>
    <t>盧仁業</t>
  </si>
  <si>
    <t>永業</t>
  </si>
  <si>
    <t>金海命</t>
  </si>
  <si>
    <t>世文</t>
  </si>
  <si>
    <t>益占</t>
  </si>
  <si>
    <t>李東華</t>
  </si>
  <si>
    <t>仁漢</t>
  </si>
  <si>
    <t>儀南</t>
  </si>
  <si>
    <t>仲貞</t>
  </si>
  <si>
    <t>姜載文</t>
  </si>
  <si>
    <t>再文</t>
  </si>
  <si>
    <t>逸相</t>
  </si>
  <si>
    <t>文瑞</t>
  </si>
  <si>
    <t>朴汗良</t>
  </si>
  <si>
    <t>別隊保不喩武學巡帶率</t>
  </si>
  <si>
    <t>黃斤富</t>
  </si>
  <si>
    <t>萬儀</t>
  </si>
  <si>
    <t>原立</t>
  </si>
  <si>
    <t>金沃祥</t>
  </si>
  <si>
    <t>禎祥</t>
  </si>
  <si>
    <t>敬佑</t>
  </si>
  <si>
    <t>裵春民</t>
  </si>
  <si>
    <t>重三</t>
  </si>
  <si>
    <t>儀三</t>
  </si>
  <si>
    <t>武學巡在家</t>
  </si>
  <si>
    <t>以弼</t>
  </si>
  <si>
    <t>玄日</t>
  </si>
  <si>
    <t>克申</t>
  </si>
  <si>
    <t>鄭禮南</t>
  </si>
  <si>
    <t>厚信</t>
  </si>
  <si>
    <t>鄭得信</t>
  </si>
  <si>
    <t>老碩</t>
  </si>
  <si>
    <t>文再</t>
  </si>
  <si>
    <t>蔣以男</t>
  </si>
  <si>
    <t>率妾母</t>
  </si>
  <si>
    <t>還卜</t>
  </si>
  <si>
    <t>崔夏迪</t>
  </si>
  <si>
    <t>淸道馬軍保</t>
  </si>
  <si>
    <t>夏迪</t>
  </si>
  <si>
    <t>三生</t>
  </si>
  <si>
    <t>金殷世</t>
  </si>
  <si>
    <t>有先</t>
  </si>
  <si>
    <t>克良</t>
  </si>
  <si>
    <t>世元</t>
  </si>
  <si>
    <t>梁德文</t>
  </si>
  <si>
    <t>朴老碩戶</t>
  </si>
  <si>
    <t>厚卜</t>
  </si>
  <si>
    <t>高還伊</t>
  </si>
  <si>
    <t>世揮</t>
  </si>
  <si>
    <t>恭</t>
  </si>
  <si>
    <t>林戊</t>
  </si>
  <si>
    <t>先昌</t>
  </si>
  <si>
    <t>莫早</t>
  </si>
  <si>
    <t>文千</t>
  </si>
  <si>
    <t>朴守</t>
  </si>
  <si>
    <t>山</t>
  </si>
  <si>
    <t>金守一</t>
  </si>
  <si>
    <t>進化</t>
  </si>
  <si>
    <t>等庚寅逃亡</t>
  </si>
  <si>
    <t>私奴水軍</t>
  </si>
  <si>
    <t>儀昌</t>
  </si>
  <si>
    <t>李陰升</t>
  </si>
  <si>
    <t>今良</t>
  </si>
  <si>
    <t>申尙立</t>
  </si>
  <si>
    <t>㗡進</t>
  </si>
  <si>
    <t>有名</t>
  </si>
  <si>
    <t>朴文千</t>
  </si>
  <si>
    <t>萬澄</t>
  </si>
  <si>
    <t>徐時珷</t>
  </si>
  <si>
    <t>翊九</t>
  </si>
  <si>
    <t>㗡女</t>
  </si>
  <si>
    <t>等丁酉逃亡</t>
  </si>
  <si>
    <t>朴儀君</t>
  </si>
  <si>
    <t>朴進文</t>
  </si>
  <si>
    <t>朴貴孫</t>
  </si>
  <si>
    <t>一祥</t>
  </si>
  <si>
    <t>禮金</t>
  </si>
  <si>
    <t>光</t>
  </si>
  <si>
    <t>卞日良</t>
  </si>
  <si>
    <t>崔召史不喩朴召史</t>
  </si>
  <si>
    <t>洪召史代</t>
  </si>
  <si>
    <t>丁生</t>
  </si>
  <si>
    <t>壬上</t>
  </si>
  <si>
    <t>張唜世</t>
  </si>
  <si>
    <t>件里</t>
  </si>
  <si>
    <t>致生</t>
  </si>
  <si>
    <t>交亥</t>
  </si>
  <si>
    <t>河京</t>
  </si>
  <si>
    <t>丁善</t>
  </si>
  <si>
    <t>許萬載</t>
  </si>
  <si>
    <t>連好</t>
  </si>
  <si>
    <t>一千</t>
  </si>
  <si>
    <t>禹戒得</t>
  </si>
  <si>
    <t>大丘案付司贍寺奴居士</t>
  </si>
  <si>
    <t>贈通訓大夫行訓鍊院奉事</t>
  </si>
  <si>
    <t>許璉</t>
  </si>
  <si>
    <t>淸道不喩大丘案付司贍寺奴居士</t>
  </si>
  <si>
    <t>鰥夫私奴</t>
  </si>
  <si>
    <t>高萬益</t>
  </si>
  <si>
    <t>連介</t>
  </si>
  <si>
    <t>朴己碩戶</t>
  </si>
  <si>
    <t>連進</t>
  </si>
  <si>
    <t>月奉</t>
  </si>
  <si>
    <t>徐侶雲</t>
  </si>
  <si>
    <t>私奴校下典</t>
  </si>
  <si>
    <t>億</t>
  </si>
  <si>
    <t>李澤奎</t>
  </si>
  <si>
    <t>件里同</t>
  </si>
  <si>
    <t>日女</t>
  </si>
  <si>
    <t>德素</t>
  </si>
  <si>
    <t>朴己碩</t>
  </si>
  <si>
    <t>繼母</t>
  </si>
  <si>
    <t>承夫</t>
  </si>
  <si>
    <t>黃從信</t>
  </si>
  <si>
    <t>先方</t>
  </si>
  <si>
    <t>贈折衝將軍行訓鍊院奉事</t>
  </si>
  <si>
    <t>孫杰</t>
  </si>
  <si>
    <t>進元</t>
  </si>
  <si>
    <t>用守</t>
  </si>
  <si>
    <t>金太元</t>
  </si>
  <si>
    <t>旗鼓廳下典私奴</t>
  </si>
  <si>
    <t>劉召史</t>
  </si>
  <si>
    <t>展力副尉龍驤衛副司果</t>
  </si>
  <si>
    <t>兪正升</t>
  </si>
  <si>
    <t>今郞</t>
  </si>
  <si>
    <t>尹時泰</t>
  </si>
  <si>
    <t>楊周命</t>
  </si>
  <si>
    <t>蝶</t>
  </si>
  <si>
    <t>元明</t>
  </si>
  <si>
    <t>萬斤</t>
  </si>
  <si>
    <t>朴東元</t>
  </si>
  <si>
    <t>孫儀</t>
  </si>
  <si>
    <t>必郞</t>
  </si>
  <si>
    <t>松只西里</t>
  </si>
  <si>
    <t>黃夢碩</t>
  </si>
  <si>
    <t>夢碩</t>
  </si>
  <si>
    <t>必雲</t>
  </si>
  <si>
    <t>郭弘栻</t>
  </si>
  <si>
    <t>祖老職嘉善大夫貴山不喩貴生</t>
  </si>
  <si>
    <t>姜太明</t>
  </si>
  <si>
    <t>朴景安</t>
  </si>
  <si>
    <t>斗應乞</t>
  </si>
  <si>
    <t>太月</t>
  </si>
  <si>
    <t>後泰</t>
  </si>
  <si>
    <t>潤世</t>
  </si>
  <si>
    <t>萬翊</t>
  </si>
  <si>
    <t>尙明</t>
  </si>
  <si>
    <t>許凌</t>
  </si>
  <si>
    <t>泰行</t>
  </si>
  <si>
    <t>應達</t>
  </si>
  <si>
    <t>吳就權</t>
  </si>
  <si>
    <t>時娘</t>
  </si>
  <si>
    <t>老職嘉義大夫</t>
  </si>
  <si>
    <t>李以發</t>
  </si>
  <si>
    <t>時相</t>
  </si>
  <si>
    <t>光贊</t>
  </si>
  <si>
    <t>黃以原</t>
  </si>
  <si>
    <t>免賤陸軍</t>
  </si>
  <si>
    <t>尹乭伊</t>
  </si>
  <si>
    <t>件里介</t>
  </si>
  <si>
    <t>永淑</t>
  </si>
  <si>
    <t>雲分</t>
  </si>
  <si>
    <t>謹南</t>
  </si>
  <si>
    <t>春新</t>
  </si>
  <si>
    <t>成達</t>
  </si>
  <si>
    <t>日新</t>
  </si>
  <si>
    <t>率收養子</t>
  </si>
  <si>
    <t>光憲</t>
  </si>
  <si>
    <t>㖋東不喩光憲</t>
  </si>
  <si>
    <t>率孫子</t>
  </si>
  <si>
    <t>乼投伊</t>
  </si>
  <si>
    <t>寺奴入沙里</t>
  </si>
  <si>
    <t>淸道案付司贍寺奴束伍</t>
  </si>
  <si>
    <t>入沙里</t>
  </si>
  <si>
    <t>必永</t>
  </si>
  <si>
    <t>黃貴生</t>
  </si>
  <si>
    <t>石生</t>
  </si>
  <si>
    <t>私奴鎭營文書直</t>
  </si>
  <si>
    <t>其父自先戶</t>
  </si>
  <si>
    <t>天義</t>
  </si>
  <si>
    <t>趙應星</t>
  </si>
  <si>
    <t>振威將軍行龍驤衛副司果</t>
  </si>
  <si>
    <t>得新</t>
  </si>
  <si>
    <t>老職嘉善大夫同知中樞府事</t>
  </si>
  <si>
    <t>展力副尉權知訓鍊院奉事</t>
  </si>
  <si>
    <t>重山</t>
  </si>
  <si>
    <t>辛戒容</t>
  </si>
  <si>
    <t>斗世</t>
  </si>
  <si>
    <t>五先</t>
  </si>
  <si>
    <t>屳眞</t>
  </si>
  <si>
    <t>六仁</t>
  </si>
  <si>
    <t>延月</t>
  </si>
  <si>
    <t>允今</t>
  </si>
  <si>
    <t>允發</t>
  </si>
  <si>
    <t>允金</t>
  </si>
  <si>
    <t>丙</t>
  </si>
  <si>
    <t>今逃亡</t>
  </si>
  <si>
    <t>五十今</t>
  </si>
  <si>
    <t>巾進</t>
  </si>
  <si>
    <t>今故</t>
  </si>
  <si>
    <t>季香</t>
  </si>
  <si>
    <t>巾伊</t>
  </si>
  <si>
    <t>守丹</t>
  </si>
  <si>
    <t>季每</t>
  </si>
  <si>
    <t>田必承</t>
  </si>
  <si>
    <t>珉</t>
  </si>
  <si>
    <t>宣敎郞禮賓寺別座</t>
  </si>
  <si>
    <t>廷虎</t>
  </si>
  <si>
    <t>斗海</t>
  </si>
  <si>
    <t>忠義衛迪順副尉</t>
  </si>
  <si>
    <t>尹東柱</t>
  </si>
  <si>
    <t>率祖母</t>
  </si>
  <si>
    <t>輝世</t>
  </si>
  <si>
    <t>高擎斗戶</t>
  </si>
  <si>
    <t>夢成</t>
  </si>
  <si>
    <t>其父萬封戶</t>
  </si>
  <si>
    <t>庶母</t>
  </si>
  <si>
    <t>延守</t>
  </si>
  <si>
    <t>中三</t>
  </si>
  <si>
    <t>中娘</t>
  </si>
  <si>
    <t>愛月</t>
  </si>
  <si>
    <t>田亥雲</t>
  </si>
  <si>
    <t>香春</t>
  </si>
  <si>
    <t>申生</t>
  </si>
  <si>
    <t>興每</t>
  </si>
  <si>
    <t>業同</t>
  </si>
  <si>
    <t>貴娘</t>
  </si>
  <si>
    <t>延夫</t>
  </si>
  <si>
    <t>萬鵬</t>
  </si>
  <si>
    <t>天儀</t>
  </si>
  <si>
    <t>驪山</t>
  </si>
  <si>
    <t>若江</t>
  </si>
  <si>
    <t>金允吉</t>
  </si>
  <si>
    <t>日善</t>
  </si>
  <si>
    <t>金從生</t>
  </si>
  <si>
    <t>萬支</t>
  </si>
  <si>
    <t>必賢</t>
  </si>
  <si>
    <t>崔文必</t>
  </si>
  <si>
    <t>水保鄕所下典</t>
  </si>
  <si>
    <t>石己</t>
  </si>
  <si>
    <t>石眞</t>
  </si>
  <si>
    <t>金愛上戶</t>
  </si>
  <si>
    <t>奴後邑種</t>
  </si>
  <si>
    <t>司贍寺奴束伍</t>
  </si>
  <si>
    <t>後邑種</t>
  </si>
  <si>
    <t>月春</t>
  </si>
  <si>
    <t>億男</t>
  </si>
  <si>
    <t>崔莫生</t>
  </si>
  <si>
    <t>莫召史</t>
  </si>
  <si>
    <t>成望世</t>
  </si>
  <si>
    <t>日信</t>
  </si>
  <si>
    <t>大先</t>
  </si>
  <si>
    <t>私奴統營硫黃軍巡牙兵</t>
  </si>
  <si>
    <t>儀白</t>
  </si>
  <si>
    <t>早女</t>
  </si>
  <si>
    <t>大分</t>
  </si>
  <si>
    <t>萬雲</t>
  </si>
  <si>
    <t>俊亮</t>
  </si>
  <si>
    <t>景春</t>
  </si>
  <si>
    <t>通訓大夫行梁山郡守</t>
  </si>
  <si>
    <t>克裕</t>
  </si>
  <si>
    <t>成以悚</t>
  </si>
  <si>
    <t>次女</t>
  </si>
  <si>
    <t>石女</t>
  </si>
  <si>
    <t>最發</t>
  </si>
  <si>
    <t>最每</t>
  </si>
  <si>
    <t>李廷植</t>
  </si>
  <si>
    <t>凌</t>
  </si>
  <si>
    <t>諠</t>
  </si>
  <si>
    <t>贈禦侮將軍訓鍊院正</t>
  </si>
  <si>
    <t>復良</t>
  </si>
  <si>
    <t>韓斗亮</t>
  </si>
  <si>
    <t>後榮</t>
  </si>
  <si>
    <t>後元</t>
  </si>
  <si>
    <t>李順方</t>
  </si>
  <si>
    <t>己進</t>
  </si>
  <si>
    <t>唜進</t>
  </si>
  <si>
    <t>每女</t>
  </si>
  <si>
    <t>允同</t>
  </si>
  <si>
    <t>擎斗</t>
  </si>
  <si>
    <t>益世</t>
  </si>
  <si>
    <t>榮世</t>
  </si>
  <si>
    <t>五娘</t>
  </si>
  <si>
    <t>目京</t>
  </si>
  <si>
    <t>白女</t>
  </si>
  <si>
    <t>靑今</t>
  </si>
  <si>
    <t>豆同</t>
  </si>
  <si>
    <t>毛里山</t>
  </si>
  <si>
    <t>淸道案付司贍寺奴守御募軍</t>
  </si>
  <si>
    <t>天石</t>
  </si>
  <si>
    <t>裵永彔</t>
  </si>
  <si>
    <t>金士男</t>
  </si>
  <si>
    <t>暹眞</t>
  </si>
  <si>
    <t>丹男</t>
  </si>
  <si>
    <t>李㗡同</t>
  </si>
  <si>
    <t>淸道撥軍</t>
  </si>
  <si>
    <t>永彔</t>
  </si>
  <si>
    <t>崔彦守</t>
  </si>
  <si>
    <t>從化</t>
  </si>
  <si>
    <t>裵進碩</t>
  </si>
  <si>
    <t>日進</t>
  </si>
  <si>
    <t>金世明</t>
  </si>
  <si>
    <t>率前妻子</t>
  </si>
  <si>
    <t>淸道司贍寺奴折脚病人</t>
  </si>
  <si>
    <t>驗石</t>
  </si>
  <si>
    <t>驗同不喩驗石</t>
  </si>
  <si>
    <t>姜白石</t>
  </si>
  <si>
    <t>重九</t>
  </si>
  <si>
    <t>世九</t>
  </si>
  <si>
    <t>奉女</t>
  </si>
  <si>
    <t>遇秋</t>
  </si>
  <si>
    <t>煒</t>
  </si>
  <si>
    <t>仁豪</t>
  </si>
  <si>
    <t>高孝敏</t>
  </si>
  <si>
    <t>丁春</t>
  </si>
  <si>
    <t>老伊</t>
  </si>
  <si>
    <t>今奉</t>
  </si>
  <si>
    <t>裵申立</t>
  </si>
  <si>
    <t>池萬億</t>
  </si>
  <si>
    <t>毛眞</t>
  </si>
  <si>
    <t>豊世</t>
  </si>
  <si>
    <t>栗音春</t>
  </si>
  <si>
    <t>貴奉</t>
  </si>
  <si>
    <t>裵千萬戶</t>
  </si>
  <si>
    <t>尙進</t>
  </si>
  <si>
    <t>寺奴老除</t>
  </si>
  <si>
    <t>戒松</t>
  </si>
  <si>
    <t>榮實</t>
  </si>
  <si>
    <t>朴以雲</t>
  </si>
  <si>
    <t>徐貴</t>
  </si>
  <si>
    <t>上男</t>
  </si>
  <si>
    <t>朴德上</t>
  </si>
  <si>
    <t>殷奉</t>
  </si>
  <si>
    <t>金世男</t>
  </si>
  <si>
    <t>別侍衛</t>
  </si>
  <si>
    <t>將仕郞箕子殿參奉</t>
  </si>
  <si>
    <t>起承</t>
  </si>
  <si>
    <t>君憲</t>
  </si>
  <si>
    <t>崔謹南</t>
  </si>
  <si>
    <t>樂善</t>
  </si>
  <si>
    <t>分介</t>
  </si>
  <si>
    <t>私奴巡牙兵炭軍</t>
  </si>
  <si>
    <t>順文</t>
  </si>
  <si>
    <t>順方</t>
  </si>
  <si>
    <t>千玉亮</t>
  </si>
  <si>
    <t>海雲</t>
  </si>
  <si>
    <t>兪敬一</t>
  </si>
  <si>
    <t>連香</t>
  </si>
  <si>
    <t>卜守</t>
  </si>
  <si>
    <t>金三升</t>
  </si>
  <si>
    <t>率外孫子</t>
  </si>
  <si>
    <t>巡馬保淸道案付寺奴</t>
  </si>
  <si>
    <t>禮發</t>
  </si>
  <si>
    <t>丁花</t>
  </si>
  <si>
    <t>金成發</t>
  </si>
  <si>
    <t>千良</t>
  </si>
  <si>
    <t>朴英杰</t>
  </si>
  <si>
    <t>朴起生</t>
  </si>
  <si>
    <t>愛日</t>
  </si>
  <si>
    <t>文東男</t>
  </si>
  <si>
    <t>私奴統營硫黃軍</t>
  </si>
  <si>
    <t>私奴牙兵</t>
  </si>
  <si>
    <t>德雄</t>
  </si>
  <si>
    <t>命娘</t>
  </si>
  <si>
    <t>德一</t>
  </si>
  <si>
    <t>坪乙金</t>
  </si>
  <si>
    <t>興宗</t>
  </si>
  <si>
    <t>鄭己林</t>
  </si>
  <si>
    <t>裵進石</t>
  </si>
  <si>
    <t>每伊</t>
  </si>
  <si>
    <t>姜愛春</t>
  </si>
  <si>
    <t>姜愛男</t>
  </si>
  <si>
    <t>巨進</t>
  </si>
  <si>
    <t>朴己生</t>
  </si>
  <si>
    <t>金必永</t>
  </si>
  <si>
    <t>南戒宗</t>
  </si>
  <si>
    <t>孫貞之</t>
  </si>
  <si>
    <t>大德</t>
  </si>
  <si>
    <t>吳軸生</t>
  </si>
  <si>
    <t>軸生</t>
  </si>
  <si>
    <t>萬連</t>
  </si>
  <si>
    <t>大富</t>
  </si>
  <si>
    <t>梁士男</t>
  </si>
  <si>
    <t>德宗</t>
  </si>
  <si>
    <t>黃今立</t>
  </si>
  <si>
    <t>平海</t>
  </si>
  <si>
    <t>騎保守堞軍官</t>
  </si>
  <si>
    <t>每邑眞</t>
  </si>
  <si>
    <t>良今</t>
  </si>
  <si>
    <t>元外</t>
  </si>
  <si>
    <t>瑞</t>
  </si>
  <si>
    <t>命素</t>
  </si>
  <si>
    <t>姜日春</t>
  </si>
  <si>
    <t>巡別隊保</t>
  </si>
  <si>
    <t>仁石</t>
  </si>
  <si>
    <t>騎保守牒軍官</t>
  </si>
  <si>
    <t>以生</t>
  </si>
  <si>
    <t>申䪪守</t>
  </si>
  <si>
    <t>海今</t>
  </si>
  <si>
    <t>尙立</t>
  </si>
  <si>
    <t>人吏保巡帶率軍官</t>
  </si>
  <si>
    <t>俊九</t>
  </si>
  <si>
    <t>尙男</t>
  </si>
  <si>
    <t>朴守一</t>
  </si>
  <si>
    <t>好民</t>
  </si>
  <si>
    <t>忠立</t>
  </si>
  <si>
    <t>金莫大</t>
  </si>
  <si>
    <t>一三</t>
  </si>
  <si>
    <t>正娘</t>
  </si>
  <si>
    <t>先雄</t>
  </si>
  <si>
    <t>䪪沙里</t>
  </si>
  <si>
    <t>香月</t>
  </si>
  <si>
    <t>化龍</t>
  </si>
  <si>
    <t>李后重</t>
  </si>
  <si>
    <t>朴自老未</t>
  </si>
  <si>
    <t>順安</t>
  </si>
  <si>
    <t>屳乃</t>
  </si>
  <si>
    <t>寺奴愛上</t>
  </si>
  <si>
    <t>淸道案付司宰監寺奴老除</t>
  </si>
  <si>
    <t>唜大</t>
  </si>
  <si>
    <t>黃富</t>
  </si>
  <si>
    <t>淸道案付掌隷院寺婢</t>
  </si>
  <si>
    <t>八伊</t>
  </si>
  <si>
    <t>㖙達</t>
  </si>
  <si>
    <t>金命卜</t>
  </si>
  <si>
    <t>次德</t>
  </si>
  <si>
    <t>寺奴巡牙兵別砲</t>
  </si>
  <si>
    <t>黃日先戶</t>
  </si>
  <si>
    <t>高潤世</t>
  </si>
  <si>
    <t>俊重</t>
  </si>
  <si>
    <t>弼汗</t>
  </si>
  <si>
    <t>起勝</t>
  </si>
  <si>
    <t>應華</t>
  </si>
  <si>
    <t>鄭起林</t>
  </si>
  <si>
    <t>黃俊發戶</t>
  </si>
  <si>
    <t>金善金</t>
  </si>
  <si>
    <t>尙民</t>
  </si>
  <si>
    <t>卞生</t>
  </si>
  <si>
    <t>石彔</t>
  </si>
  <si>
    <t>金天上</t>
  </si>
  <si>
    <t>架山城丁軍守牒軍官</t>
  </si>
  <si>
    <t>俊三</t>
  </si>
  <si>
    <t>私奴倉直</t>
  </si>
  <si>
    <t>雄</t>
  </si>
  <si>
    <t>津川</t>
  </si>
  <si>
    <t>李汝湛</t>
  </si>
  <si>
    <t>乃</t>
  </si>
  <si>
    <t>前營將</t>
  </si>
  <si>
    <t>朴始漢</t>
  </si>
  <si>
    <t>早先</t>
  </si>
  <si>
    <t>長右</t>
  </si>
  <si>
    <t>晩世</t>
  </si>
  <si>
    <t>朴占山</t>
  </si>
  <si>
    <t>峯</t>
  </si>
  <si>
    <t>淸道案付寺婢</t>
  </si>
  <si>
    <t>件里春</t>
  </si>
  <si>
    <t>金化龍</t>
  </si>
  <si>
    <t>萬德</t>
  </si>
  <si>
    <t>金戒崇</t>
  </si>
  <si>
    <t>以重</t>
  </si>
  <si>
    <t>汝京</t>
  </si>
  <si>
    <t>上日</t>
  </si>
  <si>
    <t>先奉</t>
  </si>
  <si>
    <t>奴莫金</t>
  </si>
  <si>
    <t>金龍海</t>
  </si>
  <si>
    <t>善金</t>
  </si>
  <si>
    <t>金武男</t>
  </si>
  <si>
    <t>旗手需米軍</t>
  </si>
  <si>
    <t>俊月</t>
  </si>
  <si>
    <t>金彔生</t>
  </si>
  <si>
    <t>乭文</t>
  </si>
  <si>
    <t>柳匠人</t>
  </si>
  <si>
    <t>論山</t>
  </si>
  <si>
    <t>山金</t>
  </si>
  <si>
    <t>崔莫東</t>
  </si>
  <si>
    <t>㗡春</t>
  </si>
  <si>
    <t>永奉</t>
  </si>
  <si>
    <t>分發</t>
  </si>
  <si>
    <t>巡牙兵城丁軍</t>
  </si>
  <si>
    <t>女汗</t>
  </si>
  <si>
    <t>石先</t>
  </si>
  <si>
    <t>右男</t>
  </si>
  <si>
    <t>孔進發</t>
  </si>
  <si>
    <t>丹立</t>
  </si>
  <si>
    <t>承巾</t>
  </si>
  <si>
    <t>得實</t>
  </si>
  <si>
    <t>卞一上</t>
  </si>
  <si>
    <t>率孫女</t>
  </si>
  <si>
    <t>件里同戶</t>
  </si>
  <si>
    <t>應申</t>
  </si>
  <si>
    <t>李光業</t>
  </si>
  <si>
    <t>府別保鎭營軍官</t>
  </si>
  <si>
    <t>光業</t>
  </si>
  <si>
    <t>謹男</t>
  </si>
  <si>
    <t>㖋東</t>
  </si>
  <si>
    <t>朴成達</t>
  </si>
  <si>
    <t>李萬材</t>
  </si>
  <si>
    <t>金彦上</t>
  </si>
  <si>
    <t>信彦</t>
  </si>
  <si>
    <t>朴進白</t>
  </si>
  <si>
    <t>六娘</t>
  </si>
  <si>
    <t>儀必</t>
  </si>
  <si>
    <t>時東</t>
  </si>
  <si>
    <t>司贍寺奴兵廳看望軍</t>
  </si>
  <si>
    <t>乙每</t>
  </si>
  <si>
    <t>崔善岳</t>
  </si>
  <si>
    <t>儀女</t>
  </si>
  <si>
    <t>老職嘉義</t>
  </si>
  <si>
    <t>者音德</t>
  </si>
  <si>
    <t>改良</t>
  </si>
  <si>
    <t>後億</t>
  </si>
  <si>
    <t>通訓大夫行豊川都護</t>
  </si>
  <si>
    <t>以雲</t>
  </si>
  <si>
    <t>仁鄕</t>
  </si>
  <si>
    <t>通政大夫行陰竹縣監</t>
  </si>
  <si>
    <t>翰</t>
  </si>
  <si>
    <t>丁命說</t>
  </si>
  <si>
    <t>花山</t>
  </si>
  <si>
    <t>守永</t>
  </si>
  <si>
    <t>承先</t>
  </si>
  <si>
    <t>今哲</t>
  </si>
  <si>
    <t>毛哲</t>
  </si>
  <si>
    <t>從分</t>
  </si>
  <si>
    <t>時雲</t>
  </si>
  <si>
    <t>一進</t>
  </si>
  <si>
    <t>九春</t>
  </si>
  <si>
    <t>先卜</t>
  </si>
  <si>
    <t>黃有才故代弟</t>
  </si>
  <si>
    <t>有中</t>
  </si>
  <si>
    <t>承民</t>
  </si>
  <si>
    <t>應屳</t>
  </si>
  <si>
    <t>有宗不喩有中</t>
  </si>
  <si>
    <t>命申</t>
  </si>
  <si>
    <t>卜</t>
  </si>
  <si>
    <t>尹卜</t>
  </si>
  <si>
    <t>兄嫂</t>
  </si>
  <si>
    <t>奴天白</t>
  </si>
  <si>
    <t>僉知</t>
  </si>
  <si>
    <t>高振明</t>
  </si>
  <si>
    <t>寬</t>
  </si>
  <si>
    <t>時見</t>
  </si>
  <si>
    <t>謹</t>
  </si>
  <si>
    <t>信徵</t>
  </si>
  <si>
    <t>尹益三</t>
  </si>
  <si>
    <t>王升</t>
  </si>
  <si>
    <t>西主</t>
  </si>
  <si>
    <t>架山城丁軍</t>
  </si>
  <si>
    <t>私奴鎭營房下典</t>
  </si>
  <si>
    <t>三龍</t>
  </si>
  <si>
    <t>奴入沙里戶</t>
  </si>
  <si>
    <t>萬封</t>
  </si>
  <si>
    <t>朴興柱</t>
  </si>
  <si>
    <t>僉知中樞府事</t>
  </si>
  <si>
    <t>禮賓寺僉正</t>
  </si>
  <si>
    <t>九成</t>
  </si>
  <si>
    <t>安富</t>
  </si>
  <si>
    <t>河渭淸</t>
  </si>
  <si>
    <t>世賢</t>
  </si>
  <si>
    <t>夢希</t>
  </si>
  <si>
    <t>承白</t>
  </si>
  <si>
    <t>太進</t>
  </si>
  <si>
    <t>私奴統營親兵</t>
  </si>
  <si>
    <t>朴桭綱</t>
  </si>
  <si>
    <t>朴東樞</t>
  </si>
  <si>
    <t>成必</t>
  </si>
  <si>
    <t>九仁</t>
  </si>
  <si>
    <t>梁應水</t>
  </si>
  <si>
    <t>上分</t>
  </si>
  <si>
    <t>安奉載</t>
  </si>
  <si>
    <t>李莫生</t>
  </si>
  <si>
    <t>水男</t>
  </si>
  <si>
    <t>斗萬</t>
  </si>
  <si>
    <t>莫郞</t>
  </si>
  <si>
    <t>私奴黃弼先</t>
  </si>
  <si>
    <t>淸道案付司贍寺奴老除</t>
  </si>
  <si>
    <t>木伊</t>
  </si>
  <si>
    <t>郭弘</t>
  </si>
  <si>
    <t>益</t>
  </si>
  <si>
    <t>崔信男</t>
  </si>
  <si>
    <t>守福</t>
  </si>
  <si>
    <t>崔毛老</t>
  </si>
  <si>
    <t>外孫子</t>
  </si>
  <si>
    <t>金時鳴</t>
  </si>
  <si>
    <t>萬延</t>
  </si>
  <si>
    <t>延今</t>
  </si>
  <si>
    <t>日己</t>
  </si>
  <si>
    <t>曺丁昌</t>
  </si>
  <si>
    <t>有光</t>
  </si>
  <si>
    <t>季厚</t>
  </si>
  <si>
    <t>楊春日</t>
  </si>
  <si>
    <t>敬天驛吏</t>
  </si>
  <si>
    <t>應卓</t>
  </si>
  <si>
    <t>金八位</t>
  </si>
  <si>
    <t>濟用監寺奴別砲手</t>
  </si>
  <si>
    <t>逸憶</t>
  </si>
  <si>
    <t>郭武男</t>
  </si>
  <si>
    <t>順玉</t>
  </si>
  <si>
    <t>許命云</t>
  </si>
  <si>
    <t>唜三</t>
  </si>
  <si>
    <t>唜娘</t>
  </si>
  <si>
    <t>是今</t>
  </si>
  <si>
    <t>奴私哲伊</t>
  </si>
  <si>
    <t>柳器匠折脚病人</t>
  </si>
  <si>
    <t>李唜生</t>
  </si>
  <si>
    <t>玉丁</t>
  </si>
  <si>
    <t>德鶴</t>
  </si>
  <si>
    <t>士述</t>
  </si>
  <si>
    <t>士哲</t>
  </si>
  <si>
    <t>黃春良</t>
  </si>
  <si>
    <t>柳匠人病人</t>
  </si>
  <si>
    <t>還來</t>
  </si>
  <si>
    <t>私奴巡別砲鎭營看望軍</t>
  </si>
  <si>
    <t>乞伊</t>
  </si>
  <si>
    <t>善達</t>
  </si>
  <si>
    <t>先業</t>
  </si>
  <si>
    <t>光才</t>
  </si>
  <si>
    <t>鄭守先</t>
  </si>
  <si>
    <t>甥姪子</t>
  </si>
  <si>
    <t>金信卜</t>
  </si>
  <si>
    <t>開城</t>
  </si>
  <si>
    <t>訓鍊院參奉</t>
  </si>
  <si>
    <t>己卜</t>
  </si>
  <si>
    <t>李戒男</t>
  </si>
  <si>
    <t>太重</t>
  </si>
  <si>
    <t>從先</t>
  </si>
  <si>
    <t>李斤男</t>
  </si>
  <si>
    <t>香玉</t>
  </si>
  <si>
    <t>季男</t>
  </si>
  <si>
    <t>李守男</t>
  </si>
  <si>
    <t>李王上</t>
  </si>
  <si>
    <t>免賤</t>
  </si>
  <si>
    <t>丁好</t>
  </si>
  <si>
    <t>上右</t>
  </si>
  <si>
    <t>俊杰</t>
  </si>
  <si>
    <t>大允</t>
  </si>
  <si>
    <t>金天尙</t>
  </si>
  <si>
    <t>率姪子</t>
  </si>
  <si>
    <t>黃夢石戶</t>
  </si>
  <si>
    <t>買得奴府軍官廳下典</t>
  </si>
  <si>
    <t>海好</t>
  </si>
  <si>
    <t>裵上右</t>
  </si>
  <si>
    <t>摠戎廳硫黃軍巡牙兵</t>
  </si>
  <si>
    <t>李業</t>
  </si>
  <si>
    <t>方今</t>
  </si>
  <si>
    <t>李白云</t>
  </si>
  <si>
    <t>上今</t>
  </si>
  <si>
    <t>京式</t>
  </si>
  <si>
    <t>女孫女</t>
  </si>
  <si>
    <t>宣務郞原從功臣訓鍊院判官</t>
  </si>
  <si>
    <t>贈通政大夫掌隷院判決事</t>
  </si>
  <si>
    <t>金俊億</t>
  </si>
  <si>
    <t>鄭世雄</t>
  </si>
  <si>
    <t>朴今分</t>
  </si>
  <si>
    <t>次丁</t>
  </si>
  <si>
    <t>奴硫黃軍</t>
  </si>
  <si>
    <t>楚月</t>
  </si>
  <si>
    <t>九元</t>
  </si>
  <si>
    <t>水月</t>
  </si>
  <si>
    <t>右二口父母上同</t>
  </si>
  <si>
    <t>之白</t>
  </si>
  <si>
    <t>之郞</t>
  </si>
  <si>
    <t>斤立</t>
  </si>
  <si>
    <t>存己</t>
  </si>
  <si>
    <t>朴世汗</t>
  </si>
  <si>
    <t>承敏</t>
  </si>
  <si>
    <t>昆陽</t>
  </si>
  <si>
    <t>羅時綱</t>
  </si>
  <si>
    <t>莫宗</t>
  </si>
  <si>
    <t>李太命</t>
  </si>
  <si>
    <t>忠達</t>
  </si>
  <si>
    <t>岑</t>
  </si>
  <si>
    <t>延右</t>
  </si>
  <si>
    <t>延眞</t>
  </si>
  <si>
    <t>崔莫世</t>
  </si>
  <si>
    <t>鶴奉</t>
  </si>
  <si>
    <t>黃永乞</t>
  </si>
  <si>
    <t>騎保巡牙兵</t>
  </si>
  <si>
    <t>永乞</t>
  </si>
  <si>
    <t>李世</t>
  </si>
  <si>
    <t>時宗</t>
  </si>
  <si>
    <t>金命達故代妻</t>
  </si>
  <si>
    <t>李元馨</t>
  </si>
  <si>
    <t>有生</t>
  </si>
  <si>
    <t>泰進</t>
  </si>
  <si>
    <t>鰥夫禁衛保</t>
  </si>
  <si>
    <t>必石</t>
  </si>
  <si>
    <t>申仲男</t>
  </si>
  <si>
    <t>率寡妹</t>
  </si>
  <si>
    <t>曺漢成</t>
  </si>
  <si>
    <t>武屳</t>
  </si>
  <si>
    <t>鶴仁</t>
  </si>
  <si>
    <t>金中山</t>
  </si>
  <si>
    <t>達元</t>
  </si>
  <si>
    <t>李應男</t>
  </si>
  <si>
    <t>吳忠達</t>
  </si>
  <si>
    <t>富九</t>
  </si>
  <si>
    <t>張莫從</t>
  </si>
  <si>
    <t>朴完守</t>
  </si>
  <si>
    <t>延進</t>
  </si>
  <si>
    <t>延分</t>
  </si>
  <si>
    <t>春鶴</t>
  </si>
  <si>
    <t>朴大福</t>
  </si>
  <si>
    <t>召</t>
  </si>
  <si>
    <t>麻致</t>
  </si>
  <si>
    <t>致元</t>
  </si>
  <si>
    <t>金先文</t>
  </si>
  <si>
    <t>文義</t>
  </si>
  <si>
    <t>裵振道</t>
  </si>
  <si>
    <t>暹未</t>
  </si>
  <si>
    <t>山石</t>
  </si>
  <si>
    <t>朴戒男</t>
  </si>
  <si>
    <t>淸道案付掌隷院寺奴束伍軍</t>
  </si>
  <si>
    <t>草月</t>
  </si>
  <si>
    <t>有成</t>
  </si>
  <si>
    <t>統營親兵私奴</t>
  </si>
  <si>
    <t>鄭八先</t>
  </si>
  <si>
    <t>莫列</t>
  </si>
  <si>
    <t>車三龍</t>
  </si>
  <si>
    <t>高萬云</t>
  </si>
  <si>
    <t>生男</t>
  </si>
  <si>
    <t>每生</t>
  </si>
  <si>
    <t>鎭營下典</t>
  </si>
  <si>
    <t>高擎斗</t>
  </si>
  <si>
    <t>黃仁乞</t>
  </si>
  <si>
    <t>己延</t>
  </si>
  <si>
    <t>太達</t>
  </si>
  <si>
    <t>雲哲</t>
  </si>
  <si>
    <t>環</t>
  </si>
  <si>
    <t>金成己</t>
  </si>
  <si>
    <t>武日</t>
  </si>
  <si>
    <t>崔俊立</t>
  </si>
  <si>
    <t>訓伊</t>
  </si>
  <si>
    <t>宗巾</t>
  </si>
  <si>
    <t>光玄</t>
  </si>
  <si>
    <t>李安生</t>
  </si>
  <si>
    <t>時千</t>
  </si>
  <si>
    <t>貴東</t>
  </si>
  <si>
    <t>訓分</t>
  </si>
  <si>
    <t>私奴老除居士</t>
  </si>
  <si>
    <t>安奉哉</t>
  </si>
  <si>
    <t>士延</t>
  </si>
  <si>
    <t>武</t>
  </si>
  <si>
    <t>鎭將道下典</t>
  </si>
  <si>
    <t>私奴摠戎廳硫黃軍巡帶率</t>
  </si>
  <si>
    <t>時才</t>
  </si>
  <si>
    <t>日憶</t>
  </si>
  <si>
    <t>風世</t>
  </si>
  <si>
    <t>裵右</t>
  </si>
  <si>
    <t>梁莫奉</t>
  </si>
  <si>
    <t>曺億</t>
  </si>
  <si>
    <t>李明之</t>
  </si>
  <si>
    <t>月男</t>
  </si>
  <si>
    <t>起延</t>
  </si>
  <si>
    <t>李仁先</t>
  </si>
  <si>
    <t>進方</t>
  </si>
  <si>
    <t>居士禁衛保</t>
  </si>
  <si>
    <t>李許己</t>
  </si>
  <si>
    <t>李命生</t>
  </si>
  <si>
    <t>世安</t>
  </si>
  <si>
    <t>稀世</t>
  </si>
  <si>
    <t>崔萬春</t>
  </si>
  <si>
    <t>宗仁</t>
  </si>
  <si>
    <t>朴進迪</t>
  </si>
  <si>
    <t>武學架山守牒軍官</t>
  </si>
  <si>
    <t>后江</t>
  </si>
  <si>
    <t>必英</t>
  </si>
  <si>
    <t>貴完</t>
  </si>
  <si>
    <t>河尙敏</t>
  </si>
  <si>
    <t>老世</t>
  </si>
  <si>
    <t>聖甫</t>
  </si>
  <si>
    <t>韓斗世</t>
  </si>
  <si>
    <t>汝中</t>
  </si>
  <si>
    <t>黃件里同</t>
  </si>
  <si>
    <t>朴從立</t>
  </si>
  <si>
    <t>李彔</t>
  </si>
  <si>
    <t>卜用</t>
  </si>
  <si>
    <t>今升</t>
  </si>
  <si>
    <t>張守民</t>
  </si>
  <si>
    <t>順三</t>
  </si>
  <si>
    <t>武巾</t>
  </si>
  <si>
    <t>次乭伊</t>
  </si>
  <si>
    <t>北實</t>
  </si>
  <si>
    <t>兪瑟</t>
  </si>
  <si>
    <t>分乃</t>
  </si>
  <si>
    <t>沈率玉</t>
  </si>
  <si>
    <t>戒承</t>
  </si>
  <si>
    <t>萬化</t>
  </si>
  <si>
    <t>奉一</t>
  </si>
  <si>
    <t>金毛見</t>
  </si>
  <si>
    <t>毛見</t>
  </si>
  <si>
    <t>仁民</t>
  </si>
  <si>
    <t>申自達</t>
  </si>
  <si>
    <t>儀進</t>
  </si>
  <si>
    <t>高萬里</t>
  </si>
  <si>
    <t>憶男</t>
  </si>
  <si>
    <t>李先</t>
  </si>
  <si>
    <t>巡馬保架山守牒軍官</t>
  </si>
  <si>
    <t>天萬</t>
  </si>
  <si>
    <t>遜</t>
  </si>
  <si>
    <t>崔以信</t>
  </si>
  <si>
    <t>唜東</t>
  </si>
  <si>
    <t>唜從</t>
  </si>
  <si>
    <t>李唜世</t>
  </si>
  <si>
    <t>孝民</t>
  </si>
  <si>
    <t>朴桭仁</t>
  </si>
  <si>
    <t>明才</t>
  </si>
  <si>
    <t>安鎔</t>
  </si>
  <si>
    <t>幽山里</t>
  </si>
  <si>
    <t>奴進昌</t>
  </si>
  <si>
    <t>驛奴</t>
  </si>
  <si>
    <t>今上</t>
  </si>
  <si>
    <t>汗卜</t>
  </si>
  <si>
    <t>金哲汗</t>
  </si>
  <si>
    <t>加里金</t>
  </si>
  <si>
    <t>金今生</t>
  </si>
  <si>
    <t>三發</t>
  </si>
  <si>
    <t>驛婢</t>
  </si>
  <si>
    <t>三分</t>
  </si>
  <si>
    <t>長發</t>
  </si>
  <si>
    <t>長金</t>
  </si>
  <si>
    <t>朴唜男</t>
  </si>
  <si>
    <t>起云</t>
  </si>
  <si>
    <t>以成</t>
  </si>
  <si>
    <t>金仲成</t>
  </si>
  <si>
    <t>世官</t>
  </si>
  <si>
    <t>上元</t>
  </si>
  <si>
    <t>唜守</t>
  </si>
  <si>
    <t>崔守右</t>
  </si>
  <si>
    <t>文召史</t>
  </si>
  <si>
    <t>以東</t>
  </si>
  <si>
    <t>河永東</t>
  </si>
  <si>
    <t>驛保助役</t>
  </si>
  <si>
    <t>㐎先</t>
  </si>
  <si>
    <t>汗一</t>
  </si>
  <si>
    <t>德仁</t>
  </si>
  <si>
    <t>池萬憶</t>
  </si>
  <si>
    <t>千萬</t>
  </si>
  <si>
    <t>全己元</t>
  </si>
  <si>
    <t>外祖正兵成不喩全己元</t>
  </si>
  <si>
    <t>甫天</t>
  </si>
  <si>
    <t>李歡</t>
  </si>
  <si>
    <t>崔守元</t>
  </si>
  <si>
    <t>朴奉</t>
  </si>
  <si>
    <t>千壽</t>
  </si>
  <si>
    <t>晉陽</t>
  </si>
  <si>
    <t>㗡先</t>
  </si>
  <si>
    <t>夢致</t>
  </si>
  <si>
    <t>朴貴哲</t>
  </si>
  <si>
    <t>基</t>
  </si>
  <si>
    <t>彭才</t>
  </si>
  <si>
    <t>金益先故代子</t>
  </si>
  <si>
    <t>益先</t>
  </si>
  <si>
    <t>憶年</t>
  </si>
  <si>
    <t>金福</t>
  </si>
  <si>
    <t>蔚珍</t>
  </si>
  <si>
    <t>好哲</t>
  </si>
  <si>
    <t>汝完</t>
  </si>
  <si>
    <t>江</t>
  </si>
  <si>
    <t>鄭從男</t>
  </si>
  <si>
    <t>石太</t>
  </si>
  <si>
    <t>禾里</t>
  </si>
  <si>
    <t>崔連乃</t>
  </si>
  <si>
    <t>億年</t>
  </si>
  <si>
    <t>士民</t>
  </si>
  <si>
    <t>千卜</t>
  </si>
  <si>
    <t>金以良</t>
  </si>
  <si>
    <t>再希</t>
  </si>
  <si>
    <t>再達不喩再希</t>
  </si>
  <si>
    <t>再達</t>
  </si>
  <si>
    <t>䪪進</t>
  </si>
  <si>
    <t>宗汗</t>
  </si>
  <si>
    <t>命千</t>
  </si>
  <si>
    <t>卞弘敏</t>
  </si>
  <si>
    <t>奉學</t>
  </si>
  <si>
    <t>靑宗</t>
  </si>
  <si>
    <t>三進</t>
  </si>
  <si>
    <t>卞世發</t>
  </si>
  <si>
    <t>德崇</t>
  </si>
  <si>
    <t>李春卜</t>
  </si>
  <si>
    <t>片</t>
  </si>
  <si>
    <t>別立</t>
  </si>
  <si>
    <t>一發</t>
  </si>
  <si>
    <t>金太白</t>
  </si>
  <si>
    <t>連江</t>
  </si>
  <si>
    <t>折冲將軍</t>
  </si>
  <si>
    <t>海云</t>
  </si>
  <si>
    <t>仇達麻</t>
  </si>
  <si>
    <t>貴還</t>
  </si>
  <si>
    <t>裵信上</t>
  </si>
  <si>
    <t>金億生故代子</t>
  </si>
  <si>
    <t>汝淡</t>
  </si>
  <si>
    <t>億生</t>
  </si>
  <si>
    <t>金莫卜</t>
  </si>
  <si>
    <t>上中</t>
  </si>
  <si>
    <t>守延</t>
  </si>
  <si>
    <t>金禾音上</t>
  </si>
  <si>
    <t>後母</t>
  </si>
  <si>
    <t>中乞</t>
  </si>
  <si>
    <t>中月</t>
  </si>
  <si>
    <t>后月</t>
  </si>
  <si>
    <t>水軍助役</t>
  </si>
  <si>
    <t>月同</t>
  </si>
  <si>
    <t>成振輝</t>
  </si>
  <si>
    <t>特男</t>
  </si>
  <si>
    <t>秋元</t>
  </si>
  <si>
    <t>者音金</t>
  </si>
  <si>
    <t>午生</t>
  </si>
  <si>
    <t>半大</t>
  </si>
  <si>
    <t>卞海云</t>
  </si>
  <si>
    <t>道上</t>
  </si>
  <si>
    <t>夫日</t>
  </si>
  <si>
    <t>徐承</t>
  </si>
  <si>
    <t>卞先白</t>
  </si>
  <si>
    <t>仁久</t>
  </si>
  <si>
    <t>李士立</t>
  </si>
  <si>
    <t>金玄</t>
  </si>
  <si>
    <t>大湖</t>
  </si>
  <si>
    <t>性敏</t>
  </si>
  <si>
    <t>孝宗</t>
  </si>
  <si>
    <t>得明</t>
  </si>
  <si>
    <t>君明</t>
  </si>
  <si>
    <t>趙命素</t>
  </si>
  <si>
    <t>汝華</t>
  </si>
  <si>
    <t>元宗</t>
  </si>
  <si>
    <t>今和</t>
  </si>
  <si>
    <t>益周</t>
  </si>
  <si>
    <t>先好</t>
  </si>
  <si>
    <t>金汗周</t>
  </si>
  <si>
    <t>命種</t>
  </si>
  <si>
    <t>成俊</t>
  </si>
  <si>
    <t>連湖</t>
  </si>
  <si>
    <t>趙唜立</t>
  </si>
  <si>
    <t>靑民</t>
  </si>
  <si>
    <t>折衝將軍龍驤衛副司果</t>
  </si>
  <si>
    <t>六孫</t>
  </si>
  <si>
    <t>大平</t>
  </si>
  <si>
    <t>吳天萬</t>
  </si>
  <si>
    <t>汝才</t>
  </si>
  <si>
    <t>汝化</t>
  </si>
  <si>
    <t>太山</t>
  </si>
  <si>
    <t>再右</t>
  </si>
  <si>
    <t>連見</t>
  </si>
  <si>
    <t>望湖</t>
  </si>
  <si>
    <t>性民</t>
  </si>
  <si>
    <t>李后生</t>
  </si>
  <si>
    <t>再九不喩再右</t>
  </si>
  <si>
    <t>許夫男</t>
  </si>
  <si>
    <t>再益</t>
  </si>
  <si>
    <t>七云</t>
  </si>
  <si>
    <t>卞先哲戶</t>
  </si>
  <si>
    <t>卞戒宗</t>
  </si>
  <si>
    <t>靑發</t>
  </si>
  <si>
    <t>德云</t>
  </si>
  <si>
    <t>君命</t>
  </si>
  <si>
    <t>尙發</t>
  </si>
  <si>
    <t>貴延</t>
  </si>
  <si>
    <t>武林</t>
  </si>
  <si>
    <t>武云</t>
  </si>
  <si>
    <t>金春丁</t>
  </si>
  <si>
    <t>率外祖父</t>
  </si>
  <si>
    <t>前行赤裳山城別將</t>
  </si>
  <si>
    <t>英晃</t>
  </si>
  <si>
    <t>湖</t>
  </si>
  <si>
    <t>李白龍</t>
  </si>
  <si>
    <t>君淑</t>
  </si>
  <si>
    <t>汝重</t>
  </si>
  <si>
    <t>載重</t>
  </si>
  <si>
    <t>逸成</t>
  </si>
  <si>
    <t>靑分</t>
  </si>
  <si>
    <t>以達</t>
  </si>
  <si>
    <t>雲晃</t>
  </si>
  <si>
    <t>起敏</t>
  </si>
  <si>
    <t>成章</t>
  </si>
  <si>
    <t>展力副尉守門將</t>
  </si>
  <si>
    <t>孫厚鎰</t>
  </si>
  <si>
    <t>汝三</t>
  </si>
  <si>
    <t>春眞</t>
  </si>
  <si>
    <t>貴晃</t>
  </si>
  <si>
    <t>宣略將軍行龍驤衛副護軍</t>
  </si>
  <si>
    <t>秉節校尉</t>
  </si>
  <si>
    <t>天希</t>
  </si>
  <si>
    <t>崔男</t>
  </si>
  <si>
    <t>甲伊</t>
  </si>
  <si>
    <t>順元</t>
  </si>
  <si>
    <t>珍月</t>
  </si>
  <si>
    <t>卞再興</t>
  </si>
  <si>
    <t>權得右</t>
  </si>
  <si>
    <t>世僑</t>
  </si>
  <si>
    <t>宗悅</t>
  </si>
  <si>
    <t>金楚一</t>
  </si>
  <si>
    <t>善甲</t>
  </si>
  <si>
    <t>世存</t>
  </si>
  <si>
    <t>金許石</t>
  </si>
  <si>
    <t>論尙</t>
  </si>
  <si>
    <t>尙先</t>
  </si>
  <si>
    <t>有丁</t>
  </si>
  <si>
    <t>仁湖</t>
  </si>
  <si>
    <t>李成立</t>
  </si>
  <si>
    <t>裵有迪</t>
  </si>
  <si>
    <t>連白</t>
  </si>
  <si>
    <t>進奉不喩連白</t>
  </si>
  <si>
    <t>愛發</t>
  </si>
  <si>
    <t>兪元上</t>
  </si>
  <si>
    <t>仁昌</t>
  </si>
  <si>
    <t>黃今山</t>
  </si>
  <si>
    <t>崔敬</t>
  </si>
  <si>
    <t>再白</t>
  </si>
  <si>
    <t>再夫不喩再成</t>
  </si>
  <si>
    <t>卞善右</t>
  </si>
  <si>
    <t>善右</t>
  </si>
  <si>
    <t>文世</t>
  </si>
  <si>
    <t>德順</t>
  </si>
  <si>
    <t>尹億</t>
  </si>
  <si>
    <t>仲三</t>
  </si>
  <si>
    <t>夫三</t>
  </si>
  <si>
    <t>夫才</t>
  </si>
  <si>
    <t>夫渭</t>
  </si>
  <si>
    <t>同面五里院里</t>
  </si>
  <si>
    <t>毛叱哲</t>
  </si>
  <si>
    <t>承乞</t>
  </si>
  <si>
    <t>河日生</t>
  </si>
  <si>
    <t>金毛叱哲戶</t>
  </si>
  <si>
    <t>驛吏鰥夫</t>
  </si>
  <si>
    <t>舌化驛保</t>
  </si>
  <si>
    <t>郭莫男</t>
  </si>
  <si>
    <t>風玄</t>
  </si>
  <si>
    <t>鄭仁右</t>
  </si>
  <si>
    <t>中今</t>
  </si>
  <si>
    <t>自達</t>
  </si>
  <si>
    <t>目上</t>
  </si>
  <si>
    <t>李奉上</t>
  </si>
  <si>
    <t>張貴生</t>
  </si>
  <si>
    <t>武才</t>
  </si>
  <si>
    <t>武三</t>
  </si>
  <si>
    <t>朴日上</t>
  </si>
  <si>
    <t>守一</t>
  </si>
  <si>
    <t>卞㖋同</t>
  </si>
  <si>
    <t>民輝</t>
  </si>
  <si>
    <t>姜太周</t>
  </si>
  <si>
    <t>日夫</t>
  </si>
  <si>
    <t>夫昌</t>
  </si>
  <si>
    <t>日先不喩夫昌</t>
  </si>
  <si>
    <t>夢甲</t>
  </si>
  <si>
    <t>承卜</t>
  </si>
  <si>
    <t>宋㐏未</t>
  </si>
  <si>
    <t>連石</t>
  </si>
  <si>
    <t>儀明</t>
  </si>
  <si>
    <t>卞性民</t>
  </si>
  <si>
    <t>守元</t>
  </si>
  <si>
    <t>金厚上</t>
  </si>
  <si>
    <t>國必</t>
  </si>
  <si>
    <t>姜㗡同</t>
  </si>
  <si>
    <t>時從</t>
  </si>
  <si>
    <t>后南</t>
  </si>
  <si>
    <t>哲周</t>
  </si>
  <si>
    <t>英達</t>
  </si>
  <si>
    <t>鄭應見</t>
  </si>
  <si>
    <t>贈同</t>
  </si>
  <si>
    <t>守僉</t>
  </si>
  <si>
    <t>卞仁俊</t>
  </si>
  <si>
    <t>仁俊</t>
  </si>
  <si>
    <t>朴實同</t>
  </si>
  <si>
    <t>上迪</t>
  </si>
  <si>
    <t>湧泉</t>
  </si>
  <si>
    <t>孝迪</t>
  </si>
  <si>
    <t>鄭㗡金</t>
  </si>
  <si>
    <t>盞世</t>
  </si>
  <si>
    <t>秋時元</t>
  </si>
  <si>
    <t>先祐</t>
  </si>
  <si>
    <t>貴承</t>
  </si>
  <si>
    <t>文生</t>
  </si>
  <si>
    <t>右連</t>
  </si>
  <si>
    <t>姜豊</t>
  </si>
  <si>
    <t>卞湖</t>
  </si>
  <si>
    <t>載洽</t>
  </si>
  <si>
    <t>時連</t>
  </si>
  <si>
    <t>日堅</t>
  </si>
  <si>
    <t>金興汝</t>
  </si>
  <si>
    <t>發</t>
  </si>
  <si>
    <t>連澤</t>
  </si>
  <si>
    <t>吳脫文</t>
  </si>
  <si>
    <t>致石</t>
  </si>
  <si>
    <t>金孝元</t>
  </si>
  <si>
    <t>孝達</t>
  </si>
  <si>
    <t>學見</t>
  </si>
  <si>
    <t>朴秋日</t>
  </si>
  <si>
    <t>忠龍</t>
  </si>
  <si>
    <t>朴鶴立</t>
  </si>
  <si>
    <t>汝汗</t>
  </si>
  <si>
    <t>汝章</t>
  </si>
  <si>
    <t>卞奉右</t>
  </si>
  <si>
    <t>中直大夫軍器寺副正</t>
  </si>
  <si>
    <t>汝叔</t>
  </si>
  <si>
    <t>汝達</t>
  </si>
  <si>
    <t>汝甲</t>
  </si>
  <si>
    <t>驛保不喩水軍</t>
  </si>
  <si>
    <t>之永</t>
  </si>
  <si>
    <t>李戒南</t>
  </si>
  <si>
    <t>后生</t>
  </si>
  <si>
    <t>君卜</t>
  </si>
  <si>
    <t>年丁</t>
  </si>
  <si>
    <t>同里卞連哲戶</t>
  </si>
  <si>
    <t>自見</t>
  </si>
  <si>
    <t>自巾</t>
  </si>
  <si>
    <t>命長</t>
  </si>
  <si>
    <t>鄭應夫</t>
  </si>
  <si>
    <t>裵仁文</t>
  </si>
  <si>
    <t>崇男</t>
  </si>
  <si>
    <t>牙守</t>
  </si>
  <si>
    <t>趙必江</t>
  </si>
  <si>
    <t>崔民三</t>
  </si>
  <si>
    <t>鄭午世</t>
  </si>
  <si>
    <t>卞連哲</t>
  </si>
  <si>
    <t>英己</t>
  </si>
  <si>
    <t>武公</t>
  </si>
  <si>
    <t>再甲</t>
  </si>
  <si>
    <t>朴之永戶</t>
  </si>
  <si>
    <t>鰥夫驛吏</t>
  </si>
  <si>
    <t>連宗</t>
  </si>
  <si>
    <t>具達麻</t>
  </si>
  <si>
    <t>吾左未</t>
  </si>
  <si>
    <t>連光</t>
  </si>
  <si>
    <t>先哲</t>
  </si>
  <si>
    <t>守良</t>
  </si>
  <si>
    <t>進迪</t>
  </si>
  <si>
    <t>小斤老未</t>
  </si>
  <si>
    <t>連今</t>
  </si>
  <si>
    <t>特</t>
  </si>
  <si>
    <t>自老未</t>
  </si>
  <si>
    <t>㐎順</t>
  </si>
  <si>
    <t>海崇</t>
  </si>
  <si>
    <t>以靑</t>
  </si>
  <si>
    <t>李己民</t>
  </si>
  <si>
    <t>養子</t>
  </si>
  <si>
    <t>私奴鰥夫</t>
  </si>
  <si>
    <t>毛叱內</t>
  </si>
  <si>
    <t>李實圖</t>
  </si>
  <si>
    <t>占世</t>
  </si>
  <si>
    <t>鄭春乃</t>
  </si>
  <si>
    <t>卞孝三</t>
  </si>
  <si>
    <t>孝三</t>
  </si>
  <si>
    <t>大從</t>
  </si>
  <si>
    <t>玉從</t>
  </si>
  <si>
    <t>正年</t>
  </si>
  <si>
    <t>汝圭</t>
  </si>
  <si>
    <t>時汗</t>
  </si>
  <si>
    <t>兪敬申</t>
  </si>
  <si>
    <t>哲碧</t>
  </si>
  <si>
    <t>湖海</t>
  </si>
  <si>
    <t>牙京</t>
  </si>
  <si>
    <t>鄭弘介</t>
  </si>
  <si>
    <t>太良</t>
  </si>
  <si>
    <t>之巾</t>
  </si>
  <si>
    <t>興民</t>
  </si>
  <si>
    <t>仁達</t>
  </si>
  <si>
    <t>連擇</t>
  </si>
  <si>
    <t>時昌</t>
  </si>
  <si>
    <t>鰥夫</t>
  </si>
  <si>
    <t>午男</t>
  </si>
  <si>
    <t>加伊里金</t>
  </si>
  <si>
    <t>卞連湖</t>
  </si>
  <si>
    <t>驛保鰥夫</t>
  </si>
  <si>
    <t>驗金</t>
  </si>
  <si>
    <t>武作</t>
  </si>
  <si>
    <t>徐立</t>
  </si>
  <si>
    <t>太守</t>
  </si>
  <si>
    <t>郭哥</t>
  </si>
  <si>
    <t>卞上民</t>
  </si>
  <si>
    <t>上民</t>
  </si>
  <si>
    <t>尹於屯</t>
  </si>
  <si>
    <t>日三</t>
  </si>
  <si>
    <t>萬白</t>
  </si>
  <si>
    <t>金守明</t>
  </si>
  <si>
    <t>命甲</t>
  </si>
  <si>
    <t>仁直</t>
  </si>
  <si>
    <t>武壬</t>
  </si>
  <si>
    <t>成云</t>
  </si>
  <si>
    <t>李春京</t>
  </si>
  <si>
    <t>汝成</t>
  </si>
  <si>
    <t>載瀚</t>
  </si>
  <si>
    <t>承福</t>
  </si>
  <si>
    <t>碩中</t>
  </si>
  <si>
    <t>仁貴</t>
  </si>
  <si>
    <t>李士叱立</t>
  </si>
  <si>
    <t>命年</t>
  </si>
  <si>
    <t>有巾</t>
  </si>
  <si>
    <t>朴世云</t>
  </si>
  <si>
    <t>貴才不喩成業</t>
  </si>
  <si>
    <t>孫石</t>
  </si>
  <si>
    <t>崔順安</t>
  </si>
  <si>
    <t>日申</t>
  </si>
  <si>
    <t>萬</t>
  </si>
  <si>
    <t>梁武石</t>
  </si>
  <si>
    <t>丁達</t>
  </si>
  <si>
    <t>以君</t>
  </si>
  <si>
    <t>國伊</t>
  </si>
  <si>
    <t>壬大</t>
  </si>
  <si>
    <t>朴壬從</t>
  </si>
  <si>
    <t>曾祖正兵中立不喩壬大</t>
  </si>
  <si>
    <t>金萬立</t>
  </si>
  <si>
    <t>外祖正兵李壬澤不喩驛吏金萬立</t>
  </si>
  <si>
    <t>元娘</t>
  </si>
  <si>
    <t>卞伊</t>
  </si>
  <si>
    <t>金哥</t>
  </si>
  <si>
    <t>成白</t>
  </si>
  <si>
    <t>金貴發</t>
  </si>
  <si>
    <t>好方</t>
  </si>
  <si>
    <t>卓</t>
  </si>
  <si>
    <t>朴良</t>
  </si>
  <si>
    <t>營膳文書直私奴</t>
  </si>
  <si>
    <t>李時元</t>
  </si>
  <si>
    <t>長命</t>
  </si>
  <si>
    <t>仁進</t>
  </si>
  <si>
    <t>孫己萬</t>
  </si>
  <si>
    <t>牙日</t>
  </si>
  <si>
    <t>守只</t>
  </si>
  <si>
    <t>德夫</t>
  </si>
  <si>
    <t>李後立</t>
  </si>
  <si>
    <t>金七先</t>
  </si>
  <si>
    <t>七先</t>
  </si>
  <si>
    <t>從學</t>
  </si>
  <si>
    <t>陳莫申</t>
  </si>
  <si>
    <t>晉周</t>
  </si>
  <si>
    <t>朴再先</t>
  </si>
  <si>
    <t>七發</t>
  </si>
  <si>
    <t>日太</t>
  </si>
  <si>
    <t>驛保蹇脚病人</t>
  </si>
  <si>
    <t>善金伊</t>
  </si>
  <si>
    <t>朴上立</t>
  </si>
  <si>
    <t>斗云</t>
  </si>
  <si>
    <t>柳夏右</t>
  </si>
  <si>
    <t>汝巾</t>
  </si>
  <si>
    <t>李起敏</t>
  </si>
  <si>
    <t>命基</t>
  </si>
  <si>
    <t>光淑</t>
  </si>
  <si>
    <t>時年</t>
  </si>
  <si>
    <t>金日</t>
  </si>
  <si>
    <t>金方</t>
  </si>
  <si>
    <t>淡成</t>
  </si>
  <si>
    <t>日見</t>
  </si>
  <si>
    <t>金從立</t>
  </si>
  <si>
    <t>斗雄</t>
  </si>
  <si>
    <t>右玄</t>
  </si>
  <si>
    <t>汝一</t>
  </si>
  <si>
    <t>鄭日從</t>
  </si>
  <si>
    <t>日從</t>
  </si>
  <si>
    <t>俊男</t>
  </si>
  <si>
    <t>正從</t>
  </si>
  <si>
    <t>好儀</t>
  </si>
  <si>
    <t>斗春男</t>
  </si>
  <si>
    <t>㐥奉</t>
  </si>
  <si>
    <t>貴昌</t>
  </si>
  <si>
    <t>梁時男</t>
  </si>
  <si>
    <t>展力副尉龍驤衛兼司僕</t>
  </si>
  <si>
    <t>朴有英</t>
  </si>
  <si>
    <t>寡良女</t>
  </si>
  <si>
    <t>應女</t>
  </si>
  <si>
    <t>千右</t>
  </si>
  <si>
    <t>千同</t>
  </si>
  <si>
    <t>水陸軍</t>
  </si>
  <si>
    <t>驛保不喩水陸軍</t>
  </si>
  <si>
    <t>上先</t>
  </si>
  <si>
    <t>守安</t>
  </si>
  <si>
    <t>白雲卜</t>
  </si>
  <si>
    <t>俊</t>
  </si>
  <si>
    <t>黃上</t>
  </si>
  <si>
    <t>毛石</t>
  </si>
  <si>
    <t>卞三發</t>
  </si>
  <si>
    <t>先右</t>
  </si>
  <si>
    <t>宋戒元</t>
  </si>
  <si>
    <t>從得</t>
  </si>
  <si>
    <t>己命</t>
  </si>
  <si>
    <t>成守一</t>
  </si>
  <si>
    <t>大古</t>
  </si>
  <si>
    <t>致成</t>
  </si>
  <si>
    <t>鄭鶴立</t>
  </si>
  <si>
    <t>必斤</t>
  </si>
  <si>
    <t>可民</t>
  </si>
  <si>
    <t>金良日</t>
  </si>
  <si>
    <t>汝己</t>
  </si>
  <si>
    <t>汝采</t>
  </si>
  <si>
    <t>載濱</t>
  </si>
  <si>
    <t>善祐</t>
  </si>
  <si>
    <t>崔芬東</t>
  </si>
  <si>
    <t>太柱</t>
  </si>
  <si>
    <t>宣略將軍龍驤衛副護軍</t>
  </si>
  <si>
    <t>朴雄俊</t>
  </si>
  <si>
    <t>金日良</t>
  </si>
  <si>
    <t>夢迪不喩夢得</t>
  </si>
  <si>
    <t>孝益</t>
  </si>
  <si>
    <t>長彦</t>
  </si>
  <si>
    <t>卜年</t>
  </si>
  <si>
    <t>鄕吏</t>
  </si>
  <si>
    <t>李戒彔</t>
  </si>
  <si>
    <t>汝得</t>
  </si>
  <si>
    <t>湖漲</t>
  </si>
  <si>
    <t>汝寬</t>
  </si>
  <si>
    <t>太明</t>
  </si>
  <si>
    <t>朴萬中</t>
  </si>
  <si>
    <t>通命</t>
  </si>
  <si>
    <t>以立</t>
  </si>
  <si>
    <t>蹇脚病人</t>
  </si>
  <si>
    <t>淡金</t>
  </si>
  <si>
    <t>朴日卜</t>
  </si>
  <si>
    <t>后立</t>
  </si>
  <si>
    <t>㖙之</t>
  </si>
  <si>
    <t>朴萬千</t>
  </si>
  <si>
    <t>上乞</t>
  </si>
  <si>
    <t>汝民</t>
  </si>
  <si>
    <t>戒一</t>
  </si>
  <si>
    <t>好之</t>
  </si>
  <si>
    <t>李云發</t>
  </si>
  <si>
    <t>晋白</t>
  </si>
  <si>
    <t>有京</t>
  </si>
  <si>
    <t>姜戒奉</t>
  </si>
  <si>
    <t>彦弘</t>
  </si>
  <si>
    <t>正汗</t>
  </si>
  <si>
    <t>中鶴</t>
  </si>
  <si>
    <t>林立</t>
  </si>
  <si>
    <t>卞檢白</t>
  </si>
  <si>
    <t>檢白</t>
  </si>
  <si>
    <t>尹道石</t>
  </si>
  <si>
    <t>時輝</t>
  </si>
  <si>
    <t>貴光</t>
  </si>
  <si>
    <t>鄭西南</t>
  </si>
  <si>
    <t>致白</t>
  </si>
  <si>
    <t>從悅</t>
  </si>
  <si>
    <t>金六立</t>
  </si>
  <si>
    <t>命從</t>
  </si>
  <si>
    <t>從汗</t>
  </si>
  <si>
    <t>鄭善男</t>
  </si>
  <si>
    <t>仁鶴</t>
  </si>
  <si>
    <t>仁采</t>
  </si>
  <si>
    <t>朴萬迪</t>
  </si>
  <si>
    <t>后男</t>
  </si>
  <si>
    <t>禾伊</t>
  </si>
  <si>
    <t>崔連牙</t>
  </si>
  <si>
    <t>典涓司直長</t>
  </si>
  <si>
    <t>聲</t>
  </si>
  <si>
    <t>金承化</t>
  </si>
  <si>
    <t>卞正巾</t>
  </si>
  <si>
    <t>正中</t>
  </si>
  <si>
    <t>金小宗</t>
  </si>
  <si>
    <t>風日</t>
  </si>
  <si>
    <t>殷守</t>
  </si>
  <si>
    <t>蔣元立</t>
  </si>
  <si>
    <t>禁衛保鎭營在家軍官</t>
  </si>
  <si>
    <t>元業</t>
  </si>
  <si>
    <t>必圭</t>
  </si>
  <si>
    <t>李仁儀</t>
  </si>
  <si>
    <t>李彔立</t>
  </si>
  <si>
    <t>右三</t>
  </si>
  <si>
    <t>貴音</t>
  </si>
  <si>
    <t>金海竹山里</t>
  </si>
  <si>
    <t>海金</t>
  </si>
  <si>
    <t>海宗</t>
  </si>
  <si>
    <t>卜安</t>
  </si>
  <si>
    <t>奉安</t>
  </si>
  <si>
    <t>栗金</t>
  </si>
  <si>
    <t>金靑民</t>
  </si>
  <si>
    <t>承益</t>
  </si>
  <si>
    <t>姜興周</t>
  </si>
  <si>
    <t>士昌</t>
  </si>
  <si>
    <t>盞明</t>
  </si>
  <si>
    <t>金汝剛</t>
  </si>
  <si>
    <t>權守哲</t>
  </si>
  <si>
    <t>己昌</t>
  </si>
  <si>
    <t>卞望湖</t>
  </si>
  <si>
    <t>汗千</t>
  </si>
  <si>
    <t>劉申</t>
  </si>
  <si>
    <t>檢先</t>
  </si>
  <si>
    <t>涇</t>
  </si>
  <si>
    <t>光延</t>
  </si>
  <si>
    <t>聖佐</t>
  </si>
  <si>
    <t>時贊</t>
  </si>
  <si>
    <t>陳萬齡</t>
  </si>
  <si>
    <t>夢玄</t>
  </si>
  <si>
    <t>龍卿</t>
  </si>
  <si>
    <t>不貫</t>
  </si>
  <si>
    <t>折脚病人私奴</t>
  </si>
  <si>
    <t>貴金</t>
  </si>
  <si>
    <t>鄭允</t>
  </si>
  <si>
    <t>生進</t>
  </si>
  <si>
    <t>白仁昌</t>
  </si>
  <si>
    <t>貴德</t>
  </si>
  <si>
    <t>同州</t>
  </si>
  <si>
    <t>李哥</t>
  </si>
  <si>
    <t>姜時安</t>
  </si>
  <si>
    <t>后昌</t>
  </si>
  <si>
    <t>李成</t>
  </si>
  <si>
    <t>私奴鄕所下典</t>
  </si>
  <si>
    <t>汗昌</t>
  </si>
  <si>
    <t>鄭世僑</t>
  </si>
  <si>
    <t>以江</t>
  </si>
  <si>
    <t>世吉</t>
  </si>
  <si>
    <t>禹必</t>
  </si>
  <si>
    <t>鄭宗悅</t>
  </si>
  <si>
    <t>鄭先男</t>
  </si>
  <si>
    <t>應汗</t>
  </si>
  <si>
    <t>朴希生</t>
  </si>
  <si>
    <t>驛吏鰥夫病人</t>
  </si>
  <si>
    <t>縣內里</t>
  </si>
  <si>
    <t>奴從男</t>
  </si>
  <si>
    <t>張時日故代妻</t>
  </si>
  <si>
    <t>李碩基</t>
  </si>
  <si>
    <t>哲江</t>
  </si>
  <si>
    <t>承化</t>
  </si>
  <si>
    <t>李有昌</t>
  </si>
  <si>
    <t>倉直水保</t>
  </si>
  <si>
    <t>高順京故代妻</t>
  </si>
  <si>
    <t>彔立</t>
  </si>
  <si>
    <t>以南</t>
  </si>
  <si>
    <t>禹奉孫</t>
  </si>
  <si>
    <t>希中</t>
  </si>
  <si>
    <t>李德元</t>
  </si>
  <si>
    <t>高順永</t>
  </si>
  <si>
    <t>君春</t>
  </si>
  <si>
    <t>鰥</t>
  </si>
  <si>
    <t>張貴還</t>
  </si>
  <si>
    <t>希進</t>
  </si>
  <si>
    <t>得汗</t>
  </si>
  <si>
    <t>倉直</t>
  </si>
  <si>
    <t>牙東</t>
  </si>
  <si>
    <t>卞得男</t>
  </si>
  <si>
    <t>巡旗牌官不喩倉直</t>
  </si>
  <si>
    <t>坡州</t>
  </si>
  <si>
    <t>江沉</t>
  </si>
  <si>
    <t>金永守</t>
  </si>
  <si>
    <t>光男</t>
  </si>
  <si>
    <t>金南</t>
  </si>
  <si>
    <t>次分</t>
  </si>
  <si>
    <t>私奴屎伊</t>
  </si>
  <si>
    <t>鰥夫私奴束伍保</t>
  </si>
  <si>
    <t>屎伊</t>
  </si>
  <si>
    <t>朴先金</t>
  </si>
  <si>
    <t>善上</t>
  </si>
  <si>
    <t>永和</t>
  </si>
  <si>
    <t>朴永民</t>
  </si>
  <si>
    <t>守年</t>
  </si>
  <si>
    <t>永損</t>
  </si>
  <si>
    <t>高還</t>
  </si>
  <si>
    <t>禾音上</t>
  </si>
  <si>
    <t>汗右</t>
  </si>
  <si>
    <t>文仁必</t>
  </si>
  <si>
    <t>江雙</t>
  </si>
  <si>
    <t>金泉驛奴鰥夫</t>
  </si>
  <si>
    <t>靑先</t>
  </si>
  <si>
    <t>石天</t>
  </si>
  <si>
    <t>金日山</t>
  </si>
  <si>
    <t>朴順</t>
  </si>
  <si>
    <t>先宗</t>
  </si>
  <si>
    <t>朴應年</t>
  </si>
  <si>
    <t>石娘</t>
  </si>
  <si>
    <t>李應立故代妻</t>
  </si>
  <si>
    <t>趙望日</t>
  </si>
  <si>
    <t>守文</t>
  </si>
  <si>
    <t>多㺯介</t>
  </si>
  <si>
    <t>夫支</t>
  </si>
  <si>
    <t>率私奴居士</t>
  </si>
  <si>
    <t>兪元</t>
  </si>
  <si>
    <t>東</t>
  </si>
  <si>
    <t>張貴年</t>
  </si>
  <si>
    <t>汗徵</t>
  </si>
  <si>
    <t>再徵</t>
  </si>
  <si>
    <t>奴鄕所下典</t>
  </si>
  <si>
    <t>介不</t>
  </si>
  <si>
    <t>命辰</t>
  </si>
  <si>
    <t>白今</t>
  </si>
  <si>
    <t>丹世</t>
  </si>
  <si>
    <t>柳永吉</t>
  </si>
  <si>
    <t>玉京</t>
  </si>
  <si>
    <t>直年</t>
  </si>
  <si>
    <t>兪占故代妻</t>
  </si>
  <si>
    <t>三益</t>
  </si>
  <si>
    <t>黃中世</t>
  </si>
  <si>
    <t>驛吏病人</t>
  </si>
  <si>
    <t>興己</t>
  </si>
  <si>
    <t>興守</t>
  </si>
  <si>
    <t>仁娘</t>
  </si>
  <si>
    <t>放良</t>
  </si>
  <si>
    <t>者音發</t>
  </si>
  <si>
    <t>㗡發</t>
  </si>
  <si>
    <t>守京</t>
  </si>
  <si>
    <t>權以先</t>
  </si>
  <si>
    <t>卞仁宗</t>
  </si>
  <si>
    <t>嚴進一</t>
  </si>
  <si>
    <t>祖</t>
  </si>
  <si>
    <t>開命</t>
  </si>
  <si>
    <t>張守三</t>
  </si>
  <si>
    <t>巡帶率水陸軍</t>
  </si>
  <si>
    <t>守三</t>
  </si>
  <si>
    <t>黃一</t>
  </si>
  <si>
    <t>魯仁業</t>
  </si>
  <si>
    <t>長溪</t>
  </si>
  <si>
    <t>河必深</t>
  </si>
  <si>
    <t>哲命</t>
  </si>
  <si>
    <t>允上</t>
  </si>
  <si>
    <t>朴命卜</t>
  </si>
  <si>
    <t>順一</t>
  </si>
  <si>
    <t>楚汗</t>
  </si>
  <si>
    <t>幽山驛吏居士</t>
  </si>
  <si>
    <t>孝一</t>
  </si>
  <si>
    <t>今乭伊</t>
  </si>
  <si>
    <t>騎步兵私奴</t>
  </si>
  <si>
    <t>朴以素</t>
  </si>
  <si>
    <t>戒進</t>
  </si>
  <si>
    <t>永斗</t>
  </si>
  <si>
    <t>武光</t>
  </si>
  <si>
    <t>武今</t>
  </si>
  <si>
    <t>韓休</t>
  </si>
  <si>
    <t>眞</t>
  </si>
  <si>
    <t>永外</t>
  </si>
  <si>
    <t>孫善守</t>
  </si>
  <si>
    <t>信金</t>
  </si>
  <si>
    <t>尹愛云</t>
  </si>
  <si>
    <t>南老相</t>
  </si>
  <si>
    <t>南岡院下典</t>
  </si>
  <si>
    <t>奉儀</t>
  </si>
  <si>
    <t>鎭營使令保人</t>
  </si>
  <si>
    <t>屎女</t>
  </si>
  <si>
    <t>崔午石</t>
  </si>
  <si>
    <t>午石</t>
  </si>
  <si>
    <t>億申</t>
  </si>
  <si>
    <t>牙同</t>
  </si>
  <si>
    <t>李文鶴</t>
  </si>
  <si>
    <t>忠衛</t>
  </si>
  <si>
    <t>仁卜</t>
  </si>
  <si>
    <t>彦方</t>
  </si>
  <si>
    <t>孫石立</t>
  </si>
  <si>
    <t>左兵營不喩御保</t>
  </si>
  <si>
    <t>順永</t>
  </si>
  <si>
    <t>還</t>
  </si>
  <si>
    <t>太碧</t>
  </si>
  <si>
    <t>厚迪</t>
  </si>
  <si>
    <t>正湖</t>
  </si>
  <si>
    <t>起雲</t>
  </si>
  <si>
    <t>文儀仁</t>
  </si>
  <si>
    <t>金順日</t>
  </si>
  <si>
    <t>世才</t>
  </si>
  <si>
    <t>彔只</t>
  </si>
  <si>
    <t>彔卜</t>
  </si>
  <si>
    <t>李長九</t>
  </si>
  <si>
    <t>己石</t>
  </si>
  <si>
    <t>再分</t>
  </si>
  <si>
    <t>在奉</t>
  </si>
  <si>
    <t>水陸軍束伍馬軍</t>
  </si>
  <si>
    <t>守乞</t>
  </si>
  <si>
    <t>黃日</t>
  </si>
  <si>
    <t>安應湖</t>
  </si>
  <si>
    <t>束伍馬保</t>
  </si>
  <si>
    <t>世進</t>
  </si>
  <si>
    <t>朴時巾</t>
  </si>
  <si>
    <t>高雲哲</t>
  </si>
  <si>
    <t>李得吉</t>
  </si>
  <si>
    <t>鰥夫老除</t>
  </si>
  <si>
    <t>徐丁立</t>
  </si>
  <si>
    <t>善命</t>
  </si>
  <si>
    <t>承汝</t>
  </si>
  <si>
    <t>柳戒生</t>
  </si>
  <si>
    <t>春石</t>
  </si>
  <si>
    <t>寺奴葱明故代妻</t>
  </si>
  <si>
    <t>文玉立</t>
  </si>
  <si>
    <t>文立</t>
  </si>
  <si>
    <t>文章</t>
  </si>
  <si>
    <t>朴奉男</t>
  </si>
  <si>
    <t>孟發</t>
  </si>
  <si>
    <t>天學</t>
  </si>
  <si>
    <t>大天</t>
  </si>
  <si>
    <t>文應世</t>
  </si>
  <si>
    <t>日伊</t>
  </si>
  <si>
    <t>冊匠保</t>
  </si>
  <si>
    <t>再今</t>
  </si>
  <si>
    <t>高太達</t>
  </si>
  <si>
    <t>咸夢元</t>
  </si>
  <si>
    <t>成己</t>
  </si>
  <si>
    <t>俱實</t>
  </si>
  <si>
    <t>汝海</t>
  </si>
  <si>
    <t>趙丁男</t>
  </si>
  <si>
    <t>同分</t>
  </si>
  <si>
    <t>守堞軍官</t>
  </si>
  <si>
    <t>儀淡</t>
  </si>
  <si>
    <t>女召史不喩子守堞軍官儀淡</t>
  </si>
  <si>
    <t>妾子</t>
  </si>
  <si>
    <t>營奴</t>
  </si>
  <si>
    <t>淡屎</t>
  </si>
  <si>
    <t>裳立</t>
  </si>
  <si>
    <t>尙孫</t>
  </si>
  <si>
    <t>李今金</t>
  </si>
  <si>
    <t>李先白</t>
  </si>
  <si>
    <t>草萬</t>
  </si>
  <si>
    <t>尹銀金</t>
  </si>
  <si>
    <t>李男伊</t>
  </si>
  <si>
    <t>仁</t>
  </si>
  <si>
    <t>尙</t>
  </si>
  <si>
    <t>尹大春</t>
  </si>
  <si>
    <t>於代</t>
  </si>
  <si>
    <t>海分</t>
  </si>
  <si>
    <t>唜介</t>
  </si>
  <si>
    <t>金泉驛吏倉直</t>
  </si>
  <si>
    <t>億奉</t>
  </si>
  <si>
    <t>卞大奉</t>
  </si>
  <si>
    <t>世右</t>
  </si>
  <si>
    <t>汗草</t>
  </si>
  <si>
    <t>從達</t>
  </si>
  <si>
    <t>張達文</t>
  </si>
  <si>
    <t>鰥夫騎步兵</t>
  </si>
  <si>
    <t>命儀</t>
  </si>
  <si>
    <t>黃山驛吏</t>
  </si>
  <si>
    <t>進達</t>
  </si>
  <si>
    <t>斤牙只</t>
  </si>
  <si>
    <t>守岳</t>
  </si>
  <si>
    <t>日道</t>
  </si>
  <si>
    <t>崔立生</t>
  </si>
  <si>
    <t>捍城</t>
  </si>
  <si>
    <t>進從</t>
  </si>
  <si>
    <t>信業</t>
  </si>
  <si>
    <t>司贍寺奴倉直</t>
  </si>
  <si>
    <t>朴善</t>
  </si>
  <si>
    <t>儀今</t>
  </si>
  <si>
    <t>朴萬一</t>
  </si>
  <si>
    <t>金儀丁</t>
  </si>
  <si>
    <t>玉介</t>
  </si>
  <si>
    <t>好連</t>
  </si>
  <si>
    <t>李承立</t>
  </si>
  <si>
    <t>成卜</t>
  </si>
  <si>
    <t>城丁軍</t>
  </si>
  <si>
    <t>崇立</t>
  </si>
  <si>
    <t>洛水</t>
  </si>
  <si>
    <t>張元卜</t>
  </si>
  <si>
    <t>守生</t>
  </si>
  <si>
    <t>岌</t>
  </si>
  <si>
    <t>申萬</t>
  </si>
  <si>
    <t>連伊</t>
  </si>
  <si>
    <t>李興申</t>
  </si>
  <si>
    <t>壻</t>
  </si>
  <si>
    <t>得才</t>
  </si>
  <si>
    <t>外孫女得分不喩子省峴驛保得才</t>
  </si>
  <si>
    <t>義盈庫寺奴居士</t>
  </si>
  <si>
    <t>自儀</t>
  </si>
  <si>
    <t>驛卒</t>
  </si>
  <si>
    <t>仇連伊</t>
  </si>
  <si>
    <t>金泉驛奴束伍保</t>
  </si>
  <si>
    <t>玉之</t>
  </si>
  <si>
    <t>兪實同</t>
  </si>
  <si>
    <t>李天鶴</t>
  </si>
  <si>
    <t>莫孫</t>
  </si>
  <si>
    <t>高歡</t>
  </si>
  <si>
    <t>騎保倉直</t>
  </si>
  <si>
    <t>先巾</t>
  </si>
  <si>
    <t>張己安</t>
  </si>
  <si>
    <t>時連</t>
  </si>
  <si>
    <t>金日伊</t>
  </si>
  <si>
    <t>世哲</t>
  </si>
  <si>
    <t>老郞</t>
  </si>
  <si>
    <t>汗春</t>
  </si>
  <si>
    <t>元吉</t>
  </si>
  <si>
    <t>兪今金</t>
  </si>
  <si>
    <t>儉卜</t>
  </si>
  <si>
    <t>高萬世</t>
  </si>
  <si>
    <t>哲今</t>
  </si>
  <si>
    <t>私奴乞食居士</t>
  </si>
  <si>
    <t>洪殷星</t>
  </si>
  <si>
    <t>上立</t>
  </si>
  <si>
    <t>原從功臣訓鍊院主簿</t>
  </si>
  <si>
    <t>崔開玉</t>
  </si>
  <si>
    <t>徐萬齡</t>
  </si>
  <si>
    <t>李自日</t>
  </si>
  <si>
    <t>愛用</t>
  </si>
  <si>
    <t>朴世望</t>
  </si>
  <si>
    <t>私奴倉直郭先故代妻</t>
  </si>
  <si>
    <t>善分</t>
  </si>
  <si>
    <t>永活</t>
  </si>
  <si>
    <t>彦儀</t>
  </si>
  <si>
    <t>命成</t>
  </si>
  <si>
    <t>李德原</t>
  </si>
  <si>
    <t>守堞軍官廳火兵</t>
  </si>
  <si>
    <t>屎加應伊</t>
  </si>
  <si>
    <t>奴夫同</t>
  </si>
  <si>
    <t>姜萬珠</t>
  </si>
  <si>
    <t>德浦</t>
  </si>
  <si>
    <t>崔唜守</t>
  </si>
  <si>
    <t>鄭奉汗</t>
  </si>
  <si>
    <t>斗嚴</t>
  </si>
  <si>
    <t>李哲江</t>
  </si>
  <si>
    <t>鄕廳下典</t>
  </si>
  <si>
    <t>時女</t>
  </si>
  <si>
    <t>奉娘</t>
  </si>
  <si>
    <t>黃貴連</t>
  </si>
  <si>
    <t>於德</t>
  </si>
  <si>
    <t>朴成紀</t>
  </si>
  <si>
    <t>裵信</t>
  </si>
  <si>
    <t>應眞</t>
  </si>
  <si>
    <t>信萬</t>
  </si>
  <si>
    <t>風介</t>
  </si>
  <si>
    <t>崔風世</t>
  </si>
  <si>
    <t>玄己發</t>
  </si>
  <si>
    <t>先今</t>
  </si>
  <si>
    <t>同德</t>
  </si>
  <si>
    <t>李時達</t>
  </si>
  <si>
    <t>愛明</t>
  </si>
  <si>
    <t>禾式</t>
  </si>
  <si>
    <t>夏息</t>
  </si>
  <si>
    <t>朴守見</t>
  </si>
  <si>
    <t>守見</t>
  </si>
  <si>
    <t>后望</t>
  </si>
  <si>
    <t>之千</t>
  </si>
  <si>
    <t>成斤</t>
  </si>
  <si>
    <t>李海發</t>
  </si>
  <si>
    <t>石男</t>
  </si>
  <si>
    <t>從介</t>
  </si>
  <si>
    <t>戒眞</t>
  </si>
  <si>
    <t>朴以金</t>
  </si>
  <si>
    <t>七萬</t>
  </si>
  <si>
    <t>時良</t>
  </si>
  <si>
    <t>夫男</t>
  </si>
  <si>
    <t>云世</t>
  </si>
  <si>
    <t>丁汗</t>
  </si>
  <si>
    <t>得云</t>
  </si>
  <si>
    <t>高命成</t>
  </si>
  <si>
    <t>朴於仁乃</t>
  </si>
  <si>
    <t>哲守</t>
  </si>
  <si>
    <t>連守</t>
  </si>
  <si>
    <t>奉連不喩春伊</t>
  </si>
  <si>
    <t>己達</t>
  </si>
  <si>
    <t>晃一</t>
  </si>
  <si>
    <t>己吾</t>
  </si>
  <si>
    <t>金海守</t>
  </si>
  <si>
    <t>束伍馬軍保</t>
  </si>
  <si>
    <t>金仁白</t>
  </si>
  <si>
    <t>兩脚病人</t>
  </si>
  <si>
    <t>李唜男</t>
  </si>
  <si>
    <t>貴太</t>
  </si>
  <si>
    <t>私奴鄕下典</t>
  </si>
  <si>
    <t>李莫山</t>
  </si>
  <si>
    <t>兪占</t>
  </si>
  <si>
    <t>許準</t>
  </si>
  <si>
    <t>士上</t>
  </si>
  <si>
    <t>李㐏未</t>
  </si>
  <si>
    <t>應上</t>
  </si>
  <si>
    <t>金己</t>
  </si>
  <si>
    <t>漢連</t>
  </si>
  <si>
    <t>驛保巡軍官</t>
  </si>
  <si>
    <t>從江</t>
  </si>
  <si>
    <t>金永和</t>
  </si>
  <si>
    <t>聖化</t>
  </si>
  <si>
    <t>化今</t>
  </si>
  <si>
    <t>崔午仁</t>
  </si>
  <si>
    <t>午仁</t>
  </si>
  <si>
    <t>殷鶴</t>
  </si>
  <si>
    <t>府馬軍</t>
  </si>
  <si>
    <t>者音卜</t>
  </si>
  <si>
    <t>黃貴男</t>
  </si>
  <si>
    <t>再奉</t>
  </si>
  <si>
    <t>益石</t>
  </si>
  <si>
    <t>鶴上</t>
  </si>
  <si>
    <t>李時丹</t>
  </si>
  <si>
    <t>甲生</t>
  </si>
  <si>
    <t>金戒立</t>
  </si>
  <si>
    <t>舌化驛保倉直</t>
  </si>
  <si>
    <t>玄金</t>
  </si>
  <si>
    <t>張己宗</t>
  </si>
  <si>
    <t>幽山驛保巡在家</t>
  </si>
  <si>
    <t>原海</t>
  </si>
  <si>
    <t>聲元</t>
  </si>
  <si>
    <t>汝礪</t>
  </si>
  <si>
    <t>李達華</t>
  </si>
  <si>
    <t>英娘</t>
  </si>
  <si>
    <t>寺奴束伍別炮</t>
  </si>
  <si>
    <t>大上</t>
  </si>
  <si>
    <t>文哥</t>
  </si>
  <si>
    <t>日</t>
  </si>
  <si>
    <t>得女</t>
  </si>
  <si>
    <t>金守男</t>
  </si>
  <si>
    <t>雲奉</t>
  </si>
  <si>
    <t>世豊</t>
  </si>
  <si>
    <t>金丁世</t>
  </si>
  <si>
    <t>私奴居士鰥夫</t>
  </si>
  <si>
    <t>李還尙</t>
  </si>
  <si>
    <t>金戒文</t>
  </si>
  <si>
    <t>紅蓮</t>
  </si>
  <si>
    <t>紅芩</t>
  </si>
  <si>
    <t>聖在里</t>
  </si>
  <si>
    <t>曺己奉</t>
  </si>
  <si>
    <t>歡</t>
  </si>
  <si>
    <t>姜順</t>
  </si>
  <si>
    <t>彦迪</t>
  </si>
  <si>
    <t>大京</t>
  </si>
  <si>
    <t>金承海</t>
  </si>
  <si>
    <t>之行</t>
  </si>
  <si>
    <t>高命昌代子</t>
  </si>
  <si>
    <t>徐貴連</t>
  </si>
  <si>
    <t>世憲</t>
  </si>
  <si>
    <t>松</t>
  </si>
  <si>
    <t>朴仁性</t>
  </si>
  <si>
    <t>密</t>
  </si>
  <si>
    <t>業武守堞軍官</t>
  </si>
  <si>
    <t>乙分</t>
  </si>
  <si>
    <t>松葉</t>
  </si>
  <si>
    <t>朱永彔</t>
  </si>
  <si>
    <t>御營保</t>
  </si>
  <si>
    <t>三必</t>
  </si>
  <si>
    <t>松迪</t>
  </si>
  <si>
    <t>鄭戒連</t>
  </si>
  <si>
    <t>靑伊</t>
  </si>
  <si>
    <t>有海</t>
  </si>
  <si>
    <t>宋時化</t>
  </si>
  <si>
    <t>天女</t>
  </si>
  <si>
    <t>朴時江</t>
  </si>
  <si>
    <t>理</t>
  </si>
  <si>
    <t>權莫從</t>
  </si>
  <si>
    <t>成三</t>
  </si>
  <si>
    <t>權㗡卜</t>
  </si>
  <si>
    <t>朴成男</t>
  </si>
  <si>
    <t>萬海</t>
  </si>
  <si>
    <t>太建</t>
  </si>
  <si>
    <t>高順</t>
  </si>
  <si>
    <t>裕和</t>
  </si>
  <si>
    <t>仁甫</t>
  </si>
  <si>
    <t>晬</t>
  </si>
  <si>
    <t>張鳳</t>
  </si>
  <si>
    <t>進京</t>
  </si>
  <si>
    <t>芥</t>
  </si>
  <si>
    <t>碑</t>
  </si>
  <si>
    <t>裵彦文</t>
  </si>
  <si>
    <t>蘇千儀</t>
  </si>
  <si>
    <t>丁石</t>
  </si>
  <si>
    <t>徐貴延</t>
  </si>
  <si>
    <t>武世</t>
  </si>
  <si>
    <t>李永申</t>
  </si>
  <si>
    <t>禁衛余丁保</t>
  </si>
  <si>
    <t>永申</t>
  </si>
  <si>
    <t>民還</t>
  </si>
  <si>
    <t>進業</t>
  </si>
  <si>
    <t>鄭乭同</t>
  </si>
  <si>
    <t>禹永三</t>
  </si>
  <si>
    <t>延山</t>
  </si>
  <si>
    <t>德民</t>
  </si>
  <si>
    <t>陳命吉</t>
  </si>
  <si>
    <t>海江</t>
  </si>
  <si>
    <t>裵希守</t>
  </si>
  <si>
    <t>卜石</t>
  </si>
  <si>
    <t>仁丑</t>
  </si>
  <si>
    <t>日海</t>
  </si>
  <si>
    <t>有化</t>
  </si>
  <si>
    <t>金正儀</t>
  </si>
  <si>
    <t>朴希得</t>
  </si>
  <si>
    <t>蔣先卜</t>
  </si>
  <si>
    <t>壬周</t>
  </si>
  <si>
    <t>連周</t>
  </si>
  <si>
    <t>鄭中巾</t>
  </si>
  <si>
    <t>必九</t>
  </si>
  <si>
    <t>必女</t>
  </si>
  <si>
    <t>沈眞</t>
  </si>
  <si>
    <t>朴從昌</t>
  </si>
  <si>
    <t>順月</t>
  </si>
  <si>
    <t>文海</t>
  </si>
  <si>
    <t>朴太高</t>
  </si>
  <si>
    <t>摠戎廳硫黃軍巡在家</t>
  </si>
  <si>
    <t>太高</t>
  </si>
  <si>
    <t>雪</t>
  </si>
  <si>
    <t>宋希介</t>
  </si>
  <si>
    <t>楚丁</t>
  </si>
  <si>
    <t>信日</t>
  </si>
  <si>
    <t>朴應奉</t>
  </si>
  <si>
    <t>萬民</t>
  </si>
  <si>
    <t>城丁軍不喩水保</t>
  </si>
  <si>
    <t>萬哲</t>
  </si>
  <si>
    <t>希芥</t>
  </si>
  <si>
    <t>文戒守</t>
  </si>
  <si>
    <t>命得</t>
  </si>
  <si>
    <t>林延守</t>
  </si>
  <si>
    <t>連玉</t>
  </si>
  <si>
    <t>孫好乞</t>
  </si>
  <si>
    <t>鄭守必</t>
  </si>
  <si>
    <t>惡男</t>
  </si>
  <si>
    <t>惡分</t>
  </si>
  <si>
    <t>流來居士</t>
  </si>
  <si>
    <t>己葉</t>
  </si>
  <si>
    <t>取尙</t>
  </si>
  <si>
    <t>太吾</t>
  </si>
  <si>
    <t>無心</t>
  </si>
  <si>
    <t>永儀</t>
  </si>
  <si>
    <t>愛元</t>
  </si>
  <si>
    <t>崔希</t>
  </si>
  <si>
    <t>愚谷里</t>
  </si>
  <si>
    <t>寺奴乭伊</t>
  </si>
  <si>
    <t>濟用監寺奴鎭吏保</t>
  </si>
  <si>
    <t>先春</t>
  </si>
  <si>
    <t>宣武原從功臣守門將</t>
  </si>
  <si>
    <t>朴先奉</t>
  </si>
  <si>
    <t>孫貴千</t>
  </si>
  <si>
    <t>夢良</t>
  </si>
  <si>
    <t>楊采化</t>
  </si>
  <si>
    <t>戒興</t>
  </si>
  <si>
    <t>國尙</t>
  </si>
  <si>
    <t>御保病人</t>
  </si>
  <si>
    <t>㖯介</t>
  </si>
  <si>
    <t>戒延</t>
  </si>
  <si>
    <t>玉世甫</t>
  </si>
  <si>
    <t>祖漢</t>
  </si>
  <si>
    <t>張大</t>
  </si>
  <si>
    <t>斗八</t>
  </si>
  <si>
    <t>鄭渭</t>
  </si>
  <si>
    <t>梅花</t>
  </si>
  <si>
    <t>武立</t>
  </si>
  <si>
    <t>幼學玄太弘故代</t>
  </si>
  <si>
    <t>睍</t>
  </si>
  <si>
    <t>金以義</t>
  </si>
  <si>
    <t>月仙</t>
  </si>
  <si>
    <t>楚眞</t>
  </si>
  <si>
    <t>碧屳</t>
  </si>
  <si>
    <t>玄禹琛戶</t>
  </si>
  <si>
    <t>金正先</t>
  </si>
  <si>
    <t>英男</t>
  </si>
  <si>
    <t>許忠良</t>
  </si>
  <si>
    <t>李宋夫</t>
  </si>
  <si>
    <t>太中</t>
  </si>
  <si>
    <t>潗</t>
  </si>
  <si>
    <t>斗年</t>
  </si>
  <si>
    <t>彭老</t>
  </si>
  <si>
    <t>秉節校尉將龍驤衛副司果</t>
  </si>
  <si>
    <t>文石</t>
  </si>
  <si>
    <t>友義</t>
  </si>
  <si>
    <t>胤</t>
  </si>
  <si>
    <t>金進弘</t>
  </si>
  <si>
    <t>希稷</t>
  </si>
  <si>
    <t>英俊</t>
  </si>
  <si>
    <t>贈通政大夫僉知中樞府事行訓鍊院奉事</t>
  </si>
  <si>
    <t>軍功部將</t>
  </si>
  <si>
    <t>大吉</t>
  </si>
  <si>
    <t>通訓大夫行軍資監主簿</t>
  </si>
  <si>
    <t>李壽</t>
  </si>
  <si>
    <t>江城</t>
  </si>
  <si>
    <t>命聃</t>
  </si>
  <si>
    <t>天世</t>
  </si>
  <si>
    <t>夢己</t>
  </si>
  <si>
    <t>林守立</t>
  </si>
  <si>
    <t>奴南岡下典</t>
  </si>
  <si>
    <t>次生</t>
  </si>
  <si>
    <t>申春</t>
  </si>
  <si>
    <t>禹琛</t>
  </si>
  <si>
    <t>太極</t>
  </si>
  <si>
    <t>金守昌</t>
  </si>
  <si>
    <t>禹琳</t>
  </si>
  <si>
    <t>孟進</t>
  </si>
  <si>
    <t>李介</t>
  </si>
  <si>
    <t>孟春</t>
  </si>
  <si>
    <t>右二口父母上仝</t>
  </si>
  <si>
    <t>尙春</t>
  </si>
  <si>
    <t>長立</t>
  </si>
  <si>
    <t>辛生</t>
  </si>
  <si>
    <t>寡婦朴氏戶</t>
  </si>
  <si>
    <t>不知</t>
  </si>
  <si>
    <t>月屳</t>
  </si>
  <si>
    <t>在昌</t>
  </si>
  <si>
    <t>秉節校尉忠左衛左部將</t>
  </si>
  <si>
    <t>曺愛立</t>
  </si>
  <si>
    <t>乃仁</t>
  </si>
  <si>
    <t>唐山</t>
  </si>
  <si>
    <t>裵㗡同</t>
  </si>
  <si>
    <t>八雄</t>
  </si>
  <si>
    <t>八威</t>
  </si>
  <si>
    <t>鎭營軍官城丁軍</t>
  </si>
  <si>
    <t>戒年</t>
  </si>
  <si>
    <t>金乃仁</t>
  </si>
  <si>
    <t>世甫</t>
  </si>
  <si>
    <t>權元男</t>
  </si>
  <si>
    <t>夏益</t>
  </si>
  <si>
    <t>以大</t>
  </si>
  <si>
    <t>奉訓郞儀賓府都事</t>
  </si>
  <si>
    <t>承仕郞濟用監奉事</t>
  </si>
  <si>
    <t>戒述</t>
  </si>
  <si>
    <t>李茂發</t>
  </si>
  <si>
    <t>安岳</t>
  </si>
  <si>
    <t>明晉</t>
  </si>
  <si>
    <t>洛傳</t>
  </si>
  <si>
    <t>金震輝</t>
  </si>
  <si>
    <t>壽甲</t>
  </si>
  <si>
    <t>允昌</t>
  </si>
  <si>
    <t>允興</t>
  </si>
  <si>
    <t>有陽</t>
  </si>
  <si>
    <t>石明</t>
  </si>
  <si>
    <t>崔英今</t>
  </si>
  <si>
    <t>命彔</t>
  </si>
  <si>
    <t>八十伊</t>
  </si>
  <si>
    <t>奴蹇脚病人</t>
  </si>
  <si>
    <t>是同</t>
  </si>
  <si>
    <t>愛卜</t>
  </si>
  <si>
    <t>毛老眞</t>
  </si>
  <si>
    <t>乭男</t>
  </si>
  <si>
    <t>自梅</t>
  </si>
  <si>
    <t>每進</t>
  </si>
  <si>
    <t>母女</t>
  </si>
  <si>
    <t>眞元</t>
  </si>
  <si>
    <t>成丹</t>
  </si>
  <si>
    <t>唜達</t>
  </si>
  <si>
    <t>成女</t>
  </si>
  <si>
    <t>有丹</t>
  </si>
  <si>
    <t>夏鳴</t>
  </si>
  <si>
    <t>碧珍</t>
  </si>
  <si>
    <t>東隆</t>
  </si>
  <si>
    <t>時漢</t>
  </si>
  <si>
    <t>弘規</t>
  </si>
  <si>
    <t>宣務郞禮賓寺別座</t>
  </si>
  <si>
    <t>徐時太</t>
  </si>
  <si>
    <t>守聃</t>
  </si>
  <si>
    <t>允積</t>
  </si>
  <si>
    <t>永陽</t>
  </si>
  <si>
    <t>率奴鄕賢祠下典</t>
  </si>
  <si>
    <t>生梅</t>
  </si>
  <si>
    <t>末乙今</t>
  </si>
  <si>
    <t>有女</t>
  </si>
  <si>
    <t>還現</t>
  </si>
  <si>
    <t>石命</t>
  </si>
  <si>
    <t>每春</t>
  </si>
  <si>
    <t>每陽</t>
  </si>
  <si>
    <t>奴無閬病人</t>
  </si>
  <si>
    <t>允石</t>
  </si>
  <si>
    <t>丁卯逃亡</t>
  </si>
  <si>
    <t>壬申逃亡</t>
  </si>
  <si>
    <t>以介</t>
  </si>
  <si>
    <t>崔永今</t>
  </si>
  <si>
    <t>小出</t>
  </si>
  <si>
    <t>每玉</t>
  </si>
  <si>
    <t>幸月</t>
  </si>
  <si>
    <t>申哲</t>
  </si>
  <si>
    <t>桂春</t>
  </si>
  <si>
    <t>汗德</t>
  </si>
  <si>
    <t>太基</t>
  </si>
  <si>
    <t>以和</t>
  </si>
  <si>
    <t>御侮將軍行龍驤衛副司果</t>
  </si>
  <si>
    <t>許楷</t>
  </si>
  <si>
    <t>必汗</t>
  </si>
  <si>
    <t>東貞</t>
  </si>
  <si>
    <t>八玉</t>
  </si>
  <si>
    <t>愛代</t>
  </si>
  <si>
    <t>曄伊</t>
  </si>
  <si>
    <t>彦德</t>
  </si>
  <si>
    <t>宗代</t>
  </si>
  <si>
    <t>時乃</t>
  </si>
  <si>
    <t>彦今</t>
  </si>
  <si>
    <t>以萬</t>
  </si>
  <si>
    <t>薛昌立</t>
  </si>
  <si>
    <t>甫今</t>
  </si>
  <si>
    <t>日良</t>
  </si>
  <si>
    <t>宣哥</t>
  </si>
  <si>
    <t>寶今</t>
  </si>
  <si>
    <t>入玉</t>
  </si>
  <si>
    <t>允江</t>
  </si>
  <si>
    <t>己里代</t>
  </si>
  <si>
    <t>昌立</t>
  </si>
  <si>
    <t>周侃</t>
  </si>
  <si>
    <t>哲翰</t>
  </si>
  <si>
    <t>復啓</t>
  </si>
  <si>
    <t>柳振河</t>
  </si>
  <si>
    <t>太初</t>
  </si>
  <si>
    <t>朴聖美</t>
  </si>
  <si>
    <t>赤郞</t>
  </si>
  <si>
    <t>私奴命千</t>
  </si>
  <si>
    <t>軍官廳火兵私奴</t>
  </si>
  <si>
    <t>鄭太方</t>
  </si>
  <si>
    <t>申正先</t>
  </si>
  <si>
    <t>生發</t>
  </si>
  <si>
    <t>李䪪之</t>
  </si>
  <si>
    <t>率叔母</t>
  </si>
  <si>
    <t>朴德</t>
  </si>
  <si>
    <t>幼學玄禹珩故代</t>
  </si>
  <si>
    <t>持謙</t>
  </si>
  <si>
    <t>屹</t>
  </si>
  <si>
    <t>通訓大夫行訓鍊院判官</t>
  </si>
  <si>
    <t>忠佐衛左部將</t>
  </si>
  <si>
    <t>金聲振</t>
  </si>
  <si>
    <t>日長</t>
  </si>
  <si>
    <t>李夢吉</t>
  </si>
  <si>
    <t>月陽</t>
  </si>
  <si>
    <t>屳女</t>
  </si>
  <si>
    <t>夫之介</t>
  </si>
  <si>
    <t>東儉</t>
  </si>
  <si>
    <t>太溫</t>
  </si>
  <si>
    <t>己亥故</t>
  </si>
  <si>
    <t>禹石</t>
  </si>
  <si>
    <t>太有</t>
  </si>
  <si>
    <t>金哲明</t>
  </si>
  <si>
    <t>雪城</t>
  </si>
  <si>
    <t>乙進</t>
  </si>
  <si>
    <t>趙唜山</t>
  </si>
  <si>
    <t>丁月</t>
  </si>
  <si>
    <t>乙民</t>
  </si>
  <si>
    <t>李秋丁</t>
  </si>
  <si>
    <t>武金</t>
  </si>
  <si>
    <t>永女</t>
  </si>
  <si>
    <t>趙生</t>
  </si>
  <si>
    <t>道女</t>
  </si>
  <si>
    <t>金月代</t>
  </si>
  <si>
    <t>件里女</t>
  </si>
  <si>
    <t>件里進</t>
  </si>
  <si>
    <t>斗連</t>
  </si>
  <si>
    <t>朴日章</t>
  </si>
  <si>
    <t>承吉</t>
  </si>
  <si>
    <t>日每</t>
  </si>
  <si>
    <t>河戒生</t>
  </si>
  <si>
    <t>德分</t>
  </si>
  <si>
    <t>同進</t>
  </si>
  <si>
    <t>同今</t>
  </si>
  <si>
    <t>朴召史戶</t>
  </si>
  <si>
    <t>硫磺軍朴從好</t>
  </si>
  <si>
    <t>左兵營硫磺軍</t>
  </si>
  <si>
    <t>從好</t>
  </si>
  <si>
    <t>聖美</t>
  </si>
  <si>
    <t>將仕郞通禮院引儀</t>
  </si>
  <si>
    <t>時介</t>
  </si>
  <si>
    <t>崔春德</t>
  </si>
  <si>
    <t>聖男</t>
  </si>
  <si>
    <t>宣敎原從功臣守門將</t>
  </si>
  <si>
    <t>李章守</t>
  </si>
  <si>
    <t>聖右</t>
  </si>
  <si>
    <t>富貴</t>
  </si>
  <si>
    <t>石好</t>
  </si>
  <si>
    <t>己丁</t>
  </si>
  <si>
    <t>泰周</t>
  </si>
  <si>
    <t>全世完</t>
  </si>
  <si>
    <t>承發</t>
  </si>
  <si>
    <t>庚辰逃亡</t>
  </si>
  <si>
    <t>娘</t>
  </si>
  <si>
    <t>惡進</t>
  </si>
  <si>
    <t>海龍</t>
  </si>
  <si>
    <t>黃莫龍</t>
  </si>
  <si>
    <t>代進</t>
  </si>
  <si>
    <t>姜尙國</t>
  </si>
  <si>
    <t>聖得</t>
  </si>
  <si>
    <t>順石</t>
  </si>
  <si>
    <t>自今不喩阿只</t>
  </si>
  <si>
    <t>外宗</t>
  </si>
  <si>
    <t>太三不喩外宗</t>
  </si>
  <si>
    <t>主男</t>
  </si>
  <si>
    <t>檢山</t>
  </si>
  <si>
    <t>永吉</t>
  </si>
  <si>
    <t>李愛男</t>
  </si>
  <si>
    <t>金義柱</t>
  </si>
  <si>
    <t>義柱</t>
  </si>
  <si>
    <t>英萬</t>
  </si>
  <si>
    <t>得卜</t>
  </si>
  <si>
    <t>徐日孫</t>
  </si>
  <si>
    <t>朴善生</t>
  </si>
  <si>
    <t>道逸</t>
  </si>
  <si>
    <t>道亨</t>
  </si>
  <si>
    <t>日獄</t>
  </si>
  <si>
    <t>丑石</t>
  </si>
  <si>
    <t>李䪪同</t>
  </si>
  <si>
    <t>徐一孫</t>
  </si>
  <si>
    <t>茂山</t>
  </si>
  <si>
    <t>河應斗</t>
  </si>
  <si>
    <t>名史</t>
  </si>
  <si>
    <t>孫莫童</t>
  </si>
  <si>
    <t>義達</t>
  </si>
  <si>
    <t>韓卜</t>
  </si>
  <si>
    <t>禁保巡隊率</t>
  </si>
  <si>
    <t>後生</t>
  </si>
  <si>
    <t>二郞</t>
  </si>
  <si>
    <t>魯以先</t>
  </si>
  <si>
    <t>水營硫磺軍</t>
  </si>
  <si>
    <t>甲天</t>
  </si>
  <si>
    <t>者音分</t>
  </si>
  <si>
    <t>七分</t>
  </si>
  <si>
    <t>二女</t>
  </si>
  <si>
    <t>巡將官鎭營軍官</t>
  </si>
  <si>
    <t>義鳴</t>
  </si>
  <si>
    <t>敦</t>
  </si>
  <si>
    <t>重甲</t>
  </si>
  <si>
    <t>巡馬軍鄭益見</t>
  </si>
  <si>
    <t>益見</t>
  </si>
  <si>
    <t>時好</t>
  </si>
  <si>
    <t>辛承立</t>
  </si>
  <si>
    <t>黃守天</t>
  </si>
  <si>
    <t>命中</t>
  </si>
  <si>
    <t>信命</t>
  </si>
  <si>
    <t>有好</t>
  </si>
  <si>
    <t>益林</t>
  </si>
  <si>
    <t>裵尙立</t>
  </si>
  <si>
    <t>卞奉石</t>
  </si>
  <si>
    <t>禹璉</t>
  </si>
  <si>
    <t>李望得</t>
  </si>
  <si>
    <t>自延</t>
  </si>
  <si>
    <t>尹希元</t>
  </si>
  <si>
    <t>巡營軍牢</t>
  </si>
  <si>
    <t>金英卜</t>
  </si>
  <si>
    <t>聖姜</t>
  </si>
  <si>
    <t>先生</t>
  </si>
  <si>
    <t>姜順國</t>
  </si>
  <si>
    <t>聖集</t>
  </si>
  <si>
    <t>斗鎬</t>
  </si>
  <si>
    <t>郭正信</t>
  </si>
  <si>
    <t>之元</t>
  </si>
  <si>
    <t>白梅</t>
  </si>
  <si>
    <t>叔梅</t>
  </si>
  <si>
    <t>別保鄭益周</t>
  </si>
  <si>
    <t>柳申明</t>
  </si>
  <si>
    <t>文華</t>
  </si>
  <si>
    <t>興巾</t>
  </si>
  <si>
    <t>忠信衛</t>
  </si>
  <si>
    <t>秉節校尉忠左衛左副將</t>
  </si>
  <si>
    <t>鄕所下典私奴</t>
  </si>
  <si>
    <t>李訓</t>
  </si>
  <si>
    <t>居士己永</t>
  </si>
  <si>
    <t>己永</t>
  </si>
  <si>
    <t>朴同發</t>
  </si>
  <si>
    <t>盧召史</t>
  </si>
  <si>
    <t>盧順生</t>
  </si>
  <si>
    <t>石春</t>
  </si>
  <si>
    <t>必弘</t>
  </si>
  <si>
    <t>輝英</t>
  </si>
  <si>
    <t>進必</t>
  </si>
  <si>
    <t>金正兵</t>
  </si>
  <si>
    <t>信發</t>
  </si>
  <si>
    <t>是好</t>
  </si>
  <si>
    <t>徐儀民</t>
  </si>
  <si>
    <t>渭</t>
  </si>
  <si>
    <t>秉節校衛行忠左衛部將</t>
  </si>
  <si>
    <t>御侮將軍行老江鎭僉節制使</t>
  </si>
  <si>
    <t>廷翰</t>
  </si>
  <si>
    <t>後啓</t>
  </si>
  <si>
    <t>石儀男</t>
  </si>
  <si>
    <t>權春</t>
  </si>
  <si>
    <t>儀眞</t>
  </si>
  <si>
    <t>儀郞</t>
  </si>
  <si>
    <t>義眞</t>
  </si>
  <si>
    <t>禹瑛</t>
  </si>
  <si>
    <t>太始</t>
  </si>
  <si>
    <t>潝</t>
  </si>
  <si>
    <t>河仁達</t>
  </si>
  <si>
    <t>奉徵</t>
  </si>
  <si>
    <t>奉輝</t>
  </si>
  <si>
    <t>分陽</t>
  </si>
  <si>
    <t>德化</t>
  </si>
  <si>
    <t>乙金</t>
  </si>
  <si>
    <t>莫德</t>
  </si>
  <si>
    <t>月化</t>
  </si>
  <si>
    <t>唜化</t>
  </si>
  <si>
    <t>軍牢兪太奉</t>
  </si>
  <si>
    <t>元男</t>
  </si>
  <si>
    <t>山男</t>
  </si>
  <si>
    <t>竟生</t>
  </si>
  <si>
    <t>率嫡侄子</t>
  </si>
  <si>
    <t>禹瑞</t>
  </si>
  <si>
    <t>嫡從孫</t>
  </si>
  <si>
    <t>必大</t>
  </si>
  <si>
    <t>德命</t>
  </si>
  <si>
    <t>必承</t>
  </si>
  <si>
    <t>德俊</t>
  </si>
  <si>
    <t>日陽</t>
  </si>
  <si>
    <t>同眞</t>
  </si>
  <si>
    <t>正郞</t>
  </si>
  <si>
    <t>展力副尉行龍驤衛副司果</t>
  </si>
  <si>
    <t>命化</t>
  </si>
  <si>
    <t>乭未</t>
  </si>
  <si>
    <t>盧己生</t>
  </si>
  <si>
    <t>長基里</t>
  </si>
  <si>
    <t>尹時安</t>
  </si>
  <si>
    <t>漆器匠</t>
  </si>
  <si>
    <t>朴貴進</t>
  </si>
  <si>
    <t>延</t>
  </si>
  <si>
    <t>朴仁元</t>
  </si>
  <si>
    <t>英信</t>
  </si>
  <si>
    <t>順儀</t>
  </si>
  <si>
    <t>金順生</t>
  </si>
  <si>
    <t>月花</t>
  </si>
  <si>
    <t>私奴唜先代子</t>
  </si>
  <si>
    <t>韓士貞</t>
  </si>
  <si>
    <t>鄭今生</t>
  </si>
  <si>
    <t>右加現</t>
  </si>
  <si>
    <t>無率寡女</t>
  </si>
  <si>
    <t>金卜世</t>
  </si>
  <si>
    <t>時遠</t>
  </si>
  <si>
    <t>士眞</t>
  </si>
  <si>
    <t>朴日守</t>
  </si>
  <si>
    <t>水保府水鐵匠</t>
  </si>
  <si>
    <t>是分</t>
  </si>
  <si>
    <t>列億</t>
  </si>
  <si>
    <t>梁石龍</t>
  </si>
  <si>
    <t>忠義</t>
  </si>
  <si>
    <t>崔愛立</t>
  </si>
  <si>
    <t>金根</t>
  </si>
  <si>
    <t>金玉生</t>
  </si>
  <si>
    <t>列億</t>
  </si>
  <si>
    <t>府留布軍兵廳看望軍</t>
  </si>
  <si>
    <t>連鶴</t>
  </si>
  <si>
    <t>論金</t>
  </si>
  <si>
    <t>彦卜</t>
  </si>
  <si>
    <t>李乭伊</t>
  </si>
  <si>
    <t>徐承善</t>
  </si>
  <si>
    <t>淸道禁衛保</t>
  </si>
  <si>
    <t>觀先</t>
  </si>
  <si>
    <t>億只</t>
  </si>
  <si>
    <t>武成</t>
  </si>
  <si>
    <t>金命甫</t>
  </si>
  <si>
    <t>有會</t>
  </si>
  <si>
    <t>時白</t>
  </si>
  <si>
    <t>金㐥同</t>
  </si>
  <si>
    <t>㐥男</t>
  </si>
  <si>
    <t>李中立</t>
  </si>
  <si>
    <t>基重</t>
  </si>
  <si>
    <t>汝桂</t>
  </si>
  <si>
    <t>沐</t>
  </si>
  <si>
    <t>贈資憲大夫兵曹判書兼知經筵義禁府事行咸鏡道觀察使兼兵馬水軍節度使咸興府尹</t>
  </si>
  <si>
    <t>再佑</t>
  </si>
  <si>
    <t>定略將軍行守門將</t>
  </si>
  <si>
    <t>鄭澮</t>
  </si>
  <si>
    <t>鳳文</t>
  </si>
  <si>
    <t>成大河</t>
  </si>
  <si>
    <t>率異姓四寸</t>
  </si>
  <si>
    <t>昌侃</t>
  </si>
  <si>
    <t>每奉</t>
  </si>
  <si>
    <t>金伊乭</t>
  </si>
  <si>
    <t>小白</t>
  </si>
  <si>
    <t>同介</t>
  </si>
  <si>
    <t>右二口母上仝</t>
  </si>
  <si>
    <t>莫迪</t>
  </si>
  <si>
    <t>徐淡沙里</t>
  </si>
  <si>
    <t>府水鐵匠</t>
  </si>
  <si>
    <t>守立</t>
  </si>
  <si>
    <t>崔時晩</t>
  </si>
  <si>
    <t>屎分</t>
  </si>
  <si>
    <t>希元</t>
  </si>
  <si>
    <t>朴時永</t>
  </si>
  <si>
    <t>水軍病人</t>
  </si>
  <si>
    <t>桂化</t>
  </si>
  <si>
    <t>趙春山</t>
  </si>
  <si>
    <t>水軍兵廳看望軍</t>
  </si>
  <si>
    <t>汝邑德</t>
  </si>
  <si>
    <t>許唜悅故代妻</t>
  </si>
  <si>
    <t>遇淸</t>
  </si>
  <si>
    <t>云水</t>
  </si>
  <si>
    <t>正乃</t>
  </si>
  <si>
    <t>退俗漆器匠居士</t>
  </si>
  <si>
    <t>信化</t>
  </si>
  <si>
    <t>李莫男</t>
  </si>
  <si>
    <t>吳成老</t>
  </si>
  <si>
    <t>梁成達</t>
  </si>
  <si>
    <t>太孫</t>
  </si>
  <si>
    <t>秋日</t>
  </si>
  <si>
    <t>忠己</t>
  </si>
  <si>
    <t>朴守江</t>
  </si>
  <si>
    <t>仲伊</t>
  </si>
  <si>
    <t>尹守男</t>
  </si>
  <si>
    <t>水京</t>
  </si>
  <si>
    <t>唜實</t>
  </si>
  <si>
    <t>守門</t>
  </si>
  <si>
    <t>孫奉</t>
  </si>
  <si>
    <t>陸軍硫磺軍</t>
  </si>
  <si>
    <t>進先</t>
  </si>
  <si>
    <t>昌民</t>
  </si>
  <si>
    <t>未上</t>
  </si>
  <si>
    <t>李美式</t>
  </si>
  <si>
    <t>鐵城</t>
  </si>
  <si>
    <t>時生</t>
  </si>
  <si>
    <t>梁萬朱</t>
  </si>
  <si>
    <t>玄士奉</t>
  </si>
  <si>
    <t>朴己仁</t>
  </si>
  <si>
    <t>日早是</t>
  </si>
  <si>
    <t>永金</t>
  </si>
  <si>
    <t>朴今男</t>
  </si>
  <si>
    <t>摠戎廳硫黃軍兵廳看望軍</t>
  </si>
  <si>
    <t>唜悅</t>
  </si>
  <si>
    <t>自深</t>
  </si>
  <si>
    <t>河以圖</t>
  </si>
  <si>
    <t>有明</t>
  </si>
  <si>
    <t>德郞</t>
  </si>
  <si>
    <t>徐夢守</t>
  </si>
  <si>
    <t>南岡下典私奴</t>
  </si>
  <si>
    <t>石只</t>
  </si>
  <si>
    <t>徐太恒</t>
  </si>
  <si>
    <t>必世</t>
  </si>
  <si>
    <t>大延</t>
  </si>
  <si>
    <t>具命山</t>
  </si>
  <si>
    <t>水鐵里</t>
  </si>
  <si>
    <t>徐斗乞</t>
  </si>
  <si>
    <t>水鐵匠陸軍</t>
  </si>
  <si>
    <t>斗乞</t>
  </si>
  <si>
    <t>日介</t>
  </si>
  <si>
    <t>唜卜</t>
  </si>
  <si>
    <t>春山</t>
  </si>
  <si>
    <t>朴大石</t>
  </si>
  <si>
    <t>五十伊</t>
  </si>
  <si>
    <t>徐承先</t>
  </si>
  <si>
    <t>叔昌</t>
  </si>
  <si>
    <t>叔永</t>
  </si>
  <si>
    <t>弘</t>
  </si>
  <si>
    <t>九男</t>
  </si>
  <si>
    <t>吳大石</t>
  </si>
  <si>
    <t>長春</t>
  </si>
  <si>
    <t>分良</t>
  </si>
  <si>
    <t>府案付水鐵匠</t>
  </si>
  <si>
    <t>自申</t>
  </si>
  <si>
    <t>右龍</t>
  </si>
  <si>
    <t>乞孫</t>
  </si>
  <si>
    <t>郭從男</t>
  </si>
  <si>
    <t>鄭德守</t>
  </si>
  <si>
    <t>許右</t>
  </si>
  <si>
    <t>從代</t>
  </si>
  <si>
    <t>得發</t>
  </si>
  <si>
    <t>從郞</t>
  </si>
  <si>
    <t>府案付水鐵匠病人</t>
  </si>
  <si>
    <t>崔丁先</t>
  </si>
  <si>
    <t>鄭春卜</t>
  </si>
  <si>
    <t>奴壬戌</t>
  </si>
  <si>
    <t>左兵營硫黃軍私奴</t>
  </si>
  <si>
    <t>鄭童男</t>
  </si>
  <si>
    <t>乞守</t>
  </si>
  <si>
    <t>正化</t>
  </si>
  <si>
    <t>莫乭伊</t>
  </si>
  <si>
    <t>日晩</t>
  </si>
  <si>
    <t>必右</t>
  </si>
  <si>
    <t>德秋</t>
  </si>
  <si>
    <t>鄭世萬</t>
  </si>
  <si>
    <t>府水鐵匠病人</t>
  </si>
  <si>
    <t>道分</t>
  </si>
  <si>
    <t>寡女李守今代子</t>
  </si>
  <si>
    <t>戒希</t>
  </si>
  <si>
    <t>李自申</t>
  </si>
  <si>
    <t>西同</t>
  </si>
  <si>
    <t>西山</t>
  </si>
  <si>
    <t>金必先</t>
  </si>
  <si>
    <t>守今</t>
  </si>
  <si>
    <t>私奴府水鐵匠</t>
  </si>
  <si>
    <t>李漢君</t>
  </si>
  <si>
    <t>黃春山</t>
  </si>
  <si>
    <t>彦金</t>
  </si>
  <si>
    <t>奴成立</t>
  </si>
  <si>
    <t>金熙</t>
  </si>
  <si>
    <t>金吉生</t>
  </si>
  <si>
    <t>同縣</t>
  </si>
  <si>
    <t>李卿郁</t>
  </si>
  <si>
    <t>安春先</t>
  </si>
  <si>
    <t>鄭春</t>
  </si>
  <si>
    <t>戒卜</t>
  </si>
  <si>
    <t>欽哲</t>
  </si>
  <si>
    <t>欽千</t>
  </si>
  <si>
    <t>八元</t>
  </si>
  <si>
    <t>允恒</t>
  </si>
  <si>
    <t>李順太</t>
  </si>
  <si>
    <t>天右</t>
  </si>
  <si>
    <t>守碧</t>
  </si>
  <si>
    <t>厚</t>
  </si>
  <si>
    <t>鄭德立</t>
  </si>
  <si>
    <t>李日立</t>
  </si>
  <si>
    <t>黃永發</t>
  </si>
  <si>
    <t>敬山</t>
  </si>
  <si>
    <t>李奉鶴</t>
  </si>
  <si>
    <t>得日</t>
  </si>
  <si>
    <t>儀守</t>
  </si>
  <si>
    <t>金光戒</t>
  </si>
  <si>
    <t>愛達</t>
  </si>
  <si>
    <t>府水鐵匠水軍</t>
  </si>
  <si>
    <t>欣山</t>
  </si>
  <si>
    <t>金松竹</t>
  </si>
  <si>
    <t>高進</t>
  </si>
  <si>
    <t>裵古音山</t>
  </si>
  <si>
    <t>億千</t>
  </si>
  <si>
    <t>李順文</t>
  </si>
  <si>
    <t>世日</t>
  </si>
  <si>
    <t>裵德守</t>
  </si>
  <si>
    <t>右千</t>
  </si>
  <si>
    <t>光戒</t>
  </si>
  <si>
    <t>己好</t>
  </si>
  <si>
    <t>金莫先</t>
  </si>
  <si>
    <t>日九</t>
  </si>
  <si>
    <t>富久</t>
  </si>
  <si>
    <t>金八右</t>
  </si>
  <si>
    <t>德娘</t>
  </si>
  <si>
    <t>巡視旗手水軍</t>
  </si>
  <si>
    <t>金䎞金</t>
  </si>
  <si>
    <t>玄風案付水保束伍</t>
  </si>
  <si>
    <t>䎞金</t>
  </si>
  <si>
    <t>金日南</t>
  </si>
  <si>
    <t>久伊</t>
  </si>
  <si>
    <t>桓祖</t>
  </si>
  <si>
    <t>朱德彬</t>
  </si>
  <si>
    <t>李春立</t>
  </si>
  <si>
    <t>水軍鰲西驛保</t>
  </si>
  <si>
    <t>省峴驛保武學</t>
  </si>
  <si>
    <t>久延</t>
  </si>
  <si>
    <t>朴后南</t>
  </si>
  <si>
    <t>貴世</t>
  </si>
  <si>
    <t>年</t>
  </si>
  <si>
    <t>退俗水軍府水鐵匠</t>
  </si>
  <si>
    <t>亥卜</t>
  </si>
  <si>
    <t>汗萬</t>
  </si>
  <si>
    <t>張己善</t>
  </si>
  <si>
    <t>己善</t>
  </si>
  <si>
    <t>夏得</t>
  </si>
  <si>
    <t>世汗</t>
  </si>
  <si>
    <t>安應好</t>
  </si>
  <si>
    <t>徐命男</t>
  </si>
  <si>
    <t>俊基</t>
  </si>
  <si>
    <t>尙順</t>
  </si>
  <si>
    <t>李德文</t>
  </si>
  <si>
    <t>年眞</t>
  </si>
  <si>
    <t>奴以奉故代妻</t>
  </si>
  <si>
    <t>白鶴</t>
  </si>
  <si>
    <t>大千</t>
  </si>
  <si>
    <t>金守永</t>
  </si>
  <si>
    <t>府水鐵匠右手病人鰥夫</t>
  </si>
  <si>
    <t>外月背里</t>
  </si>
  <si>
    <t>李述</t>
  </si>
  <si>
    <t>述</t>
  </si>
  <si>
    <t>時振</t>
  </si>
  <si>
    <t>尹貴祥</t>
  </si>
  <si>
    <t>武迪</t>
  </si>
  <si>
    <t>武貞</t>
  </si>
  <si>
    <t>尹貴上</t>
  </si>
  <si>
    <t>坡坪</t>
  </si>
  <si>
    <t>聲重</t>
  </si>
  <si>
    <t>分丹</t>
  </si>
  <si>
    <t>金南汗</t>
  </si>
  <si>
    <t>金時右</t>
  </si>
  <si>
    <t>騎保府別隊</t>
  </si>
  <si>
    <t>武石</t>
  </si>
  <si>
    <t>金先右</t>
  </si>
  <si>
    <t>允元</t>
  </si>
  <si>
    <t>李善生</t>
  </si>
  <si>
    <t>信上</t>
  </si>
  <si>
    <t>原從功臣嘉善大夫</t>
  </si>
  <si>
    <t>千久</t>
  </si>
  <si>
    <t>信春</t>
  </si>
  <si>
    <t>朴日晩</t>
  </si>
  <si>
    <t>牙亡介</t>
  </si>
  <si>
    <t>李壬戌</t>
  </si>
  <si>
    <t>忠義衛鰥夫</t>
  </si>
  <si>
    <t>李仁尙</t>
  </si>
  <si>
    <t>再發</t>
  </si>
  <si>
    <t>克上</t>
  </si>
  <si>
    <t>儀久</t>
  </si>
  <si>
    <t>金上右</t>
  </si>
  <si>
    <t>止業</t>
  </si>
  <si>
    <t>勳</t>
  </si>
  <si>
    <t>金正得</t>
  </si>
  <si>
    <t>徐山金</t>
  </si>
  <si>
    <t>己里金</t>
  </si>
  <si>
    <t>金貴上</t>
  </si>
  <si>
    <t>禁衛保巡帶率</t>
  </si>
  <si>
    <t>硫黃不喩禁衛保巡帶率</t>
  </si>
  <si>
    <t>丁右</t>
  </si>
  <si>
    <t>裵靑民</t>
  </si>
  <si>
    <t>九月不喩召史</t>
  </si>
  <si>
    <t>儀子</t>
  </si>
  <si>
    <t>李聲太</t>
  </si>
  <si>
    <t>聲太</t>
  </si>
  <si>
    <t>李介孫</t>
  </si>
  <si>
    <t>得方</t>
  </si>
  <si>
    <t>淸雲</t>
  </si>
  <si>
    <t>玄生</t>
  </si>
  <si>
    <t>海南</t>
  </si>
  <si>
    <t>李以石故代妻</t>
  </si>
  <si>
    <t>千九</t>
  </si>
  <si>
    <t>迪</t>
  </si>
  <si>
    <t>朴成美</t>
  </si>
  <si>
    <t>戒言</t>
  </si>
  <si>
    <t>權日守</t>
  </si>
  <si>
    <t>己民</t>
  </si>
  <si>
    <t>持太</t>
  </si>
  <si>
    <t>崔日</t>
  </si>
  <si>
    <t>李厚尙</t>
  </si>
  <si>
    <t>上連</t>
  </si>
  <si>
    <t>金毛老</t>
  </si>
  <si>
    <t>崔命好</t>
  </si>
  <si>
    <t>汗玉</t>
  </si>
  <si>
    <t>權戒江</t>
  </si>
  <si>
    <t>哲明</t>
  </si>
  <si>
    <t>克相</t>
  </si>
  <si>
    <t>父驛吏不喩正兵</t>
  </si>
  <si>
    <t>鄭貴生</t>
  </si>
  <si>
    <t>上文</t>
  </si>
  <si>
    <t>李美寔</t>
  </si>
  <si>
    <t>病人鰥夫</t>
  </si>
  <si>
    <t>今承</t>
  </si>
  <si>
    <t>趙守甲</t>
  </si>
  <si>
    <r>
      <t>八</t>
    </r>
    <r>
      <rPr>
        <sz val="10"/>
        <rFont val="MS Gothic"/>
        <family val="3"/>
        <charset val="128"/>
      </rPr>
      <t>礼</t>
    </r>
  </si>
  <si>
    <r>
      <t>鏡</t>
    </r>
    <r>
      <rPr>
        <sz val="10"/>
        <rFont val="맑은 고딕 Semilight"/>
        <family val="3"/>
        <charset val="129"/>
      </rPr>
      <t>禕</t>
    </r>
  </si>
  <si>
    <r>
      <t>太</t>
    </r>
    <r>
      <rPr>
        <sz val="10"/>
        <rFont val="MS Gothic"/>
        <family val="3"/>
        <charset val="128"/>
      </rPr>
      <t>礼</t>
    </r>
  </si>
  <si>
    <r>
      <t>萬</t>
    </r>
    <r>
      <rPr>
        <sz val="10"/>
        <rFont val="MS Gothic"/>
        <family val="3"/>
        <charset val="128"/>
      </rPr>
      <t>礼</t>
    </r>
  </si>
  <si>
    <r>
      <t>莫</t>
    </r>
    <r>
      <rPr>
        <sz val="10"/>
        <rFont val="MS Gothic"/>
        <family val="3"/>
        <charset val="128"/>
      </rPr>
      <t>礼</t>
    </r>
  </si>
  <si>
    <r>
      <t>萬</t>
    </r>
    <r>
      <rPr>
        <sz val="10"/>
        <rFont val="MS Gothic"/>
        <family val="3"/>
        <charset val="128"/>
      </rPr>
      <t>竜</t>
    </r>
  </si>
  <si>
    <r>
      <t>現</t>
    </r>
    <r>
      <rPr>
        <sz val="10"/>
        <rFont val="MS Gothic"/>
        <family val="3"/>
        <charset val="128"/>
      </rPr>
      <t>竜</t>
    </r>
  </si>
  <si>
    <r>
      <t>應</t>
    </r>
    <r>
      <rPr>
        <sz val="10"/>
        <rFont val="MS Gothic"/>
        <family val="3"/>
        <charset val="128"/>
      </rPr>
      <t>竜</t>
    </r>
  </si>
  <si>
    <r>
      <t>進</t>
    </r>
    <r>
      <rPr>
        <sz val="10"/>
        <rFont val="MS Gothic"/>
        <family val="3"/>
        <charset val="128"/>
      </rPr>
      <t>礼</t>
    </r>
  </si>
  <si>
    <r>
      <t>戒</t>
    </r>
    <r>
      <rPr>
        <sz val="10"/>
        <rFont val="MS Gothic"/>
        <family val="3"/>
        <charset val="128"/>
      </rPr>
      <t>竜</t>
    </r>
  </si>
  <si>
    <r>
      <t>守</t>
    </r>
    <r>
      <rPr>
        <sz val="10"/>
        <rFont val="MS Gothic"/>
        <family val="3"/>
        <charset val="128"/>
      </rPr>
      <t>礼</t>
    </r>
  </si>
  <si>
    <r>
      <t>愛</t>
    </r>
    <r>
      <rPr>
        <sz val="10"/>
        <rFont val="MS Gothic"/>
        <family val="3"/>
        <charset val="128"/>
      </rPr>
      <t>竜</t>
    </r>
  </si>
  <si>
    <r>
      <t>白</t>
    </r>
    <r>
      <rPr>
        <sz val="10"/>
        <rFont val="MS Gothic"/>
        <family val="3"/>
        <charset val="128"/>
      </rPr>
      <t>礼</t>
    </r>
  </si>
  <si>
    <r>
      <t>日</t>
    </r>
    <r>
      <rPr>
        <sz val="10"/>
        <rFont val="MS Gothic"/>
        <family val="3"/>
        <charset val="128"/>
      </rPr>
      <t>礼</t>
    </r>
  </si>
  <si>
    <r>
      <t>春</t>
    </r>
    <r>
      <rPr>
        <sz val="10"/>
        <rFont val="MS Gothic"/>
        <family val="3"/>
        <charset val="128"/>
      </rPr>
      <t>竜</t>
    </r>
  </si>
  <si>
    <r>
      <t>金成</t>
    </r>
    <r>
      <rPr>
        <sz val="10"/>
        <rFont val="MS Gothic"/>
        <family val="3"/>
        <charset val="128"/>
      </rPr>
      <t>竜</t>
    </r>
  </si>
  <si>
    <r>
      <t>率妻</t>
    </r>
    <r>
      <rPr>
        <sz val="10"/>
        <rFont val="MS Gothic"/>
        <family val="3"/>
        <charset val="128"/>
      </rPr>
      <t>娚</t>
    </r>
  </si>
  <si>
    <r>
      <t>生</t>
    </r>
    <r>
      <rPr>
        <sz val="10"/>
        <rFont val="MS Gothic"/>
        <family val="3"/>
        <charset val="128"/>
      </rPr>
      <t>竜</t>
    </r>
  </si>
  <si>
    <r>
      <t>夢</t>
    </r>
    <r>
      <rPr>
        <sz val="10"/>
        <rFont val="MS Gothic"/>
        <family val="3"/>
        <charset val="128"/>
      </rPr>
      <t>竜</t>
    </r>
  </si>
  <si>
    <r>
      <t>莫</t>
    </r>
    <r>
      <rPr>
        <sz val="10"/>
        <rFont val="NSimSun"/>
        <family val="3"/>
        <charset val="134"/>
      </rPr>
      <t>乨</t>
    </r>
  </si>
  <si>
    <r>
      <t>日</t>
    </r>
    <r>
      <rPr>
        <sz val="10"/>
        <rFont val="MS Gothic"/>
        <family val="3"/>
        <charset val="128"/>
      </rPr>
      <t>竜</t>
    </r>
  </si>
  <si>
    <r>
      <t>乭</t>
    </r>
    <r>
      <rPr>
        <sz val="10"/>
        <rFont val="MS Gothic"/>
        <family val="3"/>
        <charset val="128"/>
      </rPr>
      <t>礼</t>
    </r>
  </si>
  <si>
    <r>
      <t>士</t>
    </r>
    <r>
      <rPr>
        <sz val="10"/>
        <rFont val="MS Gothic"/>
        <family val="3"/>
        <charset val="128"/>
      </rPr>
      <t>竜</t>
    </r>
  </si>
  <si>
    <r>
      <t>玉</t>
    </r>
    <r>
      <rPr>
        <sz val="10"/>
        <rFont val="MS Gothic"/>
        <family val="3"/>
        <charset val="128"/>
      </rPr>
      <t>竜</t>
    </r>
  </si>
  <si>
    <r>
      <t>愛</t>
    </r>
    <r>
      <rPr>
        <sz val="10"/>
        <rFont val="MS Gothic"/>
        <family val="3"/>
        <charset val="128"/>
      </rPr>
      <t>礼</t>
    </r>
  </si>
  <si>
    <r>
      <t>從</t>
    </r>
    <r>
      <rPr>
        <sz val="10"/>
        <rFont val="MS Gothic"/>
        <family val="3"/>
        <charset val="128"/>
      </rPr>
      <t>竜</t>
    </r>
  </si>
  <si>
    <r>
      <t>命</t>
    </r>
    <r>
      <rPr>
        <sz val="10"/>
        <rFont val="MS Gothic"/>
        <family val="3"/>
        <charset val="128"/>
      </rPr>
      <t>礼</t>
    </r>
  </si>
  <si>
    <r>
      <t>唜</t>
    </r>
    <r>
      <rPr>
        <sz val="10"/>
        <rFont val="MS Gothic"/>
        <family val="3"/>
        <charset val="128"/>
      </rPr>
      <t>礼</t>
    </r>
  </si>
  <si>
    <r>
      <t>李戒</t>
    </r>
    <r>
      <rPr>
        <sz val="10"/>
        <rFont val="MS Gothic"/>
        <family val="3"/>
        <charset val="128"/>
      </rPr>
      <t>竜</t>
    </r>
  </si>
  <si>
    <r>
      <t>希</t>
    </r>
    <r>
      <rPr>
        <sz val="10"/>
        <rFont val="MS Gothic"/>
        <family val="3"/>
        <charset val="128"/>
      </rPr>
      <t>礼</t>
    </r>
  </si>
  <si>
    <r>
      <t>李業</t>
    </r>
    <r>
      <rPr>
        <sz val="10"/>
        <rFont val="MS Gothic"/>
        <family val="3"/>
        <charset val="128"/>
      </rPr>
      <t>竜</t>
    </r>
  </si>
  <si>
    <r>
      <t>得</t>
    </r>
    <r>
      <rPr>
        <sz val="10"/>
        <rFont val="MS Gothic"/>
        <family val="3"/>
        <charset val="128"/>
      </rPr>
      <t>乱</t>
    </r>
  </si>
  <si>
    <r>
      <t>劉士</t>
    </r>
    <r>
      <rPr>
        <sz val="10"/>
        <rFont val="MS Gothic"/>
        <family val="3"/>
        <charset val="128"/>
      </rPr>
      <t>竜</t>
    </r>
  </si>
  <si>
    <r>
      <t>介</t>
    </r>
    <r>
      <rPr>
        <sz val="10"/>
        <rFont val="MS Gothic"/>
        <family val="3"/>
        <charset val="128"/>
      </rPr>
      <t>礼</t>
    </r>
  </si>
  <si>
    <r>
      <t>金彦</t>
    </r>
    <r>
      <rPr>
        <sz val="10"/>
        <rFont val="MS Gothic"/>
        <family val="3"/>
        <charset val="128"/>
      </rPr>
      <t>竜</t>
    </r>
  </si>
  <si>
    <r>
      <t>世</t>
    </r>
    <r>
      <rPr>
        <sz val="10"/>
        <rFont val="MS Gothic"/>
        <family val="3"/>
        <charset val="128"/>
      </rPr>
      <t>竜</t>
    </r>
  </si>
  <si>
    <r>
      <t>李永</t>
    </r>
    <r>
      <rPr>
        <sz val="10"/>
        <rFont val="MS Gothic"/>
        <family val="3"/>
        <charset val="128"/>
      </rPr>
      <t>竜</t>
    </r>
  </si>
  <si>
    <r>
      <t>高世</t>
    </r>
    <r>
      <rPr>
        <sz val="10"/>
        <rFont val="MS Gothic"/>
        <family val="3"/>
        <charset val="128"/>
      </rPr>
      <t>竜</t>
    </r>
  </si>
  <si>
    <r>
      <t>順</t>
    </r>
    <r>
      <rPr>
        <sz val="10"/>
        <rFont val="MS Gothic"/>
        <family val="3"/>
        <charset val="128"/>
      </rPr>
      <t>礼</t>
    </r>
  </si>
  <si>
    <r>
      <t>廷</t>
    </r>
    <r>
      <rPr>
        <sz val="10"/>
        <rFont val="맑은 고딕 Semilight"/>
        <family val="3"/>
        <charset val="129"/>
      </rPr>
      <t>馧</t>
    </r>
  </si>
  <si>
    <r>
      <t>姜日</t>
    </r>
    <r>
      <rPr>
        <sz val="10"/>
        <rFont val="MS Gothic"/>
        <family val="3"/>
        <charset val="128"/>
      </rPr>
      <t>竜</t>
    </r>
  </si>
  <si>
    <r>
      <t>今</t>
    </r>
    <r>
      <rPr>
        <sz val="10"/>
        <rFont val="MS Gothic"/>
        <family val="3"/>
        <charset val="128"/>
      </rPr>
      <t>礼</t>
    </r>
  </si>
  <si>
    <r>
      <t>必</t>
    </r>
    <r>
      <rPr>
        <sz val="10"/>
        <rFont val="MS Gothic"/>
        <family val="3"/>
        <charset val="128"/>
      </rPr>
      <t>竜</t>
    </r>
  </si>
  <si>
    <r>
      <t>鄭斗</t>
    </r>
    <r>
      <rPr>
        <sz val="10"/>
        <rFont val="NSimSun"/>
        <family val="3"/>
        <charset val="134"/>
      </rPr>
      <t>綋</t>
    </r>
  </si>
  <si>
    <r>
      <t>丁日</t>
    </r>
    <r>
      <rPr>
        <sz val="10"/>
        <rFont val="MS Gothic"/>
        <family val="3"/>
        <charset val="128"/>
      </rPr>
      <t>乱</t>
    </r>
  </si>
  <si>
    <r>
      <t>從</t>
    </r>
    <r>
      <rPr>
        <sz val="10"/>
        <rFont val="MS Gothic"/>
        <family val="3"/>
        <charset val="128"/>
      </rPr>
      <t>礼</t>
    </r>
  </si>
  <si>
    <r>
      <t>承</t>
    </r>
    <r>
      <rPr>
        <sz val="10"/>
        <rFont val="MS Gothic"/>
        <family val="3"/>
        <charset val="128"/>
      </rPr>
      <t>竜</t>
    </r>
  </si>
  <si>
    <r>
      <t>自</t>
    </r>
    <r>
      <rPr>
        <sz val="10"/>
        <rFont val="MS Gothic"/>
        <family val="3"/>
        <charset val="128"/>
      </rPr>
      <t>礼</t>
    </r>
  </si>
  <si>
    <r>
      <t>德</t>
    </r>
    <r>
      <rPr>
        <sz val="10"/>
        <rFont val="MS Gothic"/>
        <family val="3"/>
        <charset val="128"/>
      </rPr>
      <t>竜</t>
    </r>
  </si>
  <si>
    <r>
      <t>夢</t>
    </r>
    <r>
      <rPr>
        <sz val="10"/>
        <rFont val="MS Gothic"/>
        <family val="3"/>
        <charset val="128"/>
      </rPr>
      <t>礼</t>
    </r>
  </si>
  <si>
    <r>
      <t>蔡</t>
    </r>
    <r>
      <rPr>
        <sz val="10"/>
        <rFont val="맑은 고딕 Semilight"/>
        <family val="3"/>
        <charset val="129"/>
      </rPr>
      <t>榗</t>
    </r>
  </si>
  <si>
    <r>
      <t>金德</t>
    </r>
    <r>
      <rPr>
        <sz val="10"/>
        <rFont val="MS Gothic"/>
        <family val="3"/>
        <charset val="128"/>
      </rPr>
      <t>竜</t>
    </r>
  </si>
  <si>
    <r>
      <t>李</t>
    </r>
    <r>
      <rPr>
        <sz val="10"/>
        <rFont val="MS Gothic"/>
        <family val="3"/>
        <charset val="128"/>
      </rPr>
      <t>竜</t>
    </r>
  </si>
  <si>
    <r>
      <t>卜</t>
    </r>
    <r>
      <rPr>
        <sz val="10"/>
        <rFont val="MS Gothic"/>
        <family val="3"/>
        <charset val="128"/>
      </rPr>
      <t>竜</t>
    </r>
  </si>
  <si>
    <r>
      <t>蔡己</t>
    </r>
    <r>
      <rPr>
        <sz val="10"/>
        <rFont val="MS Gothic"/>
        <family val="3"/>
        <charset val="128"/>
      </rPr>
      <t>竜</t>
    </r>
  </si>
  <si>
    <r>
      <t>金</t>
    </r>
    <r>
      <rPr>
        <sz val="10"/>
        <rFont val="MS Gothic"/>
        <family val="3"/>
        <charset val="128"/>
      </rPr>
      <t>竜</t>
    </r>
  </si>
  <si>
    <r>
      <t>應</t>
    </r>
    <r>
      <rPr>
        <sz val="10"/>
        <rFont val="MS Gothic"/>
        <family val="3"/>
        <charset val="128"/>
      </rPr>
      <t>礼</t>
    </r>
  </si>
  <si>
    <r>
      <t>五</t>
    </r>
    <r>
      <rPr>
        <sz val="10"/>
        <rFont val="MS Gothic"/>
        <family val="3"/>
        <charset val="128"/>
      </rPr>
      <t>礼</t>
    </r>
  </si>
  <si>
    <r>
      <t>通</t>
    </r>
    <r>
      <rPr>
        <sz val="10"/>
        <rFont val="NSimSun"/>
        <family val="3"/>
        <charset val="134"/>
      </rPr>
      <t>侓</t>
    </r>
  </si>
  <si>
    <r>
      <t>丁</t>
    </r>
    <r>
      <rPr>
        <sz val="10"/>
        <rFont val="MS Gothic"/>
        <family val="3"/>
        <charset val="128"/>
      </rPr>
      <t>竜</t>
    </r>
  </si>
  <si>
    <r>
      <t>彦</t>
    </r>
    <r>
      <rPr>
        <sz val="10"/>
        <rFont val="MS Gothic"/>
        <family val="3"/>
        <charset val="128"/>
      </rPr>
      <t>宝</t>
    </r>
  </si>
  <si>
    <r>
      <t>永</t>
    </r>
    <r>
      <rPr>
        <sz val="10"/>
        <rFont val="MS Gothic"/>
        <family val="3"/>
        <charset val="128"/>
      </rPr>
      <t>礼</t>
    </r>
  </si>
  <si>
    <r>
      <t>得</t>
    </r>
    <r>
      <rPr>
        <sz val="10"/>
        <rFont val="MS Gothic"/>
        <family val="3"/>
        <charset val="128"/>
      </rPr>
      <t>竜</t>
    </r>
  </si>
  <si>
    <r>
      <t>唜</t>
    </r>
    <r>
      <rPr>
        <sz val="10"/>
        <rFont val="MS Gothic"/>
        <family val="3"/>
        <charset val="128"/>
      </rPr>
      <t>竜</t>
    </r>
  </si>
  <si>
    <r>
      <t>彦</t>
    </r>
    <r>
      <rPr>
        <sz val="10"/>
        <rFont val="MS Gothic"/>
        <family val="3"/>
        <charset val="128"/>
      </rPr>
      <t>竜</t>
    </r>
  </si>
  <si>
    <r>
      <t>月</t>
    </r>
    <r>
      <rPr>
        <sz val="10"/>
        <rFont val="MS Gothic"/>
        <family val="3"/>
        <charset val="128"/>
      </rPr>
      <t>礼</t>
    </r>
  </si>
  <si>
    <r>
      <t>忠</t>
    </r>
    <r>
      <rPr>
        <sz val="10"/>
        <rFont val="MS Gothic"/>
        <family val="3"/>
        <charset val="128"/>
      </rPr>
      <t>竜</t>
    </r>
  </si>
  <si>
    <r>
      <t>裵戒</t>
    </r>
    <r>
      <rPr>
        <sz val="10"/>
        <rFont val="MS Gothic"/>
        <family val="3"/>
        <charset val="128"/>
      </rPr>
      <t>竜</t>
    </r>
  </si>
  <si>
    <r>
      <t>興</t>
    </r>
    <r>
      <rPr>
        <sz val="10"/>
        <rFont val="MS Gothic"/>
        <family val="3"/>
        <charset val="128"/>
      </rPr>
      <t>国</t>
    </r>
  </si>
  <si>
    <r>
      <t>玄德</t>
    </r>
    <r>
      <rPr>
        <sz val="10"/>
        <rFont val="MS Gothic"/>
        <family val="3"/>
        <charset val="128"/>
      </rPr>
      <t>竜</t>
    </r>
  </si>
  <si>
    <r>
      <t>銀</t>
    </r>
    <r>
      <rPr>
        <sz val="10"/>
        <rFont val="MS Gothic"/>
        <family val="3"/>
        <charset val="128"/>
      </rPr>
      <t>礼</t>
    </r>
  </si>
  <si>
    <r>
      <t>後</t>
    </r>
    <r>
      <rPr>
        <sz val="10"/>
        <rFont val="MS Gothic"/>
        <family val="3"/>
        <charset val="128"/>
      </rPr>
      <t>礼</t>
    </r>
  </si>
  <si>
    <r>
      <t>白</t>
    </r>
    <r>
      <rPr>
        <sz val="10"/>
        <rFont val="MS Gothic"/>
        <family val="3"/>
        <charset val="128"/>
      </rPr>
      <t>竜</t>
    </r>
  </si>
  <si>
    <r>
      <t>古</t>
    </r>
    <r>
      <rPr>
        <sz val="10"/>
        <rFont val="NSimSun"/>
        <family val="3"/>
        <charset val="134"/>
      </rPr>
      <t>旀</t>
    </r>
  </si>
  <si>
    <r>
      <t>妻</t>
    </r>
    <r>
      <rPr>
        <sz val="10"/>
        <rFont val="MS Gothic"/>
        <family val="3"/>
        <charset val="128"/>
      </rPr>
      <t>娚</t>
    </r>
  </si>
  <si>
    <r>
      <t>鄭命</t>
    </r>
    <r>
      <rPr>
        <sz val="10"/>
        <rFont val="MS Gothic"/>
        <family val="3"/>
        <charset val="128"/>
      </rPr>
      <t>礼</t>
    </r>
  </si>
  <si>
    <r>
      <t>士</t>
    </r>
    <r>
      <rPr>
        <sz val="10"/>
        <rFont val="MS Gothic"/>
        <family val="3"/>
        <charset val="128"/>
      </rPr>
      <t>礼</t>
    </r>
  </si>
  <si>
    <r>
      <t>李卜</t>
    </r>
    <r>
      <rPr>
        <sz val="10"/>
        <rFont val="MS Gothic"/>
        <family val="3"/>
        <charset val="128"/>
      </rPr>
      <t>竜</t>
    </r>
  </si>
  <si>
    <r>
      <t>仁</t>
    </r>
    <r>
      <rPr>
        <sz val="10"/>
        <rFont val="MS Gothic"/>
        <family val="3"/>
        <charset val="128"/>
      </rPr>
      <t>礼</t>
    </r>
  </si>
  <si>
    <r>
      <t>李日</t>
    </r>
    <r>
      <rPr>
        <sz val="10"/>
        <rFont val="MS Gothic"/>
        <family val="3"/>
        <charset val="128"/>
      </rPr>
      <t>竜</t>
    </r>
  </si>
  <si>
    <r>
      <t>厚</t>
    </r>
    <r>
      <rPr>
        <sz val="10"/>
        <rFont val="MS Gothic"/>
        <family val="3"/>
        <charset val="128"/>
      </rPr>
      <t>礼</t>
    </r>
  </si>
  <si>
    <r>
      <t>白</t>
    </r>
    <r>
      <rPr>
        <sz val="10"/>
        <rFont val="MS Gothic"/>
        <family val="3"/>
        <charset val="128"/>
      </rPr>
      <t>礼竜</t>
    </r>
  </si>
  <si>
    <r>
      <t>己</t>
    </r>
    <r>
      <rPr>
        <sz val="10"/>
        <rFont val="MS Gothic"/>
        <family val="3"/>
        <charset val="128"/>
      </rPr>
      <t>竜</t>
    </r>
  </si>
  <si>
    <r>
      <t>錫</t>
    </r>
    <r>
      <rPr>
        <sz val="10"/>
        <rFont val="맑은 고딕 Semilight"/>
        <family val="3"/>
        <charset val="129"/>
      </rPr>
      <t>瑍</t>
    </r>
  </si>
  <si>
    <r>
      <t>貴</t>
    </r>
    <r>
      <rPr>
        <sz val="10"/>
        <rFont val="MS Gothic"/>
        <family val="3"/>
        <charset val="128"/>
      </rPr>
      <t>礼</t>
    </r>
  </si>
  <si>
    <r>
      <t>禹錫</t>
    </r>
    <r>
      <rPr>
        <sz val="10"/>
        <rFont val="맑은 고딕 Semilight"/>
        <family val="3"/>
        <charset val="129"/>
      </rPr>
      <t>瑍</t>
    </r>
  </si>
  <si>
    <r>
      <t>先</t>
    </r>
    <r>
      <rPr>
        <sz val="10"/>
        <rFont val="MS Gothic"/>
        <family val="3"/>
        <charset val="128"/>
      </rPr>
      <t>竜</t>
    </r>
  </si>
  <si>
    <r>
      <t>丁</t>
    </r>
    <r>
      <rPr>
        <sz val="10"/>
        <rFont val="MS Gothic"/>
        <family val="3"/>
        <charset val="128"/>
      </rPr>
      <t>礼</t>
    </r>
  </si>
  <si>
    <r>
      <t>時</t>
    </r>
    <r>
      <rPr>
        <sz val="10"/>
        <rFont val="MS Gothic"/>
        <family val="3"/>
        <charset val="128"/>
      </rPr>
      <t>礼</t>
    </r>
  </si>
  <si>
    <r>
      <t>趙仁</t>
    </r>
    <r>
      <rPr>
        <sz val="10"/>
        <rFont val="MS Gothic"/>
        <family val="3"/>
        <charset val="128"/>
      </rPr>
      <t>宝</t>
    </r>
  </si>
  <si>
    <r>
      <t>九</t>
    </r>
    <r>
      <rPr>
        <sz val="10"/>
        <rFont val="MS Gothic"/>
        <family val="3"/>
        <charset val="128"/>
      </rPr>
      <t>礼</t>
    </r>
  </si>
  <si>
    <r>
      <t>廷</t>
    </r>
    <r>
      <rPr>
        <sz val="10"/>
        <rFont val="MS Gothic"/>
        <family val="3"/>
        <charset val="128"/>
      </rPr>
      <t>礼</t>
    </r>
  </si>
  <si>
    <r>
      <t>碧</t>
    </r>
    <r>
      <rPr>
        <sz val="10"/>
        <rFont val="MS Gothic"/>
        <family val="3"/>
        <charset val="128"/>
      </rPr>
      <t>礼</t>
    </r>
  </si>
  <si>
    <r>
      <t>石</t>
    </r>
    <r>
      <rPr>
        <sz val="10"/>
        <rFont val="MS Gothic"/>
        <family val="3"/>
        <charset val="128"/>
      </rPr>
      <t>乱</t>
    </r>
  </si>
  <si>
    <r>
      <t>李貴</t>
    </r>
    <r>
      <rPr>
        <sz val="10"/>
        <rFont val="MS Gothic"/>
        <family val="3"/>
        <charset val="128"/>
      </rPr>
      <t>竜</t>
    </r>
  </si>
  <si>
    <r>
      <t>吾</t>
    </r>
    <r>
      <rPr>
        <sz val="10"/>
        <rFont val="MS Gothic"/>
        <family val="3"/>
        <charset val="128"/>
      </rPr>
      <t>礼</t>
    </r>
  </si>
  <si>
    <r>
      <t>得</t>
    </r>
    <r>
      <rPr>
        <sz val="10"/>
        <rFont val="MS Gothic"/>
        <family val="3"/>
        <charset val="128"/>
      </rPr>
      <t>礼</t>
    </r>
  </si>
  <si>
    <r>
      <t>尙</t>
    </r>
    <r>
      <rPr>
        <sz val="10"/>
        <rFont val="맑은 고딕 Semilight"/>
        <family val="3"/>
        <charset val="129"/>
      </rPr>
      <t>馧</t>
    </r>
  </si>
  <si>
    <r>
      <t>靑</t>
    </r>
    <r>
      <rPr>
        <sz val="10"/>
        <rFont val="MS Gothic"/>
        <family val="3"/>
        <charset val="128"/>
      </rPr>
      <t>礼</t>
    </r>
  </si>
  <si>
    <r>
      <t>金克</t>
    </r>
    <r>
      <rPr>
        <sz val="10"/>
        <rFont val="MS Gothic"/>
        <family val="3"/>
        <charset val="128"/>
      </rPr>
      <t>継</t>
    </r>
  </si>
  <si>
    <r>
      <t>千</t>
    </r>
    <r>
      <rPr>
        <sz val="10"/>
        <rFont val="MS Gothic"/>
        <family val="3"/>
        <charset val="128"/>
      </rPr>
      <t>竜</t>
    </r>
  </si>
  <si>
    <r>
      <t>千</t>
    </r>
    <r>
      <rPr>
        <sz val="10"/>
        <rFont val="MS Gothic"/>
        <family val="3"/>
        <charset val="128"/>
      </rPr>
      <t>礼</t>
    </r>
  </si>
  <si>
    <r>
      <t>申戒</t>
    </r>
    <r>
      <rPr>
        <sz val="10"/>
        <rFont val="MS Gothic"/>
        <family val="3"/>
        <charset val="128"/>
      </rPr>
      <t>竜</t>
    </r>
  </si>
  <si>
    <r>
      <t>信</t>
    </r>
    <r>
      <rPr>
        <sz val="10"/>
        <rFont val="MS Gothic"/>
        <family val="3"/>
        <charset val="128"/>
      </rPr>
      <t>礼</t>
    </r>
  </si>
  <si>
    <r>
      <t>鄭德</t>
    </r>
    <r>
      <rPr>
        <sz val="10"/>
        <rFont val="MS Gothic"/>
        <family val="3"/>
        <charset val="128"/>
      </rPr>
      <t>竜</t>
    </r>
  </si>
  <si>
    <r>
      <t>振</t>
    </r>
    <r>
      <rPr>
        <sz val="10"/>
        <rFont val="맑은 고딕 Semilight"/>
        <family val="3"/>
        <charset val="129"/>
      </rPr>
      <t>羾</t>
    </r>
  </si>
  <si>
    <r>
      <t>命</t>
    </r>
    <r>
      <rPr>
        <sz val="10"/>
        <rFont val="MS Gothic"/>
        <family val="3"/>
        <charset val="128"/>
      </rPr>
      <t>竜</t>
    </r>
  </si>
  <si>
    <r>
      <t>自㗡</t>
    </r>
    <r>
      <rPr>
        <sz val="10"/>
        <rFont val="MS Gothic"/>
        <family val="3"/>
        <charset val="128"/>
      </rPr>
      <t>礼</t>
    </r>
  </si>
  <si>
    <r>
      <t>己</t>
    </r>
    <r>
      <rPr>
        <sz val="10"/>
        <rFont val="MS Gothic"/>
        <family val="3"/>
        <charset val="128"/>
      </rPr>
      <t>礼</t>
    </r>
  </si>
  <si>
    <r>
      <t>玉</t>
    </r>
    <r>
      <rPr>
        <sz val="10"/>
        <rFont val="MS Gothic"/>
        <family val="3"/>
        <charset val="128"/>
      </rPr>
      <t>礼</t>
    </r>
  </si>
  <si>
    <r>
      <t>長</t>
    </r>
    <r>
      <rPr>
        <sz val="10"/>
        <rFont val="MS Gothic"/>
        <family val="3"/>
        <charset val="128"/>
      </rPr>
      <t>礼</t>
    </r>
  </si>
  <si>
    <r>
      <t>發</t>
    </r>
    <r>
      <rPr>
        <sz val="10"/>
        <rFont val="MS Gothic"/>
        <family val="3"/>
        <charset val="128"/>
      </rPr>
      <t>礼</t>
    </r>
  </si>
  <si>
    <r>
      <t>分</t>
    </r>
    <r>
      <rPr>
        <sz val="10"/>
        <rFont val="MS Gothic"/>
        <family val="3"/>
        <charset val="128"/>
      </rPr>
      <t>礼</t>
    </r>
  </si>
  <si>
    <r>
      <t>朱</t>
    </r>
    <r>
      <rPr>
        <sz val="10"/>
        <rFont val="맑은 고딕 Semilight"/>
        <family val="3"/>
        <charset val="129"/>
      </rPr>
      <t>熽</t>
    </r>
  </si>
  <si>
    <r>
      <t>彦</t>
    </r>
    <r>
      <rPr>
        <sz val="10"/>
        <rFont val="MS Gothic"/>
        <family val="3"/>
        <charset val="128"/>
      </rPr>
      <t>礼</t>
    </r>
  </si>
  <si>
    <r>
      <t>雲</t>
    </r>
    <r>
      <rPr>
        <sz val="10"/>
        <rFont val="MS Gothic"/>
        <family val="3"/>
        <charset val="128"/>
      </rPr>
      <t>礼</t>
    </r>
  </si>
  <si>
    <r>
      <t>中</t>
    </r>
    <r>
      <rPr>
        <sz val="10"/>
        <rFont val="MS Gothic"/>
        <family val="3"/>
        <charset val="128"/>
      </rPr>
      <t>宝</t>
    </r>
  </si>
  <si>
    <r>
      <t>朴</t>
    </r>
    <r>
      <rPr>
        <sz val="10"/>
        <rFont val="맑은 고딕 Semilight"/>
        <family val="3"/>
        <charset val="129"/>
      </rPr>
      <t>瓃</t>
    </r>
  </si>
  <si>
    <r>
      <t>莫</t>
    </r>
    <r>
      <rPr>
        <sz val="10"/>
        <rFont val="MS Gothic"/>
        <family val="3"/>
        <charset val="128"/>
      </rPr>
      <t>竜</t>
    </r>
  </si>
  <si>
    <r>
      <t>成</t>
    </r>
    <r>
      <rPr>
        <sz val="10"/>
        <rFont val="MS Gothic"/>
        <family val="3"/>
        <charset val="128"/>
      </rPr>
      <t>礼</t>
    </r>
  </si>
  <si>
    <r>
      <t>尙</t>
    </r>
    <r>
      <rPr>
        <sz val="10"/>
        <rFont val="MS Gothic"/>
        <family val="3"/>
        <charset val="128"/>
      </rPr>
      <t>礼</t>
    </r>
  </si>
  <si>
    <r>
      <t>德</t>
    </r>
    <r>
      <rPr>
        <sz val="10"/>
        <rFont val="MS Gothic"/>
        <family val="3"/>
        <charset val="128"/>
      </rPr>
      <t>礼</t>
    </r>
  </si>
  <si>
    <r>
      <t>永</t>
    </r>
    <r>
      <rPr>
        <sz val="10"/>
        <rFont val="MS Gothic"/>
        <family val="3"/>
        <charset val="128"/>
      </rPr>
      <t>竜</t>
    </r>
  </si>
  <si>
    <r>
      <t>福</t>
    </r>
    <r>
      <rPr>
        <sz val="10"/>
        <rFont val="MS Gothic"/>
        <family val="3"/>
        <charset val="128"/>
      </rPr>
      <t>竜</t>
    </r>
  </si>
  <si>
    <r>
      <t>斌</t>
    </r>
    <r>
      <rPr>
        <sz val="10"/>
        <rFont val="맑은 고딕 Semilight"/>
        <family val="3"/>
        <charset val="129"/>
      </rPr>
      <t>爃</t>
    </r>
  </si>
  <si>
    <r>
      <t>光</t>
    </r>
    <r>
      <rPr>
        <sz val="10"/>
        <rFont val="MS Gothic"/>
        <family val="3"/>
        <charset val="128"/>
      </rPr>
      <t>礼</t>
    </r>
  </si>
  <si>
    <r>
      <t>安忠</t>
    </r>
    <r>
      <rPr>
        <sz val="10"/>
        <rFont val="MS Gothic"/>
        <family val="3"/>
        <charset val="128"/>
      </rPr>
      <t>国</t>
    </r>
  </si>
  <si>
    <r>
      <t>忠</t>
    </r>
    <r>
      <rPr>
        <sz val="10"/>
        <rFont val="MS Gothic"/>
        <family val="3"/>
        <charset val="128"/>
      </rPr>
      <t>国</t>
    </r>
  </si>
  <si>
    <r>
      <t>儀</t>
    </r>
    <r>
      <rPr>
        <sz val="10"/>
        <rFont val="MS Gothic"/>
        <family val="3"/>
        <charset val="128"/>
      </rPr>
      <t>竜</t>
    </r>
  </si>
  <si>
    <r>
      <t>李惟</t>
    </r>
    <r>
      <rPr>
        <sz val="10"/>
        <rFont val="맑은 고딕 Semilight"/>
        <family val="3"/>
        <charset val="129"/>
      </rPr>
      <t>挩</t>
    </r>
  </si>
  <si>
    <r>
      <t>以</t>
    </r>
    <r>
      <rPr>
        <sz val="10"/>
        <rFont val="MS Gothic"/>
        <family val="3"/>
        <charset val="128"/>
      </rPr>
      <t>礼</t>
    </r>
  </si>
  <si>
    <r>
      <t>金</t>
    </r>
    <r>
      <rPr>
        <sz val="10"/>
        <rFont val="MS Gothic"/>
        <family val="3"/>
        <charset val="128"/>
      </rPr>
      <t>鉄</t>
    </r>
  </si>
  <si>
    <r>
      <t>廷</t>
    </r>
    <r>
      <rPr>
        <sz val="10"/>
        <rFont val="맑은 고딕 Semilight"/>
        <family val="3"/>
        <charset val="129"/>
      </rPr>
      <t>瑍</t>
    </r>
  </si>
  <si>
    <r>
      <t>金</t>
    </r>
    <r>
      <rPr>
        <sz val="10"/>
        <rFont val="NSimSun"/>
        <family val="3"/>
        <charset val="134"/>
      </rPr>
      <t>鈛</t>
    </r>
  </si>
  <si>
    <r>
      <t>文</t>
    </r>
    <r>
      <rPr>
        <sz val="10"/>
        <rFont val="맑은 고딕 Semilight"/>
        <family val="3"/>
        <charset val="129"/>
      </rPr>
      <t>鐩</t>
    </r>
  </si>
  <si>
    <r>
      <t>朴分</t>
    </r>
    <r>
      <rPr>
        <sz val="10"/>
        <rFont val="MS Gothic"/>
        <family val="3"/>
        <charset val="128"/>
      </rPr>
      <t>礼</t>
    </r>
  </si>
  <si>
    <r>
      <t>九</t>
    </r>
    <r>
      <rPr>
        <sz val="10"/>
        <rFont val="MS Gothic"/>
        <family val="3"/>
        <charset val="128"/>
      </rPr>
      <t>竜</t>
    </r>
  </si>
  <si>
    <r>
      <t>和以</t>
    </r>
    <r>
      <rPr>
        <sz val="10"/>
        <rFont val="MS Gothic"/>
        <family val="3"/>
        <charset val="128"/>
      </rPr>
      <t>礼</t>
    </r>
  </si>
  <si>
    <r>
      <t>尹</t>
    </r>
    <r>
      <rPr>
        <sz val="10"/>
        <rFont val="맑은 고딕 Semilight"/>
        <family val="3"/>
        <charset val="129"/>
      </rPr>
      <t>澥</t>
    </r>
  </si>
  <si>
    <r>
      <t>金南</t>
    </r>
    <r>
      <rPr>
        <sz val="10"/>
        <rFont val="맑은 고딕 Semilight"/>
        <family val="3"/>
        <charset val="129"/>
      </rPr>
      <t>筭</t>
    </r>
  </si>
  <si>
    <r>
      <t>善</t>
    </r>
    <r>
      <rPr>
        <sz val="10"/>
        <rFont val="MS Gothic"/>
        <family val="3"/>
        <charset val="128"/>
      </rPr>
      <t>竜</t>
    </r>
  </si>
  <si>
    <r>
      <t>以</t>
    </r>
    <r>
      <rPr>
        <sz val="10"/>
        <rFont val="MS Gothic"/>
        <family val="3"/>
        <charset val="128"/>
      </rPr>
      <t>竜</t>
    </r>
  </si>
  <si>
    <r>
      <t>靑</t>
    </r>
    <r>
      <rPr>
        <sz val="10"/>
        <rFont val="MS Gothic"/>
        <family val="3"/>
        <charset val="128"/>
      </rPr>
      <t>竜</t>
    </r>
  </si>
  <si>
    <r>
      <t>莫</t>
    </r>
    <r>
      <rPr>
        <sz val="10"/>
        <rFont val="MS Gothic"/>
        <family val="3"/>
        <charset val="128"/>
      </rPr>
      <t>乱</t>
    </r>
  </si>
  <si>
    <r>
      <t>朴白</t>
    </r>
    <r>
      <rPr>
        <sz val="10"/>
        <rFont val="MS Gothic"/>
        <family val="3"/>
        <charset val="128"/>
      </rPr>
      <t>竜</t>
    </r>
  </si>
  <si>
    <r>
      <t>戒</t>
    </r>
    <r>
      <rPr>
        <sz val="10"/>
        <rFont val="MS Gothic"/>
        <family val="3"/>
        <charset val="128"/>
      </rPr>
      <t>乱</t>
    </r>
  </si>
  <si>
    <r>
      <t>孫</t>
    </r>
    <r>
      <rPr>
        <sz val="10"/>
        <rFont val="MS Gothic"/>
        <family val="3"/>
        <charset val="128"/>
      </rPr>
      <t>竜</t>
    </r>
  </si>
  <si>
    <r>
      <t>卞得</t>
    </r>
    <r>
      <rPr>
        <sz val="10"/>
        <rFont val="MS Gothic"/>
        <family val="3"/>
        <charset val="128"/>
      </rPr>
      <t>竜</t>
    </r>
  </si>
  <si>
    <r>
      <t>朴彦</t>
    </r>
    <r>
      <rPr>
        <sz val="10"/>
        <rFont val="MS Gothic"/>
        <family val="3"/>
        <charset val="128"/>
      </rPr>
      <t>国</t>
    </r>
  </si>
  <si>
    <r>
      <t>汗</t>
    </r>
    <r>
      <rPr>
        <sz val="10"/>
        <rFont val="MS Gothic"/>
        <family val="3"/>
        <charset val="128"/>
      </rPr>
      <t>竜</t>
    </r>
  </si>
  <si>
    <r>
      <t>占</t>
    </r>
    <r>
      <rPr>
        <sz val="10"/>
        <rFont val="MS Gothic"/>
        <family val="3"/>
        <charset val="128"/>
      </rPr>
      <t>礼</t>
    </r>
  </si>
  <si>
    <r>
      <t>奉</t>
    </r>
    <r>
      <rPr>
        <sz val="10"/>
        <rFont val="MS Gothic"/>
        <family val="3"/>
        <charset val="128"/>
      </rPr>
      <t>礼</t>
    </r>
  </si>
  <si>
    <r>
      <t>翊</t>
    </r>
    <r>
      <rPr>
        <sz val="10"/>
        <rFont val="MS Gothic"/>
        <family val="3"/>
        <charset val="128"/>
      </rPr>
      <t>継</t>
    </r>
  </si>
  <si>
    <r>
      <t>銀</t>
    </r>
    <r>
      <rPr>
        <sz val="10"/>
        <rFont val="MS Gothic"/>
        <family val="3"/>
        <charset val="128"/>
      </rPr>
      <t>竜</t>
    </r>
  </si>
  <si>
    <r>
      <t>起</t>
    </r>
    <r>
      <rPr>
        <sz val="10"/>
        <rFont val="MS Gothic"/>
        <family val="3"/>
        <charset val="128"/>
      </rPr>
      <t>竜</t>
    </r>
  </si>
  <si>
    <r>
      <t>海</t>
    </r>
    <r>
      <rPr>
        <sz val="10"/>
        <rFont val="MS Gothic"/>
        <family val="3"/>
        <charset val="128"/>
      </rPr>
      <t>竜</t>
    </r>
  </si>
  <si>
    <r>
      <t>伏</t>
    </r>
    <r>
      <rPr>
        <sz val="10"/>
        <rFont val="MS Gothic"/>
        <family val="3"/>
        <charset val="128"/>
      </rPr>
      <t>竜</t>
    </r>
  </si>
  <si>
    <r>
      <t>成</t>
    </r>
    <r>
      <rPr>
        <sz val="10"/>
        <rFont val="MS Gothic"/>
        <family val="3"/>
        <charset val="128"/>
      </rPr>
      <t>国</t>
    </r>
  </si>
  <si>
    <r>
      <t>奴士</t>
    </r>
    <r>
      <rPr>
        <sz val="10"/>
        <rFont val="MS Gothic"/>
        <family val="3"/>
        <charset val="128"/>
      </rPr>
      <t>竜</t>
    </r>
  </si>
  <si>
    <r>
      <t>尙</t>
    </r>
    <r>
      <rPr>
        <sz val="10"/>
        <rFont val="MS Gothic"/>
        <family val="3"/>
        <charset val="128"/>
      </rPr>
      <t>竜</t>
    </r>
  </si>
  <si>
    <r>
      <t>張乼</t>
    </r>
    <r>
      <rPr>
        <sz val="10"/>
        <rFont val="MS Gothic"/>
        <family val="3"/>
        <charset val="128"/>
      </rPr>
      <t>乱</t>
    </r>
  </si>
  <si>
    <r>
      <t>申</t>
    </r>
    <r>
      <rPr>
        <sz val="10"/>
        <rFont val="맑은 고딕 Semilight"/>
        <family val="3"/>
        <charset val="129"/>
      </rPr>
      <t>棴</t>
    </r>
  </si>
  <si>
    <r>
      <t>要</t>
    </r>
    <r>
      <rPr>
        <sz val="10"/>
        <rFont val="MS Gothic"/>
        <family val="3"/>
        <charset val="128"/>
      </rPr>
      <t>乱</t>
    </r>
  </si>
  <si>
    <r>
      <t>終</t>
    </r>
    <r>
      <rPr>
        <sz val="10"/>
        <rFont val="MS Gothic"/>
        <family val="3"/>
        <charset val="128"/>
      </rPr>
      <t>礼</t>
    </r>
  </si>
  <si>
    <r>
      <t>屳</t>
    </r>
    <r>
      <rPr>
        <sz val="10"/>
        <rFont val="MS Gothic"/>
        <family val="3"/>
        <charset val="128"/>
      </rPr>
      <t>礼</t>
    </r>
  </si>
  <si>
    <r>
      <t>化</t>
    </r>
    <r>
      <rPr>
        <sz val="10"/>
        <rFont val="MS Gothic"/>
        <family val="3"/>
        <charset val="128"/>
      </rPr>
      <t>竜</t>
    </r>
  </si>
  <si>
    <r>
      <t>朴興</t>
    </r>
    <r>
      <rPr>
        <sz val="10"/>
        <rFont val="MS Gothic"/>
        <family val="3"/>
        <charset val="128"/>
      </rPr>
      <t>冑</t>
    </r>
  </si>
  <si>
    <r>
      <t>先</t>
    </r>
    <r>
      <rPr>
        <sz val="10"/>
        <rFont val="MS Gothic"/>
        <family val="3"/>
        <charset val="128"/>
      </rPr>
      <t>礼</t>
    </r>
  </si>
  <si>
    <r>
      <t>是</t>
    </r>
    <r>
      <rPr>
        <sz val="10"/>
        <rFont val="MS Gothic"/>
        <family val="3"/>
        <charset val="128"/>
      </rPr>
      <t>礼</t>
    </r>
  </si>
  <si>
    <r>
      <t>大</t>
    </r>
    <r>
      <rPr>
        <sz val="10"/>
        <rFont val="MS Gothic"/>
        <family val="3"/>
        <charset val="128"/>
      </rPr>
      <t>竜</t>
    </r>
  </si>
  <si>
    <r>
      <t>石</t>
    </r>
    <r>
      <rPr>
        <sz val="10"/>
        <rFont val="MS Gothic"/>
        <family val="3"/>
        <charset val="128"/>
      </rPr>
      <t>礼</t>
    </r>
  </si>
  <si>
    <r>
      <t>信</t>
    </r>
    <r>
      <rPr>
        <sz val="10"/>
        <rFont val="MS Gothic"/>
        <family val="3"/>
        <charset val="128"/>
      </rPr>
      <t>竜</t>
    </r>
  </si>
  <si>
    <r>
      <t>張唜</t>
    </r>
    <r>
      <rPr>
        <sz val="10"/>
        <rFont val="MS Gothic"/>
        <family val="3"/>
        <charset val="128"/>
      </rPr>
      <t>竜</t>
    </r>
  </si>
  <si>
    <r>
      <t>貴</t>
    </r>
    <r>
      <rPr>
        <sz val="10"/>
        <rFont val="MS Gothic"/>
        <family val="3"/>
        <charset val="128"/>
      </rPr>
      <t>乱</t>
    </r>
  </si>
  <si>
    <r>
      <t>和</t>
    </r>
    <r>
      <rPr>
        <sz val="10"/>
        <rFont val="MS Gothic"/>
        <family val="3"/>
        <charset val="128"/>
      </rPr>
      <t>竜</t>
    </r>
  </si>
  <si>
    <r>
      <t>業</t>
    </r>
    <r>
      <rPr>
        <sz val="10"/>
        <rFont val="MS Gothic"/>
        <family val="3"/>
        <charset val="128"/>
      </rPr>
      <t>礼</t>
    </r>
  </si>
  <si>
    <r>
      <t>乼</t>
    </r>
    <r>
      <rPr>
        <sz val="10"/>
        <rFont val="MS Gothic"/>
        <family val="3"/>
        <charset val="128"/>
      </rPr>
      <t>乱</t>
    </r>
  </si>
  <si>
    <r>
      <t>貴</t>
    </r>
    <r>
      <rPr>
        <sz val="10"/>
        <rFont val="MS Gothic"/>
        <family val="3"/>
        <charset val="128"/>
      </rPr>
      <t>竜</t>
    </r>
  </si>
  <si>
    <r>
      <t>守</t>
    </r>
    <r>
      <rPr>
        <sz val="10"/>
        <rFont val="MS Gothic"/>
        <family val="3"/>
        <charset val="128"/>
      </rPr>
      <t>乱</t>
    </r>
  </si>
  <si>
    <r>
      <t>李白</t>
    </r>
    <r>
      <rPr>
        <sz val="10"/>
        <rFont val="MS Gothic"/>
        <family val="3"/>
        <charset val="128"/>
      </rPr>
      <t>竜</t>
    </r>
  </si>
  <si>
    <r>
      <t>文永</t>
    </r>
    <r>
      <rPr>
        <sz val="10"/>
        <rFont val="MS Gothic"/>
        <family val="3"/>
        <charset val="128"/>
      </rPr>
      <t>竜</t>
    </r>
  </si>
  <si>
    <r>
      <t>姜時</t>
    </r>
    <r>
      <rPr>
        <sz val="10"/>
        <rFont val="MS Gothic"/>
        <family val="3"/>
        <charset val="128"/>
      </rPr>
      <t>竜</t>
    </r>
  </si>
  <si>
    <r>
      <t>時</t>
    </r>
    <r>
      <rPr>
        <sz val="10"/>
        <rFont val="MS Gothic"/>
        <family val="3"/>
        <charset val="128"/>
      </rPr>
      <t>竜</t>
    </r>
  </si>
  <si>
    <r>
      <t>卞</t>
    </r>
    <r>
      <rPr>
        <sz val="10"/>
        <rFont val="MS Gothic"/>
        <family val="3"/>
        <charset val="128"/>
      </rPr>
      <t>竜</t>
    </r>
  </si>
  <si>
    <r>
      <t>鄭奉</t>
    </r>
    <r>
      <rPr>
        <sz val="10"/>
        <rFont val="MS Gothic"/>
        <family val="3"/>
        <charset val="128"/>
      </rPr>
      <t>竜</t>
    </r>
  </si>
  <si>
    <r>
      <t>鄭忠</t>
    </r>
    <r>
      <rPr>
        <sz val="10"/>
        <rFont val="MS Gothic"/>
        <family val="3"/>
        <charset val="128"/>
      </rPr>
      <t>竜</t>
    </r>
  </si>
  <si>
    <r>
      <t>云</t>
    </r>
    <r>
      <rPr>
        <sz val="10"/>
        <rFont val="MS Gothic"/>
        <family val="3"/>
        <charset val="128"/>
      </rPr>
      <t>竜</t>
    </r>
  </si>
  <si>
    <r>
      <t>上</t>
    </r>
    <r>
      <rPr>
        <sz val="10"/>
        <rFont val="MS Gothic"/>
        <family val="3"/>
        <charset val="128"/>
      </rPr>
      <t>竜</t>
    </r>
  </si>
  <si>
    <r>
      <t>玉</t>
    </r>
    <r>
      <rPr>
        <sz val="10"/>
        <rFont val="MS Gothic"/>
        <family val="3"/>
        <charset val="128"/>
      </rPr>
      <t>冑</t>
    </r>
  </si>
  <si>
    <r>
      <t>風</t>
    </r>
    <r>
      <rPr>
        <sz val="10"/>
        <rFont val="MS Gothic"/>
        <family val="3"/>
        <charset val="128"/>
      </rPr>
      <t>竜</t>
    </r>
  </si>
  <si>
    <r>
      <t>正</t>
    </r>
    <r>
      <rPr>
        <sz val="10"/>
        <rFont val="MS Gothic"/>
        <family val="3"/>
        <charset val="128"/>
      </rPr>
      <t>礼</t>
    </r>
  </si>
  <si>
    <r>
      <t>中</t>
    </r>
    <r>
      <rPr>
        <sz val="10"/>
        <rFont val="MS Gothic"/>
        <family val="3"/>
        <charset val="128"/>
      </rPr>
      <t>乱</t>
    </r>
  </si>
  <si>
    <r>
      <t>朴承</t>
    </r>
    <r>
      <rPr>
        <sz val="10"/>
        <rFont val="MS Gothic"/>
        <family val="3"/>
        <charset val="128"/>
      </rPr>
      <t>竜</t>
    </r>
  </si>
  <si>
    <r>
      <t>承</t>
    </r>
    <r>
      <rPr>
        <sz val="10"/>
        <rFont val="MS Gothic"/>
        <family val="3"/>
        <charset val="128"/>
      </rPr>
      <t>礼</t>
    </r>
  </si>
  <si>
    <r>
      <t>億</t>
    </r>
    <r>
      <rPr>
        <sz val="10"/>
        <rFont val="MS Gothic"/>
        <family val="3"/>
        <charset val="128"/>
      </rPr>
      <t>竜</t>
    </r>
  </si>
  <si>
    <r>
      <t>鄭卜</t>
    </r>
    <r>
      <rPr>
        <sz val="10"/>
        <rFont val="MS Gothic"/>
        <family val="3"/>
        <charset val="128"/>
      </rPr>
      <t>竜</t>
    </r>
  </si>
  <si>
    <r>
      <t>石</t>
    </r>
    <r>
      <rPr>
        <sz val="10"/>
        <rFont val="MS Gothic"/>
        <family val="3"/>
        <charset val="128"/>
      </rPr>
      <t>竜</t>
    </r>
  </si>
  <si>
    <r>
      <t>林唜</t>
    </r>
    <r>
      <rPr>
        <sz val="10"/>
        <rFont val="MS Gothic"/>
        <family val="3"/>
        <charset val="128"/>
      </rPr>
      <t>竜</t>
    </r>
  </si>
  <si>
    <r>
      <t>順</t>
    </r>
    <r>
      <rPr>
        <sz val="10"/>
        <rFont val="MS Gothic"/>
        <family val="3"/>
        <charset val="128"/>
      </rPr>
      <t>竜</t>
    </r>
  </si>
  <si>
    <r>
      <t>朴今</t>
    </r>
    <r>
      <rPr>
        <sz val="10"/>
        <rFont val="MS Gothic"/>
        <family val="3"/>
        <charset val="128"/>
      </rPr>
      <t>竜</t>
    </r>
  </si>
  <si>
    <r>
      <t>琴陽</t>
    </r>
    <r>
      <rPr>
        <sz val="10"/>
        <rFont val="MS Gothic"/>
        <family val="3"/>
        <charset val="128"/>
      </rPr>
      <t>竜</t>
    </r>
  </si>
  <si>
    <r>
      <t>玄己</t>
    </r>
    <r>
      <rPr>
        <sz val="10"/>
        <rFont val="MS Gothic"/>
        <family val="3"/>
        <charset val="128"/>
      </rPr>
      <t>竜</t>
    </r>
  </si>
  <si>
    <r>
      <t>孟</t>
    </r>
    <r>
      <rPr>
        <sz val="10"/>
        <rFont val="MS Gothic"/>
        <family val="3"/>
        <charset val="128"/>
      </rPr>
      <t>礼</t>
    </r>
  </si>
  <si>
    <r>
      <t>張九</t>
    </r>
    <r>
      <rPr>
        <sz val="10"/>
        <rFont val="MS Gothic"/>
        <family val="3"/>
        <charset val="128"/>
      </rPr>
      <t>竜</t>
    </r>
  </si>
  <si>
    <r>
      <t>小</t>
    </r>
    <r>
      <rPr>
        <sz val="10"/>
        <rFont val="MS Gothic"/>
        <family val="3"/>
        <charset val="128"/>
      </rPr>
      <t>礼</t>
    </r>
  </si>
  <si>
    <r>
      <t>日</t>
    </r>
    <r>
      <rPr>
        <sz val="10"/>
        <rFont val="MS Gothic"/>
        <family val="3"/>
        <charset val="128"/>
      </rPr>
      <t>乱</t>
    </r>
  </si>
  <si>
    <r>
      <t>洪俊</t>
    </r>
    <r>
      <rPr>
        <sz val="10"/>
        <rFont val="MS Gothic"/>
        <family val="3"/>
        <charset val="128"/>
      </rPr>
      <t>竜</t>
    </r>
  </si>
  <si>
    <r>
      <t>八</t>
    </r>
    <r>
      <rPr>
        <sz val="10"/>
        <rFont val="MS Gothic"/>
        <family val="3"/>
        <charset val="128"/>
      </rPr>
      <t>竜</t>
    </r>
  </si>
  <si>
    <r>
      <t>孫德</t>
    </r>
    <r>
      <rPr>
        <sz val="10"/>
        <rFont val="MS Gothic"/>
        <family val="3"/>
        <charset val="128"/>
      </rPr>
      <t>竜</t>
    </r>
  </si>
  <si>
    <r>
      <t>國</t>
    </r>
    <r>
      <rPr>
        <sz val="10"/>
        <rFont val="MS Gothic"/>
        <family val="3"/>
        <charset val="128"/>
      </rPr>
      <t>竜</t>
    </r>
  </si>
  <si>
    <r>
      <t>愛</t>
    </r>
    <r>
      <rPr>
        <sz val="10"/>
        <rFont val="MS Gothic"/>
        <family val="3"/>
        <charset val="128"/>
      </rPr>
      <t>乱</t>
    </r>
  </si>
  <si>
    <r>
      <t>命</t>
    </r>
    <r>
      <rPr>
        <sz val="10"/>
        <rFont val="MS Gothic"/>
        <family val="3"/>
        <charset val="128"/>
      </rPr>
      <t>乱</t>
    </r>
  </si>
  <si>
    <r>
      <t>禹</t>
    </r>
    <r>
      <rPr>
        <sz val="10"/>
        <rFont val="맑은 고딕 Semilight"/>
        <family val="3"/>
        <charset val="129"/>
      </rPr>
      <t>玾</t>
    </r>
  </si>
  <si>
    <r>
      <t>姜順</t>
    </r>
    <r>
      <rPr>
        <sz val="10"/>
        <rFont val="MS Gothic"/>
        <family val="3"/>
        <charset val="128"/>
      </rPr>
      <t>国</t>
    </r>
  </si>
  <si>
    <r>
      <t>老</t>
    </r>
    <r>
      <rPr>
        <sz val="10"/>
        <rFont val="MS Gothic"/>
        <family val="3"/>
        <charset val="128"/>
      </rPr>
      <t>竜</t>
    </r>
  </si>
  <si>
    <r>
      <t>業</t>
    </r>
    <r>
      <rPr>
        <sz val="10"/>
        <rFont val="MS Gothic"/>
        <family val="3"/>
        <charset val="128"/>
      </rPr>
      <t>竜</t>
    </r>
  </si>
  <si>
    <r>
      <t>義</t>
    </r>
    <r>
      <rPr>
        <sz val="10"/>
        <rFont val="MS Gothic"/>
        <family val="3"/>
        <charset val="128"/>
      </rPr>
      <t>竜</t>
    </r>
  </si>
  <si>
    <r>
      <t>益</t>
    </r>
    <r>
      <rPr>
        <sz val="10"/>
        <rFont val="맑은 고딕 Semilight"/>
        <family val="3"/>
        <charset val="129"/>
      </rPr>
      <t>梂</t>
    </r>
  </si>
  <si>
    <r>
      <t>好</t>
    </r>
    <r>
      <rPr>
        <sz val="10"/>
        <rFont val="MS Gothic"/>
        <family val="3"/>
        <charset val="128"/>
      </rPr>
      <t>竜</t>
    </r>
  </si>
  <si>
    <r>
      <t>竟</t>
    </r>
    <r>
      <rPr>
        <sz val="10"/>
        <rFont val="MS Gothic"/>
        <family val="3"/>
        <charset val="128"/>
      </rPr>
      <t>竜</t>
    </r>
  </si>
  <si>
    <r>
      <t>張世</t>
    </r>
    <r>
      <rPr>
        <sz val="10"/>
        <rFont val="MS Gothic"/>
        <family val="3"/>
        <charset val="128"/>
      </rPr>
      <t>献</t>
    </r>
  </si>
  <si>
    <r>
      <t>世</t>
    </r>
    <r>
      <rPr>
        <sz val="10"/>
        <rFont val="MS Gothic"/>
        <family val="3"/>
        <charset val="128"/>
      </rPr>
      <t>礼</t>
    </r>
  </si>
  <si>
    <r>
      <t>必</t>
    </r>
    <r>
      <rPr>
        <sz val="10"/>
        <rFont val="MS Gothic"/>
        <family val="3"/>
        <charset val="128"/>
      </rPr>
      <t>乱</t>
    </r>
  </si>
  <si>
    <r>
      <t>每</t>
    </r>
    <r>
      <rPr>
        <sz val="10"/>
        <rFont val="MS Gothic"/>
        <family val="3"/>
        <charset val="128"/>
      </rPr>
      <t>礼</t>
    </r>
  </si>
  <si>
    <r>
      <t>鄭莫</t>
    </r>
    <r>
      <rPr>
        <sz val="10"/>
        <rFont val="MS Gothic"/>
        <family val="3"/>
        <charset val="128"/>
      </rPr>
      <t>乱</t>
    </r>
  </si>
  <si>
    <r>
      <t>梁石</t>
    </r>
    <r>
      <rPr>
        <sz val="10"/>
        <rFont val="MS Gothic"/>
        <family val="3"/>
        <charset val="128"/>
      </rPr>
      <t>竜</t>
    </r>
  </si>
  <si>
    <r>
      <t>郭應</t>
    </r>
    <r>
      <rPr>
        <sz val="10"/>
        <rFont val="MS Gothic"/>
        <family val="3"/>
        <charset val="128"/>
      </rPr>
      <t>竜</t>
    </r>
  </si>
  <si>
    <r>
      <t>許</t>
    </r>
    <r>
      <rPr>
        <sz val="10"/>
        <rFont val="MS Gothic"/>
        <family val="3"/>
        <charset val="128"/>
      </rPr>
      <t>竜</t>
    </r>
  </si>
  <si>
    <r>
      <t>黃</t>
    </r>
    <r>
      <rPr>
        <sz val="10"/>
        <rFont val="MS Gothic"/>
        <family val="3"/>
        <charset val="128"/>
      </rPr>
      <t>竜</t>
    </r>
  </si>
  <si>
    <r>
      <t>林</t>
    </r>
    <r>
      <rPr>
        <sz val="10"/>
        <rFont val="MS Gothic"/>
        <family val="3"/>
        <charset val="128"/>
      </rPr>
      <t>竜</t>
    </r>
  </si>
  <si>
    <r>
      <t>金今</t>
    </r>
    <r>
      <rPr>
        <sz val="10"/>
        <rFont val="MS Gothic"/>
        <family val="3"/>
        <charset val="128"/>
      </rPr>
      <t>礼</t>
    </r>
  </si>
  <si>
    <r>
      <t>吉</t>
    </r>
    <r>
      <rPr>
        <sz val="10"/>
        <rFont val="MS Gothic"/>
        <family val="3"/>
        <charset val="128"/>
      </rPr>
      <t>竜</t>
    </r>
  </si>
  <si>
    <r>
      <t>龜</t>
    </r>
    <r>
      <rPr>
        <sz val="10"/>
        <rFont val="MS Gothic"/>
        <family val="3"/>
        <charset val="128"/>
      </rPr>
      <t>竜</t>
    </r>
  </si>
  <si>
    <r>
      <t>元</t>
    </r>
    <r>
      <rPr>
        <sz val="10"/>
        <rFont val="MS Gothic"/>
        <family val="3"/>
        <charset val="128"/>
      </rPr>
      <t>竜</t>
    </r>
  </si>
  <si>
    <r>
      <t>今</t>
    </r>
    <r>
      <rPr>
        <sz val="10"/>
        <rFont val="MS Gothic"/>
        <family val="3"/>
        <charset val="128"/>
      </rPr>
      <t>竜</t>
    </r>
  </si>
  <si>
    <r>
      <t>黃</t>
    </r>
    <r>
      <rPr>
        <sz val="10"/>
        <rFont val="맑은 고딕 Semilight"/>
        <family val="3"/>
        <charset val="129"/>
      </rPr>
      <t>泹</t>
    </r>
  </si>
  <si>
    <t>외월배리</t>
  </si>
  <si>
    <t>수철리</t>
  </si>
  <si>
    <t>장기리</t>
  </si>
  <si>
    <t>우곡리</t>
  </si>
  <si>
    <t>성재리</t>
  </si>
  <si>
    <t>현내리</t>
  </si>
  <si>
    <t>유산리</t>
  </si>
  <si>
    <t>송지서리</t>
  </si>
  <si>
    <t>저대리</t>
  </si>
  <si>
    <t>송동리</t>
  </si>
  <si>
    <t>우산리</t>
  </si>
  <si>
    <t>석교리</t>
  </si>
  <si>
    <t>진읍리</t>
  </si>
  <si>
    <t>방지리</t>
  </si>
  <si>
    <t>송지리</t>
  </si>
  <si>
    <t>남산리</t>
  </si>
  <si>
    <t>지촌리</t>
  </si>
  <si>
    <t>지곡리</t>
  </si>
  <si>
    <t>금곡리</t>
  </si>
  <si>
    <t>용천불당</t>
  </si>
  <si>
    <t>오리원리</t>
  </si>
  <si>
    <t>고며리</t>
  </si>
  <si>
    <t>리명</t>
  </si>
  <si>
    <t>최명호</t>
  </si>
  <si>
    <t>장기선</t>
  </si>
  <si>
    <t>황영발</t>
  </si>
  <si>
    <t>노성립</t>
  </si>
  <si>
    <t>노임술</t>
  </si>
  <si>
    <t>서두걸</t>
  </si>
  <si>
    <t>서담사리</t>
  </si>
  <si>
    <t>윤시안</t>
  </si>
  <si>
    <t>군뢰유태봉</t>
  </si>
  <si>
    <t>거사기영</t>
  </si>
  <si>
    <t>별보정익주</t>
  </si>
  <si>
    <t>순마군정익견</t>
  </si>
  <si>
    <t>사노명천</t>
  </si>
  <si>
    <t>정팔선</t>
  </si>
  <si>
    <t>박태고</t>
  </si>
  <si>
    <t>박시강</t>
  </si>
  <si>
    <t>조기봉</t>
  </si>
  <si>
    <t>장기종</t>
  </si>
  <si>
    <t>최오인</t>
  </si>
  <si>
    <t>박수견</t>
  </si>
  <si>
    <t>노부동</t>
  </si>
  <si>
    <t>장기안</t>
  </si>
  <si>
    <t>박명호</t>
  </si>
  <si>
    <t>고태달</t>
  </si>
  <si>
    <t>박시건</t>
  </si>
  <si>
    <t>최오석</t>
  </si>
  <si>
    <t>장수삼</t>
  </si>
  <si>
    <t>유원</t>
  </si>
  <si>
    <t>사노시이</t>
  </si>
  <si>
    <t>노종남</t>
  </si>
  <si>
    <t>권수철</t>
  </si>
  <si>
    <t>변정건</t>
  </si>
  <si>
    <t>변검백</t>
  </si>
  <si>
    <t>강태명</t>
  </si>
  <si>
    <t>변삼발</t>
  </si>
  <si>
    <t>정일종</t>
  </si>
  <si>
    <t>최순안</t>
  </si>
  <si>
    <t>변상민</t>
  </si>
  <si>
    <t>변효삼</t>
  </si>
  <si>
    <t>변인준</t>
  </si>
  <si>
    <t>박일상</t>
  </si>
  <si>
    <t>변선우</t>
  </si>
  <si>
    <t>변재흥</t>
  </si>
  <si>
    <t>변계종</t>
  </si>
  <si>
    <t>변선백</t>
  </si>
  <si>
    <t>변세발</t>
  </si>
  <si>
    <t>박귀철</t>
  </si>
  <si>
    <t>노진창</t>
  </si>
  <si>
    <t>황건리동</t>
  </si>
  <si>
    <t>황인걸</t>
  </si>
  <si>
    <t>오충달</t>
  </si>
  <si>
    <t>황영걸</t>
  </si>
  <si>
    <t>배상우</t>
  </si>
  <si>
    <t>노사철이</t>
  </si>
  <si>
    <t>사노황필선</t>
  </si>
  <si>
    <t>노천백</t>
  </si>
  <si>
    <t>노막금</t>
  </si>
  <si>
    <t>오축생</t>
  </si>
  <si>
    <t>배영록</t>
  </si>
  <si>
    <t>노후읍종</t>
  </si>
  <si>
    <t>황몽석</t>
  </si>
  <si>
    <t>노사룡</t>
  </si>
  <si>
    <t>박진문</t>
  </si>
  <si>
    <t>최하적</t>
  </si>
  <si>
    <t>강재문</t>
  </si>
  <si>
    <t>허집</t>
  </si>
  <si>
    <t>노진건</t>
  </si>
  <si>
    <t>허명업</t>
  </si>
  <si>
    <t>허한적</t>
  </si>
  <si>
    <t>허명선</t>
  </si>
  <si>
    <t>노인종</t>
  </si>
  <si>
    <t>노걸남</t>
  </si>
  <si>
    <t>신막남</t>
  </si>
  <si>
    <t>사노애룡</t>
  </si>
  <si>
    <t>박자한</t>
  </si>
  <si>
    <t>배상진</t>
  </si>
  <si>
    <t>곽시달</t>
  </si>
  <si>
    <t>사노명길</t>
  </si>
  <si>
    <t>최하점</t>
  </si>
  <si>
    <t>노영석</t>
  </si>
  <si>
    <t>천인군</t>
  </si>
  <si>
    <t>노진백</t>
  </si>
  <si>
    <t>예이준</t>
  </si>
  <si>
    <t>노인걸</t>
  </si>
  <si>
    <t>박희견</t>
  </si>
  <si>
    <t>천인철</t>
  </si>
  <si>
    <t>노서민</t>
  </si>
  <si>
    <t>서이민</t>
  </si>
  <si>
    <t>윤명립</t>
  </si>
  <si>
    <t>정유경</t>
  </si>
  <si>
    <t>윤담</t>
  </si>
  <si>
    <t>노칠해</t>
  </si>
  <si>
    <t>노순적</t>
  </si>
  <si>
    <t>명선</t>
  </si>
  <si>
    <t>솟동</t>
  </si>
  <si>
    <t>정필수</t>
  </si>
  <si>
    <t>천이</t>
  </si>
  <si>
    <t>진발</t>
  </si>
  <si>
    <t>배순망</t>
  </si>
  <si>
    <t>도시철</t>
  </si>
  <si>
    <t>전봉기</t>
  </si>
  <si>
    <t>사노백섬</t>
  </si>
  <si>
    <t>노막남</t>
  </si>
  <si>
    <t>박가지</t>
  </si>
  <si>
    <t>노귀한</t>
  </si>
  <si>
    <t>노시안</t>
  </si>
  <si>
    <t>고응발</t>
  </si>
  <si>
    <t>노운일</t>
  </si>
  <si>
    <t>윤마당</t>
  </si>
  <si>
    <t>정오룡</t>
  </si>
  <si>
    <t>황명발</t>
  </si>
  <si>
    <t>노막선</t>
  </si>
  <si>
    <t>정봉</t>
  </si>
  <si>
    <t>박만석</t>
  </si>
  <si>
    <t>박극준</t>
  </si>
  <si>
    <t>추백운</t>
  </si>
  <si>
    <t>박차준</t>
  </si>
  <si>
    <t>노명선</t>
  </si>
  <si>
    <t>홍자선</t>
  </si>
  <si>
    <t>곽도신</t>
  </si>
  <si>
    <t>손강아지</t>
  </si>
  <si>
    <t>권태종</t>
  </si>
  <si>
    <t>강진백</t>
  </si>
  <si>
    <t>최익주</t>
  </si>
  <si>
    <t>노소근</t>
  </si>
  <si>
    <t>최만걸</t>
  </si>
  <si>
    <t>장모돌이</t>
  </si>
  <si>
    <t>유억만</t>
  </si>
  <si>
    <t>최응성</t>
  </si>
  <si>
    <t>사노정민</t>
  </si>
  <si>
    <t>도중철</t>
  </si>
  <si>
    <t>거사희신</t>
  </si>
  <si>
    <t>사노정남</t>
  </si>
  <si>
    <t>박수정</t>
  </si>
  <si>
    <t>윤원민</t>
  </si>
  <si>
    <t>노영수</t>
  </si>
  <si>
    <t>통수</t>
  </si>
  <si>
    <t>신호</t>
  </si>
  <si>
    <t>노이봉고대처</t>
  </si>
  <si>
    <t>허말열고대처</t>
  </si>
  <si>
    <t>사노말선대자</t>
  </si>
  <si>
    <t>유학현우형고대</t>
  </si>
  <si>
    <t>유학현태홍고대</t>
  </si>
  <si>
    <t>고명창대자</t>
  </si>
  <si>
    <t>조승립고대자</t>
  </si>
  <si>
    <t>사노창직곽선고대처</t>
  </si>
  <si>
    <t>사노총명고대처</t>
  </si>
  <si>
    <t>유은금대자</t>
  </si>
  <si>
    <t>유점고대처</t>
  </si>
  <si>
    <t>고순경고대처</t>
  </si>
  <si>
    <t>장시일고대처</t>
  </si>
  <si>
    <t>순군뢰하명학도망대제</t>
  </si>
  <si>
    <t>황유재고대제</t>
  </si>
  <si>
    <t>고만구고대자</t>
  </si>
  <si>
    <t>홍소사대</t>
  </si>
  <si>
    <t>최명립고대자</t>
  </si>
  <si>
    <t>천귀량고대형</t>
  </si>
  <si>
    <t>박문재고대자</t>
  </si>
  <si>
    <t>허봉일고대자</t>
  </si>
  <si>
    <t>허칠립고대자</t>
  </si>
  <si>
    <t>오계란고대자</t>
  </si>
  <si>
    <t>과사비자옥대자</t>
  </si>
  <si>
    <t>최소사고대자</t>
  </si>
  <si>
    <t>박영민고대자</t>
  </si>
  <si>
    <t>천희원고대처</t>
  </si>
  <si>
    <t>성세달년고대자</t>
  </si>
  <si>
    <t>전력부위겸사복천운적고대자</t>
  </si>
  <si>
    <t>유학예덕형고대자</t>
  </si>
  <si>
    <t>예경신대자</t>
  </si>
  <si>
    <t>예종주고대자</t>
  </si>
  <si>
    <t>예석하각호대제</t>
  </si>
  <si>
    <t>노선립고대자</t>
  </si>
  <si>
    <t>문한경고대자</t>
  </si>
  <si>
    <t>문한혁고대처</t>
  </si>
  <si>
    <t>손창휘고대자</t>
  </si>
  <si>
    <t>하월매고대자</t>
  </si>
  <si>
    <t>유장선이고대처</t>
  </si>
  <si>
    <t>박규징고대자</t>
  </si>
  <si>
    <t>최영선고대처</t>
  </si>
  <si>
    <t>노시금이고대처</t>
  </si>
  <si>
    <t>고의철고대처</t>
  </si>
  <si>
    <t>노언우고대처</t>
  </si>
  <si>
    <t>박만삼고대처</t>
  </si>
  <si>
    <t>갈소사화원이거대고모</t>
  </si>
  <si>
    <t>장명달고대자</t>
  </si>
  <si>
    <t>서명종고대자</t>
  </si>
  <si>
    <t>박인종대자</t>
  </si>
  <si>
    <t>윤원만고대처</t>
  </si>
  <si>
    <t>대호</t>
  </si>
  <si>
    <t>녀</t>
  </si>
  <si>
    <t>솔녀</t>
  </si>
  <si>
    <t>자</t>
  </si>
  <si>
    <t>의자</t>
  </si>
  <si>
    <t>부</t>
  </si>
  <si>
    <t>솔자</t>
  </si>
  <si>
    <t>모</t>
  </si>
  <si>
    <t>솔부</t>
  </si>
  <si>
    <t>매</t>
  </si>
  <si>
    <t>손녀</t>
  </si>
  <si>
    <t>후처</t>
  </si>
  <si>
    <t>외손녀</t>
  </si>
  <si>
    <t>서</t>
  </si>
  <si>
    <t>질자</t>
  </si>
  <si>
    <t>질</t>
  </si>
  <si>
    <t>솔모</t>
  </si>
  <si>
    <t>고공</t>
  </si>
  <si>
    <t>솔숙모</t>
  </si>
  <si>
    <t>고공녀</t>
  </si>
  <si>
    <t>솔이성사촌</t>
  </si>
  <si>
    <t>솔질녀</t>
  </si>
  <si>
    <t>솔손녀</t>
  </si>
  <si>
    <t>적종손</t>
  </si>
  <si>
    <t>솔적질자</t>
  </si>
  <si>
    <t>솔질자</t>
  </si>
  <si>
    <t>솔매</t>
  </si>
  <si>
    <t>솔고공</t>
  </si>
  <si>
    <t>제</t>
  </si>
  <si>
    <t>첩</t>
  </si>
  <si>
    <t>솔손자</t>
  </si>
  <si>
    <t>차녀</t>
  </si>
  <si>
    <t>솔제</t>
  </si>
  <si>
    <t>첩자</t>
  </si>
  <si>
    <t>손자</t>
  </si>
  <si>
    <t>솔서</t>
  </si>
  <si>
    <t>조</t>
  </si>
  <si>
    <t>형수</t>
  </si>
  <si>
    <t>양자</t>
  </si>
  <si>
    <t>외손자</t>
  </si>
  <si>
    <t>솔외조부</t>
  </si>
  <si>
    <t>솔전처자</t>
  </si>
  <si>
    <t>후모</t>
  </si>
  <si>
    <t>솔처모</t>
  </si>
  <si>
    <t>솔양자</t>
  </si>
  <si>
    <t>솔과매</t>
  </si>
  <si>
    <t>차자</t>
  </si>
  <si>
    <t>녀손녀</t>
  </si>
  <si>
    <t>생질자</t>
  </si>
  <si>
    <t>처남</t>
  </si>
  <si>
    <t>솔서모</t>
  </si>
  <si>
    <t>솔</t>
  </si>
  <si>
    <t>솔조모</t>
  </si>
  <si>
    <t>솔외손자</t>
  </si>
  <si>
    <t>서모</t>
  </si>
  <si>
    <t>솔수양자</t>
  </si>
  <si>
    <t>계모</t>
  </si>
  <si>
    <t>솔첩모</t>
  </si>
  <si>
    <t>질녀</t>
  </si>
  <si>
    <t>조모</t>
  </si>
  <si>
    <t>생질</t>
  </si>
  <si>
    <t>이성사촌</t>
  </si>
  <si>
    <t>솔형수</t>
  </si>
  <si>
    <t>숙모</t>
  </si>
  <si>
    <t>처부</t>
  </si>
  <si>
    <t>동생녀</t>
  </si>
  <si>
    <t>처모</t>
  </si>
  <si>
    <t>사촌제</t>
  </si>
  <si>
    <t>손</t>
  </si>
  <si>
    <t>여</t>
  </si>
  <si>
    <t>손부</t>
  </si>
  <si>
    <t>의녀</t>
  </si>
  <si>
    <t>처제</t>
  </si>
  <si>
    <t>솔처부</t>
  </si>
  <si>
    <t>구모</t>
  </si>
  <si>
    <t>구부</t>
  </si>
  <si>
    <t>질부</t>
  </si>
  <si>
    <t>고매</t>
  </si>
  <si>
    <t>솔서제</t>
  </si>
  <si>
    <t>솔계모</t>
  </si>
  <si>
    <t>형</t>
  </si>
  <si>
    <t>종손녀</t>
  </si>
  <si>
    <t>비부</t>
  </si>
  <si>
    <t>솔질</t>
  </si>
  <si>
    <t>제수</t>
  </si>
  <si>
    <t>과매</t>
  </si>
  <si>
    <t>가옹매</t>
  </si>
  <si>
    <t>전처자</t>
  </si>
  <si>
    <t>솔서질</t>
  </si>
  <si>
    <t>가옹서제</t>
  </si>
  <si>
    <t>계수</t>
  </si>
  <si>
    <t>노후읍종녀</t>
  </si>
  <si>
    <t>노처</t>
  </si>
  <si>
    <t>가옹제</t>
  </si>
  <si>
    <t>솔첩</t>
  </si>
  <si>
    <t>솔처형</t>
  </si>
  <si>
    <t>솔고모</t>
  </si>
  <si>
    <t>의모</t>
  </si>
  <si>
    <t>조부</t>
  </si>
  <si>
    <t>전처</t>
  </si>
  <si>
    <t>수</t>
  </si>
  <si>
    <t>솔종손자</t>
  </si>
  <si>
    <t>솔오촌질</t>
  </si>
  <si>
    <t>말자부</t>
  </si>
  <si>
    <t>중자부</t>
  </si>
  <si>
    <t>솔처남</t>
  </si>
  <si>
    <t>의자부</t>
  </si>
  <si>
    <t>솔의자</t>
  </si>
  <si>
    <t>장자부</t>
  </si>
  <si>
    <t>솔양모</t>
  </si>
  <si>
    <t>호내위상</t>
  </si>
  <si>
    <t>병인환부</t>
  </si>
  <si>
    <t>부수철장</t>
  </si>
  <si>
    <t>수보순대솔</t>
  </si>
  <si>
    <t>병인</t>
  </si>
  <si>
    <t>주진군</t>
  </si>
  <si>
    <t>금위보</t>
  </si>
  <si>
    <t>수군</t>
  </si>
  <si>
    <t>금위보순대솔</t>
  </si>
  <si>
    <t>성현역리</t>
  </si>
  <si>
    <t>충의위</t>
  </si>
  <si>
    <t>정병</t>
  </si>
  <si>
    <t>충의위환부</t>
  </si>
  <si>
    <t>비</t>
  </si>
  <si>
    <t>금위군</t>
  </si>
  <si>
    <t>기보부별대</t>
  </si>
  <si>
    <t>매득비</t>
  </si>
  <si>
    <t>부별보</t>
  </si>
  <si>
    <t>부수철장우수병인환부</t>
  </si>
  <si>
    <t>과녀</t>
  </si>
  <si>
    <t>퇴속수군부수철장</t>
  </si>
  <si>
    <t>성현역보무학</t>
  </si>
  <si>
    <t>수군오서역보</t>
  </si>
  <si>
    <t>현풍안부수보속오</t>
  </si>
  <si>
    <t>순시기수수군</t>
  </si>
  <si>
    <t>속오마보</t>
  </si>
  <si>
    <t>사비</t>
  </si>
  <si>
    <t>부수철장수군</t>
  </si>
  <si>
    <t>순별보</t>
  </si>
  <si>
    <t>순별대</t>
  </si>
  <si>
    <t>기보진영군관</t>
  </si>
  <si>
    <t>가선대부</t>
  </si>
  <si>
    <t>사노부수철장</t>
  </si>
  <si>
    <t>부수철장병인</t>
  </si>
  <si>
    <t>부안부수철장</t>
  </si>
  <si>
    <t>부안부수철장병인</t>
  </si>
  <si>
    <t>노</t>
  </si>
  <si>
    <t>금위군전력부위겸사복</t>
  </si>
  <si>
    <t>반비</t>
  </si>
  <si>
    <t>남강하전사노</t>
  </si>
  <si>
    <t>순마보</t>
  </si>
  <si>
    <t>칠기장</t>
  </si>
  <si>
    <t>유산역보</t>
  </si>
  <si>
    <t>거사</t>
  </si>
  <si>
    <t>어보</t>
  </si>
  <si>
    <t>순마군</t>
  </si>
  <si>
    <t>퇴속칠기장거사</t>
  </si>
  <si>
    <t>수군병청간망군</t>
  </si>
  <si>
    <t>수군병인</t>
  </si>
  <si>
    <t>유학</t>
  </si>
  <si>
    <t>인리보</t>
  </si>
  <si>
    <t>청도금위보</t>
  </si>
  <si>
    <t>수철장</t>
  </si>
  <si>
    <t>부마군</t>
  </si>
  <si>
    <t>수보부수철장</t>
  </si>
  <si>
    <t>무솔과녀</t>
  </si>
  <si>
    <t>사노</t>
  </si>
  <si>
    <t>무학</t>
  </si>
  <si>
    <t>업무</t>
  </si>
  <si>
    <t>순영군뢰</t>
  </si>
  <si>
    <t>솔비</t>
  </si>
  <si>
    <t>거사사노</t>
  </si>
  <si>
    <t>향소하전사노</t>
  </si>
  <si>
    <t>부별대</t>
  </si>
  <si>
    <t>전력부위겸사복</t>
  </si>
  <si>
    <t>향소하전</t>
  </si>
  <si>
    <t>순장관진영군관</t>
  </si>
  <si>
    <t>금보순대솔</t>
  </si>
  <si>
    <t>전력부위</t>
  </si>
  <si>
    <t>금보</t>
  </si>
  <si>
    <t>순아병</t>
  </si>
  <si>
    <t>과부</t>
  </si>
  <si>
    <t>군관청화병사노</t>
  </si>
  <si>
    <t>노향소하전</t>
  </si>
  <si>
    <t>노무랑병인</t>
  </si>
  <si>
    <t>솔노향현사하전</t>
  </si>
  <si>
    <t>노건각병인</t>
  </si>
  <si>
    <t>진영군관성정군</t>
  </si>
  <si>
    <t>노절각병인</t>
  </si>
  <si>
    <t>노남강하전</t>
  </si>
  <si>
    <t>과사비</t>
  </si>
  <si>
    <t>맹인</t>
  </si>
  <si>
    <t>통정대부</t>
  </si>
  <si>
    <t>어보병인</t>
  </si>
  <si>
    <t>진리보</t>
  </si>
  <si>
    <t>수보</t>
  </si>
  <si>
    <t>사노순아병</t>
  </si>
  <si>
    <t>금천역리</t>
  </si>
  <si>
    <t>역리</t>
  </si>
  <si>
    <t>금위여정보</t>
  </si>
  <si>
    <t>업무수첩군관</t>
  </si>
  <si>
    <t>경포보</t>
  </si>
  <si>
    <t>어영보</t>
  </si>
  <si>
    <t>각수보</t>
  </si>
  <si>
    <t>수첩군관</t>
  </si>
  <si>
    <t>어보부군관</t>
  </si>
  <si>
    <t>사노거사환부</t>
  </si>
  <si>
    <t>사노속오별포</t>
  </si>
  <si>
    <t>유산역보순재가</t>
  </si>
  <si>
    <t>설화역보창직</t>
  </si>
  <si>
    <t>부마보</t>
  </si>
  <si>
    <t>기보창직</t>
  </si>
  <si>
    <t>역보순군관</t>
  </si>
  <si>
    <t>역리병인</t>
  </si>
  <si>
    <t>사노향하전</t>
  </si>
  <si>
    <t>속오마군보</t>
  </si>
  <si>
    <t>창직</t>
  </si>
  <si>
    <t>사노속오군</t>
  </si>
  <si>
    <t>속오보</t>
  </si>
  <si>
    <t>사노창직</t>
  </si>
  <si>
    <t>역노</t>
  </si>
  <si>
    <t>향청하전</t>
  </si>
  <si>
    <t>수첩군관청화병</t>
  </si>
  <si>
    <t>사노걸식거사</t>
  </si>
  <si>
    <t>속오군</t>
  </si>
  <si>
    <t>금천역노속오보</t>
  </si>
  <si>
    <t>역졸</t>
  </si>
  <si>
    <t>성현역보</t>
  </si>
  <si>
    <t>성정군</t>
  </si>
  <si>
    <t>기보</t>
  </si>
  <si>
    <t>황산역리</t>
  </si>
  <si>
    <t>환부기보병</t>
  </si>
  <si>
    <t>금천역리창직</t>
  </si>
  <si>
    <t>유산역보순대솔</t>
  </si>
  <si>
    <t>기보병</t>
  </si>
  <si>
    <t>영노</t>
  </si>
  <si>
    <t>순도훈도</t>
  </si>
  <si>
    <t>책장보</t>
  </si>
  <si>
    <t>창직독용산성정군</t>
  </si>
  <si>
    <t>속오</t>
  </si>
  <si>
    <t>수륙군속오마군</t>
  </si>
  <si>
    <t>수륙군</t>
  </si>
  <si>
    <t>진영사령보인</t>
  </si>
  <si>
    <t>남강원하전</t>
  </si>
  <si>
    <t>면천</t>
  </si>
  <si>
    <t>사노병인</t>
  </si>
  <si>
    <t>기보병사노</t>
  </si>
  <si>
    <t>유산역리거사</t>
  </si>
  <si>
    <t>순대솔수륙군</t>
  </si>
  <si>
    <t>절충장군첨지중추부사</t>
  </si>
  <si>
    <t>솔사노거사</t>
  </si>
  <si>
    <t>금천역노환부</t>
  </si>
  <si>
    <t>경보병</t>
  </si>
  <si>
    <t>환부사노속오보</t>
  </si>
  <si>
    <t>창직수보</t>
  </si>
  <si>
    <t>역리환부병인</t>
  </si>
  <si>
    <t>사노향소하전</t>
  </si>
  <si>
    <t>절각병인사노</t>
  </si>
  <si>
    <t>역리환부</t>
  </si>
  <si>
    <t>금위보진영재가군관</t>
  </si>
  <si>
    <t>역보</t>
  </si>
  <si>
    <t>건각병인</t>
  </si>
  <si>
    <t>역보조역</t>
  </si>
  <si>
    <t>남강원생</t>
  </si>
  <si>
    <t>업무진영출사군관</t>
  </si>
  <si>
    <t>역보건각병인</t>
  </si>
  <si>
    <t>영선문서직사노</t>
  </si>
  <si>
    <t>순군뢰</t>
  </si>
  <si>
    <t>업무순재가</t>
  </si>
  <si>
    <t>역보환부</t>
  </si>
  <si>
    <t>환부</t>
  </si>
  <si>
    <t>사노환부</t>
  </si>
  <si>
    <t>환부역리</t>
  </si>
  <si>
    <t>설화역보</t>
  </si>
  <si>
    <t>절충장군</t>
  </si>
  <si>
    <t>전행적상산성별장</t>
  </si>
  <si>
    <t>수군조역</t>
  </si>
  <si>
    <t>기병</t>
  </si>
  <si>
    <t>역비</t>
  </si>
  <si>
    <t>순마보가산수첩군관</t>
  </si>
  <si>
    <t>유산역리</t>
  </si>
  <si>
    <t>무학가산수첩군관</t>
  </si>
  <si>
    <t>거사금위보</t>
  </si>
  <si>
    <t>진장도하전</t>
  </si>
  <si>
    <t>진영하전</t>
  </si>
  <si>
    <t>통영친병사노</t>
  </si>
  <si>
    <t>경천역리</t>
  </si>
  <si>
    <t>부군관</t>
  </si>
  <si>
    <t>환부금위보</t>
  </si>
  <si>
    <t>기보순아병</t>
  </si>
  <si>
    <t>매득노부군관청하전</t>
  </si>
  <si>
    <t>업무부군관</t>
  </si>
  <si>
    <t>기보수첩군관</t>
  </si>
  <si>
    <t>금위보부군관</t>
  </si>
  <si>
    <t>사노순별포진영간망군</t>
  </si>
  <si>
    <t>사노진영방하전</t>
  </si>
  <si>
    <t>장인</t>
  </si>
  <si>
    <t>청도속오보</t>
  </si>
  <si>
    <t>사노통영친병</t>
  </si>
  <si>
    <t>가산성정군</t>
  </si>
  <si>
    <t>통덕랑</t>
  </si>
  <si>
    <t>부별보진영군관</t>
  </si>
  <si>
    <t>노청도속오</t>
  </si>
  <si>
    <t>순아병성정군</t>
  </si>
  <si>
    <t>사노속오</t>
  </si>
  <si>
    <t>사노순아병별포</t>
  </si>
  <si>
    <t>기수수미군</t>
  </si>
  <si>
    <t>사노속오보</t>
  </si>
  <si>
    <t>가산성정군수첩군관</t>
  </si>
  <si>
    <t>납속통정대부</t>
  </si>
  <si>
    <t>인리보순대솔군관</t>
  </si>
  <si>
    <t>솔노</t>
  </si>
  <si>
    <t>순별대보</t>
  </si>
  <si>
    <t>사노아병</t>
  </si>
  <si>
    <t>사노순아병탄군</t>
  </si>
  <si>
    <t>순아병별포</t>
  </si>
  <si>
    <t>청도발군</t>
  </si>
  <si>
    <t>수보향소하전</t>
  </si>
  <si>
    <t>사노진영문서직</t>
  </si>
  <si>
    <t>기고청하전사노</t>
  </si>
  <si>
    <t>사노교하전</t>
  </si>
  <si>
    <t>환부사노</t>
  </si>
  <si>
    <t>노기고청하전</t>
  </si>
  <si>
    <t>교생</t>
  </si>
  <si>
    <t>사노수군</t>
  </si>
  <si>
    <t>청도마군보</t>
  </si>
  <si>
    <t>무학순재가</t>
  </si>
  <si>
    <t>업무순대솔</t>
  </si>
  <si>
    <t>수군진영장방하전</t>
  </si>
  <si>
    <t>무학순대솔</t>
  </si>
  <si>
    <t>사노군관청하전</t>
  </si>
  <si>
    <t>통사랑</t>
  </si>
  <si>
    <t>과녀사비</t>
  </si>
  <si>
    <t>수군순대솔</t>
  </si>
  <si>
    <t>업무순장관</t>
  </si>
  <si>
    <t>포보</t>
  </si>
  <si>
    <t>노속오</t>
  </si>
  <si>
    <t>노순아병</t>
  </si>
  <si>
    <t>노아병</t>
  </si>
  <si>
    <t>청도속오군사노</t>
  </si>
  <si>
    <t>부기고청하전</t>
  </si>
  <si>
    <t>노부기고청하전</t>
  </si>
  <si>
    <t>청도봉수별장</t>
  </si>
  <si>
    <t>영부사하전노병인</t>
  </si>
  <si>
    <t>노영부사하전</t>
  </si>
  <si>
    <t>부군관청화병</t>
  </si>
  <si>
    <t>정부인</t>
  </si>
  <si>
    <t>가선대부동지중추부사</t>
  </si>
  <si>
    <t>노군관청하전</t>
  </si>
  <si>
    <t>어위군</t>
  </si>
  <si>
    <t>부기고청하전사노</t>
  </si>
  <si>
    <t>현풍안부수군아병</t>
  </si>
  <si>
    <t>성현역비</t>
  </si>
  <si>
    <t>좌각병인</t>
  </si>
  <si>
    <t>부군관청하전</t>
  </si>
  <si>
    <t>봉수군</t>
  </si>
  <si>
    <t>금천역리수보영장도하전</t>
  </si>
  <si>
    <t>금위보순아병</t>
  </si>
  <si>
    <t>기</t>
  </si>
  <si>
    <t>업무순기패관</t>
  </si>
  <si>
    <t>환부거사</t>
  </si>
  <si>
    <t>부군관청하전사노</t>
  </si>
  <si>
    <t>무학부군관</t>
  </si>
  <si>
    <t>노수어청모군</t>
  </si>
  <si>
    <t>남강서원하재</t>
  </si>
  <si>
    <t>밀양안부무학부군관</t>
  </si>
  <si>
    <t>순마보병인</t>
  </si>
  <si>
    <t>통훈대부주부</t>
  </si>
  <si>
    <t>어보속오군</t>
  </si>
  <si>
    <t>어영군전력부위겸사복</t>
  </si>
  <si>
    <t>분방속오군</t>
  </si>
  <si>
    <t>동몽</t>
  </si>
  <si>
    <t>상덕사하재</t>
  </si>
  <si>
    <t>어영군</t>
  </si>
  <si>
    <t>사노부군관청하전</t>
  </si>
  <si>
    <t>사노중풍병인</t>
  </si>
  <si>
    <t>사노부군관청화병</t>
  </si>
  <si>
    <t>오서역리</t>
  </si>
  <si>
    <t>근력부위</t>
  </si>
  <si>
    <t>영무방군뢰</t>
  </si>
  <si>
    <t>량</t>
  </si>
  <si>
    <t>순아병사노</t>
  </si>
  <si>
    <t>노군관청화병</t>
  </si>
  <si>
    <t>노관청하전</t>
  </si>
  <si>
    <t>부기구청하전사노</t>
  </si>
  <si>
    <t>역녀</t>
  </si>
  <si>
    <t>퇴속거사사노</t>
  </si>
  <si>
    <t>과녀맹인</t>
  </si>
  <si>
    <t>병인과녀사비</t>
  </si>
  <si>
    <t>겸사복</t>
  </si>
  <si>
    <t>수군순아병</t>
  </si>
  <si>
    <t>기보순재가</t>
  </si>
  <si>
    <t>부군관청화병사노</t>
  </si>
  <si>
    <t>부기구청화병사노</t>
  </si>
  <si>
    <t>과녀절각병인</t>
  </si>
  <si>
    <t>인리보병인</t>
  </si>
  <si>
    <t>성정군속오</t>
  </si>
  <si>
    <t>성정군순도훈도</t>
  </si>
  <si>
    <t>무의부위</t>
  </si>
  <si>
    <t>수보청도속오</t>
  </si>
  <si>
    <t>노부포수화병</t>
  </si>
  <si>
    <t>구활비</t>
  </si>
  <si>
    <t>솔노속오보인</t>
  </si>
  <si>
    <t>기보부군관</t>
  </si>
  <si>
    <t>성정군순대솔</t>
  </si>
  <si>
    <t>병인금위보</t>
  </si>
  <si>
    <t>업무가산성수첩군관</t>
  </si>
  <si>
    <t>남강서원하전</t>
  </si>
  <si>
    <t>노남강서원하전</t>
  </si>
  <si>
    <t>밀양양한</t>
  </si>
  <si>
    <t>환부사노순아병별포</t>
  </si>
  <si>
    <t>황산역노남강서원하전</t>
  </si>
  <si>
    <t>사노남강서원하전</t>
  </si>
  <si>
    <t>부수철장인</t>
  </si>
  <si>
    <t>사노유장인남강서원하전</t>
  </si>
  <si>
    <t>노병인</t>
  </si>
  <si>
    <t>상덕사하전노</t>
  </si>
  <si>
    <t>노상덕사하전</t>
  </si>
  <si>
    <t>순아병별포사노</t>
  </si>
  <si>
    <t>병영작대군</t>
  </si>
  <si>
    <t>노안맹병인</t>
  </si>
  <si>
    <t>설화역보아병</t>
  </si>
  <si>
    <t>노순군뢰</t>
  </si>
  <si>
    <t>유장</t>
  </si>
  <si>
    <t>유장인</t>
  </si>
  <si>
    <t>비맹인</t>
  </si>
  <si>
    <t>매득노</t>
  </si>
  <si>
    <t>기보순아병별포</t>
  </si>
  <si>
    <t>남강하전</t>
  </si>
  <si>
    <t>부별대보</t>
  </si>
  <si>
    <t>순아병별포경포보</t>
  </si>
  <si>
    <t>청도안부주진군</t>
  </si>
  <si>
    <t>금위군겸사복</t>
  </si>
  <si>
    <t>영리보부군관</t>
  </si>
  <si>
    <t>노속오군</t>
  </si>
  <si>
    <t>노중풍병인</t>
  </si>
  <si>
    <t>환부거사사노</t>
  </si>
  <si>
    <t>순마보별포</t>
  </si>
  <si>
    <t>수철장사노</t>
  </si>
  <si>
    <t>수철장인</t>
  </si>
  <si>
    <t>수군부장관청하전사노</t>
  </si>
  <si>
    <t>상덕사하전사노</t>
  </si>
  <si>
    <t>남강원하전사노</t>
  </si>
  <si>
    <t>노부약간</t>
  </si>
  <si>
    <t>가선대부동지중추부사부군관</t>
  </si>
  <si>
    <t>순아병환부사노</t>
  </si>
  <si>
    <t>약방하전</t>
  </si>
  <si>
    <t>주진군거사</t>
  </si>
  <si>
    <t>업무순대솔출사군관</t>
  </si>
  <si>
    <t>인리보상덕사하전</t>
  </si>
  <si>
    <t>조포역리</t>
  </si>
  <si>
    <t>수보수첩군관</t>
  </si>
  <si>
    <t>환부수보</t>
  </si>
  <si>
    <t>부약한</t>
  </si>
  <si>
    <t>절충장군수첩군관</t>
  </si>
  <si>
    <t>노속오보</t>
  </si>
  <si>
    <t>인리보부군관</t>
  </si>
  <si>
    <t>사과순재출사군관</t>
  </si>
  <si>
    <t>노부약한</t>
  </si>
  <si>
    <t>업무부출사군관</t>
  </si>
  <si>
    <t>청도교노</t>
  </si>
  <si>
    <t>기보순대솔</t>
  </si>
  <si>
    <t>무학속오</t>
  </si>
  <si>
    <t>면천무학</t>
  </si>
  <si>
    <t>안기역리</t>
  </si>
  <si>
    <t>전력부위겸사복부군관</t>
  </si>
  <si>
    <t>순마보수첩군관</t>
  </si>
  <si>
    <t>어보거사</t>
  </si>
  <si>
    <t>진영군뢰보순기고청수솔</t>
  </si>
  <si>
    <t>교하전</t>
  </si>
  <si>
    <t>순수미군사노</t>
  </si>
  <si>
    <t>남강원하전노</t>
  </si>
  <si>
    <t>부장관청하전</t>
  </si>
  <si>
    <t>부약한장관청하전병인사노</t>
  </si>
  <si>
    <t>수군부약한</t>
  </si>
  <si>
    <t>발군</t>
  </si>
  <si>
    <t>환부반신불수병인</t>
  </si>
  <si>
    <t>노순장관청하전</t>
  </si>
  <si>
    <t>주진군순아병</t>
  </si>
  <si>
    <t>증량</t>
  </si>
  <si>
    <t>순수미군</t>
  </si>
  <si>
    <t>수군속오군</t>
  </si>
  <si>
    <t>인리보진영군관</t>
  </si>
  <si>
    <t>영군뢰</t>
  </si>
  <si>
    <t>사노거사</t>
  </si>
  <si>
    <t>속오군거사</t>
  </si>
  <si>
    <t>노별보</t>
  </si>
  <si>
    <t>약간보</t>
  </si>
  <si>
    <t>순별포환부</t>
  </si>
  <si>
    <t>순대솔</t>
  </si>
  <si>
    <t>납속찰방</t>
  </si>
  <si>
    <t>노교하전</t>
  </si>
  <si>
    <t>노이롱병인</t>
  </si>
  <si>
    <t>가향소</t>
  </si>
  <si>
    <t>업무병인</t>
  </si>
  <si>
    <t>노영선하전</t>
  </si>
  <si>
    <t>퇴속거사</t>
  </si>
  <si>
    <t>중풍병인순아병</t>
  </si>
  <si>
    <t>환부병인</t>
  </si>
  <si>
    <t>병인무학</t>
  </si>
  <si>
    <t>거사순아병</t>
  </si>
  <si>
    <t>환부사노거</t>
  </si>
  <si>
    <t>거사부속오</t>
  </si>
  <si>
    <t>청도인리보속오군환부</t>
  </si>
  <si>
    <t>순수미군아병사노</t>
  </si>
  <si>
    <t>노사노병인</t>
  </si>
  <si>
    <t>중풍병인</t>
  </si>
  <si>
    <t>무방군뢰사노</t>
  </si>
  <si>
    <t>분방군</t>
  </si>
  <si>
    <t>어보청도속오군</t>
  </si>
  <si>
    <t>도동원비</t>
  </si>
  <si>
    <t>부수군</t>
  </si>
  <si>
    <t>수보병인</t>
  </si>
  <si>
    <t>순격군</t>
  </si>
  <si>
    <t>진영리보</t>
  </si>
  <si>
    <t>주진군순대솔</t>
  </si>
  <si>
    <t>속오보진영군관</t>
  </si>
  <si>
    <t>무학부별대</t>
  </si>
  <si>
    <t>창녕교비</t>
  </si>
  <si>
    <t>수산역리</t>
  </si>
  <si>
    <t>쌍산역리</t>
  </si>
  <si>
    <t>어위보</t>
  </si>
  <si>
    <t>역리통정대부</t>
  </si>
  <si>
    <t>노영장관청하전</t>
  </si>
  <si>
    <t>영약방하전</t>
  </si>
  <si>
    <t>퇴속순아병</t>
  </si>
  <si>
    <t>사노약방하전</t>
  </si>
  <si>
    <t>창녕교노</t>
  </si>
  <si>
    <t>매득노순아병</t>
  </si>
  <si>
    <t>설화역리</t>
  </si>
  <si>
    <t>사노별포</t>
  </si>
  <si>
    <t>선자장보인</t>
  </si>
  <si>
    <t>장관청</t>
  </si>
  <si>
    <t>수안역리</t>
  </si>
  <si>
    <t>상산역리</t>
  </si>
  <si>
    <t>행화역보</t>
  </si>
  <si>
    <t>수군순아병별포</t>
  </si>
  <si>
    <t>노부군관청화병</t>
  </si>
  <si>
    <t>순마보환부거사</t>
  </si>
  <si>
    <t>사노야장환부</t>
  </si>
  <si>
    <t>청도안부금위보</t>
  </si>
  <si>
    <t>수철보</t>
  </si>
  <si>
    <t>사노순별포</t>
  </si>
  <si>
    <t>가선</t>
  </si>
  <si>
    <t>퇴속진리보</t>
  </si>
  <si>
    <t>속오별포</t>
  </si>
  <si>
    <t>분방군순대솔</t>
  </si>
  <si>
    <t>창녕군향보</t>
  </si>
  <si>
    <t>충익위</t>
  </si>
  <si>
    <t>영격군순대솔</t>
  </si>
  <si>
    <t>순별보부속오</t>
  </si>
  <si>
    <t>범어역보순아병</t>
  </si>
  <si>
    <t>수군부별대</t>
  </si>
  <si>
    <t>직역</t>
  </si>
  <si>
    <t>황</t>
  </si>
  <si>
    <t>리</t>
  </si>
  <si>
    <t>최</t>
  </si>
  <si>
    <t>옥</t>
  </si>
  <si>
    <t>금</t>
  </si>
  <si>
    <t>류</t>
  </si>
  <si>
    <t>도</t>
  </si>
  <si>
    <t>송</t>
  </si>
  <si>
    <t>박</t>
  </si>
  <si>
    <t>정</t>
  </si>
  <si>
    <t>장</t>
  </si>
  <si>
    <t>오</t>
  </si>
  <si>
    <t>문</t>
  </si>
  <si>
    <t>윤</t>
  </si>
  <si>
    <t>안</t>
  </si>
  <si>
    <t>공</t>
  </si>
  <si>
    <t>권</t>
  </si>
  <si>
    <t>허</t>
  </si>
  <si>
    <t>신</t>
  </si>
  <si>
    <t>현</t>
  </si>
  <si>
    <t>천</t>
  </si>
  <si>
    <t>하</t>
  </si>
  <si>
    <t>곽</t>
  </si>
  <si>
    <t>홍</t>
  </si>
  <si>
    <t>한</t>
  </si>
  <si>
    <t>고</t>
  </si>
  <si>
    <t>유</t>
  </si>
  <si>
    <t>진</t>
  </si>
  <si>
    <t>성</t>
  </si>
  <si>
    <t>변</t>
  </si>
  <si>
    <t>강</t>
  </si>
  <si>
    <t>주</t>
  </si>
  <si>
    <t>배</t>
  </si>
  <si>
    <t>전</t>
  </si>
  <si>
    <t>차</t>
  </si>
  <si>
    <t>백</t>
  </si>
  <si>
    <t>구</t>
  </si>
  <si>
    <t>남</t>
  </si>
  <si>
    <t>편</t>
  </si>
  <si>
    <t>우</t>
  </si>
  <si>
    <t>엄</t>
  </si>
  <si>
    <t>방</t>
  </si>
  <si>
    <t>양</t>
  </si>
  <si>
    <t>민</t>
  </si>
  <si>
    <t>예</t>
  </si>
  <si>
    <t>륙</t>
  </si>
  <si>
    <t>추</t>
  </si>
  <si>
    <t>태</t>
  </si>
  <si>
    <t>원</t>
  </si>
  <si>
    <t>채</t>
  </si>
  <si>
    <t>렴</t>
  </si>
  <si>
    <t>갈</t>
  </si>
  <si>
    <t>마</t>
  </si>
  <si>
    <t>이달</t>
  </si>
  <si>
    <t>소사</t>
  </si>
  <si>
    <t>몽선</t>
  </si>
  <si>
    <t>명호</t>
  </si>
  <si>
    <t>일천</t>
  </si>
  <si>
    <t>봉</t>
  </si>
  <si>
    <t>기축</t>
  </si>
  <si>
    <t>기민</t>
  </si>
  <si>
    <t>세갑</t>
  </si>
  <si>
    <t>성태</t>
  </si>
  <si>
    <t>진백</t>
  </si>
  <si>
    <t>종태</t>
  </si>
  <si>
    <t>유경</t>
  </si>
  <si>
    <t>일세</t>
  </si>
  <si>
    <t>지업</t>
  </si>
  <si>
    <t>명철</t>
  </si>
  <si>
    <t>영록</t>
  </si>
  <si>
    <t>재발</t>
  </si>
  <si>
    <t>애월</t>
  </si>
  <si>
    <t>후녀</t>
  </si>
  <si>
    <t>임술</t>
  </si>
  <si>
    <t>신춘</t>
  </si>
  <si>
    <t>신상</t>
  </si>
  <si>
    <t>무석</t>
  </si>
  <si>
    <t>화금</t>
  </si>
  <si>
    <t>종발</t>
  </si>
  <si>
    <t>종녀</t>
  </si>
  <si>
    <t>분단</t>
  </si>
  <si>
    <t>성중</t>
  </si>
  <si>
    <t>덕상</t>
  </si>
  <si>
    <t>무정</t>
  </si>
  <si>
    <t>무적</t>
  </si>
  <si>
    <t>술</t>
  </si>
  <si>
    <t>말덕</t>
  </si>
  <si>
    <t>계립</t>
  </si>
  <si>
    <t>말개</t>
  </si>
  <si>
    <t>명원</t>
  </si>
  <si>
    <t>기선</t>
  </si>
  <si>
    <t>한만</t>
  </si>
  <si>
    <t>일개</t>
  </si>
  <si>
    <t>시운</t>
  </si>
  <si>
    <t>시분</t>
  </si>
  <si>
    <t>립</t>
  </si>
  <si>
    <t>막복</t>
  </si>
  <si>
    <t>태종</t>
  </si>
  <si>
    <t>금생</t>
  </si>
  <si>
    <t>만필</t>
  </si>
  <si>
    <t>일춘</t>
  </si>
  <si>
    <t>기복</t>
  </si>
  <si>
    <t>작금</t>
  </si>
  <si>
    <t>인건</t>
  </si>
  <si>
    <t>덕금</t>
  </si>
  <si>
    <t>덕낭</t>
  </si>
  <si>
    <t>일구</t>
  </si>
  <si>
    <t>완석</t>
  </si>
  <si>
    <t>만석</t>
  </si>
  <si>
    <t>필진</t>
  </si>
  <si>
    <t>필녀</t>
  </si>
  <si>
    <t>고진</t>
  </si>
  <si>
    <t>진걸</t>
  </si>
  <si>
    <t>애달</t>
  </si>
  <si>
    <t>봉금</t>
  </si>
  <si>
    <t>영발</t>
  </si>
  <si>
    <t>순금</t>
  </si>
  <si>
    <t>순분</t>
  </si>
  <si>
    <t>수벽</t>
  </si>
  <si>
    <t>성달</t>
  </si>
  <si>
    <t>팔원</t>
  </si>
  <si>
    <t>팔금</t>
  </si>
  <si>
    <t>순</t>
  </si>
  <si>
    <t>감진</t>
  </si>
  <si>
    <t>만분</t>
  </si>
  <si>
    <t>순옥</t>
  </si>
  <si>
    <t>성립</t>
  </si>
  <si>
    <t>세분</t>
  </si>
  <si>
    <t>자음분</t>
  </si>
  <si>
    <t>명진</t>
  </si>
  <si>
    <t>일룡</t>
  </si>
  <si>
    <t>시녀</t>
  </si>
  <si>
    <t>금덕</t>
  </si>
  <si>
    <t>수금</t>
  </si>
  <si>
    <t>후읍종</t>
  </si>
  <si>
    <t>도분</t>
  </si>
  <si>
    <t>선달</t>
  </si>
  <si>
    <t>구월</t>
  </si>
  <si>
    <t>자금</t>
  </si>
  <si>
    <t>백금</t>
  </si>
  <si>
    <t>백남</t>
  </si>
  <si>
    <t>막돌이</t>
  </si>
  <si>
    <t>정화</t>
  </si>
  <si>
    <t>도상</t>
  </si>
  <si>
    <t>시우</t>
  </si>
  <si>
    <t>종랑</t>
  </si>
  <si>
    <t>정분</t>
  </si>
  <si>
    <t>자신</t>
  </si>
  <si>
    <t>분남</t>
  </si>
  <si>
    <t>분량</t>
  </si>
  <si>
    <t>분이</t>
  </si>
  <si>
    <t>만구</t>
  </si>
  <si>
    <t>숙영</t>
  </si>
  <si>
    <t>숙창</t>
  </si>
  <si>
    <t>인선</t>
  </si>
  <si>
    <t>두걸</t>
  </si>
  <si>
    <t>막녀</t>
  </si>
  <si>
    <t>말녀</t>
  </si>
  <si>
    <t>석지</t>
  </si>
  <si>
    <t>막립</t>
  </si>
  <si>
    <t>덕랑</t>
  </si>
  <si>
    <t>시금</t>
  </si>
  <si>
    <t>시망</t>
  </si>
  <si>
    <t>시랑</t>
  </si>
  <si>
    <t>일조시</t>
  </si>
  <si>
    <t>만주</t>
  </si>
  <si>
    <t>한분</t>
  </si>
  <si>
    <t>사월</t>
  </si>
  <si>
    <t>인분</t>
  </si>
  <si>
    <t>한진</t>
  </si>
  <si>
    <t>시생</t>
  </si>
  <si>
    <t>막소사</t>
  </si>
  <si>
    <t>진례</t>
  </si>
  <si>
    <t>진선</t>
  </si>
  <si>
    <t>말례</t>
  </si>
  <si>
    <t>일금</t>
  </si>
  <si>
    <t>말실</t>
  </si>
  <si>
    <t>수경</t>
  </si>
  <si>
    <t>필금</t>
  </si>
  <si>
    <t>성발</t>
  </si>
  <si>
    <t>중이</t>
  </si>
  <si>
    <t>인백</t>
  </si>
  <si>
    <t>정내</t>
  </si>
  <si>
    <t>아지</t>
  </si>
  <si>
    <t>여읍덕</t>
  </si>
  <si>
    <t>계화</t>
  </si>
  <si>
    <t>석분</t>
  </si>
  <si>
    <t>석금</t>
  </si>
  <si>
    <t>담사리</t>
  </si>
  <si>
    <t>갯동</t>
  </si>
  <si>
    <t>매례</t>
  </si>
  <si>
    <t>매월</t>
  </si>
  <si>
    <t>덕례</t>
  </si>
  <si>
    <t>만금</t>
  </si>
  <si>
    <t>개덕</t>
  </si>
  <si>
    <t>오월</t>
  </si>
  <si>
    <t>동개</t>
  </si>
  <si>
    <t>소백</t>
  </si>
  <si>
    <t>필란</t>
  </si>
  <si>
    <t>금이돌</t>
  </si>
  <si>
    <t>매옥</t>
  </si>
  <si>
    <t>매봉</t>
  </si>
  <si>
    <t>인발</t>
  </si>
  <si>
    <t>창간</t>
  </si>
  <si>
    <t>씨</t>
  </si>
  <si>
    <t>기중</t>
  </si>
  <si>
    <t>시백</t>
  </si>
  <si>
    <t>관선</t>
  </si>
  <si>
    <t>열억</t>
  </si>
  <si>
    <t>승진</t>
  </si>
  <si>
    <t>일상</t>
  </si>
  <si>
    <t>며돌이</t>
  </si>
  <si>
    <t>사진</t>
  </si>
  <si>
    <t>시원</t>
  </si>
  <si>
    <t>세례</t>
  </si>
  <si>
    <t>말선</t>
  </si>
  <si>
    <t>말산</t>
  </si>
  <si>
    <t>월화</t>
  </si>
  <si>
    <t>시안</t>
  </si>
  <si>
    <t>옥개</t>
  </si>
  <si>
    <t>명춘</t>
  </si>
  <si>
    <t>명화</t>
  </si>
  <si>
    <t>명금</t>
  </si>
  <si>
    <t>두선</t>
  </si>
  <si>
    <t>세봉</t>
  </si>
  <si>
    <t>일분</t>
  </si>
  <si>
    <t>정랑</t>
  </si>
  <si>
    <t>동금</t>
  </si>
  <si>
    <t>동진</t>
  </si>
  <si>
    <t>이춘</t>
  </si>
  <si>
    <t>일양</t>
  </si>
  <si>
    <t>필승</t>
  </si>
  <si>
    <t>필대</t>
  </si>
  <si>
    <t>우서</t>
  </si>
  <si>
    <t>태봉</t>
  </si>
  <si>
    <t>말화</t>
  </si>
  <si>
    <t>분덕</t>
  </si>
  <si>
    <t>분춘</t>
  </si>
  <si>
    <t>개춘</t>
  </si>
  <si>
    <t>만백</t>
  </si>
  <si>
    <t>자화</t>
  </si>
  <si>
    <t>백화</t>
  </si>
  <si>
    <t>금화</t>
  </si>
  <si>
    <t>옥례</t>
  </si>
  <si>
    <t>분양</t>
  </si>
  <si>
    <t>봉휘</t>
  </si>
  <si>
    <t>봉징</t>
  </si>
  <si>
    <t>우영</t>
  </si>
  <si>
    <t>의랑</t>
  </si>
  <si>
    <t>의진</t>
  </si>
  <si>
    <t>애운</t>
  </si>
  <si>
    <t>충금</t>
  </si>
  <si>
    <t>귀분</t>
  </si>
  <si>
    <t>귀금</t>
  </si>
  <si>
    <t>귀개</t>
  </si>
  <si>
    <t>덕수</t>
  </si>
  <si>
    <t>무연</t>
  </si>
  <si>
    <t>위</t>
  </si>
  <si>
    <t>의방</t>
  </si>
  <si>
    <t>기옥</t>
  </si>
  <si>
    <t>재갑</t>
  </si>
  <si>
    <t>신발</t>
  </si>
  <si>
    <t>개례</t>
  </si>
  <si>
    <t>강아지</t>
  </si>
  <si>
    <t>석춘</t>
  </si>
  <si>
    <t>기영</t>
  </si>
  <si>
    <t>순문</t>
  </si>
  <si>
    <t>흥건</t>
  </si>
  <si>
    <t>익주</t>
  </si>
  <si>
    <t>금매</t>
  </si>
  <si>
    <t>백녀</t>
  </si>
  <si>
    <t>지원</t>
  </si>
  <si>
    <t>유선</t>
  </si>
  <si>
    <t>태원</t>
  </si>
  <si>
    <t>덕룡</t>
  </si>
  <si>
    <t>득남</t>
  </si>
  <si>
    <t>금춘</t>
  </si>
  <si>
    <t>애금</t>
  </si>
  <si>
    <t>우련</t>
  </si>
  <si>
    <t>금분</t>
  </si>
  <si>
    <t>치성</t>
  </si>
  <si>
    <t>명장</t>
  </si>
  <si>
    <t>익견</t>
  </si>
  <si>
    <t>중갑</t>
  </si>
  <si>
    <t>의명</t>
  </si>
  <si>
    <t>이녀</t>
  </si>
  <si>
    <t>칠분</t>
  </si>
  <si>
    <t>갑천</t>
  </si>
  <si>
    <t>명랑</t>
  </si>
  <si>
    <t>이랑</t>
  </si>
  <si>
    <t>후생</t>
  </si>
  <si>
    <t>영립</t>
  </si>
  <si>
    <t>명사</t>
  </si>
  <si>
    <t>인적</t>
  </si>
  <si>
    <t>기량</t>
  </si>
  <si>
    <t>일옥</t>
  </si>
  <si>
    <t>도형</t>
  </si>
  <si>
    <t>도일</t>
  </si>
  <si>
    <t>의주</t>
  </si>
  <si>
    <t>기발</t>
  </si>
  <si>
    <t>외종</t>
  </si>
  <si>
    <t>자필</t>
  </si>
  <si>
    <t>대진</t>
  </si>
  <si>
    <t>자봉</t>
  </si>
  <si>
    <t>악진</t>
  </si>
  <si>
    <t>낭</t>
  </si>
  <si>
    <t>업룡</t>
  </si>
  <si>
    <t>승발</t>
  </si>
  <si>
    <t>세만</t>
  </si>
  <si>
    <t>태주</t>
  </si>
  <si>
    <t>정덕</t>
  </si>
  <si>
    <t>수정</t>
  </si>
  <si>
    <t>기정</t>
  </si>
  <si>
    <t>시진</t>
  </si>
  <si>
    <t>선</t>
  </si>
  <si>
    <t>순덕</t>
  </si>
  <si>
    <t>진분</t>
  </si>
  <si>
    <t>종호</t>
  </si>
  <si>
    <t>귀춘</t>
  </si>
  <si>
    <t>벽옥</t>
  </si>
  <si>
    <t>일량</t>
  </si>
  <si>
    <t>옥랑</t>
  </si>
  <si>
    <t>말춘</t>
  </si>
  <si>
    <t>덕분</t>
  </si>
  <si>
    <t>만녀</t>
  </si>
  <si>
    <t>태진</t>
  </si>
  <si>
    <t>건리금</t>
  </si>
  <si>
    <t>일매</t>
  </si>
  <si>
    <t>우갑</t>
  </si>
  <si>
    <t>건리진</t>
  </si>
  <si>
    <t>건리녀</t>
  </si>
  <si>
    <t>영녀</t>
  </si>
  <si>
    <t>천석</t>
  </si>
  <si>
    <t>을민</t>
  </si>
  <si>
    <t>을진</t>
  </si>
  <si>
    <t>우석</t>
  </si>
  <si>
    <t>태온</t>
  </si>
  <si>
    <t>태선</t>
  </si>
  <si>
    <t>세발</t>
  </si>
  <si>
    <t>돌분</t>
  </si>
  <si>
    <t>옥진</t>
  </si>
  <si>
    <t>옥경</t>
  </si>
  <si>
    <t>선금</t>
  </si>
  <si>
    <t>선녀</t>
  </si>
  <si>
    <t>옥분</t>
  </si>
  <si>
    <t>월양</t>
  </si>
  <si>
    <t>선분</t>
  </si>
  <si>
    <t>선량</t>
  </si>
  <si>
    <t>일장</t>
  </si>
  <si>
    <t>박덕</t>
  </si>
  <si>
    <t>명천</t>
  </si>
  <si>
    <t>적선</t>
  </si>
  <si>
    <t>주간</t>
  </si>
  <si>
    <t>인갑</t>
  </si>
  <si>
    <t>진옥</t>
  </si>
  <si>
    <t>월금</t>
  </si>
  <si>
    <t>기리대</t>
  </si>
  <si>
    <t>윤강</t>
  </si>
  <si>
    <t>진갑</t>
  </si>
  <si>
    <t>애대</t>
  </si>
  <si>
    <t>세화</t>
  </si>
  <si>
    <t>순이</t>
  </si>
  <si>
    <t>건리개</t>
  </si>
  <si>
    <t>분금</t>
  </si>
  <si>
    <t>보금</t>
  </si>
  <si>
    <t>월량</t>
  </si>
  <si>
    <t>이만</t>
  </si>
  <si>
    <t>언금</t>
  </si>
  <si>
    <t>시내</t>
  </si>
  <si>
    <t>언덕</t>
  </si>
  <si>
    <t>철봉</t>
  </si>
  <si>
    <t>엽이</t>
  </si>
  <si>
    <t>일생</t>
  </si>
  <si>
    <t>팔옥</t>
  </si>
  <si>
    <t>태기</t>
  </si>
  <si>
    <t>삼봉</t>
  </si>
  <si>
    <t>한덕</t>
  </si>
  <si>
    <t>행월</t>
  </si>
  <si>
    <t>매춘</t>
  </si>
  <si>
    <t>명란</t>
  </si>
  <si>
    <t>성복</t>
  </si>
  <si>
    <t>윤석</t>
  </si>
  <si>
    <t>매양</t>
  </si>
  <si>
    <t>매녀</t>
  </si>
  <si>
    <t>유녀</t>
  </si>
  <si>
    <t>건리덕</t>
  </si>
  <si>
    <t>진원</t>
  </si>
  <si>
    <t>수담</t>
  </si>
  <si>
    <t>하명</t>
  </si>
  <si>
    <t>유단</t>
  </si>
  <si>
    <t>성녀</t>
  </si>
  <si>
    <t>분례</t>
  </si>
  <si>
    <t>성단</t>
  </si>
  <si>
    <t>유정</t>
  </si>
  <si>
    <t>매진</t>
  </si>
  <si>
    <t>막금</t>
  </si>
  <si>
    <t>시동</t>
  </si>
  <si>
    <t>팔십이</t>
  </si>
  <si>
    <t>명록</t>
  </si>
  <si>
    <t>명산</t>
  </si>
  <si>
    <t>유양</t>
  </si>
  <si>
    <t>수봉</t>
  </si>
  <si>
    <t>수갑</t>
  </si>
  <si>
    <t>하익</t>
  </si>
  <si>
    <t>팔선</t>
  </si>
  <si>
    <t>팔위</t>
  </si>
  <si>
    <t>팔웅</t>
  </si>
  <si>
    <t>명발</t>
  </si>
  <si>
    <t>병술</t>
  </si>
  <si>
    <t>신생</t>
  </si>
  <si>
    <t>상녀</t>
  </si>
  <si>
    <t>상춘</t>
  </si>
  <si>
    <t>말분</t>
  </si>
  <si>
    <t>맹춘</t>
  </si>
  <si>
    <t>맹진</t>
  </si>
  <si>
    <t>우림</t>
  </si>
  <si>
    <t>우침</t>
  </si>
  <si>
    <t>감사리</t>
  </si>
  <si>
    <t>계금</t>
  </si>
  <si>
    <t>명담</t>
  </si>
  <si>
    <t>희직</t>
  </si>
  <si>
    <t>태중</t>
  </si>
  <si>
    <t>정선</t>
  </si>
  <si>
    <t>옥화</t>
  </si>
  <si>
    <t>벽선</t>
  </si>
  <si>
    <t>월선</t>
  </si>
  <si>
    <t>만억</t>
  </si>
  <si>
    <t>의금</t>
  </si>
  <si>
    <t>두팔</t>
  </si>
  <si>
    <t>재창</t>
  </si>
  <si>
    <t>똥개</t>
  </si>
  <si>
    <t>일삼</t>
  </si>
  <si>
    <t>몽량</t>
  </si>
  <si>
    <t>몽갑</t>
  </si>
  <si>
    <t>몽삼</t>
  </si>
  <si>
    <t>선춘</t>
  </si>
  <si>
    <t>성남</t>
  </si>
  <si>
    <t>돌이</t>
  </si>
  <si>
    <t>기엽</t>
  </si>
  <si>
    <t>악분</t>
  </si>
  <si>
    <t>악남</t>
  </si>
  <si>
    <t>만철</t>
  </si>
  <si>
    <t>만민</t>
  </si>
  <si>
    <t>명신</t>
  </si>
  <si>
    <t>초정</t>
  </si>
  <si>
    <t>막낭</t>
  </si>
  <si>
    <t>태고</t>
  </si>
  <si>
    <t>문해</t>
  </si>
  <si>
    <t>익석</t>
  </si>
  <si>
    <t>필구</t>
  </si>
  <si>
    <t>순적</t>
  </si>
  <si>
    <t>순대</t>
  </si>
  <si>
    <t>소례</t>
  </si>
  <si>
    <t>인축</t>
  </si>
  <si>
    <t>복석</t>
  </si>
  <si>
    <t>인석</t>
  </si>
  <si>
    <t>계축</t>
  </si>
  <si>
    <t>영신</t>
  </si>
  <si>
    <t>수례</t>
  </si>
  <si>
    <t>무세</t>
  </si>
  <si>
    <t>정석</t>
  </si>
  <si>
    <t>만삼</t>
  </si>
  <si>
    <t>며가리</t>
  </si>
  <si>
    <t>진경</t>
  </si>
  <si>
    <t>만해</t>
  </si>
  <si>
    <t>후금</t>
  </si>
  <si>
    <t>두봉</t>
  </si>
  <si>
    <t>성삼</t>
  </si>
  <si>
    <t>시강</t>
  </si>
  <si>
    <t>천녀</t>
  </si>
  <si>
    <t>송적</t>
  </si>
  <si>
    <t>삼필</t>
  </si>
  <si>
    <t>태량</t>
  </si>
  <si>
    <t>영례</t>
  </si>
  <si>
    <t>송엽</t>
  </si>
  <si>
    <t>을분</t>
  </si>
  <si>
    <t>수백</t>
  </si>
  <si>
    <t>명창</t>
  </si>
  <si>
    <t>옥석</t>
  </si>
  <si>
    <t>인득</t>
  </si>
  <si>
    <t>기춘</t>
  </si>
  <si>
    <t>기봉</t>
  </si>
  <si>
    <t>홍금</t>
  </si>
  <si>
    <t>홍련</t>
  </si>
  <si>
    <t>태정</t>
  </si>
  <si>
    <t>득녀</t>
  </si>
  <si>
    <t>필선</t>
  </si>
  <si>
    <t>영낭</t>
  </si>
  <si>
    <t>기종</t>
  </si>
  <si>
    <t>사분</t>
  </si>
  <si>
    <t>맹례</t>
  </si>
  <si>
    <t>맹원</t>
  </si>
  <si>
    <t>순내</t>
  </si>
  <si>
    <t>재봉</t>
  </si>
  <si>
    <t>기석</t>
  </si>
  <si>
    <t>오인</t>
  </si>
  <si>
    <t>성화</t>
  </si>
  <si>
    <t>한련</t>
  </si>
  <si>
    <t>의건</t>
  </si>
  <si>
    <t>재흥</t>
  </si>
  <si>
    <t>재금</t>
  </si>
  <si>
    <t>재분</t>
  </si>
  <si>
    <t>태걸</t>
  </si>
  <si>
    <t>진한</t>
  </si>
  <si>
    <t>개손</t>
  </si>
  <si>
    <t>귀태</t>
  </si>
  <si>
    <t>희분</t>
  </si>
  <si>
    <t>명걸</t>
  </si>
  <si>
    <t>기달</t>
  </si>
  <si>
    <t>춘이</t>
  </si>
  <si>
    <t>운세</t>
  </si>
  <si>
    <t>시량</t>
  </si>
  <si>
    <t>돌석</t>
  </si>
  <si>
    <t>칠만</t>
  </si>
  <si>
    <t>계진</t>
  </si>
  <si>
    <t>석남</t>
  </si>
  <si>
    <t>수견</t>
  </si>
  <si>
    <t>진대</t>
  </si>
  <si>
    <t>진석</t>
  </si>
  <si>
    <t>동덕</t>
  </si>
  <si>
    <t>금녀</t>
  </si>
  <si>
    <t>선웅</t>
  </si>
  <si>
    <t>만천</t>
  </si>
  <si>
    <t>만상</t>
  </si>
  <si>
    <t>어덕</t>
  </si>
  <si>
    <t>천백</t>
  </si>
  <si>
    <t>봉낭</t>
  </si>
  <si>
    <t>중삼</t>
  </si>
  <si>
    <t>팔례</t>
  </si>
  <si>
    <t>시철</t>
  </si>
  <si>
    <t>두엄</t>
  </si>
  <si>
    <t>막진</t>
  </si>
  <si>
    <t>부동</t>
  </si>
  <si>
    <t>언녀</t>
  </si>
  <si>
    <t>시가응이</t>
  </si>
  <si>
    <t>명성</t>
  </si>
  <si>
    <t>언의</t>
  </si>
  <si>
    <t>사봉</t>
  </si>
  <si>
    <t>진녀</t>
  </si>
  <si>
    <t>진봉</t>
  </si>
  <si>
    <t>옥단</t>
  </si>
  <si>
    <t>필원</t>
  </si>
  <si>
    <t>철이</t>
  </si>
  <si>
    <t>철금</t>
  </si>
  <si>
    <t>덕녀</t>
  </si>
  <si>
    <t>세금</t>
  </si>
  <si>
    <t>세진</t>
  </si>
  <si>
    <t>세철</t>
  </si>
  <si>
    <t>기안</t>
  </si>
  <si>
    <t>선건</t>
  </si>
  <si>
    <t>계상</t>
  </si>
  <si>
    <t>옥지</t>
  </si>
  <si>
    <t>윤금</t>
  </si>
  <si>
    <t>윤삼</t>
  </si>
  <si>
    <t>금선</t>
  </si>
  <si>
    <t>수명</t>
  </si>
  <si>
    <t>득재</t>
  </si>
  <si>
    <t>세원</t>
  </si>
  <si>
    <t>진량</t>
  </si>
  <si>
    <t>한금</t>
  </si>
  <si>
    <t>순봉</t>
  </si>
  <si>
    <t>신업</t>
  </si>
  <si>
    <t>진종</t>
  </si>
  <si>
    <t>수악</t>
  </si>
  <si>
    <t>분진</t>
  </si>
  <si>
    <t>근아지</t>
  </si>
  <si>
    <t>진달</t>
  </si>
  <si>
    <t>시건</t>
  </si>
  <si>
    <t>명의</t>
  </si>
  <si>
    <t>종달</t>
  </si>
  <si>
    <t>종선</t>
  </si>
  <si>
    <t>억봉</t>
  </si>
  <si>
    <t>해분</t>
  </si>
  <si>
    <t>어대</t>
  </si>
  <si>
    <t>석만</t>
  </si>
  <si>
    <t>초만</t>
  </si>
  <si>
    <t>명기</t>
  </si>
  <si>
    <t>상립</t>
  </si>
  <si>
    <t>담시</t>
  </si>
  <si>
    <t>의담</t>
  </si>
  <si>
    <t>동분</t>
  </si>
  <si>
    <t>차량</t>
  </si>
  <si>
    <t>태달</t>
  </si>
  <si>
    <t>원발</t>
  </si>
  <si>
    <t>일이</t>
  </si>
  <si>
    <t>응발</t>
  </si>
  <si>
    <t>맹발</t>
  </si>
  <si>
    <t>자음발</t>
  </si>
  <si>
    <t>자음덕</t>
  </si>
  <si>
    <t>금월</t>
  </si>
  <si>
    <t>정복</t>
  </si>
  <si>
    <t>춘석</t>
  </si>
  <si>
    <t>한걸</t>
  </si>
  <si>
    <t>수삼</t>
  </si>
  <si>
    <t>수걸</t>
  </si>
  <si>
    <t>귀인</t>
  </si>
  <si>
    <t>세재</t>
  </si>
  <si>
    <t>태벽</t>
  </si>
  <si>
    <t>계달</t>
  </si>
  <si>
    <t>오석</t>
  </si>
  <si>
    <t>봉의</t>
  </si>
  <si>
    <t>순학</t>
  </si>
  <si>
    <t>기례</t>
  </si>
  <si>
    <t>영철</t>
  </si>
  <si>
    <t>무금</t>
  </si>
  <si>
    <t>무광</t>
  </si>
  <si>
    <t>영화</t>
  </si>
  <si>
    <t>영두</t>
  </si>
  <si>
    <t>칠생</t>
  </si>
  <si>
    <t>금돌이</t>
  </si>
  <si>
    <t>효일</t>
  </si>
  <si>
    <t>태삼</t>
  </si>
  <si>
    <t>초한</t>
  </si>
  <si>
    <t>철명</t>
  </si>
  <si>
    <t>덕삼</t>
  </si>
  <si>
    <t>개명</t>
  </si>
  <si>
    <t>태분</t>
  </si>
  <si>
    <t>은금</t>
  </si>
  <si>
    <t>계봉</t>
  </si>
  <si>
    <t>춘량</t>
  </si>
  <si>
    <t>인낭</t>
  </si>
  <si>
    <t>흥수</t>
  </si>
  <si>
    <t>흥기</t>
  </si>
  <si>
    <t>두경</t>
  </si>
  <si>
    <t>순발</t>
  </si>
  <si>
    <t>개불</t>
  </si>
  <si>
    <t>재징</t>
  </si>
  <si>
    <t>한징</t>
  </si>
  <si>
    <t>응선</t>
  </si>
  <si>
    <t>금례</t>
  </si>
  <si>
    <t>석낭</t>
  </si>
  <si>
    <t>암외</t>
  </si>
  <si>
    <t>군생</t>
  </si>
  <si>
    <t>조시</t>
  </si>
  <si>
    <t>청선</t>
  </si>
  <si>
    <t>강쌍</t>
  </si>
  <si>
    <t>상중</t>
  </si>
  <si>
    <t>시이</t>
  </si>
  <si>
    <t>차분</t>
  </si>
  <si>
    <t>종만</t>
  </si>
  <si>
    <t>득한</t>
  </si>
  <si>
    <t>득례</t>
  </si>
  <si>
    <t>희진</t>
  </si>
  <si>
    <t>군춘</t>
  </si>
  <si>
    <t>희중</t>
  </si>
  <si>
    <t>종남</t>
  </si>
  <si>
    <t>승례</t>
  </si>
  <si>
    <t>정달</t>
  </si>
  <si>
    <t>봉학</t>
  </si>
  <si>
    <t>여삼</t>
  </si>
  <si>
    <t>선갑</t>
  </si>
  <si>
    <t>한창</t>
  </si>
  <si>
    <t>귀덕</t>
  </si>
  <si>
    <t>봉화</t>
  </si>
  <si>
    <t>봉례</t>
  </si>
  <si>
    <t>몽현</t>
  </si>
  <si>
    <t>경</t>
  </si>
  <si>
    <t>명재</t>
  </si>
  <si>
    <t>준발</t>
  </si>
  <si>
    <t>검선</t>
  </si>
  <si>
    <t>기남</t>
  </si>
  <si>
    <t>수철</t>
  </si>
  <si>
    <t>사창</t>
  </si>
  <si>
    <t>여재</t>
  </si>
  <si>
    <t>일부</t>
  </si>
  <si>
    <t>근발</t>
  </si>
  <si>
    <t>봉안</t>
  </si>
  <si>
    <t>복안</t>
  </si>
  <si>
    <t>해종</t>
  </si>
  <si>
    <t>해금</t>
  </si>
  <si>
    <t>해옥</t>
  </si>
  <si>
    <t>무업</t>
  </si>
  <si>
    <t>애상</t>
  </si>
  <si>
    <t>정춘</t>
  </si>
  <si>
    <t>정례</t>
  </si>
  <si>
    <t>란</t>
  </si>
  <si>
    <t>귀음</t>
  </si>
  <si>
    <t>우삼</t>
  </si>
  <si>
    <t>익삼</t>
  </si>
  <si>
    <t>원업</t>
  </si>
  <si>
    <t>귀상</t>
  </si>
  <si>
    <t>정중</t>
  </si>
  <si>
    <t>건리산</t>
  </si>
  <si>
    <t>모질철</t>
  </si>
  <si>
    <t>명종</t>
  </si>
  <si>
    <t>치백</t>
  </si>
  <si>
    <t>시휘</t>
  </si>
  <si>
    <t>검백</t>
  </si>
  <si>
    <t>금석</t>
  </si>
  <si>
    <t>상걸</t>
  </si>
  <si>
    <t>순건</t>
  </si>
  <si>
    <t>태명</t>
  </si>
  <si>
    <t>여관</t>
  </si>
  <si>
    <t>호창</t>
  </si>
  <si>
    <t>여득</t>
  </si>
  <si>
    <t>효익</t>
  </si>
  <si>
    <t>몽득</t>
  </si>
  <si>
    <t>순갑</t>
  </si>
  <si>
    <t>재빈</t>
  </si>
  <si>
    <t>여채</t>
  </si>
  <si>
    <t>여기</t>
  </si>
  <si>
    <t>대고</t>
  </si>
  <si>
    <t>삼발</t>
  </si>
  <si>
    <t>모발</t>
  </si>
  <si>
    <t>모석</t>
  </si>
  <si>
    <t>태우</t>
  </si>
  <si>
    <t>엇선</t>
  </si>
  <si>
    <t>상선</t>
  </si>
  <si>
    <t>응녀</t>
  </si>
  <si>
    <t>재삼</t>
  </si>
  <si>
    <t>귀창</t>
  </si>
  <si>
    <t>설봉</t>
  </si>
  <si>
    <t>일종</t>
  </si>
  <si>
    <t>일견</t>
  </si>
  <si>
    <t>담성</t>
  </si>
  <si>
    <t>득선</t>
  </si>
  <si>
    <t>광숙</t>
  </si>
  <si>
    <t>여건</t>
  </si>
  <si>
    <t>선금이</t>
  </si>
  <si>
    <t>일태</t>
  </si>
  <si>
    <t>칠발</t>
  </si>
  <si>
    <t>칠선</t>
  </si>
  <si>
    <t>인진</t>
  </si>
  <si>
    <t>승립</t>
  </si>
  <si>
    <t>흥재</t>
  </si>
  <si>
    <t>성백</t>
  </si>
  <si>
    <t>종필</t>
  </si>
  <si>
    <t>원낭</t>
  </si>
  <si>
    <t>수인</t>
  </si>
  <si>
    <t>가팔리</t>
  </si>
  <si>
    <t>순안</t>
  </si>
  <si>
    <t>만련</t>
  </si>
  <si>
    <t>손석</t>
  </si>
  <si>
    <t>성업</t>
  </si>
  <si>
    <t>재한</t>
  </si>
  <si>
    <t>만의</t>
  </si>
  <si>
    <t>여성</t>
  </si>
  <si>
    <t>인직</t>
  </si>
  <si>
    <t>명갑</t>
  </si>
  <si>
    <t>명삼</t>
  </si>
  <si>
    <t>상민</t>
  </si>
  <si>
    <t>험금</t>
  </si>
  <si>
    <t>학</t>
  </si>
  <si>
    <t>시갑</t>
  </si>
  <si>
    <t>시창</t>
  </si>
  <si>
    <t>여창</t>
  </si>
  <si>
    <t>지건</t>
  </si>
  <si>
    <t>여규</t>
  </si>
  <si>
    <t>갑이</t>
  </si>
  <si>
    <t>효삼</t>
  </si>
  <si>
    <t>모질내</t>
  </si>
  <si>
    <t>시남</t>
  </si>
  <si>
    <t>만세</t>
  </si>
  <si>
    <t>영걸</t>
  </si>
  <si>
    <t>칠운</t>
  </si>
  <si>
    <t>진도</t>
  </si>
  <si>
    <t>진적</t>
  </si>
  <si>
    <t>선철</t>
  </si>
  <si>
    <t>오좌미</t>
  </si>
  <si>
    <t>자선</t>
  </si>
  <si>
    <t>금진</t>
  </si>
  <si>
    <t>영호</t>
  </si>
  <si>
    <t>이준</t>
  </si>
  <si>
    <t>인걸</t>
  </si>
  <si>
    <t>자원</t>
  </si>
  <si>
    <t>자건</t>
  </si>
  <si>
    <t>자견</t>
  </si>
  <si>
    <t>지영</t>
  </si>
  <si>
    <t>말진</t>
  </si>
  <si>
    <t>여갑</t>
  </si>
  <si>
    <t>여달</t>
  </si>
  <si>
    <t>여숙</t>
  </si>
  <si>
    <t>억년</t>
  </si>
  <si>
    <t>시영</t>
  </si>
  <si>
    <t>여장</t>
  </si>
  <si>
    <t>여한</t>
  </si>
  <si>
    <t>효달</t>
  </si>
  <si>
    <t>치석</t>
  </si>
  <si>
    <t>발</t>
  </si>
  <si>
    <t>재흡</t>
  </si>
  <si>
    <t>선우</t>
  </si>
  <si>
    <t>효적</t>
  </si>
  <si>
    <t>말봉</t>
  </si>
  <si>
    <t>상적</t>
  </si>
  <si>
    <t>인준</t>
  </si>
  <si>
    <t>수첨</t>
  </si>
  <si>
    <t>증동</t>
  </si>
  <si>
    <t>시종</t>
  </si>
  <si>
    <t>순만</t>
  </si>
  <si>
    <t>천발</t>
  </si>
  <si>
    <t>국필</t>
  </si>
  <si>
    <t>검동</t>
  </si>
  <si>
    <t>부창</t>
  </si>
  <si>
    <t>순태</t>
  </si>
  <si>
    <t>무삼</t>
  </si>
  <si>
    <t>무재</t>
  </si>
  <si>
    <t>목상</t>
  </si>
  <si>
    <t>자달</t>
  </si>
  <si>
    <t>정발</t>
  </si>
  <si>
    <t>중금</t>
  </si>
  <si>
    <t>종</t>
  </si>
  <si>
    <t>선립</t>
  </si>
  <si>
    <t>석종</t>
  </si>
  <si>
    <t>인생</t>
  </si>
  <si>
    <t>건리</t>
  </si>
  <si>
    <t>부위</t>
  </si>
  <si>
    <t>부재</t>
  </si>
  <si>
    <t>부삼</t>
  </si>
  <si>
    <t>재성</t>
  </si>
  <si>
    <t>재백</t>
  </si>
  <si>
    <t>인창</t>
  </si>
  <si>
    <t>애발</t>
  </si>
  <si>
    <t>시산</t>
  </si>
  <si>
    <t>이갑</t>
  </si>
  <si>
    <t>진월</t>
  </si>
  <si>
    <t>순원</t>
  </si>
  <si>
    <t>흥주</t>
  </si>
  <si>
    <t>귀황</t>
  </si>
  <si>
    <t>사발</t>
  </si>
  <si>
    <t>보삼</t>
  </si>
  <si>
    <t>치삼</t>
  </si>
  <si>
    <t>운황</t>
  </si>
  <si>
    <t>청분</t>
  </si>
  <si>
    <t>백지</t>
  </si>
  <si>
    <t>일성</t>
  </si>
  <si>
    <t>재중</t>
  </si>
  <si>
    <t>여중</t>
  </si>
  <si>
    <t>영황</t>
  </si>
  <si>
    <t>시룡</t>
  </si>
  <si>
    <t>상발</t>
  </si>
  <si>
    <t>계종</t>
  </si>
  <si>
    <t>연금</t>
  </si>
  <si>
    <t>재익</t>
  </si>
  <si>
    <t>재우</t>
  </si>
  <si>
    <t>원적</t>
  </si>
  <si>
    <t>태산</t>
  </si>
  <si>
    <t>여화</t>
  </si>
  <si>
    <t>여흥</t>
  </si>
  <si>
    <t>성준</t>
  </si>
  <si>
    <t>말금</t>
  </si>
  <si>
    <t>귀강</t>
  </si>
  <si>
    <t>진강</t>
  </si>
  <si>
    <t>여강</t>
  </si>
  <si>
    <t>원종</t>
  </si>
  <si>
    <t>선백</t>
  </si>
  <si>
    <t>오생</t>
  </si>
  <si>
    <t>자음금</t>
  </si>
  <si>
    <t>추원</t>
  </si>
  <si>
    <t>애진</t>
  </si>
  <si>
    <t>후월</t>
  </si>
  <si>
    <t>중월</t>
  </si>
  <si>
    <t>중걸</t>
  </si>
  <si>
    <t>여담</t>
  </si>
  <si>
    <t>삼진</t>
  </si>
  <si>
    <t>청종</t>
  </si>
  <si>
    <t>종한</t>
  </si>
  <si>
    <t>종백</t>
  </si>
  <si>
    <t>재걸</t>
  </si>
  <si>
    <t>재달</t>
  </si>
  <si>
    <t>재희</t>
  </si>
  <si>
    <t>영건</t>
  </si>
  <si>
    <t>세건</t>
  </si>
  <si>
    <t>귀선</t>
  </si>
  <si>
    <t>석태</t>
  </si>
  <si>
    <t>영적</t>
  </si>
  <si>
    <t>팽재</t>
  </si>
  <si>
    <t>말립</t>
  </si>
  <si>
    <t>귀철</t>
  </si>
  <si>
    <t>몽치</t>
  </si>
  <si>
    <t>일명</t>
  </si>
  <si>
    <t>상원</t>
  </si>
  <si>
    <t>세관</t>
  </si>
  <si>
    <t>승룡</t>
  </si>
  <si>
    <t>삼분</t>
  </si>
  <si>
    <t>진창</t>
  </si>
  <si>
    <t>두세</t>
  </si>
  <si>
    <t>막춘</t>
  </si>
  <si>
    <t>귀봉</t>
  </si>
  <si>
    <t>천만</t>
  </si>
  <si>
    <t>모견</t>
  </si>
  <si>
    <t>분내</t>
  </si>
  <si>
    <t>분상</t>
  </si>
  <si>
    <t>차돌이</t>
  </si>
  <si>
    <t>무건</t>
  </si>
  <si>
    <t>순삼</t>
  </si>
  <si>
    <t>순량</t>
  </si>
  <si>
    <t>복용</t>
  </si>
  <si>
    <t>건리동</t>
  </si>
  <si>
    <t>후강</t>
  </si>
  <si>
    <t>희세</t>
  </si>
  <si>
    <t>세안</t>
  </si>
  <si>
    <t>진방</t>
  </si>
  <si>
    <t>영선</t>
  </si>
  <si>
    <t>월남</t>
  </si>
  <si>
    <t>막봉</t>
  </si>
  <si>
    <t>정금</t>
  </si>
  <si>
    <t>시재</t>
  </si>
  <si>
    <t>옥금</t>
  </si>
  <si>
    <t>훈분</t>
  </si>
  <si>
    <t>훈이</t>
  </si>
  <si>
    <t>막남</t>
  </si>
  <si>
    <t>귀석</t>
  </si>
  <si>
    <t>귀재</t>
  </si>
  <si>
    <t>업동</t>
  </si>
  <si>
    <t>초월</t>
  </si>
  <si>
    <t>명석</t>
  </si>
  <si>
    <t>걸이</t>
  </si>
  <si>
    <t>소</t>
  </si>
  <si>
    <t>의선</t>
  </si>
  <si>
    <t>연분</t>
  </si>
  <si>
    <t>연진</t>
  </si>
  <si>
    <t>연우</t>
  </si>
  <si>
    <t>효분</t>
  </si>
  <si>
    <t>충달</t>
  </si>
  <si>
    <t>옥녀</t>
  </si>
  <si>
    <t>금산</t>
  </si>
  <si>
    <t>달원</t>
  </si>
  <si>
    <t>무선</t>
  </si>
  <si>
    <t>맹낭</t>
  </si>
  <si>
    <t>필석</t>
  </si>
  <si>
    <t>진호</t>
  </si>
  <si>
    <t>돌선</t>
  </si>
  <si>
    <t>돌례</t>
  </si>
  <si>
    <t>학봉</t>
  </si>
  <si>
    <t>학지</t>
  </si>
  <si>
    <t>막례</t>
  </si>
  <si>
    <t>잠</t>
  </si>
  <si>
    <t>영달</t>
  </si>
  <si>
    <t>응필</t>
  </si>
  <si>
    <t>하삼</t>
  </si>
  <si>
    <t>성필</t>
  </si>
  <si>
    <t>지랑</t>
  </si>
  <si>
    <t>지상</t>
  </si>
  <si>
    <t>지백</t>
  </si>
  <si>
    <t>수월</t>
  </si>
  <si>
    <t>귀옥</t>
  </si>
  <si>
    <t>말정</t>
  </si>
  <si>
    <t>차정</t>
  </si>
  <si>
    <t>명월</t>
  </si>
  <si>
    <t>연수</t>
  </si>
  <si>
    <t>진명</t>
  </si>
  <si>
    <t>방금</t>
  </si>
  <si>
    <t>상우</t>
  </si>
  <si>
    <t>해호</t>
  </si>
  <si>
    <t>두응걸</t>
  </si>
  <si>
    <t>준걸</t>
  </si>
  <si>
    <t>분옥</t>
  </si>
  <si>
    <t>종화</t>
  </si>
  <si>
    <t>수남</t>
  </si>
  <si>
    <t>수발</t>
  </si>
  <si>
    <t>옥정</t>
  </si>
  <si>
    <t>몽남</t>
  </si>
  <si>
    <t>말낭</t>
  </si>
  <si>
    <t>말삼</t>
  </si>
  <si>
    <t>일억</t>
  </si>
  <si>
    <t>응백</t>
  </si>
  <si>
    <t>순백</t>
  </si>
  <si>
    <t>분발</t>
  </si>
  <si>
    <t>수분</t>
  </si>
  <si>
    <t>막랑</t>
  </si>
  <si>
    <t>두만</t>
  </si>
  <si>
    <t>상분</t>
  </si>
  <si>
    <t>진철</t>
  </si>
  <si>
    <t>승백</t>
  </si>
  <si>
    <t>몽희</t>
  </si>
  <si>
    <t>몽성</t>
  </si>
  <si>
    <t>만봉</t>
  </si>
  <si>
    <t>순례</t>
  </si>
  <si>
    <t>시례</t>
  </si>
  <si>
    <t>유중</t>
  </si>
  <si>
    <t>선복</t>
  </si>
  <si>
    <t>일진</t>
  </si>
  <si>
    <t>금철</t>
  </si>
  <si>
    <t>후억</t>
  </si>
  <si>
    <t>만일</t>
  </si>
  <si>
    <t>을매</t>
  </si>
  <si>
    <t>후남</t>
  </si>
  <si>
    <t>의필</t>
  </si>
  <si>
    <t>명덕</t>
  </si>
  <si>
    <t>광업</t>
  </si>
  <si>
    <t>윤선</t>
  </si>
  <si>
    <t>어인자미</t>
  </si>
  <si>
    <t>돌진</t>
  </si>
  <si>
    <t>승건</t>
  </si>
  <si>
    <t>단립</t>
  </si>
  <si>
    <t>만재</t>
  </si>
  <si>
    <t>필한</t>
  </si>
  <si>
    <t>분석</t>
  </si>
  <si>
    <t>영봉</t>
  </si>
  <si>
    <t>봉갑</t>
  </si>
  <si>
    <t>봉상</t>
  </si>
  <si>
    <t>기운</t>
  </si>
  <si>
    <t>준월</t>
  </si>
  <si>
    <t>선봉</t>
  </si>
  <si>
    <t>만덕</t>
  </si>
  <si>
    <t>선옥</t>
  </si>
  <si>
    <t>건리춘</t>
  </si>
  <si>
    <t>웅</t>
  </si>
  <si>
    <t>준삼</t>
  </si>
  <si>
    <t>명생</t>
  </si>
  <si>
    <t>준중</t>
  </si>
  <si>
    <t>차덕</t>
  </si>
  <si>
    <t>선례</t>
  </si>
  <si>
    <t>종례</t>
  </si>
  <si>
    <t>선내</t>
  </si>
  <si>
    <t>자옥</t>
  </si>
  <si>
    <t>정낭</t>
  </si>
  <si>
    <t>준구</t>
  </si>
  <si>
    <t>해관</t>
  </si>
  <si>
    <t>자한</t>
  </si>
  <si>
    <t>기련</t>
  </si>
  <si>
    <t>원외</t>
  </si>
  <si>
    <t>매읍진</t>
  </si>
  <si>
    <t>축생</t>
  </si>
  <si>
    <t>대덕</t>
  </si>
  <si>
    <t>옥낭</t>
  </si>
  <si>
    <t>효량</t>
  </si>
  <si>
    <t>인봉</t>
  </si>
  <si>
    <t>거진</t>
  </si>
  <si>
    <t>평을금</t>
  </si>
  <si>
    <t>덕일</t>
  </si>
  <si>
    <t>명분</t>
  </si>
  <si>
    <t>명낭</t>
  </si>
  <si>
    <t>덕웅</t>
  </si>
  <si>
    <t>덕승</t>
  </si>
  <si>
    <t>귀진</t>
  </si>
  <si>
    <t>취금</t>
  </si>
  <si>
    <t>해운</t>
  </si>
  <si>
    <t>순방</t>
  </si>
  <si>
    <t>정필</t>
  </si>
  <si>
    <t>분개</t>
  </si>
  <si>
    <t>애봉</t>
  </si>
  <si>
    <t>악선</t>
  </si>
  <si>
    <t>세남</t>
  </si>
  <si>
    <t>은봉</t>
  </si>
  <si>
    <t>서옥</t>
  </si>
  <si>
    <t>계송</t>
  </si>
  <si>
    <t>상진</t>
  </si>
  <si>
    <t>귀복</t>
  </si>
  <si>
    <t>율음춘</t>
  </si>
  <si>
    <t>귀발</t>
  </si>
  <si>
    <t>금봉</t>
  </si>
  <si>
    <t>우추</t>
  </si>
  <si>
    <t>봉녀</t>
  </si>
  <si>
    <t>세구</t>
  </si>
  <si>
    <t>중구</t>
  </si>
  <si>
    <t>험석</t>
  </si>
  <si>
    <t>섬진</t>
  </si>
  <si>
    <t>월봉</t>
  </si>
  <si>
    <t>모리산</t>
  </si>
  <si>
    <t>두동</t>
  </si>
  <si>
    <t>명개</t>
  </si>
  <si>
    <t>중낭</t>
  </si>
  <si>
    <t>오낭</t>
  </si>
  <si>
    <t>응세</t>
  </si>
  <si>
    <t>익세</t>
  </si>
  <si>
    <t>명세</t>
  </si>
  <si>
    <t>경두</t>
  </si>
  <si>
    <t>기진</t>
  </si>
  <si>
    <t>벽화</t>
  </si>
  <si>
    <t>후원</t>
  </si>
  <si>
    <t>후영</t>
  </si>
  <si>
    <t>후태</t>
  </si>
  <si>
    <t>윤세</t>
  </si>
  <si>
    <t>최매</t>
  </si>
  <si>
    <t>최발</t>
  </si>
  <si>
    <t>석녀</t>
  </si>
  <si>
    <t>만운</t>
  </si>
  <si>
    <t>대분</t>
  </si>
  <si>
    <t>조녀</t>
  </si>
  <si>
    <t>의백</t>
  </si>
  <si>
    <t>의만</t>
  </si>
  <si>
    <t>의달</t>
  </si>
  <si>
    <t>석진</t>
  </si>
  <si>
    <t>석기</t>
  </si>
  <si>
    <t>일선</t>
  </si>
  <si>
    <t>만붕</t>
  </si>
  <si>
    <t>귀낭</t>
  </si>
  <si>
    <t>엇금</t>
  </si>
  <si>
    <t>향춘</t>
  </si>
  <si>
    <t>백례</t>
  </si>
  <si>
    <t>원세</t>
  </si>
  <si>
    <t>주세</t>
  </si>
  <si>
    <t>엇상</t>
  </si>
  <si>
    <t>계매</t>
  </si>
  <si>
    <t>수단</t>
  </si>
  <si>
    <t>건이</t>
  </si>
  <si>
    <t>계향</t>
  </si>
  <si>
    <t>계춘</t>
  </si>
  <si>
    <t>건진</t>
  </si>
  <si>
    <t>계남</t>
  </si>
  <si>
    <t>정옥</t>
  </si>
  <si>
    <t>오십금</t>
  </si>
  <si>
    <t>윤발</t>
  </si>
  <si>
    <t>선진</t>
  </si>
  <si>
    <t>오선</t>
  </si>
  <si>
    <t>승옥</t>
  </si>
  <si>
    <t>만익</t>
  </si>
  <si>
    <t>입사리</t>
  </si>
  <si>
    <t>줄투이</t>
  </si>
  <si>
    <t>광헌</t>
  </si>
  <si>
    <t>근남</t>
  </si>
  <si>
    <t>운분</t>
  </si>
  <si>
    <t>명례</t>
  </si>
  <si>
    <t>영숙</t>
  </si>
  <si>
    <t>상룡</t>
  </si>
  <si>
    <t>시낭</t>
  </si>
  <si>
    <t>태월</t>
  </si>
  <si>
    <t>몽석</t>
  </si>
  <si>
    <t>필랑</t>
  </si>
  <si>
    <t>손의</t>
  </si>
  <si>
    <t>금랑</t>
  </si>
  <si>
    <t>인의</t>
  </si>
  <si>
    <t>개분</t>
  </si>
  <si>
    <t>승구</t>
  </si>
  <si>
    <t>승부</t>
  </si>
  <si>
    <t>춘덕</t>
  </si>
  <si>
    <t>억</t>
  </si>
  <si>
    <t>윤분</t>
  </si>
  <si>
    <t>윤옥</t>
  </si>
  <si>
    <t>봉남</t>
  </si>
  <si>
    <t>봉세</t>
  </si>
  <si>
    <t>사룡</t>
  </si>
  <si>
    <t>응룡</t>
  </si>
  <si>
    <t>돌생</t>
  </si>
  <si>
    <t>진문</t>
  </si>
  <si>
    <t>개동</t>
  </si>
  <si>
    <t>익구</t>
  </si>
  <si>
    <t>익계</t>
  </si>
  <si>
    <t>개남</t>
  </si>
  <si>
    <t>의창</t>
  </si>
  <si>
    <t>돌금</t>
  </si>
  <si>
    <t>진화</t>
  </si>
  <si>
    <t>막조</t>
  </si>
  <si>
    <t>선창</t>
  </si>
  <si>
    <t>응립</t>
  </si>
  <si>
    <t>선명</t>
  </si>
  <si>
    <t>하적</t>
  </si>
  <si>
    <t>명녀</t>
  </si>
  <si>
    <t>차선</t>
  </si>
  <si>
    <t>이필</t>
  </si>
  <si>
    <t>의삼</t>
  </si>
  <si>
    <t>재문</t>
  </si>
  <si>
    <t>중정</t>
  </si>
  <si>
    <t>부원</t>
  </si>
  <si>
    <t>인한</t>
  </si>
  <si>
    <t>영업</t>
  </si>
  <si>
    <t>태승</t>
  </si>
  <si>
    <t>월명</t>
  </si>
  <si>
    <t>감덕</t>
  </si>
  <si>
    <t>유삼</t>
  </si>
  <si>
    <t>정대</t>
  </si>
  <si>
    <t>봉한</t>
  </si>
  <si>
    <t>항금</t>
  </si>
  <si>
    <t>흥월</t>
  </si>
  <si>
    <t>추월</t>
  </si>
  <si>
    <t>숙</t>
  </si>
  <si>
    <t>미숙</t>
  </si>
  <si>
    <t>진건</t>
  </si>
  <si>
    <t>대석</t>
  </si>
  <si>
    <t>인만</t>
  </si>
  <si>
    <t>처중</t>
  </si>
  <si>
    <t>기삼</t>
  </si>
  <si>
    <t>치중</t>
  </si>
  <si>
    <t>만중</t>
  </si>
  <si>
    <t>종신</t>
  </si>
  <si>
    <t>막내</t>
  </si>
  <si>
    <t>윤매</t>
  </si>
  <si>
    <t>시언</t>
  </si>
  <si>
    <t>명업</t>
  </si>
  <si>
    <t>개똥</t>
  </si>
  <si>
    <t>익수</t>
  </si>
  <si>
    <t>선발</t>
  </si>
  <si>
    <t>돌녀</t>
  </si>
  <si>
    <t>광일</t>
  </si>
  <si>
    <t>순악</t>
  </si>
  <si>
    <t>한경</t>
  </si>
  <si>
    <t>후낭</t>
  </si>
  <si>
    <t>종금</t>
  </si>
  <si>
    <t>봉진</t>
  </si>
  <si>
    <t>벽랑</t>
  </si>
  <si>
    <t>종낭</t>
  </si>
  <si>
    <t>덕만</t>
  </si>
  <si>
    <t>득향</t>
  </si>
  <si>
    <t>인종</t>
  </si>
  <si>
    <t>영춘</t>
  </si>
  <si>
    <t>맹득</t>
  </si>
  <si>
    <t>중득</t>
  </si>
  <si>
    <t>문좌</t>
  </si>
  <si>
    <t>봉이</t>
  </si>
  <si>
    <t>무남</t>
  </si>
  <si>
    <t>한종이</t>
  </si>
  <si>
    <t>세강</t>
  </si>
  <si>
    <t>한발</t>
  </si>
  <si>
    <t>만산</t>
  </si>
  <si>
    <t>진망</t>
  </si>
  <si>
    <t>기생</t>
  </si>
  <si>
    <t>완매</t>
  </si>
  <si>
    <t>취오</t>
  </si>
  <si>
    <t>지만</t>
  </si>
  <si>
    <t>문징</t>
  </si>
  <si>
    <t>윤갑</t>
  </si>
  <si>
    <t>신금</t>
  </si>
  <si>
    <t>춘화</t>
  </si>
  <si>
    <t>수랑</t>
  </si>
  <si>
    <t>성덕</t>
  </si>
  <si>
    <t>성금</t>
  </si>
  <si>
    <t>성례</t>
  </si>
  <si>
    <t>기백</t>
  </si>
  <si>
    <t>자발</t>
  </si>
  <si>
    <t>원금</t>
  </si>
  <si>
    <t>흥아</t>
  </si>
  <si>
    <t>말철</t>
  </si>
  <si>
    <t>오작</t>
  </si>
  <si>
    <t>인옥</t>
  </si>
  <si>
    <t>봉견</t>
  </si>
  <si>
    <t>운건</t>
  </si>
  <si>
    <t>점이</t>
  </si>
  <si>
    <t>오립</t>
  </si>
  <si>
    <t>오남</t>
  </si>
  <si>
    <t>기분</t>
  </si>
  <si>
    <t>종이</t>
  </si>
  <si>
    <t>향랑</t>
  </si>
  <si>
    <t>귀찬</t>
  </si>
  <si>
    <t>한성</t>
  </si>
  <si>
    <t>성민</t>
  </si>
  <si>
    <t>차장</t>
  </si>
  <si>
    <t>화</t>
  </si>
  <si>
    <t>일만</t>
  </si>
  <si>
    <t>갯지</t>
  </si>
  <si>
    <t>의인</t>
  </si>
  <si>
    <t>춘개</t>
  </si>
  <si>
    <t>하시</t>
  </si>
  <si>
    <t>승업</t>
  </si>
  <si>
    <t>몽일</t>
  </si>
  <si>
    <t>만례</t>
  </si>
  <si>
    <t>한적</t>
  </si>
  <si>
    <t>엇녀</t>
  </si>
  <si>
    <t>소근자미</t>
  </si>
  <si>
    <t>설분</t>
  </si>
  <si>
    <t>복남</t>
  </si>
  <si>
    <t>명관</t>
  </si>
  <si>
    <t>봉월</t>
  </si>
  <si>
    <t>원선</t>
  </si>
  <si>
    <t>매당</t>
  </si>
  <si>
    <t>순진</t>
  </si>
  <si>
    <t>차화</t>
  </si>
  <si>
    <t>차금</t>
  </si>
  <si>
    <t>차단</t>
  </si>
  <si>
    <t>차봉</t>
  </si>
  <si>
    <t>순양</t>
  </si>
  <si>
    <t>경진</t>
  </si>
  <si>
    <t>매향</t>
  </si>
  <si>
    <t>춘귀</t>
  </si>
  <si>
    <t>춘복</t>
  </si>
  <si>
    <t>인춘</t>
  </si>
  <si>
    <t>돌만</t>
  </si>
  <si>
    <t>신방</t>
  </si>
  <si>
    <t>증</t>
  </si>
  <si>
    <t>유재</t>
  </si>
  <si>
    <t>월추</t>
  </si>
  <si>
    <t>운</t>
  </si>
  <si>
    <t>태성</t>
  </si>
  <si>
    <t>명상</t>
  </si>
  <si>
    <t>신종</t>
  </si>
  <si>
    <t>신걸</t>
  </si>
  <si>
    <t>구단</t>
  </si>
  <si>
    <t>응만</t>
  </si>
  <si>
    <t>승개</t>
  </si>
  <si>
    <t>필장</t>
  </si>
  <si>
    <t>필수</t>
  </si>
  <si>
    <t>필건</t>
  </si>
  <si>
    <t>승필</t>
  </si>
  <si>
    <t>대량</t>
  </si>
  <si>
    <t>선방</t>
  </si>
  <si>
    <t>세후</t>
  </si>
  <si>
    <t>강익</t>
  </si>
  <si>
    <t>운이</t>
  </si>
  <si>
    <t>두리덕</t>
  </si>
  <si>
    <t>재랑</t>
  </si>
  <si>
    <t>범우</t>
  </si>
  <si>
    <t>귀남</t>
  </si>
  <si>
    <t>업진</t>
  </si>
  <si>
    <t>세의</t>
  </si>
  <si>
    <t>선월</t>
  </si>
  <si>
    <t>백중</t>
  </si>
  <si>
    <t>인성</t>
  </si>
  <si>
    <t>순아</t>
  </si>
  <si>
    <t>자내</t>
  </si>
  <si>
    <t>초랑</t>
  </si>
  <si>
    <t>석증</t>
  </si>
  <si>
    <t>지삼</t>
  </si>
  <si>
    <t>걸남</t>
  </si>
  <si>
    <t>신분</t>
  </si>
  <si>
    <t>종덕</t>
  </si>
  <si>
    <t>막룡</t>
  </si>
  <si>
    <t>돌명</t>
  </si>
  <si>
    <t>선매</t>
  </si>
  <si>
    <t>후진</t>
  </si>
  <si>
    <t>옥명</t>
  </si>
  <si>
    <t>옥매</t>
  </si>
  <si>
    <t>걸립</t>
  </si>
  <si>
    <t>만선</t>
  </si>
  <si>
    <t>계옥</t>
  </si>
  <si>
    <t>계우</t>
  </si>
  <si>
    <t>기대</t>
  </si>
  <si>
    <t>기금</t>
  </si>
  <si>
    <t>순화</t>
  </si>
  <si>
    <t>순매</t>
  </si>
  <si>
    <t>명대</t>
  </si>
  <si>
    <t>상대</t>
  </si>
  <si>
    <t>석란</t>
  </si>
  <si>
    <t>성우</t>
  </si>
  <si>
    <t>만장</t>
  </si>
  <si>
    <t>자진</t>
  </si>
  <si>
    <t>국시</t>
  </si>
  <si>
    <t>충량</t>
  </si>
  <si>
    <t>효진</t>
  </si>
  <si>
    <t>효랑</t>
  </si>
  <si>
    <t>애용</t>
  </si>
  <si>
    <t>선걸</t>
  </si>
  <si>
    <t>업선</t>
  </si>
  <si>
    <t>진태</t>
  </si>
  <si>
    <t>팔룡</t>
  </si>
  <si>
    <t>동일</t>
  </si>
  <si>
    <t>몽지</t>
  </si>
  <si>
    <t>몽적</t>
  </si>
  <si>
    <t>진구</t>
  </si>
  <si>
    <t>매량</t>
  </si>
  <si>
    <t>진휘</t>
  </si>
  <si>
    <t>신적</t>
  </si>
  <si>
    <t>차진</t>
  </si>
  <si>
    <t>기동</t>
  </si>
  <si>
    <t>오분</t>
  </si>
  <si>
    <t>정립</t>
  </si>
  <si>
    <t>이재</t>
  </si>
  <si>
    <t>일낭</t>
  </si>
  <si>
    <t>풍진</t>
  </si>
  <si>
    <t>풍대</t>
  </si>
  <si>
    <t>계백</t>
  </si>
  <si>
    <t>만래</t>
  </si>
  <si>
    <t>희재</t>
  </si>
  <si>
    <t>치경</t>
  </si>
  <si>
    <t>문재</t>
  </si>
  <si>
    <t>시명</t>
  </si>
  <si>
    <t>필삼</t>
  </si>
  <si>
    <t>세걸</t>
  </si>
  <si>
    <t>기홍</t>
  </si>
  <si>
    <t>부업</t>
  </si>
  <si>
    <t>이선</t>
  </si>
  <si>
    <t>사립</t>
  </si>
  <si>
    <t>맹우</t>
  </si>
  <si>
    <t>이석</t>
  </si>
  <si>
    <t>선일</t>
  </si>
  <si>
    <t>태건</t>
  </si>
  <si>
    <t>고태</t>
  </si>
  <si>
    <t>영한</t>
  </si>
  <si>
    <t>시달</t>
  </si>
  <si>
    <t>호갑</t>
  </si>
  <si>
    <t>기만</t>
  </si>
  <si>
    <t>중태</t>
  </si>
  <si>
    <t>중석</t>
  </si>
  <si>
    <t>귀당</t>
  </si>
  <si>
    <t>하숙</t>
  </si>
  <si>
    <t>하청</t>
  </si>
  <si>
    <t>운봉</t>
  </si>
  <si>
    <t>명길</t>
  </si>
  <si>
    <t>구개</t>
  </si>
  <si>
    <t>호인</t>
  </si>
  <si>
    <t>악덕</t>
  </si>
  <si>
    <t>악</t>
  </si>
  <si>
    <t>하서</t>
  </si>
  <si>
    <t>하성</t>
  </si>
  <si>
    <t>운준</t>
  </si>
  <si>
    <t>중세</t>
  </si>
  <si>
    <t>하점</t>
  </si>
  <si>
    <t>시만</t>
  </si>
  <si>
    <t>맹삼</t>
  </si>
  <si>
    <t>만경</t>
  </si>
  <si>
    <t>다팔리</t>
  </si>
  <si>
    <t>승분</t>
  </si>
  <si>
    <t>동갑</t>
  </si>
  <si>
    <t>동삼</t>
  </si>
  <si>
    <t>희창</t>
  </si>
  <si>
    <t>차중</t>
  </si>
  <si>
    <t>호선</t>
  </si>
  <si>
    <t>정월</t>
  </si>
  <si>
    <t>세대</t>
  </si>
  <si>
    <t>세직</t>
  </si>
  <si>
    <t>하식</t>
  </si>
  <si>
    <t>정삼</t>
  </si>
  <si>
    <t>치랑</t>
  </si>
  <si>
    <t>운백</t>
  </si>
  <si>
    <t>영석</t>
  </si>
  <si>
    <t>사남</t>
  </si>
  <si>
    <t>성철</t>
  </si>
  <si>
    <t>선화</t>
  </si>
  <si>
    <t>재형</t>
  </si>
  <si>
    <t>분선</t>
  </si>
  <si>
    <t>원형</t>
  </si>
  <si>
    <t>옥덕</t>
  </si>
  <si>
    <t>석운</t>
  </si>
  <si>
    <t>소근소사</t>
  </si>
  <si>
    <t>기원</t>
  </si>
  <si>
    <t>화이례</t>
  </si>
  <si>
    <t>신례</t>
  </si>
  <si>
    <t>석화</t>
  </si>
  <si>
    <t>석필</t>
  </si>
  <si>
    <t>세명</t>
  </si>
  <si>
    <t>인군</t>
  </si>
  <si>
    <t>운진</t>
  </si>
  <si>
    <t>수양</t>
  </si>
  <si>
    <t>필운</t>
  </si>
  <si>
    <t>석하</t>
  </si>
  <si>
    <t>흥석</t>
  </si>
  <si>
    <t>이금</t>
  </si>
  <si>
    <t>희서</t>
  </si>
  <si>
    <t>희필</t>
  </si>
  <si>
    <t>희구</t>
  </si>
  <si>
    <t>만형</t>
  </si>
  <si>
    <t>경신</t>
  </si>
  <si>
    <t>필광</t>
  </si>
  <si>
    <t>진형</t>
  </si>
  <si>
    <t>흥세</t>
  </si>
  <si>
    <t>후인</t>
  </si>
  <si>
    <t>언형</t>
  </si>
  <si>
    <t>대흥</t>
  </si>
  <si>
    <t>세형</t>
  </si>
  <si>
    <t>정녀</t>
  </si>
  <si>
    <t>마당</t>
  </si>
  <si>
    <t>소녀</t>
  </si>
  <si>
    <t>중형</t>
  </si>
  <si>
    <t>한석</t>
  </si>
  <si>
    <t>막량</t>
  </si>
  <si>
    <t>평상</t>
  </si>
  <si>
    <t>근상</t>
  </si>
  <si>
    <t>근검</t>
  </si>
  <si>
    <t>구분</t>
  </si>
  <si>
    <t>춘매</t>
  </si>
  <si>
    <t>애만</t>
  </si>
  <si>
    <t>정수</t>
  </si>
  <si>
    <t>윤생</t>
  </si>
  <si>
    <t>석방</t>
  </si>
  <si>
    <t>석빈</t>
  </si>
  <si>
    <t>석채</t>
  </si>
  <si>
    <t>분철</t>
  </si>
  <si>
    <t>도랑</t>
  </si>
  <si>
    <t>사형</t>
  </si>
  <si>
    <t>최량</t>
  </si>
  <si>
    <t>시돌이</t>
  </si>
  <si>
    <t>영재</t>
  </si>
  <si>
    <t>만초</t>
  </si>
  <si>
    <t>상운</t>
  </si>
  <si>
    <t>희견</t>
  </si>
  <si>
    <t>순경</t>
  </si>
  <si>
    <t>대생</t>
  </si>
  <si>
    <t>극태</t>
  </si>
  <si>
    <t>옥견</t>
  </si>
  <si>
    <t>선찬</t>
  </si>
  <si>
    <t>만업</t>
  </si>
  <si>
    <t>인철</t>
  </si>
  <si>
    <t>애단</t>
  </si>
  <si>
    <t>이봉</t>
  </si>
  <si>
    <t>자음동</t>
  </si>
  <si>
    <t>이채</t>
  </si>
  <si>
    <t>순억</t>
  </si>
  <si>
    <t>춘양</t>
  </si>
  <si>
    <t>이상</t>
  </si>
  <si>
    <t>후읍시</t>
  </si>
  <si>
    <t>줄금</t>
  </si>
  <si>
    <t>추재</t>
  </si>
  <si>
    <t>취봉</t>
  </si>
  <si>
    <t>원진</t>
  </si>
  <si>
    <t>이민</t>
  </si>
  <si>
    <t>중원</t>
  </si>
  <si>
    <t>한필</t>
  </si>
  <si>
    <t>재필</t>
  </si>
  <si>
    <t>중성</t>
  </si>
  <si>
    <t>천금</t>
  </si>
  <si>
    <t>옥립</t>
  </si>
  <si>
    <t>순천</t>
  </si>
  <si>
    <t>옥춘</t>
  </si>
  <si>
    <t>애분</t>
  </si>
  <si>
    <t>성재</t>
  </si>
  <si>
    <t>명립</t>
  </si>
  <si>
    <t>의룡</t>
  </si>
  <si>
    <t>일남</t>
  </si>
  <si>
    <t>광재</t>
  </si>
  <si>
    <t>재규</t>
  </si>
  <si>
    <t>후분</t>
  </si>
  <si>
    <t>창대</t>
  </si>
  <si>
    <t>정의</t>
  </si>
  <si>
    <t>철구</t>
  </si>
  <si>
    <t>대웅</t>
  </si>
  <si>
    <t>만갑</t>
  </si>
  <si>
    <t>신필</t>
  </si>
  <si>
    <t>재승</t>
  </si>
  <si>
    <t>유걸</t>
  </si>
  <si>
    <t>성길</t>
  </si>
  <si>
    <t>선이</t>
  </si>
  <si>
    <t>담</t>
  </si>
  <si>
    <t>광보</t>
  </si>
  <si>
    <t>광태</t>
  </si>
  <si>
    <t>한웅</t>
  </si>
  <si>
    <t>설금</t>
  </si>
  <si>
    <t>영갑</t>
  </si>
  <si>
    <t>시화</t>
  </si>
  <si>
    <t>선아</t>
  </si>
  <si>
    <t>춘옥</t>
  </si>
  <si>
    <t>석경</t>
  </si>
  <si>
    <t>석매</t>
  </si>
  <si>
    <t>수만</t>
  </si>
  <si>
    <t>알</t>
  </si>
  <si>
    <t>광훈</t>
  </si>
  <si>
    <t>한주</t>
  </si>
  <si>
    <t>언진</t>
  </si>
  <si>
    <t>응남</t>
  </si>
  <si>
    <t>언남</t>
  </si>
  <si>
    <t>적성</t>
  </si>
  <si>
    <t>성분</t>
  </si>
  <si>
    <t>석랑</t>
  </si>
  <si>
    <t>걸진</t>
  </si>
  <si>
    <t>필달</t>
  </si>
  <si>
    <t>칠해</t>
  </si>
  <si>
    <t>광시</t>
  </si>
  <si>
    <t>한추</t>
  </si>
  <si>
    <t>필형</t>
  </si>
  <si>
    <t>흥필</t>
  </si>
  <si>
    <t>진의</t>
  </si>
  <si>
    <t>행금</t>
  </si>
  <si>
    <t>두천</t>
  </si>
  <si>
    <t>진우</t>
  </si>
  <si>
    <t>두발</t>
  </si>
  <si>
    <t>대만</t>
  </si>
  <si>
    <t>고음분</t>
  </si>
  <si>
    <t>응화</t>
  </si>
  <si>
    <t>무응립</t>
  </si>
  <si>
    <t>선덕</t>
  </si>
  <si>
    <t>칠월</t>
  </si>
  <si>
    <t>종걸</t>
  </si>
  <si>
    <t>유복</t>
  </si>
  <si>
    <t>무진</t>
  </si>
  <si>
    <t>두월</t>
  </si>
  <si>
    <t>두녀</t>
  </si>
  <si>
    <t>두임</t>
  </si>
  <si>
    <t>국</t>
  </si>
  <si>
    <t>영헌</t>
  </si>
  <si>
    <t>운적</t>
  </si>
  <si>
    <t>후례</t>
  </si>
  <si>
    <t>만남</t>
  </si>
  <si>
    <t>만립</t>
  </si>
  <si>
    <t>감춘</t>
  </si>
  <si>
    <t>필귀</t>
  </si>
  <si>
    <t>만적</t>
  </si>
  <si>
    <t>만걸</t>
  </si>
  <si>
    <t>귀생</t>
  </si>
  <si>
    <t>귀산</t>
  </si>
  <si>
    <t>방화</t>
  </si>
  <si>
    <t>차옥</t>
  </si>
  <si>
    <t>애옥</t>
  </si>
  <si>
    <t>경징</t>
  </si>
  <si>
    <t>순흥</t>
  </si>
  <si>
    <t>설화</t>
  </si>
  <si>
    <t>순랑</t>
  </si>
  <si>
    <t>수업</t>
  </si>
  <si>
    <t>시X</t>
  </si>
  <si>
    <t>춘분</t>
  </si>
  <si>
    <t>필징</t>
  </si>
  <si>
    <t>흥발</t>
  </si>
  <si>
    <t>단춘</t>
  </si>
  <si>
    <t>의징</t>
  </si>
  <si>
    <t>효징</t>
  </si>
  <si>
    <t>수옥</t>
  </si>
  <si>
    <t>진덕</t>
  </si>
  <si>
    <t>세복</t>
  </si>
  <si>
    <t>세환</t>
  </si>
  <si>
    <t>훈개</t>
  </si>
  <si>
    <t>만이</t>
  </si>
  <si>
    <t>환진</t>
  </si>
  <si>
    <t>일X금</t>
  </si>
  <si>
    <t>세상</t>
  </si>
  <si>
    <t>백련</t>
  </si>
  <si>
    <t>수방</t>
  </si>
  <si>
    <t>정개</t>
  </si>
  <si>
    <t>월매</t>
  </si>
  <si>
    <t>몽걸</t>
  </si>
  <si>
    <t>몽양</t>
  </si>
  <si>
    <t>윤귀</t>
  </si>
  <si>
    <t>매환</t>
  </si>
  <si>
    <t>봉X</t>
  </si>
  <si>
    <t>시옥</t>
  </si>
  <si>
    <t>왕매</t>
  </si>
  <si>
    <t>미종</t>
  </si>
  <si>
    <t>두징</t>
  </si>
  <si>
    <t>은경</t>
  </si>
  <si>
    <t>유량</t>
  </si>
  <si>
    <t>술남</t>
  </si>
  <si>
    <t>평진</t>
  </si>
  <si>
    <t>어인련</t>
  </si>
  <si>
    <t>길명</t>
  </si>
  <si>
    <t>홍남</t>
  </si>
  <si>
    <t>풍금</t>
  </si>
  <si>
    <t>상례</t>
  </si>
  <si>
    <t>이건</t>
  </si>
  <si>
    <t>계개</t>
  </si>
  <si>
    <t>옥생</t>
  </si>
  <si>
    <t>구화</t>
  </si>
  <si>
    <t>일화</t>
  </si>
  <si>
    <t>세종</t>
  </si>
  <si>
    <t>소채</t>
  </si>
  <si>
    <t>건리남</t>
  </si>
  <si>
    <t>계량</t>
  </si>
  <si>
    <t>덕선</t>
  </si>
  <si>
    <t>계덕</t>
  </si>
  <si>
    <t>애환</t>
  </si>
  <si>
    <t>후일</t>
  </si>
  <si>
    <t>개선</t>
  </si>
  <si>
    <t>개정</t>
  </si>
  <si>
    <t>응례</t>
  </si>
  <si>
    <t>유돌이</t>
  </si>
  <si>
    <t>옥량</t>
  </si>
  <si>
    <t>선양</t>
  </si>
  <si>
    <t>세호</t>
  </si>
  <si>
    <t>귀삼</t>
  </si>
  <si>
    <t>동이</t>
  </si>
  <si>
    <t>윤복</t>
  </si>
  <si>
    <t>윤명</t>
  </si>
  <si>
    <t>구징</t>
  </si>
  <si>
    <t>올만</t>
  </si>
  <si>
    <t>일봉</t>
  </si>
  <si>
    <t>매금</t>
  </si>
  <si>
    <t>계홍</t>
  </si>
  <si>
    <t>세택</t>
  </si>
  <si>
    <t>지홍</t>
  </si>
  <si>
    <t>달망</t>
  </si>
  <si>
    <t>석창</t>
  </si>
  <si>
    <t>점지</t>
  </si>
  <si>
    <t>순철</t>
  </si>
  <si>
    <t>중기</t>
  </si>
  <si>
    <t>필화</t>
  </si>
  <si>
    <t>애정</t>
  </si>
  <si>
    <t>자은금</t>
  </si>
  <si>
    <t>천기</t>
  </si>
  <si>
    <t>중보</t>
  </si>
  <si>
    <t>운소사</t>
  </si>
  <si>
    <t>운례</t>
  </si>
  <si>
    <t>만진</t>
  </si>
  <si>
    <t>언례</t>
  </si>
  <si>
    <t>윤진</t>
  </si>
  <si>
    <t>이덕</t>
  </si>
  <si>
    <t>명옥</t>
  </si>
  <si>
    <t>한선</t>
  </si>
  <si>
    <t>서읍직</t>
  </si>
  <si>
    <t>불의</t>
  </si>
  <si>
    <t>조분</t>
  </si>
  <si>
    <t>세백</t>
  </si>
  <si>
    <t>익낭</t>
  </si>
  <si>
    <t>기임</t>
  </si>
  <si>
    <t>선왕</t>
  </si>
  <si>
    <t>장선</t>
  </si>
  <si>
    <t>무응발</t>
  </si>
  <si>
    <t>석숭</t>
  </si>
  <si>
    <t>귀업</t>
  </si>
  <si>
    <t>삼언</t>
  </si>
  <si>
    <t>운룡</t>
  </si>
  <si>
    <t>윤조</t>
  </si>
  <si>
    <t>윤원</t>
  </si>
  <si>
    <t>정백</t>
  </si>
  <si>
    <t>계만</t>
  </si>
  <si>
    <t>분화</t>
  </si>
  <si>
    <t>분X</t>
  </si>
  <si>
    <t>석박</t>
  </si>
  <si>
    <t>사개</t>
  </si>
  <si>
    <t>이근</t>
  </si>
  <si>
    <t>청운</t>
  </si>
  <si>
    <t>순남</t>
  </si>
  <si>
    <t>말금이</t>
  </si>
  <si>
    <t>개진</t>
  </si>
  <si>
    <t>장석</t>
  </si>
  <si>
    <t>개금</t>
  </si>
  <si>
    <t>다물리</t>
  </si>
  <si>
    <t>보리동</t>
  </si>
  <si>
    <t>몽징</t>
  </si>
  <si>
    <t>어인년이</t>
  </si>
  <si>
    <t>해선</t>
  </si>
  <si>
    <t>유금</t>
  </si>
  <si>
    <t>건리소사</t>
  </si>
  <si>
    <t>차월</t>
  </si>
  <si>
    <t>귀영</t>
  </si>
  <si>
    <t>석봉</t>
  </si>
  <si>
    <t>삼돌이</t>
  </si>
  <si>
    <t>삼옥</t>
  </si>
  <si>
    <t>몽학</t>
  </si>
  <si>
    <t>만하</t>
  </si>
  <si>
    <t>사옥</t>
  </si>
  <si>
    <t>만대</t>
  </si>
  <si>
    <t>몽필</t>
  </si>
  <si>
    <t>발례</t>
  </si>
  <si>
    <t>발이</t>
  </si>
  <si>
    <t>춘남</t>
  </si>
  <si>
    <t>해문</t>
  </si>
  <si>
    <t>택립</t>
  </si>
  <si>
    <t>태복</t>
  </si>
  <si>
    <t>석몽</t>
  </si>
  <si>
    <t>이진</t>
  </si>
  <si>
    <t>초벽</t>
  </si>
  <si>
    <t>선적</t>
  </si>
  <si>
    <t>환금</t>
  </si>
  <si>
    <t>자산</t>
  </si>
  <si>
    <t>득생</t>
  </si>
  <si>
    <t>윤항</t>
  </si>
  <si>
    <t>기징</t>
  </si>
  <si>
    <t>신화</t>
  </si>
  <si>
    <t>수진</t>
  </si>
  <si>
    <t>해걸</t>
  </si>
  <si>
    <t>진이</t>
  </si>
  <si>
    <t>춘의</t>
  </si>
  <si>
    <t>순상</t>
  </si>
  <si>
    <t>인덕</t>
  </si>
  <si>
    <t>삼월</t>
  </si>
  <si>
    <t>금대</t>
  </si>
  <si>
    <t>주량</t>
  </si>
  <si>
    <t>치금</t>
  </si>
  <si>
    <t>차돌</t>
  </si>
  <si>
    <t>유적</t>
  </si>
  <si>
    <t>후선</t>
  </si>
  <si>
    <t>윤기</t>
  </si>
  <si>
    <t>윤현</t>
  </si>
  <si>
    <t>성징</t>
  </si>
  <si>
    <t>후랑</t>
  </si>
  <si>
    <t>미향</t>
  </si>
  <si>
    <t>수향</t>
  </si>
  <si>
    <t>익랑</t>
  </si>
  <si>
    <t>육랑</t>
  </si>
  <si>
    <t>오십내</t>
  </si>
  <si>
    <t>두응거리</t>
  </si>
  <si>
    <t>자명</t>
  </si>
  <si>
    <t>자례</t>
  </si>
  <si>
    <t>시봉</t>
  </si>
  <si>
    <t>시월</t>
  </si>
  <si>
    <t>학로</t>
  </si>
  <si>
    <t>개돌이</t>
  </si>
  <si>
    <t>의량</t>
  </si>
  <si>
    <t>삼이</t>
  </si>
  <si>
    <t>만득</t>
  </si>
  <si>
    <t>자운</t>
  </si>
  <si>
    <t>임춘</t>
  </si>
  <si>
    <t>이내</t>
  </si>
  <si>
    <t>영금</t>
  </si>
  <si>
    <t>억만</t>
  </si>
  <si>
    <t>순망</t>
  </si>
  <si>
    <t>귀련</t>
  </si>
  <si>
    <t>몽대</t>
  </si>
  <si>
    <t>신립</t>
  </si>
  <si>
    <t>삼원</t>
  </si>
  <si>
    <t>인금</t>
  </si>
  <si>
    <t>필중</t>
  </si>
  <si>
    <t>귀천</t>
  </si>
  <si>
    <t>세산</t>
  </si>
  <si>
    <t>세삼</t>
  </si>
  <si>
    <t>재</t>
  </si>
  <si>
    <t>의발</t>
  </si>
  <si>
    <t>정적</t>
  </si>
  <si>
    <t>오철</t>
  </si>
  <si>
    <t>사철</t>
  </si>
  <si>
    <t>삼철</t>
  </si>
  <si>
    <t>이철</t>
  </si>
  <si>
    <t>읍량</t>
  </si>
  <si>
    <t>일철</t>
  </si>
  <si>
    <t>천례</t>
  </si>
  <si>
    <t>명남</t>
  </si>
  <si>
    <t>천룡</t>
  </si>
  <si>
    <t>상신</t>
  </si>
  <si>
    <t>숙랑</t>
  </si>
  <si>
    <t>맹월</t>
  </si>
  <si>
    <t>금지</t>
  </si>
  <si>
    <t>상온</t>
  </si>
  <si>
    <t>이원</t>
  </si>
  <si>
    <t>자남</t>
  </si>
  <si>
    <t>두민</t>
  </si>
  <si>
    <t>오례</t>
  </si>
  <si>
    <t>의옥</t>
  </si>
  <si>
    <t>익겸</t>
  </si>
  <si>
    <t>운한</t>
  </si>
  <si>
    <t>천삼</t>
  </si>
  <si>
    <t>벽례</t>
  </si>
  <si>
    <t>익기</t>
  </si>
  <si>
    <t>운구</t>
  </si>
  <si>
    <t>귀만</t>
  </si>
  <si>
    <t>분봉</t>
  </si>
  <si>
    <t>금남</t>
  </si>
  <si>
    <t>무수</t>
  </si>
  <si>
    <t>행매</t>
  </si>
  <si>
    <t>담생</t>
  </si>
  <si>
    <t>세중</t>
  </si>
  <si>
    <t>후읍씨</t>
  </si>
  <si>
    <t>일순</t>
  </si>
  <si>
    <t>말세</t>
  </si>
  <si>
    <t>돌춘</t>
  </si>
  <si>
    <t>망기</t>
  </si>
  <si>
    <t>주석</t>
  </si>
  <si>
    <t>진재</t>
  </si>
  <si>
    <t>준세</t>
  </si>
  <si>
    <t>웅세</t>
  </si>
  <si>
    <t>상지</t>
  </si>
  <si>
    <t>원녀</t>
  </si>
  <si>
    <t>재운</t>
  </si>
  <si>
    <t>막강</t>
  </si>
  <si>
    <t>구례</t>
  </si>
  <si>
    <t>일원</t>
  </si>
  <si>
    <t>창세</t>
  </si>
  <si>
    <t>조활</t>
  </si>
  <si>
    <t>월상</t>
  </si>
  <si>
    <t>최철</t>
  </si>
  <si>
    <t>옥향</t>
  </si>
  <si>
    <t>억립</t>
  </si>
  <si>
    <t>억복</t>
  </si>
  <si>
    <t>설매</t>
  </si>
  <si>
    <t>애당</t>
  </si>
  <si>
    <t>봉서</t>
  </si>
  <si>
    <t>상징</t>
  </si>
  <si>
    <t>애춘</t>
  </si>
  <si>
    <t>대남</t>
  </si>
  <si>
    <t>봉기</t>
  </si>
  <si>
    <t>덕춘</t>
  </si>
  <si>
    <t>천분</t>
  </si>
  <si>
    <t>귀년</t>
  </si>
  <si>
    <t>수녀</t>
  </si>
  <si>
    <t>선룡</t>
  </si>
  <si>
    <t>천선</t>
  </si>
  <si>
    <t>백옥</t>
  </si>
  <si>
    <t>운장</t>
  </si>
  <si>
    <t>운기</t>
  </si>
  <si>
    <t>운흥</t>
  </si>
  <si>
    <t>주향</t>
  </si>
  <si>
    <t>옥남</t>
  </si>
  <si>
    <t>천수</t>
  </si>
  <si>
    <t>이태</t>
  </si>
  <si>
    <t>의겸</t>
  </si>
  <si>
    <t>운정</t>
  </si>
  <si>
    <t>귀량</t>
  </si>
  <si>
    <t>영징</t>
  </si>
  <si>
    <t>설진</t>
  </si>
  <si>
    <t>승한</t>
  </si>
  <si>
    <t>두응치</t>
  </si>
  <si>
    <t>상옥</t>
  </si>
  <si>
    <t>애인</t>
  </si>
  <si>
    <t>백섬</t>
  </si>
  <si>
    <t>업</t>
  </si>
  <si>
    <t>선남</t>
  </si>
  <si>
    <t>기덕</t>
  </si>
  <si>
    <t>후질종</t>
  </si>
  <si>
    <t>선득</t>
  </si>
  <si>
    <t>선태</t>
  </si>
  <si>
    <t>선희</t>
  </si>
  <si>
    <t>건리립</t>
  </si>
  <si>
    <t>철화</t>
  </si>
  <si>
    <t>우태</t>
  </si>
  <si>
    <t>감석이</t>
  </si>
  <si>
    <t>지분</t>
  </si>
  <si>
    <t>말석</t>
  </si>
  <si>
    <t>귀례</t>
  </si>
  <si>
    <t>감미</t>
  </si>
  <si>
    <t>계룡</t>
  </si>
  <si>
    <t>득룡</t>
  </si>
  <si>
    <t>석련</t>
  </si>
  <si>
    <t>상필</t>
  </si>
  <si>
    <t>억문</t>
  </si>
  <si>
    <t>석문</t>
  </si>
  <si>
    <t>계창</t>
  </si>
  <si>
    <t>지음실</t>
  </si>
  <si>
    <t>세민</t>
  </si>
  <si>
    <t>금립</t>
  </si>
  <si>
    <t>진만</t>
  </si>
  <si>
    <t>분</t>
  </si>
  <si>
    <t>후중</t>
  </si>
  <si>
    <t>필량</t>
  </si>
  <si>
    <t>일발</t>
  </si>
  <si>
    <t>해매</t>
  </si>
  <si>
    <t>가지</t>
  </si>
  <si>
    <t>후돌</t>
  </si>
  <si>
    <t>태녀</t>
  </si>
  <si>
    <t>홍재</t>
  </si>
  <si>
    <t>석환</t>
  </si>
  <si>
    <t>광읍진</t>
  </si>
  <si>
    <t>한립</t>
  </si>
  <si>
    <t>애갑</t>
  </si>
  <si>
    <t>맹녀</t>
  </si>
  <si>
    <t>순강</t>
  </si>
  <si>
    <t>봉단</t>
  </si>
  <si>
    <t>도생</t>
  </si>
  <si>
    <t>귀한</t>
  </si>
  <si>
    <t>세정</t>
  </si>
  <si>
    <t>만성</t>
  </si>
  <si>
    <t>태석</t>
  </si>
  <si>
    <t>옥간</t>
  </si>
  <si>
    <t>덕철</t>
  </si>
  <si>
    <t>건리상</t>
  </si>
  <si>
    <t>돌립</t>
  </si>
  <si>
    <t>인례</t>
  </si>
  <si>
    <t>공명</t>
  </si>
  <si>
    <t>석룡</t>
  </si>
  <si>
    <t>사례</t>
  </si>
  <si>
    <t>업덕</t>
  </si>
  <si>
    <t>사량</t>
  </si>
  <si>
    <t>창의</t>
  </si>
  <si>
    <t>창발</t>
  </si>
  <si>
    <t>진양</t>
  </si>
  <si>
    <t>우양</t>
  </si>
  <si>
    <t>천일</t>
  </si>
  <si>
    <t>일강</t>
  </si>
  <si>
    <t>우상</t>
  </si>
  <si>
    <t>성만</t>
  </si>
  <si>
    <t>성갑</t>
  </si>
  <si>
    <t>태빈</t>
  </si>
  <si>
    <t>운일</t>
  </si>
  <si>
    <t>철매</t>
  </si>
  <si>
    <t>우성</t>
  </si>
  <si>
    <t>동준</t>
  </si>
  <si>
    <t>원봉</t>
  </si>
  <si>
    <t>영창</t>
  </si>
  <si>
    <t>우창</t>
  </si>
  <si>
    <t>성진</t>
  </si>
  <si>
    <t>연일</t>
  </si>
  <si>
    <t>유종</t>
  </si>
  <si>
    <t>향운</t>
  </si>
  <si>
    <t>후징</t>
  </si>
  <si>
    <t>한갑</t>
  </si>
  <si>
    <t>호진</t>
  </si>
  <si>
    <t>기소사</t>
  </si>
  <si>
    <t>담진</t>
  </si>
  <si>
    <t>오룡</t>
  </si>
  <si>
    <t>대금</t>
  </si>
  <si>
    <t>우발</t>
  </si>
  <si>
    <t>희준</t>
  </si>
  <si>
    <t>우문</t>
  </si>
  <si>
    <t>시발</t>
  </si>
  <si>
    <t>순녀</t>
  </si>
  <si>
    <t>후종</t>
  </si>
  <si>
    <t>중건</t>
  </si>
  <si>
    <t>애선</t>
  </si>
  <si>
    <t>기리금</t>
  </si>
  <si>
    <t>말매</t>
  </si>
  <si>
    <t>매작</t>
  </si>
  <si>
    <t>다분</t>
  </si>
  <si>
    <t>봉립</t>
  </si>
  <si>
    <t>은례</t>
  </si>
  <si>
    <t>봉손</t>
  </si>
  <si>
    <t>초옥</t>
  </si>
  <si>
    <t>일환</t>
  </si>
  <si>
    <t>백령</t>
  </si>
  <si>
    <t>필명</t>
  </si>
  <si>
    <t>회득</t>
  </si>
  <si>
    <t>하종</t>
  </si>
  <si>
    <t>귀일</t>
  </si>
  <si>
    <t>세귀</t>
  </si>
  <si>
    <t>아전</t>
  </si>
  <si>
    <t>보질돌이</t>
  </si>
  <si>
    <t>후삼</t>
  </si>
  <si>
    <t>선경</t>
  </si>
  <si>
    <t>선치</t>
  </si>
  <si>
    <t>막석</t>
  </si>
  <si>
    <t>성로</t>
  </si>
  <si>
    <t>공삼</t>
  </si>
  <si>
    <t>진금</t>
  </si>
  <si>
    <t>망봉</t>
  </si>
  <si>
    <t>인업</t>
  </si>
  <si>
    <t>인월</t>
  </si>
  <si>
    <t>선흥</t>
  </si>
  <si>
    <t>덕</t>
  </si>
  <si>
    <t>막선</t>
  </si>
  <si>
    <t>상건</t>
  </si>
  <si>
    <t>시선</t>
  </si>
  <si>
    <t>숭금</t>
  </si>
  <si>
    <t>석견</t>
  </si>
  <si>
    <t>석달</t>
  </si>
  <si>
    <t>애화</t>
  </si>
  <si>
    <t>중우</t>
  </si>
  <si>
    <t>영백</t>
  </si>
  <si>
    <t>사명</t>
  </si>
  <si>
    <t>승선</t>
  </si>
  <si>
    <t>시걸</t>
  </si>
  <si>
    <t>중겸</t>
  </si>
  <si>
    <t>세창</t>
  </si>
  <si>
    <t>중준</t>
  </si>
  <si>
    <t>시덕</t>
  </si>
  <si>
    <t>석단</t>
  </si>
  <si>
    <t>만강</t>
  </si>
  <si>
    <t>자창</t>
  </si>
  <si>
    <t>기인</t>
  </si>
  <si>
    <t>수영개</t>
  </si>
  <si>
    <t>애량</t>
  </si>
  <si>
    <t>상이</t>
  </si>
  <si>
    <t>해민</t>
  </si>
  <si>
    <t>진흥</t>
  </si>
  <si>
    <t>시주</t>
  </si>
  <si>
    <t>극준</t>
  </si>
  <si>
    <t>준달</t>
  </si>
  <si>
    <t>원백</t>
  </si>
  <si>
    <t>돌매</t>
  </si>
  <si>
    <t>가랑</t>
  </si>
  <si>
    <t>산덕</t>
  </si>
  <si>
    <t>산수</t>
  </si>
  <si>
    <t>만동</t>
  </si>
  <si>
    <t>시일</t>
  </si>
  <si>
    <t>중화</t>
  </si>
  <si>
    <t>수복</t>
  </si>
  <si>
    <t>원성</t>
  </si>
  <si>
    <t>시적</t>
  </si>
  <si>
    <t>초낭</t>
  </si>
  <si>
    <t>백운</t>
  </si>
  <si>
    <t>원망</t>
  </si>
  <si>
    <t>계운</t>
  </si>
  <si>
    <t>만태</t>
  </si>
  <si>
    <t>월례</t>
  </si>
  <si>
    <t>중필</t>
  </si>
  <si>
    <t>만기</t>
  </si>
  <si>
    <t>중일</t>
  </si>
  <si>
    <t>필주</t>
  </si>
  <si>
    <t>종언</t>
  </si>
  <si>
    <t>극주</t>
  </si>
  <si>
    <t>필인</t>
  </si>
  <si>
    <t>올미</t>
  </si>
  <si>
    <t>여준</t>
  </si>
  <si>
    <t>동석</t>
  </si>
  <si>
    <t>담돌이</t>
  </si>
  <si>
    <t>원재</t>
  </si>
  <si>
    <t>명복</t>
  </si>
  <si>
    <t>원징</t>
  </si>
  <si>
    <t>험선</t>
  </si>
  <si>
    <t>익경</t>
  </si>
  <si>
    <t>충민</t>
  </si>
  <si>
    <t>진중</t>
  </si>
  <si>
    <t>경운</t>
  </si>
  <si>
    <t>돌덕</t>
  </si>
  <si>
    <t>애</t>
  </si>
  <si>
    <t>세항</t>
  </si>
  <si>
    <t>세지</t>
  </si>
  <si>
    <t>종흘</t>
  </si>
  <si>
    <t>무돌</t>
  </si>
  <si>
    <t>세담</t>
  </si>
  <si>
    <t>세기</t>
  </si>
  <si>
    <t>종원</t>
  </si>
  <si>
    <t>영</t>
  </si>
  <si>
    <t>홍달</t>
  </si>
  <si>
    <t>애노</t>
  </si>
  <si>
    <t>덕징</t>
  </si>
  <si>
    <t>만지</t>
  </si>
  <si>
    <t>유달</t>
  </si>
  <si>
    <t>팔련</t>
  </si>
  <si>
    <t>생금</t>
  </si>
  <si>
    <t>길립</t>
  </si>
  <si>
    <t>석철</t>
  </si>
  <si>
    <t>도신</t>
  </si>
  <si>
    <t>임선</t>
  </si>
  <si>
    <t>계득</t>
  </si>
  <si>
    <t>취삼</t>
  </si>
  <si>
    <t>갑진</t>
  </si>
  <si>
    <t>기적</t>
  </si>
  <si>
    <t>기산</t>
  </si>
  <si>
    <t>외량</t>
  </si>
  <si>
    <t>명오</t>
  </si>
  <si>
    <t>세실</t>
  </si>
  <si>
    <t>산금</t>
  </si>
  <si>
    <t>산백</t>
  </si>
  <si>
    <t>해석</t>
  </si>
  <si>
    <t>차우</t>
  </si>
  <si>
    <t>인단</t>
  </si>
  <si>
    <t>인숙</t>
  </si>
  <si>
    <t>흑이</t>
  </si>
  <si>
    <t>승안</t>
  </si>
  <si>
    <t>계원</t>
  </si>
  <si>
    <t>정전</t>
  </si>
  <si>
    <t>일귀</t>
  </si>
  <si>
    <t>자성</t>
  </si>
  <si>
    <t>순술</t>
  </si>
  <si>
    <t>유일</t>
  </si>
  <si>
    <t>세인</t>
  </si>
  <si>
    <t>광진</t>
  </si>
  <si>
    <t>무량</t>
  </si>
  <si>
    <t>무지</t>
  </si>
  <si>
    <t>운달</t>
  </si>
  <si>
    <t>사금</t>
  </si>
  <si>
    <t>태례</t>
  </si>
  <si>
    <t>승남</t>
  </si>
  <si>
    <t>상금</t>
  </si>
  <si>
    <t>상화</t>
  </si>
  <si>
    <t>승철</t>
  </si>
  <si>
    <t>진홍</t>
  </si>
  <si>
    <t>갑술</t>
  </si>
  <si>
    <t>덕립</t>
  </si>
  <si>
    <t>시춘</t>
  </si>
  <si>
    <t>소근</t>
  </si>
  <si>
    <t>이백</t>
  </si>
  <si>
    <t>후량</t>
  </si>
  <si>
    <t>소만걸</t>
  </si>
  <si>
    <t>필재</t>
  </si>
  <si>
    <t>선중</t>
  </si>
  <si>
    <t>조질금</t>
  </si>
  <si>
    <t>순립</t>
  </si>
  <si>
    <t>석발</t>
  </si>
  <si>
    <t>명한</t>
  </si>
  <si>
    <t>덕산</t>
  </si>
  <si>
    <t>태금</t>
  </si>
  <si>
    <t>자춘</t>
  </si>
  <si>
    <t>산옥</t>
  </si>
  <si>
    <t>산이</t>
  </si>
  <si>
    <t>시필</t>
  </si>
  <si>
    <t>유계</t>
  </si>
  <si>
    <t>막지</t>
  </si>
  <si>
    <t>상백</t>
  </si>
  <si>
    <t>두리</t>
  </si>
  <si>
    <t>동한</t>
  </si>
  <si>
    <t>모돌이</t>
  </si>
  <si>
    <t>철</t>
  </si>
  <si>
    <t>차리동</t>
  </si>
  <si>
    <t>귀임</t>
  </si>
  <si>
    <t>종무</t>
  </si>
  <si>
    <t>고읍진</t>
  </si>
  <si>
    <t>순창</t>
  </si>
  <si>
    <t>계분</t>
  </si>
  <si>
    <t>득별</t>
  </si>
  <si>
    <t>칠금</t>
  </si>
  <si>
    <t>춘향</t>
  </si>
  <si>
    <t>봉선</t>
  </si>
  <si>
    <t>극중</t>
  </si>
  <si>
    <t>주화</t>
  </si>
  <si>
    <t>순익</t>
  </si>
  <si>
    <t>만창</t>
  </si>
  <si>
    <t>만건</t>
  </si>
  <si>
    <t>만흥</t>
  </si>
  <si>
    <t>창우</t>
  </si>
  <si>
    <t>학선</t>
  </si>
  <si>
    <t>언계</t>
  </si>
  <si>
    <t>소근금</t>
  </si>
  <si>
    <t>소근이</t>
  </si>
  <si>
    <t>호금</t>
  </si>
  <si>
    <t>봉석</t>
  </si>
  <si>
    <t>상개</t>
  </si>
  <si>
    <t>응성</t>
  </si>
  <si>
    <t>흥래</t>
  </si>
  <si>
    <t>흥랑</t>
  </si>
  <si>
    <t>흥분</t>
  </si>
  <si>
    <t>흥우</t>
  </si>
  <si>
    <t>흥봉</t>
  </si>
  <si>
    <t>윤의</t>
  </si>
  <si>
    <t>칠련</t>
  </si>
  <si>
    <t>사천</t>
  </si>
  <si>
    <t>두한</t>
  </si>
  <si>
    <t>유필</t>
  </si>
  <si>
    <t>유만</t>
  </si>
  <si>
    <t>이적</t>
  </si>
  <si>
    <t>명량</t>
  </si>
  <si>
    <t>귀대</t>
  </si>
  <si>
    <t>정민</t>
  </si>
  <si>
    <t>악지</t>
  </si>
  <si>
    <t>극랑</t>
  </si>
  <si>
    <t>희련</t>
  </si>
  <si>
    <t>흥진</t>
  </si>
  <si>
    <t>중철</t>
  </si>
  <si>
    <t>후발</t>
  </si>
  <si>
    <t>후정</t>
  </si>
  <si>
    <t>종성</t>
  </si>
  <si>
    <t>종룡</t>
  </si>
  <si>
    <t>옥대</t>
  </si>
  <si>
    <t>애산</t>
  </si>
  <si>
    <t>자은대</t>
  </si>
  <si>
    <t>귀이</t>
  </si>
  <si>
    <t>애례</t>
  </si>
  <si>
    <t>애립</t>
  </si>
  <si>
    <t>애덕</t>
  </si>
  <si>
    <t>삼팔</t>
  </si>
  <si>
    <t>용화</t>
  </si>
  <si>
    <t>광세</t>
  </si>
  <si>
    <t>무길</t>
  </si>
  <si>
    <t>득철</t>
  </si>
  <si>
    <t>윤소사</t>
  </si>
  <si>
    <t>윤성</t>
  </si>
  <si>
    <t>복낭</t>
  </si>
  <si>
    <t>일립</t>
  </si>
  <si>
    <t>진삼</t>
  </si>
  <si>
    <t>진성</t>
  </si>
  <si>
    <t>일대</t>
  </si>
  <si>
    <t>신의</t>
  </si>
  <si>
    <t>종진</t>
  </si>
  <si>
    <t>신해</t>
  </si>
  <si>
    <t>우일</t>
  </si>
  <si>
    <t>승성</t>
  </si>
  <si>
    <t>희신</t>
  </si>
  <si>
    <t>한평</t>
  </si>
  <si>
    <t>이극</t>
  </si>
  <si>
    <t>명주</t>
  </si>
  <si>
    <t>세필</t>
  </si>
  <si>
    <t>춘삼</t>
  </si>
  <si>
    <t>옥당</t>
  </si>
  <si>
    <t>정남</t>
  </si>
  <si>
    <t>암회</t>
  </si>
  <si>
    <t>원걸</t>
  </si>
  <si>
    <t>춘룡</t>
  </si>
  <si>
    <t>항</t>
  </si>
  <si>
    <t>일례</t>
  </si>
  <si>
    <t>애룡</t>
  </si>
  <si>
    <t>대발</t>
  </si>
  <si>
    <t>명특</t>
  </si>
  <si>
    <t>진안</t>
  </si>
  <si>
    <t>태적</t>
  </si>
  <si>
    <t>태옥</t>
  </si>
  <si>
    <t>오세</t>
  </si>
  <si>
    <t>원민</t>
  </si>
  <si>
    <t>완실</t>
  </si>
  <si>
    <t>재태</t>
  </si>
  <si>
    <t>한익</t>
  </si>
  <si>
    <t>조식</t>
  </si>
  <si>
    <t>석재</t>
  </si>
  <si>
    <t>말조시</t>
  </si>
  <si>
    <t>만룡</t>
  </si>
  <si>
    <t>춘상</t>
  </si>
  <si>
    <t>소근춘상</t>
  </si>
  <si>
    <t>연복</t>
  </si>
  <si>
    <t>막개</t>
  </si>
  <si>
    <t>영수</t>
  </si>
  <si>
    <t>태인</t>
  </si>
  <si>
    <t>영극</t>
  </si>
  <si>
    <t>신민</t>
  </si>
  <si>
    <t>말태</t>
  </si>
  <si>
    <t>한백</t>
  </si>
  <si>
    <t>웅갑</t>
  </si>
  <si>
    <t>유태</t>
  </si>
  <si>
    <t>흥태</t>
  </si>
  <si>
    <t>의철</t>
  </si>
  <si>
    <t>태일</t>
  </si>
  <si>
    <t>막장</t>
  </si>
  <si>
    <t>원갑</t>
  </si>
  <si>
    <t>명</t>
  </si>
  <si>
    <t>덕준</t>
  </si>
  <si>
    <t>덕명</t>
  </si>
  <si>
    <t>의장</t>
  </si>
  <si>
    <t>명중</t>
  </si>
  <si>
    <t>의적</t>
  </si>
  <si>
    <t>윤적</t>
  </si>
  <si>
    <t>윤흥</t>
  </si>
  <si>
    <t>윤창</t>
  </si>
  <si>
    <t>세량</t>
  </si>
  <si>
    <t>세현</t>
  </si>
  <si>
    <t>영세</t>
  </si>
  <si>
    <t>휘세</t>
  </si>
  <si>
    <t>집</t>
  </si>
  <si>
    <t>식</t>
  </si>
  <si>
    <t>혁</t>
  </si>
  <si>
    <t>심</t>
  </si>
  <si>
    <t>징</t>
  </si>
  <si>
    <t>빈</t>
  </si>
  <si>
    <t>도창</t>
  </si>
  <si>
    <t>도원</t>
  </si>
  <si>
    <t>핵</t>
  </si>
  <si>
    <t>재춘</t>
  </si>
  <si>
    <t>기해</t>
  </si>
  <si>
    <t>정유</t>
  </si>
  <si>
    <t>계해</t>
  </si>
  <si>
    <t>갑자</t>
  </si>
  <si>
    <t>경자</t>
  </si>
  <si>
    <t>신묘</t>
  </si>
  <si>
    <t>병신</t>
  </si>
  <si>
    <t>무자</t>
  </si>
  <si>
    <t>임자</t>
  </si>
  <si>
    <t>임진</t>
  </si>
  <si>
    <t>을해</t>
  </si>
  <si>
    <t>병진</t>
  </si>
  <si>
    <t>경술</t>
  </si>
  <si>
    <t>기유</t>
  </si>
  <si>
    <t>경인</t>
  </si>
  <si>
    <t>기사</t>
  </si>
  <si>
    <t>신축</t>
  </si>
  <si>
    <t>을유</t>
  </si>
  <si>
    <t>무술</t>
  </si>
  <si>
    <t>정축</t>
  </si>
  <si>
    <t>계사</t>
  </si>
  <si>
    <t>무오</t>
  </si>
  <si>
    <t>계유</t>
  </si>
  <si>
    <t>정미</t>
  </si>
  <si>
    <t>경오</t>
  </si>
  <si>
    <t>신사</t>
  </si>
  <si>
    <t>갑오</t>
  </si>
  <si>
    <t>을축</t>
  </si>
  <si>
    <t>갑인</t>
  </si>
  <si>
    <t>병자</t>
  </si>
  <si>
    <t>계미</t>
  </si>
  <si>
    <t>을사</t>
  </si>
  <si>
    <t>을미</t>
  </si>
  <si>
    <t>무신</t>
  </si>
  <si>
    <t>정해</t>
  </si>
  <si>
    <t>신미</t>
  </si>
  <si>
    <t>임신</t>
  </si>
  <si>
    <t>임오</t>
  </si>
  <si>
    <t>기묘</t>
  </si>
  <si>
    <t>기미</t>
  </si>
  <si>
    <t>신유</t>
  </si>
  <si>
    <t>계묘</t>
  </si>
  <si>
    <t>병오</t>
  </si>
  <si>
    <t>갑신</t>
  </si>
  <si>
    <t>정사</t>
  </si>
  <si>
    <t>을묘</t>
  </si>
  <si>
    <t>정묘</t>
  </si>
  <si>
    <t>임인</t>
  </si>
  <si>
    <t>무인</t>
  </si>
  <si>
    <t>병</t>
  </si>
  <si>
    <t>갑</t>
  </si>
  <si>
    <t>간지</t>
  </si>
  <si>
    <t>가현</t>
  </si>
  <si>
    <t>출가</t>
  </si>
  <si>
    <t>도망</t>
  </si>
  <si>
    <t>정유도망</t>
  </si>
  <si>
    <t>거</t>
  </si>
  <si>
    <t>계해도망</t>
  </si>
  <si>
    <t>임신도망</t>
  </si>
  <si>
    <t>우가현</t>
  </si>
  <si>
    <t>금도망</t>
  </si>
  <si>
    <t>등시거</t>
  </si>
  <si>
    <t>위승</t>
  </si>
  <si>
    <t>경진도망</t>
  </si>
  <si>
    <t>래</t>
  </si>
  <si>
    <t>금고</t>
  </si>
  <si>
    <t>시거</t>
  </si>
  <si>
    <t>환현</t>
  </si>
  <si>
    <t>기해고</t>
  </si>
  <si>
    <t>정축도망</t>
  </si>
  <si>
    <t>정묘도망</t>
  </si>
  <si>
    <t>기해도망</t>
  </si>
  <si>
    <t>이거</t>
  </si>
  <si>
    <t>방량</t>
  </si>
  <si>
    <t>등거</t>
  </si>
  <si>
    <t>환래</t>
  </si>
  <si>
    <t>등정유도망</t>
  </si>
  <si>
    <t>등경인도망</t>
  </si>
  <si>
    <t>병신도망</t>
  </si>
  <si>
    <t>경자도망</t>
  </si>
  <si>
    <t>병진도망</t>
  </si>
  <si>
    <t>자호래</t>
  </si>
  <si>
    <t>가현래</t>
  </si>
  <si>
    <t>경인도망</t>
  </si>
  <si>
    <t>경오도망</t>
  </si>
  <si>
    <t>신해도망</t>
  </si>
  <si>
    <t>금속</t>
  </si>
  <si>
    <t>도망환래</t>
  </si>
  <si>
    <t>갑신도망</t>
  </si>
  <si>
    <t>기축도망</t>
  </si>
  <si>
    <t>도망환래가현</t>
  </si>
  <si>
    <t>무호도망</t>
  </si>
  <si>
    <t>금가</t>
  </si>
  <si>
    <t>등경술도망</t>
  </si>
  <si>
    <t>임자도망</t>
  </si>
  <si>
    <t>등무자도망</t>
  </si>
  <si>
    <t>착거</t>
  </si>
  <si>
    <t>등환현</t>
  </si>
  <si>
    <t>이래</t>
  </si>
  <si>
    <t>등기묘도망</t>
  </si>
  <si>
    <t>을미도망</t>
  </si>
  <si>
    <t>등계사도망</t>
  </si>
  <si>
    <t>등경오도망</t>
  </si>
  <si>
    <t>방매</t>
  </si>
  <si>
    <t>임진도망</t>
  </si>
  <si>
    <t>기해가현</t>
  </si>
  <si>
    <t>무자도망</t>
  </si>
  <si>
    <t>을축도망</t>
  </si>
  <si>
    <t>각호</t>
  </si>
  <si>
    <t>무인도망</t>
  </si>
  <si>
    <t>임오도망</t>
  </si>
  <si>
    <t>경자고</t>
  </si>
  <si>
    <t>출입</t>
  </si>
  <si>
    <t>현풍</t>
  </si>
  <si>
    <t>창녕</t>
  </si>
  <si>
    <t>삼가</t>
  </si>
  <si>
    <t>청도</t>
  </si>
  <si>
    <t>웅천</t>
  </si>
  <si>
    <t>용천</t>
  </si>
  <si>
    <t>박소사호</t>
  </si>
  <si>
    <t>동리박소사호</t>
  </si>
  <si>
    <t>남원</t>
  </si>
  <si>
    <t>창원</t>
  </si>
  <si>
    <t>과부박씨호</t>
  </si>
  <si>
    <t>현우침호</t>
  </si>
  <si>
    <t>각남</t>
  </si>
  <si>
    <t>거제</t>
  </si>
  <si>
    <t>광주</t>
  </si>
  <si>
    <t>박지영호</t>
  </si>
  <si>
    <t>동면오리원리</t>
  </si>
  <si>
    <t>밀양</t>
  </si>
  <si>
    <t>합천</t>
  </si>
  <si>
    <t>변선철호</t>
  </si>
  <si>
    <t>황몽석호</t>
  </si>
  <si>
    <t>고세주호</t>
  </si>
  <si>
    <t>노입사리호</t>
  </si>
  <si>
    <t>경산</t>
  </si>
  <si>
    <t>건리동호</t>
  </si>
  <si>
    <t>황준발호</t>
  </si>
  <si>
    <t>황일선호</t>
  </si>
  <si>
    <t>배천만호</t>
  </si>
  <si>
    <t>의성</t>
  </si>
  <si>
    <t>자인</t>
  </si>
  <si>
    <t>경주</t>
  </si>
  <si>
    <t>기부만봉호</t>
  </si>
  <si>
    <t>고경두호</t>
  </si>
  <si>
    <t>기부자선호</t>
  </si>
  <si>
    <t>박기석호</t>
  </si>
  <si>
    <t>자익계호</t>
  </si>
  <si>
    <t>천계</t>
  </si>
  <si>
    <t>진주</t>
  </si>
  <si>
    <t>고성</t>
  </si>
  <si>
    <t>함안</t>
  </si>
  <si>
    <t>울산</t>
  </si>
  <si>
    <t>자유삼호</t>
  </si>
  <si>
    <t>영재호</t>
  </si>
  <si>
    <t>예사형호</t>
  </si>
  <si>
    <t>기부호</t>
  </si>
  <si>
    <t>비이녀호</t>
  </si>
  <si>
    <t>원형호</t>
  </si>
  <si>
    <t>부인철호</t>
  </si>
  <si>
    <t>형만경호</t>
  </si>
  <si>
    <t>정유걸호</t>
  </si>
  <si>
    <t>남산</t>
  </si>
  <si>
    <t>지곡</t>
  </si>
  <si>
    <t>칠곡</t>
  </si>
  <si>
    <t>박기징호</t>
  </si>
  <si>
    <t>부동리박명복호</t>
  </si>
  <si>
    <t>고령</t>
  </si>
  <si>
    <t>남면살외</t>
  </si>
  <si>
    <t>인동</t>
  </si>
  <si>
    <t>영천</t>
  </si>
  <si>
    <t>진보</t>
  </si>
  <si>
    <t>가덕</t>
  </si>
  <si>
    <t>종발호</t>
  </si>
  <si>
    <t>제필징호</t>
  </si>
  <si>
    <t>고부</t>
  </si>
  <si>
    <t>안동</t>
  </si>
  <si>
    <t>거창</t>
  </si>
  <si>
    <t>자운한호</t>
  </si>
  <si>
    <t>우석환호</t>
  </si>
  <si>
    <t>인흥방</t>
  </si>
  <si>
    <t>상전</t>
  </si>
  <si>
    <t>시금호</t>
  </si>
  <si>
    <t>고며</t>
  </si>
  <si>
    <t>허씨호</t>
  </si>
  <si>
    <t>손귀철호</t>
  </si>
  <si>
    <t>공주</t>
  </si>
  <si>
    <t>전종흘호</t>
  </si>
  <si>
    <t>허인발호</t>
  </si>
  <si>
    <t>효대호</t>
  </si>
  <si>
    <t>범어역</t>
  </si>
  <si>
    <t>동리정민호</t>
  </si>
  <si>
    <t>수북면</t>
  </si>
  <si>
    <t>부희련호</t>
  </si>
  <si>
    <t>조소사호</t>
  </si>
  <si>
    <t>조근발호</t>
  </si>
  <si>
    <t>전주</t>
  </si>
  <si>
    <t>하빈</t>
  </si>
  <si>
    <t>월배</t>
  </si>
  <si>
    <t>장소</t>
  </si>
  <si>
    <t>본</t>
  </si>
  <si>
    <t>적</t>
  </si>
  <si>
    <t>월성</t>
  </si>
  <si>
    <t>강진</t>
  </si>
  <si>
    <t>완산</t>
  </si>
  <si>
    <t>성주</t>
  </si>
  <si>
    <t>문화</t>
  </si>
  <si>
    <t>팔거</t>
  </si>
  <si>
    <t>대구</t>
  </si>
  <si>
    <t>해주</t>
  </si>
  <si>
    <t>파평</t>
  </si>
  <si>
    <t>회덕</t>
  </si>
  <si>
    <t>남평</t>
  </si>
  <si>
    <t>선산</t>
  </si>
  <si>
    <t>군위</t>
  </si>
  <si>
    <t>개성</t>
  </si>
  <si>
    <t>전의</t>
  </si>
  <si>
    <t>청주</t>
  </si>
  <si>
    <t>제주</t>
  </si>
  <si>
    <t>달성</t>
  </si>
  <si>
    <t>동래</t>
  </si>
  <si>
    <t>기계</t>
  </si>
  <si>
    <t>온양</t>
  </si>
  <si>
    <t>영양</t>
  </si>
  <si>
    <t>벽진</t>
  </si>
  <si>
    <t>안악</t>
  </si>
  <si>
    <t>영일</t>
  </si>
  <si>
    <t>초계</t>
  </si>
  <si>
    <t>상주</t>
  </si>
  <si>
    <t>파주</t>
  </si>
  <si>
    <t>남양</t>
  </si>
  <si>
    <t>청하</t>
  </si>
  <si>
    <t>평산</t>
  </si>
  <si>
    <t>원주</t>
  </si>
  <si>
    <t>죽산</t>
  </si>
  <si>
    <t>울진</t>
  </si>
  <si>
    <t>충주</t>
  </si>
  <si>
    <t>문의</t>
  </si>
  <si>
    <t>단양</t>
  </si>
  <si>
    <t>흥해</t>
  </si>
  <si>
    <t>함양</t>
  </si>
  <si>
    <t>풍기</t>
  </si>
  <si>
    <t>김해</t>
  </si>
  <si>
    <t>단성</t>
  </si>
  <si>
    <t>언양</t>
  </si>
  <si>
    <t>의흥</t>
  </si>
  <si>
    <t>인천</t>
  </si>
  <si>
    <t>풍산</t>
  </si>
  <si>
    <t>일직</t>
  </si>
  <si>
    <t>포산</t>
  </si>
  <si>
    <t>삼척</t>
  </si>
  <si>
    <t>서흥</t>
  </si>
  <si>
    <t>밀성</t>
  </si>
  <si>
    <t>하양</t>
  </si>
  <si>
    <t>평양</t>
  </si>
  <si>
    <t>흥양</t>
  </si>
  <si>
    <t>하동</t>
  </si>
  <si>
    <t>아산</t>
  </si>
  <si>
    <t>청송</t>
  </si>
  <si>
    <t>제성</t>
  </si>
  <si>
    <t>행주</t>
  </si>
  <si>
    <t>보은</t>
  </si>
  <si>
    <t>태안</t>
  </si>
  <si>
    <t>장연</t>
  </si>
  <si>
    <t>본관</t>
  </si>
  <si>
    <t>동현</t>
  </si>
  <si>
    <t>옥천</t>
  </si>
  <si>
    <t>동부</t>
  </si>
  <si>
    <t>동주</t>
  </si>
  <si>
    <t>동군</t>
  </si>
  <si>
    <t>진천</t>
  </si>
  <si>
    <t>진해</t>
  </si>
  <si>
    <t>횡성</t>
  </si>
  <si>
    <t>양양</t>
  </si>
  <si>
    <t>충청도</t>
  </si>
  <si>
    <t>협천</t>
  </si>
  <si>
    <t>호남</t>
  </si>
  <si>
    <t>주거</t>
  </si>
  <si>
    <t>출신</t>
  </si>
  <si>
    <t>판서</t>
  </si>
  <si>
    <t>첨지</t>
  </si>
  <si>
    <t>전영장</t>
  </si>
  <si>
    <t>판관</t>
  </si>
  <si>
    <t>행첨사</t>
  </si>
  <si>
    <t>첨사</t>
  </si>
  <si>
    <t>동지</t>
  </si>
  <si>
    <t>전현감</t>
  </si>
  <si>
    <t>전목사</t>
  </si>
  <si>
    <t>주직역</t>
  </si>
  <si>
    <t>배고음산</t>
  </si>
  <si>
    <t>정덕수</t>
  </si>
  <si>
    <t>서태항</t>
  </si>
  <si>
    <t>오성로</t>
  </si>
  <si>
    <t>한사정</t>
  </si>
  <si>
    <t>박동발</t>
  </si>
  <si>
    <t>강상국</t>
  </si>
  <si>
    <t>신정선</t>
  </si>
  <si>
    <t>정태방</t>
  </si>
  <si>
    <t>정위</t>
  </si>
  <si>
    <t>양채화</t>
  </si>
  <si>
    <t>손귀천</t>
  </si>
  <si>
    <t>박종창</t>
  </si>
  <si>
    <t>박희득</t>
  </si>
  <si>
    <t>고명성</t>
  </si>
  <si>
    <t>조망일</t>
  </si>
  <si>
    <t>박이금</t>
  </si>
  <si>
    <t>현기발</t>
  </si>
  <si>
    <t>금양룡</t>
  </si>
  <si>
    <t>박성기</t>
  </si>
  <si>
    <t>정봉한</t>
  </si>
  <si>
    <t>강만주</t>
  </si>
  <si>
    <t>서만령</t>
  </si>
  <si>
    <t>홍은성</t>
  </si>
  <si>
    <t>박만일</t>
  </si>
  <si>
    <t>문옥립</t>
  </si>
  <si>
    <t>한휴</t>
  </si>
  <si>
    <t>박이소</t>
  </si>
  <si>
    <t>박선금</t>
  </si>
  <si>
    <t>정윤</t>
  </si>
  <si>
    <t>손기만</t>
  </si>
  <si>
    <t>조필강</t>
  </si>
  <si>
    <t>성진휘</t>
  </si>
  <si>
    <t>최수원</t>
  </si>
  <si>
    <t>최수우</t>
  </si>
  <si>
    <t>고만리</t>
  </si>
  <si>
    <t>배진석</t>
  </si>
  <si>
    <t>허승업</t>
  </si>
  <si>
    <t>안봉재</t>
  </si>
  <si>
    <t>고경두</t>
  </si>
  <si>
    <t>고만운</t>
  </si>
  <si>
    <t>고진명</t>
  </si>
  <si>
    <t>배진도</t>
  </si>
  <si>
    <t>박완수</t>
  </si>
  <si>
    <t>조한성</t>
  </si>
  <si>
    <t>정세웅</t>
  </si>
  <si>
    <t>박진강</t>
  </si>
  <si>
    <t>최선악</t>
  </si>
  <si>
    <t>박문재</t>
  </si>
  <si>
    <t>박시한</t>
  </si>
  <si>
    <t>고윤세</t>
  </si>
  <si>
    <t>박영걸</t>
  </si>
  <si>
    <t>박이운</t>
  </si>
  <si>
    <t>배신립</t>
  </si>
  <si>
    <t>강백석</t>
  </si>
  <si>
    <t>최사민</t>
  </si>
  <si>
    <t>성망세</t>
  </si>
  <si>
    <t>윤시태</t>
  </si>
  <si>
    <t>황종신</t>
  </si>
  <si>
    <t>박기석</t>
  </si>
  <si>
    <t>고만익</t>
  </si>
  <si>
    <t>허만재</t>
  </si>
  <si>
    <t>박문징</t>
  </si>
  <si>
    <t>허인발</t>
  </si>
  <si>
    <t>장소사</t>
  </si>
  <si>
    <t>박문좌</t>
  </si>
  <si>
    <t>서시달</t>
  </si>
  <si>
    <t>서말복</t>
  </si>
  <si>
    <t>장구서</t>
  </si>
  <si>
    <t>현우종</t>
  </si>
  <si>
    <t>송석봉</t>
  </si>
  <si>
    <t>장구세</t>
  </si>
  <si>
    <t>정태기</t>
  </si>
  <si>
    <t>박진명</t>
  </si>
  <si>
    <t>손기선</t>
  </si>
  <si>
    <t>장희동</t>
  </si>
  <si>
    <t>박재휘</t>
  </si>
  <si>
    <t>예덕신</t>
  </si>
  <si>
    <t>천운봉</t>
  </si>
  <si>
    <t>박심휴</t>
  </si>
  <si>
    <t>곽세걸</t>
  </si>
  <si>
    <t>남두선</t>
  </si>
  <si>
    <t>천하식</t>
  </si>
  <si>
    <t>성영응</t>
  </si>
  <si>
    <t>윤해</t>
  </si>
  <si>
    <t>예사형</t>
  </si>
  <si>
    <t>배세위</t>
  </si>
  <si>
    <t>예만형</t>
  </si>
  <si>
    <t>예석채</t>
  </si>
  <si>
    <t>예원형</t>
  </si>
  <si>
    <t>예원상</t>
  </si>
  <si>
    <t>안시우</t>
  </si>
  <si>
    <t>예종주</t>
  </si>
  <si>
    <t>박진천</t>
  </si>
  <si>
    <t>우기수</t>
  </si>
  <si>
    <t>정석비</t>
  </si>
  <si>
    <t>박구징</t>
  </si>
  <si>
    <t>곽유지</t>
  </si>
  <si>
    <t>홍모</t>
  </si>
  <si>
    <t>박기징</t>
  </si>
  <si>
    <t>박윤현</t>
  </si>
  <si>
    <t>배후망</t>
  </si>
  <si>
    <t>곽학상</t>
  </si>
  <si>
    <t>곽중성</t>
  </si>
  <si>
    <t>진후방</t>
  </si>
  <si>
    <t>최만업</t>
  </si>
  <si>
    <t>조인보</t>
  </si>
  <si>
    <t>장원봉</t>
  </si>
  <si>
    <t>백신달</t>
  </si>
  <si>
    <t>오명준</t>
  </si>
  <si>
    <t>조수선</t>
  </si>
  <si>
    <t>우석환</t>
  </si>
  <si>
    <t>박재빈</t>
  </si>
  <si>
    <t>민주창</t>
  </si>
  <si>
    <t>양위화</t>
  </si>
  <si>
    <t>한문두</t>
  </si>
  <si>
    <t>홍서</t>
  </si>
  <si>
    <t>유철금</t>
  </si>
  <si>
    <t>진일남</t>
  </si>
  <si>
    <t>박명로</t>
  </si>
  <si>
    <t>백견룡</t>
  </si>
  <si>
    <t>정두원</t>
  </si>
  <si>
    <t>전종흘</t>
  </si>
  <si>
    <t>전종원</t>
  </si>
  <si>
    <t>손수위</t>
  </si>
  <si>
    <t>박천</t>
  </si>
  <si>
    <t>송만초</t>
  </si>
  <si>
    <t>정태</t>
  </si>
  <si>
    <t>조시량</t>
  </si>
  <si>
    <t>정시재</t>
  </si>
  <si>
    <t>송재언</t>
  </si>
  <si>
    <t>최태제</t>
  </si>
  <si>
    <t>권진운</t>
  </si>
  <si>
    <t>권륜</t>
  </si>
  <si>
    <t>최춘업</t>
  </si>
  <si>
    <t>박중일</t>
  </si>
  <si>
    <t>구대행</t>
  </si>
  <si>
    <t>허원업</t>
  </si>
  <si>
    <t>한세익</t>
  </si>
  <si>
    <t>고세룡</t>
  </si>
  <si>
    <t>박민형</t>
  </si>
  <si>
    <t>윤소</t>
  </si>
  <si>
    <t>조상천</t>
  </si>
  <si>
    <t>허행</t>
  </si>
  <si>
    <t>유철</t>
  </si>
  <si>
    <t>조진태</t>
  </si>
  <si>
    <t>권준</t>
  </si>
  <si>
    <t>정태주</t>
  </si>
  <si>
    <t>문자장</t>
  </si>
  <si>
    <t>최의백</t>
  </si>
  <si>
    <t>성정덕</t>
  </si>
  <si>
    <t>주성명</t>
  </si>
  <si>
    <t>학생</t>
  </si>
  <si>
    <t>급제</t>
  </si>
  <si>
    <t>충의</t>
  </si>
  <si>
    <t>반노</t>
  </si>
  <si>
    <t>첨지중추부사</t>
  </si>
  <si>
    <t>겸사과</t>
  </si>
  <si>
    <t>충찬위</t>
  </si>
  <si>
    <t>증통정대부</t>
  </si>
  <si>
    <t>충위</t>
  </si>
  <si>
    <t>정로위</t>
  </si>
  <si>
    <t>증가선대부동지중추부사</t>
  </si>
  <si>
    <t>장사랑</t>
  </si>
  <si>
    <t>사과</t>
  </si>
  <si>
    <t>통훈대부행풍천도호</t>
  </si>
  <si>
    <t>보인</t>
  </si>
  <si>
    <t>별시위</t>
  </si>
  <si>
    <t>통정</t>
  </si>
  <si>
    <t>충순위</t>
  </si>
  <si>
    <t>선략장군</t>
  </si>
  <si>
    <t>악공</t>
  </si>
  <si>
    <t>매득노수군</t>
  </si>
  <si>
    <t>동노</t>
  </si>
  <si>
    <t>통훈대부행성균관직강겸춘추관기주관</t>
  </si>
  <si>
    <t>생원</t>
  </si>
  <si>
    <t>훈련원주부</t>
  </si>
  <si>
    <t>양인</t>
  </si>
  <si>
    <t>납속통정</t>
  </si>
  <si>
    <t>권지훈련원봉사</t>
  </si>
  <si>
    <t>계공랑</t>
  </si>
  <si>
    <t>납속가선대부</t>
  </si>
  <si>
    <t>전연사직장</t>
  </si>
  <si>
    <t>업유</t>
  </si>
  <si>
    <t>선략장군충익위</t>
  </si>
  <si>
    <t>원종공신</t>
  </si>
  <si>
    <t>훈도</t>
  </si>
  <si>
    <t>부직역</t>
  </si>
  <si>
    <t>상련</t>
  </si>
  <si>
    <t>정업</t>
  </si>
  <si>
    <t>이남</t>
  </si>
  <si>
    <t>득방</t>
  </si>
  <si>
    <t>정상</t>
  </si>
  <si>
    <t>귀연</t>
  </si>
  <si>
    <t>극상</t>
  </si>
  <si>
    <t>홍립</t>
  </si>
  <si>
    <t>계손</t>
  </si>
  <si>
    <t>박일만</t>
  </si>
  <si>
    <t>석벽</t>
  </si>
  <si>
    <t>백학</t>
  </si>
  <si>
    <t>언복</t>
  </si>
  <si>
    <t>준기</t>
  </si>
  <si>
    <t>의득</t>
  </si>
  <si>
    <t>한룡</t>
  </si>
  <si>
    <t>해복</t>
  </si>
  <si>
    <t>구이</t>
  </si>
  <si>
    <t>탁</t>
  </si>
  <si>
    <t>우천</t>
  </si>
  <si>
    <t>억천</t>
  </si>
  <si>
    <t>기립</t>
  </si>
  <si>
    <t>길룡</t>
  </si>
  <si>
    <t>필우</t>
  </si>
  <si>
    <t>정동남</t>
  </si>
  <si>
    <t>허우</t>
  </si>
  <si>
    <t>모로금</t>
  </si>
  <si>
    <t>오십이</t>
  </si>
  <si>
    <t>대연</t>
  </si>
  <si>
    <t>자심</t>
  </si>
  <si>
    <t>말열</t>
  </si>
  <si>
    <t>창민</t>
  </si>
  <si>
    <t>수문</t>
  </si>
  <si>
    <t>운발</t>
  </si>
  <si>
    <t>이도</t>
  </si>
  <si>
    <t>임생</t>
  </si>
  <si>
    <t>막적</t>
  </si>
  <si>
    <t>봉문</t>
  </si>
  <si>
    <t>여계</t>
  </si>
  <si>
    <t>설남</t>
  </si>
  <si>
    <t>억지</t>
  </si>
  <si>
    <t>일신</t>
  </si>
  <si>
    <t>성미</t>
  </si>
  <si>
    <t>원남</t>
  </si>
  <si>
    <t>신명</t>
  </si>
  <si>
    <t>을금</t>
  </si>
  <si>
    <t>충남</t>
  </si>
  <si>
    <t>태시</t>
  </si>
  <si>
    <t>부지</t>
  </si>
  <si>
    <t>몽이</t>
  </si>
  <si>
    <t>정한</t>
  </si>
  <si>
    <t>경룡</t>
  </si>
  <si>
    <t>시호</t>
  </si>
  <si>
    <t>영만</t>
  </si>
  <si>
    <t>필홍</t>
  </si>
  <si>
    <t>계일</t>
  </si>
  <si>
    <t>기상</t>
  </si>
  <si>
    <t>성집</t>
  </si>
  <si>
    <t>성강</t>
  </si>
  <si>
    <t>억생</t>
  </si>
  <si>
    <t>태소</t>
  </si>
  <si>
    <t>축석</t>
  </si>
  <si>
    <t>영길</t>
  </si>
  <si>
    <t>주남</t>
  </si>
  <si>
    <t>성득</t>
  </si>
  <si>
    <t>해룡</t>
  </si>
  <si>
    <t>이화</t>
  </si>
  <si>
    <t>하계생</t>
  </si>
  <si>
    <t>승길</t>
  </si>
  <si>
    <t>태초</t>
  </si>
  <si>
    <t>순산</t>
  </si>
  <si>
    <t>조생</t>
  </si>
  <si>
    <t>조말산</t>
  </si>
  <si>
    <t>태유</t>
  </si>
  <si>
    <t>지겸</t>
  </si>
  <si>
    <t>생발</t>
  </si>
  <si>
    <t>철한</t>
  </si>
  <si>
    <t>창립</t>
  </si>
  <si>
    <t>선가</t>
  </si>
  <si>
    <t>설창립</t>
  </si>
  <si>
    <t>순복</t>
  </si>
  <si>
    <t>신철</t>
  </si>
  <si>
    <t>소출</t>
  </si>
  <si>
    <t>애란</t>
  </si>
  <si>
    <t>석명</t>
  </si>
  <si>
    <t>동륭</t>
  </si>
  <si>
    <t>이대</t>
  </si>
  <si>
    <t>막상</t>
  </si>
  <si>
    <t>말달</t>
  </si>
  <si>
    <t>돌남</t>
  </si>
  <si>
    <t>애복</t>
  </si>
  <si>
    <t>상일</t>
  </si>
  <si>
    <t>내인</t>
  </si>
  <si>
    <t>장립</t>
  </si>
  <si>
    <t>태극</t>
  </si>
  <si>
    <t>차생</t>
  </si>
  <si>
    <t>말동</t>
  </si>
  <si>
    <t>천세</t>
  </si>
  <si>
    <t>영준</t>
  </si>
  <si>
    <t>문석</t>
  </si>
  <si>
    <t>훈</t>
  </si>
  <si>
    <t>영남</t>
  </si>
  <si>
    <t>세달</t>
  </si>
  <si>
    <t>계연</t>
  </si>
  <si>
    <t>계흥</t>
  </si>
  <si>
    <t>영학</t>
  </si>
  <si>
    <t>취상</t>
  </si>
  <si>
    <t>손호걸</t>
  </si>
  <si>
    <t>명득</t>
  </si>
  <si>
    <t>임주</t>
  </si>
  <si>
    <t>숭립</t>
  </si>
  <si>
    <t>일해</t>
  </si>
  <si>
    <t>덕민</t>
  </si>
  <si>
    <t>유화</t>
  </si>
  <si>
    <t>지한</t>
  </si>
  <si>
    <t>청이</t>
  </si>
  <si>
    <t>계선</t>
  </si>
  <si>
    <t>지행</t>
  </si>
  <si>
    <t>언적</t>
  </si>
  <si>
    <t>두남</t>
  </si>
  <si>
    <t>막동</t>
  </si>
  <si>
    <t>원해</t>
  </si>
  <si>
    <t>갑생</t>
  </si>
  <si>
    <t>기룡</t>
  </si>
  <si>
    <t>은학</t>
  </si>
  <si>
    <t>억신</t>
  </si>
  <si>
    <t>종강</t>
  </si>
  <si>
    <t>황일</t>
  </si>
  <si>
    <t>응상</t>
  </si>
  <si>
    <t>사상</t>
  </si>
  <si>
    <t>유점</t>
  </si>
  <si>
    <t>돌복</t>
  </si>
  <si>
    <t>익</t>
  </si>
  <si>
    <t>박어인내</t>
  </si>
  <si>
    <t>후망</t>
  </si>
  <si>
    <t>애명</t>
  </si>
  <si>
    <t>무상</t>
  </si>
  <si>
    <t>박세운</t>
  </si>
  <si>
    <t>배신</t>
  </si>
  <si>
    <t>흥립</t>
  </si>
  <si>
    <t>돌산</t>
  </si>
  <si>
    <t>언룡</t>
  </si>
  <si>
    <t>고순영</t>
  </si>
  <si>
    <t>생립</t>
  </si>
  <si>
    <t>시연</t>
  </si>
  <si>
    <t>순룡</t>
  </si>
  <si>
    <t>수생</t>
  </si>
  <si>
    <t>운철</t>
  </si>
  <si>
    <t>유영</t>
  </si>
  <si>
    <t>막산</t>
  </si>
  <si>
    <t>억룡</t>
  </si>
  <si>
    <t>금금</t>
  </si>
  <si>
    <t>성기</t>
  </si>
  <si>
    <t>천학</t>
  </si>
  <si>
    <t>문개</t>
  </si>
  <si>
    <t>후적</t>
  </si>
  <si>
    <t>순영</t>
  </si>
  <si>
    <t>응천</t>
  </si>
  <si>
    <t>대종</t>
  </si>
  <si>
    <t>순일</t>
  </si>
  <si>
    <t>윤상</t>
  </si>
  <si>
    <t>선상</t>
  </si>
  <si>
    <t>준</t>
  </si>
  <si>
    <t>박금</t>
  </si>
  <si>
    <t>종립</t>
  </si>
  <si>
    <t>막생</t>
  </si>
  <si>
    <t>선종</t>
  </si>
  <si>
    <t>귀환</t>
  </si>
  <si>
    <t>석천</t>
  </si>
  <si>
    <t>화음상</t>
  </si>
  <si>
    <t>광립</t>
  </si>
  <si>
    <t>강침</t>
  </si>
  <si>
    <t>철강</t>
  </si>
  <si>
    <t>응한</t>
  </si>
  <si>
    <t>이강</t>
  </si>
  <si>
    <t>강시안</t>
  </si>
  <si>
    <t>생남</t>
  </si>
  <si>
    <t>성좌</t>
  </si>
  <si>
    <t>광연</t>
  </si>
  <si>
    <t>한천</t>
  </si>
  <si>
    <t>기창</t>
  </si>
  <si>
    <t>진영</t>
  </si>
  <si>
    <t>필규</t>
  </si>
  <si>
    <t>풍일</t>
  </si>
  <si>
    <t>옥룡</t>
  </si>
  <si>
    <t>인학</t>
  </si>
  <si>
    <t>귀광</t>
  </si>
  <si>
    <t>기철</t>
  </si>
  <si>
    <t>언홍</t>
  </si>
  <si>
    <t>후립</t>
  </si>
  <si>
    <t>담금</t>
  </si>
  <si>
    <t>통명</t>
  </si>
  <si>
    <t>장언</t>
  </si>
  <si>
    <t>필근</t>
  </si>
  <si>
    <t>종득</t>
  </si>
  <si>
    <t>계인</t>
  </si>
  <si>
    <t>수안</t>
  </si>
  <si>
    <t>정종</t>
  </si>
  <si>
    <t>모철</t>
  </si>
  <si>
    <t>두웅</t>
  </si>
  <si>
    <t>시년</t>
  </si>
  <si>
    <t>남이</t>
  </si>
  <si>
    <t>인상</t>
  </si>
  <si>
    <t>종학</t>
  </si>
  <si>
    <t>아일</t>
  </si>
  <si>
    <t>장명</t>
  </si>
  <si>
    <t>호방</t>
  </si>
  <si>
    <t>이군</t>
  </si>
  <si>
    <t>명년</t>
  </si>
  <si>
    <t>인귀</t>
  </si>
  <si>
    <t>무임</t>
  </si>
  <si>
    <t>무작</t>
  </si>
  <si>
    <t>흥민</t>
  </si>
  <si>
    <t>철벽</t>
  </si>
  <si>
    <t>시한</t>
  </si>
  <si>
    <t>옥종</t>
  </si>
  <si>
    <t>복룡</t>
  </si>
  <si>
    <t>이청</t>
  </si>
  <si>
    <t>특</t>
  </si>
  <si>
    <t>인홍</t>
  </si>
  <si>
    <t>망호</t>
  </si>
  <si>
    <t>최민삼</t>
  </si>
  <si>
    <t>숭남</t>
  </si>
  <si>
    <t>수일</t>
  </si>
  <si>
    <t>승적</t>
  </si>
  <si>
    <t>학견</t>
  </si>
  <si>
    <t>학립</t>
  </si>
  <si>
    <t>변호</t>
  </si>
  <si>
    <t>귀승</t>
  </si>
  <si>
    <t>잔세</t>
  </si>
  <si>
    <t>어둔이</t>
  </si>
  <si>
    <t>철주</t>
  </si>
  <si>
    <t>수원</t>
  </si>
  <si>
    <t>승복</t>
  </si>
  <si>
    <t>민휘</t>
  </si>
  <si>
    <t>승걸</t>
  </si>
  <si>
    <t>인호</t>
  </si>
  <si>
    <t>세교</t>
  </si>
  <si>
    <t>웅준</t>
  </si>
  <si>
    <t>호</t>
  </si>
  <si>
    <t>흥종</t>
  </si>
  <si>
    <t>무림</t>
  </si>
  <si>
    <t>청발</t>
  </si>
  <si>
    <t>청민</t>
  </si>
  <si>
    <t>효종</t>
  </si>
  <si>
    <t>인구</t>
  </si>
  <si>
    <t>특남</t>
  </si>
  <si>
    <t>별립</t>
  </si>
  <si>
    <t>금이</t>
  </si>
  <si>
    <t>사민</t>
  </si>
  <si>
    <t>익선</t>
  </si>
  <si>
    <t>호철</t>
  </si>
  <si>
    <t>팔언</t>
  </si>
  <si>
    <t>진세</t>
  </si>
  <si>
    <t>장발</t>
  </si>
  <si>
    <t>가리금</t>
  </si>
  <si>
    <t>영로</t>
  </si>
  <si>
    <t>요란</t>
  </si>
  <si>
    <t>인민</t>
  </si>
  <si>
    <t>계승</t>
  </si>
  <si>
    <t>매생</t>
  </si>
  <si>
    <t>기연</t>
  </si>
  <si>
    <t>사연</t>
  </si>
  <si>
    <t>시천</t>
  </si>
  <si>
    <t>종건</t>
  </si>
  <si>
    <t>애일</t>
  </si>
  <si>
    <t>생이</t>
  </si>
  <si>
    <t>막렬</t>
  </si>
  <si>
    <t>구원</t>
  </si>
  <si>
    <t>산세</t>
  </si>
  <si>
    <t>춘학</t>
  </si>
  <si>
    <t>신룡</t>
  </si>
  <si>
    <t>철운</t>
  </si>
  <si>
    <t>최막세</t>
  </si>
  <si>
    <t>막종</t>
  </si>
  <si>
    <t>승민</t>
  </si>
  <si>
    <t>효민</t>
  </si>
  <si>
    <t>정호</t>
  </si>
  <si>
    <t>준생</t>
  </si>
  <si>
    <t>덕학</t>
  </si>
  <si>
    <t>허명운</t>
  </si>
  <si>
    <t>응탁</t>
  </si>
  <si>
    <t>충립</t>
  </si>
  <si>
    <t>만연</t>
  </si>
  <si>
    <t>곽홍</t>
  </si>
  <si>
    <t>박동추</t>
  </si>
  <si>
    <t>극명</t>
  </si>
  <si>
    <t>말룡</t>
  </si>
  <si>
    <t>왕승</t>
  </si>
  <si>
    <t>시견</t>
  </si>
  <si>
    <t>명이</t>
  </si>
  <si>
    <t>수영</t>
  </si>
  <si>
    <t>이운</t>
  </si>
  <si>
    <t>개량</t>
  </si>
  <si>
    <t>응신</t>
  </si>
  <si>
    <t>응생</t>
  </si>
  <si>
    <t>석선</t>
  </si>
  <si>
    <t>산복</t>
  </si>
  <si>
    <t>이중</t>
  </si>
  <si>
    <t>조선</t>
  </si>
  <si>
    <t>필영</t>
  </si>
  <si>
    <t>화룡</t>
  </si>
  <si>
    <t>순업</t>
  </si>
  <si>
    <t>남계종</t>
  </si>
  <si>
    <t>매이</t>
  </si>
  <si>
    <t>유경일</t>
  </si>
  <si>
    <t>언신</t>
  </si>
  <si>
    <t>서귀</t>
  </si>
  <si>
    <t>지만억</t>
  </si>
  <si>
    <t>목경</t>
  </si>
  <si>
    <t>이명</t>
  </si>
  <si>
    <t>윤동</t>
  </si>
  <si>
    <t>릉</t>
  </si>
  <si>
    <t>준량</t>
  </si>
  <si>
    <t>약강</t>
  </si>
  <si>
    <t>연부</t>
  </si>
  <si>
    <t>전해운</t>
  </si>
  <si>
    <t>득신</t>
  </si>
  <si>
    <t>상명</t>
  </si>
  <si>
    <t>시상</t>
  </si>
  <si>
    <t>태행</t>
  </si>
  <si>
    <t>양주명</t>
  </si>
  <si>
    <t>찬</t>
  </si>
  <si>
    <t>무생</t>
  </si>
  <si>
    <t>애생</t>
  </si>
  <si>
    <t>임상</t>
  </si>
  <si>
    <t>박의군</t>
  </si>
  <si>
    <t>만징</t>
  </si>
  <si>
    <t>유명</t>
  </si>
  <si>
    <t>현일</t>
  </si>
  <si>
    <t>일손</t>
  </si>
  <si>
    <t>은룡</t>
  </si>
  <si>
    <t>당룡</t>
  </si>
  <si>
    <t>애남</t>
  </si>
  <si>
    <t>만귀</t>
  </si>
  <si>
    <t>시간</t>
  </si>
  <si>
    <t>윤학</t>
  </si>
  <si>
    <t>말상</t>
  </si>
  <si>
    <t>유세</t>
  </si>
  <si>
    <t>매동</t>
  </si>
  <si>
    <t>이겸</t>
  </si>
  <si>
    <t>기득</t>
  </si>
  <si>
    <t>대주</t>
  </si>
  <si>
    <t>감봉</t>
  </si>
  <si>
    <t>한지</t>
  </si>
  <si>
    <t>명숙</t>
  </si>
  <si>
    <t>환지</t>
  </si>
  <si>
    <t>태이</t>
  </si>
  <si>
    <t>모을래</t>
  </si>
  <si>
    <t>서백</t>
  </si>
  <si>
    <t>지석</t>
  </si>
  <si>
    <t>시석</t>
  </si>
  <si>
    <t>조애생</t>
  </si>
  <si>
    <t>강계</t>
  </si>
  <si>
    <t>오발</t>
  </si>
  <si>
    <t>행남</t>
  </si>
  <si>
    <t>칠립</t>
  </si>
  <si>
    <t>응복</t>
  </si>
  <si>
    <t>동명</t>
  </si>
  <si>
    <t>걸건</t>
  </si>
  <si>
    <t>정인만</t>
  </si>
  <si>
    <t>효발</t>
  </si>
  <si>
    <t>칠원</t>
  </si>
  <si>
    <t>성규</t>
  </si>
  <si>
    <t>세운</t>
  </si>
  <si>
    <t>전영</t>
  </si>
  <si>
    <t>봉일</t>
  </si>
  <si>
    <t>한풍악</t>
  </si>
  <si>
    <t>박유영</t>
  </si>
  <si>
    <t>구정</t>
  </si>
  <si>
    <t>서성우</t>
  </si>
  <si>
    <t>세</t>
  </si>
  <si>
    <t>옥상</t>
  </si>
  <si>
    <t>호립</t>
  </si>
  <si>
    <t>두성</t>
  </si>
  <si>
    <t>손걸</t>
  </si>
  <si>
    <t>계필</t>
  </si>
  <si>
    <t>윤봉</t>
  </si>
  <si>
    <t>모을로</t>
  </si>
  <si>
    <t>이산</t>
  </si>
  <si>
    <t>이점</t>
  </si>
  <si>
    <t>계란</t>
  </si>
  <si>
    <t>종생</t>
  </si>
  <si>
    <t>권승립</t>
  </si>
  <si>
    <t>충이</t>
  </si>
  <si>
    <t>동안</t>
  </si>
  <si>
    <t>주익</t>
  </si>
  <si>
    <t>태백</t>
  </si>
  <si>
    <t>취백</t>
  </si>
  <si>
    <t>환생</t>
  </si>
  <si>
    <t>박순건</t>
  </si>
  <si>
    <t>계신</t>
  </si>
  <si>
    <t>우평</t>
  </si>
  <si>
    <t>인우</t>
  </si>
  <si>
    <t>석도</t>
  </si>
  <si>
    <t>영민</t>
  </si>
  <si>
    <t>풍립</t>
  </si>
  <si>
    <t>수망</t>
  </si>
  <si>
    <t>특지</t>
  </si>
  <si>
    <t>무민</t>
  </si>
  <si>
    <t>금암회</t>
  </si>
  <si>
    <t>실안</t>
  </si>
  <si>
    <t>취보</t>
  </si>
  <si>
    <t>조막금</t>
  </si>
  <si>
    <t>의립</t>
  </si>
  <si>
    <t>시중</t>
  </si>
  <si>
    <t>인택</t>
  </si>
  <si>
    <t>승만</t>
  </si>
  <si>
    <t>허석벽</t>
  </si>
  <si>
    <t>두갑</t>
  </si>
  <si>
    <t>말련</t>
  </si>
  <si>
    <t>명휘</t>
  </si>
  <si>
    <t>자량</t>
  </si>
  <si>
    <t>정인선</t>
  </si>
  <si>
    <t>이주</t>
  </si>
  <si>
    <t>하영</t>
  </si>
  <si>
    <t>자근금</t>
  </si>
  <si>
    <t>덕형</t>
  </si>
  <si>
    <t>득창</t>
  </si>
  <si>
    <t>성련</t>
  </si>
  <si>
    <t>득길</t>
  </si>
  <si>
    <t>태립</t>
  </si>
  <si>
    <t>학복</t>
  </si>
  <si>
    <t>동형</t>
  </si>
  <si>
    <t>정현</t>
  </si>
  <si>
    <t>민주</t>
  </si>
  <si>
    <t>검</t>
  </si>
  <si>
    <t>정영</t>
  </si>
  <si>
    <t>종주</t>
  </si>
  <si>
    <t>득지</t>
  </si>
  <si>
    <t>지소</t>
  </si>
  <si>
    <t>송업</t>
  </si>
  <si>
    <t>성도</t>
  </si>
  <si>
    <t>재영</t>
  </si>
  <si>
    <t>복립</t>
  </si>
  <si>
    <t>무안</t>
  </si>
  <si>
    <t>규</t>
  </si>
  <si>
    <t>익우</t>
  </si>
  <si>
    <t>영이</t>
  </si>
  <si>
    <t>배복립</t>
  </si>
  <si>
    <t>영언</t>
  </si>
  <si>
    <t>궁적</t>
  </si>
  <si>
    <t>선주</t>
  </si>
  <si>
    <t>광선</t>
  </si>
  <si>
    <t>줏금</t>
  </si>
  <si>
    <t>정만</t>
  </si>
  <si>
    <t>덕용</t>
  </si>
  <si>
    <t>박계백</t>
  </si>
  <si>
    <t>호일</t>
  </si>
  <si>
    <t>말백</t>
  </si>
  <si>
    <t>실</t>
  </si>
  <si>
    <t>월생</t>
  </si>
  <si>
    <t>박명지</t>
  </si>
  <si>
    <t>구찬</t>
  </si>
  <si>
    <t>구룡</t>
  </si>
  <si>
    <t>개산</t>
  </si>
  <si>
    <t>태숭</t>
  </si>
  <si>
    <t>대명</t>
  </si>
  <si>
    <t>박철윤</t>
  </si>
  <si>
    <t>시헌</t>
  </si>
  <si>
    <t>극</t>
  </si>
  <si>
    <t>이천</t>
  </si>
  <si>
    <t>몽세</t>
  </si>
  <si>
    <t>허두종</t>
  </si>
  <si>
    <t>의생</t>
  </si>
  <si>
    <t>후창</t>
  </si>
  <si>
    <t>막</t>
  </si>
  <si>
    <t>계문</t>
  </si>
  <si>
    <t>감산</t>
  </si>
  <si>
    <t>정시인</t>
  </si>
  <si>
    <t>박한백</t>
  </si>
  <si>
    <t>빈영</t>
  </si>
  <si>
    <t>대무</t>
  </si>
  <si>
    <t>창휘</t>
  </si>
  <si>
    <t>승유</t>
  </si>
  <si>
    <t>이문</t>
  </si>
  <si>
    <t>영룡</t>
  </si>
  <si>
    <t>일복</t>
  </si>
  <si>
    <t>전섬</t>
  </si>
  <si>
    <t>민징</t>
  </si>
  <si>
    <t>계비</t>
  </si>
  <si>
    <t>의상</t>
  </si>
  <si>
    <t>수산</t>
  </si>
  <si>
    <t>정막산</t>
  </si>
  <si>
    <t>상엽</t>
  </si>
  <si>
    <t>진령</t>
  </si>
  <si>
    <t>석돌이</t>
  </si>
  <si>
    <t>득립</t>
  </si>
  <si>
    <t>진숙</t>
  </si>
  <si>
    <t>득경</t>
  </si>
  <si>
    <t>태만</t>
  </si>
  <si>
    <t>련</t>
  </si>
  <si>
    <t>봉생</t>
  </si>
  <si>
    <t>한응세</t>
  </si>
  <si>
    <t>계령</t>
  </si>
  <si>
    <t>진습</t>
  </si>
  <si>
    <t>이정</t>
  </si>
  <si>
    <t>우음금</t>
  </si>
  <si>
    <t>모국지</t>
  </si>
  <si>
    <t>승중</t>
  </si>
  <si>
    <t>윤남</t>
  </si>
  <si>
    <t>유탁</t>
  </si>
  <si>
    <t>선문</t>
  </si>
  <si>
    <t>사길</t>
  </si>
  <si>
    <t>이방</t>
  </si>
  <si>
    <t>태징</t>
  </si>
  <si>
    <t>승일</t>
  </si>
  <si>
    <t>말치</t>
  </si>
  <si>
    <t>만영</t>
  </si>
  <si>
    <t>진후</t>
  </si>
  <si>
    <t>차립</t>
  </si>
  <si>
    <t>기성</t>
  </si>
  <si>
    <t>득수</t>
  </si>
  <si>
    <t>한기</t>
  </si>
  <si>
    <t>조종만</t>
  </si>
  <si>
    <t>대규</t>
  </si>
  <si>
    <t>규징</t>
  </si>
  <si>
    <t>손인한</t>
  </si>
  <si>
    <t>오계손</t>
  </si>
  <si>
    <t>장수</t>
  </si>
  <si>
    <t>최능남</t>
  </si>
  <si>
    <t>석음산</t>
  </si>
  <si>
    <t>시권</t>
  </si>
  <si>
    <t>상견</t>
  </si>
  <si>
    <t>택임</t>
  </si>
  <si>
    <t>돌부</t>
  </si>
  <si>
    <t>효복</t>
  </si>
  <si>
    <t>허선방</t>
  </si>
  <si>
    <t>매상</t>
  </si>
  <si>
    <t>모다지</t>
  </si>
  <si>
    <t>배일남</t>
  </si>
  <si>
    <t>안창선</t>
  </si>
  <si>
    <t>무조지</t>
  </si>
  <si>
    <t>희생</t>
  </si>
  <si>
    <t>주영매</t>
  </si>
  <si>
    <t>시</t>
  </si>
  <si>
    <t>진공</t>
  </si>
  <si>
    <t>박명사리</t>
  </si>
  <si>
    <t>계명</t>
  </si>
  <si>
    <t>자걸</t>
  </si>
  <si>
    <t>정덕룡</t>
  </si>
  <si>
    <t>원상</t>
  </si>
  <si>
    <t>수대</t>
  </si>
  <si>
    <t>귀</t>
  </si>
  <si>
    <t>생일</t>
  </si>
  <si>
    <t>귀탄</t>
  </si>
  <si>
    <t>학매</t>
  </si>
  <si>
    <t>말남</t>
  </si>
  <si>
    <t>미식</t>
  </si>
  <si>
    <t>영복</t>
  </si>
  <si>
    <t>철견</t>
  </si>
  <si>
    <t>엄순경</t>
  </si>
  <si>
    <t>말생</t>
  </si>
  <si>
    <t>선장</t>
  </si>
  <si>
    <t>몽고리</t>
  </si>
  <si>
    <t>국남</t>
  </si>
  <si>
    <t>시식</t>
  </si>
  <si>
    <t>철석</t>
  </si>
  <si>
    <t>형징</t>
  </si>
  <si>
    <t>점복</t>
  </si>
  <si>
    <t>장개</t>
  </si>
  <si>
    <t>응태</t>
  </si>
  <si>
    <t>일안</t>
  </si>
  <si>
    <t>해남</t>
  </si>
  <si>
    <t>수징</t>
  </si>
  <si>
    <t>상협</t>
  </si>
  <si>
    <t>필만</t>
  </si>
  <si>
    <t>정난</t>
  </si>
  <si>
    <t>원득</t>
  </si>
  <si>
    <t>지순립</t>
  </si>
  <si>
    <t>상의</t>
  </si>
  <si>
    <t>창고</t>
  </si>
  <si>
    <t>이귀</t>
  </si>
  <si>
    <t>사정</t>
  </si>
  <si>
    <t>후명</t>
  </si>
  <si>
    <t>대억</t>
  </si>
  <si>
    <t>원명업</t>
  </si>
  <si>
    <t>인립</t>
  </si>
  <si>
    <t>을생</t>
  </si>
  <si>
    <t>기한</t>
  </si>
  <si>
    <t>최진선</t>
  </si>
  <si>
    <t>월강</t>
  </si>
  <si>
    <t>명해</t>
  </si>
  <si>
    <t>곤생</t>
  </si>
  <si>
    <t>산립</t>
  </si>
  <si>
    <t>만정</t>
  </si>
  <si>
    <t>도경</t>
  </si>
  <si>
    <t>하창</t>
  </si>
  <si>
    <t>여철</t>
  </si>
  <si>
    <t>민발</t>
  </si>
  <si>
    <t>해생</t>
  </si>
  <si>
    <t>덕행</t>
  </si>
  <si>
    <t>박희남</t>
  </si>
  <si>
    <t>복지</t>
  </si>
  <si>
    <t>삼립</t>
  </si>
  <si>
    <t>여필</t>
  </si>
  <si>
    <t>세휘</t>
  </si>
  <si>
    <t>조업</t>
  </si>
  <si>
    <t>필신</t>
  </si>
  <si>
    <t>최준억</t>
  </si>
  <si>
    <t>말년</t>
  </si>
  <si>
    <t>태영</t>
  </si>
  <si>
    <t>수동</t>
  </si>
  <si>
    <t>응동</t>
  </si>
  <si>
    <t>영득</t>
  </si>
  <si>
    <t>사인</t>
  </si>
  <si>
    <t>신대발</t>
  </si>
  <si>
    <t>최계생</t>
  </si>
  <si>
    <t>세준</t>
  </si>
  <si>
    <t>광로</t>
  </si>
  <si>
    <t>형운</t>
  </si>
  <si>
    <t>장기축</t>
  </si>
  <si>
    <t>명운</t>
  </si>
  <si>
    <t>복</t>
  </si>
  <si>
    <t>천철</t>
  </si>
  <si>
    <t>중립</t>
  </si>
  <si>
    <t>민상</t>
  </si>
  <si>
    <t>언고</t>
  </si>
  <si>
    <t>득성</t>
  </si>
  <si>
    <t>검달</t>
  </si>
  <si>
    <t>후재</t>
  </si>
  <si>
    <t>철산</t>
  </si>
  <si>
    <t>정회</t>
  </si>
  <si>
    <t>한귀</t>
  </si>
  <si>
    <t>시정</t>
  </si>
  <si>
    <t>운환</t>
  </si>
  <si>
    <t>몽인</t>
  </si>
  <si>
    <t>억민</t>
  </si>
  <si>
    <t>사경</t>
  </si>
  <si>
    <t>순장</t>
  </si>
  <si>
    <t>험동</t>
  </si>
  <si>
    <t>백성</t>
  </si>
  <si>
    <t>불동</t>
  </si>
  <si>
    <t>일련</t>
  </si>
  <si>
    <t>종해</t>
  </si>
  <si>
    <t>춘립</t>
  </si>
  <si>
    <t>경립</t>
  </si>
  <si>
    <t>배계룡</t>
  </si>
  <si>
    <t>천년</t>
  </si>
  <si>
    <t>영매</t>
  </si>
  <si>
    <t>행경</t>
  </si>
  <si>
    <t>근립</t>
  </si>
  <si>
    <t>계민</t>
  </si>
  <si>
    <t>시익</t>
  </si>
  <si>
    <t>신웅</t>
  </si>
  <si>
    <t>필문</t>
  </si>
  <si>
    <t>산매</t>
  </si>
  <si>
    <t>필무</t>
  </si>
  <si>
    <t>희연</t>
  </si>
  <si>
    <t>추억</t>
  </si>
  <si>
    <t>계철</t>
  </si>
  <si>
    <t>화득</t>
  </si>
  <si>
    <t>명달</t>
  </si>
  <si>
    <t>룡</t>
  </si>
  <si>
    <t>득의</t>
  </si>
  <si>
    <t>칠산</t>
  </si>
  <si>
    <t>명구</t>
  </si>
  <si>
    <t>중신</t>
  </si>
  <si>
    <t>우매</t>
  </si>
  <si>
    <t>득찬</t>
  </si>
  <si>
    <t>철원</t>
  </si>
  <si>
    <t>기용</t>
  </si>
  <si>
    <t>계회</t>
  </si>
  <si>
    <t>승열</t>
  </si>
  <si>
    <t>모로</t>
  </si>
  <si>
    <t>흥준</t>
  </si>
  <si>
    <t>옥선</t>
  </si>
  <si>
    <t>시태</t>
  </si>
  <si>
    <t>득인</t>
  </si>
  <si>
    <t>익창</t>
  </si>
  <si>
    <t>유문</t>
  </si>
  <si>
    <t>처운</t>
  </si>
  <si>
    <t>초년</t>
  </si>
  <si>
    <t>두견</t>
  </si>
  <si>
    <t>대창</t>
  </si>
  <si>
    <t>호성</t>
  </si>
  <si>
    <t>최윤복</t>
  </si>
  <si>
    <t>두X</t>
  </si>
  <si>
    <t>신악</t>
  </si>
  <si>
    <t>옥정인</t>
  </si>
  <si>
    <t>상동</t>
  </si>
  <si>
    <t>종일</t>
  </si>
  <si>
    <t>상호</t>
  </si>
  <si>
    <t>명백</t>
  </si>
  <si>
    <t>채성구</t>
  </si>
  <si>
    <t>흥복</t>
  </si>
  <si>
    <t>창헌</t>
  </si>
  <si>
    <t>실년</t>
  </si>
  <si>
    <t>승원</t>
  </si>
  <si>
    <t>기준</t>
  </si>
  <si>
    <t>언경</t>
  </si>
  <si>
    <t>원석</t>
  </si>
  <si>
    <t>여길</t>
  </si>
  <si>
    <t>한장</t>
  </si>
  <si>
    <t>희업</t>
  </si>
  <si>
    <t>산학</t>
  </si>
  <si>
    <t>보일</t>
  </si>
  <si>
    <t>필룡</t>
  </si>
  <si>
    <t>창억</t>
  </si>
  <si>
    <t>흥룡</t>
  </si>
  <si>
    <t>대하</t>
  </si>
  <si>
    <t>천지</t>
  </si>
  <si>
    <t>준업</t>
  </si>
  <si>
    <t>준회</t>
  </si>
  <si>
    <t>유상</t>
  </si>
  <si>
    <t>일승</t>
  </si>
  <si>
    <t>의운</t>
  </si>
  <si>
    <t>차백운</t>
  </si>
  <si>
    <t>생문</t>
  </si>
  <si>
    <t>상영</t>
  </si>
  <si>
    <t>일방</t>
  </si>
  <si>
    <t>해창</t>
  </si>
  <si>
    <t>응두</t>
  </si>
  <si>
    <t>태상</t>
  </si>
  <si>
    <t>주발</t>
  </si>
  <si>
    <t>실일</t>
  </si>
  <si>
    <t>득후</t>
  </si>
  <si>
    <t>특동</t>
  </si>
  <si>
    <t>상로</t>
  </si>
  <si>
    <t>의평</t>
  </si>
  <si>
    <t>진외</t>
  </si>
  <si>
    <t>신선</t>
  </si>
  <si>
    <t>득복</t>
  </si>
  <si>
    <t>사운</t>
  </si>
  <si>
    <t>해발</t>
  </si>
  <si>
    <t>석</t>
  </si>
  <si>
    <t>순선</t>
  </si>
  <si>
    <t>조명인</t>
  </si>
  <si>
    <t>철문</t>
  </si>
  <si>
    <t>선업</t>
  </si>
  <si>
    <t>명인</t>
  </si>
  <si>
    <t>구립</t>
  </si>
  <si>
    <t>상생</t>
  </si>
  <si>
    <t>말내</t>
  </si>
  <si>
    <t>박엽</t>
  </si>
  <si>
    <t>말명</t>
  </si>
  <si>
    <t>무</t>
  </si>
  <si>
    <t>오운</t>
  </si>
  <si>
    <t>전구미</t>
  </si>
  <si>
    <t>진립</t>
  </si>
  <si>
    <t>열위</t>
  </si>
  <si>
    <t>소시명</t>
  </si>
  <si>
    <t>정숙</t>
  </si>
  <si>
    <t>시활</t>
  </si>
  <si>
    <t>득점</t>
  </si>
  <si>
    <t>응경</t>
  </si>
  <si>
    <t>철겸</t>
  </si>
  <si>
    <t>시광</t>
  </si>
  <si>
    <t>태순</t>
  </si>
  <si>
    <t>금학</t>
  </si>
  <si>
    <t>춘금</t>
  </si>
  <si>
    <t>천우</t>
  </si>
  <si>
    <t>광련</t>
  </si>
  <si>
    <t>이복</t>
  </si>
  <si>
    <t>진생</t>
  </si>
  <si>
    <t>의복</t>
  </si>
  <si>
    <t>석민</t>
  </si>
  <si>
    <t>의일</t>
  </si>
  <si>
    <t>자음미</t>
  </si>
  <si>
    <t>팽령</t>
  </si>
  <si>
    <t>극훈</t>
  </si>
  <si>
    <t>돌송</t>
  </si>
  <si>
    <t>신경</t>
  </si>
  <si>
    <t>현룡</t>
  </si>
  <si>
    <t>허복</t>
  </si>
  <si>
    <t>갈문</t>
  </si>
  <si>
    <t>시규</t>
  </si>
  <si>
    <t>오복</t>
  </si>
  <si>
    <t>근중</t>
  </si>
  <si>
    <t>사달</t>
  </si>
  <si>
    <t>준의</t>
  </si>
  <si>
    <t>부명</t>
  </si>
  <si>
    <t>생부직역</t>
  </si>
  <si>
    <t>은휘</t>
  </si>
  <si>
    <t>생부명</t>
  </si>
  <si>
    <t>동비</t>
  </si>
  <si>
    <t>반</t>
  </si>
  <si>
    <t>원비</t>
  </si>
  <si>
    <t>교비</t>
  </si>
  <si>
    <t>모직역</t>
  </si>
  <si>
    <t>아망개</t>
  </si>
  <si>
    <t>종대</t>
  </si>
  <si>
    <t>장춘</t>
  </si>
  <si>
    <t>엇덕</t>
  </si>
  <si>
    <t>박귀진</t>
  </si>
  <si>
    <t>막덕</t>
  </si>
  <si>
    <t>덕화</t>
  </si>
  <si>
    <t>권춘</t>
  </si>
  <si>
    <t>숙매</t>
  </si>
  <si>
    <t>백매</t>
  </si>
  <si>
    <t>득춘</t>
  </si>
  <si>
    <t>도녀</t>
  </si>
  <si>
    <t>모로진</t>
  </si>
  <si>
    <t>부지개</t>
  </si>
  <si>
    <t>적랑</t>
  </si>
  <si>
    <t>입옥</t>
  </si>
  <si>
    <t>모진</t>
  </si>
  <si>
    <t>최영금</t>
  </si>
  <si>
    <t>이개</t>
  </si>
  <si>
    <t>말을금</t>
  </si>
  <si>
    <t>생매</t>
  </si>
  <si>
    <t>모녀</t>
  </si>
  <si>
    <t>자매</t>
  </si>
  <si>
    <t>금개</t>
  </si>
  <si>
    <t>초진</t>
  </si>
  <si>
    <t>매화</t>
  </si>
  <si>
    <t>순월</t>
  </si>
  <si>
    <t>종개</t>
  </si>
  <si>
    <t>풍개</t>
  </si>
  <si>
    <t>승화</t>
  </si>
  <si>
    <t>한춘</t>
  </si>
  <si>
    <t>자의</t>
  </si>
  <si>
    <t>광덕</t>
  </si>
  <si>
    <t>불관</t>
  </si>
  <si>
    <t>응춘</t>
  </si>
  <si>
    <t>춘진</t>
  </si>
  <si>
    <t>문소사</t>
  </si>
  <si>
    <t>만화</t>
  </si>
  <si>
    <t>강애춘</t>
  </si>
  <si>
    <t>향옥</t>
  </si>
  <si>
    <t>업례</t>
  </si>
  <si>
    <t>박금분</t>
  </si>
  <si>
    <t>례</t>
  </si>
  <si>
    <t>석례</t>
  </si>
  <si>
    <t>구춘</t>
  </si>
  <si>
    <t>종분</t>
  </si>
  <si>
    <t>월춘</t>
  </si>
  <si>
    <t>금옥</t>
  </si>
  <si>
    <t>향월</t>
  </si>
  <si>
    <t>천량</t>
  </si>
  <si>
    <t>청금</t>
  </si>
  <si>
    <t>흥매</t>
  </si>
  <si>
    <t>연월</t>
  </si>
  <si>
    <t>응대</t>
  </si>
  <si>
    <t>접</t>
  </si>
  <si>
    <t>일녀</t>
  </si>
  <si>
    <t>모로개</t>
  </si>
  <si>
    <t>모로덕</t>
  </si>
  <si>
    <t>박소사</t>
  </si>
  <si>
    <t>윤덕</t>
  </si>
  <si>
    <t>금량</t>
  </si>
  <si>
    <t>한매</t>
  </si>
  <si>
    <t>수양대</t>
  </si>
  <si>
    <t>산욱</t>
  </si>
  <si>
    <t>덕구</t>
  </si>
  <si>
    <t>운매</t>
  </si>
  <si>
    <t>옥이</t>
  </si>
  <si>
    <t>응랑</t>
  </si>
  <si>
    <t>한모</t>
  </si>
  <si>
    <t>점례</t>
  </si>
  <si>
    <t>한명</t>
  </si>
  <si>
    <t>순개</t>
  </si>
  <si>
    <t>용대</t>
  </si>
  <si>
    <t>건리지</t>
  </si>
  <si>
    <t>배소사</t>
  </si>
  <si>
    <t>유소사</t>
  </si>
  <si>
    <t>오경</t>
  </si>
  <si>
    <t>영항</t>
  </si>
  <si>
    <t>영환</t>
  </si>
  <si>
    <t>맹옥</t>
  </si>
  <si>
    <t>의춘</t>
  </si>
  <si>
    <t>세월</t>
  </si>
  <si>
    <t>이옥</t>
  </si>
  <si>
    <t>금조시</t>
  </si>
  <si>
    <t>종춘</t>
  </si>
  <si>
    <t>개옥</t>
  </si>
  <si>
    <t>사덕</t>
  </si>
  <si>
    <t>이례</t>
  </si>
  <si>
    <t>만춘</t>
  </si>
  <si>
    <t>이분</t>
  </si>
  <si>
    <t>박분례</t>
  </si>
  <si>
    <t>엇개</t>
  </si>
  <si>
    <t>허롱개</t>
  </si>
  <si>
    <t>허주개</t>
  </si>
  <si>
    <t>강성금</t>
  </si>
  <si>
    <t>강계금</t>
  </si>
  <si>
    <t>사X</t>
  </si>
  <si>
    <t>걸춘</t>
  </si>
  <si>
    <t>광례</t>
  </si>
  <si>
    <t>윤화</t>
  </si>
  <si>
    <t>사랑개</t>
  </si>
  <si>
    <t>언실</t>
  </si>
  <si>
    <t>성옥</t>
  </si>
  <si>
    <t>삼랑</t>
  </si>
  <si>
    <t>희X</t>
  </si>
  <si>
    <t>해상</t>
  </si>
  <si>
    <t>일덕</t>
  </si>
  <si>
    <t>장례</t>
  </si>
  <si>
    <t>응개</t>
  </si>
  <si>
    <t>춘월</t>
  </si>
  <si>
    <t>지개</t>
  </si>
  <si>
    <t>금비</t>
  </si>
  <si>
    <t>추일화</t>
  </si>
  <si>
    <t>귀정</t>
  </si>
  <si>
    <t>언분</t>
  </si>
  <si>
    <t>추량</t>
  </si>
  <si>
    <t>옹춘</t>
  </si>
  <si>
    <t>상매</t>
  </si>
  <si>
    <t>덕향</t>
  </si>
  <si>
    <t>청례</t>
  </si>
  <si>
    <t>박득춘</t>
  </si>
  <si>
    <t>영옥</t>
  </si>
  <si>
    <t>석대</t>
  </si>
  <si>
    <t>극녀</t>
  </si>
  <si>
    <t>목단</t>
  </si>
  <si>
    <t>설옥</t>
  </si>
  <si>
    <t>말이</t>
  </si>
  <si>
    <t>수덕</t>
  </si>
  <si>
    <t>건리향</t>
  </si>
  <si>
    <t>몽아</t>
  </si>
  <si>
    <t>건리봉</t>
  </si>
  <si>
    <t>정명례</t>
  </si>
  <si>
    <t>승춘</t>
  </si>
  <si>
    <t>숙향</t>
  </si>
  <si>
    <t>자분</t>
  </si>
  <si>
    <t>억개</t>
  </si>
  <si>
    <t>주양</t>
  </si>
  <si>
    <t>후리춘</t>
  </si>
  <si>
    <t>갓개</t>
  </si>
  <si>
    <t>기림</t>
  </si>
  <si>
    <t>줏개</t>
  </si>
  <si>
    <t>월로</t>
  </si>
  <si>
    <t>둔량</t>
  </si>
  <si>
    <t>차양</t>
  </si>
  <si>
    <t>송금</t>
  </si>
  <si>
    <t>윤양</t>
  </si>
  <si>
    <t>득분</t>
  </si>
  <si>
    <t>월낭</t>
  </si>
  <si>
    <t>말을이</t>
  </si>
  <si>
    <t>덕지</t>
  </si>
  <si>
    <t>애실</t>
  </si>
  <si>
    <t>효대</t>
  </si>
  <si>
    <t>배금</t>
  </si>
  <si>
    <t>개</t>
  </si>
  <si>
    <t>강춘</t>
  </si>
  <si>
    <t>몽례</t>
  </si>
  <si>
    <t>부화</t>
  </si>
  <si>
    <t>우음춘</t>
  </si>
  <si>
    <t>신소사</t>
  </si>
  <si>
    <t>초선</t>
  </si>
  <si>
    <t>부용</t>
  </si>
  <si>
    <t>애개</t>
  </si>
  <si>
    <t>희례</t>
  </si>
  <si>
    <t>인내</t>
  </si>
  <si>
    <t>필옥</t>
  </si>
  <si>
    <t>애녀</t>
  </si>
  <si>
    <t>수춘</t>
  </si>
  <si>
    <t>향대</t>
  </si>
  <si>
    <t>우상매</t>
  </si>
  <si>
    <t>박옥분</t>
  </si>
  <si>
    <t>성개</t>
  </si>
  <si>
    <t>모명</t>
  </si>
  <si>
    <t>병절교위행충좌위부장</t>
  </si>
  <si>
    <t>훈련원봉사</t>
  </si>
  <si>
    <t>봉훈랑의빈부도사</t>
  </si>
  <si>
    <t>증통정대부첨지중추부사행훈련원봉사</t>
  </si>
  <si>
    <t>성균생원</t>
  </si>
  <si>
    <t>병절교위충좌위좌부장</t>
  </si>
  <si>
    <t>증가선대부</t>
  </si>
  <si>
    <t>증절충장군첨지중추부사어모장군행훈련원봉사</t>
  </si>
  <si>
    <t>선략장군행수문장</t>
  </si>
  <si>
    <t>훈련원참봉</t>
  </si>
  <si>
    <t>어모장군행훈련원판관</t>
  </si>
  <si>
    <t>장사랑기자전참봉</t>
  </si>
  <si>
    <t>절충장군첨지중추부사어모장군행훈련원봉사</t>
  </si>
  <si>
    <t>증절충장군첨지중추부사행훈련봉사</t>
  </si>
  <si>
    <t>증통정</t>
  </si>
  <si>
    <t>어모장군</t>
  </si>
  <si>
    <t>선교랑행금천도찰방</t>
  </si>
  <si>
    <t>어모장군행권지훈간봉사</t>
  </si>
  <si>
    <t>장사랑사자감참봉</t>
  </si>
  <si>
    <t>장랑사자감참봉</t>
  </si>
  <si>
    <t>장사랑사재감참봉</t>
  </si>
  <si>
    <t>어모장군행권지훈련원봉사</t>
  </si>
  <si>
    <t>군자감참봉</t>
  </si>
  <si>
    <t>전력부겸사복</t>
  </si>
  <si>
    <t>겸복</t>
  </si>
  <si>
    <t>어모장군행훈련원첨정</t>
  </si>
  <si>
    <t>병절교위부사과</t>
  </si>
  <si>
    <t>성균진사</t>
  </si>
  <si>
    <t>선교랑</t>
  </si>
  <si>
    <t>선무랑</t>
  </si>
  <si>
    <t>계공랑제용감직장</t>
  </si>
  <si>
    <t>수문장</t>
  </si>
  <si>
    <t>전사과</t>
  </si>
  <si>
    <t>직장</t>
  </si>
  <si>
    <t>훈련원판관</t>
  </si>
  <si>
    <t>겸사복수문장증통정대부</t>
  </si>
  <si>
    <t>훈련원권지봉사</t>
  </si>
  <si>
    <t>장사랑전서참봉</t>
  </si>
  <si>
    <t>별장</t>
  </si>
  <si>
    <t>어모장군행선전관</t>
  </si>
  <si>
    <t>군공주부</t>
  </si>
  <si>
    <t>통정대부행창원대도호부사</t>
  </si>
  <si>
    <t>봉정대부수군자감정</t>
  </si>
  <si>
    <t>증절충장군첨지중추부사</t>
  </si>
  <si>
    <t>어모장행훈련원판관</t>
  </si>
  <si>
    <t>증절충장군첨지중추부사어모장군행훈련봉사</t>
  </si>
  <si>
    <t>어모장군동지중추부사</t>
  </si>
  <si>
    <t>조직역</t>
  </si>
  <si>
    <t>상문</t>
  </si>
  <si>
    <t>천구</t>
  </si>
  <si>
    <t>금룡</t>
  </si>
  <si>
    <t>의구</t>
  </si>
  <si>
    <t>선생</t>
  </si>
  <si>
    <t>세일</t>
  </si>
  <si>
    <t>산</t>
  </si>
  <si>
    <t>하득</t>
  </si>
  <si>
    <t>귀세</t>
  </si>
  <si>
    <t>구연</t>
  </si>
  <si>
    <t>서동</t>
  </si>
  <si>
    <t>미상</t>
  </si>
  <si>
    <t>광계</t>
  </si>
  <si>
    <t>득일</t>
  </si>
  <si>
    <t>흠철</t>
  </si>
  <si>
    <t>덕추</t>
  </si>
  <si>
    <t>허룡</t>
  </si>
  <si>
    <t>우룡</t>
  </si>
  <si>
    <t>말복</t>
  </si>
  <si>
    <t>필세</t>
  </si>
  <si>
    <t>춘발</t>
  </si>
  <si>
    <t>태손</t>
  </si>
  <si>
    <t>추일</t>
  </si>
  <si>
    <t>우청</t>
  </si>
  <si>
    <t>희원</t>
  </si>
  <si>
    <t>수립</t>
  </si>
  <si>
    <t>목</t>
  </si>
  <si>
    <t>인남</t>
  </si>
  <si>
    <t>순의</t>
  </si>
  <si>
    <t>경생</t>
  </si>
  <si>
    <t>산석</t>
  </si>
  <si>
    <t>유호</t>
  </si>
  <si>
    <t>흡</t>
  </si>
  <si>
    <t>후계</t>
  </si>
  <si>
    <t>언생</t>
  </si>
  <si>
    <t>흑</t>
  </si>
  <si>
    <t>휘영</t>
  </si>
  <si>
    <t>호룡</t>
  </si>
  <si>
    <t>두호</t>
  </si>
  <si>
    <t>즙</t>
  </si>
  <si>
    <t>언립</t>
  </si>
  <si>
    <t>돈</t>
  </si>
  <si>
    <t>무산</t>
  </si>
  <si>
    <t>동</t>
  </si>
  <si>
    <t>희</t>
  </si>
  <si>
    <t>계년</t>
  </si>
  <si>
    <t>흘</t>
  </si>
  <si>
    <t>동정</t>
  </si>
  <si>
    <t>은</t>
  </si>
  <si>
    <t>국룡</t>
  </si>
  <si>
    <t>우의</t>
  </si>
  <si>
    <t>두년</t>
  </si>
  <si>
    <t>세몽</t>
  </si>
  <si>
    <t>창X</t>
  </si>
  <si>
    <t>조한</t>
  </si>
  <si>
    <t>금상</t>
  </si>
  <si>
    <t>영의</t>
  </si>
  <si>
    <t>태오</t>
  </si>
  <si>
    <t>신일</t>
  </si>
  <si>
    <t>환</t>
  </si>
  <si>
    <t>대봉</t>
  </si>
  <si>
    <t>해강</t>
  </si>
  <si>
    <t>민환</t>
  </si>
  <si>
    <t>인보</t>
  </si>
  <si>
    <t>세헌</t>
  </si>
  <si>
    <t>대경</t>
  </si>
  <si>
    <t>일</t>
  </si>
  <si>
    <t>대상</t>
  </si>
  <si>
    <t>성원</t>
  </si>
  <si>
    <t>학상</t>
  </si>
  <si>
    <t>풍세</t>
  </si>
  <si>
    <t>영중</t>
  </si>
  <si>
    <t>은세</t>
  </si>
  <si>
    <t>철수</t>
  </si>
  <si>
    <t>득운</t>
  </si>
  <si>
    <t>지천</t>
  </si>
  <si>
    <t>화식</t>
  </si>
  <si>
    <t>응진</t>
  </si>
  <si>
    <t>계생</t>
  </si>
  <si>
    <t>개봉</t>
  </si>
  <si>
    <t>돌문</t>
  </si>
  <si>
    <t>영활</t>
  </si>
  <si>
    <t>수련</t>
  </si>
  <si>
    <t>복수</t>
  </si>
  <si>
    <t>신만</t>
  </si>
  <si>
    <t>귀룡</t>
  </si>
  <si>
    <t>세우</t>
  </si>
  <si>
    <t>인</t>
  </si>
  <si>
    <t>어둔</t>
  </si>
  <si>
    <t>구실</t>
  </si>
  <si>
    <t>문립</t>
  </si>
  <si>
    <t>승여</t>
  </si>
  <si>
    <t>시인</t>
  </si>
  <si>
    <t>인복</t>
  </si>
  <si>
    <t>직년</t>
  </si>
  <si>
    <t>효생</t>
  </si>
  <si>
    <t>생</t>
  </si>
  <si>
    <t>수년</t>
  </si>
  <si>
    <t>광남</t>
  </si>
  <si>
    <t>호생</t>
  </si>
  <si>
    <t>세길</t>
  </si>
  <si>
    <t>생진</t>
  </si>
  <si>
    <t>만생</t>
  </si>
  <si>
    <t>회</t>
  </si>
  <si>
    <t>잔명</t>
  </si>
  <si>
    <t>승익</t>
  </si>
  <si>
    <t>계</t>
  </si>
  <si>
    <t>막란</t>
  </si>
  <si>
    <t>인채</t>
  </si>
  <si>
    <t>종열</t>
  </si>
  <si>
    <t>호지</t>
  </si>
  <si>
    <t>여민</t>
  </si>
  <si>
    <t>한복</t>
  </si>
  <si>
    <t>이립</t>
  </si>
  <si>
    <t>가민</t>
  </si>
  <si>
    <t>기명</t>
  </si>
  <si>
    <t>호의</t>
  </si>
  <si>
    <t>준남</t>
  </si>
  <si>
    <t>우현</t>
  </si>
  <si>
    <t>두운</t>
  </si>
  <si>
    <t>수지</t>
  </si>
  <si>
    <t>장금</t>
  </si>
  <si>
    <t>세영</t>
  </si>
  <si>
    <t>변이</t>
  </si>
  <si>
    <t>충룡</t>
  </si>
  <si>
    <t>국이</t>
  </si>
  <si>
    <t>만</t>
  </si>
  <si>
    <t>성운</t>
  </si>
  <si>
    <t>서립</t>
  </si>
  <si>
    <t>가이리금</t>
  </si>
  <si>
    <t>인달</t>
  </si>
  <si>
    <t>호해</t>
  </si>
  <si>
    <t>정년</t>
  </si>
  <si>
    <t>해숭</t>
  </si>
  <si>
    <t>수량</t>
  </si>
  <si>
    <t>홍민</t>
  </si>
  <si>
    <t>영기</t>
  </si>
  <si>
    <t>대평</t>
  </si>
  <si>
    <t>덕숭</t>
  </si>
  <si>
    <t>군복</t>
  </si>
  <si>
    <t>일동</t>
  </si>
  <si>
    <t>시련</t>
  </si>
  <si>
    <t>문생</t>
  </si>
  <si>
    <t>인기</t>
  </si>
  <si>
    <t>인수</t>
  </si>
  <si>
    <t>풍현</t>
  </si>
  <si>
    <t>문세</t>
  </si>
  <si>
    <t>성장</t>
  </si>
  <si>
    <t>득명</t>
  </si>
  <si>
    <t>무운</t>
  </si>
  <si>
    <t>덕운</t>
  </si>
  <si>
    <t>천복</t>
  </si>
  <si>
    <t>여완</t>
  </si>
  <si>
    <t>박봉</t>
  </si>
  <si>
    <t>한일</t>
  </si>
  <si>
    <t>이동</t>
  </si>
  <si>
    <t>원이</t>
  </si>
  <si>
    <t>광현</t>
  </si>
  <si>
    <t>섬미</t>
  </si>
  <si>
    <t>마치</t>
  </si>
  <si>
    <t>학인</t>
  </si>
  <si>
    <t>청</t>
  </si>
  <si>
    <t>천의</t>
  </si>
  <si>
    <t>대윤</t>
  </si>
  <si>
    <t>사술</t>
  </si>
  <si>
    <t>청극</t>
  </si>
  <si>
    <t>유광</t>
  </si>
  <si>
    <t>일기</t>
  </si>
  <si>
    <t>구성</t>
  </si>
  <si>
    <t>삼룡</t>
  </si>
  <si>
    <t>대룡</t>
  </si>
  <si>
    <t>근</t>
  </si>
  <si>
    <t>관</t>
  </si>
  <si>
    <t>인향</t>
  </si>
  <si>
    <t>사일</t>
  </si>
  <si>
    <t>득실</t>
  </si>
  <si>
    <t>우남</t>
  </si>
  <si>
    <t>석생</t>
  </si>
  <si>
    <t>여경</t>
  </si>
  <si>
    <t>장우</t>
  </si>
  <si>
    <t>변생</t>
  </si>
  <si>
    <t>기승</t>
  </si>
  <si>
    <t>팔이</t>
  </si>
  <si>
    <t>호민</t>
  </si>
  <si>
    <t>상남</t>
  </si>
  <si>
    <t>이생</t>
  </si>
  <si>
    <t>명소</t>
  </si>
  <si>
    <t>대부</t>
  </si>
  <si>
    <t>영실</t>
  </si>
  <si>
    <t>훤</t>
  </si>
  <si>
    <t>경춘</t>
  </si>
  <si>
    <t>억남</t>
  </si>
  <si>
    <t>의홍</t>
  </si>
  <si>
    <t>용</t>
  </si>
  <si>
    <t>황귀생</t>
  </si>
  <si>
    <t>광찬</t>
  </si>
  <si>
    <t>극선</t>
  </si>
  <si>
    <t>원명</t>
  </si>
  <si>
    <t>남중</t>
  </si>
  <si>
    <t>후복</t>
  </si>
  <si>
    <t>치생</t>
  </si>
  <si>
    <t>정생</t>
  </si>
  <si>
    <t>극량</t>
  </si>
  <si>
    <t>삼생</t>
  </si>
  <si>
    <t>후신</t>
  </si>
  <si>
    <t>명룡</t>
  </si>
  <si>
    <t>세문</t>
  </si>
  <si>
    <t>차희</t>
  </si>
  <si>
    <t>세립</t>
  </si>
  <si>
    <t>원립</t>
  </si>
  <si>
    <t>의국</t>
  </si>
  <si>
    <t>극신</t>
  </si>
  <si>
    <t>한부</t>
  </si>
  <si>
    <t>선구</t>
  </si>
  <si>
    <t>윤구</t>
  </si>
  <si>
    <t>동량</t>
  </si>
  <si>
    <t>승</t>
  </si>
  <si>
    <t>복세</t>
  </si>
  <si>
    <t>환길</t>
  </si>
  <si>
    <t>천련</t>
  </si>
  <si>
    <t>석중</t>
  </si>
  <si>
    <t>무련</t>
  </si>
  <si>
    <t>사신</t>
  </si>
  <si>
    <t>손룡</t>
  </si>
  <si>
    <t>강춘이</t>
  </si>
  <si>
    <t>안금</t>
  </si>
  <si>
    <t>용남</t>
  </si>
  <si>
    <t>지봉</t>
  </si>
  <si>
    <t>신우</t>
  </si>
  <si>
    <t>순생</t>
  </si>
  <si>
    <t>야부금</t>
  </si>
  <si>
    <t>득상</t>
  </si>
  <si>
    <t>청룡</t>
  </si>
  <si>
    <t>이룡</t>
  </si>
  <si>
    <t>인해</t>
  </si>
  <si>
    <t>덕우</t>
  </si>
  <si>
    <t>의남</t>
  </si>
  <si>
    <t>필이</t>
  </si>
  <si>
    <t>응희</t>
  </si>
  <si>
    <t>세룡</t>
  </si>
  <si>
    <t>준희</t>
  </si>
  <si>
    <t>이림</t>
  </si>
  <si>
    <t>선풍</t>
  </si>
  <si>
    <t>춘성</t>
  </si>
  <si>
    <t>을동</t>
  </si>
  <si>
    <t>언상</t>
  </si>
  <si>
    <t>송학</t>
  </si>
  <si>
    <t>응규</t>
  </si>
  <si>
    <t>응수</t>
  </si>
  <si>
    <t>응X</t>
  </si>
  <si>
    <t>망생</t>
  </si>
  <si>
    <t>풍생</t>
  </si>
  <si>
    <t>의봉</t>
  </si>
  <si>
    <t>일호</t>
  </si>
  <si>
    <t>범실</t>
  </si>
  <si>
    <t>축</t>
  </si>
  <si>
    <t>국영</t>
  </si>
  <si>
    <t>찬의</t>
  </si>
  <si>
    <t>택일</t>
  </si>
  <si>
    <t>삼임</t>
  </si>
  <si>
    <t>언기</t>
  </si>
  <si>
    <t>인승</t>
  </si>
  <si>
    <t>시구</t>
  </si>
  <si>
    <t>유식</t>
  </si>
  <si>
    <t>처변</t>
  </si>
  <si>
    <t>문수</t>
  </si>
  <si>
    <t>경원</t>
  </si>
  <si>
    <t>정환</t>
  </si>
  <si>
    <t>거원</t>
  </si>
  <si>
    <t>대영</t>
  </si>
  <si>
    <t>남극</t>
  </si>
  <si>
    <t>억이</t>
  </si>
  <si>
    <t>임산</t>
  </si>
  <si>
    <t>호운</t>
  </si>
  <si>
    <t>금부</t>
  </si>
  <si>
    <t>모선</t>
  </si>
  <si>
    <t>자호</t>
  </si>
  <si>
    <t>박선</t>
  </si>
  <si>
    <t>유수</t>
  </si>
  <si>
    <t>금복</t>
  </si>
  <si>
    <t>아동</t>
  </si>
  <si>
    <t>남정</t>
  </si>
  <si>
    <t>문상</t>
  </si>
  <si>
    <t>근수</t>
  </si>
  <si>
    <t>계성</t>
  </si>
  <si>
    <t>치상</t>
  </si>
  <si>
    <t>홍절</t>
  </si>
  <si>
    <t>시대</t>
  </si>
  <si>
    <t>영훈</t>
  </si>
  <si>
    <t>부립</t>
  </si>
  <si>
    <t>정기</t>
  </si>
  <si>
    <t>응권</t>
  </si>
  <si>
    <t>록</t>
  </si>
  <si>
    <t>명광</t>
  </si>
  <si>
    <t>박지</t>
  </si>
  <si>
    <t>정지</t>
  </si>
  <si>
    <t>홍상</t>
  </si>
  <si>
    <t>정신</t>
  </si>
  <si>
    <t>탄수</t>
  </si>
  <si>
    <t>률</t>
  </si>
  <si>
    <t>몽원</t>
  </si>
  <si>
    <t>뢰</t>
  </si>
  <si>
    <t>학룡</t>
  </si>
  <si>
    <t>애내</t>
  </si>
  <si>
    <t>모을고지</t>
  </si>
  <si>
    <t>계강</t>
  </si>
  <si>
    <t>달우</t>
  </si>
  <si>
    <t>막부</t>
  </si>
  <si>
    <t>대</t>
  </si>
  <si>
    <t>함영</t>
  </si>
  <si>
    <t>모고지</t>
  </si>
  <si>
    <t>정원</t>
  </si>
  <si>
    <t>수겸</t>
  </si>
  <si>
    <t>모지</t>
  </si>
  <si>
    <t>남룡</t>
  </si>
  <si>
    <t>구형</t>
  </si>
  <si>
    <t>치형</t>
  </si>
  <si>
    <t>수강</t>
  </si>
  <si>
    <t>언매</t>
  </si>
  <si>
    <t>감선</t>
  </si>
  <si>
    <t>응견</t>
  </si>
  <si>
    <t>유길</t>
  </si>
  <si>
    <t>평이</t>
  </si>
  <si>
    <t>영악</t>
  </si>
  <si>
    <t>손이</t>
  </si>
  <si>
    <t>태금이</t>
  </si>
  <si>
    <t>몽호</t>
  </si>
  <si>
    <t>대립</t>
  </si>
  <si>
    <t>장손</t>
  </si>
  <si>
    <t>덕남</t>
  </si>
  <si>
    <t>익상</t>
  </si>
  <si>
    <t>시의</t>
  </si>
  <si>
    <t>우용</t>
  </si>
  <si>
    <t>후득</t>
  </si>
  <si>
    <t>종인</t>
  </si>
  <si>
    <t>정직</t>
  </si>
  <si>
    <t>득순</t>
  </si>
  <si>
    <t>세생</t>
  </si>
  <si>
    <t>줏산</t>
  </si>
  <si>
    <t>경응</t>
  </si>
  <si>
    <t>덕년</t>
  </si>
  <si>
    <t>원익</t>
  </si>
  <si>
    <t>순기</t>
  </si>
  <si>
    <t>돌동</t>
  </si>
  <si>
    <t>영순</t>
  </si>
  <si>
    <t>석음이</t>
  </si>
  <si>
    <t>익철</t>
  </si>
  <si>
    <t>애방</t>
  </si>
  <si>
    <t>정란</t>
  </si>
  <si>
    <t>남수</t>
  </si>
  <si>
    <t>감금</t>
  </si>
  <si>
    <t>천명</t>
  </si>
  <si>
    <t>배복</t>
  </si>
  <si>
    <t>죽순</t>
  </si>
  <si>
    <t>시방</t>
  </si>
  <si>
    <t>도이</t>
  </si>
  <si>
    <t>달하</t>
  </si>
  <si>
    <t>천산</t>
  </si>
  <si>
    <t>홍업</t>
  </si>
  <si>
    <t>운안</t>
  </si>
  <si>
    <t>중산</t>
  </si>
  <si>
    <t>일운</t>
  </si>
  <si>
    <t>엇동</t>
  </si>
  <si>
    <t>수길</t>
  </si>
  <si>
    <t>일수</t>
  </si>
  <si>
    <t>종월</t>
  </si>
  <si>
    <t>현립</t>
  </si>
  <si>
    <t>천원</t>
  </si>
  <si>
    <t>봉성</t>
  </si>
  <si>
    <t>상복</t>
  </si>
  <si>
    <t>치강</t>
  </si>
  <si>
    <t>이위</t>
  </si>
  <si>
    <t>천웅</t>
  </si>
  <si>
    <t>춘세</t>
  </si>
  <si>
    <t>계익</t>
  </si>
  <si>
    <t>금계</t>
  </si>
  <si>
    <t>삼천</t>
  </si>
  <si>
    <t>백생</t>
  </si>
  <si>
    <t>응명</t>
  </si>
  <si>
    <t>복록</t>
  </si>
  <si>
    <t>정산</t>
  </si>
  <si>
    <t>영생</t>
  </si>
  <si>
    <t>범</t>
  </si>
  <si>
    <t>호상</t>
  </si>
  <si>
    <t>흥국</t>
  </si>
  <si>
    <t>부일</t>
  </si>
  <si>
    <t>영운</t>
  </si>
  <si>
    <t>희발</t>
  </si>
  <si>
    <t>희민</t>
  </si>
  <si>
    <t>치우</t>
  </si>
  <si>
    <t>상달</t>
  </si>
  <si>
    <t>읍</t>
  </si>
  <si>
    <t>함보</t>
  </si>
  <si>
    <t>몽동</t>
  </si>
  <si>
    <t>견</t>
  </si>
  <si>
    <t>인찬</t>
  </si>
  <si>
    <t>진업</t>
  </si>
  <si>
    <t>희한</t>
  </si>
  <si>
    <t>춘재</t>
  </si>
  <si>
    <t>종길</t>
  </si>
  <si>
    <t>응로</t>
  </si>
  <si>
    <t>의수</t>
  </si>
  <si>
    <t>정룡</t>
  </si>
  <si>
    <t>평생</t>
  </si>
  <si>
    <t>벽철</t>
  </si>
  <si>
    <t>세석</t>
  </si>
  <si>
    <t>실이</t>
  </si>
  <si>
    <t>대강</t>
  </si>
  <si>
    <t>신원</t>
  </si>
  <si>
    <t>승이</t>
  </si>
  <si>
    <t>남생</t>
  </si>
  <si>
    <t>정철</t>
  </si>
  <si>
    <t>장X</t>
  </si>
  <si>
    <t>몽손</t>
  </si>
  <si>
    <t>운길</t>
  </si>
  <si>
    <t>임</t>
  </si>
  <si>
    <t>석인</t>
  </si>
  <si>
    <t>대기</t>
  </si>
  <si>
    <t>응기</t>
  </si>
  <si>
    <t>행립</t>
  </si>
  <si>
    <t>의강</t>
  </si>
  <si>
    <t>만복</t>
  </si>
  <si>
    <t>복만</t>
  </si>
  <si>
    <t>귀걸</t>
  </si>
  <si>
    <t>천립</t>
  </si>
  <si>
    <t>협</t>
  </si>
  <si>
    <t>후백</t>
  </si>
  <si>
    <t>사빈</t>
  </si>
  <si>
    <t>시립</t>
  </si>
  <si>
    <t>부구</t>
  </si>
  <si>
    <t>흥성</t>
  </si>
  <si>
    <t>홍규</t>
  </si>
  <si>
    <t>충발</t>
  </si>
  <si>
    <t>막완</t>
  </si>
  <si>
    <t>허롱</t>
  </si>
  <si>
    <t>계을</t>
  </si>
  <si>
    <t>득필</t>
  </si>
  <si>
    <t>아망</t>
  </si>
  <si>
    <t>윤건</t>
  </si>
  <si>
    <t>문기</t>
  </si>
  <si>
    <t>불식</t>
  </si>
  <si>
    <t>개풍</t>
  </si>
  <si>
    <t>정건</t>
  </si>
  <si>
    <t>박몽득</t>
  </si>
  <si>
    <t>여수</t>
  </si>
  <si>
    <t>득란</t>
  </si>
  <si>
    <t>걸</t>
  </si>
  <si>
    <t>업상</t>
  </si>
  <si>
    <t>보음미</t>
  </si>
  <si>
    <t>시성</t>
  </si>
  <si>
    <t>감상</t>
  </si>
  <si>
    <t>조명산</t>
  </si>
  <si>
    <t>지화</t>
  </si>
  <si>
    <t>응후</t>
  </si>
  <si>
    <t>경연</t>
  </si>
  <si>
    <t>욱</t>
  </si>
  <si>
    <t>명일</t>
  </si>
  <si>
    <t>동로</t>
  </si>
  <si>
    <t>윤립</t>
  </si>
  <si>
    <t>남석</t>
  </si>
  <si>
    <t>석한</t>
  </si>
  <si>
    <t>근장</t>
  </si>
  <si>
    <t>종년</t>
  </si>
  <si>
    <t>충신</t>
  </si>
  <si>
    <t>응점</t>
  </si>
  <si>
    <t>생룡</t>
  </si>
  <si>
    <t>인장</t>
  </si>
  <si>
    <t>속립</t>
  </si>
  <si>
    <t>계용</t>
  </si>
  <si>
    <t>호승</t>
  </si>
  <si>
    <t>설동</t>
  </si>
  <si>
    <t>진파</t>
  </si>
  <si>
    <t>만엽</t>
  </si>
  <si>
    <t>상경</t>
  </si>
  <si>
    <t>송백</t>
  </si>
  <si>
    <t>응철</t>
  </si>
  <si>
    <t>극남</t>
  </si>
  <si>
    <t>한세</t>
  </si>
  <si>
    <t>암</t>
  </si>
  <si>
    <t>복상</t>
  </si>
  <si>
    <t>효봉</t>
  </si>
  <si>
    <t>세태</t>
  </si>
  <si>
    <t>견룡</t>
  </si>
  <si>
    <t>해</t>
  </si>
  <si>
    <t>조명</t>
  </si>
  <si>
    <t>원종공신가선대부</t>
  </si>
  <si>
    <t>증자헌대부병조판서겸지경연의금부사행함경도관찰사겸병마수군절도사함흥부윤</t>
  </si>
  <si>
    <t>장사랑통례원인의</t>
  </si>
  <si>
    <t>종사랑</t>
  </si>
  <si>
    <t>선무원종공신수문장</t>
  </si>
  <si>
    <t>충신위</t>
  </si>
  <si>
    <t>원종공신수문장</t>
  </si>
  <si>
    <t>선교원종공신수문장</t>
  </si>
  <si>
    <t>통정대부행음죽현감</t>
  </si>
  <si>
    <t>통훈대부행훈련원판관</t>
  </si>
  <si>
    <t>장사랑군자감참봉</t>
  </si>
  <si>
    <t>승사랑제용감봉사</t>
  </si>
  <si>
    <t>군공부장</t>
  </si>
  <si>
    <t>원종공신훈련원주부</t>
  </si>
  <si>
    <t>병절교위</t>
  </si>
  <si>
    <t>전력부위수문장</t>
  </si>
  <si>
    <t>선무랑원종공신훈련원판관</t>
  </si>
  <si>
    <t>증어모장군훈련원정</t>
  </si>
  <si>
    <t>전력부위권지훈련원봉사</t>
  </si>
  <si>
    <t>증절충장군행훈련원봉사</t>
  </si>
  <si>
    <t>어모장군행훈련원봉사</t>
  </si>
  <si>
    <t>증통훈대부행훈련원봉사</t>
  </si>
  <si>
    <t>증절충장군동지중추부사어모장군행훈련원봉사</t>
  </si>
  <si>
    <t>선무원공신행훈련원첨정</t>
  </si>
  <si>
    <t>군자감참봉행훈련원판관</t>
  </si>
  <si>
    <t>군자감행훈련원판관</t>
  </si>
  <si>
    <t>선교랑행훈련원봉사</t>
  </si>
  <si>
    <t>어간원판관</t>
  </si>
  <si>
    <t>장사랑행익산교수</t>
  </si>
  <si>
    <t>어모장군행훈간원판관</t>
  </si>
  <si>
    <t>어모장군행권지훈간원봉사</t>
  </si>
  <si>
    <t>장사랑무안훈도</t>
  </si>
  <si>
    <t>승사랑</t>
  </si>
  <si>
    <t>어모장군행훈원판관</t>
  </si>
  <si>
    <t>종사랑훈도</t>
  </si>
  <si>
    <t>통훈대부행성균관전적</t>
  </si>
  <si>
    <t>어모장군행훈련판관</t>
  </si>
  <si>
    <t>통훈대부경상도사</t>
  </si>
  <si>
    <t>어모장행훈훈원판관</t>
  </si>
  <si>
    <t>장사랑행군자감참봉</t>
  </si>
  <si>
    <t>선무랑직장</t>
  </si>
  <si>
    <t>교노</t>
  </si>
  <si>
    <t>증절충장군첨지중추부사행훈련원봉사</t>
  </si>
  <si>
    <t>종사랑행군자감참봉</t>
  </si>
  <si>
    <t>학생충의위</t>
  </si>
  <si>
    <t>선무원종공신</t>
  </si>
  <si>
    <t>증통정대부호조참의</t>
  </si>
  <si>
    <t>통훈대부행금천찰방</t>
  </si>
  <si>
    <t>선무랑의금부도사</t>
  </si>
  <si>
    <t>통훈대부행맹산현감성천진관병마절제도위</t>
  </si>
  <si>
    <t>통정대부호조참의</t>
  </si>
  <si>
    <t>가선대부행괴산군수</t>
  </si>
  <si>
    <t>증통정호조참의</t>
  </si>
  <si>
    <t>장사랑행함열훈도</t>
  </si>
  <si>
    <t>승사랑군자감봉사</t>
  </si>
  <si>
    <t>선무랑평고도찰방</t>
  </si>
  <si>
    <t>승사랑봉사</t>
  </si>
  <si>
    <t>통정대부행금산군수상주진관동첨병마절제사</t>
  </si>
  <si>
    <t>행훈련원주부</t>
  </si>
  <si>
    <t>가의대부</t>
  </si>
  <si>
    <t>증절충장군첨지중추부사행어모장군훈련원봉사</t>
  </si>
  <si>
    <t>선무원종공신훈련원첨정</t>
  </si>
  <si>
    <t>안일호장</t>
  </si>
  <si>
    <t>선교랑의금부도사</t>
  </si>
  <si>
    <t>병절교위충무위좌부장</t>
  </si>
  <si>
    <t>군공겸사복</t>
  </si>
  <si>
    <t>정로</t>
  </si>
  <si>
    <t>증통정대부겸사복수문장</t>
  </si>
  <si>
    <t>주부</t>
  </si>
  <si>
    <t>선무랑원종공신수문장</t>
  </si>
  <si>
    <t>훈련주부</t>
  </si>
  <si>
    <t>겸사복수문장</t>
  </si>
  <si>
    <t>군공겸사복수문장</t>
  </si>
  <si>
    <t>갑사</t>
  </si>
  <si>
    <t>선무랑군자감직장</t>
  </si>
  <si>
    <t>병절교위수문장</t>
  </si>
  <si>
    <t>장사랑참봉</t>
  </si>
  <si>
    <t>평고도찰방</t>
  </si>
  <si>
    <t>진무</t>
  </si>
  <si>
    <t>통훈대부사재감정</t>
  </si>
  <si>
    <t>증통정대부승정원좌승지겸경연참찬행통훈대부군위현감안동진관병마절제도위</t>
  </si>
  <si>
    <t>가선대부행구성도호부사</t>
  </si>
  <si>
    <t>봉직랑사재감첨정</t>
  </si>
  <si>
    <t>진무원종공신</t>
  </si>
  <si>
    <t>통대부</t>
  </si>
  <si>
    <t>증조직역</t>
  </si>
  <si>
    <t>금승</t>
  </si>
  <si>
    <t>희수</t>
  </si>
  <si>
    <t>한옥</t>
  </si>
  <si>
    <t>지태</t>
  </si>
  <si>
    <t>계언</t>
  </si>
  <si>
    <t>정우</t>
  </si>
  <si>
    <t>원룡</t>
  </si>
  <si>
    <t>삼</t>
  </si>
  <si>
    <t>대천</t>
  </si>
  <si>
    <t>상순</t>
  </si>
  <si>
    <t>세한</t>
  </si>
  <si>
    <t>년</t>
  </si>
  <si>
    <t>서산</t>
  </si>
  <si>
    <t>환조</t>
  </si>
  <si>
    <t>기호</t>
  </si>
  <si>
    <t>흔산</t>
  </si>
  <si>
    <t>후</t>
  </si>
  <si>
    <t>흠천</t>
  </si>
  <si>
    <t>계복</t>
  </si>
  <si>
    <t>원복</t>
  </si>
  <si>
    <t>계희</t>
  </si>
  <si>
    <t>걸수</t>
  </si>
  <si>
    <t>걸손</t>
  </si>
  <si>
    <t>구남</t>
  </si>
  <si>
    <t>무년</t>
  </si>
  <si>
    <t>춘산</t>
  </si>
  <si>
    <t>연</t>
  </si>
  <si>
    <t>일란</t>
  </si>
  <si>
    <t>복년</t>
  </si>
  <si>
    <t>충기</t>
  </si>
  <si>
    <t>운수</t>
  </si>
  <si>
    <t>유회</t>
  </si>
  <si>
    <t>무성</t>
  </si>
  <si>
    <t>언방</t>
  </si>
  <si>
    <t>돌미</t>
  </si>
  <si>
    <t>동검</t>
  </si>
  <si>
    <t>시개</t>
  </si>
  <si>
    <t>산남</t>
  </si>
  <si>
    <t>익림</t>
  </si>
  <si>
    <t>용수</t>
  </si>
  <si>
    <t>진필</t>
  </si>
  <si>
    <t>자연</t>
  </si>
  <si>
    <t>한우</t>
  </si>
  <si>
    <t>검산</t>
  </si>
  <si>
    <t>순석</t>
  </si>
  <si>
    <t>부귀</t>
  </si>
  <si>
    <t>두련</t>
  </si>
  <si>
    <t>계술</t>
  </si>
  <si>
    <t>세보</t>
  </si>
  <si>
    <t>당산</t>
  </si>
  <si>
    <t>몽기</t>
  </si>
  <si>
    <t>대길</t>
  </si>
  <si>
    <t>팽로</t>
  </si>
  <si>
    <t>말종</t>
  </si>
  <si>
    <t>무립</t>
  </si>
  <si>
    <t>국상</t>
  </si>
  <si>
    <t>애원</t>
  </si>
  <si>
    <t>무심</t>
  </si>
  <si>
    <t>희개</t>
  </si>
  <si>
    <t>설</t>
  </si>
  <si>
    <t>여주</t>
  </si>
  <si>
    <t>유해</t>
  </si>
  <si>
    <t>세풍</t>
  </si>
  <si>
    <t>변룡</t>
  </si>
  <si>
    <t>여려</t>
  </si>
  <si>
    <t>자음복</t>
  </si>
  <si>
    <t>은후</t>
  </si>
  <si>
    <t>삼변</t>
  </si>
  <si>
    <t>기오</t>
  </si>
  <si>
    <t>부남</t>
  </si>
  <si>
    <t>성근</t>
  </si>
  <si>
    <t>귀동</t>
  </si>
  <si>
    <t>덕포</t>
  </si>
  <si>
    <t>박금룡</t>
  </si>
  <si>
    <t>검복</t>
  </si>
  <si>
    <t>원길</t>
  </si>
  <si>
    <t>막손</t>
  </si>
  <si>
    <t>급</t>
  </si>
  <si>
    <t>세존</t>
  </si>
  <si>
    <t>호련</t>
  </si>
  <si>
    <t>일도</t>
  </si>
  <si>
    <t>한초</t>
  </si>
  <si>
    <t>상</t>
  </si>
  <si>
    <t>상손</t>
  </si>
  <si>
    <t>여해</t>
  </si>
  <si>
    <t>문장</t>
  </si>
  <si>
    <t>언세</t>
  </si>
  <si>
    <t>영외</t>
  </si>
  <si>
    <t>삼익</t>
  </si>
  <si>
    <t>단세</t>
  </si>
  <si>
    <t>수연</t>
  </si>
  <si>
    <t>영손</t>
  </si>
  <si>
    <t>말수</t>
  </si>
  <si>
    <t>우필</t>
  </si>
  <si>
    <t>시찬</t>
  </si>
  <si>
    <t>중란</t>
  </si>
  <si>
    <t>은수</t>
  </si>
  <si>
    <t>화이</t>
  </si>
  <si>
    <t>중학</t>
  </si>
  <si>
    <t>갓지</t>
  </si>
  <si>
    <t>엇산</t>
  </si>
  <si>
    <t>풍룡</t>
  </si>
  <si>
    <t>옥주</t>
  </si>
  <si>
    <t>황상</t>
  </si>
  <si>
    <t>천동</t>
  </si>
  <si>
    <t>여일</t>
  </si>
  <si>
    <t>개생</t>
  </si>
  <si>
    <t>덕부</t>
  </si>
  <si>
    <t>임대</t>
  </si>
  <si>
    <t>유건</t>
  </si>
  <si>
    <t>태수</t>
  </si>
  <si>
    <t>아경</t>
  </si>
  <si>
    <t>점세</t>
  </si>
  <si>
    <t>앵보</t>
  </si>
  <si>
    <t>무공</t>
  </si>
  <si>
    <t>아수</t>
  </si>
  <si>
    <t>길</t>
  </si>
  <si>
    <t>덕순</t>
  </si>
  <si>
    <t>명손</t>
  </si>
  <si>
    <t>천희</t>
  </si>
  <si>
    <t>군숙</t>
  </si>
  <si>
    <t>군명</t>
  </si>
  <si>
    <t>선호</t>
  </si>
  <si>
    <t>반대</t>
  </si>
  <si>
    <t>월동</t>
  </si>
  <si>
    <t>화리</t>
  </si>
  <si>
    <t>보천</t>
  </si>
  <si>
    <t>덕인</t>
  </si>
  <si>
    <t>이성</t>
  </si>
  <si>
    <t>북실</t>
  </si>
  <si>
    <t>성보</t>
  </si>
  <si>
    <t>귀완</t>
  </si>
  <si>
    <t>무일</t>
  </si>
  <si>
    <t>치원</t>
  </si>
  <si>
    <t>귀란</t>
  </si>
  <si>
    <t>유생</t>
  </si>
  <si>
    <t>존기</t>
  </si>
  <si>
    <t>경식</t>
  </si>
  <si>
    <t>석록</t>
  </si>
  <si>
    <t>계후</t>
  </si>
  <si>
    <t>구인</t>
  </si>
  <si>
    <t>안부</t>
  </si>
  <si>
    <t>서주</t>
  </si>
  <si>
    <t>신징</t>
  </si>
  <si>
    <t>신언</t>
  </si>
  <si>
    <t>언부</t>
  </si>
  <si>
    <t>내</t>
  </si>
  <si>
    <t>갓달</t>
  </si>
  <si>
    <t>말대</t>
  </si>
  <si>
    <t>덕종</t>
  </si>
  <si>
    <t>군헌</t>
  </si>
  <si>
    <t>단남</t>
  </si>
  <si>
    <t>부량</t>
  </si>
  <si>
    <t>극유</t>
  </si>
  <si>
    <t>필현</t>
  </si>
  <si>
    <t>두해</t>
  </si>
  <si>
    <t>춘신</t>
  </si>
  <si>
    <t>응달</t>
  </si>
  <si>
    <t>만근</t>
  </si>
  <si>
    <t>덕소</t>
  </si>
  <si>
    <t>허련</t>
  </si>
  <si>
    <t>교해</t>
  </si>
  <si>
    <t>환복</t>
  </si>
  <si>
    <t>광</t>
  </si>
  <si>
    <t>성국</t>
  </si>
  <si>
    <t>문천</t>
  </si>
  <si>
    <t>경우</t>
  </si>
  <si>
    <t>문서</t>
  </si>
  <si>
    <t>익점</t>
  </si>
  <si>
    <t>여후</t>
  </si>
  <si>
    <t>춘손</t>
  </si>
  <si>
    <t>원련</t>
  </si>
  <si>
    <t>충</t>
  </si>
  <si>
    <t>속</t>
  </si>
  <si>
    <t>원년</t>
  </si>
  <si>
    <t>군양</t>
  </si>
  <si>
    <t>지남</t>
  </si>
  <si>
    <t>여항</t>
  </si>
  <si>
    <t>기태</t>
  </si>
  <si>
    <t>명실</t>
  </si>
  <si>
    <t>방선</t>
  </si>
  <si>
    <t>연호</t>
  </si>
  <si>
    <t>백기</t>
  </si>
  <si>
    <t>진복</t>
  </si>
  <si>
    <t>준이</t>
  </si>
  <si>
    <t>흥남</t>
  </si>
  <si>
    <t>준립</t>
  </si>
  <si>
    <t>풍실</t>
  </si>
  <si>
    <t>덕손</t>
  </si>
  <si>
    <t>자립</t>
  </si>
  <si>
    <t>응부</t>
  </si>
  <si>
    <t>태방</t>
  </si>
  <si>
    <t>수언</t>
  </si>
  <si>
    <t>미</t>
  </si>
  <si>
    <t>당선</t>
  </si>
  <si>
    <t>금동</t>
  </si>
  <si>
    <t>응주</t>
  </si>
  <si>
    <t>사선</t>
  </si>
  <si>
    <t>몽귀</t>
  </si>
  <si>
    <t>의련</t>
  </si>
  <si>
    <t>섭</t>
  </si>
  <si>
    <t>응엽</t>
  </si>
  <si>
    <t>양화</t>
  </si>
  <si>
    <t>린</t>
  </si>
  <si>
    <t>양선</t>
  </si>
  <si>
    <t>방훈</t>
  </si>
  <si>
    <t>불득</t>
  </si>
  <si>
    <t>휘</t>
  </si>
  <si>
    <t>산동</t>
  </si>
  <si>
    <t>해련</t>
  </si>
  <si>
    <t>춘금이</t>
  </si>
  <si>
    <t>충국</t>
  </si>
  <si>
    <t>안충국</t>
  </si>
  <si>
    <t>익성</t>
  </si>
  <si>
    <t>구가리</t>
  </si>
  <si>
    <t>전이</t>
  </si>
  <si>
    <t>물가리</t>
  </si>
  <si>
    <t>흥선</t>
  </si>
  <si>
    <t>익천</t>
  </si>
  <si>
    <t>인룡</t>
  </si>
  <si>
    <t>두문</t>
  </si>
  <si>
    <t>운상</t>
  </si>
  <si>
    <t>마동</t>
  </si>
  <si>
    <t>운계</t>
  </si>
  <si>
    <t>청위</t>
  </si>
  <si>
    <t>흥익</t>
  </si>
  <si>
    <t>길우</t>
  </si>
  <si>
    <t>세춘</t>
  </si>
  <si>
    <t>청우</t>
  </si>
  <si>
    <t>대필</t>
  </si>
  <si>
    <t>세망</t>
  </si>
  <si>
    <t>천강</t>
  </si>
  <si>
    <t>수한</t>
  </si>
  <si>
    <t>만학</t>
  </si>
  <si>
    <t>대중</t>
  </si>
  <si>
    <t>자동</t>
  </si>
  <si>
    <t>정동</t>
  </si>
  <si>
    <t>미심</t>
  </si>
  <si>
    <t>이호</t>
  </si>
  <si>
    <t>도손</t>
  </si>
  <si>
    <t>탄금</t>
  </si>
  <si>
    <t>경일</t>
  </si>
  <si>
    <t>준평</t>
  </si>
  <si>
    <t>억금</t>
  </si>
  <si>
    <t>윤희</t>
  </si>
  <si>
    <t>수성</t>
  </si>
  <si>
    <t>화백</t>
  </si>
  <si>
    <t>천유</t>
  </si>
  <si>
    <t>천귀</t>
  </si>
  <si>
    <t>개문</t>
  </si>
  <si>
    <t>천운</t>
  </si>
  <si>
    <t>시관</t>
  </si>
  <si>
    <t>형도</t>
  </si>
  <si>
    <t>평남</t>
  </si>
  <si>
    <t>진온</t>
  </si>
  <si>
    <t>명수</t>
  </si>
  <si>
    <t>부심</t>
  </si>
  <si>
    <t>검손</t>
  </si>
  <si>
    <t>성산</t>
  </si>
  <si>
    <t>남금이</t>
  </si>
  <si>
    <t>감인</t>
  </si>
  <si>
    <t>유지</t>
  </si>
  <si>
    <t>원보</t>
  </si>
  <si>
    <t>만수</t>
  </si>
  <si>
    <t>천손</t>
  </si>
  <si>
    <t>설운</t>
  </si>
  <si>
    <t>안일생</t>
  </si>
  <si>
    <t>규년</t>
  </si>
  <si>
    <t>일주</t>
  </si>
  <si>
    <t>득원</t>
  </si>
  <si>
    <t>줏흘</t>
  </si>
  <si>
    <t>여명</t>
  </si>
  <si>
    <t>감실</t>
  </si>
  <si>
    <t>도시</t>
  </si>
  <si>
    <t>석주</t>
  </si>
  <si>
    <t>여운</t>
  </si>
  <si>
    <t>남금</t>
  </si>
  <si>
    <t>부주</t>
  </si>
  <si>
    <t>법이</t>
  </si>
  <si>
    <t>양욱</t>
  </si>
  <si>
    <t>윤인</t>
  </si>
  <si>
    <t>태강</t>
  </si>
  <si>
    <t>은부</t>
  </si>
  <si>
    <t>박금이</t>
  </si>
  <si>
    <t>동귀</t>
  </si>
  <si>
    <t>연세</t>
  </si>
  <si>
    <t>진기</t>
  </si>
  <si>
    <t>배선</t>
  </si>
  <si>
    <t>정욱</t>
  </si>
  <si>
    <t>비지</t>
  </si>
  <si>
    <t>부기</t>
  </si>
  <si>
    <t>봉록</t>
  </si>
  <si>
    <t>상연</t>
  </si>
  <si>
    <t>흥로</t>
  </si>
  <si>
    <t>시준</t>
  </si>
  <si>
    <t>선견</t>
  </si>
  <si>
    <t>유득</t>
  </si>
  <si>
    <t>성호</t>
  </si>
  <si>
    <t>상년</t>
  </si>
  <si>
    <t>응봉</t>
  </si>
  <si>
    <t>흔</t>
  </si>
  <si>
    <t>천진</t>
  </si>
  <si>
    <t>국매</t>
  </si>
  <si>
    <t>응해</t>
  </si>
  <si>
    <t>희영</t>
  </si>
  <si>
    <t>오금</t>
  </si>
  <si>
    <t>남손</t>
  </si>
  <si>
    <t>언국</t>
  </si>
  <si>
    <t>미지</t>
  </si>
  <si>
    <t>백룡</t>
  </si>
  <si>
    <t>찬업</t>
  </si>
  <si>
    <t>검이</t>
  </si>
  <si>
    <t>범군</t>
  </si>
  <si>
    <t>옥작</t>
  </si>
  <si>
    <t>미시</t>
  </si>
  <si>
    <t>득량</t>
  </si>
  <si>
    <t>청록</t>
  </si>
  <si>
    <t>산선</t>
  </si>
  <si>
    <t>개일</t>
  </si>
  <si>
    <t>징남</t>
  </si>
  <si>
    <t>기문</t>
  </si>
  <si>
    <t>수운</t>
  </si>
  <si>
    <t>덕기</t>
  </si>
  <si>
    <t>동립</t>
  </si>
  <si>
    <t>만오</t>
  </si>
  <si>
    <t>순향</t>
  </si>
  <si>
    <t>금포</t>
  </si>
  <si>
    <t>희년</t>
  </si>
  <si>
    <t>응인</t>
  </si>
  <si>
    <t>운선</t>
  </si>
  <si>
    <t>춘경</t>
  </si>
  <si>
    <t>득곤</t>
  </si>
  <si>
    <t>몽룡</t>
  </si>
  <si>
    <t>응덕</t>
  </si>
  <si>
    <t>언보</t>
  </si>
  <si>
    <t>도명</t>
  </si>
  <si>
    <t>업홍</t>
  </si>
  <si>
    <t>일백</t>
  </si>
  <si>
    <t>성창</t>
  </si>
  <si>
    <t>대복</t>
  </si>
  <si>
    <t>득광</t>
  </si>
  <si>
    <t>문이</t>
  </si>
  <si>
    <t>희오</t>
  </si>
  <si>
    <t>인이</t>
  </si>
  <si>
    <t>응서</t>
  </si>
  <si>
    <t>진X</t>
  </si>
  <si>
    <t>춘생</t>
  </si>
  <si>
    <t>진손</t>
  </si>
  <si>
    <t>덕주</t>
  </si>
  <si>
    <t>산기</t>
  </si>
  <si>
    <t>걸생</t>
  </si>
  <si>
    <t>철영</t>
  </si>
  <si>
    <t>종수</t>
  </si>
  <si>
    <t>억수</t>
  </si>
  <si>
    <t>덕복</t>
  </si>
  <si>
    <t>동기</t>
  </si>
  <si>
    <t>응민</t>
  </si>
  <si>
    <t>기수</t>
  </si>
  <si>
    <t>가암</t>
  </si>
  <si>
    <t>덕생</t>
  </si>
  <si>
    <t>인굉</t>
  </si>
  <si>
    <t>자강</t>
  </si>
  <si>
    <t>종의</t>
  </si>
  <si>
    <t>담부</t>
  </si>
  <si>
    <t>은홍</t>
  </si>
  <si>
    <t>막송</t>
  </si>
  <si>
    <t>수재</t>
  </si>
  <si>
    <t>필정</t>
  </si>
  <si>
    <t>구금</t>
  </si>
  <si>
    <t>흥백</t>
  </si>
  <si>
    <t>민손</t>
  </si>
  <si>
    <t>정온</t>
  </si>
  <si>
    <t>언성</t>
  </si>
  <si>
    <t>동창</t>
  </si>
  <si>
    <t>국정</t>
  </si>
  <si>
    <t>희상</t>
  </si>
  <si>
    <t>의민</t>
  </si>
  <si>
    <t>산의</t>
  </si>
  <si>
    <t>가남</t>
  </si>
  <si>
    <t>학문</t>
  </si>
  <si>
    <t>영조</t>
  </si>
  <si>
    <t>몽상</t>
  </si>
  <si>
    <t>막실</t>
  </si>
  <si>
    <t>철발</t>
  </si>
  <si>
    <t>애득</t>
  </si>
  <si>
    <t>근동</t>
  </si>
  <si>
    <t>보초</t>
  </si>
  <si>
    <t>천아</t>
  </si>
  <si>
    <t>계방</t>
  </si>
  <si>
    <t>인개</t>
  </si>
  <si>
    <t>종문</t>
  </si>
  <si>
    <t>우원</t>
  </si>
  <si>
    <t>금이돌이</t>
  </si>
  <si>
    <t>득산</t>
  </si>
  <si>
    <t>부식</t>
  </si>
  <si>
    <t>온</t>
  </si>
  <si>
    <t>부걸리</t>
  </si>
  <si>
    <t>공신</t>
  </si>
  <si>
    <t>언선</t>
  </si>
  <si>
    <t>극로</t>
  </si>
  <si>
    <t>세응</t>
  </si>
  <si>
    <t>강칠</t>
  </si>
  <si>
    <t>경남</t>
  </si>
  <si>
    <t>극회</t>
  </si>
  <si>
    <t>영택</t>
  </si>
  <si>
    <t>장평</t>
  </si>
  <si>
    <t>담석</t>
  </si>
  <si>
    <t>득문</t>
  </si>
  <si>
    <t>가미</t>
  </si>
  <si>
    <t>경의</t>
  </si>
  <si>
    <t>수광</t>
  </si>
  <si>
    <t>응무</t>
  </si>
  <si>
    <t>증조명</t>
  </si>
  <si>
    <t>정략장군행수문장</t>
  </si>
  <si>
    <t>충좌위좌부장</t>
  </si>
  <si>
    <t>통훈대부행군자감주부</t>
  </si>
  <si>
    <t>향리</t>
  </si>
  <si>
    <t>증통정대부장례원판결사</t>
  </si>
  <si>
    <t>충의위적순부위</t>
  </si>
  <si>
    <t>납속주부</t>
  </si>
  <si>
    <t>역솔</t>
  </si>
  <si>
    <t>장사랑북부참봉</t>
  </si>
  <si>
    <t>기관</t>
  </si>
  <si>
    <t>통정전력부위</t>
  </si>
  <si>
    <t>증가선대부호조참판겸동지의금부사오위도총부부총관</t>
  </si>
  <si>
    <t>통훈대부행적성현감</t>
  </si>
  <si>
    <t>가선대부삼도통제사겸경상우도수군절도사</t>
  </si>
  <si>
    <t>승의랑병조좌랑</t>
  </si>
  <si>
    <t>정병무학</t>
  </si>
  <si>
    <t>어모장군훈련원판관</t>
  </si>
  <si>
    <t>보</t>
  </si>
  <si>
    <t>갑사내금위</t>
  </si>
  <si>
    <t>충장위</t>
  </si>
  <si>
    <t>전력부위원종공신</t>
  </si>
  <si>
    <t>정X</t>
  </si>
  <si>
    <t>어모장군훈련원봉사</t>
  </si>
  <si>
    <t>군공판관</t>
  </si>
  <si>
    <t>통훈대부행진위현감</t>
  </si>
  <si>
    <t>외조직역</t>
  </si>
  <si>
    <t>조수갑</t>
  </si>
  <si>
    <t>정귀생</t>
  </si>
  <si>
    <t>권계강</t>
  </si>
  <si>
    <t>최일</t>
  </si>
  <si>
    <t>권일수</t>
  </si>
  <si>
    <t>박성미</t>
  </si>
  <si>
    <t>현생</t>
  </si>
  <si>
    <t>배청민</t>
  </si>
  <si>
    <t>서산금</t>
  </si>
  <si>
    <t>윤귀상</t>
  </si>
  <si>
    <t>정덕립</t>
  </si>
  <si>
    <t>서승선</t>
  </si>
  <si>
    <t>서명남</t>
  </si>
  <si>
    <t>안응호</t>
  </si>
  <si>
    <t>조춘산</t>
  </si>
  <si>
    <t>조애립</t>
  </si>
  <si>
    <t>박후남</t>
  </si>
  <si>
    <t>주덕빈</t>
  </si>
  <si>
    <t>배덕수</t>
  </si>
  <si>
    <t>곽응룡</t>
  </si>
  <si>
    <t>안춘선</t>
  </si>
  <si>
    <t>장산</t>
  </si>
  <si>
    <t>황춘산</t>
  </si>
  <si>
    <t>정춘복</t>
  </si>
  <si>
    <t>정세만</t>
  </si>
  <si>
    <t>황룡</t>
  </si>
  <si>
    <t>최정선</t>
  </si>
  <si>
    <t>득발</t>
  </si>
  <si>
    <t>곽종남</t>
  </si>
  <si>
    <t>오대석</t>
  </si>
  <si>
    <t>강말립</t>
  </si>
  <si>
    <t>조말립</t>
  </si>
  <si>
    <t>박대석</t>
  </si>
  <si>
    <t>박수일</t>
  </si>
  <si>
    <t>구명산</t>
  </si>
  <si>
    <t>박응립</t>
  </si>
  <si>
    <t>서몽수</t>
  </si>
  <si>
    <t>하이도</t>
  </si>
  <si>
    <t>박금남</t>
  </si>
  <si>
    <t>박기인</t>
  </si>
  <si>
    <t>현사봉</t>
  </si>
  <si>
    <t>박인원</t>
  </si>
  <si>
    <t>손봉</t>
  </si>
  <si>
    <t>윤수남</t>
  </si>
  <si>
    <t>박수강</t>
  </si>
  <si>
    <t>정막란</t>
  </si>
  <si>
    <t>정선남</t>
  </si>
  <si>
    <t>박시영</t>
  </si>
  <si>
    <t>최시만</t>
  </si>
  <si>
    <t>성대하</t>
  </si>
  <si>
    <t>권원남</t>
  </si>
  <si>
    <t>최애립</t>
  </si>
  <si>
    <t>박일수</t>
  </si>
  <si>
    <t>정금생</t>
  </si>
  <si>
    <t>강순국</t>
  </si>
  <si>
    <t>장세헌</t>
  </si>
  <si>
    <t>배상립</t>
  </si>
  <si>
    <t>하인달</t>
  </si>
  <si>
    <t>석의남</t>
  </si>
  <si>
    <t>정득선</t>
  </si>
  <si>
    <t>서의민</t>
  </si>
  <si>
    <t>신승립</t>
  </si>
  <si>
    <t>서일손</t>
  </si>
  <si>
    <t>곽정신</t>
  </si>
  <si>
    <t>윤희원</t>
  </si>
  <si>
    <t>변봉석</t>
  </si>
  <si>
    <t>황수천</t>
  </si>
  <si>
    <t>최월생</t>
  </si>
  <si>
    <t>손막동</t>
  </si>
  <si>
    <t>하응두</t>
  </si>
  <si>
    <t>박선생</t>
  </si>
  <si>
    <t>정계련</t>
  </si>
  <si>
    <t>황막룡</t>
  </si>
  <si>
    <t>전세완</t>
  </si>
  <si>
    <t>석호</t>
  </si>
  <si>
    <t>최춘덕</t>
  </si>
  <si>
    <t>박일장</t>
  </si>
  <si>
    <t>허해</t>
  </si>
  <si>
    <t>서시태</t>
  </si>
  <si>
    <t>손덕룡</t>
  </si>
  <si>
    <t>허충량</t>
  </si>
  <si>
    <t>장대</t>
  </si>
  <si>
    <t>옥세보</t>
  </si>
  <si>
    <t>손석립</t>
  </si>
  <si>
    <t>박선봉</t>
  </si>
  <si>
    <t>최희</t>
  </si>
  <si>
    <t>홍준룡</t>
  </si>
  <si>
    <t>정수필</t>
  </si>
  <si>
    <t>문계수</t>
  </si>
  <si>
    <t>박응봉</t>
  </si>
  <si>
    <t>송희개</t>
  </si>
  <si>
    <t>주영록</t>
  </si>
  <si>
    <t>강순</t>
  </si>
  <si>
    <t>정중건</t>
  </si>
  <si>
    <t>장선복</t>
  </si>
  <si>
    <t>진명길</t>
  </si>
  <si>
    <t>배희수</t>
  </si>
  <si>
    <t>우영삼</t>
  </si>
  <si>
    <t>정돌동</t>
  </si>
  <si>
    <t>서귀연</t>
  </si>
  <si>
    <t>소천의</t>
  </si>
  <si>
    <t>배언문</t>
  </si>
  <si>
    <t>장봉</t>
  </si>
  <si>
    <t>고순</t>
  </si>
  <si>
    <t>박성남</t>
  </si>
  <si>
    <t>권막종</t>
  </si>
  <si>
    <t>송시화</t>
  </si>
  <si>
    <t>박인성</t>
  </si>
  <si>
    <t>서귀련</t>
  </si>
  <si>
    <t>전실</t>
  </si>
  <si>
    <t>장구룡</t>
  </si>
  <si>
    <t>문가</t>
  </si>
  <si>
    <t>윤애운</t>
  </si>
  <si>
    <t>윤일금</t>
  </si>
  <si>
    <t>서정립</t>
  </si>
  <si>
    <t>박명복</t>
  </si>
  <si>
    <t>황귀남</t>
  </si>
  <si>
    <t>윤송</t>
  </si>
  <si>
    <t>허준</t>
  </si>
  <si>
    <t>변대경</t>
  </si>
  <si>
    <t>장귀련</t>
  </si>
  <si>
    <t>고운철</t>
  </si>
  <si>
    <t>현기룡</t>
  </si>
  <si>
    <t>최풍세</t>
  </si>
  <si>
    <t>황귀련</t>
  </si>
  <si>
    <t>박옥립</t>
  </si>
  <si>
    <t>최말수</t>
  </si>
  <si>
    <t>변득남</t>
  </si>
  <si>
    <t>장귀환</t>
  </si>
  <si>
    <t>박세망</t>
  </si>
  <si>
    <t>최개옥</t>
  </si>
  <si>
    <t>고만세</t>
  </si>
  <si>
    <t>유금금</t>
  </si>
  <si>
    <t>고환</t>
  </si>
  <si>
    <t>유실동</t>
  </si>
  <si>
    <t>장원복</t>
  </si>
  <si>
    <t>안도</t>
  </si>
  <si>
    <t>함몽원</t>
  </si>
  <si>
    <t>장달문</t>
  </si>
  <si>
    <t>변대봉</t>
  </si>
  <si>
    <t>윤대춘</t>
  </si>
  <si>
    <t>윤은금</t>
  </si>
  <si>
    <t>조정남</t>
  </si>
  <si>
    <t>문응세</t>
  </si>
  <si>
    <t>박봉남</t>
  </si>
  <si>
    <t>문의인</t>
  </si>
  <si>
    <t>장귀년</t>
  </si>
  <si>
    <t>손선수</t>
  </si>
  <si>
    <t>하필심</t>
  </si>
  <si>
    <t>엄진일</t>
  </si>
  <si>
    <t>변인종</t>
  </si>
  <si>
    <t>박영민</t>
  </si>
  <si>
    <t>권이선</t>
  </si>
  <si>
    <t>황중세</t>
  </si>
  <si>
    <t>정복룡</t>
  </si>
  <si>
    <t>박응년</t>
  </si>
  <si>
    <t>박순</t>
  </si>
  <si>
    <t>문인필</t>
  </si>
  <si>
    <t>우봉손</t>
  </si>
  <si>
    <t>박수</t>
  </si>
  <si>
    <t>박희생</t>
  </si>
  <si>
    <t>정종열</t>
  </si>
  <si>
    <t>박승룡</t>
  </si>
  <si>
    <t>정세교</t>
  </si>
  <si>
    <t>백인창</t>
  </si>
  <si>
    <t>진만령</t>
  </si>
  <si>
    <t>박은</t>
  </si>
  <si>
    <t>변망호</t>
  </si>
  <si>
    <t>송계원</t>
  </si>
  <si>
    <t>강흥주</t>
  </si>
  <si>
    <t>변갯동</t>
  </si>
  <si>
    <t>장원립</t>
  </si>
  <si>
    <t>박만적</t>
  </si>
  <si>
    <t>정학립</t>
  </si>
  <si>
    <t>정서남</t>
  </si>
  <si>
    <t>윤도석</t>
  </si>
  <si>
    <t>강계봉</t>
  </si>
  <si>
    <t>윤어둔</t>
  </si>
  <si>
    <t>박만천</t>
  </si>
  <si>
    <t>박일복</t>
  </si>
  <si>
    <t>박만중</t>
  </si>
  <si>
    <t>박웅준</t>
  </si>
  <si>
    <t>최분동</t>
  </si>
  <si>
    <t>성수일</t>
  </si>
  <si>
    <t>박수생</t>
  </si>
  <si>
    <t>백운복</t>
  </si>
  <si>
    <t>두춘남</t>
  </si>
  <si>
    <t>박상립</t>
  </si>
  <si>
    <t>박재선</t>
  </si>
  <si>
    <t>진막신</t>
  </si>
  <si>
    <t>박량</t>
  </si>
  <si>
    <t>박임종</t>
  </si>
  <si>
    <t>정충룡</t>
  </si>
  <si>
    <t>곽가</t>
  </si>
  <si>
    <t>정홍개</t>
  </si>
  <si>
    <t>유경신</t>
  </si>
  <si>
    <t>정봉룡</t>
  </si>
  <si>
    <t>정춘내</t>
  </si>
  <si>
    <t>정응부</t>
  </si>
  <si>
    <t>박순흥</t>
  </si>
  <si>
    <t>구달마</t>
  </si>
  <si>
    <t>권득우</t>
  </si>
  <si>
    <t>정오세</t>
  </si>
  <si>
    <t>배인문</t>
  </si>
  <si>
    <t>박엇금</t>
  </si>
  <si>
    <t>변봉우</t>
  </si>
  <si>
    <t>박학립</t>
  </si>
  <si>
    <t>박추일</t>
  </si>
  <si>
    <t>오탈문</t>
  </si>
  <si>
    <t>강풍</t>
  </si>
  <si>
    <t>추시원</t>
  </si>
  <si>
    <t>박실동</t>
  </si>
  <si>
    <t>정응견</t>
  </si>
  <si>
    <t>변성민</t>
  </si>
  <si>
    <t>강태주</t>
  </si>
  <si>
    <t>장귀생</t>
  </si>
  <si>
    <t>정인우</t>
  </si>
  <si>
    <t>곽막남</t>
  </si>
  <si>
    <t>황금산</t>
  </si>
  <si>
    <t>하일생</t>
  </si>
  <si>
    <t>윤억</t>
  </si>
  <si>
    <t>최경</t>
  </si>
  <si>
    <t>박성</t>
  </si>
  <si>
    <t>유원상</t>
  </si>
  <si>
    <t>배유적</t>
  </si>
  <si>
    <t>최남</t>
  </si>
  <si>
    <t>손후일</t>
  </si>
  <si>
    <t>조명소</t>
  </si>
  <si>
    <t>강시룡</t>
  </si>
  <si>
    <t>문영룡</t>
  </si>
  <si>
    <t>허부남</t>
  </si>
  <si>
    <t>오천만</t>
  </si>
  <si>
    <t>박춘생</t>
  </si>
  <si>
    <t>서승</t>
  </si>
  <si>
    <t>변해운</t>
  </si>
  <si>
    <t>배신상</t>
  </si>
  <si>
    <t>변홍민</t>
  </si>
  <si>
    <t>정종남</t>
  </si>
  <si>
    <t>수란</t>
  </si>
  <si>
    <t>전기원</t>
  </si>
  <si>
    <t>하영동</t>
  </si>
  <si>
    <t>박말남</t>
  </si>
  <si>
    <t>안용</t>
  </si>
  <si>
    <t>박진인</t>
  </si>
  <si>
    <t>최이신</t>
  </si>
  <si>
    <t>신자달</t>
  </si>
  <si>
    <t>유슬</t>
  </si>
  <si>
    <t>강애남</t>
  </si>
  <si>
    <t>장수민</t>
  </si>
  <si>
    <t>이록</t>
  </si>
  <si>
    <t>박종립</t>
  </si>
  <si>
    <t>한두세</t>
  </si>
  <si>
    <t>하상민</t>
  </si>
  <si>
    <t>박진적</t>
  </si>
  <si>
    <t>최만춘</t>
  </si>
  <si>
    <t>조억</t>
  </si>
  <si>
    <t>배우</t>
  </si>
  <si>
    <t>박남</t>
  </si>
  <si>
    <t>줄란</t>
  </si>
  <si>
    <t>허운한</t>
  </si>
  <si>
    <t>최준립</t>
  </si>
  <si>
    <t>차삼룡</t>
  </si>
  <si>
    <t>유성</t>
  </si>
  <si>
    <t>박계남</t>
  </si>
  <si>
    <t>박대복</t>
  </si>
  <si>
    <t>장막종</t>
  </si>
  <si>
    <t>장말룡</t>
  </si>
  <si>
    <t>신중남</t>
  </si>
  <si>
    <t>박세한</t>
  </si>
  <si>
    <t>곽홍식</t>
  </si>
  <si>
    <t>이왕상</t>
  </si>
  <si>
    <t>정수선</t>
  </si>
  <si>
    <t>황춘량</t>
  </si>
  <si>
    <t>곽무남</t>
  </si>
  <si>
    <t>곽막복</t>
  </si>
  <si>
    <t>양춘일</t>
  </si>
  <si>
    <t>조정창</t>
  </si>
  <si>
    <t>최모로</t>
  </si>
  <si>
    <t>최신남</t>
  </si>
  <si>
    <t>목이</t>
  </si>
  <si>
    <t>하위청</t>
  </si>
  <si>
    <t>박흥주</t>
  </si>
  <si>
    <t>하X</t>
  </si>
  <si>
    <t>윤익삼</t>
  </si>
  <si>
    <t>최막생</t>
  </si>
  <si>
    <t>박진백</t>
  </si>
  <si>
    <t>박성달</t>
  </si>
  <si>
    <t>변일상</t>
  </si>
  <si>
    <t>허생</t>
  </si>
  <si>
    <t>공진발</t>
  </si>
  <si>
    <t>천응규</t>
  </si>
  <si>
    <t>최막동</t>
  </si>
  <si>
    <t>박점산</t>
  </si>
  <si>
    <t>정기림</t>
  </si>
  <si>
    <t>황부</t>
  </si>
  <si>
    <t>신감수</t>
  </si>
  <si>
    <t>강일춘</t>
  </si>
  <si>
    <t>황금립</t>
  </si>
  <si>
    <t>손정지</t>
  </si>
  <si>
    <t>박기생</t>
  </si>
  <si>
    <t>문동남</t>
  </si>
  <si>
    <t>천옥량</t>
  </si>
  <si>
    <t>최근남</t>
  </si>
  <si>
    <t>박덕상</t>
  </si>
  <si>
    <t>고효민</t>
  </si>
  <si>
    <t>최언수</t>
  </si>
  <si>
    <t>신복</t>
  </si>
  <si>
    <t>한두량</t>
  </si>
  <si>
    <t>성이송</t>
  </si>
  <si>
    <t>대선</t>
  </si>
  <si>
    <t>최문필</t>
  </si>
  <si>
    <t>윤동주</t>
  </si>
  <si>
    <t>전필승</t>
  </si>
  <si>
    <t>신계용</t>
  </si>
  <si>
    <t>조응성</t>
  </si>
  <si>
    <t>윤돌이</t>
  </si>
  <si>
    <t>장줄란</t>
  </si>
  <si>
    <t>황이원</t>
  </si>
  <si>
    <t>오취권</t>
  </si>
  <si>
    <t>허릉</t>
  </si>
  <si>
    <t>박경안</t>
  </si>
  <si>
    <t>박동원</t>
  </si>
  <si>
    <t>유정승</t>
  </si>
  <si>
    <t>우계득</t>
  </si>
  <si>
    <t>하경</t>
  </si>
  <si>
    <t>장말세</t>
  </si>
  <si>
    <t>분산</t>
  </si>
  <si>
    <t>변일량</t>
  </si>
  <si>
    <t>박귀손</t>
  </si>
  <si>
    <t>서시무</t>
  </si>
  <si>
    <t>유인봉</t>
  </si>
  <si>
    <t>박문천</t>
  </si>
  <si>
    <t>신상립</t>
  </si>
  <si>
    <t>고환이</t>
  </si>
  <si>
    <t>장이남</t>
  </si>
  <si>
    <t>정득신</t>
  </si>
  <si>
    <t>배춘민</t>
  </si>
  <si>
    <t>황근부</t>
  </si>
  <si>
    <t>박한량</t>
  </si>
  <si>
    <t>공산학</t>
  </si>
  <si>
    <t>강사의</t>
  </si>
  <si>
    <t>무명</t>
  </si>
  <si>
    <t>박선수</t>
  </si>
  <si>
    <t>강사인</t>
  </si>
  <si>
    <t>박태수</t>
  </si>
  <si>
    <t>신인갑</t>
  </si>
  <si>
    <t>조박</t>
  </si>
  <si>
    <t>박이봉</t>
  </si>
  <si>
    <t>박후생</t>
  </si>
  <si>
    <t>박생</t>
  </si>
  <si>
    <t>박언국</t>
  </si>
  <si>
    <t>천귀남</t>
  </si>
  <si>
    <t>신중</t>
  </si>
  <si>
    <t>변득룡</t>
  </si>
  <si>
    <t>박원진</t>
  </si>
  <si>
    <t>보성</t>
  </si>
  <si>
    <t>유정생</t>
  </si>
  <si>
    <t>강홍만</t>
  </si>
  <si>
    <t>안을생</t>
  </si>
  <si>
    <t>박백룡</t>
  </si>
  <si>
    <t>우춘</t>
  </si>
  <si>
    <t>허종립</t>
  </si>
  <si>
    <t>홍맹원</t>
  </si>
  <si>
    <t>정말립</t>
  </si>
  <si>
    <t>엄태걸</t>
  </si>
  <si>
    <t>엄춘양</t>
  </si>
  <si>
    <t>손득안</t>
  </si>
  <si>
    <t>변인관</t>
  </si>
  <si>
    <t>태갑</t>
  </si>
  <si>
    <t>양덕해</t>
  </si>
  <si>
    <t>박홍남</t>
  </si>
  <si>
    <t>예구립</t>
  </si>
  <si>
    <t>박정초</t>
  </si>
  <si>
    <t>박충립</t>
  </si>
  <si>
    <t>박신</t>
  </si>
  <si>
    <t>최선남</t>
  </si>
  <si>
    <t>최호</t>
  </si>
  <si>
    <t>곽돌남</t>
  </si>
  <si>
    <t>진춘발</t>
  </si>
  <si>
    <t>박길립</t>
  </si>
  <si>
    <t>곽선립</t>
  </si>
  <si>
    <t>정희당</t>
  </si>
  <si>
    <t>윤기홍</t>
  </si>
  <si>
    <t>박의인</t>
  </si>
  <si>
    <t>현일남</t>
  </si>
  <si>
    <t>박여조</t>
  </si>
  <si>
    <t>박기룡</t>
  </si>
  <si>
    <t>불성</t>
  </si>
  <si>
    <t>박승만</t>
  </si>
  <si>
    <t>황구생</t>
  </si>
  <si>
    <t>한일상</t>
  </si>
  <si>
    <t>황정업</t>
  </si>
  <si>
    <t>최삼철</t>
  </si>
  <si>
    <t>유만행</t>
  </si>
  <si>
    <t>박명립</t>
  </si>
  <si>
    <t>조윤</t>
  </si>
  <si>
    <t>허명상</t>
  </si>
  <si>
    <t>강문생</t>
  </si>
  <si>
    <t>하변</t>
  </si>
  <si>
    <t>평립</t>
  </si>
  <si>
    <t>안진</t>
  </si>
  <si>
    <t>박유천</t>
  </si>
  <si>
    <t>한위</t>
  </si>
  <si>
    <t>은사덕</t>
  </si>
  <si>
    <t>황진수</t>
  </si>
  <si>
    <t>서백업</t>
  </si>
  <si>
    <t>장칠생</t>
  </si>
  <si>
    <t>박막금</t>
  </si>
  <si>
    <t>조찬의</t>
  </si>
  <si>
    <t>태의준</t>
  </si>
  <si>
    <t>도원익</t>
  </si>
  <si>
    <t>예국영</t>
  </si>
  <si>
    <t>권이경</t>
  </si>
  <si>
    <t>문청우</t>
  </si>
  <si>
    <t>우배선</t>
  </si>
  <si>
    <t>전구</t>
  </si>
  <si>
    <t>신언우</t>
  </si>
  <si>
    <t>서우생</t>
  </si>
  <si>
    <t>소영</t>
  </si>
  <si>
    <t>황산</t>
  </si>
  <si>
    <t>안명수</t>
  </si>
  <si>
    <t>조남</t>
  </si>
  <si>
    <t>강금부</t>
  </si>
  <si>
    <t>강훈</t>
  </si>
  <si>
    <t>전영수</t>
  </si>
  <si>
    <t>서종민</t>
  </si>
  <si>
    <t>신유의</t>
  </si>
  <si>
    <t>권막생</t>
  </si>
  <si>
    <t>윤치상</t>
  </si>
  <si>
    <t>최경상</t>
  </si>
  <si>
    <t>송원룡</t>
  </si>
  <si>
    <t>박빈찬</t>
  </si>
  <si>
    <t>서금생</t>
  </si>
  <si>
    <t>송계란</t>
  </si>
  <si>
    <t>최영남</t>
  </si>
  <si>
    <t>성상윤</t>
  </si>
  <si>
    <t>천수억</t>
  </si>
  <si>
    <t>전사룡</t>
  </si>
  <si>
    <t>허성우</t>
  </si>
  <si>
    <t>정기남</t>
  </si>
  <si>
    <t>조무량</t>
  </si>
  <si>
    <t>팔생</t>
  </si>
  <si>
    <t>신남</t>
  </si>
  <si>
    <t>최일생</t>
  </si>
  <si>
    <t>홍달모</t>
  </si>
  <si>
    <t>조득민</t>
  </si>
  <si>
    <t>서복지</t>
  </si>
  <si>
    <t>안두한</t>
  </si>
  <si>
    <t>전희일</t>
  </si>
  <si>
    <t>하우청</t>
  </si>
  <si>
    <t>오귀생</t>
  </si>
  <si>
    <t>권종립</t>
  </si>
  <si>
    <t>성귀석</t>
  </si>
  <si>
    <t>예만</t>
  </si>
  <si>
    <t>예태백</t>
  </si>
  <si>
    <t>백영걸</t>
  </si>
  <si>
    <t>권대길</t>
  </si>
  <si>
    <t>정시남</t>
  </si>
  <si>
    <t>서운생</t>
  </si>
  <si>
    <t>강선봉</t>
  </si>
  <si>
    <t>한설</t>
  </si>
  <si>
    <t>박뢰</t>
  </si>
  <si>
    <t>태복립</t>
  </si>
  <si>
    <t>박응룡</t>
  </si>
  <si>
    <t>출생</t>
  </si>
  <si>
    <t>함순경</t>
  </si>
  <si>
    <t>하기청</t>
  </si>
  <si>
    <t>정남중</t>
  </si>
  <si>
    <t>서경</t>
  </si>
  <si>
    <t>정세남</t>
  </si>
  <si>
    <t>천무동</t>
  </si>
  <si>
    <t>박우회</t>
  </si>
  <si>
    <t>권숙</t>
  </si>
  <si>
    <t>손상겸</t>
  </si>
  <si>
    <t>조복지</t>
  </si>
  <si>
    <t>서금분</t>
  </si>
  <si>
    <t>윤원복</t>
  </si>
  <si>
    <t>안제</t>
  </si>
  <si>
    <t>안청우</t>
  </si>
  <si>
    <t>정말남</t>
  </si>
  <si>
    <t>채인갑</t>
  </si>
  <si>
    <t>주소</t>
  </si>
  <si>
    <t>충산</t>
  </si>
  <si>
    <t>백순안</t>
  </si>
  <si>
    <t>정자신</t>
  </si>
  <si>
    <t>송세륭</t>
  </si>
  <si>
    <t>곽수충</t>
  </si>
  <si>
    <t>박운금</t>
  </si>
  <si>
    <t>전미상</t>
  </si>
  <si>
    <t>배세</t>
  </si>
  <si>
    <t>최수</t>
  </si>
  <si>
    <t>신계룡</t>
  </si>
  <si>
    <t>배명립</t>
  </si>
  <si>
    <t>박승발</t>
  </si>
  <si>
    <t>윤희운</t>
  </si>
  <si>
    <t>하심</t>
  </si>
  <si>
    <t>박말동</t>
  </si>
  <si>
    <t>윤자룡</t>
  </si>
  <si>
    <t>진필억</t>
  </si>
  <si>
    <t>양명환</t>
  </si>
  <si>
    <t>조덕봉</t>
  </si>
  <si>
    <t>예시영</t>
  </si>
  <si>
    <t>배유도</t>
  </si>
  <si>
    <t>하수도</t>
  </si>
  <si>
    <t>신원경</t>
  </si>
  <si>
    <t>조상주</t>
  </si>
  <si>
    <t>조상휘</t>
  </si>
  <si>
    <t>최돌금이</t>
  </si>
  <si>
    <t>박원의</t>
  </si>
  <si>
    <t>박대생</t>
  </si>
  <si>
    <t>윤수일</t>
  </si>
  <si>
    <t>천귀성</t>
  </si>
  <si>
    <t>윤수근</t>
  </si>
  <si>
    <t>강순립</t>
  </si>
  <si>
    <t>소남</t>
  </si>
  <si>
    <t>곽순량</t>
  </si>
  <si>
    <t>장흥부</t>
  </si>
  <si>
    <t>춘기</t>
  </si>
  <si>
    <t>채봉룡</t>
  </si>
  <si>
    <t>서의중</t>
  </si>
  <si>
    <t>송부지</t>
  </si>
  <si>
    <t>윤탄</t>
  </si>
  <si>
    <t>최계업</t>
  </si>
  <si>
    <t>도진업</t>
  </si>
  <si>
    <t>백복천</t>
  </si>
  <si>
    <t>신언윤</t>
  </si>
  <si>
    <t>문시정</t>
  </si>
  <si>
    <t>손산백</t>
  </si>
  <si>
    <t>최운환</t>
  </si>
  <si>
    <t>강태선</t>
  </si>
  <si>
    <t>박응소</t>
  </si>
  <si>
    <t>권수립</t>
  </si>
  <si>
    <t>허남</t>
  </si>
  <si>
    <t>황열남</t>
  </si>
  <si>
    <t>조시원</t>
  </si>
  <si>
    <t>박석세</t>
  </si>
  <si>
    <t>한윤기</t>
  </si>
  <si>
    <t>강백립</t>
  </si>
  <si>
    <t>최응해</t>
  </si>
  <si>
    <t>최감이</t>
  </si>
  <si>
    <t>천수일</t>
  </si>
  <si>
    <t>조기룡</t>
  </si>
  <si>
    <t>박미지</t>
  </si>
  <si>
    <t>배정한</t>
  </si>
  <si>
    <t>온생</t>
  </si>
  <si>
    <t>조시헌</t>
  </si>
  <si>
    <t>최운안</t>
  </si>
  <si>
    <t>신자음생</t>
  </si>
  <si>
    <t>우근</t>
  </si>
  <si>
    <t>박의건</t>
  </si>
  <si>
    <t>엄천로</t>
  </si>
  <si>
    <t>박려</t>
  </si>
  <si>
    <t>윤풍</t>
  </si>
  <si>
    <t>권상옥</t>
  </si>
  <si>
    <t>한의남</t>
  </si>
  <si>
    <t>고태복</t>
  </si>
  <si>
    <t>전윤룡</t>
  </si>
  <si>
    <t>차후영</t>
  </si>
  <si>
    <t>장대일</t>
  </si>
  <si>
    <t>하처심</t>
  </si>
  <si>
    <t>박복</t>
  </si>
  <si>
    <t>배언기</t>
  </si>
  <si>
    <t>정기동</t>
  </si>
  <si>
    <t>곽개</t>
  </si>
  <si>
    <t>정옥선</t>
  </si>
  <si>
    <t>채출룡</t>
  </si>
  <si>
    <t>윤천립</t>
  </si>
  <si>
    <t>장정생</t>
  </si>
  <si>
    <t>정동기</t>
  </si>
  <si>
    <t>현덕룡</t>
  </si>
  <si>
    <t>배말금</t>
  </si>
  <si>
    <t>황윤복</t>
  </si>
  <si>
    <t>박명개</t>
  </si>
  <si>
    <t>조명수</t>
  </si>
  <si>
    <t>윤계일</t>
  </si>
  <si>
    <t>전태욱</t>
  </si>
  <si>
    <t>지산립</t>
  </si>
  <si>
    <t>지산남</t>
  </si>
  <si>
    <t>손계홍</t>
  </si>
  <si>
    <t>박막립</t>
  </si>
  <si>
    <t>안후인</t>
  </si>
  <si>
    <t>진행경</t>
  </si>
  <si>
    <t>주희발</t>
  </si>
  <si>
    <t>박언상</t>
  </si>
  <si>
    <t>유명상</t>
  </si>
  <si>
    <t>문백</t>
  </si>
  <si>
    <t>박민</t>
  </si>
  <si>
    <t>추중산</t>
  </si>
  <si>
    <t>정인호</t>
  </si>
  <si>
    <t>신영택</t>
  </si>
  <si>
    <t>도순룡</t>
  </si>
  <si>
    <t>허복립</t>
  </si>
  <si>
    <t>조정람</t>
  </si>
  <si>
    <t>홍명해</t>
  </si>
  <si>
    <t>윤경흠</t>
  </si>
  <si>
    <t>전극명</t>
  </si>
  <si>
    <t>최귀</t>
  </si>
  <si>
    <t>석계우</t>
  </si>
  <si>
    <t>윤희봉</t>
  </si>
  <si>
    <t>최계일</t>
  </si>
  <si>
    <t>박응부</t>
  </si>
  <si>
    <t>정사봉</t>
  </si>
  <si>
    <t>조대생</t>
  </si>
  <si>
    <t>강만행</t>
  </si>
  <si>
    <t>백귀</t>
  </si>
  <si>
    <t>박계원</t>
  </si>
  <si>
    <t>천일언</t>
  </si>
  <si>
    <t>조막남</t>
  </si>
  <si>
    <t>종우</t>
  </si>
  <si>
    <t>석춘생</t>
  </si>
  <si>
    <t>강영남</t>
  </si>
  <si>
    <t>박춘산</t>
  </si>
  <si>
    <t>마시영</t>
  </si>
  <si>
    <t>박행경</t>
  </si>
  <si>
    <t>황남</t>
  </si>
  <si>
    <t>서흥림</t>
  </si>
  <si>
    <t>정조명</t>
  </si>
  <si>
    <t>증월</t>
  </si>
  <si>
    <t>박인생</t>
  </si>
  <si>
    <t>박계창</t>
  </si>
  <si>
    <t>장복</t>
  </si>
  <si>
    <t>박득이</t>
  </si>
  <si>
    <t>채기룡</t>
  </si>
  <si>
    <t>현봉학</t>
  </si>
  <si>
    <t>박봉금</t>
  </si>
  <si>
    <t>최건리동</t>
  </si>
  <si>
    <t>윤일원</t>
  </si>
  <si>
    <t>홍태해</t>
  </si>
  <si>
    <t>박복년</t>
  </si>
  <si>
    <t>박두응거리</t>
  </si>
  <si>
    <t>홍일원</t>
  </si>
  <si>
    <t>박일남</t>
  </si>
  <si>
    <t>승용</t>
  </si>
  <si>
    <t>조춘일</t>
  </si>
  <si>
    <t>박수운</t>
  </si>
  <si>
    <t>채진</t>
  </si>
  <si>
    <t>박시남</t>
  </si>
  <si>
    <t>황해룡</t>
  </si>
  <si>
    <t>남천일</t>
  </si>
  <si>
    <t>윤운학</t>
  </si>
  <si>
    <t>윤팽남</t>
  </si>
  <si>
    <t>정인홍</t>
  </si>
  <si>
    <t>박재원</t>
  </si>
  <si>
    <t>신군업</t>
  </si>
  <si>
    <t>배선종</t>
  </si>
  <si>
    <t>박태봉</t>
  </si>
  <si>
    <t>송춘원</t>
  </si>
  <si>
    <t>박영문</t>
  </si>
  <si>
    <t>주행방</t>
  </si>
  <si>
    <t>박성지</t>
  </si>
  <si>
    <t>박애상</t>
  </si>
  <si>
    <t>장운</t>
  </si>
  <si>
    <t>배명부</t>
  </si>
  <si>
    <t>유귀남</t>
  </si>
  <si>
    <t>공의익</t>
  </si>
  <si>
    <t>정일란</t>
  </si>
  <si>
    <t>최진영</t>
  </si>
  <si>
    <t>안진이</t>
  </si>
  <si>
    <t>윤허남</t>
  </si>
  <si>
    <t>최만세</t>
  </si>
  <si>
    <t>하윤경</t>
  </si>
  <si>
    <t>홍춘복</t>
  </si>
  <si>
    <t>배영립</t>
  </si>
  <si>
    <t>박춘주</t>
  </si>
  <si>
    <t>최윤생</t>
  </si>
  <si>
    <t>정장록</t>
  </si>
  <si>
    <t>정애생</t>
  </si>
  <si>
    <t>박금금</t>
  </si>
  <si>
    <t>최석우</t>
  </si>
  <si>
    <t>전몽립</t>
  </si>
  <si>
    <t>신백판</t>
  </si>
  <si>
    <t>홍계홍</t>
  </si>
  <si>
    <t>장세건</t>
  </si>
  <si>
    <t>신인승</t>
  </si>
  <si>
    <t>윤지</t>
  </si>
  <si>
    <t>하부지</t>
  </si>
  <si>
    <t>하득지</t>
  </si>
  <si>
    <t>한인백</t>
  </si>
  <si>
    <t>손옥로</t>
  </si>
  <si>
    <t>서영문</t>
  </si>
  <si>
    <t>조돌동</t>
  </si>
  <si>
    <t>박순생</t>
  </si>
  <si>
    <t>강일룡</t>
  </si>
  <si>
    <t>황사득</t>
  </si>
  <si>
    <t>박후의</t>
  </si>
  <si>
    <t>원생</t>
  </si>
  <si>
    <t>배생</t>
  </si>
  <si>
    <t>황윤</t>
  </si>
  <si>
    <t>강태원</t>
  </si>
  <si>
    <t>박명남</t>
  </si>
  <si>
    <t>정성립</t>
  </si>
  <si>
    <t>현후생</t>
  </si>
  <si>
    <t>조언림</t>
  </si>
  <si>
    <t>서세평</t>
  </si>
  <si>
    <t>정춘해</t>
  </si>
  <si>
    <t>문응남</t>
  </si>
  <si>
    <t>박무생</t>
  </si>
  <si>
    <t>송암</t>
  </si>
  <si>
    <t>강수백</t>
  </si>
  <si>
    <t>조신일</t>
  </si>
  <si>
    <t>윤금돌이</t>
  </si>
  <si>
    <t>서익근</t>
  </si>
  <si>
    <t>박승적</t>
  </si>
  <si>
    <t>하응</t>
  </si>
  <si>
    <t>양기특</t>
  </si>
  <si>
    <t>정돌남</t>
  </si>
  <si>
    <t>박대상</t>
  </si>
  <si>
    <t>성이도</t>
  </si>
  <si>
    <t>배준득</t>
  </si>
  <si>
    <t>정대우</t>
  </si>
  <si>
    <t>신팔십</t>
  </si>
  <si>
    <t>장일봉</t>
  </si>
  <si>
    <t>강선우</t>
  </si>
  <si>
    <t>강계원</t>
  </si>
  <si>
    <t>황순산</t>
  </si>
  <si>
    <t>극창</t>
  </si>
  <si>
    <t>황득신</t>
  </si>
  <si>
    <t>최복내</t>
  </si>
  <si>
    <t>문임신</t>
  </si>
  <si>
    <t>박영세</t>
  </si>
  <si>
    <t>박환생</t>
  </si>
  <si>
    <t>최성</t>
  </si>
  <si>
    <t>문순경</t>
  </si>
  <si>
    <t>윤막남</t>
  </si>
  <si>
    <t>박금복</t>
  </si>
  <si>
    <t>유사룡</t>
  </si>
  <si>
    <t>문설룡</t>
  </si>
  <si>
    <t>우계상</t>
  </si>
  <si>
    <t>홍유규</t>
  </si>
  <si>
    <t>조수</t>
  </si>
  <si>
    <t>강말남</t>
  </si>
  <si>
    <t>박종서</t>
  </si>
  <si>
    <t>손만용</t>
  </si>
  <si>
    <t>최일원</t>
  </si>
  <si>
    <t>박진익</t>
  </si>
  <si>
    <t>허응수</t>
  </si>
  <si>
    <t>박웅</t>
  </si>
  <si>
    <t>성찬</t>
  </si>
  <si>
    <t>박시원</t>
  </si>
  <si>
    <t>정몽필</t>
  </si>
  <si>
    <t>정백화</t>
  </si>
  <si>
    <t>최허복</t>
  </si>
  <si>
    <t>강세원</t>
  </si>
  <si>
    <t>정정</t>
  </si>
  <si>
    <t>박태동</t>
  </si>
  <si>
    <t>강건리금</t>
  </si>
  <si>
    <t>서복</t>
  </si>
  <si>
    <t>최성한</t>
  </si>
  <si>
    <t>문청석</t>
  </si>
  <si>
    <t>장충립</t>
  </si>
  <si>
    <t>도경상</t>
  </si>
  <si>
    <t>문의철</t>
  </si>
  <si>
    <t>허립</t>
  </si>
  <si>
    <t>박수복</t>
  </si>
  <si>
    <t>송희준</t>
  </si>
  <si>
    <t>홍계일</t>
  </si>
  <si>
    <t>외조명</t>
  </si>
  <si>
    <t>철성</t>
  </si>
  <si>
    <t>홍주</t>
  </si>
  <si>
    <t>설성</t>
  </si>
  <si>
    <t>강성</t>
  </si>
  <si>
    <t>연산</t>
  </si>
  <si>
    <t>밀</t>
  </si>
  <si>
    <t>장계</t>
  </si>
  <si>
    <t>평해</t>
  </si>
  <si>
    <t>곤양</t>
  </si>
  <si>
    <t>화산</t>
  </si>
  <si>
    <t>의령</t>
  </si>
  <si>
    <t>사주</t>
  </si>
  <si>
    <t>황주</t>
  </si>
  <si>
    <t>김</t>
  </si>
  <si>
    <t>양주</t>
  </si>
  <si>
    <t>야성</t>
  </si>
  <si>
    <t>문경</t>
  </si>
  <si>
    <t>안성</t>
  </si>
  <si>
    <t>영산</t>
  </si>
  <si>
    <t>장성</t>
  </si>
  <si>
    <t>연안</t>
  </si>
  <si>
    <t>장흥</t>
  </si>
  <si>
    <t>외본</t>
  </si>
  <si>
    <t>年度</t>
  </si>
  <si>
    <t>面名</t>
  </si>
  <si>
    <t>면명</t>
  </si>
  <si>
    <t>順番</t>
  </si>
  <si>
    <t>主戶</t>
  </si>
  <si>
    <t>주호</t>
  </si>
  <si>
    <t>內香</t>
  </si>
  <si>
    <r>
      <rPr>
        <sz val="10"/>
        <rFont val="MS Gothic"/>
        <family val="3"/>
        <charset val="128"/>
      </rPr>
      <t>温</t>
    </r>
  </si>
  <si>
    <t>自別</t>
  </si>
  <si>
    <t>自德</t>
  </si>
  <si>
    <t>注今</t>
  </si>
  <si>
    <t>自金</t>
  </si>
  <si>
    <t>自春</t>
  </si>
  <si>
    <r>
      <rPr>
        <sz val="10"/>
        <rFont val="NSimSun"/>
        <family val="3"/>
        <charset val="134"/>
      </rPr>
      <t>赾</t>
    </r>
  </si>
  <si>
    <t>自立</t>
  </si>
  <si>
    <t>증조명이하 외본이상 결락</t>
  </si>
  <si>
    <t>私X</t>
  </si>
  <si>
    <t>X春南</t>
  </si>
  <si>
    <t>X춘남</t>
  </si>
  <si>
    <t>증조직역이하 외조명이상 결락</t>
  </si>
  <si>
    <t>正X</t>
  </si>
  <si>
    <t>XX夫</t>
  </si>
  <si>
    <t>XX부</t>
  </si>
  <si>
    <r>
      <rPr>
        <sz val="10"/>
        <rFont val="맑은 고딕 Semilight"/>
        <family val="3"/>
        <charset val="129"/>
      </rPr>
      <t>栠</t>
    </r>
  </si>
  <si>
    <t>XX介</t>
  </si>
  <si>
    <t>XX개</t>
  </si>
  <si>
    <t>進X</t>
  </si>
  <si>
    <t>長X</t>
  </si>
  <si>
    <t>X雲</t>
  </si>
  <si>
    <t>X운</t>
  </si>
  <si>
    <t>斗X</t>
  </si>
  <si>
    <t>所叱基</t>
  </si>
  <si>
    <t>自召史</t>
  </si>
  <si>
    <r>
      <rPr>
        <sz val="10"/>
        <rFont val="MS Gothic"/>
        <family val="3"/>
        <charset val="128"/>
      </rPr>
      <t>竜</t>
    </r>
  </si>
  <si>
    <r>
      <rPr>
        <sz val="10"/>
        <rFont val="맑은 고딕 Semilight"/>
        <family val="3"/>
        <charset val="129"/>
      </rPr>
      <t>筭</t>
    </r>
  </si>
  <si>
    <t>婢自今故代子</t>
  </si>
  <si>
    <t>自今</t>
  </si>
  <si>
    <t>自分</t>
  </si>
  <si>
    <t>自老未</t>
  </si>
  <si>
    <t>母(原)祖</t>
  </si>
  <si>
    <t>自阿只</t>
  </si>
  <si>
    <t>自介</t>
  </si>
  <si>
    <t>小德</t>
  </si>
  <si>
    <t>自乞</t>
  </si>
  <si>
    <r>
      <rPr>
        <sz val="10"/>
        <rFont val="맑은 고딕 Semilight"/>
        <family val="3"/>
        <charset val="129"/>
      </rPr>
      <t>瓃</t>
    </r>
  </si>
  <si>
    <t>自男</t>
  </si>
  <si>
    <t>張自南</t>
  </si>
  <si>
    <r>
      <rPr>
        <sz val="10"/>
        <rFont val="맑은 고딕 Semilight"/>
        <family val="3"/>
        <charset val="129"/>
      </rPr>
      <t>羾</t>
    </r>
  </si>
  <si>
    <t>自玉</t>
  </si>
  <si>
    <t>希X</t>
  </si>
  <si>
    <t>分X</t>
  </si>
  <si>
    <t>X牙只</t>
  </si>
  <si>
    <t>X아지</t>
  </si>
  <si>
    <t>X良</t>
  </si>
  <si>
    <t>X량</t>
  </si>
  <si>
    <t>父(原)夫</t>
  </si>
  <si>
    <t>奉X</t>
  </si>
  <si>
    <t>日X金</t>
  </si>
  <si>
    <t>時X</t>
  </si>
  <si>
    <t>自眞</t>
  </si>
  <si>
    <r>
      <rPr>
        <sz val="10"/>
        <rFont val="맑은 고딕 Semilight"/>
        <family val="3"/>
        <charset val="129"/>
      </rPr>
      <t>硉</t>
    </r>
  </si>
  <si>
    <t>自者未</t>
  </si>
  <si>
    <r>
      <t>自</t>
    </r>
    <r>
      <rPr>
        <sz val="10"/>
        <rFont val="MS Gothic"/>
        <family val="3"/>
        <charset val="128"/>
      </rPr>
      <t>礼</t>
    </r>
  </si>
  <si>
    <r>
      <rPr>
        <sz val="10"/>
        <rFont val="MS Gothic"/>
        <family val="3"/>
        <charset val="128"/>
      </rPr>
      <t>乱</t>
    </r>
  </si>
  <si>
    <t>金自同</t>
  </si>
  <si>
    <t>自生</t>
  </si>
  <si>
    <t>者介</t>
  </si>
  <si>
    <t>士X</t>
  </si>
  <si>
    <t>外祖(原)曾祖</t>
  </si>
  <si>
    <r>
      <rPr>
        <sz val="10"/>
        <rFont val="맑은 고딕 Semilight"/>
        <family val="3"/>
        <charset val="129"/>
      </rPr>
      <t>遴</t>
    </r>
  </si>
  <si>
    <r>
      <rPr>
        <sz val="10"/>
        <rFont val="맑은 고딕 Semilight"/>
        <family val="3"/>
        <charset val="129"/>
      </rPr>
      <t>薟</t>
    </r>
  </si>
  <si>
    <t>自延</t>
  </si>
  <si>
    <t>金云X</t>
  </si>
  <si>
    <t>應X</t>
  </si>
  <si>
    <t>曺自老未</t>
  </si>
  <si>
    <t>內奉</t>
  </si>
  <si>
    <t>斗眞</t>
  </si>
  <si>
    <t>自岳</t>
  </si>
  <si>
    <t>自每</t>
  </si>
  <si>
    <t>自連</t>
  </si>
  <si>
    <t>X山</t>
  </si>
  <si>
    <t>X산</t>
  </si>
  <si>
    <r>
      <rPr>
        <sz val="10"/>
        <rFont val="맑은 고딕 Semilight"/>
        <family val="3"/>
        <charset val="129"/>
      </rPr>
      <t>梀</t>
    </r>
  </si>
  <si>
    <t>金星X</t>
  </si>
  <si>
    <r>
      <rPr>
        <sz val="10"/>
        <rFont val="NSimSun"/>
        <family val="3"/>
        <charset val="134"/>
      </rPr>
      <t>净</t>
    </r>
  </si>
  <si>
    <t>自惡只</t>
  </si>
  <si>
    <t>朴自金</t>
  </si>
  <si>
    <t>自早是</t>
  </si>
  <si>
    <t>朴自連</t>
  </si>
  <si>
    <t>自月</t>
  </si>
  <si>
    <t>自良</t>
  </si>
  <si>
    <t>河X</t>
  </si>
  <si>
    <t>內山</t>
  </si>
  <si>
    <r>
      <rPr>
        <sz val="10"/>
        <rFont val="MS Gothic"/>
        <family val="3"/>
        <charset val="128"/>
      </rPr>
      <t>礼</t>
    </r>
  </si>
  <si>
    <t>自者</t>
  </si>
  <si>
    <t>金自者未</t>
  </si>
  <si>
    <t>於進</t>
  </si>
  <si>
    <t>통(原)第五統</t>
  </si>
  <si>
    <t>自進</t>
  </si>
  <si>
    <t>昌X</t>
  </si>
  <si>
    <r>
      <rPr>
        <sz val="10"/>
        <rFont val="맑은 고딕 Semilight"/>
        <family val="3"/>
        <charset val="129"/>
      </rPr>
      <t>楀</t>
    </r>
  </si>
  <si>
    <t>自女</t>
  </si>
  <si>
    <t>自年</t>
  </si>
  <si>
    <r>
      <rPr>
        <sz val="10"/>
        <rFont val="맑은 고딕 Semilight"/>
        <family val="3"/>
        <charset val="129"/>
      </rPr>
      <t>瑍</t>
    </r>
  </si>
  <si>
    <r>
      <rPr>
        <sz val="10"/>
        <rFont val="맑은 고딕 Semilight"/>
        <family val="3"/>
        <charset val="129"/>
      </rPr>
      <t>濈</t>
    </r>
  </si>
  <si>
    <t>內鶴</t>
  </si>
  <si>
    <t>X亥</t>
  </si>
  <si>
    <t>X해</t>
  </si>
  <si>
    <t>內春</t>
  </si>
  <si>
    <t>自郞</t>
  </si>
  <si>
    <t>日金</t>
  </si>
  <si>
    <t>김감미</t>
  </si>
  <si>
    <t>김경</t>
  </si>
  <si>
    <t>김경류</t>
  </si>
  <si>
    <t>김경윤</t>
  </si>
  <si>
    <t>김계</t>
  </si>
  <si>
    <t>김계남</t>
  </si>
  <si>
    <t>김계립</t>
  </si>
  <si>
    <t>김계생</t>
  </si>
  <si>
    <t>김계원</t>
  </si>
  <si>
    <t>김계종</t>
  </si>
  <si>
    <t>김곤기</t>
  </si>
  <si>
    <t>김과</t>
  </si>
  <si>
    <t>김광계</t>
  </si>
  <si>
    <t>김광해</t>
  </si>
  <si>
    <t>김귀발</t>
  </si>
  <si>
    <t>김귀산</t>
  </si>
  <si>
    <t>김귀상</t>
  </si>
  <si>
    <t>김귀원</t>
  </si>
  <si>
    <t>김극계</t>
  </si>
  <si>
    <t>김극우</t>
  </si>
  <si>
    <t>김극제</t>
  </si>
  <si>
    <t>김극창</t>
  </si>
  <si>
    <t>김근</t>
  </si>
  <si>
    <t>김이기</t>
  </si>
  <si>
    <t>김기남</t>
  </si>
  <si>
    <t>김기문</t>
  </si>
  <si>
    <t>김기운</t>
  </si>
  <si>
    <t>김기인</t>
  </si>
  <si>
    <t>김길생</t>
  </si>
  <si>
    <t>김남</t>
  </si>
  <si>
    <t>김남산</t>
  </si>
  <si>
    <t>김남성</t>
  </si>
  <si>
    <t>김남원</t>
  </si>
  <si>
    <t>김남이</t>
  </si>
  <si>
    <t>김남한</t>
  </si>
  <si>
    <t>김내인</t>
  </si>
  <si>
    <t>김답화</t>
  </si>
  <si>
    <t>김대운</t>
  </si>
  <si>
    <t>김대원</t>
  </si>
  <si>
    <t>김대추</t>
  </si>
  <si>
    <t>김덕룡</t>
  </si>
  <si>
    <t>김덕상</t>
  </si>
  <si>
    <t>김두문</t>
  </si>
  <si>
    <t>김득의</t>
  </si>
  <si>
    <t>김련</t>
  </si>
  <si>
    <t>김막대</t>
  </si>
  <si>
    <t>김막복</t>
  </si>
  <si>
    <t>김막생</t>
  </si>
  <si>
    <t>김막선</t>
  </si>
  <si>
    <t>김만립</t>
  </si>
  <si>
    <t>김말남</t>
  </si>
  <si>
    <t>김말산</t>
  </si>
  <si>
    <t>김말생</t>
  </si>
  <si>
    <t>김명남</t>
  </si>
  <si>
    <t>김명보</t>
  </si>
  <si>
    <t>김명복</t>
  </si>
  <si>
    <t>김명한</t>
  </si>
  <si>
    <t>김모로</t>
  </si>
  <si>
    <t>김몽선</t>
  </si>
  <si>
    <t>김무남</t>
  </si>
  <si>
    <t>김무인</t>
  </si>
  <si>
    <t>김문의</t>
  </si>
  <si>
    <t>김방</t>
  </si>
  <si>
    <t>김백남</t>
  </si>
  <si>
    <t>김백태</t>
  </si>
  <si>
    <t>김병생</t>
  </si>
  <si>
    <t>김복</t>
  </si>
  <si>
    <t>김복룡</t>
  </si>
  <si>
    <t>김복세</t>
  </si>
  <si>
    <t>김사남</t>
  </si>
  <si>
    <t>김사룡</t>
  </si>
  <si>
    <t>김사명</t>
  </si>
  <si>
    <t>김사원</t>
  </si>
  <si>
    <t>김사일</t>
  </si>
  <si>
    <t>김산</t>
  </si>
  <si>
    <t>김산이</t>
  </si>
  <si>
    <t>김삼변</t>
  </si>
  <si>
    <t>김삼승</t>
  </si>
  <si>
    <t>김상관</t>
  </si>
  <si>
    <t>김상우</t>
  </si>
  <si>
    <t>김상이</t>
  </si>
  <si>
    <t>김생</t>
  </si>
  <si>
    <t>김생이</t>
  </si>
  <si>
    <t>김서동</t>
  </si>
  <si>
    <t>김선문</t>
  </si>
  <si>
    <t>김선산</t>
  </si>
  <si>
    <t>김선우</t>
  </si>
  <si>
    <t>김선이</t>
  </si>
  <si>
    <t>김설동</t>
  </si>
  <si>
    <t>김성X</t>
  </si>
  <si>
    <t>김성기</t>
  </si>
  <si>
    <t>김성룡</t>
  </si>
  <si>
    <t>김성립</t>
  </si>
  <si>
    <t>김성일</t>
  </si>
  <si>
    <t>김성진</t>
  </si>
  <si>
    <t>김세건</t>
  </si>
  <si>
    <t>김세남</t>
  </si>
  <si>
    <t>김세달</t>
  </si>
  <si>
    <t>김세명</t>
  </si>
  <si>
    <t>김세민</t>
  </si>
  <si>
    <t>김세의</t>
  </si>
  <si>
    <t>김소종</t>
  </si>
  <si>
    <t>김송죽</t>
  </si>
  <si>
    <t>김수남</t>
  </si>
  <si>
    <t>김수명</t>
  </si>
  <si>
    <t>김수복</t>
  </si>
  <si>
    <t>김수생</t>
  </si>
  <si>
    <t>김수영</t>
  </si>
  <si>
    <t>김수일</t>
  </si>
  <si>
    <t>김수창</t>
  </si>
  <si>
    <t>김순생</t>
  </si>
  <si>
    <t>김순선</t>
  </si>
  <si>
    <t>김순일</t>
  </si>
  <si>
    <t>김승남</t>
  </si>
  <si>
    <t>김승전</t>
  </si>
  <si>
    <t>김승해</t>
  </si>
  <si>
    <t>김승화</t>
  </si>
  <si>
    <t>김시우</t>
  </si>
  <si>
    <t>김신복</t>
  </si>
  <si>
    <t>김실동</t>
  </si>
  <si>
    <t>김아지</t>
  </si>
  <si>
    <t>김암회</t>
  </si>
  <si>
    <t>김애달</t>
  </si>
  <si>
    <t>김애상</t>
  </si>
  <si>
    <t>김억수</t>
  </si>
  <si>
    <t>김언룡</t>
  </si>
  <si>
    <t>김언부</t>
  </si>
  <si>
    <t>김언수</t>
  </si>
  <si>
    <t>김여강</t>
  </si>
  <si>
    <t>김영</t>
  </si>
  <si>
    <t>김영립</t>
  </si>
  <si>
    <t>김영복</t>
  </si>
  <si>
    <t>김영수</t>
  </si>
  <si>
    <t>김영준</t>
  </si>
  <si>
    <t>김영화</t>
  </si>
  <si>
    <t>김오룡</t>
  </si>
  <si>
    <t>김옥상</t>
  </si>
  <si>
    <t>김옥생</t>
  </si>
  <si>
    <t>김우음산</t>
  </si>
  <si>
    <t>김우한</t>
  </si>
  <si>
    <t>김운X</t>
  </si>
  <si>
    <t>김운련</t>
  </si>
  <si>
    <t>김윤길</t>
  </si>
  <si>
    <t>김윤성</t>
  </si>
  <si>
    <t>김은세</t>
  </si>
  <si>
    <t>김을생</t>
  </si>
  <si>
    <t>김응</t>
  </si>
  <si>
    <t>김응립</t>
  </si>
  <si>
    <t>김응발</t>
  </si>
  <si>
    <t>김응중</t>
  </si>
  <si>
    <t>김응태</t>
  </si>
  <si>
    <t>김의신</t>
  </si>
  <si>
    <t>김이량</t>
  </si>
  <si>
    <t>김이의</t>
  </si>
  <si>
    <t>김이적</t>
  </si>
  <si>
    <t>김익삼</t>
  </si>
  <si>
    <t>김인갑</t>
  </si>
  <si>
    <t>김인기</t>
  </si>
  <si>
    <t>김인립</t>
  </si>
  <si>
    <t>김일</t>
  </si>
  <si>
    <t>김일남</t>
  </si>
  <si>
    <t>김일량</t>
  </si>
  <si>
    <t>김일련</t>
  </si>
  <si>
    <t>김일산</t>
  </si>
  <si>
    <t>김일상</t>
  </si>
  <si>
    <t>김일생</t>
  </si>
  <si>
    <t>김일승</t>
  </si>
  <si>
    <t>김일이</t>
  </si>
  <si>
    <t>김일환</t>
  </si>
  <si>
    <t>김자순</t>
  </si>
  <si>
    <t>김장수</t>
  </si>
  <si>
    <t>김재천</t>
  </si>
  <si>
    <t>김재화</t>
  </si>
  <si>
    <t>김재후</t>
  </si>
  <si>
    <t>김정</t>
  </si>
  <si>
    <t>김정건</t>
  </si>
  <si>
    <t>김정득</t>
  </si>
  <si>
    <t>김정병</t>
  </si>
  <si>
    <t>김정삼</t>
  </si>
  <si>
    <t>김정세</t>
  </si>
  <si>
    <t>김정의</t>
  </si>
  <si>
    <t>김정필</t>
  </si>
  <si>
    <t>김종립</t>
  </si>
  <si>
    <t>김종생</t>
  </si>
  <si>
    <t>김준세</t>
  </si>
  <si>
    <t>김준억</t>
  </si>
  <si>
    <t>김중</t>
  </si>
  <si>
    <t>김중산</t>
  </si>
  <si>
    <t>김중성</t>
  </si>
  <si>
    <t>김중신</t>
  </si>
  <si>
    <t>김중하</t>
  </si>
  <si>
    <t>김지부</t>
  </si>
  <si>
    <t>김지휘</t>
  </si>
  <si>
    <t>김진강</t>
  </si>
  <si>
    <t>김진귀</t>
  </si>
  <si>
    <t>김진남</t>
  </si>
  <si>
    <t>김진명</t>
  </si>
  <si>
    <t>김진복</t>
  </si>
  <si>
    <t>김진이</t>
  </si>
  <si>
    <t>김진해</t>
  </si>
  <si>
    <t>김진홍</t>
  </si>
  <si>
    <t>김진휘</t>
  </si>
  <si>
    <t>김착립</t>
  </si>
  <si>
    <t>김천</t>
  </si>
  <si>
    <t>김천득</t>
  </si>
  <si>
    <t>김천립</t>
  </si>
  <si>
    <t>김천상</t>
  </si>
  <si>
    <t>김천장</t>
  </si>
  <si>
    <t>김철</t>
  </si>
  <si>
    <t>김철량</t>
  </si>
  <si>
    <t>김철명</t>
  </si>
  <si>
    <t>김철운</t>
  </si>
  <si>
    <t>김철웅</t>
  </si>
  <si>
    <t>김청민</t>
  </si>
  <si>
    <t>김초일</t>
  </si>
  <si>
    <t>김추원</t>
  </si>
  <si>
    <t>김춘정</t>
  </si>
  <si>
    <t>김충남</t>
  </si>
  <si>
    <t>김태백</t>
  </si>
  <si>
    <t>김태원</t>
  </si>
  <si>
    <t>김팔우</t>
  </si>
  <si>
    <t>김팔위</t>
  </si>
  <si>
    <t>김필선</t>
  </si>
  <si>
    <t>김학</t>
  </si>
  <si>
    <t>김한주</t>
  </si>
  <si>
    <t>김한필</t>
  </si>
  <si>
    <t>김해명</t>
  </si>
  <si>
    <t>김해산</t>
  </si>
  <si>
    <t>김해수</t>
  </si>
  <si>
    <t>김허석</t>
  </si>
  <si>
    <t>김현</t>
  </si>
  <si>
    <t>김호선</t>
  </si>
  <si>
    <t>김화룡</t>
  </si>
  <si>
    <t>김화음상</t>
  </si>
  <si>
    <t>김화치</t>
  </si>
  <si>
    <t>김효상</t>
  </si>
  <si>
    <t>김후상</t>
  </si>
  <si>
    <t>김후생</t>
  </si>
  <si>
    <t>김후중</t>
  </si>
  <si>
    <t>김흥복</t>
  </si>
  <si>
    <t>김흥여</t>
  </si>
  <si>
    <t>김희남</t>
  </si>
  <si>
    <t>김희운</t>
  </si>
  <si>
    <t>김희정</t>
  </si>
  <si>
    <t>김희필</t>
  </si>
  <si>
    <t>유계생</t>
  </si>
  <si>
    <t>유명종</t>
  </si>
  <si>
    <t>유신</t>
  </si>
  <si>
    <t>유신명</t>
  </si>
  <si>
    <t>유영길</t>
  </si>
  <si>
    <t>유영로</t>
  </si>
  <si>
    <t>유익중</t>
  </si>
  <si>
    <t>유정죽</t>
  </si>
  <si>
    <t>유진하</t>
  </si>
  <si>
    <t>유하우</t>
  </si>
  <si>
    <t>이감산</t>
  </si>
  <si>
    <t>이감지</t>
  </si>
  <si>
    <t>이개손</t>
  </si>
  <si>
    <t>이갯동</t>
  </si>
  <si>
    <t>이걸</t>
  </si>
  <si>
    <t>이경해</t>
  </si>
  <si>
    <t>이계남</t>
  </si>
  <si>
    <t>이계록</t>
  </si>
  <si>
    <t>이계룡</t>
  </si>
  <si>
    <t>이계원</t>
  </si>
  <si>
    <t>이계해</t>
  </si>
  <si>
    <t>이국</t>
  </si>
  <si>
    <t>이귀길</t>
  </si>
  <si>
    <t>이귀남</t>
  </si>
  <si>
    <t>이귀룡</t>
  </si>
  <si>
    <t>이귀석</t>
  </si>
  <si>
    <t>이금금</t>
  </si>
  <si>
    <t>이금립</t>
  </si>
  <si>
    <t>이기민</t>
  </si>
  <si>
    <t>이길남</t>
  </si>
  <si>
    <t>이남이</t>
  </si>
  <si>
    <t>이달화</t>
  </si>
  <si>
    <t>이덕문</t>
  </si>
  <si>
    <t>이덕승</t>
  </si>
  <si>
    <t>이덕창</t>
  </si>
  <si>
    <t>이돌이</t>
  </si>
  <si>
    <t>이동화</t>
  </si>
  <si>
    <t>이득길</t>
  </si>
  <si>
    <t>이득영</t>
  </si>
  <si>
    <t>이득춘</t>
  </si>
  <si>
    <t>이막남</t>
  </si>
  <si>
    <t>이막복</t>
  </si>
  <si>
    <t>이막산</t>
  </si>
  <si>
    <t>이막생</t>
  </si>
  <si>
    <t>이막실</t>
  </si>
  <si>
    <t>이만업</t>
  </si>
  <si>
    <t>이만영</t>
  </si>
  <si>
    <t>이말금</t>
  </si>
  <si>
    <t>이말남</t>
  </si>
  <si>
    <t>이말생</t>
  </si>
  <si>
    <t>이말세</t>
  </si>
  <si>
    <t>이망득</t>
  </si>
  <si>
    <t>이명련</t>
  </si>
  <si>
    <t>이명생</t>
  </si>
  <si>
    <t>이명지</t>
  </si>
  <si>
    <t>이무</t>
  </si>
  <si>
    <t>이무룡</t>
  </si>
  <si>
    <t>이무발</t>
  </si>
  <si>
    <t>이문학</t>
  </si>
  <si>
    <t>이미식</t>
  </si>
  <si>
    <t>이반근</t>
  </si>
  <si>
    <t>이백룡</t>
  </si>
  <si>
    <t>이백지</t>
  </si>
  <si>
    <t>이복룡</t>
  </si>
  <si>
    <t>이봉상</t>
  </si>
  <si>
    <t>이봉학</t>
  </si>
  <si>
    <t>이사립</t>
  </si>
  <si>
    <t>이사질립</t>
  </si>
  <si>
    <t>이상운</t>
  </si>
  <si>
    <t>이서미</t>
  </si>
  <si>
    <t>이선걸</t>
  </si>
  <si>
    <t>이선백</t>
  </si>
  <si>
    <t>이선생</t>
  </si>
  <si>
    <t>이성립</t>
  </si>
  <si>
    <t>이성호</t>
  </si>
  <si>
    <t>이세</t>
  </si>
  <si>
    <t>이손</t>
  </si>
  <si>
    <t>이송부</t>
  </si>
  <si>
    <t>이수</t>
  </si>
  <si>
    <t>이수백</t>
  </si>
  <si>
    <t>이수진</t>
  </si>
  <si>
    <t>이순립</t>
  </si>
  <si>
    <t>이순문</t>
  </si>
  <si>
    <t>이순태</t>
  </si>
  <si>
    <t>이승도</t>
  </si>
  <si>
    <t>이승룡</t>
  </si>
  <si>
    <t>이승립</t>
  </si>
  <si>
    <t>이시단</t>
  </si>
  <si>
    <t>이시산</t>
  </si>
  <si>
    <t>이시재</t>
  </si>
  <si>
    <t>이신민</t>
  </si>
  <si>
    <t>이아동</t>
  </si>
  <si>
    <t>이안생</t>
  </si>
  <si>
    <t>이애남</t>
  </si>
  <si>
    <t>이애상</t>
  </si>
  <si>
    <t>이업</t>
  </si>
  <si>
    <t>이업룡</t>
  </si>
  <si>
    <t>이영</t>
  </si>
  <si>
    <t>이영룡</t>
  </si>
  <si>
    <t>이영립</t>
  </si>
  <si>
    <t>이영복</t>
  </si>
  <si>
    <t>이영수</t>
  </si>
  <si>
    <t>이우매</t>
  </si>
  <si>
    <t>이운림</t>
  </si>
  <si>
    <t>이운발</t>
  </si>
  <si>
    <t>이월룡</t>
  </si>
  <si>
    <t>이유세</t>
  </si>
  <si>
    <t>이유창</t>
  </si>
  <si>
    <t>이응남</t>
  </si>
  <si>
    <t>이응세</t>
  </si>
  <si>
    <t>이의원</t>
  </si>
  <si>
    <t>이이발</t>
  </si>
  <si>
    <t>이이주</t>
  </si>
  <si>
    <t>이인상</t>
  </si>
  <si>
    <t>이인선</t>
  </si>
  <si>
    <t>이인세</t>
  </si>
  <si>
    <t>이인의</t>
  </si>
  <si>
    <t>이인적</t>
  </si>
  <si>
    <t>이일기</t>
  </si>
  <si>
    <t>이일남</t>
  </si>
  <si>
    <t>이일립</t>
  </si>
  <si>
    <t>이일생</t>
  </si>
  <si>
    <t>이일수</t>
  </si>
  <si>
    <t>이일신</t>
  </si>
  <si>
    <t>이자신</t>
  </si>
  <si>
    <t>이장구</t>
  </si>
  <si>
    <t>이정란</t>
  </si>
  <si>
    <t>이정삼</t>
  </si>
  <si>
    <t>이정생</t>
  </si>
  <si>
    <t>이정선</t>
  </si>
  <si>
    <t>이정식</t>
  </si>
  <si>
    <t>이정신</t>
  </si>
  <si>
    <t>이정준</t>
  </si>
  <si>
    <t>이종선</t>
  </si>
  <si>
    <t>이주하</t>
  </si>
  <si>
    <t>이중립</t>
  </si>
  <si>
    <t>이중흥</t>
  </si>
  <si>
    <t>이지신</t>
  </si>
  <si>
    <t>이지형</t>
  </si>
  <si>
    <t>이진천</t>
  </si>
  <si>
    <t>이천기</t>
  </si>
  <si>
    <t>이천학</t>
  </si>
  <si>
    <t>이철강</t>
  </si>
  <si>
    <t>이춘경</t>
  </si>
  <si>
    <t>이춘립</t>
  </si>
  <si>
    <t>이춘백</t>
  </si>
  <si>
    <t>이춘복</t>
  </si>
  <si>
    <t>이춘학</t>
  </si>
  <si>
    <t>이한남</t>
  </si>
  <si>
    <t>이해발</t>
  </si>
  <si>
    <t>이허기</t>
  </si>
  <si>
    <t>이환</t>
  </si>
  <si>
    <t>이후립</t>
  </si>
  <si>
    <t>이후상</t>
  </si>
  <si>
    <t>이후생</t>
  </si>
  <si>
    <t>이훈</t>
  </si>
  <si>
    <t>이흥신</t>
  </si>
  <si>
    <t>이희</t>
  </si>
  <si>
    <t>임대수</t>
  </si>
  <si>
    <t>임룡</t>
  </si>
  <si>
    <t>임립</t>
  </si>
  <si>
    <t>임막지</t>
  </si>
  <si>
    <t>임말룡</t>
  </si>
  <si>
    <t>임무</t>
  </si>
  <si>
    <t>임상립</t>
  </si>
  <si>
    <t>임세</t>
  </si>
  <si>
    <t>임수립</t>
  </si>
  <si>
    <t>임억명</t>
  </si>
  <si>
    <t>임연수</t>
  </si>
  <si>
    <t>임우경</t>
  </si>
  <si>
    <t>임한걸</t>
  </si>
  <si>
    <t>임해운</t>
  </si>
  <si>
    <t>어모장군행용양위부사과</t>
  </si>
  <si>
    <t>가선대부행용양위상호군</t>
  </si>
  <si>
    <t>병절교위용양위부사과</t>
  </si>
  <si>
    <t>절충장군행용양위부호군</t>
  </si>
  <si>
    <t>병절교위행용양위부사과</t>
  </si>
  <si>
    <t>절충장군용양위부사직행갈두진수군첨절제사</t>
  </si>
  <si>
    <t>용양위부사과수문장</t>
  </si>
  <si>
    <t>용양위부호군</t>
  </si>
  <si>
    <t>용양위상호군</t>
  </si>
  <si>
    <t>병절교위장용양위부사과</t>
  </si>
  <si>
    <t>선략장군용양위부사과</t>
  </si>
  <si>
    <t>선략장군용양위부호군</t>
  </si>
  <si>
    <t>선략장군행용양위부사과</t>
  </si>
  <si>
    <t>진위장군행용양위부사과</t>
  </si>
  <si>
    <t>절충장군행용양위부사정</t>
  </si>
  <si>
    <t>행용양위부사과</t>
  </si>
  <si>
    <t>절충장군용양위부사과</t>
  </si>
  <si>
    <t>전력부위행용양위부사용</t>
  </si>
  <si>
    <t>전력부위행용양위부사과</t>
  </si>
  <si>
    <t>가선대부행용양위상호</t>
  </si>
  <si>
    <t>전력부위용양위부사용</t>
  </si>
  <si>
    <t>전력부위용양위부사과</t>
  </si>
  <si>
    <t>절교위행용양위부사과</t>
  </si>
  <si>
    <t>선략장군행용양위부호군</t>
  </si>
  <si>
    <t>절충장군행용양위부사과</t>
  </si>
  <si>
    <t>전력부위용양위겸사복</t>
  </si>
  <si>
    <t>절충장군용양위부호군</t>
  </si>
  <si>
    <t>현신교위행용양위부호군</t>
  </si>
  <si>
    <t>양정</t>
  </si>
  <si>
    <t>노직가선대부</t>
  </si>
  <si>
    <t>노직통정</t>
  </si>
  <si>
    <t>노직통정대부</t>
  </si>
  <si>
    <t>노직가의대부</t>
  </si>
  <si>
    <t>노직가선대부동지중추부사</t>
  </si>
  <si>
    <t>노직통정조봉대부훈련원봉사</t>
  </si>
  <si>
    <t>노직가선대부행용양위부호군</t>
  </si>
  <si>
    <t>노직가의</t>
  </si>
  <si>
    <t>노직자헌대부</t>
  </si>
  <si>
    <t>늦금</t>
  </si>
  <si>
    <t>예립</t>
  </si>
  <si>
    <t>늦산</t>
  </si>
  <si>
    <t>잔남</t>
  </si>
  <si>
    <t>예량</t>
  </si>
  <si>
    <t>예분</t>
  </si>
  <si>
    <t>예선</t>
  </si>
  <si>
    <t>예양</t>
  </si>
  <si>
    <t>예옥</t>
  </si>
  <si>
    <t>예진</t>
  </si>
  <si>
    <t>예춘</t>
  </si>
  <si>
    <t>예화</t>
  </si>
  <si>
    <t>예환</t>
  </si>
  <si>
    <t>늦분</t>
  </si>
  <si>
    <t>잔개</t>
  </si>
  <si>
    <t>잔금</t>
  </si>
  <si>
    <t>잔년</t>
  </si>
  <si>
    <t>잔덕</t>
  </si>
  <si>
    <t>잔례</t>
  </si>
  <si>
    <t>잔분</t>
  </si>
  <si>
    <t>잔연</t>
  </si>
  <si>
    <t>잔옥</t>
  </si>
  <si>
    <t>잔춘</t>
  </si>
  <si>
    <t>예발</t>
  </si>
  <si>
    <t>예백</t>
  </si>
  <si>
    <t>예봉</t>
  </si>
  <si>
    <t>예상</t>
  </si>
  <si>
    <t>이감동</t>
  </si>
  <si>
    <t>이고읍금</t>
  </si>
  <si>
    <t>이귀인</t>
  </si>
  <si>
    <t>이극걸</t>
  </si>
  <si>
    <t>이득발</t>
  </si>
  <si>
    <t>이몽길</t>
  </si>
  <si>
    <t>이석흥</t>
  </si>
  <si>
    <t>이세흥</t>
  </si>
  <si>
    <t>이순방</t>
  </si>
  <si>
    <t>이승</t>
  </si>
  <si>
    <t>이영걸</t>
  </si>
  <si>
    <t>이영철</t>
  </si>
  <si>
    <t>이일룡</t>
  </si>
  <si>
    <t>이자운</t>
  </si>
  <si>
    <t>이자일</t>
  </si>
  <si>
    <t>이철승</t>
  </si>
  <si>
    <t>이추정</t>
  </si>
  <si>
    <t>이출생</t>
  </si>
  <si>
    <t>이희완</t>
  </si>
  <si>
    <t>늦상</t>
  </si>
  <si>
    <t>잔자미</t>
  </si>
  <si>
    <t>김계숭</t>
  </si>
  <si>
    <t>김대춘</t>
  </si>
  <si>
    <t>김두명</t>
  </si>
  <si>
    <t>김만중</t>
  </si>
  <si>
    <t>김명생</t>
  </si>
  <si>
    <t>김산남</t>
  </si>
  <si>
    <t>김상립</t>
  </si>
  <si>
    <t>김상지</t>
  </si>
  <si>
    <t>김선창</t>
  </si>
  <si>
    <t>김시명</t>
  </si>
  <si>
    <t>김열</t>
  </si>
  <si>
    <t>김의상</t>
  </si>
  <si>
    <t>김익장</t>
  </si>
  <si>
    <t>김철한</t>
  </si>
  <si>
    <t>김태종</t>
  </si>
  <si>
    <t>김필영</t>
  </si>
  <si>
    <t>김필항</t>
  </si>
  <si>
    <t>김하진</t>
  </si>
  <si>
    <t>김희</t>
  </si>
  <si>
    <t>이가</t>
  </si>
  <si>
    <t>이경욱</t>
  </si>
  <si>
    <t>이계</t>
  </si>
  <si>
    <t>이귀일</t>
  </si>
  <si>
    <t>이근남</t>
  </si>
  <si>
    <t>이덕신</t>
  </si>
  <si>
    <t>이덕원</t>
  </si>
  <si>
    <t>이덕주</t>
  </si>
  <si>
    <t>이만재</t>
  </si>
  <si>
    <t>이명X</t>
  </si>
  <si>
    <t>이명립</t>
  </si>
  <si>
    <t>이모</t>
  </si>
  <si>
    <t>이백운</t>
  </si>
  <si>
    <t>이상규</t>
  </si>
  <si>
    <t>이상주</t>
  </si>
  <si>
    <t>이석기</t>
  </si>
  <si>
    <t>이성우</t>
  </si>
  <si>
    <t>이시달</t>
  </si>
  <si>
    <t>이시원</t>
  </si>
  <si>
    <t>이시화</t>
  </si>
  <si>
    <t>이실도</t>
  </si>
  <si>
    <t>이여담</t>
  </si>
  <si>
    <t>이여주</t>
  </si>
  <si>
    <t>이올미</t>
  </si>
  <si>
    <t>이운장</t>
  </si>
  <si>
    <t>이운정</t>
  </si>
  <si>
    <t>이원형</t>
  </si>
  <si>
    <t>이음승</t>
  </si>
  <si>
    <t>이장수</t>
  </si>
  <si>
    <t>이정업</t>
  </si>
  <si>
    <t>이종남</t>
  </si>
  <si>
    <t>이준장</t>
  </si>
  <si>
    <t>이지백</t>
  </si>
  <si>
    <t>이진기</t>
  </si>
  <si>
    <t>이태명</t>
  </si>
  <si>
    <t>이태초</t>
  </si>
  <si>
    <t>이택규</t>
  </si>
  <si>
    <t>이필인</t>
  </si>
  <si>
    <t>이한군</t>
  </si>
  <si>
    <t>이홍업</t>
  </si>
  <si>
    <t>이환상</t>
  </si>
  <si>
    <t>이후중</t>
  </si>
  <si>
    <t>등3구거</t>
  </si>
  <si>
    <t>등3구금가현</t>
  </si>
  <si>
    <t>등3구도망</t>
  </si>
  <si>
    <t>등3구병술도망</t>
  </si>
  <si>
    <t>등3구병오도망</t>
  </si>
  <si>
    <t>등3구병자도망</t>
  </si>
  <si>
    <t>2口加現</t>
  </si>
  <si>
    <t>2口逃亡</t>
  </si>
  <si>
    <t>2口立戶</t>
  </si>
  <si>
    <t>2口出嫁</t>
  </si>
  <si>
    <t>右2口加現</t>
  </si>
  <si>
    <t>右2口居</t>
  </si>
  <si>
    <t>右2口故</t>
  </si>
  <si>
    <t>右2口今加</t>
  </si>
  <si>
    <t>右2口今逃亡</t>
  </si>
  <si>
    <t>右2口立戶</t>
  </si>
  <si>
    <t>右2口時居</t>
  </si>
  <si>
    <t>右3口加現</t>
  </si>
  <si>
    <t>右3口癸丑逃亡</t>
  </si>
  <si>
    <t>右3口今加</t>
  </si>
  <si>
    <t>右3口逃亡</t>
  </si>
  <si>
    <t>右3口來</t>
  </si>
  <si>
    <t>右3口時居</t>
  </si>
  <si>
    <t>右3口丁丑逃亡</t>
  </si>
  <si>
    <t>3口加現</t>
  </si>
  <si>
    <t>3口癸丑逃亡</t>
  </si>
  <si>
    <t>3口逃亡</t>
  </si>
  <si>
    <t>3口乙未逃亡</t>
  </si>
  <si>
    <t>예달</t>
  </si>
  <si>
    <t>예당</t>
  </si>
  <si>
    <t>예랑</t>
  </si>
  <si>
    <t>예방</t>
  </si>
  <si>
    <t>예석</t>
  </si>
  <si>
    <t>예숙</t>
  </si>
  <si>
    <t>예영</t>
  </si>
  <si>
    <t>예정</t>
  </si>
  <si>
    <t>예현</t>
  </si>
  <si>
    <t>예홍</t>
  </si>
  <si>
    <t>늦개</t>
  </si>
  <si>
    <t>늦녀</t>
  </si>
  <si>
    <t>늦덕</t>
  </si>
  <si>
    <t>늦복</t>
  </si>
  <si>
    <t>늦선</t>
  </si>
  <si>
    <t>늦조시</t>
  </si>
  <si>
    <t>늦진</t>
  </si>
  <si>
    <t>늦춘</t>
  </si>
  <si>
    <t>잔녀</t>
  </si>
  <si>
    <t>잔량</t>
  </si>
  <si>
    <t>잔련</t>
  </si>
  <si>
    <t>잔별</t>
  </si>
  <si>
    <t>잔소사</t>
  </si>
  <si>
    <t>잔아지</t>
  </si>
  <si>
    <t>잔월</t>
  </si>
  <si>
    <t>잔조시</t>
  </si>
  <si>
    <t>잔진</t>
  </si>
  <si>
    <t>금위영유황군속오보</t>
  </si>
  <si>
    <t>사노부유황군</t>
  </si>
  <si>
    <t>좌병영유황군</t>
  </si>
  <si>
    <t>좌병영유황군사노</t>
  </si>
  <si>
    <t>총융청유황군</t>
  </si>
  <si>
    <t>총융청유황군병청간망군</t>
  </si>
  <si>
    <t>총융청유황군순아병</t>
  </si>
  <si>
    <t>총융청유황군순재가</t>
  </si>
  <si>
    <t>통영유황군</t>
  </si>
  <si>
    <t>김계백</t>
  </si>
  <si>
    <t>김만룡</t>
  </si>
  <si>
    <t>김만재</t>
  </si>
  <si>
    <t>김만주</t>
  </si>
  <si>
    <t>김모견</t>
  </si>
  <si>
    <t>김선발</t>
  </si>
  <si>
    <t>김성업</t>
  </si>
  <si>
    <t>김세산</t>
  </si>
  <si>
    <t>김시영</t>
  </si>
  <si>
    <t>김애인</t>
  </si>
  <si>
    <t>김여흥</t>
  </si>
  <si>
    <t>김유필</t>
  </si>
  <si>
    <t>김의주</t>
  </si>
  <si>
    <t>김인백</t>
  </si>
  <si>
    <t>김자발</t>
  </si>
  <si>
    <t>김정선</t>
  </si>
  <si>
    <t>김준발</t>
  </si>
  <si>
    <t>김진만</t>
  </si>
  <si>
    <t>김진의</t>
  </si>
  <si>
    <t>김진태</t>
  </si>
  <si>
    <t>김칠선</t>
  </si>
  <si>
    <t>김학선</t>
  </si>
  <si>
    <t>김해석</t>
  </si>
  <si>
    <t>김효원</t>
  </si>
  <si>
    <t>이광업</t>
  </si>
  <si>
    <t>이귀진</t>
  </si>
  <si>
    <t>이명남</t>
  </si>
  <si>
    <t>이성태</t>
  </si>
  <si>
    <t>이술</t>
  </si>
  <si>
    <t>이시명</t>
  </si>
  <si>
    <t>이아전</t>
  </si>
  <si>
    <t>이애봉</t>
  </si>
  <si>
    <t>이애선</t>
  </si>
  <si>
    <t>이영신</t>
  </si>
  <si>
    <t>이영호</t>
  </si>
  <si>
    <t>이일상</t>
  </si>
  <si>
    <t>이임술</t>
  </si>
  <si>
    <t>釜洞里</t>
  </si>
  <si>
    <t>부동리</t>
  </si>
  <si>
    <t>주호</t>
    <phoneticPr fontId="1" type="noConversion"/>
  </si>
  <si>
    <t>증통훈대부예빈시정행어모장군훈련원봉사</t>
  </si>
  <si>
    <t>승사랑예빈시봉사</t>
  </si>
  <si>
    <t>증통훈대부예빈시정</t>
  </si>
  <si>
    <t>예빈시주부순장관</t>
  </si>
  <si>
    <t>예빈시주부</t>
  </si>
  <si>
    <t>선교랑예빈시별좌</t>
  </si>
  <si>
    <t>예빈시참봉</t>
  </si>
  <si>
    <t>증통훈대부행예빈시정어장군행훈련원봉사</t>
  </si>
  <si>
    <t>증통훈대부예빈시정행훈련봉사</t>
  </si>
  <si>
    <t>증통훈대부예빈시정어모장군행훈련원봉사</t>
  </si>
  <si>
    <t>예빈시첨정</t>
  </si>
  <si>
    <t>선무랑예빈시별좌</t>
  </si>
  <si>
    <t>중직대부군기시부정</t>
  </si>
  <si>
    <t>순아병장례원시노</t>
  </si>
  <si>
    <t>장례원시노</t>
  </si>
  <si>
    <t>장례원시노속오군</t>
  </si>
  <si>
    <t>장례원시노병인</t>
  </si>
  <si>
    <t>청도안부장례원시노속오군</t>
  </si>
  <si>
    <t>유황군박종호</t>
  </si>
  <si>
    <t>수영유황군</t>
  </si>
  <si>
    <t>육군유황군</t>
  </si>
  <si>
    <t>사섬시노병청간망군</t>
  </si>
  <si>
    <t>사섬시노부군관청하전</t>
  </si>
  <si>
    <t>사섬시노속오</t>
  </si>
  <si>
    <t>사섬시노순아병별포병인</t>
  </si>
  <si>
    <t>사섬시노창직</t>
  </si>
  <si>
    <t>사섬시비</t>
  </si>
  <si>
    <t>속오별포사섬시노</t>
  </si>
  <si>
    <t>절각병인성산봉수군청도안부사섬시노</t>
  </si>
  <si>
    <t>청도사섬시노절각병인</t>
  </si>
  <si>
    <t>청도안부사섬시노</t>
  </si>
  <si>
    <t>청도안부사섬시노남강서원하전</t>
  </si>
  <si>
    <t>청도안부사섬시노노제</t>
  </si>
  <si>
    <t>청도안부사섬시노속오</t>
  </si>
  <si>
    <t>청도안부사섬시노수어모군</t>
  </si>
  <si>
    <t>청도안부사섬시비</t>
  </si>
  <si>
    <t>순마군노제절각병인</t>
  </si>
  <si>
    <t>환부노제</t>
  </si>
  <si>
    <t>의영고시비</t>
  </si>
  <si>
    <t>제용감시노별포수</t>
  </si>
  <si>
    <t>제용감시노진리보</t>
  </si>
  <si>
    <t>청도안부사섬시노순장관청하전</t>
  </si>
  <si>
    <t>義盈庫寺奴</t>
  </si>
  <si>
    <t>淸道寺婢</t>
  </si>
  <si>
    <t>淸道案付司贍寺奴巡將官廳下典</t>
  </si>
  <si>
    <t>택규</t>
  </si>
  <si>
    <t>택월</t>
  </si>
  <si>
    <t>기택</t>
  </si>
  <si>
    <t>운택</t>
  </si>
  <si>
    <t>택</t>
  </si>
  <si>
    <t>계택</t>
  </si>
  <si>
    <t>심솔옥</t>
  </si>
  <si>
    <t>심진</t>
  </si>
  <si>
    <t>심총</t>
  </si>
  <si>
    <t>심한필</t>
  </si>
  <si>
    <t>어모장군행노강진수군첨절제사</t>
  </si>
  <si>
    <t>어모장군행노강진첨절제사</t>
  </si>
  <si>
    <t>角北面</t>
    <phoneticPr fontId="1" type="noConversion"/>
  </si>
  <si>
    <t>각북면</t>
    <phoneticPr fontId="1" type="noConversion"/>
  </si>
  <si>
    <t>인리보김원갑</t>
    <phoneticPr fontId="1" type="noConversion"/>
  </si>
  <si>
    <t>주호</t>
    <phoneticPr fontId="1" type="noConversion"/>
  </si>
  <si>
    <t>김</t>
    <phoneticPr fontId="1" type="noConversion"/>
  </si>
  <si>
    <t>김해</t>
    <phoneticPr fontId="1" type="noConversion"/>
  </si>
  <si>
    <t>角北面</t>
    <phoneticPr fontId="1" type="noConversion"/>
  </si>
  <si>
    <t>각북면</t>
    <phoneticPr fontId="1" type="noConversion"/>
  </si>
  <si>
    <t>노</t>
    <phoneticPr fontId="1" type="noConversion"/>
  </si>
  <si>
    <t>나주</t>
    <phoneticPr fontId="1" type="noConversion"/>
  </si>
  <si>
    <t>내소</t>
    <phoneticPr fontId="1" type="noConversion"/>
  </si>
  <si>
    <t>김해</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</si>
  <si>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</si>
  <si>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</si>
  <si>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</si>
  <si>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</si>
  <si>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</si>
  <si>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</si>
  <si>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이보</t>
    <phoneticPr fontId="1" type="noConversion"/>
  </si>
  <si>
    <t>노비</t>
    <phoneticPr fontId="1" type="noConversion"/>
  </si>
  <si>
    <t>角北面</t>
    <phoneticPr fontId="1" type="noConversion"/>
  </si>
  <si>
    <t>각북면</t>
    <phoneticPr fontId="1" type="noConversion"/>
  </si>
  <si>
    <t>角北面</t>
    <phoneticPr fontId="1" type="noConversion"/>
  </si>
  <si>
    <t>각북면</t>
    <phoneticPr fontId="1" type="noConversion"/>
  </si>
  <si>
    <t>이</t>
    <phoneticPr fontId="1" type="noConversion"/>
  </si>
  <si>
    <t>가현</t>
    <phoneticPr fontId="1" type="noConversion"/>
  </si>
  <si>
    <t>우2구가현</t>
    <phoneticPr fontId="1" type="noConversion"/>
  </si>
  <si>
    <t>정예남</t>
    <phoneticPr fontId="1" type="noConversion"/>
  </si>
  <si>
    <t>角北面</t>
    <phoneticPr fontId="1" type="noConversion"/>
  </si>
  <si>
    <t>각북면</t>
    <phoneticPr fontId="1" type="noConversion"/>
  </si>
  <si>
    <t>예산</t>
    <phoneticPr fontId="1" type="noConversion"/>
  </si>
  <si>
    <t>角北面</t>
    <phoneticPr fontId="1" type="noConversion"/>
  </si>
  <si>
    <t>각북면</t>
    <phoneticPr fontId="1" type="noConversion"/>
  </si>
  <si>
    <t>솔父</t>
    <phoneticPr fontId="1" type="noConversion"/>
  </si>
  <si>
    <t>김</t>
    <phoneticPr fontId="1" type="noConversion"/>
  </si>
  <si>
    <t>김해</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</si>
  <si>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</si>
  <si>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</si>
  <si>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</si>
  <si>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</si>
  <si>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</si>
  <si>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</si>
  <si>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</si>
  <si>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김</t>
    <phoneticPr fontId="1" type="noConversion"/>
  </si>
  <si>
    <t>김해</t>
    <phoneticPr fontId="1" type="noConversion"/>
  </si>
  <si>
    <t>角北面</t>
    <phoneticPr fontId="1" type="noConversion"/>
  </si>
  <si>
    <t>각북면</t>
    <phoneticPr fontId="1" type="noConversion"/>
  </si>
  <si>
    <t>角北面</t>
    <phoneticPr fontId="1" type="noConversion"/>
  </si>
  <si>
    <t>각북면</t>
    <phoneticPr fontId="1" type="noConversion"/>
  </si>
  <si>
    <t>능주</t>
    <phoneticPr fontId="1" type="noConversion"/>
  </si>
  <si>
    <t>角北面</t>
    <phoneticPr fontId="1" type="noConversion"/>
  </si>
  <si>
    <t>각북면</t>
    <phoneticPr fontId="1" type="noConversion"/>
  </si>
  <si>
    <t>늦금</t>
    <phoneticPr fontId="1" type="noConversion"/>
  </si>
  <si>
    <t>角北面</t>
    <phoneticPr fontId="1" type="noConversion"/>
  </si>
  <si>
    <t>각북면</t>
    <phoneticPr fontId="1" type="noConversion"/>
  </si>
  <si>
    <t>노제</t>
    <phoneticPr fontId="1" type="noConversion"/>
  </si>
  <si>
    <t>예남</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</si>
  <si>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</si>
  <si>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</si>
  <si>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</si>
  <si>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</si>
  <si>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</si>
  <si>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</si>
  <si>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</si>
  <si>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김해</t>
    <phoneticPr fontId="1" type="noConversion"/>
  </si>
  <si>
    <t>김막금</t>
    <phoneticPr fontId="1" type="noConversion"/>
  </si>
  <si>
    <t>늦동</t>
    <phoneticPr fontId="1" type="noConversion"/>
  </si>
  <si>
    <t>김해</t>
    <phoneticPr fontId="1" type="noConversion"/>
  </si>
  <si>
    <t>角北面</t>
    <phoneticPr fontId="1" type="noConversion"/>
  </si>
  <si>
    <t>각북면</t>
    <phoneticPr fontId="1" type="noConversion"/>
  </si>
  <si>
    <t>角北面</t>
    <phoneticPr fontId="1" type="noConversion"/>
  </si>
  <si>
    <t>각북면</t>
    <phoneticPr fontId="1" type="noConversion"/>
  </si>
  <si>
    <t>이</t>
    <phoneticPr fontId="1" type="noConversion"/>
  </si>
  <si>
    <t>예남</t>
    <phoneticPr fontId="1" type="noConversion"/>
  </si>
  <si>
    <t>角北面</t>
    <phoneticPr fontId="1" type="noConversion"/>
  </si>
  <si>
    <t>각북면</t>
    <phoneticPr fontId="1" type="noConversion"/>
  </si>
  <si>
    <t>김해</t>
    <phoneticPr fontId="1" type="noConversion"/>
  </si>
  <si>
    <t>角北面</t>
    <phoneticPr fontId="1" type="noConversion"/>
  </si>
  <si>
    <t>각북면</t>
    <phoneticPr fontId="1" type="noConversion"/>
  </si>
  <si>
    <t>김해</t>
    <phoneticPr fontId="1" type="noConversion"/>
  </si>
  <si>
    <t>角北面</t>
    <phoneticPr fontId="1" type="noConversion"/>
  </si>
  <si>
    <t>각북면</t>
    <phoneticPr fontId="1" type="noConversion"/>
  </si>
  <si>
    <t>입호</t>
    <phoneticPr fontId="1" type="noConversion"/>
  </si>
  <si>
    <t>육군이보</t>
    <phoneticPr fontId="1" type="noConversion"/>
  </si>
  <si>
    <t>김</t>
    <phoneticPr fontId="1" type="noConversion"/>
  </si>
  <si>
    <t>角北面</t>
    <phoneticPr fontId="1" type="noConversion"/>
  </si>
  <si>
    <t>각북면</t>
    <phoneticPr fontId="1" type="noConversion"/>
  </si>
  <si>
    <t>연복</t>
    <phoneticPr fontId="1" type="noConversion"/>
  </si>
  <si>
    <t>주호</t>
    <phoneticPr fontId="1" type="noConversion"/>
  </si>
  <si>
    <t>김</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</si>
  <si>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</si>
  <si>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</si>
  <si>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</si>
  <si>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</si>
  <si>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</si>
  <si>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</si>
  <si>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김</t>
    <phoneticPr fontId="1" type="noConversion"/>
  </si>
  <si>
    <t>예복</t>
    <phoneticPr fontId="1" type="noConversion"/>
  </si>
  <si>
    <t>角北面</t>
    <phoneticPr fontId="1" type="noConversion"/>
  </si>
  <si>
    <t>각북면</t>
    <phoneticPr fontId="1" type="noConversion"/>
  </si>
  <si>
    <t>정예남</t>
    <phoneticPr fontId="1" type="noConversion"/>
  </si>
  <si>
    <t>角北面</t>
    <phoneticPr fontId="1" type="noConversion"/>
  </si>
  <si>
    <t>각북면</t>
    <phoneticPr fontId="1" type="noConversion"/>
  </si>
  <si>
    <t>양녀</t>
    <phoneticPr fontId="1" type="noConversion"/>
  </si>
  <si>
    <t>角北面</t>
    <phoneticPr fontId="1" type="noConversion"/>
  </si>
  <si>
    <t>각북면</t>
    <phoneticPr fontId="1" type="noConversion"/>
  </si>
  <si>
    <t>양녀</t>
    <phoneticPr fontId="1" type="noConversion"/>
  </si>
  <si>
    <t>이</t>
    <phoneticPr fontId="1" type="noConversion"/>
  </si>
  <si>
    <t>노영</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</si>
  <si>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</si>
  <si>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</si>
  <si>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</si>
  <si>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</si>
  <si>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</si>
  <si>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</si>
  <si>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</si>
  <si>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</si>
  <si>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</si>
  <si>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김만룡호</t>
    <phoneticPr fontId="1" type="noConversion"/>
  </si>
  <si>
    <t>금가</t>
    <phoneticPr fontId="1" type="noConversion"/>
  </si>
  <si>
    <t>角北面</t>
    <phoneticPr fontId="1" type="noConversion"/>
  </si>
  <si>
    <t>각북면</t>
    <phoneticPr fontId="1" type="noConversion"/>
  </si>
  <si>
    <t>우2구금가</t>
    <phoneticPr fontId="1" type="noConversion"/>
  </si>
  <si>
    <t>角北面</t>
    <phoneticPr fontId="1" type="noConversion"/>
  </si>
  <si>
    <t>각북면</t>
    <phoneticPr fontId="1" type="noConversion"/>
  </si>
  <si>
    <t>금가</t>
    <phoneticPr fontId="1" type="noConversion"/>
  </si>
  <si>
    <t>우3구금가</t>
    <phoneticPr fontId="1" type="noConversion"/>
  </si>
  <si>
    <t>주호</t>
    <phoneticPr fontId="1" type="noConversion"/>
  </si>
  <si>
    <t>김</t>
    <phoneticPr fontId="1" type="noConversion"/>
  </si>
  <si>
    <t>김해</t>
    <phoneticPr fontId="1" type="noConversion"/>
  </si>
  <si>
    <t>논길</t>
    <phoneticPr fontId="1" type="noConversion"/>
  </si>
  <si>
    <t>角北面</t>
    <phoneticPr fontId="1" type="noConversion"/>
  </si>
  <si>
    <t>각북면</t>
    <phoneticPr fontId="1" type="noConversion"/>
  </si>
  <si>
    <t>角北面</t>
    <phoneticPr fontId="1" type="noConversion"/>
  </si>
  <si>
    <t>각북면</t>
    <phoneticPr fontId="1" type="noConversion"/>
  </si>
  <si>
    <t>김해</t>
    <phoneticPr fontId="1" type="noConversion"/>
  </si>
  <si>
    <t>角北面</t>
    <phoneticPr fontId="1" type="noConversion"/>
  </si>
  <si>
    <t>각북면</t>
    <phoneticPr fontId="1" type="noConversion"/>
  </si>
  <si>
    <t>角北面</t>
    <phoneticPr fontId="1" type="noConversion"/>
  </si>
  <si>
    <t>각북면</t>
    <phoneticPr fontId="1" type="noConversion"/>
  </si>
  <si>
    <t>여주</t>
    <phoneticPr fontId="1" type="noConversion"/>
  </si>
  <si>
    <t>角北面</t>
    <phoneticPr fontId="1" type="noConversion"/>
  </si>
  <si>
    <t>각북면</t>
    <phoneticPr fontId="1" type="noConversion"/>
  </si>
  <si>
    <t>낸향</t>
    <phoneticPr fontId="1" type="noConversion"/>
  </si>
  <si>
    <t>角北面</t>
    <phoneticPr fontId="1" type="noConversion"/>
  </si>
  <si>
    <t>각북면</t>
    <phoneticPr fontId="1" type="noConversion"/>
  </si>
  <si>
    <t>계축도망</t>
    <phoneticPr fontId="1" type="noConversion"/>
  </si>
  <si>
    <t>3구계축도망</t>
    <phoneticPr fontId="1" type="noConversion"/>
  </si>
  <si>
    <t>거</t>
    <phoneticPr fontId="1" type="noConversion"/>
  </si>
  <si>
    <t>우2구거</t>
    <phoneticPr fontId="1" type="noConversion"/>
  </si>
  <si>
    <t>等3口居</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</si>
  <si>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</si>
  <si>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</si>
  <si>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</si>
  <si>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</si>
  <si>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</si>
  <si>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용득</t>
    <phoneticPr fontId="1" type="noConversion"/>
  </si>
  <si>
    <t>班奴</t>
    <phoneticPr fontId="1" type="noConversion"/>
  </si>
  <si>
    <t>김해</t>
    <phoneticPr fontId="1" type="noConversion"/>
  </si>
  <si>
    <t>角北面</t>
    <phoneticPr fontId="1" type="noConversion"/>
  </si>
  <si>
    <t>각북면</t>
    <phoneticPr fontId="1" type="noConversion"/>
  </si>
  <si>
    <t>영산안부속오</t>
    <phoneticPr fontId="1" type="noConversion"/>
  </si>
  <si>
    <t>양녀</t>
    <phoneticPr fontId="1" type="noConversion"/>
  </si>
  <si>
    <t>김이선</t>
    <phoneticPr fontId="1" type="noConversion"/>
  </si>
  <si>
    <t>김해</t>
    <phoneticPr fontId="1" type="noConversion"/>
  </si>
  <si>
    <t>角北面</t>
    <phoneticPr fontId="1" type="noConversion"/>
  </si>
  <si>
    <t>각북면</t>
    <phoneticPr fontId="1" type="noConversion"/>
  </si>
  <si>
    <t>김해</t>
    <phoneticPr fontId="1" type="noConversion"/>
  </si>
  <si>
    <t>角北面</t>
    <phoneticPr fontId="1" type="noConversion"/>
  </si>
  <si>
    <t>각북면</t>
    <phoneticPr fontId="1" type="noConversion"/>
  </si>
  <si>
    <t>임</t>
    <phoneticPr fontId="1" type="noConversion"/>
  </si>
  <si>
    <t>막시</t>
    <phoneticPr fontId="1" type="noConversion"/>
  </si>
  <si>
    <t>角北面</t>
    <phoneticPr fontId="1" type="noConversion"/>
  </si>
  <si>
    <t>각북면</t>
    <phoneticPr fontId="1" type="noConversion"/>
  </si>
  <si>
    <t>김해</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</si>
  <si>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</si>
  <si>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</si>
  <si>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</si>
  <si>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</si>
  <si>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</si>
  <si>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</si>
  <si>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</si>
  <si>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주호</t>
    <phoneticPr fontId="1" type="noConversion"/>
  </si>
  <si>
    <t>김</t>
    <phoneticPr fontId="1" type="noConversion"/>
  </si>
  <si>
    <t>김해</t>
    <phoneticPr fontId="1" type="noConversion"/>
  </si>
  <si>
    <t>角北面</t>
    <phoneticPr fontId="1" type="noConversion"/>
  </si>
  <si>
    <t>각북면</t>
    <phoneticPr fontId="1" type="noConversion"/>
  </si>
  <si>
    <t>주호</t>
    <phoneticPr fontId="1" type="noConversion"/>
  </si>
  <si>
    <t>주호</t>
    <phoneticPr fontId="1" type="noConversion"/>
  </si>
  <si>
    <t>이보거사</t>
    <phoneticPr fontId="1" type="noConversion"/>
  </si>
  <si>
    <t>김</t>
    <phoneticPr fontId="1" type="noConversion"/>
  </si>
  <si>
    <t>이</t>
    <phoneticPr fontId="1" type="noConversion"/>
  </si>
  <si>
    <t>이</t>
    <phoneticPr fontId="1" type="noConversion"/>
  </si>
  <si>
    <t>角北面</t>
    <phoneticPr fontId="1" type="noConversion"/>
  </si>
  <si>
    <t>각북면</t>
    <phoneticPr fontId="1" type="noConversion"/>
  </si>
  <si>
    <t>노비</t>
    <phoneticPr fontId="1" type="noConversion"/>
  </si>
  <si>
    <t>1所生</t>
    <phoneticPr fontId="1" type="noConversion"/>
  </si>
  <si>
    <t>주호</t>
    <phoneticPr fontId="1" type="noConversion"/>
  </si>
  <si>
    <t>시노예달</t>
    <phoneticPr fontId="1" type="noConversion"/>
  </si>
  <si>
    <t>시노</t>
    <phoneticPr fontId="1" type="noConversion"/>
  </si>
  <si>
    <t>예봉</t>
    <phoneticPr fontId="1" type="noConversion"/>
  </si>
  <si>
    <t>시비</t>
    <phoneticPr fontId="1" type="noConversion"/>
  </si>
  <si>
    <t>예진</t>
    <phoneticPr fontId="1" type="noConversion"/>
  </si>
  <si>
    <t>임영준</t>
    <phoneticPr fontId="1" type="noConversion"/>
  </si>
  <si>
    <t>김해</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</si>
  <si>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</si>
  <si>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</si>
  <si>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</si>
  <si>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</si>
  <si>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</si>
  <si>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</si>
  <si>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</si>
  <si>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</si>
  <si>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지예남</t>
    <phoneticPr fontId="1" type="noConversion"/>
  </si>
  <si>
    <t>角北面</t>
    <phoneticPr fontId="1" type="noConversion"/>
  </si>
  <si>
    <t>각북면</t>
    <phoneticPr fontId="1" type="noConversion"/>
  </si>
  <si>
    <t>주호</t>
    <phoneticPr fontId="1" type="noConversion"/>
  </si>
  <si>
    <t>김</t>
    <phoneticPr fontId="1" type="noConversion"/>
  </si>
  <si>
    <t>角北面</t>
    <phoneticPr fontId="1" type="noConversion"/>
  </si>
  <si>
    <t>각북면</t>
    <phoneticPr fontId="1" type="noConversion"/>
  </si>
  <si>
    <t>角北面</t>
    <phoneticPr fontId="1" type="noConversion"/>
  </si>
  <si>
    <t>각북면</t>
    <phoneticPr fontId="1" type="noConversion"/>
  </si>
  <si>
    <t>영산</t>
    <phoneticPr fontId="1" type="noConversion"/>
  </si>
  <si>
    <t>角北面</t>
    <phoneticPr fontId="1" type="noConversion"/>
  </si>
  <si>
    <t>각북면</t>
    <phoneticPr fontId="1" type="noConversion"/>
  </si>
  <si>
    <t>재령</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</si>
  <si>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</si>
  <si>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</si>
  <si>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</si>
  <si>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</si>
  <si>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</si>
  <si>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</si>
  <si>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</si>
  <si>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</si>
  <si>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율음진</t>
    <phoneticPr fontId="1" type="noConversion"/>
  </si>
  <si>
    <t>角北面</t>
    <phoneticPr fontId="1" type="noConversion"/>
  </si>
  <si>
    <t>각북면</t>
    <phoneticPr fontId="1" type="noConversion"/>
  </si>
  <si>
    <t>시월</t>
    <phoneticPr fontId="1" type="noConversion"/>
  </si>
  <si>
    <t>주호</t>
    <phoneticPr fontId="1" type="noConversion"/>
  </si>
  <si>
    <t>김해</t>
    <phoneticPr fontId="1" type="noConversion"/>
  </si>
  <si>
    <t>김해</t>
    <phoneticPr fontId="1" type="noConversion"/>
  </si>
  <si>
    <t>육군</t>
    <phoneticPr fontId="1" type="noConversion"/>
  </si>
  <si>
    <t>잔덕</t>
    <phoneticPr fontId="1" type="noConversion"/>
  </si>
  <si>
    <t>김운발고대부</t>
    <phoneticPr fontId="1" type="noConversion"/>
  </si>
  <si>
    <t>기부김순익호</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</si>
  <si>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</si>
  <si>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</si>
  <si>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</si>
  <si>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</si>
  <si>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</si>
  <si>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</si>
  <si>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난숙</t>
    <phoneticPr fontId="1" type="noConversion"/>
  </si>
  <si>
    <t>角北面</t>
    <phoneticPr fontId="1" type="noConversion"/>
  </si>
  <si>
    <t>각북면</t>
    <phoneticPr fontId="1" type="noConversion"/>
  </si>
  <si>
    <t>동리김육승호</t>
    <phoneticPr fontId="1" type="noConversion"/>
  </si>
  <si>
    <t>角北面</t>
    <phoneticPr fontId="1" type="noConversion"/>
  </si>
  <si>
    <t>각북면</t>
    <phoneticPr fontId="1" type="noConversion"/>
  </si>
  <si>
    <t>角北面</t>
    <phoneticPr fontId="1" type="noConversion"/>
  </si>
  <si>
    <t>각북면</t>
    <phoneticPr fontId="1" type="noConversion"/>
  </si>
  <si>
    <t>용천사</t>
    <phoneticPr fontId="1" type="noConversion"/>
  </si>
  <si>
    <t>角北面</t>
    <phoneticPr fontId="1" type="noConversion"/>
  </si>
  <si>
    <t>각북면</t>
    <phoneticPr fontId="1" type="noConversion"/>
  </si>
  <si>
    <t>예남</t>
    <phoneticPr fontId="1" type="noConversion"/>
  </si>
  <si>
    <t>角北面</t>
    <phoneticPr fontId="1" type="noConversion"/>
  </si>
  <si>
    <t>각북면</t>
    <phoneticPr fontId="1" type="noConversion"/>
  </si>
  <si>
    <t>談音沙里</t>
    <phoneticPr fontId="1" type="noConversion"/>
  </si>
  <si>
    <t>담음사리</t>
    <phoneticPr fontId="1" type="noConversion"/>
  </si>
  <si>
    <t>김해</t>
    <phoneticPr fontId="1" type="noConversion"/>
  </si>
  <si>
    <t>김해</t>
    <phoneticPr fontId="1" type="noConversion"/>
  </si>
  <si>
    <t>角北面</t>
    <phoneticPr fontId="1" type="noConversion"/>
  </si>
  <si>
    <t>각북면</t>
    <phoneticPr fontId="1" type="noConversion"/>
  </si>
  <si>
    <t>이용대</t>
    <phoneticPr fontId="1" type="noConversion"/>
  </si>
  <si>
    <t>유사룡</t>
    <phoneticPr fontId="1" type="noConversion"/>
  </si>
  <si>
    <t>김생남</t>
    <phoneticPr fontId="1" type="noConversion"/>
  </si>
  <si>
    <t>주호</t>
    <phoneticPr fontId="1" type="noConversion"/>
  </si>
  <si>
    <t>김</t>
    <phoneticPr fontId="1" type="noConversion"/>
  </si>
  <si>
    <t>김해</t>
    <phoneticPr fontId="1" type="noConversion"/>
  </si>
  <si>
    <t>예발</t>
    <phoneticPr fontId="1" type="noConversion"/>
  </si>
  <si>
    <t>용수</t>
    <phoneticPr fontId="1" type="noConversion"/>
  </si>
  <si>
    <t>角北面</t>
    <phoneticPr fontId="1" type="noConversion"/>
  </si>
  <si>
    <t>각북면</t>
    <phoneticPr fontId="1" type="noConversion"/>
  </si>
  <si>
    <t>연창</t>
    <phoneticPr fontId="1" type="noConversion"/>
  </si>
  <si>
    <t>예금</t>
    <phoneticPr fontId="1" type="noConversion"/>
  </si>
  <si>
    <t>난득</t>
    <phoneticPr fontId="1" type="noConversion"/>
  </si>
  <si>
    <t>角北面</t>
    <phoneticPr fontId="1" type="noConversion"/>
  </si>
  <si>
    <t>각북면</t>
    <phoneticPr fontId="1" type="noConversion"/>
  </si>
  <si>
    <t>예복</t>
    <phoneticPr fontId="1" type="noConversion"/>
  </si>
  <si>
    <t>녹이</t>
    <phoneticPr fontId="1" type="noConversion"/>
  </si>
  <si>
    <t>應馬+翼</t>
    <phoneticPr fontId="1" type="noConversion"/>
  </si>
  <si>
    <t>응익</t>
    <phoneticPr fontId="1" type="noConversion"/>
  </si>
  <si>
    <t>재령</t>
    <phoneticPr fontId="1" type="noConversion"/>
  </si>
  <si>
    <t>애금</t>
    <phoneticPr fontId="1" type="noConversion"/>
  </si>
  <si>
    <t>도망</t>
    <phoneticPr fontId="1" type="noConversion"/>
  </si>
  <si>
    <t>等4口前逃亡</t>
    <phoneticPr fontId="1" type="noConversion"/>
  </si>
  <si>
    <t>등4구전도망</t>
    <phoneticPr fontId="1" type="noConversion"/>
  </si>
  <si>
    <t>용연사</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</si>
  <si>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</si>
  <si>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</si>
  <si>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</si>
  <si>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</si>
  <si>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</si>
  <si>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</si>
  <si>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</si>
  <si>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5所生</t>
    <phoneticPr fontId="1" type="noConversion"/>
  </si>
  <si>
    <t>母(原)奴唜德一所生婢上介</t>
    <phoneticPr fontId="1" type="noConversion"/>
  </si>
  <si>
    <t>김민이</t>
    <phoneticPr fontId="1" type="noConversion"/>
  </si>
  <si>
    <t>노금</t>
    <phoneticPr fontId="1" type="noConversion"/>
  </si>
  <si>
    <t>시</t>
    <phoneticPr fontId="1" type="noConversion"/>
  </si>
  <si>
    <t>준금</t>
    <phoneticPr fontId="1" type="noConversion"/>
  </si>
  <si>
    <t>시노</t>
    <phoneticPr fontId="1" type="noConversion"/>
  </si>
  <si>
    <t>김해</t>
    <phoneticPr fontId="1" type="noConversion"/>
  </si>
  <si>
    <t>角北面</t>
    <phoneticPr fontId="1" type="noConversion"/>
  </si>
  <si>
    <t>각북면</t>
    <phoneticPr fontId="1" type="noConversion"/>
  </si>
  <si>
    <t>角北面</t>
    <phoneticPr fontId="1" type="noConversion"/>
  </si>
  <si>
    <t>각북면</t>
    <phoneticPr fontId="1" type="noConversion"/>
  </si>
  <si>
    <t>김해</t>
    <phoneticPr fontId="1" type="noConversion"/>
  </si>
  <si>
    <t>박예남</t>
    <phoneticPr fontId="1" type="noConversion"/>
  </si>
  <si>
    <t>김조시</t>
    <phoneticPr fontId="1" type="noConversion"/>
  </si>
  <si>
    <t>김해</t>
    <phoneticPr fontId="1" type="noConversion"/>
  </si>
  <si>
    <t>김해</t>
    <phoneticPr fontId="1" type="noConversion"/>
  </si>
  <si>
    <t>角北面</t>
    <phoneticPr fontId="1" type="noConversion"/>
  </si>
  <si>
    <t>각북면</t>
    <phoneticPr fontId="1" type="noConversion"/>
  </si>
  <si>
    <t>주호</t>
    <phoneticPr fontId="1" type="noConversion"/>
  </si>
  <si>
    <t>김</t>
    <phoneticPr fontId="1" type="noConversion"/>
  </si>
  <si>
    <t>김해</t>
    <phoneticPr fontId="1" type="noConversion"/>
  </si>
  <si>
    <t>김해</t>
    <phoneticPr fontId="1" type="noConversion"/>
  </si>
  <si>
    <t>角北面</t>
    <phoneticPr fontId="1" type="noConversion"/>
  </si>
  <si>
    <t>각북면</t>
    <phoneticPr fontId="1" type="noConversion"/>
  </si>
  <si>
    <t>용복</t>
    <phoneticPr fontId="1" type="noConversion"/>
  </si>
  <si>
    <t>김연성</t>
    <phoneticPr fontId="1" type="noConversion"/>
  </si>
  <si>
    <t>주호</t>
    <phoneticPr fontId="1" type="noConversion"/>
  </si>
  <si>
    <t>늦동</t>
    <phoneticPr fontId="1" type="noConversion"/>
  </si>
  <si>
    <t>나</t>
    <phoneticPr fontId="1" type="noConversion"/>
  </si>
  <si>
    <t>논수</t>
    <phoneticPr fontId="1" type="noConversion"/>
  </si>
  <si>
    <t>동리이소사호</t>
    <phoneticPr fontId="1" type="noConversion"/>
  </si>
  <si>
    <t>김해</t>
    <phoneticPr fontId="1" type="noConversion"/>
  </si>
  <si>
    <t>角北面</t>
    <phoneticPr fontId="1" type="noConversion"/>
  </si>
  <si>
    <t>각북면</t>
    <phoneticPr fontId="1" type="noConversion"/>
  </si>
  <si>
    <t>김윤선</t>
    <phoneticPr fontId="1" type="noConversion"/>
  </si>
  <si>
    <t>角北面</t>
    <phoneticPr fontId="1" type="noConversion"/>
  </si>
  <si>
    <t>각북면</t>
    <phoneticPr fontId="1" type="noConversion"/>
  </si>
  <si>
    <t>가현</t>
    <phoneticPr fontId="1" type="noConversion"/>
  </si>
  <si>
    <t>角北面</t>
    <phoneticPr fontId="1" type="noConversion"/>
  </si>
  <si>
    <t>각북면</t>
    <phoneticPr fontId="1" type="noConversion"/>
  </si>
  <si>
    <t>주호</t>
    <phoneticPr fontId="1" type="noConversion"/>
  </si>
  <si>
    <t>김</t>
    <phoneticPr fontId="1" type="noConversion"/>
  </si>
  <si>
    <t>김해</t>
    <phoneticPr fontId="1" type="noConversion"/>
  </si>
  <si>
    <t>김해</t>
    <phoneticPr fontId="1" type="noConversion"/>
  </si>
  <si>
    <t>김해</t>
    <phoneticPr fontId="1" type="noConversion"/>
  </si>
  <si>
    <t>영월</t>
    <phoneticPr fontId="1" type="noConversion"/>
  </si>
  <si>
    <t>선무랑사복시주부</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</si>
  <si>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</si>
  <si>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</si>
  <si>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</si>
  <si>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</si>
  <si>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</si>
  <si>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</si>
  <si>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유기장</t>
    <phoneticPr fontId="1" type="noConversion"/>
  </si>
  <si>
    <t>근</t>
    <phoneticPr fontId="1" type="noConversion"/>
  </si>
  <si>
    <t>角北面</t>
    <phoneticPr fontId="1" type="noConversion"/>
  </si>
  <si>
    <t>각북면</t>
    <phoneticPr fontId="1" type="noConversion"/>
  </si>
  <si>
    <t>육승</t>
    <phoneticPr fontId="1" type="noConversion"/>
  </si>
  <si>
    <t>양녀</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</si>
  <si>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</si>
  <si>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</si>
  <si>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</si>
  <si>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</si>
  <si>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</si>
  <si>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이</t>
    <phoneticPr fontId="1" type="noConversion"/>
  </si>
  <si>
    <t>영산</t>
    <phoneticPr fontId="1" type="noConversion"/>
  </si>
  <si>
    <t>角北面</t>
    <phoneticPr fontId="1" type="noConversion"/>
  </si>
  <si>
    <t>각북면</t>
    <phoneticPr fontId="1" type="noConversion"/>
  </si>
  <si>
    <t>주호</t>
    <phoneticPr fontId="1" type="noConversion"/>
  </si>
  <si>
    <t>노제</t>
    <phoneticPr fontId="1" type="noConversion"/>
  </si>
  <si>
    <t>김해</t>
    <phoneticPr fontId="1" type="noConversion"/>
  </si>
  <si>
    <t>김</t>
    <phoneticPr fontId="1" type="noConversion"/>
  </si>
  <si>
    <t>입호</t>
    <phoneticPr fontId="1" type="noConversion"/>
  </si>
  <si>
    <t>이</t>
    <phoneticPr fontId="1" type="noConversion"/>
  </si>
  <si>
    <t>의령</t>
    <phoneticPr fontId="1" type="noConversion"/>
  </si>
  <si>
    <t>角北面</t>
    <phoneticPr fontId="1" type="noConversion"/>
  </si>
  <si>
    <t>각북면</t>
    <phoneticPr fontId="1" type="noConversion"/>
  </si>
  <si>
    <t>주호</t>
    <phoneticPr fontId="1" type="noConversion"/>
  </si>
  <si>
    <t>이난생</t>
    <phoneticPr fontId="1" type="noConversion"/>
  </si>
  <si>
    <t>노비</t>
    <phoneticPr fontId="1" type="noConversion"/>
  </si>
  <si>
    <t>거</t>
    <phoneticPr fontId="1" type="noConversion"/>
  </si>
  <si>
    <t>1所生</t>
    <phoneticPr fontId="1" type="noConversion"/>
  </si>
  <si>
    <t>노비</t>
    <phoneticPr fontId="1" type="noConversion"/>
  </si>
  <si>
    <t>거</t>
    <phoneticPr fontId="1" type="noConversion"/>
  </si>
  <si>
    <t>2所生</t>
    <phoneticPr fontId="1" type="noConversion"/>
  </si>
  <si>
    <t>주호</t>
    <phoneticPr fontId="1" type="noConversion"/>
  </si>
  <si>
    <t>김</t>
    <phoneticPr fontId="1" type="noConversion"/>
  </si>
  <si>
    <t>김해</t>
    <phoneticPr fontId="1" type="noConversion"/>
  </si>
  <si>
    <t>이</t>
    <phoneticPr fontId="1" type="noConversion"/>
  </si>
  <si>
    <t>角北面</t>
    <phoneticPr fontId="1" type="noConversion"/>
  </si>
  <si>
    <t>각북면</t>
    <phoneticPr fontId="1" type="noConversion"/>
  </si>
  <si>
    <t>김만중대제</t>
    <phoneticPr fontId="1" type="noConversion"/>
  </si>
  <si>
    <t>주호</t>
    <phoneticPr fontId="1" type="noConversion"/>
  </si>
  <si>
    <t>김</t>
    <phoneticPr fontId="1" type="noConversion"/>
  </si>
  <si>
    <t>김해</t>
    <phoneticPr fontId="1" type="noConversion"/>
  </si>
  <si>
    <t>角北面</t>
    <phoneticPr fontId="1" type="noConversion"/>
  </si>
  <si>
    <t>각북면</t>
    <phoneticPr fontId="1" type="noConversion"/>
  </si>
  <si>
    <t>노비</t>
    <phoneticPr fontId="1" type="noConversion"/>
  </si>
  <si>
    <t>角北面</t>
    <phoneticPr fontId="1" type="noConversion"/>
  </si>
  <si>
    <t>각북면</t>
    <phoneticPr fontId="1" type="noConversion"/>
  </si>
  <si>
    <t>노비</t>
    <phoneticPr fontId="1" type="noConversion"/>
  </si>
  <si>
    <t>주호</t>
    <phoneticPr fontId="1" type="noConversion"/>
  </si>
  <si>
    <t>노제</t>
    <phoneticPr fontId="1" type="noConversion"/>
  </si>
  <si>
    <t>김</t>
    <phoneticPr fontId="1" type="noConversion"/>
  </si>
  <si>
    <t>김해</t>
    <phoneticPr fontId="1" type="noConversion"/>
  </si>
  <si>
    <t>角北面</t>
    <phoneticPr fontId="1" type="noConversion"/>
  </si>
  <si>
    <t>각북면</t>
    <phoneticPr fontId="1" type="noConversion"/>
  </si>
  <si>
    <t>김</t>
    <phoneticPr fontId="1" type="noConversion"/>
  </si>
  <si>
    <t>주호</t>
    <phoneticPr fontId="1" type="noConversion"/>
  </si>
  <si>
    <t>노제</t>
    <phoneticPr fontId="1" type="noConversion"/>
  </si>
  <si>
    <t>김해</t>
    <phoneticPr fontId="1" type="noConversion"/>
  </si>
  <si>
    <t>裵今</t>
    <phoneticPr fontId="1" type="noConversion"/>
  </si>
  <si>
    <t>배금</t>
    <phoneticPr fontId="1" type="noConversion"/>
  </si>
  <si>
    <t>늦금</t>
    <phoneticPr fontId="1" type="noConversion"/>
  </si>
  <si>
    <t>이롱병인금위보</t>
    <phoneticPr fontId="1" type="noConversion"/>
  </si>
  <si>
    <t>입호</t>
    <phoneticPr fontId="1" type="noConversion"/>
  </si>
  <si>
    <t>주호</t>
    <phoneticPr fontId="1" type="noConversion"/>
  </si>
  <si>
    <t>김</t>
    <phoneticPr fontId="1" type="noConversion"/>
  </si>
  <si>
    <t>연상</t>
    <phoneticPr fontId="1" type="noConversion"/>
  </si>
  <si>
    <t>좌병영유군</t>
    <phoneticPr fontId="1" type="noConversion"/>
  </si>
  <si>
    <t>주호</t>
    <phoneticPr fontId="1" type="noConversion"/>
  </si>
  <si>
    <t>이</t>
    <phoneticPr fontId="1" type="noConversion"/>
  </si>
  <si>
    <t>주호</t>
    <phoneticPr fontId="1" type="noConversion"/>
  </si>
  <si>
    <t>노제</t>
    <phoneticPr fontId="1" type="noConversion"/>
  </si>
  <si>
    <t>이</t>
    <phoneticPr fontId="1" type="noConversion"/>
  </si>
  <si>
    <t>노사면</t>
    <phoneticPr fontId="1" type="noConversion"/>
  </si>
  <si>
    <t>角北面</t>
    <phoneticPr fontId="1" type="noConversion"/>
  </si>
  <si>
    <t>각북면</t>
    <phoneticPr fontId="1" type="noConversion"/>
  </si>
  <si>
    <t>정두굉</t>
    <phoneticPr fontId="1" type="noConversion"/>
  </si>
  <si>
    <t>角北面</t>
    <phoneticPr fontId="1" type="noConversion"/>
  </si>
  <si>
    <t>각북면</t>
    <phoneticPr fontId="1" type="noConversion"/>
  </si>
  <si>
    <t>김</t>
    <phoneticPr fontId="1" type="noConversion"/>
  </si>
  <si>
    <t>김해</t>
    <phoneticPr fontId="1" type="noConversion"/>
  </si>
  <si>
    <t>김해</t>
    <phoneticPr fontId="1" type="noConversion"/>
  </si>
  <si>
    <t>솔父</t>
    <phoneticPr fontId="1" type="noConversion"/>
  </si>
  <si>
    <t>徐命宗故代子</t>
    <phoneticPr fontId="1" type="noConversion"/>
  </si>
  <si>
    <t>주호</t>
    <phoneticPr fontId="1" type="noConversion"/>
  </si>
  <si>
    <t>서</t>
    <phoneticPr fontId="1" type="noConversion"/>
  </si>
  <si>
    <t>角北面</t>
    <phoneticPr fontId="1" type="noConversion"/>
  </si>
  <si>
    <t>각북면</t>
    <phoneticPr fontId="1" type="noConversion"/>
  </si>
  <si>
    <t>이</t>
    <phoneticPr fontId="1" type="noConversion"/>
  </si>
  <si>
    <t>의령</t>
    <phoneticPr fontId="1" type="noConversion"/>
  </si>
  <si>
    <t>角北面</t>
    <phoneticPr fontId="1" type="noConversion"/>
  </si>
  <si>
    <t>각북면</t>
    <phoneticPr fontId="1" type="noConversion"/>
  </si>
  <si>
    <t>용이</t>
    <phoneticPr fontId="1" type="noConversion"/>
  </si>
  <si>
    <t>주호</t>
    <phoneticPr fontId="1" type="noConversion"/>
  </si>
  <si>
    <t>잔립</t>
    <phoneticPr fontId="1" type="noConversion"/>
  </si>
  <si>
    <t>용이</t>
    <phoneticPr fontId="1" type="noConversion"/>
  </si>
  <si>
    <t>양녀</t>
    <phoneticPr fontId="1" type="noConversion"/>
  </si>
  <si>
    <t>이소사</t>
    <phoneticPr fontId="1" type="noConversion"/>
  </si>
  <si>
    <t>임어둔</t>
    <phoneticPr fontId="1" type="noConversion"/>
  </si>
  <si>
    <t>예금</t>
    <phoneticPr fontId="1" type="noConversion"/>
  </si>
  <si>
    <t>예화</t>
    <phoneticPr fontId="1" type="noConversion"/>
  </si>
  <si>
    <t>주호</t>
    <phoneticPr fontId="1" type="noConversion"/>
  </si>
  <si>
    <t>무학노제</t>
    <phoneticPr fontId="1" type="noConversion"/>
  </si>
  <si>
    <t>난성</t>
    <phoneticPr fontId="1" type="noConversion"/>
  </si>
  <si>
    <t>좌비병인부유황군거사</t>
    <phoneticPr fontId="1" type="noConversion"/>
  </si>
  <si>
    <t>角北面</t>
    <phoneticPr fontId="1" type="noConversion"/>
  </si>
  <si>
    <t>각북면</t>
    <phoneticPr fontId="1" type="noConversion"/>
  </si>
  <si>
    <t>주호</t>
    <phoneticPr fontId="1" type="noConversion"/>
  </si>
  <si>
    <t>김해</t>
    <phoneticPr fontId="1" type="noConversion"/>
  </si>
  <si>
    <t>角北面</t>
    <phoneticPr fontId="1" type="noConversion"/>
  </si>
  <si>
    <t>각북면</t>
    <phoneticPr fontId="1" type="noConversion"/>
  </si>
  <si>
    <t>김</t>
    <phoneticPr fontId="1" type="noConversion"/>
  </si>
  <si>
    <t>角北面</t>
    <phoneticPr fontId="1" type="noConversion"/>
  </si>
  <si>
    <t>각북면</t>
    <phoneticPr fontId="1" type="noConversion"/>
  </si>
  <si>
    <t>이생</t>
    <phoneticPr fontId="1" type="noConversion"/>
  </si>
  <si>
    <t>가현</t>
    <phoneticPr fontId="1" type="noConversion"/>
  </si>
  <si>
    <t>2구가현</t>
    <phoneticPr fontId="1" type="noConversion"/>
  </si>
  <si>
    <t>박육이</t>
    <phoneticPr fontId="1" type="noConversion"/>
  </si>
  <si>
    <t>주호</t>
    <phoneticPr fontId="1" type="noConversion"/>
  </si>
  <si>
    <t>노제</t>
    <phoneticPr fontId="1" type="noConversion"/>
  </si>
  <si>
    <t>김해</t>
    <phoneticPr fontId="1" type="noConversion"/>
  </si>
  <si>
    <t>양녀</t>
    <phoneticPr fontId="1" type="noConversion"/>
  </si>
  <si>
    <t>이</t>
    <phoneticPr fontId="1" type="noConversion"/>
  </si>
  <si>
    <t>주호</t>
    <phoneticPr fontId="1" type="noConversion"/>
  </si>
  <si>
    <t>황용이</t>
    <phoneticPr fontId="1" type="noConversion"/>
  </si>
  <si>
    <t>角北面</t>
    <phoneticPr fontId="1" type="noConversion"/>
  </si>
  <si>
    <t>각북면</t>
    <phoneticPr fontId="1" type="noConversion"/>
  </si>
  <si>
    <t>김해</t>
    <phoneticPr fontId="1" type="noConversion"/>
  </si>
  <si>
    <t>노제</t>
    <phoneticPr fontId="1" type="noConversion"/>
  </si>
  <si>
    <t>角北面</t>
    <phoneticPr fontId="1" type="noConversion"/>
  </si>
  <si>
    <t>각북면</t>
    <phoneticPr fontId="1" type="noConversion"/>
  </si>
  <si>
    <t>예남</t>
    <phoneticPr fontId="1" type="noConversion"/>
  </si>
  <si>
    <t>임</t>
    <phoneticPr fontId="1" type="noConversion"/>
  </si>
  <si>
    <t>주호</t>
    <phoneticPr fontId="1" type="noConversion"/>
  </si>
  <si>
    <t>난수</t>
    <phoneticPr fontId="1" type="noConversion"/>
  </si>
  <si>
    <t>양산</t>
    <phoneticPr fontId="1" type="noConversion"/>
  </si>
  <si>
    <t>角北面</t>
    <phoneticPr fontId="1" type="noConversion"/>
  </si>
  <si>
    <t>각북면</t>
    <phoneticPr fontId="1" type="noConversion"/>
  </si>
  <si>
    <t>주호</t>
    <phoneticPr fontId="1" type="noConversion"/>
  </si>
  <si>
    <t>이</t>
    <phoneticPr fontId="1" type="noConversion"/>
  </si>
  <si>
    <t>주호</t>
    <phoneticPr fontId="1" type="noConversion"/>
  </si>
  <si>
    <t>시노</t>
    <phoneticPr fontId="1" type="noConversion"/>
  </si>
  <si>
    <t>시비</t>
    <phoneticPr fontId="1" type="noConversion"/>
  </si>
  <si>
    <t>주호</t>
    <phoneticPr fontId="1" type="noConversion"/>
  </si>
  <si>
    <t>김</t>
    <phoneticPr fontId="1" type="noConversion"/>
  </si>
  <si>
    <t>주호</t>
    <phoneticPr fontId="1" type="noConversion"/>
  </si>
  <si>
    <t>김해</t>
    <phoneticPr fontId="1" type="noConversion"/>
  </si>
  <si>
    <t>김</t>
    <phoneticPr fontId="1" type="noConversion"/>
  </si>
  <si>
    <t>이예복</t>
    <phoneticPr fontId="1" type="noConversion"/>
  </si>
  <si>
    <t>주호</t>
    <phoneticPr fontId="1" type="noConversion"/>
  </si>
  <si>
    <t>김해</t>
    <phoneticPr fontId="1" type="noConversion"/>
  </si>
  <si>
    <t>角北面</t>
    <phoneticPr fontId="1" type="noConversion"/>
  </si>
  <si>
    <t>각북면</t>
    <phoneticPr fontId="1" type="noConversion"/>
  </si>
  <si>
    <t>주호</t>
    <phoneticPr fontId="1" type="noConversion"/>
  </si>
  <si>
    <t>摠戎廳硫黃軍</t>
    <phoneticPr fontId="1" type="noConversion"/>
  </si>
  <si>
    <t>김</t>
    <phoneticPr fontId="1" type="noConversion"/>
  </si>
  <si>
    <t>주호</t>
    <phoneticPr fontId="1" type="noConversion"/>
  </si>
  <si>
    <t>노제</t>
    <phoneticPr fontId="1" type="noConversion"/>
  </si>
  <si>
    <t>영산</t>
    <phoneticPr fontId="1" type="noConversion"/>
  </si>
  <si>
    <t>유</t>
    <phoneticPr fontId="1" type="noConversion"/>
  </si>
  <si>
    <t>김</t>
    <phoneticPr fontId="1" type="noConversion"/>
  </si>
  <si>
    <t>임</t>
    <phoneticPr fontId="1" type="noConversion"/>
  </si>
  <si>
    <t>角北面</t>
    <phoneticPr fontId="1" type="noConversion"/>
  </si>
  <si>
    <t>각북면</t>
    <phoneticPr fontId="1" type="noConversion"/>
  </si>
  <si>
    <t>나주</t>
    <phoneticPr fontId="1" type="noConversion"/>
  </si>
  <si>
    <t>의령</t>
    <phoneticPr fontId="1" type="noConversion"/>
  </si>
  <si>
    <t>노비</t>
    <phoneticPr fontId="1" type="noConversion"/>
  </si>
  <si>
    <t>1所生</t>
    <phoneticPr fontId="1" type="noConversion"/>
  </si>
  <si>
    <t>角北面</t>
    <phoneticPr fontId="1" type="noConversion"/>
  </si>
  <si>
    <t>각북면</t>
    <phoneticPr fontId="1" type="noConversion"/>
  </si>
  <si>
    <t>주호</t>
    <phoneticPr fontId="1" type="noConversion"/>
  </si>
  <si>
    <t>난복</t>
    <phoneticPr fontId="1" type="noConversion"/>
  </si>
  <si>
    <t>주호</t>
    <phoneticPr fontId="1" type="noConversion"/>
  </si>
  <si>
    <t>박예승</t>
    <phoneticPr fontId="1" type="noConversion"/>
  </si>
  <si>
    <t>개령</t>
    <phoneticPr fontId="1" type="noConversion"/>
  </si>
  <si>
    <t>임</t>
    <phoneticPr fontId="1" type="noConversion"/>
  </si>
  <si>
    <t>노제</t>
    <phoneticPr fontId="1" type="noConversion"/>
  </si>
  <si>
    <t>유</t>
    <phoneticPr fontId="1" type="noConversion"/>
  </si>
  <si>
    <t>김해</t>
    <phoneticPr fontId="1" type="noConversion"/>
  </si>
  <si>
    <t>角北面</t>
    <phoneticPr fontId="1" type="noConversion"/>
  </si>
  <si>
    <t>각북면</t>
    <phoneticPr fontId="1" type="noConversion"/>
  </si>
  <si>
    <t>연매</t>
    <phoneticPr fontId="1" type="noConversion"/>
  </si>
  <si>
    <t>이</t>
    <phoneticPr fontId="1" type="noConversion"/>
  </si>
  <si>
    <t>角北面</t>
    <phoneticPr fontId="1" type="noConversion"/>
  </si>
  <si>
    <t>각북면</t>
    <phoneticPr fontId="1" type="noConversion"/>
  </si>
  <si>
    <t>가현</t>
    <phoneticPr fontId="1" type="noConversion"/>
  </si>
  <si>
    <t>2구가현</t>
    <phoneticPr fontId="1" type="noConversion"/>
  </si>
  <si>
    <t>주호</t>
    <phoneticPr fontId="1" type="noConversion"/>
  </si>
  <si>
    <t>김</t>
    <phoneticPr fontId="1" type="noConversion"/>
  </si>
  <si>
    <t>김해</t>
    <phoneticPr fontId="1" type="noConversion"/>
  </si>
  <si>
    <t>角北面</t>
    <phoneticPr fontId="1" type="noConversion"/>
  </si>
  <si>
    <t>각북면</t>
    <phoneticPr fontId="1" type="noConversion"/>
  </si>
  <si>
    <t>주호</t>
    <phoneticPr fontId="1" type="noConversion"/>
  </si>
  <si>
    <t>이용</t>
    <phoneticPr fontId="1" type="noConversion"/>
  </si>
  <si>
    <t>이</t>
    <phoneticPr fontId="1" type="noConversion"/>
  </si>
  <si>
    <t>이금</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</si>
  <si>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</si>
  <si>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</si>
  <si>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</si>
  <si>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</si>
  <si>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</si>
  <si>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소질기은</t>
    <phoneticPr fontId="1" type="noConversion"/>
  </si>
  <si>
    <t>연진</t>
    <phoneticPr fontId="1" type="noConversion"/>
  </si>
  <si>
    <t>양녀</t>
    <phoneticPr fontId="1" type="noConversion"/>
  </si>
  <si>
    <t>주호</t>
    <phoneticPr fontId="1" type="noConversion"/>
  </si>
  <si>
    <t>노제병인</t>
    <phoneticPr fontId="1" type="noConversion"/>
  </si>
  <si>
    <t>김</t>
    <phoneticPr fontId="1" type="noConversion"/>
  </si>
  <si>
    <t>이영실고대처</t>
    <phoneticPr fontId="1" type="noConversion"/>
  </si>
  <si>
    <t>사재감시비</t>
    <phoneticPr fontId="1" type="noConversion"/>
  </si>
  <si>
    <t>시비</t>
    <phoneticPr fontId="1" type="noConversion"/>
  </si>
  <si>
    <t>주호</t>
    <phoneticPr fontId="1" type="noConversion"/>
  </si>
  <si>
    <t>이</t>
    <phoneticPr fontId="1" type="noConversion"/>
  </si>
  <si>
    <t>염</t>
    <phoneticPr fontId="1" type="noConversion"/>
  </si>
  <si>
    <t>용이</t>
    <phoneticPr fontId="1" type="noConversion"/>
  </si>
  <si>
    <t>예춘</t>
    <phoneticPr fontId="1" type="noConversion"/>
  </si>
  <si>
    <t>난복</t>
    <phoneticPr fontId="1" type="noConversion"/>
  </si>
  <si>
    <t>주호</t>
    <phoneticPr fontId="1" type="noConversion"/>
  </si>
  <si>
    <t>녹생</t>
    <phoneticPr fontId="1" type="noConversion"/>
  </si>
  <si>
    <t>난우</t>
    <phoneticPr fontId="1" type="noConversion"/>
  </si>
  <si>
    <t>이</t>
    <phoneticPr fontId="1" type="noConversion"/>
  </si>
  <si>
    <t>이용</t>
    <phoneticPr fontId="1" type="noConversion"/>
  </si>
  <si>
    <t>주호</t>
    <phoneticPr fontId="1" type="noConversion"/>
  </si>
  <si>
    <t>김</t>
    <phoneticPr fontId="1" type="noConversion"/>
  </si>
  <si>
    <t>용이</t>
    <phoneticPr fontId="1" type="noConversion"/>
  </si>
  <si>
    <t>가현</t>
    <phoneticPr fontId="1" type="noConversion"/>
  </si>
  <si>
    <t>우2구가현</t>
    <phoneticPr fontId="1" type="noConversion"/>
  </si>
  <si>
    <t>김</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</si>
  <si>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</si>
  <si>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</si>
  <si>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</si>
  <si>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</si>
  <si>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</si>
  <si>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率奴巡炭軍</t>
    <phoneticPr fontId="1" type="noConversion"/>
  </si>
  <si>
    <t>솔노순탄군</t>
    <phoneticPr fontId="1" type="noConversion"/>
  </si>
  <si>
    <t>통율</t>
    <phoneticPr fontId="1" type="noConversion"/>
  </si>
  <si>
    <t>심순남</t>
    <phoneticPr fontId="1" type="noConversion"/>
  </si>
  <si>
    <t>주호</t>
    <phoneticPr fontId="1" type="noConversion"/>
  </si>
  <si>
    <t>심</t>
    <phoneticPr fontId="1" type="noConversion"/>
  </si>
  <si>
    <t>난봉</t>
    <phoneticPr fontId="1" type="noConversion"/>
  </si>
  <si>
    <t>김몽금</t>
    <phoneticPr fontId="1" type="noConversion"/>
  </si>
  <si>
    <t>角北面</t>
    <phoneticPr fontId="1" type="noConversion"/>
  </si>
  <si>
    <t>각북면</t>
    <phoneticPr fontId="1" type="noConversion"/>
  </si>
  <si>
    <t>角北面</t>
    <phoneticPr fontId="1" type="noConversion"/>
  </si>
  <si>
    <t>각북면</t>
    <phoneticPr fontId="1" type="noConversion"/>
  </si>
  <si>
    <t>談沙里</t>
    <phoneticPr fontId="1" type="noConversion"/>
  </si>
  <si>
    <t>담사리</t>
    <phoneticPr fontId="1" type="noConversion"/>
  </si>
  <si>
    <t>가현</t>
    <phoneticPr fontId="1" type="noConversion"/>
  </si>
  <si>
    <t>2구가현</t>
    <phoneticPr fontId="1" type="noConversion"/>
  </si>
  <si>
    <t>蔣明達故代子</t>
    <phoneticPr fontId="1" type="noConversion"/>
  </si>
  <si>
    <t>장</t>
    <phoneticPr fontId="1" type="noConversion"/>
  </si>
  <si>
    <t>角北面</t>
    <phoneticPr fontId="1" type="noConversion"/>
  </si>
  <si>
    <t>각북면</t>
    <phoneticPr fontId="1" type="noConversion"/>
  </si>
  <si>
    <t>녹선</t>
    <phoneticPr fontId="1" type="noConversion"/>
  </si>
  <si>
    <t>예룡</t>
    <phoneticPr fontId="1" type="noConversion"/>
  </si>
  <si>
    <t>나재련</t>
    <phoneticPr fontId="1" type="noConversion"/>
  </si>
  <si>
    <t>角北面</t>
    <phoneticPr fontId="1" type="noConversion"/>
  </si>
  <si>
    <t>각북면</t>
    <phoneticPr fontId="1" type="noConversion"/>
  </si>
  <si>
    <t>이산</t>
    <phoneticPr fontId="1" type="noConversion"/>
  </si>
  <si>
    <t>주호</t>
    <phoneticPr fontId="1" type="noConversion"/>
  </si>
  <si>
    <t>김해</t>
    <phoneticPr fontId="1" type="noConversion"/>
  </si>
  <si>
    <t>영덕</t>
    <phoneticPr fontId="1" type="noConversion"/>
  </si>
  <si>
    <t>角北面</t>
    <phoneticPr fontId="1" type="noConversion"/>
  </si>
  <si>
    <t>각북면</t>
    <phoneticPr fontId="1" type="noConversion"/>
  </si>
  <si>
    <t>角北面</t>
    <phoneticPr fontId="1" type="noConversion"/>
  </si>
  <si>
    <t>각북면</t>
    <phoneticPr fontId="1" type="noConversion"/>
  </si>
  <si>
    <t>김</t>
    <phoneticPr fontId="1" type="noConversion"/>
  </si>
  <si>
    <t>김흥발고대자</t>
    <phoneticPr fontId="1" type="noConversion"/>
  </si>
  <si>
    <t>김</t>
    <phoneticPr fontId="1" type="noConversion"/>
  </si>
  <si>
    <t>김해</t>
    <phoneticPr fontId="1" type="noConversion"/>
  </si>
  <si>
    <t>김난복</t>
    <phoneticPr fontId="1" type="noConversion"/>
  </si>
  <si>
    <t>김해</t>
    <phoneticPr fontId="1" type="noConversion"/>
  </si>
  <si>
    <t>의령</t>
    <phoneticPr fontId="1" type="noConversion"/>
  </si>
  <si>
    <t>주호</t>
    <phoneticPr fontId="1" type="noConversion"/>
  </si>
  <si>
    <t>노제</t>
    <phoneticPr fontId="1" type="noConversion"/>
  </si>
  <si>
    <t>노적</t>
    <phoneticPr fontId="1" type="noConversion"/>
  </si>
  <si>
    <t>노적</t>
    <phoneticPr fontId="1" type="noConversion"/>
  </si>
  <si>
    <t>角北面</t>
    <phoneticPr fontId="1" type="noConversion"/>
  </si>
  <si>
    <t>각북면</t>
    <phoneticPr fontId="1" type="noConversion"/>
  </si>
  <si>
    <t>孝代</t>
    <phoneticPr fontId="1" type="noConversion"/>
  </si>
  <si>
    <t>효대</t>
    <phoneticPr fontId="1" type="noConversion"/>
  </si>
  <si>
    <t>角北面</t>
    <phoneticPr fontId="1" type="noConversion"/>
  </si>
  <si>
    <t>각북면</t>
    <phoneticPr fontId="1" type="noConversion"/>
  </si>
  <si>
    <t>주호</t>
    <phoneticPr fontId="1" type="noConversion"/>
  </si>
  <si>
    <t>김</t>
    <phoneticPr fontId="1" type="noConversion"/>
  </si>
  <si>
    <t>김해</t>
    <phoneticPr fontId="1" type="noConversion"/>
  </si>
  <si>
    <t>1所生</t>
    <phoneticPr fontId="1" type="noConversion"/>
  </si>
  <si>
    <t>角北面</t>
    <phoneticPr fontId="1" type="noConversion"/>
  </si>
  <si>
    <t>각북면</t>
    <phoneticPr fontId="1" type="noConversion"/>
  </si>
  <si>
    <t>角北面</t>
    <phoneticPr fontId="1" type="noConversion"/>
  </si>
  <si>
    <t>각북면</t>
    <phoneticPr fontId="1" type="noConversion"/>
  </si>
  <si>
    <t>용이</t>
    <phoneticPr fontId="1" type="noConversion"/>
  </si>
  <si>
    <t>임계</t>
    <phoneticPr fontId="1" type="noConversion"/>
  </si>
  <si>
    <t>角北面</t>
    <phoneticPr fontId="1" type="noConversion"/>
  </si>
  <si>
    <t>각북면</t>
    <phoneticPr fontId="1" type="noConversion"/>
  </si>
  <si>
    <t>어보노제</t>
    <phoneticPr fontId="1" type="noConversion"/>
  </si>
  <si>
    <t>거</t>
    <phoneticPr fontId="1" type="noConversion"/>
  </si>
  <si>
    <t>난생</t>
    <phoneticPr fontId="1" type="noConversion"/>
  </si>
  <si>
    <t>문복립</t>
    <phoneticPr fontId="1" type="noConversion"/>
  </si>
  <si>
    <t>角北面</t>
    <phoneticPr fontId="1" type="noConversion"/>
  </si>
  <si>
    <t>각북면</t>
    <phoneticPr fontId="1" type="noConversion"/>
  </si>
  <si>
    <t>노제</t>
    <phoneticPr fontId="1" type="noConversion"/>
  </si>
  <si>
    <t>角北面</t>
    <phoneticPr fontId="1" type="noConversion"/>
  </si>
  <si>
    <t>각북면</t>
    <phoneticPr fontId="1" type="noConversion"/>
  </si>
  <si>
    <t>김해</t>
    <phoneticPr fontId="1" type="noConversion"/>
  </si>
  <si>
    <t>김해</t>
    <phoneticPr fontId="1" type="noConversion"/>
  </si>
  <si>
    <t>角北面</t>
    <phoneticPr fontId="1" type="noConversion"/>
  </si>
  <si>
    <t>각북면</t>
    <phoneticPr fontId="1" type="noConversion"/>
  </si>
  <si>
    <t>주호</t>
    <phoneticPr fontId="1" type="noConversion"/>
  </si>
  <si>
    <t>김</t>
    <phoneticPr fontId="1" type="noConversion"/>
  </si>
  <si>
    <t>김해</t>
    <phoneticPr fontId="1" type="noConversion"/>
  </si>
  <si>
    <t>난수</t>
    <phoneticPr fontId="1" type="noConversion"/>
  </si>
  <si>
    <t>角北面</t>
    <phoneticPr fontId="1" type="noConversion"/>
  </si>
  <si>
    <t>각북면</t>
    <phoneticPr fontId="1" type="noConversion"/>
  </si>
  <si>
    <t>연애</t>
    <phoneticPr fontId="1" type="noConversion"/>
  </si>
  <si>
    <t>륵</t>
    <phoneticPr fontId="1" type="noConversion"/>
  </si>
  <si>
    <t>角北面</t>
    <phoneticPr fontId="1" type="noConversion"/>
  </si>
  <si>
    <t>각북면</t>
    <phoneticPr fontId="1" type="noConversion"/>
  </si>
  <si>
    <t>김</t>
    <phoneticPr fontId="1" type="noConversion"/>
  </si>
  <si>
    <t>角北面</t>
    <phoneticPr fontId="1" type="noConversion"/>
  </si>
  <si>
    <t>각북면</t>
    <phoneticPr fontId="1" type="noConversion"/>
  </si>
  <si>
    <t>경오도망</t>
    <phoneticPr fontId="1" type="noConversion"/>
  </si>
  <si>
    <t>김해</t>
    <phoneticPr fontId="1" type="noConversion"/>
  </si>
  <si>
    <t>이</t>
    <phoneticPr fontId="1" type="noConversion"/>
  </si>
  <si>
    <t>양녀</t>
    <phoneticPr fontId="1" type="noConversion"/>
  </si>
  <si>
    <t>시노</t>
    <phoneticPr fontId="1" type="noConversion"/>
  </si>
  <si>
    <t>角北面</t>
    <phoneticPr fontId="1" type="noConversion"/>
  </si>
  <si>
    <t>각북면</t>
    <phoneticPr fontId="1" type="noConversion"/>
  </si>
  <si>
    <t>예생</t>
    <phoneticPr fontId="1" type="noConversion"/>
  </si>
  <si>
    <t>김해</t>
    <phoneticPr fontId="1" type="noConversion"/>
  </si>
  <si>
    <t>이</t>
    <phoneticPr fontId="1" type="noConversion"/>
  </si>
  <si>
    <t>信必</t>
    <phoneticPr fontId="1" type="noConversion"/>
  </si>
  <si>
    <t>가현</t>
    <phoneticPr fontId="1" type="noConversion"/>
  </si>
  <si>
    <t>늦남</t>
    <phoneticPr fontId="1" type="noConversion"/>
  </si>
  <si>
    <t>비잔금고대자</t>
    <phoneticPr fontId="1" type="noConversion"/>
  </si>
  <si>
    <t>잔금</t>
    <phoneticPr fontId="1" type="noConversion"/>
  </si>
  <si>
    <t>주호</t>
    <phoneticPr fontId="1" type="noConversion"/>
  </si>
  <si>
    <t>노제</t>
    <phoneticPr fontId="1" type="noConversion"/>
  </si>
  <si>
    <t>이</t>
    <phoneticPr fontId="1" type="noConversion"/>
  </si>
  <si>
    <t>여후재</t>
    <phoneticPr fontId="1" type="noConversion"/>
  </si>
  <si>
    <t>角北面</t>
    <phoneticPr fontId="1" type="noConversion"/>
  </si>
  <si>
    <t>각북면</t>
    <phoneticPr fontId="1" type="noConversion"/>
  </si>
  <si>
    <t>角北面</t>
    <phoneticPr fontId="1" type="noConversion"/>
  </si>
  <si>
    <t>각북면</t>
    <phoneticPr fontId="1" type="noConversion"/>
  </si>
  <si>
    <t>노양처</t>
    <phoneticPr fontId="1" type="noConversion"/>
  </si>
  <si>
    <t>角北面</t>
    <phoneticPr fontId="1" type="noConversion"/>
  </si>
  <si>
    <t>각북면</t>
    <phoneticPr fontId="1" type="noConversion"/>
  </si>
  <si>
    <t>병인도망</t>
    <phoneticPr fontId="1" type="noConversion"/>
  </si>
  <si>
    <t>等2口丙寅逃亡</t>
    <phoneticPr fontId="1" type="noConversion"/>
  </si>
  <si>
    <t>등2구병인도망</t>
    <phoneticPr fontId="1" type="noConversion"/>
  </si>
  <si>
    <t>잔금</t>
    <phoneticPr fontId="1" type="noConversion"/>
  </si>
  <si>
    <t>기묘도망</t>
    <phoneticPr fontId="1" type="noConversion"/>
  </si>
  <si>
    <t>김감미</t>
    <phoneticPr fontId="1" type="noConversion"/>
  </si>
  <si>
    <t>시비</t>
    <phoneticPr fontId="1" type="noConversion"/>
  </si>
  <si>
    <t>주호</t>
    <phoneticPr fontId="1" type="noConversion"/>
  </si>
  <si>
    <t>이</t>
    <phoneticPr fontId="1" type="noConversion"/>
  </si>
  <si>
    <t>이용수</t>
    <phoneticPr fontId="1" type="noConversion"/>
  </si>
  <si>
    <t>角北面</t>
    <phoneticPr fontId="1" type="noConversion"/>
  </si>
  <si>
    <t>각북면</t>
    <phoneticPr fontId="1" type="noConversion"/>
  </si>
  <si>
    <t>양</t>
    <phoneticPr fontId="1" type="noConversion"/>
  </si>
  <si>
    <t>김해</t>
    <phoneticPr fontId="1" type="noConversion"/>
  </si>
  <si>
    <t>角北面</t>
    <phoneticPr fontId="1" type="noConversion"/>
  </si>
  <si>
    <t>각북면</t>
    <phoneticPr fontId="1" type="noConversion"/>
  </si>
  <si>
    <t>고</t>
    <phoneticPr fontId="1" type="noConversion"/>
  </si>
  <si>
    <t>예천</t>
    <phoneticPr fontId="1" type="noConversion"/>
  </si>
  <si>
    <t>연분</t>
    <phoneticPr fontId="1" type="noConversion"/>
  </si>
  <si>
    <t>이</t>
    <phoneticPr fontId="1" type="noConversion"/>
  </si>
  <si>
    <t>여</t>
    <phoneticPr fontId="1" type="noConversion"/>
  </si>
  <si>
    <t>여우백호</t>
    <phoneticPr fontId="1" type="noConversion"/>
  </si>
  <si>
    <t>환현</t>
    <phoneticPr fontId="1" type="noConversion"/>
  </si>
  <si>
    <t>잔노미</t>
    <phoneticPr fontId="1" type="noConversion"/>
  </si>
  <si>
    <t>角北面</t>
    <phoneticPr fontId="1" type="noConversion"/>
  </si>
  <si>
    <t>각북면</t>
    <phoneticPr fontId="1" type="noConversion"/>
  </si>
  <si>
    <t>角北面</t>
    <phoneticPr fontId="1" type="noConversion"/>
  </si>
  <si>
    <t>각북면</t>
    <phoneticPr fontId="1" type="noConversion"/>
  </si>
  <si>
    <t>잔분</t>
    <phoneticPr fontId="1" type="noConversion"/>
  </si>
  <si>
    <t>김모로금</t>
    <phoneticPr fontId="1" type="noConversion"/>
  </si>
  <si>
    <t>김해</t>
    <phoneticPr fontId="1" type="noConversion"/>
  </si>
  <si>
    <t>김</t>
    <phoneticPr fontId="1" type="noConversion"/>
  </si>
  <si>
    <t>의령</t>
    <phoneticPr fontId="1" type="noConversion"/>
  </si>
  <si>
    <t>김난복</t>
    <phoneticPr fontId="1" type="noConversion"/>
  </si>
  <si>
    <t>고</t>
    <phoneticPr fontId="1" type="noConversion"/>
  </si>
  <si>
    <t>김해</t>
    <phoneticPr fontId="1" type="noConversion"/>
  </si>
  <si>
    <t>김해</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</si>
  <si>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</si>
  <si>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</si>
  <si>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</si>
  <si>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</si>
  <si>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</si>
  <si>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연춘</t>
    <phoneticPr fontId="1" type="noConversion"/>
  </si>
  <si>
    <t>여우백고대처</t>
    <phoneticPr fontId="1" type="noConversion"/>
  </si>
  <si>
    <t>김해</t>
    <phoneticPr fontId="1" type="noConversion"/>
  </si>
  <si>
    <t>角北面</t>
    <phoneticPr fontId="1" type="noConversion"/>
  </si>
  <si>
    <t>각북면</t>
    <phoneticPr fontId="1" type="noConversion"/>
  </si>
  <si>
    <t>여우문호</t>
    <phoneticPr fontId="1" type="noConversion"/>
  </si>
  <si>
    <t>角北面</t>
    <phoneticPr fontId="1" type="noConversion"/>
  </si>
  <si>
    <t>각북면</t>
    <phoneticPr fontId="1" type="noConversion"/>
  </si>
  <si>
    <t>여희준호</t>
    <phoneticPr fontId="1" type="noConversion"/>
  </si>
  <si>
    <t>角北面</t>
    <phoneticPr fontId="1" type="noConversion"/>
  </si>
  <si>
    <t>각북면</t>
    <phoneticPr fontId="1" type="noConversion"/>
  </si>
  <si>
    <t>시노</t>
    <phoneticPr fontId="1" type="noConversion"/>
  </si>
  <si>
    <t>시노</t>
    <phoneticPr fontId="1" type="noConversion"/>
  </si>
  <si>
    <t>녹생</t>
    <phoneticPr fontId="1" type="noConversion"/>
  </si>
  <si>
    <t>영월</t>
    <phoneticPr fontId="1" type="noConversion"/>
  </si>
  <si>
    <t>영산</t>
    <phoneticPr fontId="1" type="noConversion"/>
  </si>
  <si>
    <t>양천감</t>
    <phoneticPr fontId="1" type="noConversion"/>
  </si>
  <si>
    <t>角北面</t>
    <phoneticPr fontId="1" type="noConversion"/>
  </si>
  <si>
    <t>각북면</t>
    <phoneticPr fontId="1" type="noConversion"/>
  </si>
  <si>
    <t>김일례</t>
    <phoneticPr fontId="1" type="noConversion"/>
  </si>
  <si>
    <t>角北面</t>
    <phoneticPr fontId="1" type="noConversion"/>
  </si>
  <si>
    <t>각북면</t>
    <phoneticPr fontId="1" type="noConversion"/>
  </si>
  <si>
    <t>角北面</t>
    <phoneticPr fontId="1" type="noConversion"/>
  </si>
  <si>
    <t>각북면</t>
    <phoneticPr fontId="1" type="noConversion"/>
  </si>
  <si>
    <t>가현</t>
    <phoneticPr fontId="1" type="noConversion"/>
  </si>
  <si>
    <t>김해</t>
    <phoneticPr fontId="1" type="noConversion"/>
  </si>
  <si>
    <t>角北面</t>
    <phoneticPr fontId="1" type="noConversion"/>
  </si>
  <si>
    <t>각북면</t>
    <phoneticPr fontId="1" type="noConversion"/>
  </si>
  <si>
    <t>여정</t>
    <phoneticPr fontId="1" type="noConversion"/>
  </si>
  <si>
    <t>시거</t>
    <phoneticPr fontId="1" type="noConversion"/>
  </si>
  <si>
    <t>진양</t>
    <phoneticPr fontId="1" type="noConversion"/>
  </si>
  <si>
    <t>1所生</t>
    <phoneticPr fontId="1" type="noConversion"/>
  </si>
  <si>
    <t>2所生</t>
    <phoneticPr fontId="1" type="noConversion"/>
  </si>
  <si>
    <t>等4口時居</t>
    <phoneticPr fontId="1" type="noConversion"/>
  </si>
  <si>
    <t>등4구시거</t>
    <phoneticPr fontId="1" type="noConversion"/>
  </si>
  <si>
    <t>3所生</t>
    <phoneticPr fontId="1" type="noConversion"/>
  </si>
  <si>
    <t>角北面</t>
    <phoneticPr fontId="1" type="noConversion"/>
  </si>
  <si>
    <t>각북면</t>
    <phoneticPr fontId="1" type="noConversion"/>
  </si>
  <si>
    <t>角北面</t>
    <phoneticPr fontId="1" type="noConversion"/>
  </si>
  <si>
    <t>각북면</t>
    <phoneticPr fontId="1" type="noConversion"/>
  </si>
  <si>
    <t>연하</t>
    <phoneticPr fontId="1" type="noConversion"/>
  </si>
  <si>
    <t>角北面</t>
    <phoneticPr fontId="1" type="noConversion"/>
  </si>
  <si>
    <t>각북면</t>
    <phoneticPr fontId="1" type="noConversion"/>
  </si>
  <si>
    <t>노제거사</t>
    <phoneticPr fontId="1" type="noConversion"/>
  </si>
  <si>
    <t>금이돌이</t>
    <phoneticPr fontId="1" type="noConversion"/>
  </si>
  <si>
    <t>김해</t>
    <phoneticPr fontId="1" type="noConversion"/>
  </si>
  <si>
    <t>주호</t>
    <phoneticPr fontId="1" type="noConversion"/>
  </si>
  <si>
    <t>시비</t>
    <phoneticPr fontId="1" type="noConversion"/>
  </si>
  <si>
    <t>이의립</t>
    <phoneticPr fontId="1" type="noConversion"/>
  </si>
  <si>
    <t>직역(原)現出淸道案付司贍寺奴巡將官廳下典</t>
    <phoneticPr fontId="1" type="noConversion"/>
  </si>
  <si>
    <t>私奴</t>
    <phoneticPr fontId="1" type="noConversion"/>
  </si>
  <si>
    <t>사노</t>
    <phoneticPr fontId="1" type="noConversion"/>
  </si>
  <si>
    <t>양녀</t>
    <phoneticPr fontId="1" type="noConversion"/>
  </si>
  <si>
    <t>함안</t>
    <phoneticPr fontId="1" type="noConversion"/>
  </si>
  <si>
    <t>직역(原)水鐵匠現出私奴</t>
    <phoneticPr fontId="1" type="noConversion"/>
  </si>
  <si>
    <t>연생</t>
    <phoneticPr fontId="1" type="noConversion"/>
  </si>
  <si>
    <t>주호</t>
    <phoneticPr fontId="1" type="noConversion"/>
  </si>
  <si>
    <t>시비</t>
    <phoneticPr fontId="1" type="noConversion"/>
  </si>
  <si>
    <t>용걸</t>
    <phoneticPr fontId="1" type="noConversion"/>
  </si>
  <si>
    <t>3구가현</t>
    <phoneticPr fontId="1" type="noConversion"/>
  </si>
  <si>
    <t>백예룡</t>
    <phoneticPr fontId="1" type="noConversion"/>
  </si>
  <si>
    <t>노제</t>
    <phoneticPr fontId="1" type="noConversion"/>
  </si>
  <si>
    <t>직역(原)水鐵匠現出私奴</t>
    <phoneticPr fontId="1" type="noConversion"/>
  </si>
  <si>
    <t>김승원</t>
    <phoneticPr fontId="1" type="noConversion"/>
  </si>
  <si>
    <t>角北面</t>
    <phoneticPr fontId="1" type="noConversion"/>
  </si>
  <si>
    <t>각북면</t>
    <phoneticPr fontId="1" type="noConversion"/>
  </si>
  <si>
    <t>김일년</t>
    <phoneticPr fontId="1" type="noConversion"/>
  </si>
  <si>
    <t>角北面</t>
    <phoneticPr fontId="1" type="noConversion"/>
  </si>
  <si>
    <t>각북면</t>
    <phoneticPr fontId="1" type="noConversion"/>
  </si>
  <si>
    <t>김난천</t>
    <phoneticPr fontId="1" type="noConversion"/>
  </si>
  <si>
    <t>노제이롱병인사노</t>
    <phoneticPr fontId="1" type="noConversion"/>
  </si>
  <si>
    <t>입호</t>
    <phoneticPr fontId="1" type="noConversion"/>
  </si>
  <si>
    <t>예발</t>
    <phoneticPr fontId="1" type="noConversion"/>
  </si>
  <si>
    <t>김</t>
    <phoneticPr fontId="1" type="noConversion"/>
  </si>
  <si>
    <t>양산</t>
    <phoneticPr fontId="1" type="noConversion"/>
  </si>
  <si>
    <t>입이</t>
    <phoneticPr fontId="1" type="noConversion"/>
  </si>
  <si>
    <t>角北面</t>
    <phoneticPr fontId="1" type="noConversion"/>
  </si>
  <si>
    <t>각북면</t>
    <phoneticPr fontId="1" type="noConversion"/>
  </si>
  <si>
    <t>角北面</t>
    <phoneticPr fontId="1" type="noConversion"/>
  </si>
  <si>
    <t>각북면</t>
    <phoneticPr fontId="1" type="noConversion"/>
  </si>
  <si>
    <t>나석만</t>
    <phoneticPr fontId="1" type="noConversion"/>
  </si>
  <si>
    <t>주호</t>
    <phoneticPr fontId="1" type="noConversion"/>
  </si>
  <si>
    <t>나</t>
    <phoneticPr fontId="1" type="noConversion"/>
  </si>
  <si>
    <t>나주</t>
    <phoneticPr fontId="1" type="noConversion"/>
  </si>
  <si>
    <t>角北面</t>
    <phoneticPr fontId="1" type="noConversion"/>
  </si>
  <si>
    <t>각북면</t>
    <phoneticPr fontId="1" type="noConversion"/>
  </si>
  <si>
    <t>李蓂X</t>
    <phoneticPr fontId="1" type="noConversion"/>
  </si>
  <si>
    <t>角北面</t>
    <phoneticPr fontId="1" type="noConversion"/>
  </si>
  <si>
    <t>각북면</t>
    <phoneticPr fontId="1" type="noConversion"/>
  </si>
  <si>
    <t>노량</t>
    <phoneticPr fontId="1" type="noConversion"/>
  </si>
  <si>
    <t>角北面</t>
    <phoneticPr fontId="1" type="noConversion"/>
  </si>
  <si>
    <t>각북면</t>
    <phoneticPr fontId="1" type="noConversion"/>
  </si>
  <si>
    <t>예분</t>
    <phoneticPr fontId="1" type="noConversion"/>
  </si>
  <si>
    <t>난이</t>
    <phoneticPr fontId="1" type="noConversion"/>
  </si>
  <si>
    <t>김해</t>
    <phoneticPr fontId="1" type="noConversion"/>
  </si>
  <si>
    <t>角北面</t>
    <phoneticPr fontId="1" type="noConversion"/>
  </si>
  <si>
    <t>각북면</t>
    <phoneticPr fontId="1" type="noConversion"/>
  </si>
  <si>
    <t>직역(原)水鐵匠現出私奴</t>
    <phoneticPr fontId="1" type="noConversion"/>
  </si>
  <si>
    <t>육룡</t>
    <phoneticPr fontId="1" type="noConversion"/>
  </si>
  <si>
    <t>가현</t>
    <phoneticPr fontId="1" type="noConversion"/>
  </si>
  <si>
    <t>2구가현</t>
    <phoneticPr fontId="1" type="noConversion"/>
  </si>
  <si>
    <t>右2口加現</t>
    <phoneticPr fontId="1" type="noConversion"/>
  </si>
  <si>
    <t>직역(原)現出私婢</t>
    <phoneticPr fontId="1" type="noConversion"/>
  </si>
  <si>
    <t>시비</t>
    <phoneticPr fontId="1" type="noConversion"/>
  </si>
  <si>
    <t>角北面</t>
    <phoneticPr fontId="1" type="noConversion"/>
  </si>
  <si>
    <t>각북면</t>
    <phoneticPr fontId="1" type="noConversion"/>
  </si>
  <si>
    <t>연생</t>
    <phoneticPr fontId="1" type="noConversion"/>
  </si>
  <si>
    <t>금이</t>
    <phoneticPr fontId="1" type="noConversion"/>
  </si>
  <si>
    <t>여절교위</t>
    <phoneticPr fontId="1" type="noConversion"/>
  </si>
  <si>
    <t>영월</t>
    <phoneticPr fontId="1" type="noConversion"/>
  </si>
  <si>
    <t>병자도망</t>
    <phoneticPr fontId="1" type="noConversion"/>
  </si>
  <si>
    <t>等3口丙子逃亡</t>
    <phoneticPr fontId="1" type="noConversion"/>
  </si>
  <si>
    <t>난향</t>
    <phoneticPr fontId="1" type="noConversion"/>
  </si>
  <si>
    <t>5口居</t>
    <phoneticPr fontId="1" type="noConversion"/>
  </si>
  <si>
    <t>5구거</t>
    <phoneticPr fontId="1" type="noConversion"/>
  </si>
  <si>
    <t>거</t>
    <phoneticPr fontId="1" type="noConversion"/>
  </si>
  <si>
    <t>밀양</t>
    <phoneticPr fontId="1" type="noConversion"/>
  </si>
  <si>
    <t>밀양</t>
    <phoneticPr fontId="1" type="noConversion"/>
  </si>
  <si>
    <t>주호</t>
    <phoneticPr fontId="1" type="noConversion"/>
  </si>
  <si>
    <t>김해</t>
    <phoneticPr fontId="1" type="noConversion"/>
  </si>
  <si>
    <t>양녀</t>
    <phoneticPr fontId="1" type="noConversion"/>
  </si>
  <si>
    <t>정환</t>
    <phoneticPr fontId="1" type="noConversion"/>
  </si>
  <si>
    <t>무자도망</t>
    <phoneticPr fontId="1" type="noConversion"/>
  </si>
  <si>
    <t>曹活</t>
    <phoneticPr fontId="1" type="noConversion"/>
  </si>
  <si>
    <t>연철</t>
    <phoneticPr fontId="1" type="noConversion"/>
  </si>
  <si>
    <t>김진성</t>
    <phoneticPr fontId="1" type="noConversion"/>
  </si>
  <si>
    <t>육철</t>
    <phoneticPr fontId="1" type="noConversion"/>
  </si>
  <si>
    <t>角北面</t>
    <phoneticPr fontId="1" type="noConversion"/>
  </si>
  <si>
    <t>각북면</t>
    <phoneticPr fontId="1" type="noConversion"/>
  </si>
  <si>
    <t>김춘상</t>
    <phoneticPr fontId="1" type="noConversion"/>
  </si>
  <si>
    <t>角北面</t>
    <phoneticPr fontId="1" type="noConversion"/>
  </si>
  <si>
    <t>각북면</t>
    <phoneticPr fontId="1" type="noConversion"/>
  </si>
  <si>
    <t>角北面</t>
    <phoneticPr fontId="1" type="noConversion"/>
  </si>
  <si>
    <t>각북면</t>
    <phoneticPr fontId="1" type="noConversion"/>
  </si>
  <si>
    <t>도망</t>
    <phoneticPr fontId="1" type="noConversion"/>
  </si>
  <si>
    <t>경술도망</t>
    <phoneticPr fontId="1" type="noConversion"/>
  </si>
  <si>
    <t>2所生</t>
    <phoneticPr fontId="1" type="noConversion"/>
  </si>
  <si>
    <t>예안</t>
    <phoneticPr fontId="1" type="noConversion"/>
  </si>
  <si>
    <t>분옥</t>
    <phoneticPr fontId="1" type="noConversion"/>
  </si>
  <si>
    <t>4所生</t>
    <phoneticPr fontId="1" type="noConversion"/>
  </si>
  <si>
    <t>2구도망</t>
    <phoneticPr fontId="1" type="noConversion"/>
  </si>
  <si>
    <t>以德</t>
    <phoneticPr fontId="1" type="noConversion"/>
  </si>
  <si>
    <t>연덕</t>
    <phoneticPr fontId="1" type="noConversion"/>
  </si>
  <si>
    <t>3所生</t>
    <phoneticPr fontId="1" type="noConversion"/>
  </si>
  <si>
    <t>손덕</t>
    <phoneticPr fontId="1" type="noConversion"/>
  </si>
  <si>
    <t>연덕</t>
    <phoneticPr fontId="1" type="noConversion"/>
  </si>
  <si>
    <t>5所生</t>
    <phoneticPr fontId="1" type="noConversion"/>
  </si>
  <si>
    <t>주호</t>
    <phoneticPr fontId="1" type="noConversion"/>
  </si>
  <si>
    <t>이</t>
    <phoneticPr fontId="1" type="noConversion"/>
  </si>
  <si>
    <t>양매</t>
    <phoneticPr fontId="1" type="noConversion"/>
  </si>
  <si>
    <t>양녀</t>
    <phoneticPr fontId="1" type="noConversion"/>
  </si>
  <si>
    <t>막립</t>
    <phoneticPr fontId="1" type="noConversion"/>
  </si>
  <si>
    <t>주호</t>
    <phoneticPr fontId="1" type="noConversion"/>
  </si>
  <si>
    <t>이</t>
    <phoneticPr fontId="1" type="noConversion"/>
  </si>
  <si>
    <t>角北面</t>
    <phoneticPr fontId="1" type="noConversion"/>
  </si>
  <si>
    <t>각북면</t>
    <phoneticPr fontId="1" type="noConversion"/>
  </si>
  <si>
    <t>주호</t>
    <phoneticPr fontId="1" type="noConversion"/>
  </si>
  <si>
    <t>김</t>
    <phoneticPr fontId="1" type="noConversion"/>
  </si>
  <si>
    <t>잔개</t>
    <phoneticPr fontId="1" type="noConversion"/>
  </si>
  <si>
    <t>주호</t>
    <phoneticPr fontId="1" type="noConversion"/>
  </si>
  <si>
    <t>角北面</t>
    <phoneticPr fontId="1" type="noConversion"/>
  </si>
  <si>
    <t>각북면</t>
    <phoneticPr fontId="1" type="noConversion"/>
  </si>
  <si>
    <t>소근노</t>
    <phoneticPr fontId="1" type="noConversion"/>
  </si>
  <si>
    <t>입호</t>
    <phoneticPr fontId="1" type="noConversion"/>
  </si>
  <si>
    <t>角北面</t>
    <phoneticPr fontId="1" type="noConversion"/>
  </si>
  <si>
    <t>각북면</t>
    <phoneticPr fontId="1" type="noConversion"/>
  </si>
  <si>
    <t>이</t>
    <phoneticPr fontId="1" type="noConversion"/>
  </si>
  <si>
    <t>유정</t>
    <phoneticPr fontId="1" type="noConversion"/>
  </si>
  <si>
    <t>김명길</t>
    <phoneticPr fontId="1" type="noConversion"/>
  </si>
  <si>
    <t>角北面</t>
    <phoneticPr fontId="1" type="noConversion"/>
  </si>
  <si>
    <t>각북면</t>
    <phoneticPr fontId="1" type="noConversion"/>
  </si>
  <si>
    <t>角北面</t>
    <phoneticPr fontId="1" type="noConversion"/>
  </si>
  <si>
    <t>각북면</t>
    <phoneticPr fontId="1" type="noConversion"/>
  </si>
  <si>
    <t>유계원</t>
    <phoneticPr fontId="1" type="noConversion"/>
  </si>
  <si>
    <t>김마남</t>
    <phoneticPr fontId="1" type="noConversion"/>
  </si>
  <si>
    <t>잔걸</t>
    <phoneticPr fontId="1" type="noConversion"/>
  </si>
  <si>
    <t>양녀</t>
    <phoneticPr fontId="1" type="noConversion"/>
  </si>
  <si>
    <t>角北面</t>
    <phoneticPr fontId="1" type="noConversion"/>
  </si>
  <si>
    <t>각북면</t>
    <phoneticPr fontId="1" type="noConversion"/>
  </si>
  <si>
    <t>김진</t>
    <phoneticPr fontId="1" type="noConversion"/>
  </si>
  <si>
    <t>임영만</t>
    <phoneticPr fontId="1" type="noConversion"/>
  </si>
  <si>
    <t>角北面</t>
    <phoneticPr fontId="1" type="noConversion"/>
  </si>
  <si>
    <t>각북면</t>
    <phoneticPr fontId="1" type="noConversion"/>
  </si>
  <si>
    <t>나개</t>
    <phoneticPr fontId="1" type="noConversion"/>
  </si>
  <si>
    <t>잔춘</t>
    <phoneticPr fontId="1" type="noConversion"/>
  </si>
  <si>
    <t>시노</t>
    <phoneticPr fontId="1" type="noConversion"/>
  </si>
  <si>
    <t>김록</t>
    <phoneticPr fontId="1" type="noConversion"/>
  </si>
  <si>
    <t>김업부</t>
    <phoneticPr fontId="1" type="noConversion"/>
  </si>
  <si>
    <t>角北面</t>
    <phoneticPr fontId="1" type="noConversion"/>
  </si>
  <si>
    <t>각북면</t>
    <phoneticPr fontId="1" type="noConversion"/>
  </si>
  <si>
    <t>자늦례</t>
    <phoneticPr fontId="1" type="noConversion"/>
  </si>
  <si>
    <t>3구도망</t>
    <phoneticPr fontId="1" type="noConversion"/>
  </si>
  <si>
    <t>양부량</t>
    <phoneticPr fontId="1" type="noConversion"/>
  </si>
  <si>
    <t>角北面</t>
    <phoneticPr fontId="1" type="noConversion"/>
  </si>
  <si>
    <t>각북면</t>
    <phoneticPr fontId="1" type="noConversion"/>
  </si>
  <si>
    <t>용백</t>
    <phoneticPr fontId="1" type="noConversion"/>
  </si>
  <si>
    <t>김소사</t>
    <phoneticPr fontId="1" type="noConversion"/>
  </si>
  <si>
    <t>角北面</t>
    <phoneticPr fontId="1" type="noConversion"/>
  </si>
  <si>
    <t>각북면</t>
    <phoneticPr fontId="1" type="noConversion"/>
  </si>
  <si>
    <t>양녀</t>
    <phoneticPr fontId="1" type="noConversion"/>
  </si>
  <si>
    <t>인분</t>
    <phoneticPr fontId="1" type="noConversion"/>
  </si>
  <si>
    <t>용금</t>
    <phoneticPr fontId="1" type="noConversion"/>
  </si>
  <si>
    <t>角北面</t>
    <phoneticPr fontId="1" type="noConversion"/>
  </si>
  <si>
    <t>각북면</t>
    <phoneticPr fontId="1" type="noConversion"/>
  </si>
  <si>
    <t>角北面</t>
    <phoneticPr fontId="1" type="noConversion"/>
  </si>
  <si>
    <t>각북면</t>
    <phoneticPr fontId="1" type="noConversion"/>
  </si>
  <si>
    <t>양녀</t>
    <phoneticPr fontId="1" type="noConversion"/>
  </si>
  <si>
    <t>예옥</t>
    <phoneticPr fontId="1" type="noConversion"/>
  </si>
  <si>
    <t>등거창녕김진처견탈</t>
    <phoneticPr fontId="1" type="noConversion"/>
  </si>
  <si>
    <t>노선</t>
    <phoneticPr fontId="1" type="noConversion"/>
  </si>
  <si>
    <t>신덕</t>
    <phoneticPr fontId="1" type="noConversion"/>
  </si>
  <si>
    <t>里男</t>
    <phoneticPr fontId="1" type="noConversion"/>
  </si>
  <si>
    <t>이남</t>
    <phoneticPr fontId="1" type="noConversion"/>
  </si>
  <si>
    <t>신례</t>
    <phoneticPr fontId="1" type="noConversion"/>
  </si>
  <si>
    <t>鍮匠李愛先故代子</t>
    <phoneticPr fontId="1" type="noConversion"/>
  </si>
  <si>
    <t>유장이애선고대자</t>
    <phoneticPr fontId="1" type="noConversion"/>
  </si>
  <si>
    <t>이</t>
    <phoneticPr fontId="1" type="noConversion"/>
  </si>
  <si>
    <t>角北面</t>
    <phoneticPr fontId="1" type="noConversion"/>
  </si>
  <si>
    <t>각북면</t>
    <phoneticPr fontId="1" type="noConversion"/>
  </si>
  <si>
    <t>육지</t>
    <phoneticPr fontId="1" type="noConversion"/>
  </si>
  <si>
    <t>예환</t>
    <phoneticPr fontId="1" type="noConversion"/>
  </si>
  <si>
    <t>시노유복고대처</t>
    <phoneticPr fontId="1" type="noConversion"/>
  </si>
  <si>
    <t>김정립</t>
    <phoneticPr fontId="1" type="noConversion"/>
  </si>
  <si>
    <t>부안부시노노제</t>
    <phoneticPr fontId="1" type="noConversion"/>
  </si>
  <si>
    <t>늦남</t>
    <phoneticPr fontId="1" type="noConversion"/>
  </si>
  <si>
    <t>늦산</t>
    <phoneticPr fontId="1" type="noConversion"/>
  </si>
  <si>
    <t>연량</t>
    <phoneticPr fontId="1" type="noConversion"/>
  </si>
  <si>
    <t>장잔남</t>
    <phoneticPr fontId="1" type="noConversion"/>
  </si>
  <si>
    <t>角北面</t>
    <phoneticPr fontId="1" type="noConversion"/>
  </si>
  <si>
    <t>각북면</t>
    <phoneticPr fontId="1" type="noConversion"/>
  </si>
  <si>
    <t>김득성</t>
    <phoneticPr fontId="1" type="noConversion"/>
  </si>
  <si>
    <t>角北面</t>
    <phoneticPr fontId="1" type="noConversion"/>
  </si>
  <si>
    <t>각북면</t>
    <phoneticPr fontId="1" type="noConversion"/>
  </si>
  <si>
    <t>예선</t>
    <phoneticPr fontId="1" type="noConversion"/>
  </si>
  <si>
    <t>양녀</t>
    <phoneticPr fontId="1" type="noConversion"/>
  </si>
  <si>
    <t>예선</t>
    <phoneticPr fontId="1" type="noConversion"/>
  </si>
  <si>
    <t>角北面</t>
    <phoneticPr fontId="1" type="noConversion"/>
  </si>
  <si>
    <t>각북면</t>
    <phoneticPr fontId="1" type="noConversion"/>
  </si>
  <si>
    <t>예량</t>
    <phoneticPr fontId="1" type="noConversion"/>
  </si>
  <si>
    <t>예량</t>
    <phoneticPr fontId="1" type="noConversion"/>
  </si>
  <si>
    <t>노양산</t>
    <phoneticPr fontId="1" type="noConversion"/>
  </si>
  <si>
    <t>김</t>
    <phoneticPr fontId="1" type="noConversion"/>
  </si>
  <si>
    <t>等7口加現</t>
    <phoneticPr fontId="1" type="noConversion"/>
  </si>
  <si>
    <t>등7구가현</t>
    <phoneticPr fontId="1" type="noConversion"/>
  </si>
  <si>
    <t>角北面</t>
    <phoneticPr fontId="1" type="noConversion"/>
  </si>
  <si>
    <t>각북면</t>
    <phoneticPr fontId="1" type="noConversion"/>
  </si>
  <si>
    <t>거</t>
    <phoneticPr fontId="1" type="noConversion"/>
  </si>
  <si>
    <t>角北面</t>
    <phoneticPr fontId="1" type="noConversion"/>
  </si>
  <si>
    <t>각북면</t>
    <phoneticPr fontId="1" type="noConversion"/>
  </si>
  <si>
    <t>거</t>
    <phoneticPr fontId="1" type="noConversion"/>
  </si>
  <si>
    <t>等4口居</t>
    <phoneticPr fontId="1" type="noConversion"/>
  </si>
  <si>
    <t>등4구거</t>
    <phoneticPr fontId="1" type="noConversion"/>
  </si>
  <si>
    <t>朴奎徵故代子</t>
    <phoneticPr fontId="1" type="noConversion"/>
  </si>
  <si>
    <t>박</t>
    <phoneticPr fontId="1" type="noConversion"/>
  </si>
  <si>
    <t>角北面</t>
    <phoneticPr fontId="1" type="noConversion"/>
  </si>
  <si>
    <t>각북면</t>
    <phoneticPr fontId="1" type="noConversion"/>
  </si>
  <si>
    <t>병신도망</t>
    <phoneticPr fontId="1" type="noConversion"/>
  </si>
  <si>
    <t>병신도망</t>
    <phoneticPr fontId="1" type="noConversion"/>
  </si>
  <si>
    <t>익낭</t>
    <phoneticPr fontId="1" type="noConversion"/>
  </si>
  <si>
    <t>1所生</t>
    <phoneticPr fontId="1" type="noConversion"/>
  </si>
  <si>
    <t>익낭</t>
    <phoneticPr fontId="1" type="noConversion"/>
  </si>
  <si>
    <t>4口丙申逃亡</t>
    <phoneticPr fontId="1" type="noConversion"/>
  </si>
  <si>
    <t>4구병신도망</t>
    <phoneticPr fontId="1" type="noConversion"/>
  </si>
  <si>
    <t>예옥</t>
    <phoneticPr fontId="1" type="noConversion"/>
  </si>
  <si>
    <t>3所生</t>
    <phoneticPr fontId="1" type="noConversion"/>
  </si>
  <si>
    <t>角北面</t>
    <phoneticPr fontId="1" type="noConversion"/>
  </si>
  <si>
    <t>각북면</t>
    <phoneticPr fontId="1" type="noConversion"/>
  </si>
  <si>
    <t>양산</t>
    <phoneticPr fontId="1" type="noConversion"/>
  </si>
  <si>
    <t>김</t>
    <phoneticPr fontId="1" type="noConversion"/>
  </si>
  <si>
    <t>角北面</t>
    <phoneticPr fontId="1" type="noConversion"/>
  </si>
  <si>
    <t>각북면</t>
    <phoneticPr fontId="1" type="noConversion"/>
  </si>
  <si>
    <t>어모장군행용위부사과</t>
    <phoneticPr fontId="1" type="noConversion"/>
  </si>
  <si>
    <t>복성</t>
    <phoneticPr fontId="1" type="noConversion"/>
  </si>
  <si>
    <t>재열</t>
    <phoneticPr fontId="1" type="noConversion"/>
  </si>
  <si>
    <t>노극성</t>
    <phoneticPr fontId="1" type="noConversion"/>
  </si>
  <si>
    <t>等2口逃亡</t>
    <phoneticPr fontId="1" type="noConversion"/>
  </si>
  <si>
    <t>등2구도망</t>
    <phoneticPr fontId="1" type="noConversion"/>
  </si>
  <si>
    <t>거</t>
    <phoneticPr fontId="1" type="noConversion"/>
  </si>
  <si>
    <t>시분</t>
    <phoneticPr fontId="1" type="noConversion"/>
  </si>
  <si>
    <t>等7口居</t>
    <phoneticPr fontId="1" type="noConversion"/>
  </si>
  <si>
    <t>등7구거</t>
    <phoneticPr fontId="1" type="noConversion"/>
  </si>
  <si>
    <t>막금</t>
    <phoneticPr fontId="1" type="noConversion"/>
  </si>
  <si>
    <t>임신도망</t>
    <phoneticPr fontId="1" type="noConversion"/>
  </si>
  <si>
    <t>等4口壬申逃亡</t>
    <phoneticPr fontId="1" type="noConversion"/>
  </si>
  <si>
    <t>등4구임신도망</t>
    <phoneticPr fontId="1" type="noConversion"/>
  </si>
  <si>
    <t>연내</t>
    <phoneticPr fontId="1" type="noConversion"/>
  </si>
  <si>
    <t>기해도망</t>
    <phoneticPr fontId="1" type="noConversion"/>
  </si>
  <si>
    <t>연내</t>
    <phoneticPr fontId="1" type="noConversion"/>
  </si>
  <si>
    <t>等4口己卯逃亡</t>
    <phoneticPr fontId="1" type="noConversion"/>
  </si>
  <si>
    <t>등4구기묘도망</t>
    <phoneticPr fontId="1" type="noConversion"/>
  </si>
  <si>
    <t>王+任</t>
    <phoneticPr fontId="1" type="noConversion"/>
  </si>
  <si>
    <t>정유열</t>
    <phoneticPr fontId="1" type="noConversion"/>
  </si>
  <si>
    <t>角北面</t>
    <phoneticPr fontId="1" type="noConversion"/>
  </si>
  <si>
    <t>각북면</t>
    <phoneticPr fontId="1" type="noConversion"/>
  </si>
  <si>
    <t>만천</t>
    <phoneticPr fontId="1" type="noConversion"/>
  </si>
  <si>
    <t>양처</t>
    <phoneticPr fontId="1" type="noConversion"/>
  </si>
  <si>
    <t>等5口時居</t>
    <phoneticPr fontId="1" type="noConversion"/>
  </si>
  <si>
    <t>등5구시거</t>
    <phoneticPr fontId="1" type="noConversion"/>
  </si>
  <si>
    <t>고</t>
    <phoneticPr fontId="1" type="noConversion"/>
  </si>
  <si>
    <t>等2口故</t>
    <phoneticPr fontId="1" type="noConversion"/>
  </si>
  <si>
    <t>등2구고</t>
    <phoneticPr fontId="1" type="noConversion"/>
  </si>
  <si>
    <t>等3口逃亡</t>
    <phoneticPr fontId="1" type="noConversion"/>
  </si>
  <si>
    <t>이오월</t>
    <phoneticPr fontId="1" type="noConversion"/>
  </si>
  <si>
    <t>角北面</t>
    <phoneticPr fontId="1" type="noConversion"/>
  </si>
  <si>
    <t>각북면</t>
    <phoneticPr fontId="1" type="noConversion"/>
  </si>
  <si>
    <t>금가현</t>
    <phoneticPr fontId="1" type="noConversion"/>
  </si>
  <si>
    <t>等3口今加現</t>
    <phoneticPr fontId="1" type="noConversion"/>
  </si>
  <si>
    <t>용립</t>
    <phoneticPr fontId="1" type="noConversion"/>
  </si>
  <si>
    <t>통훈대부행운산군수영변진관병마동첨절제사</t>
    <phoneticPr fontId="1" type="noConversion"/>
  </si>
  <si>
    <t>角北面</t>
    <phoneticPr fontId="1" type="noConversion"/>
  </si>
  <si>
    <t>각북면</t>
    <phoneticPr fontId="1" type="noConversion"/>
  </si>
  <si>
    <t>等6口逃亡</t>
    <phoneticPr fontId="1" type="noConversion"/>
  </si>
  <si>
    <t>등6구도망</t>
    <phoneticPr fontId="1" type="noConversion"/>
  </si>
  <si>
    <t>금속</t>
    <phoneticPr fontId="1" type="noConversion"/>
  </si>
  <si>
    <t>김기방</t>
    <phoneticPr fontId="1" type="noConversion"/>
  </si>
  <si>
    <t>角北面</t>
    <phoneticPr fontId="1" type="noConversion"/>
  </si>
  <si>
    <t>각북면</t>
    <phoneticPr fontId="1" type="noConversion"/>
  </si>
  <si>
    <t>노</t>
    <phoneticPr fontId="1" type="noConversion"/>
  </si>
  <si>
    <t>진발</t>
    <phoneticPr fontId="1" type="noConversion"/>
  </si>
  <si>
    <t>노</t>
    <phoneticPr fontId="1" type="noConversion"/>
  </si>
  <si>
    <t>진발</t>
    <phoneticPr fontId="1" type="noConversion"/>
  </si>
  <si>
    <t>2所生</t>
    <phoneticPr fontId="1" type="noConversion"/>
  </si>
  <si>
    <t>3所生</t>
    <phoneticPr fontId="1" type="noConversion"/>
  </si>
  <si>
    <t>角北面</t>
    <phoneticPr fontId="1" type="noConversion"/>
  </si>
  <si>
    <t>각북면</t>
    <phoneticPr fontId="1" type="noConversion"/>
  </si>
  <si>
    <t>양</t>
    <phoneticPr fontId="1" type="noConversion"/>
  </si>
  <si>
    <t>角北面</t>
    <phoneticPr fontId="1" type="noConversion"/>
  </si>
  <si>
    <t>각북면</t>
    <phoneticPr fontId="1" type="noConversion"/>
  </si>
  <si>
    <t>신해도망</t>
    <phoneticPr fontId="1" type="noConversion"/>
  </si>
  <si>
    <t>김백련대자</t>
    <phoneticPr fontId="1" type="noConversion"/>
  </si>
  <si>
    <t>삼징</t>
    <phoneticPr fontId="1" type="noConversion"/>
  </si>
  <si>
    <t>나주</t>
    <phoneticPr fontId="1" type="noConversion"/>
  </si>
  <si>
    <t>을미도망</t>
    <phoneticPr fontId="1" type="noConversion"/>
  </si>
  <si>
    <t>3구을미도망</t>
    <phoneticPr fontId="1" type="noConversion"/>
  </si>
  <si>
    <t>어인노미</t>
    <phoneticPr fontId="1" type="noConversion"/>
  </si>
  <si>
    <t>許王+任</t>
    <phoneticPr fontId="1" type="noConversion"/>
  </si>
  <si>
    <t>허임</t>
    <phoneticPr fontId="1" type="noConversion"/>
  </si>
  <si>
    <t>무인도망</t>
    <phoneticPr fontId="1" type="noConversion"/>
  </si>
  <si>
    <t>等2口戊寅逃亡</t>
    <phoneticPr fontId="1" type="noConversion"/>
  </si>
  <si>
    <t>등2구무인도망</t>
    <phoneticPr fontId="1" type="noConversion"/>
  </si>
  <si>
    <t>양</t>
    <phoneticPr fontId="1" type="noConversion"/>
  </si>
  <si>
    <t>용이</t>
    <phoneticPr fontId="1" type="noConversion"/>
  </si>
  <si>
    <t>연세</t>
    <phoneticPr fontId="1" type="noConversion"/>
  </si>
  <si>
    <t>김해</t>
    <phoneticPr fontId="1" type="noConversion"/>
  </si>
  <si>
    <t>김해</t>
    <phoneticPr fontId="1" type="noConversion"/>
  </si>
  <si>
    <t>김해</t>
    <phoneticPr fontId="1" type="noConversion"/>
  </si>
  <si>
    <t>角北面</t>
    <phoneticPr fontId="1" type="noConversion"/>
  </si>
  <si>
    <t>각북면</t>
    <phoneticPr fontId="1" type="noConversion"/>
  </si>
  <si>
    <t>연대</t>
    <phoneticPr fontId="1" type="noConversion"/>
  </si>
  <si>
    <t>잔자미</t>
    <phoneticPr fontId="1" type="noConversion"/>
  </si>
  <si>
    <t>잔례</t>
    <phoneticPr fontId="1" type="noConversion"/>
  </si>
  <si>
    <t>김시금</t>
    <phoneticPr fontId="1" type="noConversion"/>
  </si>
  <si>
    <t>난</t>
    <phoneticPr fontId="1" type="noConversion"/>
  </si>
  <si>
    <t>이예남</t>
    <phoneticPr fontId="1" type="noConversion"/>
  </si>
  <si>
    <t>대중</t>
    <phoneticPr fontId="1" type="noConversion"/>
  </si>
  <si>
    <t>복하</t>
    <phoneticPr fontId="1" type="noConversion"/>
  </si>
  <si>
    <t>삼</t>
    <phoneticPr fontId="1" type="noConversion"/>
  </si>
  <si>
    <t>김금월</t>
    <phoneticPr fontId="1" type="noConversion"/>
  </si>
  <si>
    <t>연산</t>
    <phoneticPr fontId="1" type="noConversion"/>
  </si>
  <si>
    <t>연복</t>
    <phoneticPr fontId="1" type="noConversion"/>
  </si>
  <si>
    <t>김잔동</t>
    <phoneticPr fontId="1" type="noConversion"/>
  </si>
  <si>
    <t>잔생</t>
    <phoneticPr fontId="1" type="noConversion"/>
  </si>
  <si>
    <t>正福</t>
    <phoneticPr fontId="1" type="noConversion"/>
  </si>
  <si>
    <t>정복</t>
    <phoneticPr fontId="1" type="noConversion"/>
  </si>
  <si>
    <t>권수고</t>
    <phoneticPr fontId="1" type="noConversion"/>
  </si>
  <si>
    <t>角北面</t>
    <phoneticPr fontId="1" type="noConversion"/>
  </si>
  <si>
    <t>각북면</t>
    <phoneticPr fontId="1" type="noConversion"/>
  </si>
  <si>
    <t>주호</t>
    <phoneticPr fontId="1" type="noConversion"/>
  </si>
  <si>
    <t>이보사노</t>
    <phoneticPr fontId="1" type="noConversion"/>
  </si>
  <si>
    <t>김해</t>
    <phoneticPr fontId="1" type="noConversion"/>
  </si>
  <si>
    <t>角北面</t>
    <phoneticPr fontId="1" type="noConversion"/>
  </si>
  <si>
    <t>각북면</t>
    <phoneticPr fontId="1" type="noConversion"/>
  </si>
  <si>
    <t>용립</t>
    <phoneticPr fontId="1" type="noConversion"/>
  </si>
  <si>
    <t>芳旨里</t>
    <phoneticPr fontId="1" type="noConversion"/>
  </si>
  <si>
    <t>주호</t>
    <phoneticPr fontId="1" type="noConversion"/>
  </si>
  <si>
    <t>김</t>
    <phoneticPr fontId="1" type="noConversion"/>
  </si>
  <si>
    <t>孫昌輝故代子</t>
    <phoneticPr fontId="1" type="noConversion"/>
  </si>
  <si>
    <t>손</t>
    <phoneticPr fontId="1" type="noConversion"/>
  </si>
  <si>
    <t>복립</t>
    <phoneticPr fontId="1" type="noConversion"/>
  </si>
  <si>
    <t>열화</t>
    <phoneticPr fontId="1" type="noConversion"/>
  </si>
  <si>
    <t>文漢京故代子</t>
    <phoneticPr fontId="1" type="noConversion"/>
  </si>
  <si>
    <t>문</t>
    <phoneticPr fontId="1" type="noConversion"/>
  </si>
  <si>
    <t>광복</t>
    <phoneticPr fontId="1" type="noConversion"/>
  </si>
  <si>
    <t>육경</t>
    <phoneticPr fontId="1" type="noConversion"/>
  </si>
  <si>
    <t>角北面</t>
    <phoneticPr fontId="1" type="noConversion"/>
  </si>
  <si>
    <t>각북면</t>
    <phoneticPr fontId="1" type="noConversion"/>
  </si>
  <si>
    <t>임기남</t>
    <phoneticPr fontId="1" type="noConversion"/>
  </si>
  <si>
    <t>노</t>
    <phoneticPr fontId="1" type="noConversion"/>
  </si>
  <si>
    <t>노소사</t>
    <phoneticPr fontId="1" type="noConversion"/>
  </si>
  <si>
    <t>홍연모</t>
    <phoneticPr fontId="1" type="noConversion"/>
  </si>
  <si>
    <t>角北面</t>
    <phoneticPr fontId="1" type="noConversion"/>
  </si>
  <si>
    <t>각북면</t>
    <phoneticPr fontId="1" type="noConversion"/>
  </si>
  <si>
    <t>예춘</t>
    <phoneticPr fontId="1" type="noConversion"/>
  </si>
  <si>
    <t>백예남</t>
    <phoneticPr fontId="1" type="noConversion"/>
  </si>
  <si>
    <t>김씨</t>
    <phoneticPr fontId="1" type="noConversion"/>
  </si>
  <si>
    <t>김태승</t>
    <phoneticPr fontId="1" type="noConversion"/>
  </si>
  <si>
    <t>角北面</t>
    <phoneticPr fontId="1" type="noConversion"/>
  </si>
  <si>
    <t>각북면</t>
    <phoneticPr fontId="1" type="noConversion"/>
  </si>
  <si>
    <t>주호</t>
    <phoneticPr fontId="1" type="noConversion"/>
  </si>
  <si>
    <t>늦분</t>
    <phoneticPr fontId="1" type="noConversion"/>
  </si>
  <si>
    <t>角北面</t>
    <phoneticPr fontId="1" type="noConversion"/>
  </si>
  <si>
    <t>각북면</t>
    <phoneticPr fontId="1" type="noConversion"/>
  </si>
  <si>
    <t>주호</t>
    <phoneticPr fontId="1" type="noConversion"/>
  </si>
  <si>
    <t>연생</t>
    <phoneticPr fontId="1" type="noConversion"/>
  </si>
  <si>
    <t>시노</t>
    <phoneticPr fontId="1" type="noConversion"/>
  </si>
  <si>
    <t>영산</t>
    <phoneticPr fontId="1" type="noConversion"/>
  </si>
  <si>
    <t>용녀</t>
    <phoneticPr fontId="1" type="noConversion"/>
  </si>
  <si>
    <t>연금</t>
    <phoneticPr fontId="1" type="noConversion"/>
  </si>
  <si>
    <t>김해</t>
    <phoneticPr fontId="1" type="noConversion"/>
  </si>
  <si>
    <t>시노</t>
    <phoneticPr fontId="1" type="noConversion"/>
  </si>
  <si>
    <t>양</t>
    <phoneticPr fontId="1" type="noConversion"/>
  </si>
  <si>
    <t>노이선</t>
    <phoneticPr fontId="1" type="noConversion"/>
  </si>
  <si>
    <t>양녀</t>
    <phoneticPr fontId="1" type="noConversion"/>
  </si>
  <si>
    <t>김해</t>
    <phoneticPr fontId="1" type="noConversion"/>
  </si>
  <si>
    <t>角北面</t>
    <phoneticPr fontId="1" type="noConversion"/>
  </si>
  <si>
    <t>각북면</t>
    <phoneticPr fontId="1" type="noConversion"/>
  </si>
  <si>
    <t>육춘이</t>
    <phoneticPr fontId="1" type="noConversion"/>
  </si>
  <si>
    <t>김해</t>
    <phoneticPr fontId="1" type="noConversion"/>
  </si>
  <si>
    <t>육</t>
    <phoneticPr fontId="1" type="noConversion"/>
  </si>
  <si>
    <t>호연대보</t>
    <phoneticPr fontId="1" type="noConversion"/>
  </si>
  <si>
    <t>변예민</t>
    <phoneticPr fontId="1" type="noConversion"/>
  </si>
  <si>
    <t>노산</t>
    <phoneticPr fontId="1" type="noConversion"/>
  </si>
  <si>
    <t>주호</t>
    <phoneticPr fontId="1" type="noConversion"/>
  </si>
  <si>
    <t>유</t>
    <phoneticPr fontId="1" type="noConversion"/>
  </si>
  <si>
    <t>육립</t>
    <phoneticPr fontId="1" type="noConversion"/>
  </si>
  <si>
    <t>萬京</t>
    <phoneticPr fontId="1" type="noConversion"/>
  </si>
  <si>
    <t>노정덕</t>
    <phoneticPr fontId="1" type="noConversion"/>
  </si>
  <si>
    <t>노일</t>
    <phoneticPr fontId="1" type="noConversion"/>
  </si>
  <si>
    <t>오서역리노제</t>
    <phoneticPr fontId="1" type="noConversion"/>
  </si>
  <si>
    <t>김해</t>
    <phoneticPr fontId="1" type="noConversion"/>
  </si>
  <si>
    <t>나립리</t>
    <phoneticPr fontId="1" type="noConversion"/>
  </si>
  <si>
    <t>양녀</t>
    <phoneticPr fontId="1" type="noConversion"/>
  </si>
  <si>
    <t>양춘</t>
    <phoneticPr fontId="1" type="noConversion"/>
  </si>
  <si>
    <t>김해</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</si>
  <si>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</si>
  <si>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</si>
  <si>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</si>
  <si>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</si>
  <si>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</si>
  <si>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이</t>
    <phoneticPr fontId="1" type="noConversion"/>
  </si>
  <si>
    <t>노비</t>
    <phoneticPr fontId="1" type="noConversion"/>
  </si>
  <si>
    <t>양춘</t>
    <phoneticPr fontId="1" type="noConversion"/>
  </si>
  <si>
    <t>양녀</t>
    <phoneticPr fontId="1" type="noConversion"/>
  </si>
  <si>
    <t>예</t>
    <phoneticPr fontId="1" type="noConversion"/>
  </si>
  <si>
    <t>김</t>
    <phoneticPr fontId="1" type="noConversion"/>
  </si>
  <si>
    <t>양</t>
    <phoneticPr fontId="1" type="noConversion"/>
  </si>
  <si>
    <t>김기업</t>
    <phoneticPr fontId="1" type="noConversion"/>
  </si>
  <si>
    <t>여분</t>
    <phoneticPr fontId="1" type="noConversion"/>
  </si>
  <si>
    <t>角北面</t>
    <phoneticPr fontId="1" type="noConversion"/>
  </si>
  <si>
    <t>각북면</t>
    <phoneticPr fontId="1" type="noConversion"/>
  </si>
  <si>
    <t>양</t>
    <phoneticPr fontId="1" type="noConversion"/>
  </si>
  <si>
    <t>김해</t>
    <phoneticPr fontId="1" type="noConversion"/>
  </si>
  <si>
    <t>입호</t>
    <phoneticPr fontId="1" type="noConversion"/>
  </si>
  <si>
    <t>연매</t>
    <phoneticPr fontId="1" type="noConversion"/>
  </si>
  <si>
    <t>복형</t>
    <phoneticPr fontId="1" type="noConversion"/>
  </si>
  <si>
    <t>병오도망</t>
    <phoneticPr fontId="1" type="noConversion"/>
  </si>
  <si>
    <t>等3口丙午逃亡</t>
    <phoneticPr fontId="1" type="noConversion"/>
  </si>
  <si>
    <t>노덕삼</t>
    <phoneticPr fontId="1" type="noConversion"/>
  </si>
  <si>
    <t>주호</t>
    <phoneticPr fontId="1" type="noConversion"/>
  </si>
  <si>
    <t>노</t>
    <phoneticPr fontId="1" type="noConversion"/>
  </si>
  <si>
    <t>경인도망</t>
    <phoneticPr fontId="1" type="noConversion"/>
  </si>
  <si>
    <t>석기</t>
    <phoneticPr fontId="1" type="noConversion"/>
  </si>
  <si>
    <t>희열</t>
    <phoneticPr fontId="1" type="noConversion"/>
  </si>
  <si>
    <t>角北面</t>
    <phoneticPr fontId="1" type="noConversion"/>
  </si>
  <si>
    <t>각북면</t>
    <phoneticPr fontId="1" type="noConversion"/>
  </si>
  <si>
    <t>芮敬臣代子</t>
    <phoneticPr fontId="1" type="noConversion"/>
  </si>
  <si>
    <t>김해</t>
    <phoneticPr fontId="1" type="noConversion"/>
  </si>
  <si>
    <t>양</t>
    <phoneticPr fontId="1" type="noConversion"/>
  </si>
  <si>
    <t>유</t>
    <phoneticPr fontId="1" type="noConversion"/>
  </si>
  <si>
    <t>김달</t>
    <phoneticPr fontId="1" type="noConversion"/>
  </si>
  <si>
    <t>연아</t>
    <phoneticPr fontId="1" type="noConversion"/>
  </si>
  <si>
    <t>용일</t>
    <phoneticPr fontId="1" type="noConversion"/>
  </si>
  <si>
    <t>김해</t>
    <phoneticPr fontId="1" type="noConversion"/>
  </si>
  <si>
    <t>김해</t>
    <phoneticPr fontId="1" type="noConversion"/>
  </si>
  <si>
    <t>幼學芮德馨故代子</t>
    <phoneticPr fontId="1" type="noConversion"/>
  </si>
  <si>
    <t>용석</t>
    <phoneticPr fontId="1" type="noConversion"/>
  </si>
  <si>
    <t>角北面</t>
    <phoneticPr fontId="1" type="noConversion"/>
  </si>
  <si>
    <t>각북면</t>
    <phoneticPr fontId="1" type="noConversion"/>
  </si>
  <si>
    <t>도망</t>
    <phoneticPr fontId="1" type="noConversion"/>
  </si>
  <si>
    <t>角北面</t>
    <phoneticPr fontId="1" type="noConversion"/>
  </si>
  <si>
    <t>각북면</t>
    <phoneticPr fontId="1" type="noConversion"/>
  </si>
  <si>
    <t>솔父</t>
    <phoneticPr fontId="1" type="noConversion"/>
  </si>
  <si>
    <t>잔례</t>
    <phoneticPr fontId="1" type="noConversion"/>
  </si>
  <si>
    <t>예남</t>
    <phoneticPr fontId="1" type="noConversion"/>
  </si>
  <si>
    <t>김시남</t>
    <phoneticPr fontId="1" type="noConversion"/>
  </si>
  <si>
    <t>角北面</t>
    <phoneticPr fontId="1" type="noConversion"/>
  </si>
  <si>
    <t>각북면</t>
    <phoneticPr fontId="1" type="noConversion"/>
  </si>
  <si>
    <t>예낭</t>
    <phoneticPr fontId="1" type="noConversion"/>
  </si>
  <si>
    <t>展力副尉兼司僕千云迪故代子</t>
    <phoneticPr fontId="1" type="noConversion"/>
  </si>
  <si>
    <t>직역(原)現出私奴</t>
    <phoneticPr fontId="1" type="noConversion"/>
  </si>
  <si>
    <t>角北面</t>
    <phoneticPr fontId="1" type="noConversion"/>
  </si>
  <si>
    <t>각북면</t>
    <phoneticPr fontId="1" type="noConversion"/>
  </si>
  <si>
    <t>成世達年故代子</t>
    <phoneticPr fontId="1" type="noConversion"/>
  </si>
  <si>
    <t>성</t>
    <phoneticPr fontId="1" type="noConversion"/>
  </si>
  <si>
    <t>주호</t>
    <phoneticPr fontId="1" type="noConversion"/>
  </si>
  <si>
    <t>김해</t>
    <phoneticPr fontId="1" type="noConversion"/>
  </si>
  <si>
    <t>角北面</t>
    <phoneticPr fontId="1" type="noConversion"/>
  </si>
  <si>
    <t>각북면</t>
    <phoneticPr fontId="1" type="noConversion"/>
  </si>
  <si>
    <t>淸道案付司贍寺寺奴</t>
    <phoneticPr fontId="1" type="noConversion"/>
  </si>
  <si>
    <t>청도안부사섬시시노</t>
    <phoneticPr fontId="1" type="noConversion"/>
  </si>
  <si>
    <t>직역(原)主鎭軍現出淸道案付司贍寺寺奴</t>
    <phoneticPr fontId="1" type="noConversion"/>
  </si>
  <si>
    <t>조잔노미</t>
    <phoneticPr fontId="1" type="noConversion"/>
  </si>
  <si>
    <t>직역(原)現出私婢</t>
    <phoneticPr fontId="1" type="noConversion"/>
  </si>
  <si>
    <t>부안부시노</t>
    <phoneticPr fontId="1" type="noConversion"/>
  </si>
  <si>
    <t>용이</t>
    <phoneticPr fontId="1" type="noConversion"/>
  </si>
  <si>
    <t>낸봉</t>
    <phoneticPr fontId="1" type="noConversion"/>
  </si>
  <si>
    <t>노한걸고대처</t>
    <phoneticPr fontId="1" type="noConversion"/>
  </si>
  <si>
    <t>양녀</t>
    <phoneticPr fontId="1" type="noConversion"/>
  </si>
  <si>
    <t>둔진</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</si>
  <si>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</si>
  <si>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</si>
  <si>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</si>
  <si>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</si>
  <si>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</si>
  <si>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잔악</t>
    <phoneticPr fontId="1" type="noConversion"/>
  </si>
  <si>
    <t>角北面</t>
    <phoneticPr fontId="1" type="noConversion"/>
  </si>
  <si>
    <t>각북면</t>
    <phoneticPr fontId="1" type="noConversion"/>
  </si>
  <si>
    <t>양문손</t>
    <phoneticPr fontId="1" type="noConversion"/>
  </si>
  <si>
    <t>角北面</t>
    <phoneticPr fontId="1" type="noConversion"/>
  </si>
  <si>
    <t>각북면</t>
    <phoneticPr fontId="1" type="noConversion"/>
  </si>
  <si>
    <t>부유황군속오군</t>
    <phoneticPr fontId="1" type="noConversion"/>
  </si>
  <si>
    <t>이</t>
    <phoneticPr fontId="1" type="noConversion"/>
  </si>
  <si>
    <t>김</t>
    <phoneticPr fontId="1" type="noConversion"/>
  </si>
  <si>
    <t>김해</t>
    <phoneticPr fontId="1" type="noConversion"/>
  </si>
  <si>
    <t>입호</t>
    <phoneticPr fontId="1" type="noConversion"/>
  </si>
  <si>
    <t>等5口居</t>
    <phoneticPr fontId="1" type="noConversion"/>
  </si>
  <si>
    <t>등5구거</t>
    <phoneticPr fontId="1" type="noConversion"/>
  </si>
  <si>
    <t>시노</t>
    <phoneticPr fontId="1" type="noConversion"/>
  </si>
  <si>
    <t>김귀생</t>
    <phoneticPr fontId="1" type="noConversion"/>
  </si>
  <si>
    <t>잔연</t>
    <phoneticPr fontId="1" type="noConversion"/>
  </si>
  <si>
    <t>김해</t>
    <phoneticPr fontId="1" type="noConversion"/>
  </si>
  <si>
    <t>복룡</t>
    <phoneticPr fontId="1" type="noConversion"/>
  </si>
  <si>
    <t>주호</t>
    <phoneticPr fontId="1" type="noConversion"/>
  </si>
  <si>
    <t>김</t>
    <phoneticPr fontId="1" type="noConversion"/>
  </si>
  <si>
    <t>양석</t>
    <phoneticPr fontId="1" type="noConversion"/>
  </si>
  <si>
    <t>角北面</t>
    <phoneticPr fontId="1" type="noConversion"/>
  </si>
  <si>
    <t>각북면</t>
    <phoneticPr fontId="1" type="noConversion"/>
  </si>
  <si>
    <t>이천</t>
    <phoneticPr fontId="1" type="noConversion"/>
  </si>
  <si>
    <t>예립</t>
    <phoneticPr fontId="1" type="noConversion"/>
  </si>
  <si>
    <t>女</t>
    <phoneticPr fontId="1" type="noConversion"/>
  </si>
  <si>
    <t>금산</t>
    <phoneticPr fontId="1" type="noConversion"/>
  </si>
  <si>
    <t>율생</t>
    <phoneticPr fontId="1" type="noConversion"/>
  </si>
  <si>
    <t>임상립</t>
    <phoneticPr fontId="1" type="noConversion"/>
  </si>
  <si>
    <t>육군</t>
    <phoneticPr fontId="1" type="noConversion"/>
  </si>
  <si>
    <t>용분</t>
    <phoneticPr fontId="1" type="noConversion"/>
  </si>
  <si>
    <t>난웅</t>
    <phoneticPr fontId="1" type="noConversion"/>
  </si>
  <si>
    <t>오</t>
    <phoneticPr fontId="1" type="noConversion"/>
  </si>
  <si>
    <t>입호</t>
    <phoneticPr fontId="1" type="noConversion"/>
  </si>
  <si>
    <t>(原)女改名年</t>
    <phoneticPr fontId="1" type="noConversion"/>
  </si>
  <si>
    <t>진여</t>
    <phoneticPr fontId="1" type="noConversion"/>
  </si>
  <si>
    <t>나북산직사노</t>
    <phoneticPr fontId="1" type="noConversion"/>
  </si>
  <si>
    <t>김해</t>
    <phoneticPr fontId="1" type="noConversion"/>
  </si>
  <si>
    <t>연아</t>
    <phoneticPr fontId="1" type="noConversion"/>
  </si>
  <si>
    <t>角北面</t>
    <phoneticPr fontId="1" type="noConversion"/>
  </si>
  <si>
    <t>각북면</t>
    <phoneticPr fontId="1" type="noConversion"/>
  </si>
  <si>
    <t>예진</t>
    <phoneticPr fontId="1" type="noConversion"/>
  </si>
  <si>
    <t>시노</t>
    <phoneticPr fontId="1" type="noConversion"/>
  </si>
  <si>
    <t>허</t>
    <phoneticPr fontId="1" type="noConversion"/>
  </si>
  <si>
    <t>예운</t>
    <phoneticPr fontId="1" type="noConversion"/>
  </si>
  <si>
    <t>연매</t>
    <phoneticPr fontId="1" type="noConversion"/>
  </si>
  <si>
    <t>노제우각병인</t>
    <phoneticPr fontId="1" type="noConversion"/>
  </si>
  <si>
    <t>김해</t>
    <phoneticPr fontId="1" type="noConversion"/>
  </si>
  <si>
    <t>角北面</t>
    <phoneticPr fontId="1" type="noConversion"/>
  </si>
  <si>
    <t>각북면</t>
    <phoneticPr fontId="1" type="noConversion"/>
  </si>
  <si>
    <t>鑌</t>
    <phoneticPr fontId="1" type="noConversion"/>
  </si>
  <si>
    <t>김해</t>
    <phoneticPr fontId="1" type="noConversion"/>
  </si>
  <si>
    <t>角北面</t>
    <phoneticPr fontId="1" type="noConversion"/>
  </si>
  <si>
    <t>각북면</t>
    <phoneticPr fontId="1" type="noConversion"/>
  </si>
  <si>
    <t>병진도망</t>
    <phoneticPr fontId="1" type="noConversion"/>
  </si>
  <si>
    <t>노제</t>
    <phoneticPr fontId="1" type="noConversion"/>
  </si>
  <si>
    <t>이용</t>
    <phoneticPr fontId="1" type="noConversion"/>
  </si>
  <si>
    <t>잔매</t>
    <phoneticPr fontId="1" type="noConversion"/>
  </si>
  <si>
    <t>角北面</t>
    <phoneticPr fontId="1" type="noConversion"/>
  </si>
  <si>
    <t>각북면</t>
    <phoneticPr fontId="1" type="noConversion"/>
  </si>
  <si>
    <t>증통훈대부예빈정어모장군행훈련원봉사</t>
    <phoneticPr fontId="1" type="noConversion"/>
  </si>
  <si>
    <t>이</t>
    <phoneticPr fontId="1" type="noConversion"/>
  </si>
  <si>
    <t>용립</t>
    <phoneticPr fontId="1" type="noConversion"/>
  </si>
  <si>
    <t>용수</t>
    <phoneticPr fontId="1" type="noConversion"/>
  </si>
  <si>
    <t>角北面</t>
    <phoneticPr fontId="1" type="noConversion"/>
  </si>
  <si>
    <t>각북면</t>
    <phoneticPr fontId="1" type="noConversion"/>
  </si>
  <si>
    <t>병신도망</t>
    <phoneticPr fontId="1" type="noConversion"/>
  </si>
  <si>
    <t>입선</t>
    <phoneticPr fontId="1" type="noConversion"/>
  </si>
  <si>
    <t>4口逃亡</t>
    <phoneticPr fontId="1" type="noConversion"/>
  </si>
  <si>
    <t>4구도망</t>
    <phoneticPr fontId="1" type="noConversion"/>
  </si>
  <si>
    <t>김금이</t>
    <phoneticPr fontId="1" type="noConversion"/>
  </si>
  <si>
    <t>김해</t>
    <phoneticPr fontId="1" type="noConversion"/>
  </si>
  <si>
    <t>기남</t>
    <phoneticPr fontId="1" type="noConversion"/>
  </si>
  <si>
    <t>赫</t>
    <phoneticPr fontId="1" type="noConversion"/>
  </si>
  <si>
    <t>갯지</t>
    <phoneticPr fontId="1" type="noConversion"/>
  </si>
  <si>
    <t>角北面</t>
    <phoneticPr fontId="1" type="noConversion"/>
  </si>
  <si>
    <t>각북면</t>
    <phoneticPr fontId="1" type="noConversion"/>
  </si>
  <si>
    <t>徐化</t>
    <phoneticPr fontId="1" type="noConversion"/>
  </si>
  <si>
    <t>서화</t>
    <phoneticPr fontId="1" type="noConversion"/>
  </si>
  <si>
    <t>許奉日故代子</t>
    <phoneticPr fontId="1" type="noConversion"/>
  </si>
  <si>
    <t>허</t>
    <phoneticPr fontId="1" type="noConversion"/>
  </si>
  <si>
    <t>주호</t>
    <phoneticPr fontId="1" type="noConversion"/>
  </si>
  <si>
    <t>角北面</t>
    <phoneticPr fontId="1" type="noConversion"/>
  </si>
  <si>
    <t>각북면</t>
    <phoneticPr fontId="1" type="noConversion"/>
  </si>
  <si>
    <t>양세</t>
    <phoneticPr fontId="1" type="noConversion"/>
  </si>
  <si>
    <t>통훈대부행함안군수김해진관동첨병마절제사</t>
    <phoneticPr fontId="1" type="noConversion"/>
  </si>
  <si>
    <t>용장</t>
    <phoneticPr fontId="1" type="noConversion"/>
  </si>
  <si>
    <t>양녀</t>
    <phoneticPr fontId="1" type="noConversion"/>
  </si>
  <si>
    <t>예옥</t>
    <phoneticPr fontId="1" type="noConversion"/>
  </si>
  <si>
    <t>角北面</t>
    <phoneticPr fontId="1" type="noConversion"/>
  </si>
  <si>
    <t>각북면</t>
    <phoneticPr fontId="1" type="noConversion"/>
  </si>
  <si>
    <t>잔노미</t>
    <phoneticPr fontId="1" type="noConversion"/>
  </si>
  <si>
    <t>김곤</t>
    <phoneticPr fontId="1" type="noConversion"/>
  </si>
  <si>
    <t>예단</t>
    <phoneticPr fontId="1" type="noConversion"/>
  </si>
  <si>
    <t>예진</t>
    <phoneticPr fontId="1" type="noConversion"/>
  </si>
  <si>
    <t>예화</t>
    <phoneticPr fontId="1" type="noConversion"/>
  </si>
  <si>
    <t>예단</t>
    <phoneticPr fontId="1" type="noConversion"/>
  </si>
  <si>
    <t>예상</t>
    <phoneticPr fontId="1" type="noConversion"/>
  </si>
  <si>
    <t>유월</t>
    <phoneticPr fontId="1" type="noConversion"/>
  </si>
  <si>
    <t>右6口加現</t>
    <phoneticPr fontId="1" type="noConversion"/>
  </si>
  <si>
    <t>우6구가현</t>
    <phoneticPr fontId="1" type="noConversion"/>
  </si>
  <si>
    <t>통훈대부행함안군수김해진관동첨병마절제사</t>
    <phoneticPr fontId="1" type="noConversion"/>
  </si>
  <si>
    <t>노금위영유황군</t>
    <phoneticPr fontId="1" type="noConversion"/>
  </si>
  <si>
    <t>수양대</t>
    <phoneticPr fontId="1" type="noConversion"/>
  </si>
  <si>
    <t>角北面</t>
    <phoneticPr fontId="1" type="noConversion"/>
  </si>
  <si>
    <t>각북면</t>
    <phoneticPr fontId="1" type="noConversion"/>
  </si>
  <si>
    <t>양여</t>
    <phoneticPr fontId="1" type="noConversion"/>
  </si>
  <si>
    <t>용궁</t>
    <phoneticPr fontId="1" type="noConversion"/>
  </si>
  <si>
    <t>통훈대부행양산군수경주진관동첨병마절제사</t>
    <phoneticPr fontId="1" type="noConversion"/>
  </si>
  <si>
    <t>노극성</t>
    <phoneticPr fontId="1" type="noConversion"/>
  </si>
  <si>
    <t>角北面</t>
    <phoneticPr fontId="1" type="noConversion"/>
  </si>
  <si>
    <t>각북면</t>
    <phoneticPr fontId="1" type="noConversion"/>
  </si>
  <si>
    <t>예백</t>
    <phoneticPr fontId="1" type="noConversion"/>
  </si>
  <si>
    <t>주호</t>
    <phoneticPr fontId="1" type="noConversion"/>
  </si>
  <si>
    <t>김</t>
    <phoneticPr fontId="1" type="noConversion"/>
  </si>
  <si>
    <t>김늦상</t>
    <phoneticPr fontId="1" type="noConversion"/>
  </si>
  <si>
    <t>양립</t>
    <phoneticPr fontId="1" type="noConversion"/>
  </si>
  <si>
    <t>늦산</t>
    <phoneticPr fontId="1" type="noConversion"/>
  </si>
  <si>
    <t>班婢</t>
    <phoneticPr fontId="1" type="noConversion"/>
  </si>
  <si>
    <t>반비</t>
    <phoneticPr fontId="1" type="noConversion"/>
  </si>
  <si>
    <t>김돌금</t>
    <phoneticPr fontId="1" type="noConversion"/>
  </si>
  <si>
    <t>埴</t>
    <phoneticPr fontId="1" type="noConversion"/>
  </si>
  <si>
    <t>千</t>
    <phoneticPr fontId="1" type="noConversion"/>
  </si>
  <si>
    <t>천</t>
    <phoneticPr fontId="1" type="noConversion"/>
  </si>
  <si>
    <t>김해</t>
    <phoneticPr fontId="1" type="noConversion"/>
  </si>
  <si>
    <t>廉</t>
    <phoneticPr fontId="1" type="noConversion"/>
  </si>
  <si>
    <t>염</t>
    <phoneticPr fontId="1" type="noConversion"/>
  </si>
  <si>
    <t>육군순재가</t>
    <phoneticPr fontId="1" type="noConversion"/>
  </si>
  <si>
    <t>雇工</t>
    <phoneticPr fontId="1" type="noConversion"/>
  </si>
  <si>
    <t>고공</t>
    <phoneticPr fontId="1" type="noConversion"/>
  </si>
  <si>
    <t>省峴驛吏</t>
    <phoneticPr fontId="1" type="noConversion"/>
  </si>
  <si>
    <t>성현역리</t>
    <phoneticPr fontId="1" type="noConversion"/>
  </si>
  <si>
    <t>김광현</t>
    <phoneticPr fontId="1" type="noConversion"/>
  </si>
  <si>
    <t>양주</t>
    <phoneticPr fontId="1" type="noConversion"/>
  </si>
  <si>
    <t>XX</t>
    <phoneticPr fontId="1" type="noConversion"/>
  </si>
  <si>
    <t>鏶</t>
    <phoneticPr fontId="1" type="noConversion"/>
  </si>
  <si>
    <t>이용</t>
    <phoneticPr fontId="1" type="noConversion"/>
  </si>
  <si>
    <t>연부</t>
    <phoneticPr fontId="1" type="noConversion"/>
  </si>
  <si>
    <t>이조서리</t>
    <phoneticPr fontId="1" type="noConversion"/>
  </si>
  <si>
    <t>노인업</t>
    <phoneticPr fontId="1" type="noConversion"/>
  </si>
  <si>
    <t>角北面</t>
    <phoneticPr fontId="1" type="noConversion"/>
  </si>
  <si>
    <t>각북면</t>
    <phoneticPr fontId="1" type="noConversion"/>
  </si>
  <si>
    <t>주호</t>
    <phoneticPr fontId="1" type="noConversion"/>
  </si>
  <si>
    <t>정예남</t>
    <phoneticPr fontId="1" type="noConversion"/>
  </si>
  <si>
    <t>노석</t>
    <phoneticPr fontId="1" type="noConversion"/>
  </si>
  <si>
    <t>잔악지</t>
    <phoneticPr fontId="1" type="noConversion"/>
  </si>
  <si>
    <t>김예일</t>
    <phoneticPr fontId="1" type="noConversion"/>
  </si>
  <si>
    <t>김</t>
    <phoneticPr fontId="1" type="noConversion"/>
  </si>
  <si>
    <t>崔命立故代子</t>
    <phoneticPr fontId="1" type="noConversion"/>
  </si>
  <si>
    <t>최</t>
    <phoneticPr fontId="1" type="noConversion"/>
  </si>
  <si>
    <t>양덕문</t>
    <phoneticPr fontId="1" type="noConversion"/>
  </si>
  <si>
    <t>김해</t>
    <phoneticPr fontId="1" type="noConversion"/>
  </si>
  <si>
    <t>角北面</t>
    <phoneticPr fontId="1" type="noConversion"/>
  </si>
  <si>
    <t>각북면</t>
    <phoneticPr fontId="1" type="noConversion"/>
  </si>
  <si>
    <t>박노석호</t>
    <phoneticPr fontId="1" type="noConversion"/>
  </si>
  <si>
    <t>경인도망</t>
    <phoneticPr fontId="1" type="noConversion"/>
  </si>
  <si>
    <t>角北面</t>
    <phoneticPr fontId="1" type="noConversion"/>
  </si>
  <si>
    <t>각북면</t>
    <phoneticPr fontId="1" type="noConversion"/>
  </si>
  <si>
    <t>정유도망</t>
    <phoneticPr fontId="1" type="noConversion"/>
  </si>
  <si>
    <t>정유도망</t>
    <phoneticPr fontId="1" type="noConversion"/>
  </si>
  <si>
    <t>정유도망</t>
    <phoneticPr fontId="1" type="noConversion"/>
  </si>
  <si>
    <t>늦산</t>
    <phoneticPr fontId="1" type="noConversion"/>
  </si>
  <si>
    <t>양녀</t>
    <phoneticPr fontId="1" type="noConversion"/>
  </si>
  <si>
    <t>연금</t>
    <phoneticPr fontId="1" type="noConversion"/>
  </si>
  <si>
    <t>박잔금</t>
    <phoneticPr fontId="1" type="noConversion"/>
  </si>
  <si>
    <t>연호</t>
    <phoneticPr fontId="1" type="noConversion"/>
  </si>
  <si>
    <t>대구안부사섬시노거사</t>
    <phoneticPr fontId="1" type="noConversion"/>
  </si>
  <si>
    <t>시노</t>
    <phoneticPr fontId="1" type="noConversion"/>
  </si>
  <si>
    <t>연개</t>
    <phoneticPr fontId="1" type="noConversion"/>
  </si>
  <si>
    <t>연진</t>
    <phoneticPr fontId="1" type="noConversion"/>
  </si>
  <si>
    <t>서여운</t>
    <phoneticPr fontId="1" type="noConversion"/>
  </si>
  <si>
    <t>角北面</t>
    <phoneticPr fontId="1" type="noConversion"/>
  </si>
  <si>
    <t>각북면</t>
    <phoneticPr fontId="1" type="noConversion"/>
  </si>
  <si>
    <t>예단</t>
    <phoneticPr fontId="1" type="noConversion"/>
  </si>
  <si>
    <t>녹생</t>
    <phoneticPr fontId="1" type="noConversion"/>
  </si>
  <si>
    <t>양녀</t>
    <phoneticPr fontId="1" type="noConversion"/>
  </si>
  <si>
    <t>유소사</t>
    <phoneticPr fontId="1" type="noConversion"/>
  </si>
  <si>
    <t>角北面</t>
    <phoneticPr fontId="1" type="noConversion"/>
  </si>
  <si>
    <t>각북면</t>
    <phoneticPr fontId="1" type="noConversion"/>
  </si>
  <si>
    <t>私婢</t>
    <phoneticPr fontId="1" type="noConversion"/>
  </si>
  <si>
    <t>사비</t>
    <phoneticPr fontId="1" type="noConversion"/>
  </si>
  <si>
    <t>용금</t>
    <phoneticPr fontId="1" type="noConversion"/>
  </si>
  <si>
    <t>김해</t>
    <phoneticPr fontId="1" type="noConversion"/>
  </si>
  <si>
    <t>직역(原)金召史現出私婢</t>
    <phoneticPr fontId="1" type="noConversion"/>
  </si>
  <si>
    <t>시월</t>
    <phoneticPr fontId="1" type="noConversion"/>
  </si>
  <si>
    <t>角北面</t>
    <phoneticPr fontId="1" type="noConversion"/>
  </si>
  <si>
    <t>각북면</t>
    <phoneticPr fontId="1" type="noConversion"/>
  </si>
  <si>
    <t>노비</t>
    <phoneticPr fontId="1" type="noConversion"/>
  </si>
  <si>
    <t>양</t>
    <phoneticPr fontId="1" type="noConversion"/>
  </si>
  <si>
    <t>주호</t>
    <phoneticPr fontId="1" type="noConversion"/>
  </si>
  <si>
    <t>獜世</t>
    <phoneticPr fontId="1" type="noConversion"/>
  </si>
  <si>
    <t>인세</t>
    <phoneticPr fontId="1" type="noConversion"/>
  </si>
  <si>
    <t>世弼</t>
    <phoneticPr fontId="1" type="noConversion"/>
  </si>
  <si>
    <t>노비</t>
    <phoneticPr fontId="1" type="noConversion"/>
  </si>
  <si>
    <t>양녀</t>
    <phoneticPr fontId="1" type="noConversion"/>
  </si>
  <si>
    <t>박잔련</t>
    <phoneticPr fontId="1" type="noConversion"/>
  </si>
  <si>
    <t>주호</t>
    <phoneticPr fontId="1" type="noConversion"/>
  </si>
  <si>
    <t>면천육군</t>
    <phoneticPr fontId="1" type="noConversion"/>
  </si>
  <si>
    <t>이</t>
    <phoneticPr fontId="1" type="noConversion"/>
  </si>
  <si>
    <t>늦상</t>
    <phoneticPr fontId="1" type="noConversion"/>
  </si>
  <si>
    <t>김해</t>
    <phoneticPr fontId="1" type="noConversion"/>
  </si>
  <si>
    <t>이</t>
    <phoneticPr fontId="1" type="noConversion"/>
  </si>
  <si>
    <t>시노입사리</t>
    <phoneticPr fontId="1" type="noConversion"/>
  </si>
  <si>
    <t>용덕</t>
    <phoneticPr fontId="1" type="noConversion"/>
  </si>
  <si>
    <t>시노</t>
    <phoneticPr fontId="1" type="noConversion"/>
  </si>
  <si>
    <t>입호</t>
    <phoneticPr fontId="1" type="noConversion"/>
  </si>
  <si>
    <t>입호</t>
    <phoneticPr fontId="1" type="noConversion"/>
  </si>
  <si>
    <t>노비</t>
    <phoneticPr fontId="1" type="noConversion"/>
  </si>
  <si>
    <t>금도망</t>
    <phoneticPr fontId="1" type="noConversion"/>
  </si>
  <si>
    <t>양녀</t>
    <phoneticPr fontId="1" type="noConversion"/>
  </si>
  <si>
    <t>승옥</t>
    <phoneticPr fontId="1" type="noConversion"/>
  </si>
  <si>
    <t>1所生</t>
    <phoneticPr fontId="1" type="noConversion"/>
  </si>
  <si>
    <t>2所生</t>
    <phoneticPr fontId="1" type="noConversion"/>
  </si>
  <si>
    <t>右4口今逃亡</t>
    <phoneticPr fontId="1" type="noConversion"/>
  </si>
  <si>
    <t>우4구금도망</t>
    <phoneticPr fontId="1" type="noConversion"/>
  </si>
  <si>
    <t>3所生</t>
    <phoneticPr fontId="1" type="noConversion"/>
  </si>
  <si>
    <t>육인</t>
    <phoneticPr fontId="1" type="noConversion"/>
  </si>
  <si>
    <t>선진</t>
    <phoneticPr fontId="1" type="noConversion"/>
  </si>
  <si>
    <t>육인</t>
    <phoneticPr fontId="1" type="noConversion"/>
  </si>
  <si>
    <t>노비</t>
    <phoneticPr fontId="1" type="noConversion"/>
  </si>
  <si>
    <t>도망</t>
    <phoneticPr fontId="1" type="noConversion"/>
  </si>
  <si>
    <t>노비</t>
    <phoneticPr fontId="1" type="noConversion"/>
  </si>
  <si>
    <t>오십금</t>
    <phoneticPr fontId="1" type="noConversion"/>
  </si>
  <si>
    <t>1所生</t>
    <phoneticPr fontId="1" type="noConversion"/>
  </si>
  <si>
    <t>2所生</t>
    <phoneticPr fontId="1" type="noConversion"/>
  </si>
  <si>
    <t>右4口逃亡</t>
    <phoneticPr fontId="1" type="noConversion"/>
  </si>
  <si>
    <t>우4구도망</t>
    <phoneticPr fontId="1" type="noConversion"/>
  </si>
  <si>
    <t>3所生</t>
    <phoneticPr fontId="1" type="noConversion"/>
  </si>
  <si>
    <t>시거</t>
    <phoneticPr fontId="1" type="noConversion"/>
  </si>
  <si>
    <t>용이</t>
    <phoneticPr fontId="1" type="noConversion"/>
  </si>
  <si>
    <t>옥금</t>
    <phoneticPr fontId="1" type="noConversion"/>
  </si>
  <si>
    <t>우3구시거</t>
    <phoneticPr fontId="1" type="noConversion"/>
  </si>
  <si>
    <t>육인</t>
    <phoneticPr fontId="1" type="noConversion"/>
  </si>
  <si>
    <t>高萬九故代子</t>
    <phoneticPr fontId="1" type="noConversion"/>
  </si>
  <si>
    <t>고</t>
    <phoneticPr fontId="1" type="noConversion"/>
  </si>
  <si>
    <t>의령</t>
    <phoneticPr fontId="1" type="noConversion"/>
  </si>
  <si>
    <t>노비</t>
    <phoneticPr fontId="1" type="noConversion"/>
  </si>
  <si>
    <t>백례</t>
    <phoneticPr fontId="1" type="noConversion"/>
  </si>
  <si>
    <t>1所生</t>
    <phoneticPr fontId="1" type="noConversion"/>
  </si>
  <si>
    <t>2所生</t>
    <phoneticPr fontId="1" type="noConversion"/>
  </si>
  <si>
    <t>노비</t>
    <phoneticPr fontId="1" type="noConversion"/>
  </si>
  <si>
    <t>여산</t>
    <phoneticPr fontId="1" type="noConversion"/>
  </si>
  <si>
    <t>노비</t>
    <phoneticPr fontId="1" type="noConversion"/>
  </si>
  <si>
    <t>주호</t>
    <phoneticPr fontId="1" type="noConversion"/>
  </si>
  <si>
    <t>김애상호</t>
    <phoneticPr fontId="1" type="noConversion"/>
  </si>
  <si>
    <t>시노</t>
    <phoneticPr fontId="1" type="noConversion"/>
  </si>
  <si>
    <t>난수</t>
    <phoneticPr fontId="1" type="noConversion"/>
  </si>
  <si>
    <t>영산</t>
    <phoneticPr fontId="1" type="noConversion"/>
  </si>
  <si>
    <t>영산</t>
    <phoneticPr fontId="1" type="noConversion"/>
  </si>
  <si>
    <t>사노통영유황군순아병</t>
    <phoneticPr fontId="1" type="noConversion"/>
  </si>
  <si>
    <t>가현</t>
    <phoneticPr fontId="1" type="noConversion"/>
  </si>
  <si>
    <t>우2구가현</t>
    <phoneticPr fontId="1" type="noConversion"/>
  </si>
  <si>
    <t>김</t>
    <phoneticPr fontId="1" type="noConversion"/>
  </si>
  <si>
    <t>통훈대부행양산군수</t>
    <phoneticPr fontId="1" type="noConversion"/>
  </si>
  <si>
    <t>角北面</t>
    <phoneticPr fontId="1" type="noConversion"/>
  </si>
  <si>
    <t>각북면</t>
    <phoneticPr fontId="1" type="noConversion"/>
  </si>
  <si>
    <t>출가</t>
    <phoneticPr fontId="1" type="noConversion"/>
  </si>
  <si>
    <t>경주</t>
    <phoneticPr fontId="1" type="noConversion"/>
  </si>
  <si>
    <t>2구출가</t>
    <phoneticPr fontId="1" type="noConversion"/>
  </si>
  <si>
    <t>노비</t>
    <phoneticPr fontId="1" type="noConversion"/>
  </si>
  <si>
    <t>양녀</t>
    <phoneticPr fontId="1" type="noConversion"/>
  </si>
  <si>
    <t>1所生</t>
    <phoneticPr fontId="1" type="noConversion"/>
  </si>
  <si>
    <t>4所生</t>
    <phoneticPr fontId="1" type="noConversion"/>
  </si>
  <si>
    <t>가현</t>
    <phoneticPr fontId="1" type="noConversion"/>
  </si>
  <si>
    <t>노비</t>
    <phoneticPr fontId="1" type="noConversion"/>
  </si>
  <si>
    <t>우2구가현</t>
    <phoneticPr fontId="1" type="noConversion"/>
  </si>
  <si>
    <t>매월</t>
    <phoneticPr fontId="1" type="noConversion"/>
  </si>
  <si>
    <t>4所生</t>
    <phoneticPr fontId="1" type="noConversion"/>
  </si>
  <si>
    <t>주호</t>
    <phoneticPr fontId="1" type="noConversion"/>
  </si>
  <si>
    <t>복량</t>
    <phoneticPr fontId="1" type="noConversion"/>
  </si>
  <si>
    <t>입호</t>
    <phoneticPr fontId="1" type="noConversion"/>
  </si>
  <si>
    <t>2구입호</t>
    <phoneticPr fontId="1" type="noConversion"/>
  </si>
  <si>
    <t>노비</t>
    <phoneticPr fontId="1" type="noConversion"/>
  </si>
  <si>
    <t>노비</t>
    <phoneticPr fontId="1" type="noConversion"/>
  </si>
  <si>
    <t>예덕</t>
    <phoneticPr fontId="1" type="noConversion"/>
  </si>
  <si>
    <t>주호</t>
    <phoneticPr fontId="1" type="noConversion"/>
  </si>
  <si>
    <t>시거</t>
    <phoneticPr fontId="1" type="noConversion"/>
  </si>
  <si>
    <t>1所生</t>
    <phoneticPr fontId="1" type="noConversion"/>
  </si>
  <si>
    <t>명월</t>
    <phoneticPr fontId="1" type="noConversion"/>
  </si>
  <si>
    <t>명개</t>
    <phoneticPr fontId="1" type="noConversion"/>
  </si>
  <si>
    <t>시거</t>
    <phoneticPr fontId="1" type="noConversion"/>
  </si>
  <si>
    <t>명개</t>
    <phoneticPr fontId="1" type="noConversion"/>
  </si>
  <si>
    <t>2所生</t>
    <phoneticPr fontId="1" type="noConversion"/>
  </si>
  <si>
    <t>노비</t>
    <phoneticPr fontId="1" type="noConversion"/>
  </si>
  <si>
    <t>명개</t>
    <phoneticPr fontId="1" type="noConversion"/>
  </si>
  <si>
    <t>3所生</t>
    <phoneticPr fontId="1" type="noConversion"/>
  </si>
  <si>
    <t>주호</t>
    <phoneticPr fontId="1" type="noConversion"/>
  </si>
  <si>
    <t>시비</t>
    <phoneticPr fontId="1" type="noConversion"/>
  </si>
  <si>
    <t>금이</t>
    <phoneticPr fontId="1" type="noConversion"/>
  </si>
  <si>
    <t>양녀</t>
    <phoneticPr fontId="1" type="noConversion"/>
  </si>
  <si>
    <t>이늦동</t>
    <phoneticPr fontId="1" type="noConversion"/>
  </si>
  <si>
    <t>주호</t>
    <phoneticPr fontId="1" type="noConversion"/>
  </si>
  <si>
    <t>노비</t>
    <phoneticPr fontId="1" type="noConversion"/>
  </si>
  <si>
    <t>시노</t>
    <phoneticPr fontId="1" type="noConversion"/>
  </si>
  <si>
    <t>시비</t>
    <phoneticPr fontId="1" type="noConversion"/>
  </si>
  <si>
    <t>노이</t>
    <phoneticPr fontId="1" type="noConversion"/>
  </si>
  <si>
    <t>주호</t>
    <phoneticPr fontId="1" type="noConversion"/>
  </si>
  <si>
    <t>시노</t>
    <phoneticPr fontId="1" type="noConversion"/>
  </si>
  <si>
    <t>양녀</t>
    <phoneticPr fontId="1" type="noConversion"/>
  </si>
  <si>
    <t>시노노제</t>
    <phoneticPr fontId="1" type="noConversion"/>
  </si>
  <si>
    <t>시노</t>
    <phoneticPr fontId="1" type="noConversion"/>
  </si>
  <si>
    <t>시비</t>
    <phoneticPr fontId="1" type="noConversion"/>
  </si>
  <si>
    <t>노이</t>
    <phoneticPr fontId="1" type="noConversion"/>
  </si>
  <si>
    <t>의령</t>
    <phoneticPr fontId="1" type="noConversion"/>
  </si>
  <si>
    <t>시비</t>
    <phoneticPr fontId="1" type="noConversion"/>
  </si>
  <si>
    <t>연향</t>
    <phoneticPr fontId="1" type="noConversion"/>
  </si>
  <si>
    <t>김해</t>
    <phoneticPr fontId="1" type="noConversion"/>
  </si>
  <si>
    <t>순마보청도안부시노</t>
    <phoneticPr fontId="1" type="noConversion"/>
  </si>
  <si>
    <t>노비</t>
    <phoneticPr fontId="1" type="noConversion"/>
  </si>
  <si>
    <t>김성발</t>
    <phoneticPr fontId="1" type="noConversion"/>
  </si>
  <si>
    <t>주호</t>
    <phoneticPr fontId="1" type="noConversion"/>
  </si>
  <si>
    <t>김세남</t>
    <phoneticPr fontId="1" type="noConversion"/>
  </si>
  <si>
    <t>김</t>
    <phoneticPr fontId="1" type="noConversion"/>
  </si>
  <si>
    <t>사노통영유황군</t>
    <phoneticPr fontId="1" type="noConversion"/>
  </si>
  <si>
    <t>양녀</t>
    <phoneticPr fontId="1" type="noConversion"/>
  </si>
  <si>
    <t>의령</t>
    <phoneticPr fontId="1" type="noConversion"/>
  </si>
  <si>
    <t>예량</t>
    <phoneticPr fontId="1" type="noConversion"/>
  </si>
  <si>
    <t>양사남</t>
    <phoneticPr fontId="1" type="noConversion"/>
  </si>
  <si>
    <t>예운</t>
    <phoneticPr fontId="1" type="noConversion"/>
  </si>
  <si>
    <t>이</t>
    <phoneticPr fontId="1" type="noConversion"/>
  </si>
  <si>
    <t>양금</t>
    <phoneticPr fontId="1" type="noConversion"/>
  </si>
  <si>
    <t>노비</t>
    <phoneticPr fontId="1" type="noConversion"/>
  </si>
  <si>
    <t>우2구가현</t>
    <phoneticPr fontId="1" type="noConversion"/>
  </si>
  <si>
    <t>巡馬保城丁軍</t>
    <phoneticPr fontId="1" type="noConversion"/>
  </si>
  <si>
    <t>순마보성정군</t>
    <phoneticPr fontId="1" type="noConversion"/>
  </si>
  <si>
    <t>노비</t>
    <phoneticPr fontId="1" type="noConversion"/>
  </si>
  <si>
    <t>김해</t>
    <phoneticPr fontId="1" type="noConversion"/>
  </si>
  <si>
    <t>주호</t>
    <phoneticPr fontId="1" type="noConversion"/>
  </si>
  <si>
    <t>시노</t>
    <phoneticPr fontId="1" type="noConversion"/>
  </si>
  <si>
    <t>최난복</t>
    <phoneticPr fontId="1" type="noConversion"/>
  </si>
  <si>
    <t>박자노미</t>
    <phoneticPr fontId="1" type="noConversion"/>
  </si>
  <si>
    <t>고</t>
    <phoneticPr fontId="1" type="noConversion"/>
  </si>
  <si>
    <t>우2구고</t>
    <phoneticPr fontId="1" type="noConversion"/>
  </si>
  <si>
    <t>시노애상</t>
    <phoneticPr fontId="1" type="noConversion"/>
  </si>
  <si>
    <t>청도안부사재감시노노제</t>
    <phoneticPr fontId="1" type="noConversion"/>
  </si>
  <si>
    <t>시비</t>
    <phoneticPr fontId="1" type="noConversion"/>
  </si>
  <si>
    <t>청도안부장례원시비</t>
    <phoneticPr fontId="1" type="noConversion"/>
  </si>
  <si>
    <t>입호</t>
    <phoneticPr fontId="1" type="noConversion"/>
  </si>
  <si>
    <t>시노순아병별포</t>
    <phoneticPr fontId="1" type="noConversion"/>
  </si>
  <si>
    <t>李每</t>
    <phoneticPr fontId="1" type="noConversion"/>
  </si>
  <si>
    <t>이매</t>
    <phoneticPr fontId="1" type="noConversion"/>
  </si>
  <si>
    <t>주호</t>
    <phoneticPr fontId="1" type="noConversion"/>
  </si>
  <si>
    <t>김선금</t>
    <phoneticPr fontId="1" type="noConversion"/>
  </si>
  <si>
    <t>난복</t>
    <phoneticPr fontId="1" type="noConversion"/>
  </si>
  <si>
    <t>角北面</t>
    <phoneticPr fontId="1" type="noConversion"/>
  </si>
  <si>
    <t>각북면</t>
    <phoneticPr fontId="1" type="noConversion"/>
  </si>
  <si>
    <t>청도안부시비</t>
    <phoneticPr fontId="1" type="noConversion"/>
  </si>
  <si>
    <t>난복</t>
    <phoneticPr fontId="1" type="noConversion"/>
  </si>
  <si>
    <t>角北面</t>
    <phoneticPr fontId="1" type="noConversion"/>
  </si>
  <si>
    <t>각북면</t>
    <phoneticPr fontId="1" type="noConversion"/>
  </si>
  <si>
    <t>김용해</t>
    <phoneticPr fontId="1" type="noConversion"/>
  </si>
  <si>
    <t>양녀</t>
    <phoneticPr fontId="1" type="noConversion"/>
  </si>
  <si>
    <t>김녹생</t>
    <phoneticPr fontId="1" type="noConversion"/>
  </si>
  <si>
    <t>예양</t>
    <phoneticPr fontId="1" type="noConversion"/>
  </si>
  <si>
    <t>김해</t>
    <phoneticPr fontId="1" type="noConversion"/>
  </si>
  <si>
    <t>角北面</t>
    <phoneticPr fontId="1" type="noConversion"/>
  </si>
  <si>
    <t>각북면</t>
    <phoneticPr fontId="1" type="noConversion"/>
  </si>
  <si>
    <t>예단</t>
    <phoneticPr fontId="1" type="noConversion"/>
  </si>
  <si>
    <t>늦금</t>
    <phoneticPr fontId="1" type="noConversion"/>
  </si>
  <si>
    <t>유장인</t>
    <phoneticPr fontId="1" type="noConversion"/>
  </si>
  <si>
    <t>논산</t>
    <phoneticPr fontId="1" type="noConversion"/>
  </si>
  <si>
    <t>입호</t>
    <phoneticPr fontId="1" type="noConversion"/>
  </si>
  <si>
    <t>여한</t>
    <phoneticPr fontId="1" type="noConversion"/>
  </si>
  <si>
    <t>솔父</t>
    <phoneticPr fontId="1" type="noConversion"/>
  </si>
  <si>
    <t>노비</t>
    <phoneticPr fontId="1" type="noConversion"/>
  </si>
  <si>
    <t>노비</t>
    <phoneticPr fontId="1" type="noConversion"/>
  </si>
  <si>
    <t>양녀</t>
    <phoneticPr fontId="1" type="noConversion"/>
  </si>
  <si>
    <t>이</t>
    <phoneticPr fontId="1" type="noConversion"/>
  </si>
  <si>
    <t>양산</t>
    <phoneticPr fontId="1" type="noConversion"/>
  </si>
  <si>
    <t>김언상</t>
    <phoneticPr fontId="1" type="noConversion"/>
  </si>
  <si>
    <t>육낭</t>
    <phoneticPr fontId="1" type="noConversion"/>
  </si>
  <si>
    <t>시노</t>
    <phoneticPr fontId="1" type="noConversion"/>
  </si>
  <si>
    <t>시비</t>
    <phoneticPr fontId="1" type="noConversion"/>
  </si>
  <si>
    <t>난수</t>
    <phoneticPr fontId="1" type="noConversion"/>
  </si>
  <si>
    <t>私婢</t>
    <phoneticPr fontId="1" type="noConversion"/>
  </si>
  <si>
    <t>사비</t>
    <phoneticPr fontId="1" type="noConversion"/>
  </si>
  <si>
    <t>직역(原)朴召史現出私婢</t>
    <phoneticPr fontId="1" type="noConversion"/>
  </si>
  <si>
    <t>노비</t>
    <phoneticPr fontId="1" type="noConversion"/>
  </si>
  <si>
    <t>양녀</t>
    <phoneticPr fontId="1" type="noConversion"/>
  </si>
  <si>
    <t>잔례</t>
    <phoneticPr fontId="1" type="noConversion"/>
  </si>
  <si>
    <t>노비</t>
    <phoneticPr fontId="1" type="noConversion"/>
  </si>
  <si>
    <t>주호</t>
    <phoneticPr fontId="1" type="noConversion"/>
  </si>
  <si>
    <t>정명열</t>
    <phoneticPr fontId="1" type="noConversion"/>
  </si>
  <si>
    <t>角北面</t>
    <phoneticPr fontId="1" type="noConversion"/>
  </si>
  <si>
    <t>각북면</t>
    <phoneticPr fontId="1" type="noConversion"/>
  </si>
  <si>
    <t>유월</t>
    <phoneticPr fontId="1" type="noConversion"/>
  </si>
  <si>
    <t>黃</t>
    <phoneticPr fontId="1" type="noConversion"/>
  </si>
  <si>
    <t>황</t>
    <phoneticPr fontId="1" type="noConversion"/>
  </si>
  <si>
    <t>변예운</t>
    <phoneticPr fontId="1" type="noConversion"/>
  </si>
  <si>
    <t>이</t>
    <phoneticPr fontId="1" type="noConversion"/>
  </si>
  <si>
    <t>김</t>
    <phoneticPr fontId="1" type="noConversion"/>
  </si>
  <si>
    <t>양녀</t>
    <phoneticPr fontId="1" type="noConversion"/>
  </si>
  <si>
    <t>주호</t>
    <phoneticPr fontId="1" type="noConversion"/>
  </si>
  <si>
    <t>雇工</t>
    <phoneticPr fontId="1" type="noConversion"/>
  </si>
  <si>
    <t>고공</t>
    <phoneticPr fontId="1" type="noConversion"/>
  </si>
  <si>
    <t>양산</t>
    <phoneticPr fontId="1" type="noConversion"/>
  </si>
  <si>
    <t>노비</t>
    <phoneticPr fontId="1" type="noConversion"/>
  </si>
  <si>
    <t>개덕</t>
    <phoneticPr fontId="1" type="noConversion"/>
  </si>
  <si>
    <t>1所生</t>
    <phoneticPr fontId="1" type="noConversion"/>
  </si>
  <si>
    <t>2所生</t>
    <phoneticPr fontId="1" type="noConversion"/>
  </si>
  <si>
    <t>의령</t>
    <phoneticPr fontId="1" type="noConversion"/>
  </si>
  <si>
    <t>양응수</t>
    <phoneticPr fontId="1" type="noConversion"/>
  </si>
  <si>
    <t>角北面</t>
    <phoneticPr fontId="1" type="noConversion"/>
  </si>
  <si>
    <t>각북면</t>
    <phoneticPr fontId="1" type="noConversion"/>
  </si>
  <si>
    <t>의령</t>
    <phoneticPr fontId="1" type="noConversion"/>
  </si>
  <si>
    <t>늦상</t>
    <phoneticPr fontId="1" type="noConversion"/>
  </si>
  <si>
    <t>이막생</t>
    <phoneticPr fontId="1" type="noConversion"/>
  </si>
  <si>
    <t>주호</t>
    <phoneticPr fontId="1" type="noConversion"/>
  </si>
  <si>
    <t>시비</t>
    <phoneticPr fontId="1" type="noConversion"/>
  </si>
  <si>
    <t>애금</t>
    <phoneticPr fontId="1" type="noConversion"/>
  </si>
  <si>
    <t>낸산</t>
    <phoneticPr fontId="1" type="noConversion"/>
  </si>
  <si>
    <t>양녀</t>
    <phoneticPr fontId="1" type="noConversion"/>
  </si>
  <si>
    <t>예운</t>
    <phoneticPr fontId="1" type="noConversion"/>
  </si>
  <si>
    <t>유기장절각병인</t>
    <phoneticPr fontId="1" type="noConversion"/>
  </si>
  <si>
    <t>유장인병인</t>
    <phoneticPr fontId="1" type="noConversion"/>
  </si>
  <si>
    <t>주호</t>
    <phoneticPr fontId="1" type="noConversion"/>
  </si>
  <si>
    <t>잔옥</t>
    <phoneticPr fontId="1" type="noConversion"/>
  </si>
  <si>
    <t>노비</t>
    <phoneticPr fontId="1" type="noConversion"/>
  </si>
  <si>
    <t>이수남</t>
    <phoneticPr fontId="1" type="noConversion"/>
  </si>
  <si>
    <t>노비</t>
    <phoneticPr fontId="1" type="noConversion"/>
  </si>
  <si>
    <t>주호</t>
    <phoneticPr fontId="1" type="noConversion"/>
  </si>
  <si>
    <t>김해</t>
    <phoneticPr fontId="1" type="noConversion"/>
  </si>
  <si>
    <t>노비</t>
    <phoneticPr fontId="1" type="noConversion"/>
  </si>
  <si>
    <t>양녀</t>
    <phoneticPr fontId="1" type="noConversion"/>
  </si>
  <si>
    <t>노비</t>
    <phoneticPr fontId="1" type="noConversion"/>
  </si>
  <si>
    <t>노유황군</t>
    <phoneticPr fontId="1" type="noConversion"/>
  </si>
  <si>
    <t>정분</t>
    <phoneticPr fontId="1" type="noConversion"/>
  </si>
  <si>
    <t>右8口加現</t>
    <phoneticPr fontId="1" type="noConversion"/>
  </si>
  <si>
    <t>우8구가현</t>
    <phoneticPr fontId="1" type="noConversion"/>
  </si>
  <si>
    <t>5所生</t>
    <phoneticPr fontId="1" type="noConversion"/>
  </si>
  <si>
    <t>변예운</t>
    <phoneticPr fontId="1" type="noConversion"/>
  </si>
  <si>
    <t>나시강</t>
    <phoneticPr fontId="1" type="noConversion"/>
  </si>
  <si>
    <t>예풍</t>
    <phoneticPr fontId="1" type="noConversion"/>
  </si>
  <si>
    <t>角北面</t>
    <phoneticPr fontId="1" type="noConversion"/>
  </si>
  <si>
    <t>각북면</t>
    <phoneticPr fontId="1" type="noConversion"/>
  </si>
  <si>
    <t>가현</t>
    <phoneticPr fontId="1" type="noConversion"/>
  </si>
  <si>
    <t>우2구가현</t>
    <phoneticPr fontId="1" type="noConversion"/>
  </si>
  <si>
    <t>입호</t>
    <phoneticPr fontId="1" type="noConversion"/>
  </si>
  <si>
    <t>右4口立戶</t>
    <phoneticPr fontId="1" type="noConversion"/>
  </si>
  <si>
    <t>우4구입호</t>
    <phoneticPr fontId="1" type="noConversion"/>
  </si>
  <si>
    <t>논산</t>
    <phoneticPr fontId="1" type="noConversion"/>
  </si>
  <si>
    <t>변예운</t>
    <phoneticPr fontId="1" type="noConversion"/>
  </si>
  <si>
    <t>이보</t>
    <phoneticPr fontId="1" type="noConversion"/>
  </si>
  <si>
    <t>김명달고대처</t>
    <phoneticPr fontId="1" type="noConversion"/>
  </si>
  <si>
    <t>직역(原)現出私婢</t>
    <phoneticPr fontId="1" type="noConversion"/>
  </si>
  <si>
    <t>주호</t>
    <phoneticPr fontId="1" type="noConversion"/>
  </si>
  <si>
    <t>김해</t>
    <phoneticPr fontId="1" type="noConversion"/>
  </si>
  <si>
    <t>영산</t>
    <phoneticPr fontId="1" type="noConversion"/>
  </si>
  <si>
    <t>변예운</t>
    <phoneticPr fontId="1" type="noConversion"/>
  </si>
  <si>
    <t>유</t>
    <phoneticPr fontId="1" type="noConversion"/>
  </si>
  <si>
    <t>양녀</t>
    <phoneticPr fontId="1" type="noConversion"/>
  </si>
  <si>
    <t>시월</t>
    <phoneticPr fontId="1" type="noConversion"/>
  </si>
  <si>
    <t>김</t>
    <phoneticPr fontId="1" type="noConversion"/>
  </si>
  <si>
    <t>난개</t>
    <phoneticPr fontId="1" type="noConversion"/>
  </si>
  <si>
    <t>김해</t>
    <phoneticPr fontId="1" type="noConversion"/>
  </si>
  <si>
    <t>양녀</t>
    <phoneticPr fontId="1" type="noConversion"/>
  </si>
  <si>
    <t>주호</t>
    <phoneticPr fontId="1" type="noConversion"/>
  </si>
  <si>
    <t>노제</t>
    <phoneticPr fontId="1" type="noConversion"/>
  </si>
  <si>
    <t>시비</t>
    <phoneticPr fontId="1" type="noConversion"/>
  </si>
  <si>
    <t>시노</t>
    <phoneticPr fontId="1" type="noConversion"/>
  </si>
  <si>
    <t>角北面</t>
    <phoneticPr fontId="1" type="noConversion"/>
  </si>
  <si>
    <t>각북면</t>
    <phoneticPr fontId="1" type="noConversion"/>
  </si>
  <si>
    <t>주호</t>
    <phoneticPr fontId="1" type="noConversion"/>
  </si>
  <si>
    <t>사노노제거사</t>
    <phoneticPr fontId="1" type="noConversion"/>
  </si>
  <si>
    <t>의령</t>
    <phoneticPr fontId="1" type="noConversion"/>
  </si>
  <si>
    <t>사노총융청유황군순대솔</t>
    <phoneticPr fontId="1" type="noConversion"/>
  </si>
  <si>
    <t>김</t>
    <phoneticPr fontId="1" type="noConversion"/>
  </si>
  <si>
    <t>김해</t>
    <phoneticPr fontId="1" type="noConversion"/>
  </si>
  <si>
    <t>예남</t>
    <phoneticPr fontId="1" type="noConversion"/>
  </si>
  <si>
    <t>양막봉</t>
    <phoneticPr fontId="1" type="noConversion"/>
  </si>
  <si>
    <t>주호</t>
    <phoneticPr fontId="1" type="noConversion"/>
  </si>
  <si>
    <t>양</t>
    <phoneticPr fontId="1" type="noConversion"/>
  </si>
  <si>
    <t>角北面</t>
    <phoneticPr fontId="1" type="noConversion"/>
  </si>
  <si>
    <t>각북면</t>
    <phoneticPr fontId="1" type="noConversion"/>
  </si>
  <si>
    <t>이</t>
    <phoneticPr fontId="1" type="noConversion"/>
  </si>
  <si>
    <t>노비</t>
    <phoneticPr fontId="1" type="noConversion"/>
  </si>
  <si>
    <t>임</t>
    <phoneticPr fontId="1" type="noConversion"/>
  </si>
  <si>
    <t>노세</t>
    <phoneticPr fontId="1" type="noConversion"/>
  </si>
  <si>
    <t>가현</t>
    <phoneticPr fontId="1" type="noConversion"/>
  </si>
  <si>
    <t>노비</t>
    <phoneticPr fontId="1" type="noConversion"/>
  </si>
  <si>
    <t>우2구가현</t>
    <phoneticPr fontId="1" type="noConversion"/>
  </si>
  <si>
    <t>김</t>
    <phoneticPr fontId="1" type="noConversion"/>
  </si>
  <si>
    <t>우2구가현</t>
    <phoneticPr fontId="1" type="noConversion"/>
  </si>
  <si>
    <t>김해</t>
    <phoneticPr fontId="1" type="noConversion"/>
  </si>
  <si>
    <t>김</t>
    <phoneticPr fontId="1" type="noConversion"/>
  </si>
  <si>
    <t>영산</t>
    <phoneticPr fontId="1" type="noConversion"/>
  </si>
  <si>
    <t>시비</t>
    <phoneticPr fontId="1" type="noConversion"/>
  </si>
  <si>
    <t>영산</t>
    <phoneticPr fontId="1" type="noConversion"/>
  </si>
  <si>
    <t>팽옥</t>
    <phoneticPr fontId="1" type="noConversion"/>
  </si>
  <si>
    <t>노비</t>
    <phoneticPr fontId="1" type="noConversion"/>
  </si>
  <si>
    <t>김금생</t>
    <phoneticPr fontId="1" type="noConversion"/>
  </si>
  <si>
    <t>글선</t>
    <phoneticPr fontId="1" type="noConversion"/>
  </si>
  <si>
    <t>잔자</t>
    <phoneticPr fontId="1" type="noConversion"/>
  </si>
  <si>
    <t>김익선고대자</t>
    <phoneticPr fontId="1" type="noConversion"/>
  </si>
  <si>
    <t>최연내</t>
    <phoneticPr fontId="1" type="noConversion"/>
  </si>
  <si>
    <t>角北面</t>
    <phoneticPr fontId="1" type="noConversion"/>
  </si>
  <si>
    <t>각북면</t>
    <phoneticPr fontId="1" type="noConversion"/>
  </si>
  <si>
    <t>우3구시거</t>
    <phoneticPr fontId="1" type="noConversion"/>
  </si>
  <si>
    <t>감진</t>
    <phoneticPr fontId="1" type="noConversion"/>
  </si>
  <si>
    <t>연강</t>
    <phoneticPr fontId="1" type="noConversion"/>
  </si>
  <si>
    <t>角北面</t>
    <phoneticPr fontId="1" type="noConversion"/>
  </si>
  <si>
    <t>각북면</t>
    <phoneticPr fontId="1" type="noConversion"/>
  </si>
  <si>
    <t>김억생고대자</t>
    <phoneticPr fontId="1" type="noConversion"/>
  </si>
  <si>
    <t>右4口時居</t>
    <phoneticPr fontId="1" type="noConversion"/>
  </si>
  <si>
    <t>우4구시거</t>
    <phoneticPr fontId="1" type="noConversion"/>
  </si>
  <si>
    <t>금생</t>
    <phoneticPr fontId="1" type="noConversion"/>
  </si>
  <si>
    <t>예민</t>
    <phoneticPr fontId="1" type="noConversion"/>
  </si>
  <si>
    <t>육손</t>
    <phoneticPr fontId="1" type="noConversion"/>
  </si>
  <si>
    <t>卞連見故代子</t>
    <phoneticPr fontId="1" type="noConversion"/>
  </si>
  <si>
    <t>변연견고대자</t>
    <phoneticPr fontId="1" type="noConversion"/>
  </si>
  <si>
    <t>변</t>
    <phoneticPr fontId="1" type="noConversion"/>
  </si>
  <si>
    <t>연견</t>
    <phoneticPr fontId="1" type="noConversion"/>
  </si>
  <si>
    <t>거</t>
    <phoneticPr fontId="1" type="noConversion"/>
  </si>
  <si>
    <t>右4口去</t>
    <phoneticPr fontId="1" type="noConversion"/>
  </si>
  <si>
    <t>우4구거</t>
    <phoneticPr fontId="1" type="noConversion"/>
  </si>
  <si>
    <t>연호</t>
    <phoneticPr fontId="1" type="noConversion"/>
  </si>
  <si>
    <t>김해</t>
    <phoneticPr fontId="1" type="noConversion"/>
  </si>
  <si>
    <t>청도</t>
    <phoneticPr fontId="1" type="noConversion"/>
  </si>
  <si>
    <t>우2구시거</t>
    <phoneticPr fontId="1" type="noConversion"/>
  </si>
  <si>
    <t>김해</t>
    <phoneticPr fontId="1" type="noConversion"/>
  </si>
  <si>
    <t>논상</t>
    <phoneticPr fontId="1" type="noConversion"/>
  </si>
  <si>
    <t>연백</t>
    <phoneticPr fontId="1" type="noConversion"/>
  </si>
  <si>
    <t>예운</t>
    <phoneticPr fontId="1" type="noConversion"/>
  </si>
  <si>
    <t>우2구입호</t>
    <phoneticPr fontId="1" type="noConversion"/>
  </si>
  <si>
    <t>오난생</t>
    <phoneticPr fontId="1" type="noConversion"/>
  </si>
  <si>
    <t>용업</t>
    <phoneticPr fontId="1" type="noConversion"/>
  </si>
  <si>
    <t>김모질철호</t>
    <phoneticPr fontId="1" type="noConversion"/>
  </si>
  <si>
    <t>난수</t>
    <phoneticPr fontId="1" type="noConversion"/>
  </si>
  <si>
    <t>예중</t>
    <phoneticPr fontId="1" type="noConversion"/>
  </si>
  <si>
    <t>송올미</t>
    <phoneticPr fontId="1" type="noConversion"/>
  </si>
  <si>
    <t>角北面</t>
    <phoneticPr fontId="1" type="noConversion"/>
  </si>
  <si>
    <t>각북면</t>
    <phoneticPr fontId="1" type="noConversion"/>
  </si>
  <si>
    <t>연석</t>
    <phoneticPr fontId="1" type="noConversion"/>
  </si>
  <si>
    <t>강늦동</t>
    <phoneticPr fontId="1" type="noConversion"/>
  </si>
  <si>
    <t>변예운</t>
    <phoneticPr fontId="1" type="noConversion"/>
  </si>
  <si>
    <t>角北面</t>
    <phoneticPr fontId="1" type="noConversion"/>
  </si>
  <si>
    <t>각북면</t>
    <phoneticPr fontId="1" type="noConversion"/>
  </si>
  <si>
    <t>예민</t>
    <phoneticPr fontId="1" type="noConversion"/>
  </si>
  <si>
    <t>정늦금</t>
    <phoneticPr fontId="1" type="noConversion"/>
  </si>
  <si>
    <t>김해</t>
    <phoneticPr fontId="1" type="noConversion"/>
  </si>
  <si>
    <t>角北面</t>
    <phoneticPr fontId="1" type="noConversion"/>
  </si>
  <si>
    <t>각북면</t>
    <phoneticPr fontId="1" type="noConversion"/>
  </si>
  <si>
    <t>연택</t>
    <phoneticPr fontId="1" type="noConversion"/>
  </si>
  <si>
    <t>육립</t>
    <phoneticPr fontId="1" type="noConversion"/>
  </si>
  <si>
    <t>박예업</t>
    <phoneticPr fontId="1" type="noConversion"/>
  </si>
  <si>
    <t>난월</t>
    <phoneticPr fontId="1" type="noConversion"/>
  </si>
  <si>
    <t>연정</t>
    <phoneticPr fontId="1" type="noConversion"/>
  </si>
  <si>
    <t>동리변연철호</t>
    <phoneticPr fontId="1" type="noConversion"/>
  </si>
  <si>
    <t>변연철</t>
    <phoneticPr fontId="1" type="noConversion"/>
  </si>
  <si>
    <t>주호</t>
    <phoneticPr fontId="1" type="noConversion"/>
  </si>
  <si>
    <t>연철</t>
    <phoneticPr fontId="1" type="noConversion"/>
  </si>
  <si>
    <t>이용립</t>
    <phoneticPr fontId="1" type="noConversion"/>
  </si>
  <si>
    <t>연종</t>
    <phoneticPr fontId="1" type="noConversion"/>
  </si>
  <si>
    <t>연관</t>
    <phoneticPr fontId="1" type="noConversion"/>
  </si>
  <si>
    <t>소근노미</t>
    <phoneticPr fontId="1" type="noConversion"/>
  </si>
  <si>
    <t>연금</t>
    <phoneticPr fontId="1" type="noConversion"/>
  </si>
  <si>
    <t>자노미</t>
    <phoneticPr fontId="1" type="noConversion"/>
  </si>
  <si>
    <t>우3구시거</t>
    <phoneticPr fontId="1" type="noConversion"/>
  </si>
  <si>
    <t>연금</t>
    <phoneticPr fontId="1" type="noConversion"/>
  </si>
  <si>
    <t>3所生</t>
    <phoneticPr fontId="1" type="noConversion"/>
  </si>
  <si>
    <t>글순</t>
    <phoneticPr fontId="1" type="noConversion"/>
  </si>
  <si>
    <t>이</t>
    <phoneticPr fontId="1" type="noConversion"/>
  </si>
  <si>
    <t>변연호</t>
    <phoneticPr fontId="1" type="noConversion"/>
  </si>
  <si>
    <t>角北面</t>
    <phoneticPr fontId="1" type="noConversion"/>
  </si>
  <si>
    <t>각북면</t>
    <phoneticPr fontId="1" type="noConversion"/>
  </si>
  <si>
    <t>水軍黃順哲只谷里移去代弟</t>
    <phoneticPr fontId="1" type="noConversion"/>
  </si>
  <si>
    <t>수군황순철지곡리이거대제</t>
    <phoneticPr fontId="1" type="noConversion"/>
  </si>
  <si>
    <t>예민</t>
    <phoneticPr fontId="1" type="noConversion"/>
  </si>
  <si>
    <t>角北面</t>
    <phoneticPr fontId="1" type="noConversion"/>
  </si>
  <si>
    <t>각북면</t>
    <phoneticPr fontId="1" type="noConversion"/>
  </si>
  <si>
    <t>김난천</t>
    <phoneticPr fontId="1" type="noConversion"/>
  </si>
  <si>
    <t>예민</t>
    <phoneticPr fontId="1" type="noConversion"/>
  </si>
  <si>
    <t>양무석</t>
    <phoneticPr fontId="1" type="noConversion"/>
  </si>
  <si>
    <t>角北面</t>
    <phoneticPr fontId="1" type="noConversion"/>
  </si>
  <si>
    <t>각북면</t>
    <phoneticPr fontId="1" type="noConversion"/>
  </si>
  <si>
    <t>巡軍牢河命鶴逃亡代弟</t>
    <phoneticPr fontId="1" type="noConversion"/>
  </si>
  <si>
    <t>하</t>
    <phoneticPr fontId="1" type="noConversion"/>
  </si>
  <si>
    <t>김가</t>
    <phoneticPr fontId="1" type="noConversion"/>
  </si>
  <si>
    <t>난금</t>
    <phoneticPr fontId="1" type="noConversion"/>
  </si>
  <si>
    <t>육립</t>
    <phoneticPr fontId="1" type="noConversion"/>
  </si>
  <si>
    <t>난생</t>
    <phoneticPr fontId="1" type="noConversion"/>
  </si>
  <si>
    <t>양시남</t>
    <phoneticPr fontId="1" type="noConversion"/>
  </si>
  <si>
    <t>과양녀</t>
    <phoneticPr fontId="1" type="noConversion"/>
  </si>
  <si>
    <t>김</t>
    <phoneticPr fontId="1" type="noConversion"/>
  </si>
  <si>
    <t>김해</t>
    <phoneticPr fontId="1" type="noConversion"/>
  </si>
  <si>
    <t>늦복</t>
    <phoneticPr fontId="1" type="noConversion"/>
  </si>
  <si>
    <t>角北面</t>
    <phoneticPr fontId="1" type="noConversion"/>
  </si>
  <si>
    <t>각북면</t>
    <phoneticPr fontId="1" type="noConversion"/>
  </si>
  <si>
    <t>예운</t>
    <phoneticPr fontId="1" type="noConversion"/>
  </si>
  <si>
    <t>김양일</t>
    <phoneticPr fontId="1" type="noConversion"/>
  </si>
  <si>
    <t>김해</t>
    <phoneticPr fontId="1" type="noConversion"/>
  </si>
  <si>
    <t>角北面</t>
    <phoneticPr fontId="1" type="noConversion"/>
  </si>
  <si>
    <t>각북면</t>
    <phoneticPr fontId="1" type="noConversion"/>
  </si>
  <si>
    <t>우3구가현</t>
    <phoneticPr fontId="1" type="noConversion"/>
  </si>
  <si>
    <t>김잔자미</t>
    <phoneticPr fontId="1" type="noConversion"/>
  </si>
  <si>
    <t>立</t>
    <phoneticPr fontId="1" type="noConversion"/>
  </si>
  <si>
    <t>예운</t>
    <phoneticPr fontId="1" type="noConversion"/>
  </si>
  <si>
    <t>이난상</t>
    <phoneticPr fontId="1" type="noConversion"/>
  </si>
  <si>
    <t>김육립</t>
    <phoneticPr fontId="1" type="noConversion"/>
  </si>
  <si>
    <t>김해</t>
    <phoneticPr fontId="1" type="noConversion"/>
  </si>
  <si>
    <t>최연아</t>
    <phoneticPr fontId="1" type="noConversion"/>
  </si>
  <si>
    <t>角北面</t>
    <phoneticPr fontId="1" type="noConversion"/>
  </si>
  <si>
    <t>각북면</t>
    <phoneticPr fontId="1" type="noConversion"/>
  </si>
  <si>
    <t>심</t>
    <phoneticPr fontId="1" type="noConversion"/>
  </si>
  <si>
    <t>이녹립</t>
    <phoneticPr fontId="1" type="noConversion"/>
  </si>
  <si>
    <t>난춘</t>
    <phoneticPr fontId="1" type="noConversion"/>
  </si>
  <si>
    <t>병술도망</t>
    <phoneticPr fontId="1" type="noConversion"/>
  </si>
  <si>
    <t>란</t>
    <phoneticPr fontId="1" type="noConversion"/>
  </si>
  <si>
    <t>병술도망</t>
    <phoneticPr fontId="1" type="noConversion"/>
  </si>
  <si>
    <t>等3口丙戌逃亡</t>
    <phoneticPr fontId="1" type="noConversion"/>
  </si>
  <si>
    <t>김해죽산리</t>
    <phoneticPr fontId="1" type="noConversion"/>
  </si>
  <si>
    <t>율금</t>
    <phoneticPr fontId="1" type="noConversion"/>
  </si>
  <si>
    <t>김해</t>
    <phoneticPr fontId="1" type="noConversion"/>
  </si>
  <si>
    <t>기남</t>
    <phoneticPr fontId="1" type="noConversion"/>
  </si>
  <si>
    <t>角北面</t>
    <phoneticPr fontId="1" type="noConversion"/>
  </si>
  <si>
    <t>각북면</t>
    <phoneticPr fontId="1" type="noConversion"/>
  </si>
  <si>
    <t>용경</t>
    <phoneticPr fontId="1" type="noConversion"/>
  </si>
  <si>
    <t>角北面</t>
    <phoneticPr fontId="1" type="noConversion"/>
  </si>
  <si>
    <t>각북면</t>
    <phoneticPr fontId="1" type="noConversion"/>
  </si>
  <si>
    <t>角北面</t>
    <phoneticPr fontId="1" type="noConversion"/>
  </si>
  <si>
    <t>각북면</t>
    <phoneticPr fontId="1" type="noConversion"/>
  </si>
  <si>
    <t>녹립</t>
    <phoneticPr fontId="1" type="noConversion"/>
  </si>
  <si>
    <t>이응립고대처</t>
    <phoneticPr fontId="1" type="noConversion"/>
  </si>
  <si>
    <t>다롱개</t>
    <phoneticPr fontId="1" type="noConversion"/>
  </si>
  <si>
    <t>금도망</t>
    <phoneticPr fontId="1" type="noConversion"/>
  </si>
  <si>
    <t>우2구금도망</t>
    <phoneticPr fontId="1" type="noConversion"/>
  </si>
  <si>
    <t>늦발</t>
    <phoneticPr fontId="1" type="noConversion"/>
  </si>
  <si>
    <t>兪殷金代子</t>
    <phoneticPr fontId="1" type="noConversion"/>
  </si>
  <si>
    <t>영월</t>
    <phoneticPr fontId="1" type="noConversion"/>
  </si>
  <si>
    <t>시노</t>
    <phoneticPr fontId="1" type="noConversion"/>
  </si>
  <si>
    <t>김해</t>
    <phoneticPr fontId="1" type="noConversion"/>
  </si>
  <si>
    <t>청도시비</t>
    <phoneticPr fontId="1" type="noConversion"/>
  </si>
  <si>
    <t>직역(原)現出淸道寺婢</t>
    <phoneticPr fontId="1" type="noConversion"/>
  </si>
  <si>
    <t>남노상</t>
    <phoneticPr fontId="1" type="noConversion"/>
  </si>
  <si>
    <t>角北面</t>
    <phoneticPr fontId="1" type="noConversion"/>
  </si>
  <si>
    <t>각북면</t>
    <phoneticPr fontId="1" type="noConversion"/>
  </si>
  <si>
    <t>여주</t>
    <phoneticPr fontId="1" type="noConversion"/>
  </si>
  <si>
    <t>가현</t>
    <phoneticPr fontId="1" type="noConversion"/>
  </si>
  <si>
    <t>右4口加現</t>
    <phoneticPr fontId="1" type="noConversion"/>
  </si>
  <si>
    <t>우4구가현</t>
    <phoneticPr fontId="1" type="noConversion"/>
  </si>
  <si>
    <t>녹지</t>
    <phoneticPr fontId="1" type="noConversion"/>
  </si>
  <si>
    <t>녹복</t>
    <phoneticPr fontId="1" type="noConversion"/>
  </si>
  <si>
    <t>角北面</t>
    <phoneticPr fontId="1" type="noConversion"/>
  </si>
  <si>
    <t>각북면</t>
    <phoneticPr fontId="1" type="noConversion"/>
  </si>
  <si>
    <t>右6口立戶</t>
    <phoneticPr fontId="1" type="noConversion"/>
  </si>
  <si>
    <t>우6구입호</t>
    <phoneticPr fontId="1" type="noConversion"/>
  </si>
  <si>
    <t>육군</t>
    <phoneticPr fontId="1" type="noConversion"/>
  </si>
  <si>
    <t>右1口加現</t>
    <phoneticPr fontId="1" type="noConversion"/>
  </si>
  <si>
    <t>우1구가현</t>
    <phoneticPr fontId="1" type="noConversion"/>
  </si>
  <si>
    <t>예일</t>
    <phoneticPr fontId="1" type="noConversion"/>
  </si>
  <si>
    <t>최입생</t>
    <phoneticPr fontId="1" type="noConversion"/>
  </si>
  <si>
    <t>김의정</t>
    <phoneticPr fontId="1" type="noConversion"/>
  </si>
  <si>
    <t>김예봉</t>
    <phoneticPr fontId="1" type="noConversion"/>
  </si>
  <si>
    <t>예남</t>
    <phoneticPr fontId="1" type="noConversion"/>
  </si>
  <si>
    <t>낙수</t>
    <phoneticPr fontId="1" type="noConversion"/>
  </si>
  <si>
    <t>난생</t>
    <phoneticPr fontId="1" type="noConversion"/>
  </si>
  <si>
    <t>연이</t>
    <phoneticPr fontId="1" type="noConversion"/>
  </si>
  <si>
    <t>의영고시노거사</t>
    <phoneticPr fontId="1" type="noConversion"/>
  </si>
  <si>
    <t>구연이</t>
    <phoneticPr fontId="1" type="noConversion"/>
  </si>
  <si>
    <t>용궁</t>
    <phoneticPr fontId="1" type="noConversion"/>
  </si>
  <si>
    <t>노랑</t>
    <phoneticPr fontId="1" type="noConversion"/>
  </si>
  <si>
    <t>시노</t>
    <phoneticPr fontId="1" type="noConversion"/>
  </si>
  <si>
    <t>늦동</t>
    <phoneticPr fontId="1" type="noConversion"/>
  </si>
  <si>
    <t>언진</t>
    <phoneticPr fontId="1" type="noConversion"/>
  </si>
  <si>
    <t>角北面</t>
    <phoneticPr fontId="1" type="noConversion"/>
  </si>
  <si>
    <t>각북면</t>
    <phoneticPr fontId="1" type="noConversion"/>
  </si>
  <si>
    <t>난향</t>
    <phoneticPr fontId="1" type="noConversion"/>
  </si>
  <si>
    <t>시노</t>
    <phoneticPr fontId="1" type="noConversion"/>
  </si>
  <si>
    <t>의영고시노</t>
    <phoneticPr fontId="1" type="noConversion"/>
  </si>
  <si>
    <t>직역(原)現出義盈庫寺奴</t>
    <phoneticPr fontId="1" type="noConversion"/>
  </si>
  <si>
    <t>김난금</t>
    <phoneticPr fontId="1" type="noConversion"/>
  </si>
  <si>
    <t>김승남</t>
    <phoneticPr fontId="1" type="noConversion"/>
  </si>
  <si>
    <t>연수</t>
    <phoneticPr fontId="1" type="noConversion"/>
  </si>
  <si>
    <t>양각병인</t>
    <phoneticPr fontId="1" type="noConversion"/>
  </si>
  <si>
    <t>늦산</t>
    <phoneticPr fontId="1" type="noConversion"/>
  </si>
  <si>
    <t>연이</t>
    <phoneticPr fontId="1" type="noConversion"/>
  </si>
  <si>
    <t>이올미</t>
    <phoneticPr fontId="1" type="noConversion"/>
  </si>
  <si>
    <t>角北面</t>
    <phoneticPr fontId="1" type="noConversion"/>
  </si>
  <si>
    <t>각북면</t>
    <phoneticPr fontId="1" type="noConversion"/>
  </si>
  <si>
    <t>角北面</t>
    <phoneticPr fontId="1" type="noConversion"/>
  </si>
  <si>
    <t>각북면</t>
    <phoneticPr fontId="1" type="noConversion"/>
  </si>
  <si>
    <t>현금</t>
    <phoneticPr fontId="1" type="noConversion"/>
  </si>
  <si>
    <t>총명</t>
    <phoneticPr fontId="1" type="noConversion"/>
  </si>
  <si>
    <t>김계문</t>
    <phoneticPr fontId="1" type="noConversion"/>
  </si>
  <si>
    <t>曺承立故代子</t>
    <phoneticPr fontId="1" type="noConversion"/>
  </si>
  <si>
    <t>조</t>
    <phoneticPr fontId="1" type="noConversion"/>
  </si>
  <si>
    <t>가현</t>
    <phoneticPr fontId="1" type="noConversion"/>
  </si>
  <si>
    <t>주호</t>
    <phoneticPr fontId="1" type="noConversion"/>
  </si>
  <si>
    <t>권늦복</t>
    <phoneticPr fontId="1" type="noConversion"/>
  </si>
  <si>
    <t>角北面</t>
    <phoneticPr fontId="1" type="noConversion"/>
  </si>
  <si>
    <t>각북면</t>
    <phoneticPr fontId="1" type="noConversion"/>
  </si>
  <si>
    <t>2구입호</t>
    <phoneticPr fontId="1" type="noConversion"/>
  </si>
  <si>
    <t>角北面</t>
    <phoneticPr fontId="1" type="noConversion"/>
  </si>
  <si>
    <t>각북면</t>
    <phoneticPr fontId="1" type="noConversion"/>
  </si>
  <si>
    <t>연수</t>
    <phoneticPr fontId="1" type="noConversion"/>
  </si>
  <si>
    <t>낙수</t>
    <phoneticPr fontId="1" type="noConversion"/>
  </si>
  <si>
    <t>연주</t>
    <phoneticPr fontId="1" type="noConversion"/>
  </si>
  <si>
    <t>우2구가현</t>
    <phoneticPr fontId="1" type="noConversion"/>
  </si>
  <si>
    <t>양녀</t>
    <phoneticPr fontId="1" type="noConversion"/>
  </si>
  <si>
    <t>잔남</t>
    <phoneticPr fontId="1" type="noConversion"/>
  </si>
  <si>
    <t>주호</t>
    <phoneticPr fontId="1" type="noConversion"/>
  </si>
  <si>
    <t>연옥</t>
    <phoneticPr fontId="1" type="noConversion"/>
  </si>
  <si>
    <t>연개</t>
    <phoneticPr fontId="1" type="noConversion"/>
  </si>
  <si>
    <t>유래거사</t>
    <phoneticPr fontId="1" type="noConversion"/>
  </si>
  <si>
    <t>시노돌이</t>
    <phoneticPr fontId="1" type="noConversion"/>
  </si>
  <si>
    <t>예생</t>
    <phoneticPr fontId="1" type="noConversion"/>
  </si>
  <si>
    <t>김해</t>
    <phoneticPr fontId="1" type="noConversion"/>
  </si>
  <si>
    <t>김영립</t>
    <phoneticPr fontId="1" type="noConversion"/>
  </si>
  <si>
    <t>김해</t>
    <phoneticPr fontId="1" type="noConversion"/>
  </si>
  <si>
    <t>배늦동</t>
    <phoneticPr fontId="1" type="noConversion"/>
  </si>
  <si>
    <t>낙전</t>
    <phoneticPr fontId="1" type="noConversion"/>
  </si>
  <si>
    <t>우3구도망</t>
    <phoneticPr fontId="1" type="noConversion"/>
  </si>
  <si>
    <t>양녀</t>
    <phoneticPr fontId="1" type="noConversion"/>
  </si>
  <si>
    <t>우3구계축도망</t>
    <phoneticPr fontId="1" type="noConversion"/>
  </si>
  <si>
    <t>잔년</t>
    <phoneticPr fontId="1" type="noConversion"/>
  </si>
  <si>
    <t>용석</t>
    <phoneticPr fontId="1" type="noConversion"/>
  </si>
  <si>
    <t>정축도망</t>
    <phoneticPr fontId="1" type="noConversion"/>
  </si>
  <si>
    <t>정축도망</t>
    <phoneticPr fontId="1" type="noConversion"/>
  </si>
  <si>
    <t>우3구정축도망</t>
    <phoneticPr fontId="1" type="noConversion"/>
  </si>
  <si>
    <t>병신도망</t>
    <phoneticPr fontId="1" type="noConversion"/>
  </si>
  <si>
    <t>右7口丙申逃亡</t>
    <phoneticPr fontId="1" type="noConversion"/>
  </si>
  <si>
    <t>우7구병신도망</t>
    <phoneticPr fontId="1" type="noConversion"/>
  </si>
  <si>
    <t>양녀</t>
    <phoneticPr fontId="1" type="noConversion"/>
  </si>
  <si>
    <t>복계</t>
    <phoneticPr fontId="1" type="noConversion"/>
  </si>
  <si>
    <t>예생</t>
    <phoneticPr fontId="1" type="noConversion"/>
  </si>
  <si>
    <t>양녀</t>
    <phoneticPr fontId="1" type="noConversion"/>
  </si>
  <si>
    <t>입이</t>
    <phoneticPr fontId="1" type="noConversion"/>
  </si>
  <si>
    <t>강용학</t>
    <phoneticPr fontId="1" type="noConversion"/>
  </si>
  <si>
    <t>예덕</t>
    <phoneticPr fontId="1" type="noConversion"/>
  </si>
  <si>
    <t>양녀</t>
    <phoneticPr fontId="1" type="noConversion"/>
  </si>
  <si>
    <t>김월대</t>
    <phoneticPr fontId="1" type="noConversion"/>
  </si>
  <si>
    <t>양녀</t>
    <phoneticPr fontId="1" type="noConversion"/>
  </si>
  <si>
    <t>양산</t>
    <phoneticPr fontId="1" type="noConversion"/>
  </si>
  <si>
    <t>래</t>
    <phoneticPr fontId="1" type="noConversion"/>
  </si>
  <si>
    <t>우3구래</t>
    <phoneticPr fontId="1" type="noConversion"/>
  </si>
  <si>
    <t>우2구고</t>
    <phoneticPr fontId="1" type="noConversion"/>
  </si>
  <si>
    <t>용남</t>
    <phoneticPr fontId="1" type="noConversion"/>
  </si>
  <si>
    <t>이희</t>
    <phoneticPr fontId="1" type="noConversion"/>
  </si>
  <si>
    <t>노룡</t>
    <phoneticPr fontId="1" type="noConversion"/>
  </si>
  <si>
    <t>신해도망</t>
    <phoneticPr fontId="1" type="noConversion"/>
  </si>
  <si>
    <t>右2口辛亥逃亡</t>
    <phoneticPr fontId="1" type="noConversion"/>
  </si>
  <si>
    <t>우2구신해도망</t>
    <phoneticPr fontId="1" type="noConversion"/>
  </si>
  <si>
    <t>義迪</t>
    <phoneticPr fontId="1" type="noConversion"/>
  </si>
  <si>
    <t>낸학</t>
    <phoneticPr fontId="1" type="noConversion"/>
  </si>
  <si>
    <t>角北面</t>
    <phoneticPr fontId="1" type="noConversion"/>
  </si>
  <si>
    <t>각북면</t>
    <phoneticPr fontId="1" type="noConversion"/>
  </si>
  <si>
    <t>영산</t>
    <phoneticPr fontId="1" type="noConversion"/>
  </si>
  <si>
    <t>양녀</t>
    <phoneticPr fontId="1" type="noConversion"/>
  </si>
  <si>
    <t>노순생</t>
    <phoneticPr fontId="1" type="noConversion"/>
  </si>
  <si>
    <t>義章</t>
    <phoneticPr fontId="1" type="noConversion"/>
  </si>
  <si>
    <t>낸춘</t>
    <phoneticPr fontId="1" type="noConversion"/>
  </si>
  <si>
    <t>等2口故</t>
    <phoneticPr fontId="1" type="noConversion"/>
  </si>
  <si>
    <t>등2구고</t>
    <phoneticPr fontId="1" type="noConversion"/>
  </si>
  <si>
    <t>잔랑</t>
    <phoneticPr fontId="1" type="noConversion"/>
  </si>
  <si>
    <t>角北面</t>
    <phoneticPr fontId="1" type="noConversion"/>
  </si>
  <si>
    <t>각북면</t>
    <phoneticPr fontId="1" type="noConversion"/>
  </si>
  <si>
    <t>래</t>
    <phoneticPr fontId="1" type="noConversion"/>
  </si>
  <si>
    <t>우3구래</t>
    <phoneticPr fontId="1" type="noConversion"/>
  </si>
  <si>
    <t>고</t>
    <phoneticPr fontId="1" type="noConversion"/>
  </si>
  <si>
    <t>우2구고</t>
    <phoneticPr fontId="1" type="noConversion"/>
  </si>
  <si>
    <t>노기생</t>
    <phoneticPr fontId="1" type="noConversion"/>
  </si>
  <si>
    <t>일은금</t>
    <phoneticPr fontId="1" type="noConversion"/>
  </si>
  <si>
    <t>양녀</t>
    <phoneticPr fontId="1" type="noConversion"/>
  </si>
  <si>
    <t>열억</t>
    <phoneticPr fontId="1" type="noConversion"/>
  </si>
  <si>
    <t>양석룡</t>
    <phoneticPr fontId="1" type="noConversion"/>
  </si>
  <si>
    <t>角北面</t>
    <phoneticPr fontId="1" type="noConversion"/>
  </si>
  <si>
    <t>각북면</t>
    <phoneticPr fontId="1" type="noConversion"/>
  </si>
  <si>
    <t>김</t>
    <phoneticPr fontId="1" type="noConversion"/>
  </si>
  <si>
    <t>부유포군병청간망군</t>
    <phoneticPr fontId="1" type="noConversion"/>
  </si>
  <si>
    <t>노랑</t>
    <phoneticPr fontId="1" type="noConversion"/>
  </si>
  <si>
    <t>연학</t>
    <phoneticPr fontId="1" type="noConversion"/>
  </si>
  <si>
    <t>논금</t>
    <phoneticPr fontId="1" type="noConversion"/>
  </si>
  <si>
    <t>예남</t>
    <phoneticPr fontId="1" type="noConversion"/>
  </si>
  <si>
    <t>角北面</t>
    <phoneticPr fontId="1" type="noConversion"/>
  </si>
  <si>
    <t>각북면</t>
    <phoneticPr fontId="1" type="noConversion"/>
  </si>
  <si>
    <t>右2口立戶</t>
    <phoneticPr fontId="1" type="noConversion"/>
  </si>
  <si>
    <t>양성달</t>
    <phoneticPr fontId="1" type="noConversion"/>
  </si>
  <si>
    <t>주호</t>
    <phoneticPr fontId="1" type="noConversion"/>
  </si>
  <si>
    <t>난세</t>
    <phoneticPr fontId="1" type="noConversion"/>
  </si>
  <si>
    <t>양석룡</t>
    <phoneticPr fontId="1" type="noConversion"/>
  </si>
  <si>
    <t>右2口加現</t>
    <phoneticPr fontId="1" type="noConversion"/>
  </si>
  <si>
    <t>양만주</t>
    <phoneticPr fontId="1" type="noConversion"/>
  </si>
  <si>
    <t>주호</t>
    <phoneticPr fontId="1" type="noConversion"/>
  </si>
  <si>
    <t>양</t>
    <phoneticPr fontId="1" type="noConversion"/>
  </si>
  <si>
    <t>김난생</t>
    <phoneticPr fontId="1" type="noConversion"/>
  </si>
  <si>
    <t>예선</t>
    <phoneticPr fontId="1" type="noConversion"/>
  </si>
  <si>
    <t>角北面</t>
    <phoneticPr fontId="1" type="noConversion"/>
  </si>
  <si>
    <t>각북면</t>
    <phoneticPr fontId="1" type="noConversion"/>
  </si>
  <si>
    <t>수철장육군</t>
    <phoneticPr fontId="1" type="noConversion"/>
  </si>
  <si>
    <t>주호</t>
    <phoneticPr fontId="1" type="noConversion"/>
  </si>
  <si>
    <t>과녀이수금대자</t>
    <phoneticPr fontId="1" type="noConversion"/>
  </si>
  <si>
    <t>연이</t>
    <phoneticPr fontId="1" type="noConversion"/>
  </si>
  <si>
    <t>용악</t>
    <phoneticPr fontId="1" type="noConversion"/>
  </si>
  <si>
    <t>김금례</t>
    <phoneticPr fontId="1" type="noConversion"/>
  </si>
  <si>
    <t>김해</t>
    <phoneticPr fontId="1" type="noConversion"/>
  </si>
  <si>
    <t>용궁</t>
    <phoneticPr fontId="1" type="noConversion"/>
  </si>
  <si>
    <t>김작금</t>
    <phoneticPr fontId="1" type="noConversion"/>
  </si>
  <si>
    <t>주호</t>
    <phoneticPr fontId="1" type="noConversion"/>
  </si>
  <si>
    <t>김</t>
    <phoneticPr fontId="1" type="noConversion"/>
  </si>
  <si>
    <t>김해</t>
    <phoneticPr fontId="1" type="noConversion"/>
  </si>
  <si>
    <t>가현</t>
    <phoneticPr fontId="1" type="noConversion"/>
  </si>
  <si>
    <t>우2구가현</t>
    <phoneticPr fontId="1" type="noConversion"/>
  </si>
  <si>
    <t>주호</t>
    <phoneticPr fontId="1" type="noConversion"/>
  </si>
  <si>
    <t>늦금</t>
    <phoneticPr fontId="1" type="noConversion"/>
  </si>
  <si>
    <t>가현</t>
    <phoneticPr fontId="1" type="noConversion"/>
  </si>
  <si>
    <t>노비</t>
    <phoneticPr fontId="1" type="noConversion"/>
  </si>
  <si>
    <t>이</t>
    <phoneticPr fontId="1" type="noConversion"/>
  </si>
  <si>
    <t>가현</t>
    <phoneticPr fontId="1" type="noConversion"/>
  </si>
  <si>
    <t>2구가현</t>
    <phoneticPr fontId="1" type="noConversion"/>
  </si>
  <si>
    <t>솔父</t>
    <phoneticPr fontId="1" type="noConversion"/>
  </si>
  <si>
    <t>늦금</t>
    <phoneticPr fontId="1" type="noConversion"/>
  </si>
  <si>
    <t>김</t>
    <phoneticPr fontId="1" type="noConversion"/>
  </si>
  <si>
    <t>유</t>
    <phoneticPr fontId="1" type="noConversion"/>
  </si>
  <si>
    <t>이이석고대처</t>
    <phoneticPr fontId="1" type="noConversion"/>
  </si>
  <si>
    <t>주호</t>
    <phoneticPr fontId="1" type="noConversion"/>
  </si>
  <si>
    <t>이</t>
    <phoneticPr fontId="1" type="noConversion"/>
  </si>
  <si>
    <t>연생</t>
    <phoneticPr fontId="1" type="noConversion"/>
  </si>
  <si>
    <t>김</t>
    <phoneticPr fontId="1" type="noConversion"/>
  </si>
  <si>
    <t>김해</t>
    <phoneticPr fontId="1" type="noConversion"/>
  </si>
  <si>
    <t>이</t>
    <phoneticPr fontId="1" type="noConversion"/>
  </si>
  <si>
    <t>황단</t>
    <phoneticPr fontId="1" type="noConversion"/>
  </si>
  <si>
    <t>육군</t>
    <phoneticPr fontId="1" type="noConversion"/>
  </si>
  <si>
    <t>이</t>
    <phoneticPr fontId="1" type="noConversion"/>
  </si>
  <si>
    <t>주호</t>
    <phoneticPr fontId="1" type="noConversion"/>
  </si>
  <si>
    <t>예생</t>
    <phoneticPr fontId="1" type="noConversion"/>
  </si>
  <si>
    <t>김해</t>
    <phoneticPr fontId="1" type="noConversion"/>
  </si>
  <si>
    <t>金元甲</t>
  </si>
  <si>
    <t>김원갑</t>
  </si>
  <si>
    <t>郭俊發</t>
  </si>
  <si>
    <t>곽준발</t>
  </si>
  <si>
    <t>文漢</t>
  </si>
  <si>
    <t>문한</t>
  </si>
  <si>
    <t>金時杰</t>
  </si>
  <si>
    <t>김시걸</t>
  </si>
  <si>
    <t>金進甲</t>
  </si>
  <si>
    <t>김진갑</t>
  </si>
  <si>
    <t>文上進</t>
  </si>
  <si>
    <t>문상진</t>
  </si>
  <si>
    <t>具漢周</t>
  </si>
  <si>
    <t>구한주</t>
  </si>
  <si>
    <t>白信民</t>
  </si>
  <si>
    <t>백신민</t>
  </si>
  <si>
    <t>魯永克</t>
  </si>
  <si>
    <t>노영극</t>
  </si>
  <si>
    <t>李進汗</t>
  </si>
  <si>
    <t>이진한</t>
  </si>
  <si>
    <t>崔召史</t>
  </si>
  <si>
    <t>최소사</t>
  </si>
  <si>
    <t>李演福</t>
  </si>
  <si>
    <t>이연복</t>
  </si>
  <si>
    <t>李春上</t>
  </si>
  <si>
    <t>이춘상</t>
  </si>
  <si>
    <t>金碩才</t>
  </si>
  <si>
    <t>김석재</t>
  </si>
  <si>
    <t>文汗翊</t>
  </si>
  <si>
    <t>문한익</t>
  </si>
  <si>
    <t>이진례</t>
  </si>
  <si>
    <t>朴命福</t>
  </si>
  <si>
    <t>金戒昌</t>
  </si>
  <si>
    <t>김계창</t>
  </si>
  <si>
    <t>千英斗</t>
  </si>
  <si>
    <t>천영두</t>
  </si>
  <si>
    <t>許進安</t>
  </si>
  <si>
    <t>허진안</t>
  </si>
  <si>
    <t>朴命特</t>
  </si>
  <si>
    <t>박명특</t>
  </si>
  <si>
    <t>郭召史</t>
  </si>
  <si>
    <t>곽소사</t>
  </si>
  <si>
    <t>閔氏</t>
  </si>
  <si>
    <t>민씨</t>
  </si>
  <si>
    <t>鄭沆</t>
  </si>
  <si>
    <t>정항</t>
  </si>
  <si>
    <t>鄭元杰</t>
  </si>
  <si>
    <t>정원걸</t>
  </si>
  <si>
    <t>朴中石</t>
  </si>
  <si>
    <t>박중석</t>
  </si>
  <si>
    <t>徐命月</t>
  </si>
  <si>
    <t>서명월</t>
  </si>
  <si>
    <t>金命才</t>
  </si>
  <si>
    <t>김명재</t>
  </si>
  <si>
    <t>許世弼</t>
  </si>
  <si>
    <t>허세필</t>
  </si>
  <si>
    <t>金是右</t>
  </si>
  <si>
    <t>林以克</t>
  </si>
  <si>
    <t>임이극</t>
  </si>
  <si>
    <t>許召史</t>
  </si>
  <si>
    <t>허소사</t>
  </si>
  <si>
    <t>金順巾</t>
  </si>
  <si>
    <t>김순건</t>
  </si>
  <si>
    <t>全承成</t>
  </si>
  <si>
    <t>전승성</t>
  </si>
  <si>
    <t>金右日</t>
  </si>
  <si>
    <t>김우일</t>
  </si>
  <si>
    <t>李信海</t>
  </si>
  <si>
    <t>이신해</t>
  </si>
  <si>
    <t>鄭信儀</t>
  </si>
  <si>
    <t>정신의</t>
  </si>
  <si>
    <t>庾召史</t>
  </si>
  <si>
    <t>尹汗乞</t>
  </si>
  <si>
    <t>윤한걸</t>
  </si>
  <si>
    <t>卞小斤</t>
  </si>
  <si>
    <t>변소근</t>
  </si>
  <si>
    <t>朴武吉</t>
  </si>
  <si>
    <t>박무길</t>
  </si>
  <si>
    <t>李正發</t>
  </si>
  <si>
    <t>이정발</t>
  </si>
  <si>
    <t>楊用和</t>
  </si>
  <si>
    <t>양용화</t>
  </si>
  <si>
    <t>李宅奎</t>
  </si>
  <si>
    <t>朴興進</t>
  </si>
  <si>
    <t>박흥진</t>
  </si>
  <si>
    <t>이소사</t>
  </si>
  <si>
    <t>崔萬迪</t>
  </si>
  <si>
    <t>최만적</t>
  </si>
  <si>
    <t>尹萬三</t>
  </si>
  <si>
    <t>윤만삼</t>
  </si>
  <si>
    <t>朴厚邑種</t>
  </si>
  <si>
    <t>박후읍종</t>
  </si>
  <si>
    <t>孫氏</t>
  </si>
  <si>
    <t>손씨</t>
  </si>
  <si>
    <t>曺斤發</t>
  </si>
  <si>
    <t>조근발</t>
  </si>
  <si>
    <t>朴小斤伊</t>
  </si>
  <si>
    <t>박소근이</t>
  </si>
  <si>
    <t>安必元</t>
  </si>
  <si>
    <t>안필원</t>
  </si>
  <si>
    <t>曺召史</t>
  </si>
  <si>
    <t>조소사</t>
  </si>
  <si>
    <t>葛進乞</t>
  </si>
  <si>
    <t>갈진걸</t>
  </si>
  <si>
    <t>金昌右</t>
  </si>
  <si>
    <t>김창우</t>
  </si>
  <si>
    <t>金順益</t>
  </si>
  <si>
    <t>김순익</t>
  </si>
  <si>
    <t>朴從武</t>
  </si>
  <si>
    <t>박종무</t>
  </si>
  <si>
    <t>예남</t>
  </si>
  <si>
    <t>郭守命</t>
  </si>
  <si>
    <t>곽수명</t>
  </si>
  <si>
    <t>金車里同</t>
  </si>
  <si>
    <t>김차리동</t>
  </si>
  <si>
    <t>金哲</t>
  </si>
  <si>
    <t>郭東翰</t>
  </si>
  <si>
    <t>곽동한</t>
  </si>
  <si>
    <t>육승</t>
  </si>
  <si>
    <t>崔萬杰</t>
  </si>
  <si>
    <t>許進</t>
  </si>
  <si>
    <t>허진</t>
  </si>
  <si>
    <t>尹尙白</t>
  </si>
  <si>
    <t>윤상백</t>
  </si>
  <si>
    <t>鄭時必</t>
  </si>
  <si>
    <t>정시필</t>
  </si>
  <si>
    <t>金早叱今</t>
  </si>
  <si>
    <t>김조질금</t>
  </si>
  <si>
    <t>金鳴漢</t>
  </si>
  <si>
    <t>金仁儀</t>
  </si>
  <si>
    <t>김인의</t>
  </si>
  <si>
    <t>金善中</t>
  </si>
  <si>
    <t>김선중</t>
  </si>
  <si>
    <t>李必再</t>
  </si>
  <si>
    <t>이필재</t>
  </si>
  <si>
    <t>崔尙元</t>
  </si>
  <si>
    <t>최상원</t>
  </si>
  <si>
    <t>金起白</t>
  </si>
  <si>
    <t>김기백</t>
  </si>
  <si>
    <t>徐乭伊</t>
  </si>
  <si>
    <t>서돌이</t>
  </si>
  <si>
    <t>李善伊</t>
  </si>
  <si>
    <t>이선이</t>
  </si>
  <si>
    <t>黃永汗</t>
  </si>
  <si>
    <t>황영한</t>
  </si>
  <si>
    <t>姜進弘</t>
  </si>
  <si>
    <t>강진홍</t>
  </si>
  <si>
    <t>朴六</t>
  </si>
  <si>
    <t>박륙</t>
  </si>
  <si>
    <t>김예발</t>
  </si>
  <si>
    <t>尹無之</t>
  </si>
  <si>
    <t>윤무지</t>
  </si>
  <si>
    <t>金石達</t>
  </si>
  <si>
    <t>김석달</t>
  </si>
  <si>
    <t>張命吉</t>
  </si>
  <si>
    <t>장명길</t>
  </si>
  <si>
    <t>崔世仁</t>
  </si>
  <si>
    <t>최세인</t>
  </si>
  <si>
    <t>金進石</t>
  </si>
  <si>
    <t>김진석</t>
  </si>
  <si>
    <t>金順述</t>
  </si>
  <si>
    <t>김순술</t>
  </si>
  <si>
    <t>尹自成</t>
  </si>
  <si>
    <t>윤자성</t>
  </si>
  <si>
    <t>李進石</t>
  </si>
  <si>
    <t>이진석</t>
  </si>
  <si>
    <t>고예발</t>
  </si>
  <si>
    <t>朴禎槇</t>
  </si>
  <si>
    <t>박정전</t>
  </si>
  <si>
    <t>宋次右</t>
  </si>
  <si>
    <t>송차우</t>
  </si>
  <si>
    <t>千山白</t>
  </si>
  <si>
    <t>천산백</t>
  </si>
  <si>
    <t>柳命五</t>
  </si>
  <si>
    <t>유명오</t>
  </si>
  <si>
    <t>金先白</t>
  </si>
  <si>
    <t>김선백</t>
  </si>
  <si>
    <t>尹楚翰</t>
  </si>
  <si>
    <t>윤초한</t>
  </si>
  <si>
    <t>李戒得</t>
  </si>
  <si>
    <t>이계득</t>
  </si>
  <si>
    <t>朴元</t>
  </si>
  <si>
    <t>박원</t>
  </si>
  <si>
    <t>孔日先</t>
  </si>
  <si>
    <t>공일선</t>
  </si>
  <si>
    <t>金必達</t>
  </si>
  <si>
    <t>김필달</t>
  </si>
  <si>
    <t>卞自發</t>
  </si>
  <si>
    <t>변자발</t>
  </si>
  <si>
    <t>洪有達</t>
  </si>
  <si>
    <t>홍유달</t>
  </si>
  <si>
    <t>洪萬祉</t>
  </si>
  <si>
    <t>홍만지</t>
  </si>
  <si>
    <t>金弘達</t>
  </si>
  <si>
    <t>김홍달</t>
  </si>
  <si>
    <t>심순남</t>
  </si>
  <si>
    <t>金景雲</t>
  </si>
  <si>
    <t>김경운</t>
  </si>
  <si>
    <t>朴忠敏</t>
  </si>
  <si>
    <t>박충민</t>
  </si>
  <si>
    <t>金善邦</t>
  </si>
  <si>
    <t>김선방</t>
  </si>
  <si>
    <t>蔣時和</t>
  </si>
  <si>
    <t>장시화</t>
  </si>
  <si>
    <t>蔣元載</t>
  </si>
  <si>
    <t>장원재</t>
  </si>
  <si>
    <t>許東石</t>
  </si>
  <si>
    <t>허동석</t>
  </si>
  <si>
    <t>金進</t>
  </si>
  <si>
    <t>김진</t>
  </si>
  <si>
    <t>朴汝俊</t>
  </si>
  <si>
    <t>박여준</t>
  </si>
  <si>
    <t>姜召史</t>
  </si>
  <si>
    <t>강소사</t>
  </si>
  <si>
    <t>金斗善</t>
  </si>
  <si>
    <t>김두선</t>
  </si>
  <si>
    <t>朴宗彦</t>
  </si>
  <si>
    <t>박종언</t>
  </si>
  <si>
    <t>김성발</t>
  </si>
  <si>
    <t>洪戒昌</t>
  </si>
  <si>
    <t>홍계창</t>
  </si>
  <si>
    <t>金重弼</t>
  </si>
  <si>
    <t>김중필</t>
  </si>
  <si>
    <t>朴萬泰</t>
  </si>
  <si>
    <t>박만태</t>
  </si>
  <si>
    <t>秋白云</t>
  </si>
  <si>
    <t>蔣時迪</t>
  </si>
  <si>
    <t>장시적</t>
  </si>
  <si>
    <t>安召史</t>
  </si>
  <si>
    <t>안소사</t>
  </si>
  <si>
    <t>李時逸</t>
  </si>
  <si>
    <t>이시일</t>
  </si>
  <si>
    <t>金益柱</t>
  </si>
  <si>
    <t>김익주</t>
  </si>
  <si>
    <t>李泰柱</t>
  </si>
  <si>
    <t>이태주</t>
  </si>
  <si>
    <t>蔣元伯</t>
  </si>
  <si>
    <t>장원백</t>
  </si>
  <si>
    <t>金俊達</t>
  </si>
  <si>
    <t>김준달</t>
  </si>
  <si>
    <t>李時柱</t>
  </si>
  <si>
    <t>이시주</t>
  </si>
  <si>
    <t>許海敏</t>
  </si>
  <si>
    <t>허해민</t>
  </si>
  <si>
    <t>朱丁必</t>
  </si>
  <si>
    <t>주정필</t>
  </si>
  <si>
    <t>洪自昌</t>
  </si>
  <si>
    <t>홍자창</t>
  </si>
  <si>
    <t>朴仲俊</t>
  </si>
  <si>
    <t>박중준</t>
  </si>
  <si>
    <t>全世昌</t>
  </si>
  <si>
    <t>전세창</t>
  </si>
  <si>
    <t>金重謙</t>
  </si>
  <si>
    <t>김중겸</t>
  </si>
  <si>
    <t>鄭時乞</t>
  </si>
  <si>
    <t>정시걸</t>
  </si>
  <si>
    <t>許榮白</t>
  </si>
  <si>
    <t>허영백</t>
  </si>
  <si>
    <t>金仲祐</t>
  </si>
  <si>
    <t>김중우</t>
  </si>
  <si>
    <t>李進善</t>
  </si>
  <si>
    <t>이진선</t>
  </si>
  <si>
    <t>郭尙巾</t>
  </si>
  <si>
    <t>곽상건</t>
  </si>
  <si>
    <t>黃進江</t>
  </si>
  <si>
    <t>황진강</t>
  </si>
  <si>
    <t>李亡奉</t>
  </si>
  <si>
    <t>이망봉</t>
  </si>
  <si>
    <t>金信必</t>
  </si>
  <si>
    <t>김신필</t>
  </si>
  <si>
    <t>金成老</t>
  </si>
  <si>
    <t>김성로</t>
  </si>
  <si>
    <t>金先致</t>
  </si>
  <si>
    <t>김선치</t>
  </si>
  <si>
    <t>曺時安</t>
  </si>
  <si>
    <t>조시안</t>
  </si>
  <si>
    <t>金必明</t>
  </si>
  <si>
    <t>김필명</t>
  </si>
  <si>
    <t>金兌元</t>
  </si>
  <si>
    <t>黃順哲</t>
  </si>
  <si>
    <t>황순철</t>
  </si>
  <si>
    <t>曺時萬</t>
  </si>
  <si>
    <t>조시만</t>
  </si>
  <si>
    <t>李時發</t>
  </si>
  <si>
    <t>이시발</t>
  </si>
  <si>
    <t>呂遇文</t>
  </si>
  <si>
    <t>여우문</t>
  </si>
  <si>
    <t>洪時奉</t>
  </si>
  <si>
    <t>홍시봉</t>
  </si>
  <si>
    <t>金乭石</t>
  </si>
  <si>
    <t>김돌석</t>
  </si>
  <si>
    <t>金明好</t>
  </si>
  <si>
    <t>김명호</t>
  </si>
  <si>
    <t>李厚徵</t>
  </si>
  <si>
    <t>이후징</t>
  </si>
  <si>
    <t>金成進</t>
  </si>
  <si>
    <t>權召史</t>
  </si>
  <si>
    <t>권소사</t>
  </si>
  <si>
    <t>李榮昌</t>
  </si>
  <si>
    <t>이영창</t>
  </si>
  <si>
    <t>許氏</t>
  </si>
  <si>
    <t>허씨</t>
  </si>
  <si>
    <t>朴泰彬</t>
  </si>
  <si>
    <t>박태빈</t>
  </si>
  <si>
    <t>金遇商</t>
  </si>
  <si>
    <t>김우상</t>
  </si>
  <si>
    <t>金日江</t>
  </si>
  <si>
    <t>김일강</t>
  </si>
  <si>
    <t>呂遇陽</t>
  </si>
  <si>
    <t>여우양</t>
  </si>
  <si>
    <t>黃石龍</t>
  </si>
  <si>
    <t>황석룡</t>
  </si>
  <si>
    <t>李仁乞</t>
  </si>
  <si>
    <t>이인걸</t>
  </si>
  <si>
    <t>金乭立</t>
  </si>
  <si>
    <t>김돌립</t>
  </si>
  <si>
    <t>趙德哲</t>
  </si>
  <si>
    <t>조덕철</t>
  </si>
  <si>
    <t>김소사</t>
  </si>
  <si>
    <t>高萬成</t>
  </si>
  <si>
    <t>고만성</t>
  </si>
  <si>
    <t>崔道生</t>
  </si>
  <si>
    <t>최도생</t>
  </si>
  <si>
    <t>李順江</t>
  </si>
  <si>
    <t>이순강</t>
  </si>
  <si>
    <t>黃必良</t>
  </si>
  <si>
    <t>황필량</t>
  </si>
  <si>
    <t>李厚重</t>
  </si>
  <si>
    <t>黃進好</t>
  </si>
  <si>
    <t>황진호</t>
  </si>
  <si>
    <t>金必章</t>
  </si>
  <si>
    <t>김필장</t>
  </si>
  <si>
    <t>鄭命女</t>
  </si>
  <si>
    <t>정명녀</t>
  </si>
  <si>
    <t>曺戒昌</t>
  </si>
  <si>
    <t>조계창</t>
  </si>
  <si>
    <t>나석만</t>
  </si>
  <si>
    <t>裵尙弼</t>
  </si>
  <si>
    <t>배상필</t>
  </si>
  <si>
    <t>孫貴哲</t>
  </si>
  <si>
    <t>손귀철</t>
  </si>
  <si>
    <t>朱萬世</t>
  </si>
  <si>
    <t>주만세</t>
  </si>
  <si>
    <t>李奉伊</t>
  </si>
  <si>
    <t>이봉이</t>
  </si>
  <si>
    <t>呂遇太</t>
  </si>
  <si>
    <t>여우태</t>
  </si>
  <si>
    <t>趙承汗</t>
  </si>
  <si>
    <t>조승한</t>
  </si>
  <si>
    <t>李瑩徵</t>
  </si>
  <si>
    <t>이영징</t>
  </si>
  <si>
    <t>朴尙徵</t>
  </si>
  <si>
    <t>박상징</t>
  </si>
  <si>
    <t>曹活</t>
  </si>
  <si>
    <t>朴昌世</t>
  </si>
  <si>
    <t>박창세</t>
  </si>
  <si>
    <t>朴尙智</t>
  </si>
  <si>
    <t>박상지</t>
  </si>
  <si>
    <t>朴振載</t>
  </si>
  <si>
    <t>박진재</t>
  </si>
  <si>
    <t>金暐</t>
  </si>
  <si>
    <t>김위</t>
  </si>
  <si>
    <t>李雲九</t>
  </si>
  <si>
    <t>이운구</t>
  </si>
  <si>
    <t>李雲翰</t>
  </si>
  <si>
    <t>이운한</t>
  </si>
  <si>
    <t>김씨</t>
  </si>
  <si>
    <t>이상온</t>
  </si>
  <si>
    <t>朴尙信</t>
  </si>
  <si>
    <t>박상신</t>
  </si>
  <si>
    <t>安太元</t>
  </si>
  <si>
    <t>안태원</t>
  </si>
  <si>
    <t>孫義發</t>
  </si>
  <si>
    <t>손의발</t>
  </si>
  <si>
    <t>김돌이</t>
  </si>
  <si>
    <t>鄭貴天</t>
  </si>
  <si>
    <t>정귀천</t>
  </si>
  <si>
    <t>李必中</t>
  </si>
  <si>
    <t>이필중</t>
  </si>
  <si>
    <t>方時男</t>
  </si>
  <si>
    <t>방시남</t>
  </si>
  <si>
    <t>權氏</t>
  </si>
  <si>
    <t>권씨</t>
  </si>
  <si>
    <t>朴聖徵</t>
  </si>
  <si>
    <t>박성징</t>
  </si>
  <si>
    <t>李碩奉</t>
  </si>
  <si>
    <t>이석봉</t>
  </si>
  <si>
    <t>芮氏</t>
  </si>
  <si>
    <t>예씨</t>
  </si>
  <si>
    <t>朴夢徵</t>
  </si>
  <si>
    <t>박몽징</t>
  </si>
  <si>
    <t>朴胤元</t>
  </si>
  <si>
    <t>박윤원</t>
  </si>
  <si>
    <t>金千伊</t>
  </si>
  <si>
    <t>김천이</t>
  </si>
  <si>
    <t>李必華</t>
  </si>
  <si>
    <t>이필화</t>
  </si>
  <si>
    <t>朴斗善</t>
  </si>
  <si>
    <t>박두선</t>
  </si>
  <si>
    <t>朴胤善</t>
  </si>
  <si>
    <t>박윤선</t>
  </si>
  <si>
    <t>朴斗徵</t>
  </si>
  <si>
    <t>박두징</t>
  </si>
  <si>
    <t>朴胤貴</t>
  </si>
  <si>
    <t>박윤귀</t>
  </si>
  <si>
    <t>宋召史</t>
  </si>
  <si>
    <t>송소사</t>
  </si>
  <si>
    <t>金守邦</t>
  </si>
  <si>
    <t>김수방</t>
  </si>
  <si>
    <t>朴參徵</t>
  </si>
  <si>
    <t>박삼징</t>
  </si>
  <si>
    <t>朴孝徵</t>
  </si>
  <si>
    <t>박효징</t>
  </si>
  <si>
    <t>朴畢徵</t>
  </si>
  <si>
    <t>박필징</t>
  </si>
  <si>
    <t>金守業</t>
  </si>
  <si>
    <t>김수업</t>
  </si>
  <si>
    <t>元陽</t>
  </si>
  <si>
    <t>원양</t>
  </si>
  <si>
    <t>朴慶徵</t>
  </si>
  <si>
    <t>박경징</t>
  </si>
  <si>
    <t>李芳華</t>
  </si>
  <si>
    <t>이방화</t>
  </si>
  <si>
    <t>許彩</t>
  </si>
  <si>
    <t>허채</t>
  </si>
  <si>
    <t>徐從乞</t>
  </si>
  <si>
    <t>서종걸</t>
  </si>
  <si>
    <t>鄭聖民</t>
  </si>
  <si>
    <t>정성민</t>
  </si>
  <si>
    <t>許參</t>
  </si>
  <si>
    <t>허삼</t>
  </si>
  <si>
    <t>秋於仁老味</t>
  </si>
  <si>
    <t>추어인노미</t>
  </si>
  <si>
    <t>朴斗發</t>
  </si>
  <si>
    <t>박두발</t>
  </si>
  <si>
    <t>金從發</t>
  </si>
  <si>
    <t>김종발</t>
  </si>
  <si>
    <t>姜元發</t>
  </si>
  <si>
    <t>강원발</t>
  </si>
  <si>
    <t>朴進昌</t>
  </si>
  <si>
    <t>박진창</t>
  </si>
  <si>
    <t>朴斗天</t>
  </si>
  <si>
    <t>박두천</t>
  </si>
  <si>
    <t>金進儀</t>
  </si>
  <si>
    <t>孫必亨</t>
  </si>
  <si>
    <t>손필형</t>
  </si>
  <si>
    <t>文漢樞</t>
  </si>
  <si>
    <t>문한추</t>
  </si>
  <si>
    <t>文光復</t>
  </si>
  <si>
    <t>문광복</t>
  </si>
  <si>
    <t>文漢柱</t>
  </si>
  <si>
    <t>문한주</t>
  </si>
  <si>
    <t>金永甲</t>
  </si>
  <si>
    <t>김영갑</t>
  </si>
  <si>
    <t>文漢雄</t>
  </si>
  <si>
    <t>문한웅</t>
  </si>
  <si>
    <t>鄭有乞</t>
  </si>
  <si>
    <t>정유걸</t>
  </si>
  <si>
    <t>千萬甲</t>
  </si>
  <si>
    <t>천만갑</t>
  </si>
  <si>
    <t>金英鍵</t>
  </si>
  <si>
    <t>김영건</t>
  </si>
  <si>
    <t>金英淑</t>
  </si>
  <si>
    <t>김영숙</t>
  </si>
  <si>
    <t>文光載</t>
  </si>
  <si>
    <t>문광재</t>
  </si>
  <si>
    <t>尹儀龍</t>
  </si>
  <si>
    <t>윤의룡</t>
  </si>
  <si>
    <t>郭千今</t>
  </si>
  <si>
    <t>곽천금</t>
  </si>
  <si>
    <t>朴漢必</t>
  </si>
  <si>
    <t>박한필</t>
  </si>
  <si>
    <t>千仁先</t>
  </si>
  <si>
    <t>천인선</t>
  </si>
  <si>
    <t>朴乼金</t>
  </si>
  <si>
    <t>박줄금</t>
  </si>
  <si>
    <t>安自今</t>
  </si>
  <si>
    <t>안잔금</t>
  </si>
  <si>
    <t>徐民</t>
  </si>
  <si>
    <t>서민</t>
  </si>
  <si>
    <t>安以奉</t>
  </si>
  <si>
    <t>안이봉</t>
  </si>
  <si>
    <t>朴玉見</t>
  </si>
  <si>
    <t>박옥견</t>
  </si>
  <si>
    <t>玄克太</t>
  </si>
  <si>
    <t>현극태</t>
  </si>
  <si>
    <t>千順京</t>
  </si>
  <si>
    <t>천순경</t>
  </si>
  <si>
    <t>柳順白</t>
  </si>
  <si>
    <t>유순백</t>
  </si>
  <si>
    <t>千萬京</t>
  </si>
  <si>
    <t>천만경</t>
  </si>
  <si>
    <t>林己奉</t>
  </si>
  <si>
    <t>임기봉</t>
  </si>
  <si>
    <t>芮元馨</t>
  </si>
  <si>
    <t>芮復馨</t>
  </si>
  <si>
    <t>예복형</t>
  </si>
  <si>
    <t>盧榮信</t>
  </si>
  <si>
    <t>노영신</t>
  </si>
  <si>
    <t>芮重馨</t>
  </si>
  <si>
    <t>예중형</t>
  </si>
  <si>
    <t>芮世馨</t>
  </si>
  <si>
    <t>예세형</t>
  </si>
  <si>
    <t>芮彦馨</t>
  </si>
  <si>
    <t>예언형</t>
  </si>
  <si>
    <t>白厚仁</t>
  </si>
  <si>
    <t>백후인</t>
  </si>
  <si>
    <t>芮震馨</t>
  </si>
  <si>
    <t>예진형</t>
  </si>
  <si>
    <t>芮必光</t>
  </si>
  <si>
    <t>예필광</t>
  </si>
  <si>
    <t>芮興碩</t>
  </si>
  <si>
    <t>예흥석</t>
  </si>
  <si>
    <t>芮碩河</t>
  </si>
  <si>
    <t>예석하</t>
  </si>
  <si>
    <t>李必云</t>
  </si>
  <si>
    <t>이필운</t>
  </si>
  <si>
    <t>권용일</t>
  </si>
  <si>
    <t>芮碩苾</t>
  </si>
  <si>
    <t>예석필</t>
  </si>
  <si>
    <t>芮碩雲</t>
  </si>
  <si>
    <t>예석운</t>
  </si>
  <si>
    <t>芮再馨</t>
  </si>
  <si>
    <t>예재형</t>
  </si>
  <si>
    <t>千雲白</t>
  </si>
  <si>
    <t>천운백</t>
  </si>
  <si>
    <t>成太杰</t>
  </si>
  <si>
    <t>성태걸</t>
  </si>
  <si>
    <t>成世職</t>
  </si>
  <si>
    <t>성세직</t>
  </si>
  <si>
    <t>朴希昌</t>
  </si>
  <si>
    <t>박희창</t>
  </si>
  <si>
    <t>成萬京</t>
  </si>
  <si>
    <t>성만경</t>
  </si>
  <si>
    <t>千夏成</t>
  </si>
  <si>
    <t>천하성</t>
  </si>
  <si>
    <t>千云俊</t>
  </si>
  <si>
    <t>천운준</t>
  </si>
  <si>
    <t>金岳</t>
  </si>
  <si>
    <t>김악</t>
  </si>
  <si>
    <t>成萬九</t>
  </si>
  <si>
    <t>성만구</t>
  </si>
  <si>
    <t>李氏</t>
  </si>
  <si>
    <t>이씨</t>
  </si>
  <si>
    <t>鄭召史</t>
  </si>
  <si>
    <t>정소사</t>
  </si>
  <si>
    <t>芮虎甲</t>
  </si>
  <si>
    <t>예호갑</t>
  </si>
  <si>
    <t>朴永汗</t>
  </si>
  <si>
    <t>박영한</t>
  </si>
  <si>
    <t>姜先日</t>
  </si>
  <si>
    <t>강선일</t>
  </si>
  <si>
    <t>朴孟右</t>
  </si>
  <si>
    <t>박맹우</t>
  </si>
  <si>
    <t>郭己弘</t>
  </si>
  <si>
    <t>곽기홍</t>
  </si>
  <si>
    <t>朴重乞</t>
  </si>
  <si>
    <t>박중걸</t>
  </si>
  <si>
    <t>裵己三</t>
  </si>
  <si>
    <t>배기삼</t>
  </si>
  <si>
    <t>朴世乞</t>
  </si>
  <si>
    <t>박세걸</t>
  </si>
  <si>
    <t>郭仁發</t>
  </si>
  <si>
    <t>곽인발</t>
  </si>
  <si>
    <t>郭己云</t>
  </si>
  <si>
    <t>곽기운</t>
  </si>
  <si>
    <t>이명례</t>
  </si>
  <si>
    <t>鄭致京</t>
  </si>
  <si>
    <t>정치경</t>
  </si>
  <si>
    <t>朴信迪</t>
  </si>
  <si>
    <t>박신적</t>
  </si>
  <si>
    <t>朴進九</t>
  </si>
  <si>
    <t>박진구</t>
  </si>
  <si>
    <t>朴夢迪</t>
  </si>
  <si>
    <t>박몽적</t>
  </si>
  <si>
    <t>閔善杰</t>
  </si>
  <si>
    <t>민선걸</t>
  </si>
  <si>
    <t>楊㗡山</t>
  </si>
  <si>
    <t>양늦산</t>
  </si>
  <si>
    <t>郭七生</t>
  </si>
  <si>
    <t>곽칠생</t>
  </si>
  <si>
    <t>朴命杰</t>
  </si>
  <si>
    <t>박명걸</t>
  </si>
  <si>
    <t>趙愛龍</t>
  </si>
  <si>
    <t>조애용</t>
  </si>
  <si>
    <t>金先立</t>
  </si>
  <si>
    <t>김선립</t>
  </si>
  <si>
    <t>金成右</t>
  </si>
  <si>
    <t>김성우</t>
  </si>
  <si>
    <t>吳乞立</t>
  </si>
  <si>
    <t>오걸립</t>
  </si>
  <si>
    <t>徐自乃</t>
  </si>
  <si>
    <t>서자내</t>
  </si>
  <si>
    <t>許世甲</t>
  </si>
  <si>
    <t>허세갑</t>
  </si>
  <si>
    <t>黃江益</t>
  </si>
  <si>
    <t>황강익</t>
  </si>
  <si>
    <t>許鑌</t>
  </si>
  <si>
    <t>허빈</t>
  </si>
  <si>
    <t>許命上</t>
  </si>
  <si>
    <t>許太成</t>
  </si>
  <si>
    <t>허태성</t>
  </si>
  <si>
    <t>許赫</t>
  </si>
  <si>
    <t>허혁</t>
  </si>
  <si>
    <t>車召史</t>
  </si>
  <si>
    <t>차소사</t>
  </si>
  <si>
    <t>崔光日</t>
  </si>
  <si>
    <t>최광일</t>
  </si>
  <si>
    <t>許埴</t>
  </si>
  <si>
    <t>허식</t>
  </si>
  <si>
    <t>千尹梅</t>
  </si>
  <si>
    <t>천윤매</t>
  </si>
  <si>
    <t>許仁伯</t>
  </si>
  <si>
    <t>허인백</t>
  </si>
  <si>
    <t>尹召史</t>
  </si>
  <si>
    <t>朴月命</t>
  </si>
  <si>
    <t>박월명</t>
  </si>
  <si>
    <t>許泰勝</t>
  </si>
  <si>
    <t>허태승</t>
  </si>
  <si>
    <t>金永業</t>
  </si>
  <si>
    <t>김영업</t>
  </si>
  <si>
    <t>許仁漢</t>
  </si>
  <si>
    <t>허인한</t>
  </si>
  <si>
    <t>姜再文</t>
  </si>
  <si>
    <t>鄭順奉</t>
  </si>
  <si>
    <t>정순봉</t>
  </si>
  <si>
    <t>崔以弼</t>
  </si>
  <si>
    <t>최이필</t>
  </si>
  <si>
    <t>朴老碩</t>
  </si>
  <si>
    <t>박노석</t>
  </si>
  <si>
    <t>許先命</t>
  </si>
  <si>
    <t>허선명</t>
  </si>
  <si>
    <t>崔永發</t>
  </si>
  <si>
    <t>최영발</t>
  </si>
  <si>
    <t>金儀昌</t>
  </si>
  <si>
    <t>김의창</t>
  </si>
  <si>
    <t>허익계</t>
  </si>
  <si>
    <t>趙召史</t>
  </si>
  <si>
    <t>許承夫</t>
  </si>
  <si>
    <t>허승부</t>
  </si>
  <si>
    <t>高後泰</t>
  </si>
  <si>
    <t>고후태</t>
  </si>
  <si>
    <t>高世弼</t>
  </si>
  <si>
    <t>고세필</t>
  </si>
  <si>
    <t>이상룡</t>
  </si>
  <si>
    <t>李謹南</t>
  </si>
  <si>
    <t>高萬翊</t>
  </si>
  <si>
    <t>고주세</t>
  </si>
  <si>
    <t>高萬鵬</t>
  </si>
  <si>
    <t>고만붕</t>
  </si>
  <si>
    <t>黃日善</t>
  </si>
  <si>
    <t>황일선</t>
  </si>
  <si>
    <t>高萬雲</t>
  </si>
  <si>
    <t>金遇秋</t>
  </si>
  <si>
    <t>김우추</t>
  </si>
  <si>
    <t>朴坪乙金</t>
  </si>
  <si>
    <t>박평을금</t>
  </si>
  <si>
    <t>黃己連</t>
  </si>
  <si>
    <t>황기련</t>
  </si>
  <si>
    <t>黃自汗</t>
  </si>
  <si>
    <t>황자한</t>
  </si>
  <si>
    <t>黃俊九</t>
  </si>
  <si>
    <t>황준구</t>
  </si>
  <si>
    <t>黃俊重</t>
  </si>
  <si>
    <t>황준중</t>
  </si>
  <si>
    <t>黃命生</t>
  </si>
  <si>
    <t>황명생</t>
  </si>
  <si>
    <t>崔莫男</t>
  </si>
  <si>
    <t>최막남</t>
  </si>
  <si>
    <t>黃俊發</t>
  </si>
  <si>
    <t>황준발</t>
  </si>
  <si>
    <t>黃承巾</t>
  </si>
  <si>
    <t>황승건</t>
  </si>
  <si>
    <t>高萬一</t>
  </si>
  <si>
    <t>고만일</t>
  </si>
  <si>
    <t>鄭後億</t>
  </si>
  <si>
    <t>정후억</t>
  </si>
  <si>
    <t>黃有中</t>
  </si>
  <si>
    <t>황유중</t>
  </si>
  <si>
    <t>高萬封</t>
  </si>
  <si>
    <t>고만봉</t>
  </si>
  <si>
    <t>黃必先</t>
  </si>
  <si>
    <t>황필선</t>
  </si>
  <si>
    <t>崔莫立</t>
  </si>
  <si>
    <t>최막립</t>
  </si>
  <si>
    <t>吳應白</t>
  </si>
  <si>
    <t>오응백</t>
  </si>
  <si>
    <t>崔夢男</t>
  </si>
  <si>
    <t>최몽남</t>
  </si>
  <si>
    <t>黃俊杰</t>
  </si>
  <si>
    <t>황준걸</t>
  </si>
  <si>
    <t>曺成必</t>
  </si>
  <si>
    <t>조성필</t>
  </si>
  <si>
    <t>吳應必</t>
  </si>
  <si>
    <t>오응필</t>
  </si>
  <si>
    <t>崔乭伊</t>
  </si>
  <si>
    <t>최돌이</t>
  </si>
  <si>
    <t>金必石</t>
  </si>
  <si>
    <t>김필석</t>
  </si>
  <si>
    <t>吳武屳</t>
  </si>
  <si>
    <t>오무선</t>
  </si>
  <si>
    <t>申今山</t>
  </si>
  <si>
    <t>신금산</t>
  </si>
  <si>
    <t>張儀先</t>
  </si>
  <si>
    <t>장의선</t>
  </si>
  <si>
    <t>孫天</t>
  </si>
  <si>
    <t>손천</t>
  </si>
  <si>
    <t>金訓伊</t>
  </si>
  <si>
    <t>김훈이</t>
  </si>
  <si>
    <t>李尙元</t>
  </si>
  <si>
    <t>이상원</t>
  </si>
  <si>
    <t>金時才</t>
  </si>
  <si>
    <t>김시재</t>
  </si>
  <si>
    <t>양막봉</t>
  </si>
  <si>
    <t>黃永善</t>
  </si>
  <si>
    <t>황영선</t>
  </si>
  <si>
    <t>朴進汗</t>
  </si>
  <si>
    <t>박진한</t>
  </si>
  <si>
    <t>高稀世</t>
  </si>
  <si>
    <t>고희세</t>
  </si>
  <si>
    <t>黃后江</t>
  </si>
  <si>
    <t>황후강</t>
  </si>
  <si>
    <t>崔次乭伊</t>
  </si>
  <si>
    <t>최차돌이</t>
  </si>
  <si>
    <t>裵天萬</t>
  </si>
  <si>
    <t>배천만</t>
  </si>
  <si>
    <t>高斗世</t>
  </si>
  <si>
    <t>고두세</t>
  </si>
  <si>
    <t>崔上元</t>
  </si>
  <si>
    <t>禹㐎先</t>
  </si>
  <si>
    <t>우글선</t>
  </si>
  <si>
    <t>張日命</t>
  </si>
  <si>
    <t>장일명</t>
  </si>
  <si>
    <t>金永迪</t>
  </si>
  <si>
    <t>김영적</t>
  </si>
  <si>
    <t>朴貴先</t>
  </si>
  <si>
    <t>박귀선</t>
  </si>
  <si>
    <t>金永巾</t>
  </si>
  <si>
    <t>金宗汗</t>
  </si>
  <si>
    <t>김종한</t>
  </si>
  <si>
    <t>卞連江</t>
  </si>
  <si>
    <t>변연강</t>
  </si>
  <si>
    <t>金汝淡</t>
  </si>
  <si>
    <t>김여담</t>
  </si>
  <si>
    <t>朴夢先</t>
  </si>
  <si>
    <t>박몽선</t>
  </si>
  <si>
    <t>李者音金</t>
  </si>
  <si>
    <t>이자음금</t>
  </si>
  <si>
    <t>卞仁白</t>
  </si>
  <si>
    <t>변인백</t>
  </si>
  <si>
    <t>金元宗</t>
  </si>
  <si>
    <t>김원종</t>
  </si>
  <si>
    <t>卞成俊</t>
  </si>
  <si>
    <t>변성준</t>
  </si>
  <si>
    <t>卞再右</t>
  </si>
  <si>
    <t>변재우</t>
  </si>
  <si>
    <t>張尙發</t>
  </si>
  <si>
    <t>장상발</t>
  </si>
  <si>
    <t>卞英晃</t>
  </si>
  <si>
    <t>변영황</t>
  </si>
  <si>
    <t>卞雲晃</t>
  </si>
  <si>
    <t>변운황</t>
  </si>
  <si>
    <t>卞貴晃</t>
  </si>
  <si>
    <t>변귀황</t>
  </si>
  <si>
    <t>張時山</t>
  </si>
  <si>
    <t>장시산</t>
  </si>
  <si>
    <t>卞有丁</t>
  </si>
  <si>
    <t>변유정</t>
  </si>
  <si>
    <t>卞愛發</t>
  </si>
  <si>
    <t>변애발</t>
  </si>
  <si>
    <t>卞仁昌</t>
  </si>
  <si>
    <t>변인창</t>
  </si>
  <si>
    <t>鄭有元</t>
  </si>
  <si>
    <t>정유원</t>
  </si>
  <si>
    <t>卞仁生</t>
  </si>
  <si>
    <t>변인생</t>
  </si>
  <si>
    <t>卞宗</t>
  </si>
  <si>
    <t>변종</t>
  </si>
  <si>
    <t>卞自達</t>
  </si>
  <si>
    <t>변자달</t>
  </si>
  <si>
    <t>朴檢同</t>
  </si>
  <si>
    <t>박검동</t>
  </si>
  <si>
    <t>朴千發</t>
  </si>
  <si>
    <t>박천발</t>
  </si>
  <si>
    <t>鄭順萬</t>
  </si>
  <si>
    <t>정순만</t>
  </si>
  <si>
    <t>卞孝迪</t>
  </si>
  <si>
    <t>변효적</t>
  </si>
  <si>
    <t>姜先祐</t>
  </si>
  <si>
    <t>申先</t>
  </si>
  <si>
    <t>卞連澤</t>
  </si>
  <si>
    <t>변연택</t>
  </si>
  <si>
    <t>金孝達</t>
  </si>
  <si>
    <t>김효달</t>
  </si>
  <si>
    <t>朴之永</t>
  </si>
  <si>
    <t>박지영</t>
  </si>
  <si>
    <t>卞仁乞</t>
  </si>
  <si>
    <t>변인걸</t>
  </si>
  <si>
    <t>金永好</t>
  </si>
  <si>
    <t>김영호</t>
  </si>
  <si>
    <t>변연철</t>
  </si>
  <si>
    <t>卞連宗</t>
  </si>
  <si>
    <t>변연종</t>
  </si>
  <si>
    <t>卞先哲</t>
  </si>
  <si>
    <t>변선철</t>
  </si>
  <si>
    <t>卞㐎順</t>
  </si>
  <si>
    <t>변글순</t>
  </si>
  <si>
    <t>金汝圭</t>
  </si>
  <si>
    <t>김여규</t>
  </si>
  <si>
    <t>卞之巾</t>
  </si>
  <si>
    <t>변지건</t>
  </si>
  <si>
    <t>李鶴</t>
  </si>
  <si>
    <t>이학</t>
  </si>
  <si>
    <t>徐驗金</t>
  </si>
  <si>
    <t>서험금</t>
  </si>
  <si>
    <t>卞仁直</t>
  </si>
  <si>
    <t>변인직</t>
  </si>
  <si>
    <t>姜載瀚</t>
  </si>
  <si>
    <t>강재한</t>
  </si>
  <si>
    <t>변예백</t>
  </si>
  <si>
    <t>李守仁</t>
  </si>
  <si>
    <t>이수인</t>
  </si>
  <si>
    <t>河從必</t>
  </si>
  <si>
    <t>하종필</t>
  </si>
  <si>
    <t>卞成白</t>
  </si>
  <si>
    <t>변성백</t>
  </si>
  <si>
    <t>金善金伊</t>
  </si>
  <si>
    <t>김선금이</t>
  </si>
  <si>
    <t>卞汝巾</t>
  </si>
  <si>
    <t>변여건</t>
  </si>
  <si>
    <t>申得先</t>
  </si>
  <si>
    <t>신득선</t>
  </si>
  <si>
    <t>卞日見</t>
  </si>
  <si>
    <t>변일견</t>
  </si>
  <si>
    <t>卞再三</t>
  </si>
  <si>
    <t>변재삼</t>
  </si>
  <si>
    <t>金應女</t>
  </si>
  <si>
    <t>김응녀</t>
  </si>
  <si>
    <t>卞上先</t>
  </si>
  <si>
    <t>변상선</t>
  </si>
  <si>
    <t>崔太右</t>
  </si>
  <si>
    <t>최태우</t>
  </si>
  <si>
    <t>卞致成</t>
  </si>
  <si>
    <t>변치성</t>
  </si>
  <si>
    <t>姜載濱</t>
  </si>
  <si>
    <t>강재빈</t>
  </si>
  <si>
    <t>卞太柱</t>
  </si>
  <si>
    <t>변태주</t>
  </si>
  <si>
    <t>金孝益</t>
  </si>
  <si>
    <t>김효익</t>
  </si>
  <si>
    <t>卞立</t>
  </si>
  <si>
    <t>변립</t>
  </si>
  <si>
    <t>卞上乞</t>
  </si>
  <si>
    <t>변상걸</t>
  </si>
  <si>
    <t>卞晋白</t>
  </si>
  <si>
    <t>변진백</t>
  </si>
  <si>
    <t>朴時輝</t>
  </si>
  <si>
    <t>박시휘</t>
  </si>
  <si>
    <t>卞致白</t>
  </si>
  <si>
    <t>변치백</t>
  </si>
  <si>
    <t>金命從</t>
  </si>
  <si>
    <t>김명종</t>
  </si>
  <si>
    <t>鄭毛叱哲</t>
  </si>
  <si>
    <t>정모질철</t>
  </si>
  <si>
    <t>卞正中</t>
  </si>
  <si>
    <t>변정중</t>
  </si>
  <si>
    <t>朴日夫</t>
  </si>
  <si>
    <t>박일부</t>
  </si>
  <si>
    <t>卞汝才</t>
  </si>
  <si>
    <t>변여재</t>
  </si>
  <si>
    <t>卞中三</t>
  </si>
  <si>
    <t>변중삼</t>
  </si>
  <si>
    <t>鄭涇</t>
  </si>
  <si>
    <t>정경</t>
  </si>
  <si>
    <t>卞先甲</t>
  </si>
  <si>
    <t>변선갑</t>
  </si>
  <si>
    <t>卞汝三</t>
  </si>
  <si>
    <t>변여삼</t>
  </si>
  <si>
    <t>金奉鶴</t>
  </si>
  <si>
    <t>김봉학</t>
  </si>
  <si>
    <t>崔丁達</t>
  </si>
  <si>
    <t>최정달</t>
  </si>
  <si>
    <t>崔從萬</t>
  </si>
  <si>
    <t>최종만</t>
  </si>
  <si>
    <t>高順代</t>
  </si>
  <si>
    <t>고순대</t>
  </si>
  <si>
    <t>朴天石</t>
  </si>
  <si>
    <t>박천석</t>
  </si>
  <si>
    <t>仇靑先</t>
  </si>
  <si>
    <t>구청선</t>
  </si>
  <si>
    <t>張君生</t>
  </si>
  <si>
    <t>장군생</t>
  </si>
  <si>
    <t>朴斗京</t>
  </si>
  <si>
    <t>박두경</t>
  </si>
  <si>
    <t>金戒奉</t>
  </si>
  <si>
    <t>김계봉</t>
  </si>
  <si>
    <t>兪太宗</t>
  </si>
  <si>
    <t>유태종</t>
  </si>
  <si>
    <t>兪哲命</t>
  </si>
  <si>
    <t>유철명</t>
  </si>
  <si>
    <t>卞孝一</t>
  </si>
  <si>
    <t>변효일</t>
  </si>
  <si>
    <t>朴七生</t>
  </si>
  <si>
    <t>박칠생</t>
  </si>
  <si>
    <t>朴戒達</t>
  </si>
  <si>
    <t>박계달</t>
  </si>
  <si>
    <t>韓太碧</t>
  </si>
  <si>
    <t>한태벽</t>
  </si>
  <si>
    <t>張貴仁</t>
  </si>
  <si>
    <t>장귀인</t>
  </si>
  <si>
    <t>張守乞</t>
  </si>
  <si>
    <t>장수걸</t>
  </si>
  <si>
    <t>張時同</t>
  </si>
  <si>
    <t>장시동</t>
  </si>
  <si>
    <t>張汗乞</t>
  </si>
  <si>
    <t>장한걸</t>
  </si>
  <si>
    <t>李應發</t>
  </si>
  <si>
    <t>이응발</t>
  </si>
  <si>
    <t>黃裳立</t>
  </si>
  <si>
    <t>황상립</t>
  </si>
  <si>
    <t>張草萬</t>
  </si>
  <si>
    <t>장초만</t>
  </si>
  <si>
    <t>崔石萬</t>
  </si>
  <si>
    <t>최석만</t>
  </si>
  <si>
    <t>崔億奉</t>
  </si>
  <si>
    <t>최억봉</t>
  </si>
  <si>
    <t>朴守岳</t>
  </si>
  <si>
    <t>박수악</t>
  </si>
  <si>
    <t>김예봉</t>
  </si>
  <si>
    <t>朴進良</t>
  </si>
  <si>
    <t>박진량</t>
  </si>
  <si>
    <t>尹今先</t>
  </si>
  <si>
    <t>윤금선</t>
  </si>
  <si>
    <t>卞玉之</t>
  </si>
  <si>
    <t>변옥지</t>
  </si>
  <si>
    <t>崔戒上</t>
  </si>
  <si>
    <t>최계상</t>
  </si>
  <si>
    <t>高老郞</t>
  </si>
  <si>
    <t>고노랑</t>
  </si>
  <si>
    <t>仇千白</t>
  </si>
  <si>
    <t>구천백</t>
  </si>
  <si>
    <t>卞云世</t>
  </si>
  <si>
    <t>변운세</t>
  </si>
  <si>
    <t>張己達</t>
  </si>
  <si>
    <t>장기달</t>
  </si>
  <si>
    <t>兪進汗</t>
  </si>
  <si>
    <t>유진한</t>
  </si>
  <si>
    <t>許儀巾</t>
  </si>
  <si>
    <t>허의건</t>
  </si>
  <si>
    <t>張時安</t>
  </si>
  <si>
    <t>장시안</t>
  </si>
  <si>
    <t>張己石</t>
  </si>
  <si>
    <t>장기석</t>
  </si>
  <si>
    <t>金益石</t>
  </si>
  <si>
    <t>김익석</t>
  </si>
  <si>
    <t>張孟元</t>
  </si>
  <si>
    <t>장맹원</t>
  </si>
  <si>
    <t>卞必先</t>
  </si>
  <si>
    <t>변필선</t>
  </si>
  <si>
    <t>전예립</t>
  </si>
  <si>
    <t>卞仁得</t>
  </si>
  <si>
    <t>변인득</t>
  </si>
  <si>
    <t>高玉石</t>
  </si>
  <si>
    <t>고옥석</t>
  </si>
  <si>
    <t>朴三必</t>
  </si>
  <si>
    <t>박삼필</t>
  </si>
  <si>
    <t>高命善</t>
  </si>
  <si>
    <t>고명선</t>
  </si>
  <si>
    <t>成萬海</t>
  </si>
  <si>
    <t>성만해</t>
  </si>
  <si>
    <t>朱進京</t>
  </si>
  <si>
    <t>주진경</t>
  </si>
  <si>
    <t>高丁石</t>
  </si>
  <si>
    <t>고정석</t>
  </si>
  <si>
    <t>卞戒丑</t>
  </si>
  <si>
    <t>변계축</t>
  </si>
  <si>
    <t>卞仁丑</t>
  </si>
  <si>
    <t>변인축</t>
  </si>
  <si>
    <t>김예홍</t>
  </si>
  <si>
    <t>高命申</t>
  </si>
  <si>
    <t>고명신</t>
  </si>
  <si>
    <t>朱萬哲</t>
  </si>
  <si>
    <t>주만철</t>
  </si>
  <si>
    <t>연옥</t>
  </si>
  <si>
    <t>金己葉</t>
  </si>
  <si>
    <t>김기엽</t>
  </si>
  <si>
    <t>鄭再昌</t>
  </si>
  <si>
    <t>정재창</t>
  </si>
  <si>
    <t>朴氏</t>
  </si>
  <si>
    <t>박씨</t>
  </si>
  <si>
    <t>玄太中</t>
  </si>
  <si>
    <t>현태중</t>
  </si>
  <si>
    <t>都希稷</t>
  </si>
  <si>
    <t>도희직</t>
  </si>
  <si>
    <t>玄禹琛</t>
  </si>
  <si>
    <t>현우침</t>
  </si>
  <si>
    <t>鄭命發</t>
  </si>
  <si>
    <t>정명발</t>
  </si>
  <si>
    <t>成夏益</t>
  </si>
  <si>
    <t>성하익</t>
  </si>
  <si>
    <t>成夏鳴</t>
  </si>
  <si>
    <t>성하명</t>
  </si>
  <si>
    <t>鄭太基</t>
  </si>
  <si>
    <t>張周侃</t>
  </si>
  <si>
    <t>장주간</t>
  </si>
  <si>
    <t>鄭世發</t>
  </si>
  <si>
    <t>정세발</t>
  </si>
  <si>
    <t>玄禹石</t>
  </si>
  <si>
    <t>현우석</t>
  </si>
  <si>
    <t>현우갑</t>
  </si>
  <si>
    <t>朴從好</t>
  </si>
  <si>
    <t>박종호</t>
  </si>
  <si>
    <t>鄭泰周</t>
  </si>
  <si>
    <t>權自奉</t>
  </si>
  <si>
    <t>권자봉</t>
  </si>
  <si>
    <t>김기발</t>
  </si>
  <si>
    <t>金義迪</t>
  </si>
  <si>
    <t>김의적</t>
  </si>
  <si>
    <t>金義鳴</t>
  </si>
  <si>
    <t>김의명</t>
  </si>
  <si>
    <t>鄭益見</t>
  </si>
  <si>
    <t>정익견</t>
  </si>
  <si>
    <t>兪致成</t>
  </si>
  <si>
    <t>유치성</t>
  </si>
  <si>
    <t>玄禹璉</t>
  </si>
  <si>
    <t>현우련</t>
  </si>
  <si>
    <t>兪太元</t>
  </si>
  <si>
    <t>유태원</t>
  </si>
  <si>
    <t>朴進發</t>
  </si>
  <si>
    <t>박진발</t>
  </si>
  <si>
    <t>鄭益周</t>
  </si>
  <si>
    <t>정익주</t>
  </si>
  <si>
    <t>金興巾</t>
  </si>
  <si>
    <t>김흥건</t>
  </si>
  <si>
    <t>金義章</t>
  </si>
  <si>
    <t>김의장</t>
  </si>
  <si>
    <t>金儀方</t>
  </si>
  <si>
    <t>김의방</t>
  </si>
  <si>
    <t>玄禹瑛</t>
  </si>
  <si>
    <t>현우영</t>
  </si>
  <si>
    <t>兪太奉</t>
  </si>
  <si>
    <t>유태봉</t>
  </si>
  <si>
    <t>林召史</t>
  </si>
  <si>
    <t>임소사</t>
  </si>
  <si>
    <t>鄭世奉</t>
  </si>
  <si>
    <t>정세봉</t>
  </si>
  <si>
    <t>徐召史</t>
  </si>
  <si>
    <t>서소사</t>
  </si>
  <si>
    <t>韓時遠</t>
  </si>
  <si>
    <t>한시원</t>
  </si>
  <si>
    <t>金列億</t>
  </si>
  <si>
    <t>김열억</t>
  </si>
  <si>
    <t>張連鶴</t>
  </si>
  <si>
    <t>장연학</t>
  </si>
  <si>
    <t>金觀先</t>
  </si>
  <si>
    <t>김관선</t>
  </si>
  <si>
    <t>韓時白</t>
  </si>
  <si>
    <t>한시백</t>
  </si>
  <si>
    <t>郭基重</t>
  </si>
  <si>
    <t>곽기중</t>
  </si>
  <si>
    <t>張論金</t>
  </si>
  <si>
    <t>장논금</t>
  </si>
  <si>
    <t>河召史</t>
  </si>
  <si>
    <t>하소사</t>
  </si>
  <si>
    <t>千仁白</t>
  </si>
  <si>
    <t>천인백</t>
  </si>
  <si>
    <t>양성달</t>
  </si>
  <si>
    <t>梁成發</t>
  </si>
  <si>
    <t>양성발</t>
  </si>
  <si>
    <t>尹唜實</t>
  </si>
  <si>
    <t>윤말실</t>
  </si>
  <si>
    <t>김진선</t>
  </si>
  <si>
    <t>尹時生</t>
  </si>
  <si>
    <t>윤시생</t>
  </si>
  <si>
    <t>양만주</t>
  </si>
  <si>
    <t>申時郞</t>
  </si>
  <si>
    <t>신시랑</t>
  </si>
  <si>
    <t>許時望</t>
  </si>
  <si>
    <t>허시망</t>
  </si>
  <si>
    <t>許莫立</t>
  </si>
  <si>
    <t>허막립</t>
  </si>
  <si>
    <t>金仁先</t>
  </si>
  <si>
    <t>김인선</t>
  </si>
  <si>
    <t>朴萬九</t>
  </si>
  <si>
    <t>박만구</t>
  </si>
  <si>
    <t>鄭自申</t>
  </si>
  <si>
    <t>朴道上</t>
  </si>
  <si>
    <t>박도상</t>
  </si>
  <si>
    <t>權莫乭伊</t>
  </si>
  <si>
    <t>권막돌이</t>
  </si>
  <si>
    <t>趙厚邑種</t>
  </si>
  <si>
    <t>조후읍종</t>
  </si>
  <si>
    <t>徐順</t>
  </si>
  <si>
    <t>서순</t>
  </si>
  <si>
    <t>李成達</t>
  </si>
  <si>
    <t>이성달</t>
  </si>
  <si>
    <t>吳進乞</t>
  </si>
  <si>
    <t>오진걸</t>
  </si>
  <si>
    <t>金萬石</t>
  </si>
  <si>
    <t>김만석</t>
  </si>
  <si>
    <t>朴完石</t>
  </si>
  <si>
    <t>박완석</t>
  </si>
  <si>
    <t>吳召史</t>
  </si>
  <si>
    <t>오소사</t>
  </si>
  <si>
    <t>김작금</t>
  </si>
  <si>
    <t>朴己卜</t>
  </si>
  <si>
    <t>박기복</t>
  </si>
  <si>
    <t>金萬必</t>
  </si>
  <si>
    <t>김만필</t>
  </si>
  <si>
    <t>尹莫卜</t>
  </si>
  <si>
    <t>윤막복</t>
  </si>
  <si>
    <t>張日介</t>
  </si>
  <si>
    <t>장일개</t>
  </si>
  <si>
    <t>吳命元</t>
  </si>
  <si>
    <t>오명원</t>
  </si>
  <si>
    <t>李唜介</t>
  </si>
  <si>
    <t>이말개</t>
  </si>
  <si>
    <t>朴唜德</t>
  </si>
  <si>
    <t>박말덕</t>
  </si>
  <si>
    <t>李德上</t>
  </si>
  <si>
    <t>이덕상</t>
  </si>
  <si>
    <t>徐從發</t>
  </si>
  <si>
    <t>서종발</t>
  </si>
  <si>
    <t>李武石</t>
  </si>
  <si>
    <t>이무석</t>
  </si>
  <si>
    <t>朴信上</t>
  </si>
  <si>
    <t>박신상</t>
  </si>
  <si>
    <t>李永彔</t>
  </si>
  <si>
    <t>이영록</t>
  </si>
  <si>
    <t>李止業</t>
  </si>
  <si>
    <t>이지업</t>
  </si>
  <si>
    <t>李有京</t>
  </si>
  <si>
    <t>이유경</t>
  </si>
  <si>
    <t>徐從太</t>
  </si>
  <si>
    <t>서종태</t>
  </si>
  <si>
    <t>李世甲</t>
  </si>
  <si>
    <t>이세갑</t>
  </si>
  <si>
    <t>李日千</t>
  </si>
  <si>
    <t>이일천</t>
  </si>
  <si>
    <t>黃夢先</t>
  </si>
  <si>
    <t>황몽선</t>
  </si>
  <si>
    <t>孫以達</t>
  </si>
  <si>
    <t>손이달</t>
  </si>
  <si>
    <r>
      <rPr>
        <sz val="10"/>
        <rFont val="MS Gothic"/>
        <family val="3"/>
        <charset val="128"/>
      </rPr>
      <t>礼</t>
    </r>
    <r>
      <rPr>
        <sz val="10"/>
        <rFont val="돋움"/>
        <family val="3"/>
        <charset val="129"/>
      </rPr>
      <t>男</t>
    </r>
  </si>
  <si>
    <r>
      <rPr>
        <sz val="10"/>
        <rFont val="MS Gothic"/>
        <family val="3"/>
        <charset val="128"/>
      </rPr>
      <t>礼</t>
    </r>
    <r>
      <rPr>
        <sz val="10"/>
        <rFont val="돋움"/>
        <family val="3"/>
        <charset val="129"/>
      </rPr>
      <t>福</t>
    </r>
  </si>
  <si>
    <r>
      <t>鄭</t>
    </r>
    <r>
      <rPr>
        <sz val="10"/>
        <rFont val="MS Gothic"/>
        <family val="3"/>
        <charset val="128"/>
      </rPr>
      <t>礼</t>
    </r>
    <r>
      <rPr>
        <sz val="10"/>
        <rFont val="돋움"/>
        <family val="3"/>
        <charset val="129"/>
      </rPr>
      <t>南</t>
    </r>
  </si>
  <si>
    <r>
      <t>李進</t>
    </r>
    <r>
      <rPr>
        <sz val="10"/>
        <color rgb="FF000000"/>
        <rFont val="새바탕"/>
        <family val="1"/>
        <charset val="129"/>
      </rPr>
      <t>礼</t>
    </r>
  </si>
  <si>
    <r>
      <t>金萬</t>
    </r>
    <r>
      <rPr>
        <sz val="10"/>
        <rFont val="MS Gothic"/>
        <family val="3"/>
        <charset val="128"/>
      </rPr>
      <t>竜</t>
    </r>
    <r>
      <rPr>
        <sz val="10"/>
        <rFont val="돋움"/>
        <family val="3"/>
        <charset val="129"/>
      </rPr>
      <t>戶</t>
    </r>
  </si>
  <si>
    <r>
      <rPr>
        <sz val="10"/>
        <rFont val="MS Gothic"/>
        <family val="3"/>
        <charset val="128"/>
      </rPr>
      <t>竜</t>
    </r>
    <r>
      <rPr>
        <sz val="10"/>
        <rFont val="돋움"/>
        <family val="3"/>
        <charset val="129"/>
      </rPr>
      <t>得</t>
    </r>
  </si>
  <si>
    <r>
      <rPr>
        <sz val="10"/>
        <rFont val="MS Gothic"/>
        <family val="3"/>
        <charset val="128"/>
      </rPr>
      <t>礼</t>
    </r>
    <r>
      <rPr>
        <sz val="10"/>
        <rFont val="돋움"/>
        <family val="3"/>
        <charset val="129"/>
      </rPr>
      <t>良</t>
    </r>
  </si>
  <si>
    <r>
      <t>古</t>
    </r>
    <r>
      <rPr>
        <sz val="10"/>
        <rFont val="NSimSun"/>
        <family val="3"/>
        <charset val="134"/>
      </rPr>
      <t>旀</t>
    </r>
    <r>
      <rPr>
        <sz val="10"/>
        <rFont val="돋움"/>
        <family val="3"/>
        <charset val="129"/>
      </rPr>
      <t>里</t>
    </r>
  </si>
  <si>
    <r>
      <t>寺奴</t>
    </r>
    <r>
      <rPr>
        <sz val="10"/>
        <rFont val="MS Gothic"/>
        <family val="3"/>
        <charset val="128"/>
      </rPr>
      <t>礼</t>
    </r>
    <r>
      <rPr>
        <sz val="10"/>
        <rFont val="돋움"/>
        <family val="3"/>
        <charset val="129"/>
      </rPr>
      <t>達</t>
    </r>
  </si>
  <si>
    <r>
      <rPr>
        <sz val="10"/>
        <color rgb="FF000000"/>
        <rFont val="새바탕"/>
        <family val="1"/>
        <charset val="129"/>
      </rPr>
      <t>礼</t>
    </r>
    <r>
      <rPr>
        <sz val="10"/>
        <color rgb="FF000000"/>
        <rFont val="돋움"/>
        <family val="3"/>
        <charset val="129"/>
      </rPr>
      <t>達</t>
    </r>
  </si>
  <si>
    <r>
      <rPr>
        <sz val="10"/>
        <rFont val="MS Gothic"/>
        <family val="3"/>
        <charset val="128"/>
      </rPr>
      <t>礼</t>
    </r>
    <r>
      <rPr>
        <sz val="10"/>
        <rFont val="돋움"/>
        <family val="3"/>
        <charset val="129"/>
      </rPr>
      <t>達</t>
    </r>
  </si>
  <si>
    <r>
      <rPr>
        <sz val="10"/>
        <rFont val="MS Gothic"/>
        <family val="3"/>
        <charset val="128"/>
      </rPr>
      <t>礼</t>
    </r>
    <r>
      <rPr>
        <sz val="10"/>
        <rFont val="돋움"/>
        <family val="3"/>
        <charset val="129"/>
      </rPr>
      <t>奉</t>
    </r>
  </si>
  <si>
    <r>
      <rPr>
        <sz val="10"/>
        <rFont val="MS Gothic"/>
        <family val="3"/>
        <charset val="128"/>
      </rPr>
      <t>礼</t>
    </r>
    <r>
      <rPr>
        <sz val="10"/>
        <rFont val="돋움"/>
        <family val="3"/>
        <charset val="129"/>
      </rPr>
      <t>眞</t>
    </r>
  </si>
  <si>
    <r>
      <rPr>
        <sz val="10"/>
        <rFont val="MS Gothic"/>
        <family val="3"/>
        <charset val="128"/>
      </rPr>
      <t>礼</t>
    </r>
    <r>
      <rPr>
        <sz val="10"/>
        <rFont val="돋움"/>
        <family val="3"/>
        <charset val="129"/>
      </rPr>
      <t>分</t>
    </r>
  </si>
  <si>
    <r>
      <t>池</t>
    </r>
    <r>
      <rPr>
        <sz val="10"/>
        <rFont val="MS Gothic"/>
        <family val="3"/>
        <charset val="128"/>
      </rPr>
      <t>礼</t>
    </r>
    <r>
      <rPr>
        <sz val="10"/>
        <rFont val="돋움"/>
        <family val="3"/>
        <charset val="129"/>
      </rPr>
      <t>男</t>
    </r>
  </si>
  <si>
    <r>
      <rPr>
        <sz val="10"/>
        <rFont val="MS Gothic"/>
        <family val="3"/>
        <charset val="128"/>
      </rPr>
      <t>乱</t>
    </r>
    <r>
      <rPr>
        <sz val="10"/>
        <rFont val="돋움"/>
        <family val="3"/>
        <charset val="129"/>
      </rPr>
      <t>叔</t>
    </r>
  </si>
  <si>
    <r>
      <t>李</t>
    </r>
    <r>
      <rPr>
        <sz val="10"/>
        <rFont val="MS Gothic"/>
        <family val="3"/>
        <charset val="128"/>
      </rPr>
      <t>竜</t>
    </r>
    <r>
      <rPr>
        <sz val="10"/>
        <rFont val="돋움"/>
        <family val="3"/>
        <charset val="129"/>
      </rPr>
      <t>代</t>
    </r>
  </si>
  <si>
    <r>
      <rPr>
        <sz val="10"/>
        <rFont val="MS Gothic"/>
        <family val="3"/>
        <charset val="128"/>
      </rPr>
      <t>礼</t>
    </r>
    <r>
      <rPr>
        <sz val="10"/>
        <rFont val="돋움"/>
        <family val="3"/>
        <charset val="129"/>
      </rPr>
      <t>發</t>
    </r>
  </si>
  <si>
    <r>
      <rPr>
        <sz val="10"/>
        <rFont val="MS Gothic"/>
        <family val="3"/>
        <charset val="128"/>
      </rPr>
      <t>竜</t>
    </r>
    <r>
      <rPr>
        <sz val="10"/>
        <rFont val="돋움"/>
        <family val="3"/>
        <charset val="129"/>
      </rPr>
      <t>守</t>
    </r>
  </si>
  <si>
    <r>
      <rPr>
        <sz val="10"/>
        <rFont val="MS Gothic"/>
        <family val="3"/>
        <charset val="128"/>
      </rPr>
      <t>礼</t>
    </r>
    <r>
      <rPr>
        <sz val="10"/>
        <rFont val="돋움"/>
        <family val="3"/>
        <charset val="129"/>
      </rPr>
      <t>今</t>
    </r>
  </si>
  <si>
    <r>
      <rPr>
        <sz val="10"/>
        <rFont val="MS Gothic"/>
        <family val="3"/>
        <charset val="128"/>
      </rPr>
      <t>乱</t>
    </r>
    <r>
      <rPr>
        <sz val="10"/>
        <rFont val="돋움"/>
        <family val="3"/>
        <charset val="129"/>
      </rPr>
      <t>得</t>
    </r>
  </si>
  <si>
    <r>
      <t>朴</t>
    </r>
    <r>
      <rPr>
        <sz val="10"/>
        <rFont val="MS Gothic"/>
        <family val="3"/>
        <charset val="128"/>
      </rPr>
      <t>礼</t>
    </r>
    <r>
      <rPr>
        <sz val="10"/>
        <rFont val="돋움"/>
        <family val="3"/>
        <charset val="129"/>
      </rPr>
      <t>男</t>
    </r>
  </si>
  <si>
    <r>
      <t>朴</t>
    </r>
    <r>
      <rPr>
        <sz val="10"/>
        <rFont val="MS Gothic"/>
        <family val="3"/>
        <charset val="128"/>
      </rPr>
      <t>礼</t>
    </r>
    <r>
      <rPr>
        <sz val="10"/>
        <rFont val="돋움"/>
        <family val="3"/>
        <charset val="129"/>
      </rPr>
      <t>南</t>
    </r>
  </si>
  <si>
    <r>
      <rPr>
        <sz val="10"/>
        <rFont val="MS Gothic"/>
        <family val="3"/>
        <charset val="128"/>
      </rPr>
      <t>竜</t>
    </r>
    <r>
      <rPr>
        <sz val="10"/>
        <rFont val="돋움"/>
        <family val="3"/>
        <charset val="129"/>
      </rPr>
      <t>卜</t>
    </r>
  </si>
  <si>
    <r>
      <rPr>
        <sz val="10"/>
        <rFont val="MS Gothic"/>
        <family val="3"/>
        <charset val="128"/>
      </rPr>
      <t>礼</t>
    </r>
    <r>
      <rPr>
        <sz val="10"/>
        <rFont val="돋움"/>
        <family val="3"/>
        <charset val="129"/>
      </rPr>
      <t>丁</t>
    </r>
  </si>
  <si>
    <r>
      <rPr>
        <sz val="10"/>
        <rFont val="NSimSun"/>
        <family val="3"/>
        <charset val="134"/>
      </rPr>
      <t>釺</t>
    </r>
    <r>
      <rPr>
        <sz val="10"/>
        <rFont val="돋움"/>
        <family val="3"/>
        <charset val="129"/>
      </rPr>
      <t>之</t>
    </r>
  </si>
  <si>
    <r>
      <rPr>
        <sz val="10"/>
        <rFont val="NSimSun"/>
        <family val="3"/>
        <charset val="134"/>
      </rPr>
      <t>旀</t>
    </r>
    <r>
      <rPr>
        <sz val="10"/>
        <rFont val="돋움"/>
        <family val="3"/>
        <charset val="129"/>
      </rPr>
      <t>加里</t>
    </r>
  </si>
  <si>
    <r>
      <t>李</t>
    </r>
    <r>
      <rPr>
        <sz val="10"/>
        <rFont val="MS Gothic"/>
        <family val="3"/>
        <charset val="128"/>
      </rPr>
      <t>乱</t>
    </r>
    <r>
      <rPr>
        <sz val="10"/>
        <rFont val="돋움"/>
        <family val="3"/>
        <charset val="129"/>
      </rPr>
      <t>生</t>
    </r>
  </si>
  <si>
    <r>
      <rPr>
        <sz val="10"/>
        <rFont val="MS Gothic"/>
        <family val="3"/>
        <charset val="128"/>
      </rPr>
      <t>竜</t>
    </r>
    <r>
      <rPr>
        <sz val="10"/>
        <rFont val="돋움"/>
        <family val="3"/>
        <charset val="129"/>
      </rPr>
      <t>伊</t>
    </r>
  </si>
  <si>
    <r>
      <rPr>
        <sz val="10"/>
        <rFont val="MS Gothic"/>
        <family val="3"/>
        <charset val="128"/>
      </rPr>
      <t>礼</t>
    </r>
    <r>
      <rPr>
        <sz val="10"/>
        <rFont val="돋움"/>
        <family val="3"/>
        <charset val="129"/>
      </rPr>
      <t>化</t>
    </r>
  </si>
  <si>
    <r>
      <t>金</t>
    </r>
    <r>
      <rPr>
        <sz val="10"/>
        <color rgb="FF000000"/>
        <rFont val="새바탕"/>
        <family val="1"/>
        <charset val="129"/>
      </rPr>
      <t>礼</t>
    </r>
    <r>
      <rPr>
        <sz val="10"/>
        <color rgb="FF000000"/>
        <rFont val="돋움"/>
        <family val="3"/>
        <charset val="129"/>
      </rPr>
      <t>發</t>
    </r>
  </si>
  <si>
    <r>
      <rPr>
        <sz val="10"/>
        <rFont val="MS Gothic"/>
        <family val="3"/>
        <charset val="128"/>
      </rPr>
      <t>礼</t>
    </r>
    <r>
      <rPr>
        <sz val="10"/>
        <rFont val="돋움"/>
        <family val="3"/>
        <charset val="129"/>
      </rPr>
      <t>南</t>
    </r>
  </si>
  <si>
    <r>
      <rPr>
        <sz val="10"/>
        <rFont val="MS Gothic"/>
        <family val="3"/>
        <charset val="128"/>
      </rPr>
      <t>乱</t>
    </r>
    <r>
      <rPr>
        <sz val="10"/>
        <rFont val="돋움"/>
        <family val="3"/>
        <charset val="129"/>
      </rPr>
      <t>守</t>
    </r>
  </si>
  <si>
    <r>
      <t>李</t>
    </r>
    <r>
      <rPr>
        <sz val="10"/>
        <rFont val="MS Gothic"/>
        <family val="3"/>
        <charset val="128"/>
      </rPr>
      <t>礼</t>
    </r>
    <r>
      <rPr>
        <sz val="10"/>
        <rFont val="돋움"/>
        <family val="3"/>
        <charset val="129"/>
      </rPr>
      <t>卜</t>
    </r>
  </si>
  <si>
    <r>
      <t>高</t>
    </r>
    <r>
      <rPr>
        <sz val="10"/>
        <color rgb="FF000000"/>
        <rFont val="새바탕"/>
        <family val="1"/>
        <charset val="129"/>
      </rPr>
      <t>礼</t>
    </r>
    <r>
      <rPr>
        <sz val="10"/>
        <color rgb="FF000000"/>
        <rFont val="돋움"/>
        <family val="3"/>
        <charset val="129"/>
      </rPr>
      <t>發</t>
    </r>
  </si>
  <si>
    <r>
      <rPr>
        <sz val="10"/>
        <rFont val="MS Gothic"/>
        <family val="3"/>
        <charset val="128"/>
      </rPr>
      <t>継</t>
    </r>
    <r>
      <rPr>
        <sz val="10"/>
        <rFont val="돋움"/>
        <family val="3"/>
        <charset val="129"/>
      </rPr>
      <t>白</t>
    </r>
  </si>
  <si>
    <r>
      <rPr>
        <sz val="10"/>
        <rFont val="MS Gothic"/>
        <family val="3"/>
        <charset val="128"/>
      </rPr>
      <t>乱</t>
    </r>
    <r>
      <rPr>
        <sz val="10"/>
        <rFont val="돋움"/>
        <family val="3"/>
        <charset val="129"/>
      </rPr>
      <t>卜</t>
    </r>
  </si>
  <si>
    <r>
      <t>朴</t>
    </r>
    <r>
      <rPr>
        <sz val="10"/>
        <rFont val="MS Gothic"/>
        <family val="3"/>
        <charset val="128"/>
      </rPr>
      <t>礼</t>
    </r>
    <r>
      <rPr>
        <sz val="10"/>
        <rFont val="돋움"/>
        <family val="3"/>
        <charset val="129"/>
      </rPr>
      <t>承</t>
    </r>
  </si>
  <si>
    <r>
      <t>莫</t>
    </r>
    <r>
      <rPr>
        <sz val="10"/>
        <color rgb="FF000000"/>
        <rFont val="새바탕"/>
        <family val="1"/>
        <charset val="129"/>
      </rPr>
      <t>礼</t>
    </r>
  </si>
  <si>
    <r>
      <rPr>
        <sz val="10"/>
        <rFont val="MS Gothic"/>
        <family val="3"/>
        <charset val="128"/>
      </rPr>
      <t>礼</t>
    </r>
    <r>
      <rPr>
        <sz val="10"/>
        <rFont val="돋움"/>
        <family val="3"/>
        <charset val="129"/>
      </rPr>
      <t>春</t>
    </r>
  </si>
  <si>
    <r>
      <rPr>
        <sz val="10"/>
        <rFont val="MS Gothic"/>
        <family val="3"/>
        <charset val="128"/>
      </rPr>
      <t>乱</t>
    </r>
    <r>
      <rPr>
        <sz val="10"/>
        <rFont val="돋움"/>
        <family val="3"/>
        <charset val="129"/>
      </rPr>
      <t>右</t>
    </r>
  </si>
  <si>
    <r>
      <rPr>
        <sz val="10"/>
        <rFont val="MS Gothic"/>
        <family val="3"/>
        <charset val="128"/>
      </rPr>
      <t>乱</t>
    </r>
    <r>
      <rPr>
        <sz val="10"/>
        <rFont val="돋움"/>
        <family val="3"/>
        <charset val="129"/>
      </rPr>
      <t>奉</t>
    </r>
  </si>
  <si>
    <r>
      <rPr>
        <sz val="10"/>
        <rFont val="MS Gothic"/>
        <family val="3"/>
        <charset val="128"/>
      </rPr>
      <t>礼</t>
    </r>
    <r>
      <rPr>
        <sz val="10"/>
        <rFont val="돋움"/>
        <family val="3"/>
        <charset val="129"/>
      </rPr>
      <t>龍</t>
    </r>
  </si>
  <si>
    <r>
      <t>崔</t>
    </r>
    <r>
      <rPr>
        <sz val="10"/>
        <rFont val="MS Gothic"/>
        <family val="3"/>
        <charset val="128"/>
      </rPr>
      <t>継</t>
    </r>
    <r>
      <rPr>
        <sz val="10"/>
        <rFont val="돋움"/>
        <family val="3"/>
        <charset val="129"/>
      </rPr>
      <t>逸</t>
    </r>
  </si>
  <si>
    <r>
      <t>金</t>
    </r>
    <r>
      <rPr>
        <sz val="10"/>
        <rFont val="MS Gothic"/>
        <family val="3"/>
        <charset val="128"/>
      </rPr>
      <t>乱</t>
    </r>
    <r>
      <rPr>
        <sz val="10"/>
        <rFont val="돋움"/>
        <family val="3"/>
        <charset val="129"/>
      </rPr>
      <t>卜</t>
    </r>
  </si>
  <si>
    <r>
      <rPr>
        <sz val="10"/>
        <rFont val="MS Gothic"/>
        <family val="3"/>
        <charset val="128"/>
      </rPr>
      <t>乱</t>
    </r>
    <r>
      <rPr>
        <sz val="10"/>
        <rFont val="돋움"/>
        <family val="3"/>
        <charset val="129"/>
      </rPr>
      <t>生</t>
    </r>
  </si>
  <si>
    <r>
      <rPr>
        <sz val="10"/>
        <rFont val="NSimSun"/>
        <family val="3"/>
        <charset val="134"/>
      </rPr>
      <t>氵</t>
    </r>
    <r>
      <rPr>
        <sz val="10"/>
        <rFont val="돋움"/>
        <family val="3"/>
        <charset val="129"/>
      </rPr>
      <t>+</t>
    </r>
    <r>
      <rPr>
        <sz val="10"/>
        <rFont val="MS Gothic"/>
        <family val="3"/>
        <charset val="128"/>
      </rPr>
      <t>仂</t>
    </r>
    <phoneticPr fontId="1" type="noConversion"/>
  </si>
  <si>
    <r>
      <rPr>
        <sz val="10"/>
        <rFont val="MS Gothic"/>
        <family val="3"/>
        <charset val="128"/>
      </rPr>
      <t>礼</t>
    </r>
    <r>
      <rPr>
        <sz val="10"/>
        <rFont val="돋움"/>
        <family val="3"/>
        <charset val="129"/>
      </rPr>
      <t>生</t>
    </r>
  </si>
  <si>
    <r>
      <rPr>
        <sz val="10"/>
        <rFont val="MS Gothic"/>
        <family val="3"/>
        <charset val="128"/>
      </rPr>
      <t>宝</t>
    </r>
    <r>
      <rPr>
        <sz val="10"/>
        <rFont val="돋움"/>
        <family val="3"/>
        <charset val="129"/>
      </rPr>
      <t>叱乭伊</t>
    </r>
  </si>
  <si>
    <r>
      <rPr>
        <sz val="10"/>
        <rFont val="NSimSun"/>
        <family val="3"/>
        <charset val="134"/>
      </rPr>
      <t>旕</t>
    </r>
    <r>
      <rPr>
        <sz val="10"/>
        <rFont val="돋움"/>
        <family val="3"/>
        <charset val="129"/>
      </rPr>
      <t>介</t>
    </r>
  </si>
  <si>
    <r>
      <rPr>
        <sz val="10"/>
        <rFont val="MS Gothic"/>
        <family val="3"/>
        <charset val="128"/>
      </rPr>
      <t>国</t>
    </r>
    <r>
      <rPr>
        <sz val="10"/>
        <rFont val="돋움"/>
        <family val="3"/>
        <charset val="129"/>
      </rPr>
      <t>每</t>
    </r>
  </si>
  <si>
    <r>
      <rPr>
        <sz val="10"/>
        <rFont val="NSimSun"/>
        <family val="3"/>
        <charset val="134"/>
      </rPr>
      <t>迁</t>
    </r>
    <r>
      <rPr>
        <sz val="10"/>
        <rFont val="돋움"/>
        <family val="3"/>
        <charset val="129"/>
      </rPr>
      <t>哲</t>
    </r>
  </si>
  <si>
    <r>
      <t>崔</t>
    </r>
    <r>
      <rPr>
        <sz val="10"/>
        <rFont val="MS Gothic"/>
        <family val="3"/>
        <charset val="128"/>
      </rPr>
      <t>継</t>
    </r>
    <r>
      <rPr>
        <sz val="10"/>
        <rFont val="돋움"/>
        <family val="3"/>
        <charset val="129"/>
      </rPr>
      <t>業</t>
    </r>
  </si>
  <si>
    <r>
      <rPr>
        <sz val="10"/>
        <rFont val="MS Gothic"/>
        <family val="3"/>
        <charset val="128"/>
      </rPr>
      <t>温</t>
    </r>
    <r>
      <rPr>
        <sz val="10"/>
        <rFont val="돋움"/>
        <family val="3"/>
        <charset val="129"/>
      </rPr>
      <t>生</t>
    </r>
  </si>
  <si>
    <r>
      <rPr>
        <sz val="10"/>
        <rFont val="NSimSun"/>
        <family val="3"/>
        <charset val="134"/>
      </rPr>
      <t>旕</t>
    </r>
    <r>
      <rPr>
        <sz val="10"/>
        <rFont val="돋움"/>
        <family val="3"/>
        <charset val="129"/>
      </rPr>
      <t>同</t>
    </r>
  </si>
  <si>
    <r>
      <rPr>
        <sz val="10"/>
        <rFont val="MS Gothic"/>
        <family val="3"/>
        <charset val="128"/>
      </rPr>
      <t>竜</t>
    </r>
    <r>
      <rPr>
        <sz val="10"/>
        <rFont val="돋움"/>
        <family val="3"/>
        <charset val="129"/>
      </rPr>
      <t>乞</t>
    </r>
  </si>
  <si>
    <r>
      <t>禹錫</t>
    </r>
    <r>
      <rPr>
        <sz val="10"/>
        <color rgb="FF000000"/>
        <rFont val="새바탕"/>
        <family val="1"/>
        <charset val="129"/>
      </rPr>
      <t>瑍</t>
    </r>
  </si>
  <si>
    <r>
      <t>金</t>
    </r>
    <r>
      <rPr>
        <sz val="10"/>
        <rFont val="MS Gothic"/>
        <family val="3"/>
        <charset val="128"/>
      </rPr>
      <t>乱</t>
    </r>
    <r>
      <rPr>
        <sz val="10"/>
        <rFont val="돋움"/>
        <family val="3"/>
        <charset val="129"/>
      </rPr>
      <t>千</t>
    </r>
  </si>
  <si>
    <r>
      <rPr>
        <sz val="10"/>
        <rFont val="MS Gothic"/>
        <family val="3"/>
        <charset val="128"/>
      </rPr>
      <t>継</t>
    </r>
    <r>
      <rPr>
        <sz val="10"/>
        <rFont val="돋움"/>
        <family val="3"/>
        <charset val="129"/>
      </rPr>
      <t>守</t>
    </r>
  </si>
  <si>
    <r>
      <t>得</t>
    </r>
    <r>
      <rPr>
        <sz val="10"/>
        <color rgb="FF000000"/>
        <rFont val="새바탕"/>
        <family val="1"/>
        <charset val="129"/>
      </rPr>
      <t>竜</t>
    </r>
  </si>
  <si>
    <r>
      <t>戒</t>
    </r>
    <r>
      <rPr>
        <sz val="10"/>
        <color rgb="FF000000"/>
        <rFont val="새바탕"/>
        <family val="1"/>
        <charset val="129"/>
      </rPr>
      <t>竜</t>
    </r>
  </si>
  <si>
    <r>
      <t>禹錫</t>
    </r>
    <r>
      <rPr>
        <sz val="10"/>
        <rFont val="맑은 고딕 Semilight"/>
        <family val="3"/>
        <charset val="129"/>
      </rPr>
      <t>瑍</t>
    </r>
    <r>
      <rPr>
        <sz val="10"/>
        <rFont val="돋움"/>
        <family val="3"/>
        <charset val="129"/>
      </rPr>
      <t>戶</t>
    </r>
  </si>
  <si>
    <r>
      <rPr>
        <sz val="10"/>
        <rFont val="MS Gothic"/>
        <family val="3"/>
        <charset val="128"/>
      </rPr>
      <t>乱</t>
    </r>
    <r>
      <rPr>
        <sz val="10"/>
        <rFont val="돋움"/>
        <family val="3"/>
        <charset val="129"/>
      </rPr>
      <t>伊</t>
    </r>
  </si>
  <si>
    <r>
      <rPr>
        <sz val="10"/>
        <rFont val="MS Gothic"/>
        <family val="3"/>
        <charset val="128"/>
      </rPr>
      <t>乱</t>
    </r>
    <r>
      <rPr>
        <sz val="10"/>
        <rFont val="돋움"/>
        <family val="3"/>
        <charset val="129"/>
      </rPr>
      <t>香</t>
    </r>
  </si>
  <si>
    <r>
      <rPr>
        <sz val="10"/>
        <rFont val="MS Gothic"/>
        <family val="3"/>
        <charset val="128"/>
      </rPr>
      <t>礼</t>
    </r>
    <r>
      <rPr>
        <sz val="10"/>
        <rFont val="돋움"/>
        <family val="3"/>
        <charset val="129"/>
      </rPr>
      <t>叔</t>
    </r>
  </si>
  <si>
    <r>
      <rPr>
        <sz val="10"/>
        <rFont val="MS Gothic"/>
        <family val="3"/>
        <charset val="128"/>
      </rPr>
      <t>礼</t>
    </r>
    <r>
      <rPr>
        <sz val="10"/>
        <rFont val="돋움"/>
        <family val="3"/>
        <charset val="129"/>
      </rPr>
      <t>還</t>
    </r>
  </si>
  <si>
    <r>
      <t>李尙</t>
    </r>
    <r>
      <rPr>
        <sz val="10"/>
        <color rgb="FF000000"/>
        <rFont val="새바탕"/>
        <family val="1"/>
        <charset val="129"/>
      </rPr>
      <t>馧</t>
    </r>
  </si>
  <si>
    <r>
      <rPr>
        <sz val="10"/>
        <rFont val="MS Gothic"/>
        <family val="3"/>
        <charset val="128"/>
      </rPr>
      <t>竜</t>
    </r>
    <r>
      <rPr>
        <sz val="10"/>
        <rFont val="돋움"/>
        <family val="3"/>
        <charset val="129"/>
      </rPr>
      <t>白</t>
    </r>
  </si>
  <si>
    <r>
      <rPr>
        <sz val="10"/>
        <rFont val="MS Gothic"/>
        <family val="3"/>
        <charset val="128"/>
      </rPr>
      <t>礼</t>
    </r>
    <r>
      <rPr>
        <sz val="10"/>
        <rFont val="돋움"/>
        <family val="3"/>
        <charset val="129"/>
      </rPr>
      <t>玉</t>
    </r>
  </si>
  <si>
    <r>
      <rPr>
        <sz val="10"/>
        <rFont val="NSimSun"/>
        <family val="3"/>
        <charset val="134"/>
      </rPr>
      <t>艹</t>
    </r>
    <r>
      <rPr>
        <sz val="10"/>
        <rFont val="돋움"/>
        <family val="3"/>
        <charset val="129"/>
      </rPr>
      <t>/臣德</t>
    </r>
    <phoneticPr fontId="1" type="noConversion"/>
  </si>
  <si>
    <r>
      <rPr>
        <sz val="10"/>
        <rFont val="NSimSun"/>
        <family val="3"/>
        <charset val="134"/>
      </rPr>
      <t>艹</t>
    </r>
    <r>
      <rPr>
        <sz val="10"/>
        <rFont val="돋움"/>
        <family val="3"/>
        <charset val="129"/>
      </rPr>
      <t>/臣</t>
    </r>
    <r>
      <rPr>
        <sz val="10"/>
        <rFont val="MS Gothic"/>
        <family val="3"/>
        <charset val="128"/>
      </rPr>
      <t>礼</t>
    </r>
    <phoneticPr fontId="1" type="noConversion"/>
  </si>
  <si>
    <r>
      <rPr>
        <sz val="10"/>
        <rFont val="MS Gothic"/>
        <family val="3"/>
        <charset val="128"/>
      </rPr>
      <t>礼</t>
    </r>
    <r>
      <rPr>
        <sz val="10"/>
        <rFont val="돋움"/>
        <family val="3"/>
        <charset val="129"/>
      </rPr>
      <t>玄</t>
    </r>
  </si>
  <si>
    <r>
      <rPr>
        <sz val="10"/>
        <rFont val="MS Gothic"/>
        <family val="3"/>
        <charset val="128"/>
      </rPr>
      <t>礼</t>
    </r>
    <r>
      <rPr>
        <sz val="10"/>
        <rFont val="돋움"/>
        <family val="3"/>
        <charset val="129"/>
      </rPr>
      <t>先</t>
    </r>
  </si>
  <si>
    <r>
      <rPr>
        <sz val="10"/>
        <rFont val="MS Gothic"/>
        <family val="3"/>
        <charset val="128"/>
      </rPr>
      <t>礼</t>
    </r>
    <r>
      <rPr>
        <sz val="10"/>
        <rFont val="돋움"/>
        <family val="3"/>
        <charset val="129"/>
      </rPr>
      <t>郞</t>
    </r>
  </si>
  <si>
    <r>
      <t>李</t>
    </r>
    <r>
      <rPr>
        <sz val="10"/>
        <rFont val="MS Gothic"/>
        <family val="3"/>
        <charset val="128"/>
      </rPr>
      <t>礼</t>
    </r>
    <r>
      <rPr>
        <sz val="10"/>
        <rFont val="돋움"/>
        <family val="3"/>
        <charset val="129"/>
      </rPr>
      <t>男</t>
    </r>
  </si>
  <si>
    <r>
      <rPr>
        <sz val="10"/>
        <rFont val="MS Gothic"/>
        <family val="3"/>
        <charset val="128"/>
      </rPr>
      <t>竜</t>
    </r>
    <r>
      <rPr>
        <sz val="10"/>
        <rFont val="돋움"/>
        <family val="3"/>
        <charset val="129"/>
      </rPr>
      <t>立</t>
    </r>
  </si>
  <si>
    <r>
      <t>白</t>
    </r>
    <r>
      <rPr>
        <sz val="10"/>
        <rFont val="MS Gothic"/>
        <family val="3"/>
        <charset val="128"/>
      </rPr>
      <t>礼</t>
    </r>
    <r>
      <rPr>
        <sz val="10"/>
        <rFont val="돋움"/>
        <family val="3"/>
        <charset val="129"/>
      </rPr>
      <t>男</t>
    </r>
  </si>
  <si>
    <r>
      <t>宋</t>
    </r>
    <r>
      <rPr>
        <sz val="10"/>
        <rFont val="MS Gothic"/>
        <family val="3"/>
        <charset val="128"/>
      </rPr>
      <t>継</t>
    </r>
    <r>
      <rPr>
        <sz val="10"/>
        <rFont val="돋움"/>
        <family val="3"/>
        <charset val="129"/>
      </rPr>
      <t>鸞</t>
    </r>
  </si>
  <si>
    <r>
      <t>卞</t>
    </r>
    <r>
      <rPr>
        <sz val="10"/>
        <rFont val="MS Gothic"/>
        <family val="3"/>
        <charset val="128"/>
      </rPr>
      <t>礼</t>
    </r>
    <r>
      <rPr>
        <sz val="10"/>
        <rFont val="돋움"/>
        <family val="3"/>
        <charset val="129"/>
      </rPr>
      <t>民</t>
    </r>
  </si>
  <si>
    <r>
      <t>權</t>
    </r>
    <r>
      <rPr>
        <sz val="10"/>
        <color rgb="FF000000"/>
        <rFont val="새바탕"/>
        <family val="1"/>
        <charset val="129"/>
      </rPr>
      <t>竜</t>
    </r>
    <r>
      <rPr>
        <sz val="10"/>
        <color rgb="FF000000"/>
        <rFont val="돋움"/>
        <family val="3"/>
        <charset val="129"/>
      </rPr>
      <t>日</t>
    </r>
  </si>
  <si>
    <r>
      <rPr>
        <sz val="10"/>
        <rFont val="MS Gothic"/>
        <family val="3"/>
        <charset val="128"/>
      </rPr>
      <t>竜</t>
    </r>
    <r>
      <rPr>
        <sz val="10"/>
        <rFont val="돋움"/>
        <family val="3"/>
        <charset val="129"/>
      </rPr>
      <t>日</t>
    </r>
  </si>
  <si>
    <r>
      <t>和以</t>
    </r>
    <r>
      <rPr>
        <sz val="10"/>
        <color rgb="FF000000"/>
        <rFont val="새바탕"/>
        <family val="1"/>
        <charset val="129"/>
      </rPr>
      <t>礼</t>
    </r>
  </si>
  <si>
    <r>
      <rPr>
        <sz val="10"/>
        <rFont val="맑은 고딕 Semilight"/>
        <family val="3"/>
        <charset val="129"/>
      </rPr>
      <t>灒</t>
    </r>
    <r>
      <rPr>
        <sz val="10"/>
        <rFont val="돋움"/>
        <family val="3"/>
        <charset val="129"/>
      </rPr>
      <t>懿</t>
    </r>
  </si>
  <si>
    <r>
      <rPr>
        <sz val="10"/>
        <rFont val="MS Gothic"/>
        <family val="3"/>
        <charset val="128"/>
      </rPr>
      <t>礼</t>
    </r>
    <r>
      <rPr>
        <sz val="10"/>
        <rFont val="돋움"/>
        <family val="3"/>
        <charset val="129"/>
      </rPr>
      <t>娘</t>
    </r>
  </si>
  <si>
    <r>
      <t>李命</t>
    </r>
    <r>
      <rPr>
        <sz val="10"/>
        <color rgb="FF000000"/>
        <rFont val="새바탕"/>
        <family val="1"/>
        <charset val="129"/>
      </rPr>
      <t>礼</t>
    </r>
  </si>
  <si>
    <r>
      <rPr>
        <sz val="10"/>
        <rFont val="MS Gothic"/>
        <family val="3"/>
        <charset val="128"/>
      </rPr>
      <t>礼</t>
    </r>
    <r>
      <rPr>
        <sz val="10"/>
        <rFont val="돋움"/>
        <family val="3"/>
        <charset val="129"/>
      </rPr>
      <t>立</t>
    </r>
  </si>
  <si>
    <r>
      <rPr>
        <sz val="10"/>
        <rFont val="MS Gothic"/>
        <family val="3"/>
        <charset val="128"/>
      </rPr>
      <t>竜</t>
    </r>
    <r>
      <rPr>
        <sz val="10"/>
        <rFont val="돋움"/>
        <family val="3"/>
        <charset val="129"/>
      </rPr>
      <t>分</t>
    </r>
  </si>
  <si>
    <r>
      <rPr>
        <sz val="10"/>
        <rFont val="MS Gothic"/>
        <family val="3"/>
        <charset val="128"/>
      </rPr>
      <t>乱</t>
    </r>
    <r>
      <rPr>
        <sz val="10"/>
        <rFont val="돋움"/>
        <family val="3"/>
        <charset val="129"/>
      </rPr>
      <t>雄</t>
    </r>
  </si>
  <si>
    <r>
      <t>吳戒</t>
    </r>
    <r>
      <rPr>
        <sz val="10"/>
        <rFont val="MS Gothic"/>
        <family val="3"/>
        <charset val="128"/>
      </rPr>
      <t>乱</t>
    </r>
    <r>
      <rPr>
        <sz val="10"/>
        <rFont val="돋움"/>
        <family val="3"/>
        <charset val="129"/>
      </rPr>
      <t>故代子</t>
    </r>
    <phoneticPr fontId="1" type="noConversion"/>
  </si>
  <si>
    <r>
      <t>莫</t>
    </r>
    <r>
      <rPr>
        <sz val="10"/>
        <color rgb="FF000000"/>
        <rFont val="새바탕"/>
        <family val="1"/>
        <charset val="129"/>
      </rPr>
      <t>竜</t>
    </r>
  </si>
  <si>
    <r>
      <rPr>
        <sz val="10"/>
        <rFont val="MS Gothic"/>
        <family val="3"/>
        <charset val="128"/>
      </rPr>
      <t>礼</t>
    </r>
    <r>
      <rPr>
        <sz val="10"/>
        <rFont val="돋움"/>
        <family val="3"/>
        <charset val="129"/>
      </rPr>
      <t>進</t>
    </r>
  </si>
  <si>
    <r>
      <rPr>
        <sz val="10"/>
        <rFont val="MS Gothic"/>
        <family val="3"/>
        <charset val="128"/>
      </rPr>
      <t>礼</t>
    </r>
    <r>
      <rPr>
        <sz val="10"/>
        <rFont val="돋움"/>
        <family val="3"/>
        <charset val="129"/>
      </rPr>
      <t>云</t>
    </r>
  </si>
  <si>
    <r>
      <rPr>
        <sz val="10"/>
        <rFont val="MS Gothic"/>
        <family val="3"/>
        <charset val="128"/>
      </rPr>
      <t>竜</t>
    </r>
    <r>
      <rPr>
        <sz val="10"/>
        <rFont val="돋움"/>
        <family val="3"/>
        <charset val="129"/>
      </rPr>
      <t>秀</t>
    </r>
  </si>
  <si>
    <r>
      <rPr>
        <sz val="10"/>
        <rFont val="NSimSun"/>
        <family val="3"/>
        <charset val="134"/>
      </rPr>
      <t>旕</t>
    </r>
    <r>
      <rPr>
        <sz val="10"/>
        <rFont val="돋움"/>
        <family val="3"/>
        <charset val="129"/>
      </rPr>
      <t>女</t>
    </r>
  </si>
  <si>
    <r>
      <rPr>
        <sz val="10"/>
        <rFont val="MS Gothic"/>
        <family val="3"/>
        <charset val="128"/>
      </rPr>
      <t>竒</t>
    </r>
    <r>
      <rPr>
        <sz val="10"/>
        <rFont val="돋움"/>
        <family val="3"/>
        <charset val="129"/>
      </rPr>
      <t>男</t>
    </r>
  </si>
  <si>
    <r>
      <rPr>
        <sz val="10"/>
        <rFont val="MS Gothic"/>
        <family val="3"/>
        <charset val="128"/>
      </rPr>
      <t>竜</t>
    </r>
    <r>
      <rPr>
        <sz val="10"/>
        <rFont val="돋움"/>
        <family val="3"/>
        <charset val="129"/>
      </rPr>
      <t>章</t>
    </r>
  </si>
  <si>
    <r>
      <rPr>
        <sz val="10"/>
        <rFont val="MS Gothic"/>
        <family val="3"/>
        <charset val="128"/>
      </rPr>
      <t>礼</t>
    </r>
    <r>
      <rPr>
        <sz val="10"/>
        <rFont val="돋움"/>
        <family val="3"/>
        <charset val="129"/>
      </rPr>
      <t>丹</t>
    </r>
  </si>
  <si>
    <r>
      <rPr>
        <sz val="10"/>
        <rFont val="MS Gothic"/>
        <family val="3"/>
        <charset val="128"/>
      </rPr>
      <t>礼</t>
    </r>
    <r>
      <rPr>
        <sz val="10"/>
        <rFont val="돋움"/>
        <family val="3"/>
        <charset val="129"/>
      </rPr>
      <t>上</t>
    </r>
  </si>
  <si>
    <r>
      <rPr>
        <sz val="10"/>
        <rFont val="MS Gothic"/>
        <family val="3"/>
        <charset val="128"/>
      </rPr>
      <t>礼</t>
    </r>
    <r>
      <rPr>
        <sz val="10"/>
        <rFont val="돋움"/>
        <family val="3"/>
        <charset val="129"/>
      </rPr>
      <t>方</t>
    </r>
  </si>
  <si>
    <r>
      <rPr>
        <sz val="10"/>
        <rFont val="MS Gothic"/>
        <family val="3"/>
        <charset val="128"/>
      </rPr>
      <t>礼</t>
    </r>
    <r>
      <rPr>
        <sz val="10"/>
        <rFont val="돋움"/>
        <family val="3"/>
        <charset val="129"/>
      </rPr>
      <t>白</t>
    </r>
  </si>
  <si>
    <r>
      <t>子翊</t>
    </r>
    <r>
      <rPr>
        <sz val="10"/>
        <rFont val="MS Gothic"/>
        <family val="3"/>
        <charset val="128"/>
      </rPr>
      <t>継</t>
    </r>
    <r>
      <rPr>
        <sz val="10"/>
        <rFont val="돋움"/>
        <family val="3"/>
        <charset val="129"/>
      </rPr>
      <t>戶</t>
    </r>
  </si>
  <si>
    <r>
      <t>水軍鎭營</t>
    </r>
    <r>
      <rPr>
        <sz val="10"/>
        <rFont val="맑은 고딕 Semilight"/>
        <family val="3"/>
        <charset val="129"/>
      </rPr>
      <t>扙</t>
    </r>
    <r>
      <rPr>
        <sz val="10"/>
        <rFont val="돋움"/>
        <family val="3"/>
        <charset val="129"/>
      </rPr>
      <t>房下典</t>
    </r>
  </si>
  <si>
    <r>
      <t>金</t>
    </r>
    <r>
      <rPr>
        <sz val="10"/>
        <rFont val="MS Gothic"/>
        <family val="3"/>
        <charset val="128"/>
      </rPr>
      <t>礼</t>
    </r>
    <r>
      <rPr>
        <sz val="10"/>
        <rFont val="돋움"/>
        <family val="3"/>
        <charset val="129"/>
      </rPr>
      <t>日</t>
    </r>
  </si>
  <si>
    <r>
      <t>許翊</t>
    </r>
    <r>
      <rPr>
        <sz val="10"/>
        <color rgb="FF000000"/>
        <rFont val="새바탕"/>
        <family val="1"/>
        <charset val="129"/>
      </rPr>
      <t>継</t>
    </r>
  </si>
  <si>
    <r>
      <t>應</t>
    </r>
    <r>
      <rPr>
        <sz val="10"/>
        <color rgb="FF000000"/>
        <rFont val="새바탕"/>
        <family val="1"/>
        <charset val="129"/>
      </rPr>
      <t>竜</t>
    </r>
  </si>
  <si>
    <r>
      <t>士</t>
    </r>
    <r>
      <rPr>
        <sz val="10"/>
        <color rgb="FF000000"/>
        <rFont val="새바탕"/>
        <family val="1"/>
        <charset val="129"/>
      </rPr>
      <t>竜</t>
    </r>
  </si>
  <si>
    <r>
      <rPr>
        <sz val="10"/>
        <rFont val="MS Gothic"/>
        <family val="3"/>
        <charset val="128"/>
      </rPr>
      <t>継</t>
    </r>
    <r>
      <rPr>
        <sz val="10"/>
        <rFont val="돋움"/>
        <family val="3"/>
        <charset val="129"/>
      </rPr>
      <t>先</t>
    </r>
  </si>
  <si>
    <r>
      <rPr>
        <sz val="10"/>
        <rFont val="MS Gothic"/>
        <family val="3"/>
        <charset val="128"/>
      </rPr>
      <t>竜</t>
    </r>
    <r>
      <rPr>
        <sz val="10"/>
        <rFont val="돋움"/>
        <family val="3"/>
        <charset val="129"/>
      </rPr>
      <t>今</t>
    </r>
  </si>
  <si>
    <r>
      <t>李尙</t>
    </r>
    <r>
      <rPr>
        <sz val="10"/>
        <color rgb="FF000000"/>
        <rFont val="새바탕"/>
        <family val="1"/>
        <charset val="129"/>
      </rPr>
      <t>竜</t>
    </r>
  </si>
  <si>
    <r>
      <rPr>
        <sz val="10"/>
        <rFont val="MS Gothic"/>
        <family val="3"/>
        <charset val="128"/>
      </rPr>
      <t>竜</t>
    </r>
    <r>
      <rPr>
        <sz val="10"/>
        <rFont val="돋움"/>
        <family val="3"/>
        <charset val="129"/>
      </rPr>
      <t>德</t>
    </r>
  </si>
  <si>
    <r>
      <rPr>
        <sz val="10"/>
        <rFont val="NSimSun"/>
        <family val="3"/>
        <charset val="134"/>
      </rPr>
      <t>旕</t>
    </r>
    <r>
      <rPr>
        <sz val="10"/>
        <rFont val="돋움"/>
        <family val="3"/>
        <charset val="129"/>
      </rPr>
      <t>上</t>
    </r>
  </si>
  <si>
    <r>
      <t>高</t>
    </r>
    <r>
      <rPr>
        <sz val="10"/>
        <color rgb="FF000000"/>
        <rFont val="새바탕"/>
        <family val="1"/>
        <charset val="129"/>
      </rPr>
      <t>冑</t>
    </r>
    <r>
      <rPr>
        <sz val="10"/>
        <color rgb="FF000000"/>
        <rFont val="돋움"/>
        <family val="3"/>
        <charset val="129"/>
      </rPr>
      <t>世</t>
    </r>
  </si>
  <si>
    <r>
      <rPr>
        <sz val="10"/>
        <rFont val="MS Gothic"/>
        <family val="3"/>
        <charset val="128"/>
      </rPr>
      <t>冑</t>
    </r>
    <r>
      <rPr>
        <sz val="10"/>
        <rFont val="돋움"/>
        <family val="3"/>
        <charset val="129"/>
      </rPr>
      <t>世</t>
    </r>
  </si>
  <si>
    <r>
      <rPr>
        <sz val="10"/>
        <rFont val="NSimSun"/>
        <family val="3"/>
        <charset val="134"/>
      </rPr>
      <t>旕</t>
    </r>
    <r>
      <rPr>
        <sz val="10"/>
        <rFont val="돋움"/>
        <family val="3"/>
        <charset val="129"/>
      </rPr>
      <t>金</t>
    </r>
  </si>
  <si>
    <r>
      <rPr>
        <sz val="10"/>
        <rFont val="MS Gothic"/>
        <family val="3"/>
        <charset val="128"/>
      </rPr>
      <t>礼</t>
    </r>
    <r>
      <rPr>
        <sz val="10"/>
        <rFont val="돋움"/>
        <family val="3"/>
        <charset val="129"/>
      </rPr>
      <t>德</t>
    </r>
  </si>
  <si>
    <r>
      <t>高世</t>
    </r>
    <r>
      <rPr>
        <sz val="10"/>
        <rFont val="MS Gothic"/>
        <family val="3"/>
        <charset val="128"/>
      </rPr>
      <t>冑</t>
    </r>
    <r>
      <rPr>
        <sz val="10"/>
        <rFont val="돋움"/>
        <family val="3"/>
        <charset val="129"/>
      </rPr>
      <t>戶</t>
    </r>
  </si>
  <si>
    <r>
      <rPr>
        <sz val="10"/>
        <rFont val="MS Gothic"/>
        <family val="3"/>
        <charset val="128"/>
      </rPr>
      <t>礼</t>
    </r>
    <r>
      <rPr>
        <sz val="10"/>
        <rFont val="돋움"/>
        <family val="3"/>
        <charset val="129"/>
      </rPr>
      <t>雲</t>
    </r>
  </si>
  <si>
    <r>
      <t>崔</t>
    </r>
    <r>
      <rPr>
        <sz val="10"/>
        <rFont val="MS Gothic"/>
        <family val="3"/>
        <charset val="128"/>
      </rPr>
      <t>乱</t>
    </r>
    <r>
      <rPr>
        <sz val="10"/>
        <rFont val="돋움"/>
        <family val="3"/>
        <charset val="129"/>
      </rPr>
      <t>卜</t>
    </r>
  </si>
  <si>
    <r>
      <rPr>
        <sz val="10"/>
        <rFont val="MS Gothic"/>
        <family val="3"/>
        <charset val="128"/>
      </rPr>
      <t>礼</t>
    </r>
    <r>
      <rPr>
        <sz val="10"/>
        <rFont val="돋움"/>
        <family val="3"/>
        <charset val="129"/>
      </rPr>
      <t>陽</t>
    </r>
  </si>
  <si>
    <r>
      <rPr>
        <sz val="10"/>
        <rFont val="MS Gothic"/>
        <family val="3"/>
        <charset val="128"/>
      </rPr>
      <t>礼</t>
    </r>
    <r>
      <rPr>
        <sz val="10"/>
        <rFont val="돋움"/>
        <family val="3"/>
        <charset val="129"/>
      </rPr>
      <t>石</t>
    </r>
  </si>
  <si>
    <r>
      <t>卞</t>
    </r>
    <r>
      <rPr>
        <sz val="10"/>
        <rFont val="MS Gothic"/>
        <family val="3"/>
        <charset val="128"/>
      </rPr>
      <t>礼</t>
    </r>
    <r>
      <rPr>
        <sz val="10"/>
        <rFont val="돋움"/>
        <family val="3"/>
        <charset val="129"/>
      </rPr>
      <t>云</t>
    </r>
  </si>
  <si>
    <r>
      <rPr>
        <sz val="10"/>
        <rFont val="MS Gothic"/>
        <family val="3"/>
        <charset val="128"/>
      </rPr>
      <t>継</t>
    </r>
    <r>
      <rPr>
        <sz val="10"/>
        <rFont val="돋움"/>
        <family val="3"/>
        <charset val="129"/>
      </rPr>
      <t>宗</t>
    </r>
  </si>
  <si>
    <r>
      <t>高世</t>
    </r>
    <r>
      <rPr>
        <sz val="10"/>
        <rFont val="MS Gothic"/>
        <family val="3"/>
        <charset val="128"/>
      </rPr>
      <t>冑</t>
    </r>
    <r>
      <rPr>
        <sz val="10"/>
        <rFont val="돋움"/>
        <family val="3"/>
        <charset val="129"/>
      </rPr>
      <t>戶</t>
    </r>
    <phoneticPr fontId="1" type="noConversion"/>
  </si>
  <si>
    <r>
      <rPr>
        <sz val="10"/>
        <rFont val="MS Gothic"/>
        <family val="3"/>
        <charset val="128"/>
      </rPr>
      <t>礼</t>
    </r>
    <r>
      <rPr>
        <sz val="10"/>
        <rFont val="돋움"/>
        <family val="3"/>
        <charset val="129"/>
      </rPr>
      <t>棠</t>
    </r>
  </si>
  <si>
    <r>
      <rPr>
        <sz val="10"/>
        <rFont val="MS Gothic"/>
        <family val="3"/>
        <charset val="128"/>
      </rPr>
      <t>礼</t>
    </r>
    <r>
      <rPr>
        <sz val="10"/>
        <rFont val="돋움"/>
        <family val="3"/>
        <charset val="129"/>
      </rPr>
      <t>豊</t>
    </r>
  </si>
  <si>
    <r>
      <t>卞</t>
    </r>
    <r>
      <rPr>
        <sz val="10"/>
        <rFont val="MS Gothic"/>
        <family val="3"/>
        <charset val="128"/>
      </rPr>
      <t>礼</t>
    </r>
    <r>
      <rPr>
        <sz val="10"/>
        <rFont val="돋움"/>
        <family val="3"/>
        <charset val="129"/>
      </rPr>
      <t>雲</t>
    </r>
  </si>
  <si>
    <r>
      <rPr>
        <sz val="10"/>
        <rFont val="MS Gothic"/>
        <family val="3"/>
        <charset val="128"/>
      </rPr>
      <t>乱</t>
    </r>
    <r>
      <rPr>
        <sz val="10"/>
        <rFont val="돋움"/>
        <family val="3"/>
        <charset val="129"/>
      </rPr>
      <t>介</t>
    </r>
  </si>
  <si>
    <r>
      <rPr>
        <sz val="10"/>
        <rFont val="NSimSun"/>
        <family val="3"/>
        <charset val="134"/>
      </rPr>
      <t>硑</t>
    </r>
    <r>
      <rPr>
        <sz val="10"/>
        <rFont val="돋움"/>
        <family val="3"/>
        <charset val="129"/>
      </rPr>
      <t>玉</t>
    </r>
  </si>
  <si>
    <r>
      <rPr>
        <sz val="10"/>
        <rFont val="MS Gothic"/>
        <family val="3"/>
        <charset val="128"/>
      </rPr>
      <t>礼</t>
    </r>
    <r>
      <rPr>
        <sz val="10"/>
        <rFont val="돋움"/>
        <family val="3"/>
        <charset val="129"/>
      </rPr>
      <t>英</t>
    </r>
  </si>
  <si>
    <r>
      <rPr>
        <sz val="10"/>
        <rFont val="MS Gothic"/>
        <family val="3"/>
        <charset val="128"/>
      </rPr>
      <t>礼</t>
    </r>
    <r>
      <rPr>
        <sz val="10"/>
        <rFont val="돋움"/>
        <family val="3"/>
        <charset val="129"/>
      </rPr>
      <t>民</t>
    </r>
  </si>
  <si>
    <r>
      <rPr>
        <sz val="10"/>
        <rFont val="MS Gothic"/>
        <family val="3"/>
        <charset val="128"/>
      </rPr>
      <t>礼</t>
    </r>
    <r>
      <rPr>
        <sz val="10"/>
        <rFont val="돋움"/>
        <family val="3"/>
        <charset val="129"/>
      </rPr>
      <t>卜</t>
    </r>
  </si>
  <si>
    <r>
      <rPr>
        <sz val="10"/>
        <rFont val="MS Gothic"/>
        <family val="3"/>
        <charset val="128"/>
      </rPr>
      <t>宝</t>
    </r>
    <r>
      <rPr>
        <sz val="10"/>
        <rFont val="돋움"/>
        <family val="3"/>
        <charset val="129"/>
      </rPr>
      <t>三</t>
    </r>
  </si>
  <si>
    <r>
      <t>吳</t>
    </r>
    <r>
      <rPr>
        <sz val="10"/>
        <rFont val="MS Gothic"/>
        <family val="3"/>
        <charset val="128"/>
      </rPr>
      <t>乱</t>
    </r>
    <r>
      <rPr>
        <sz val="10"/>
        <rFont val="돋움"/>
        <family val="3"/>
        <charset val="129"/>
      </rPr>
      <t>生</t>
    </r>
  </si>
  <si>
    <r>
      <rPr>
        <sz val="10"/>
        <rFont val="MS Gothic"/>
        <family val="3"/>
        <charset val="128"/>
      </rPr>
      <t>竜</t>
    </r>
    <r>
      <rPr>
        <sz val="10"/>
        <rFont val="돋움"/>
        <family val="3"/>
        <charset val="129"/>
      </rPr>
      <t>業</t>
    </r>
  </si>
  <si>
    <r>
      <rPr>
        <sz val="10"/>
        <rFont val="MS Gothic"/>
        <family val="3"/>
        <charset val="128"/>
      </rPr>
      <t>礼</t>
    </r>
    <r>
      <rPr>
        <sz val="10"/>
        <rFont val="돋움"/>
        <family val="3"/>
        <charset val="129"/>
      </rPr>
      <t>中</t>
    </r>
  </si>
  <si>
    <r>
      <rPr>
        <sz val="10"/>
        <rFont val="NSimSun"/>
        <family val="3"/>
        <charset val="134"/>
      </rPr>
      <t>鸎</t>
    </r>
    <r>
      <rPr>
        <sz val="10"/>
        <rFont val="돋움"/>
        <family val="3"/>
        <charset val="129"/>
      </rPr>
      <t>甫</t>
    </r>
  </si>
  <si>
    <r>
      <t>朴</t>
    </r>
    <r>
      <rPr>
        <sz val="10"/>
        <rFont val="MS Gothic"/>
        <family val="3"/>
        <charset val="128"/>
      </rPr>
      <t>礼</t>
    </r>
    <r>
      <rPr>
        <sz val="10"/>
        <rFont val="돋움"/>
        <family val="3"/>
        <charset val="129"/>
      </rPr>
      <t>業</t>
    </r>
  </si>
  <si>
    <r>
      <rPr>
        <sz val="10"/>
        <rFont val="MS Gothic"/>
        <family val="3"/>
        <charset val="128"/>
      </rPr>
      <t>乱</t>
    </r>
    <r>
      <rPr>
        <sz val="10"/>
        <rFont val="돋움"/>
        <family val="3"/>
        <charset val="129"/>
      </rPr>
      <t>月</t>
    </r>
  </si>
  <si>
    <r>
      <t>朴</t>
    </r>
    <r>
      <rPr>
        <sz val="10"/>
        <rFont val="NSimSun"/>
        <family val="3"/>
        <charset val="134"/>
      </rPr>
      <t>旕</t>
    </r>
    <r>
      <rPr>
        <sz val="10"/>
        <rFont val="돋움"/>
        <family val="3"/>
        <charset val="129"/>
      </rPr>
      <t>金</t>
    </r>
  </si>
  <si>
    <r>
      <t>李</t>
    </r>
    <r>
      <rPr>
        <sz val="10"/>
        <rFont val="MS Gothic"/>
        <family val="3"/>
        <charset val="128"/>
      </rPr>
      <t>竜</t>
    </r>
    <r>
      <rPr>
        <sz val="10"/>
        <rFont val="돋움"/>
        <family val="3"/>
        <charset val="129"/>
      </rPr>
      <t>立</t>
    </r>
  </si>
  <si>
    <r>
      <t>金</t>
    </r>
    <r>
      <rPr>
        <sz val="10"/>
        <rFont val="MS Gothic"/>
        <family val="3"/>
        <charset val="128"/>
      </rPr>
      <t>乱</t>
    </r>
    <r>
      <rPr>
        <sz val="10"/>
        <rFont val="돋움"/>
        <family val="3"/>
        <charset val="129"/>
      </rPr>
      <t>天</t>
    </r>
  </si>
  <si>
    <r>
      <t>卞</t>
    </r>
    <r>
      <rPr>
        <sz val="10"/>
        <color rgb="FF000000"/>
        <rFont val="새바탕"/>
        <family val="1"/>
        <charset val="129"/>
      </rPr>
      <t>礼</t>
    </r>
    <r>
      <rPr>
        <sz val="10"/>
        <color rgb="FF000000"/>
        <rFont val="돋움"/>
        <family val="3"/>
        <charset val="129"/>
      </rPr>
      <t>白</t>
    </r>
  </si>
  <si>
    <r>
      <rPr>
        <sz val="10"/>
        <rFont val="MS Gothic"/>
        <family val="3"/>
        <charset val="128"/>
      </rPr>
      <t>乱</t>
    </r>
    <r>
      <rPr>
        <sz val="10"/>
        <rFont val="돋움"/>
        <family val="3"/>
        <charset val="129"/>
      </rPr>
      <t>金</t>
    </r>
  </si>
  <si>
    <r>
      <rPr>
        <sz val="10"/>
        <rFont val="NSimSun"/>
        <family val="3"/>
        <charset val="134"/>
      </rPr>
      <t>旕</t>
    </r>
    <r>
      <rPr>
        <sz val="10"/>
        <rFont val="돋움"/>
        <family val="3"/>
        <charset val="129"/>
      </rPr>
      <t>先</t>
    </r>
  </si>
  <si>
    <r>
      <rPr>
        <sz val="10"/>
        <rFont val="NSimSun"/>
        <family val="3"/>
        <charset val="134"/>
      </rPr>
      <t>旕</t>
    </r>
    <r>
      <rPr>
        <sz val="10"/>
        <rFont val="돋움"/>
        <family val="3"/>
        <charset val="129"/>
      </rPr>
      <t>山</t>
    </r>
  </si>
  <si>
    <r>
      <t>李</t>
    </r>
    <r>
      <rPr>
        <sz val="10"/>
        <rFont val="MS Gothic"/>
        <family val="3"/>
        <charset val="128"/>
      </rPr>
      <t>乱</t>
    </r>
    <r>
      <rPr>
        <sz val="10"/>
        <rFont val="돋움"/>
        <family val="3"/>
        <charset val="129"/>
      </rPr>
      <t>上</t>
    </r>
  </si>
  <si>
    <r>
      <rPr>
        <sz val="10"/>
        <rFont val="MS Gothic"/>
        <family val="3"/>
        <charset val="128"/>
      </rPr>
      <t>乱</t>
    </r>
    <r>
      <rPr>
        <sz val="10"/>
        <rFont val="돋움"/>
        <family val="3"/>
        <charset val="129"/>
      </rPr>
      <t>春</t>
    </r>
  </si>
  <si>
    <r>
      <t>承</t>
    </r>
    <r>
      <rPr>
        <sz val="10"/>
        <color rgb="FF000000"/>
        <rFont val="새바탕"/>
        <family val="1"/>
        <charset val="129"/>
      </rPr>
      <t>礼</t>
    </r>
  </si>
  <si>
    <r>
      <t>今</t>
    </r>
    <r>
      <rPr>
        <sz val="10"/>
        <color rgb="FF000000"/>
        <rFont val="새바탕"/>
        <family val="1"/>
        <charset val="129"/>
      </rPr>
      <t>礼</t>
    </r>
  </si>
  <si>
    <r>
      <t>倉直</t>
    </r>
    <r>
      <rPr>
        <sz val="10"/>
        <rFont val="NSimSun"/>
        <family val="3"/>
        <charset val="134"/>
      </rPr>
      <t>秃</t>
    </r>
    <r>
      <rPr>
        <sz val="10"/>
        <rFont val="돋움"/>
        <family val="3"/>
        <charset val="129"/>
      </rPr>
      <t>用山城丁軍</t>
    </r>
  </si>
  <si>
    <r>
      <rPr>
        <sz val="10"/>
        <rFont val="MS Gothic"/>
        <family val="3"/>
        <charset val="128"/>
      </rPr>
      <t>礼</t>
    </r>
    <r>
      <rPr>
        <sz val="10"/>
        <rFont val="돋움"/>
        <family val="3"/>
        <charset val="129"/>
      </rPr>
      <t>日</t>
    </r>
  </si>
  <si>
    <r>
      <t>金</t>
    </r>
    <r>
      <rPr>
        <sz val="10"/>
        <rFont val="MS Gothic"/>
        <family val="3"/>
        <charset val="128"/>
      </rPr>
      <t>礼</t>
    </r>
    <r>
      <rPr>
        <sz val="10"/>
        <rFont val="돋움"/>
        <family val="3"/>
        <charset val="129"/>
      </rPr>
      <t>奉</t>
    </r>
  </si>
  <si>
    <r>
      <t>金</t>
    </r>
    <r>
      <rPr>
        <sz val="10"/>
        <color rgb="FF000000"/>
        <rFont val="새바탕"/>
        <family val="1"/>
        <charset val="129"/>
      </rPr>
      <t>礼</t>
    </r>
    <r>
      <rPr>
        <sz val="10"/>
        <color rgb="FF000000"/>
        <rFont val="돋움"/>
        <family val="3"/>
        <charset val="129"/>
      </rPr>
      <t>奉</t>
    </r>
  </si>
  <si>
    <r>
      <t>壻倉直金得</t>
    </r>
    <r>
      <rPr>
        <sz val="10"/>
        <rFont val="MS Gothic"/>
        <family val="3"/>
        <charset val="128"/>
      </rPr>
      <t>竜</t>
    </r>
    <r>
      <rPr>
        <sz val="10"/>
        <rFont val="돋움"/>
        <family val="3"/>
        <charset val="129"/>
      </rPr>
      <t>不喩世元</t>
    </r>
  </si>
  <si>
    <r>
      <t>金</t>
    </r>
    <r>
      <rPr>
        <sz val="10"/>
        <rFont val="MS Gothic"/>
        <family val="3"/>
        <charset val="128"/>
      </rPr>
      <t>乱</t>
    </r>
    <r>
      <rPr>
        <sz val="10"/>
        <rFont val="돋움"/>
        <family val="3"/>
        <charset val="129"/>
      </rPr>
      <t>金</t>
    </r>
  </si>
  <si>
    <r>
      <rPr>
        <sz val="10"/>
        <rFont val="NSimSun"/>
        <family val="3"/>
        <charset val="134"/>
      </rPr>
      <t>捴</t>
    </r>
    <r>
      <rPr>
        <sz val="10"/>
        <rFont val="돋움"/>
        <family val="3"/>
        <charset val="129"/>
      </rPr>
      <t>明</t>
    </r>
  </si>
  <si>
    <r>
      <t>全</t>
    </r>
    <r>
      <rPr>
        <sz val="10"/>
        <color rgb="FF000000"/>
        <rFont val="새바탕"/>
        <family val="1"/>
        <charset val="129"/>
      </rPr>
      <t>礼</t>
    </r>
    <r>
      <rPr>
        <sz val="10"/>
        <color rgb="FF000000"/>
        <rFont val="돋움"/>
        <family val="3"/>
        <charset val="129"/>
      </rPr>
      <t>立</t>
    </r>
  </si>
  <si>
    <r>
      <t>金</t>
    </r>
    <r>
      <rPr>
        <sz val="10"/>
        <rFont val="맑은 고딕 Semilight"/>
        <family val="3"/>
        <charset val="129"/>
      </rPr>
      <t>浞</t>
    </r>
    <r>
      <rPr>
        <sz val="10"/>
        <rFont val="돋움"/>
        <family val="3"/>
        <charset val="129"/>
      </rPr>
      <t>立</t>
    </r>
  </si>
  <si>
    <r>
      <t>金</t>
    </r>
    <r>
      <rPr>
        <sz val="10"/>
        <color rgb="FF000000"/>
        <rFont val="새바탕"/>
        <family val="1"/>
        <charset val="129"/>
      </rPr>
      <t>礼</t>
    </r>
    <r>
      <rPr>
        <sz val="10"/>
        <color rgb="FF000000"/>
        <rFont val="돋움"/>
        <family val="3"/>
        <charset val="129"/>
      </rPr>
      <t>弘</t>
    </r>
  </si>
  <si>
    <r>
      <rPr>
        <sz val="10"/>
        <rFont val="MS Gothic"/>
        <family val="3"/>
        <charset val="128"/>
      </rPr>
      <t>礼</t>
    </r>
    <r>
      <rPr>
        <sz val="10"/>
        <rFont val="돋움"/>
        <family val="3"/>
        <charset val="129"/>
      </rPr>
      <t>弘</t>
    </r>
  </si>
  <si>
    <r>
      <rPr>
        <sz val="10"/>
        <rFont val="NSimSun"/>
        <family val="3"/>
        <charset val="134"/>
      </rPr>
      <t>旀</t>
    </r>
    <r>
      <rPr>
        <sz val="10"/>
        <rFont val="돋움"/>
        <family val="3"/>
        <charset val="129"/>
      </rPr>
      <t>加里不喩萬哲</t>
    </r>
  </si>
  <si>
    <r>
      <rPr>
        <sz val="10"/>
        <rFont val="NSimSun"/>
        <family val="3"/>
        <charset val="134"/>
      </rPr>
      <t>氵</t>
    </r>
    <r>
      <rPr>
        <sz val="10"/>
        <rFont val="돋움"/>
        <family val="3"/>
        <charset val="129"/>
      </rPr>
      <t>+</t>
    </r>
    <r>
      <rPr>
        <sz val="10"/>
        <rFont val="MS Gothic"/>
        <family val="3"/>
        <charset val="128"/>
      </rPr>
      <t>仂</t>
    </r>
    <phoneticPr fontId="1" type="noConversion"/>
  </si>
  <si>
    <r>
      <rPr>
        <sz val="10"/>
        <rFont val="MS Gothic"/>
        <family val="3"/>
        <charset val="128"/>
      </rPr>
      <t>竜</t>
    </r>
    <r>
      <rPr>
        <sz val="10"/>
        <rFont val="돋움"/>
        <family val="3"/>
        <charset val="129"/>
      </rPr>
      <t>石</t>
    </r>
  </si>
  <si>
    <r>
      <rPr>
        <sz val="10"/>
        <rFont val="맑은 고딕 Semilight"/>
        <family val="3"/>
        <charset val="129"/>
      </rPr>
      <t>樍</t>
    </r>
    <r>
      <rPr>
        <sz val="10"/>
        <rFont val="돋움"/>
        <family val="3"/>
        <charset val="129"/>
      </rPr>
      <t>仙</t>
    </r>
  </si>
  <si>
    <r>
      <t>姜</t>
    </r>
    <r>
      <rPr>
        <sz val="10"/>
        <rFont val="MS Gothic"/>
        <family val="3"/>
        <charset val="128"/>
      </rPr>
      <t>竜</t>
    </r>
    <r>
      <rPr>
        <sz val="10"/>
        <rFont val="돋움"/>
        <family val="3"/>
        <charset val="129"/>
      </rPr>
      <t>鶴</t>
    </r>
  </si>
  <si>
    <r>
      <rPr>
        <sz val="10"/>
        <rFont val="NSimSun"/>
        <family val="3"/>
        <charset val="134"/>
      </rPr>
      <t>乺</t>
    </r>
    <r>
      <rPr>
        <sz val="10"/>
        <rFont val="돋움"/>
        <family val="3"/>
        <charset val="129"/>
      </rPr>
      <t>女</t>
    </r>
  </si>
  <si>
    <r>
      <rPr>
        <sz val="10"/>
        <rFont val="NSimSun"/>
        <family val="3"/>
        <charset val="134"/>
      </rPr>
      <t>氵</t>
    </r>
    <r>
      <rPr>
        <sz val="10"/>
        <rFont val="돋움"/>
        <family val="3"/>
        <charset val="129"/>
      </rPr>
      <t>+</t>
    </r>
    <r>
      <rPr>
        <sz val="10"/>
        <rFont val="MS Gothic"/>
        <family val="3"/>
        <charset val="128"/>
      </rPr>
      <t>仂</t>
    </r>
    <phoneticPr fontId="1" type="noConversion"/>
  </si>
  <si>
    <r>
      <t>玄禹</t>
    </r>
    <r>
      <rPr>
        <sz val="10"/>
        <color rgb="FF000000"/>
        <rFont val="새바탕"/>
        <family val="1"/>
        <charset val="129"/>
      </rPr>
      <t>玾</t>
    </r>
  </si>
  <si>
    <r>
      <rPr>
        <sz val="10"/>
        <rFont val="MS Gothic"/>
        <family val="3"/>
        <charset val="128"/>
      </rPr>
      <t>竜</t>
    </r>
    <r>
      <rPr>
        <sz val="10"/>
        <rFont val="돋움"/>
        <family val="3"/>
        <charset val="129"/>
      </rPr>
      <t>男</t>
    </r>
  </si>
  <si>
    <r>
      <rPr>
        <sz val="10"/>
        <rFont val="NSimSun"/>
        <family val="3"/>
        <charset val="134"/>
      </rPr>
      <t>氵</t>
    </r>
    <r>
      <rPr>
        <sz val="10"/>
        <rFont val="돋움"/>
        <family val="3"/>
        <charset val="129"/>
      </rPr>
      <t>+</t>
    </r>
    <r>
      <rPr>
        <sz val="10"/>
        <rFont val="MS Gothic"/>
        <family val="3"/>
        <charset val="128"/>
      </rPr>
      <t>仂</t>
    </r>
    <phoneticPr fontId="1" type="noConversion"/>
  </si>
  <si>
    <r>
      <rPr>
        <sz val="10"/>
        <rFont val="NSimSun"/>
        <family val="3"/>
        <charset val="134"/>
      </rPr>
      <t>旀</t>
    </r>
    <r>
      <rPr>
        <sz val="10"/>
        <rFont val="돋움"/>
        <family val="3"/>
        <charset val="129"/>
      </rPr>
      <t>乭伊</t>
    </r>
  </si>
  <si>
    <r>
      <rPr>
        <sz val="10"/>
        <rFont val="MS Gothic"/>
        <family val="3"/>
        <charset val="128"/>
      </rPr>
      <t>乱</t>
    </r>
    <r>
      <rPr>
        <sz val="10"/>
        <rFont val="돋움"/>
        <family val="3"/>
        <charset val="129"/>
      </rPr>
      <t>世</t>
    </r>
  </si>
  <si>
    <r>
      <t>金</t>
    </r>
    <r>
      <rPr>
        <sz val="10"/>
        <rFont val="MS Gothic"/>
        <family val="3"/>
        <charset val="128"/>
      </rPr>
      <t>乱</t>
    </r>
    <r>
      <rPr>
        <sz val="10"/>
        <rFont val="돋움"/>
        <family val="3"/>
        <charset val="129"/>
      </rPr>
      <t>生</t>
    </r>
  </si>
  <si>
    <r>
      <rPr>
        <sz val="10"/>
        <rFont val="NSimSun"/>
        <family val="3"/>
        <charset val="134"/>
      </rPr>
      <t>旕</t>
    </r>
    <r>
      <rPr>
        <sz val="10"/>
        <rFont val="돋움"/>
        <family val="3"/>
        <charset val="129"/>
      </rPr>
      <t>德</t>
    </r>
  </si>
  <si>
    <r>
      <t>日</t>
    </r>
    <r>
      <rPr>
        <sz val="10"/>
        <color rgb="FF000000"/>
        <rFont val="새바탕"/>
        <family val="1"/>
        <charset val="129"/>
      </rPr>
      <t>竜</t>
    </r>
  </si>
  <si>
    <r>
      <rPr>
        <sz val="10"/>
        <rFont val="MS Gothic"/>
        <family val="3"/>
        <charset val="128"/>
      </rPr>
      <t>竜</t>
    </r>
    <r>
      <rPr>
        <sz val="10"/>
        <rFont val="돋움"/>
        <family val="3"/>
        <charset val="129"/>
      </rPr>
      <t>岳</t>
    </r>
  </si>
  <si>
    <t>備考</t>
    <phoneticPr fontId="1" type="noConversion"/>
  </si>
  <si>
    <t>산양령서당리</t>
    <phoneticPr fontId="1" type="noConversion"/>
  </si>
  <si>
    <t>山陽嶺書堂里</t>
    <phoneticPr fontId="1" type="noConversion"/>
  </si>
  <si>
    <t>湧泉佛堂里</t>
    <phoneticPr fontId="1" type="noConversion"/>
  </si>
  <si>
    <t>용천불당리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</si>
</sst>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0">
    <font>
      <sz val="10"/>
      <name val="Arial"/>
    </font>
    <font>
      <sz val="8"/>
      <name val="돋움"/>
      <family val="3"/>
      <charset val="129"/>
    </font>
    <font>
      <sz val="10"/>
      <name val="MS Gothic"/>
      <family val="3"/>
      <charset val="128"/>
    </font>
    <font>
      <sz val="10"/>
      <name val="맑은 고딕 Semilight"/>
      <family val="3"/>
      <charset val="129"/>
    </font>
    <font>
      <sz val="10"/>
      <name val="NSimSun"/>
      <family val="3"/>
      <charset val="134"/>
    </font>
    <font>
      <sz val="10"/>
      <color rgb="FF000000"/>
      <name val="새바탕"/>
      <family val="1"/>
      <charset val="129"/>
    </font>
    <font>
      <sz val="10"/>
      <name val="돋움"/>
      <family val="3"/>
      <charset val="129"/>
    </font>
    <font>
      <sz val="10"/>
      <color rgb="FF000000"/>
      <name val="돋움"/>
      <family val="3"/>
      <charset val="129"/>
    </font>
    <font>
      <b/>
      <sz val="10"/>
      <name val="돋움"/>
      <family val="3"/>
      <charset val="129"/>
    </font>
    <font>
      <b/>
      <sz val="10"/>
      <color rgb="FF000000"/>
      <name val="돋움"/>
      <family val="3"/>
      <charset val="129"/>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7">
    <xf numFmtId="0" fontId="0" fillId="0" borderId="0" xfId="0"/>
    <xf numFmtId="0" fontId="6" fillId="0" borderId="0" xfId="0" applyFont="1" applyFill="1" applyAlignment="1">
      <alignment vertical="top" wrapText="1"/>
    </xf>
    <xf numFmtId="0" fontId="7" fillId="0" borderId="0" xfId="0" applyFont="1" applyFill="1" applyAlignment="1">
      <alignment vertical="top" wrapText="1"/>
    </xf>
    <xf numFmtId="0" fontId="6" fillId="0" borderId="0" xfId="0" applyFont="1" applyFill="1" applyAlignment="1">
      <alignment vertical="top"/>
    </xf>
    <xf numFmtId="0" fontId="8" fillId="2" borderId="0" xfId="0" applyFont="1" applyFill="1" applyAlignment="1">
      <alignment horizontal="center" vertical="top"/>
    </xf>
    <xf numFmtId="0" fontId="9" fillId="2" borderId="0" xfId="0" applyFont="1" applyFill="1" applyAlignment="1">
      <alignment horizontal="center" vertical="top" wrapText="1"/>
    </xf>
    <xf numFmtId="0" fontId="8" fillId="2" borderId="0" xfId="0" applyFont="1" applyFill="1" applyAlignment="1">
      <alignment horizontal="center" vertical="top" wrapText="1"/>
    </xf>
  </cellXfs>
  <cellStyles count="1">
    <cellStyle name="표준"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774"/>
  <sheetViews>
    <sheetView tabSelected="1" workbookViewId="0">
      <pane xSplit="1" ySplit="1" topLeftCell="B2" activePane="bottomRight" state="frozen"/>
      <selection pane="topRight" activeCell="B1" sqref="B1"/>
      <selection pane="bottomLeft" activeCell="A2" sqref="A2"/>
      <selection pane="bottomRight" activeCell="B2" sqref="B2"/>
    </sheetView>
  </sheetViews>
  <sheetFormatPr defaultColWidth="9.140625" defaultRowHeight="13.5" customHeight="1"/>
  <cols>
    <col min="1" max="1" width="18.5703125" style="3" customWidth="1"/>
    <col min="2" max="2" width="4.5703125" style="2" customWidth="1"/>
    <col min="3" max="4" width="8.5703125" style="2" customWidth="1"/>
    <col min="5" max="5" width="4.5703125" style="2" customWidth="1"/>
    <col min="6" max="6" width="4.5703125" style="1" customWidth="1"/>
    <col min="7" max="8" width="6.5703125" style="1" customWidth="1"/>
    <col min="9" max="9" width="3.5703125" style="1" customWidth="1"/>
    <col min="10" max="11" width="10.5703125" style="1" customWidth="1"/>
    <col min="12" max="12" width="3.5703125" style="1" customWidth="1"/>
    <col min="13" max="14" width="9.5703125" style="2" customWidth="1"/>
    <col min="15" max="16" width="5.5703125" style="1" customWidth="1"/>
    <col min="17" max="18" width="20.5703125" style="1" customWidth="1"/>
    <col min="19" max="20" width="10.5703125" style="1" customWidth="1"/>
    <col min="21" max="22" width="25.5703125" style="1" customWidth="1"/>
    <col min="23" max="24" width="2.5703125" style="1" customWidth="1"/>
    <col min="25" max="28" width="10.5703125" style="1" customWidth="1"/>
    <col min="29" max="31" width="4.5703125" style="1" customWidth="1"/>
    <col min="32" max="35" width="15.5703125" style="1" customWidth="1"/>
    <col min="36" max="37" width="2.5703125" style="1" customWidth="1"/>
    <col min="38" max="39" width="4.5703125" style="1" customWidth="1"/>
    <col min="40" max="45" width="10.5703125" style="1" customWidth="1"/>
    <col min="46" max="47" width="25.5703125" style="1" customWidth="1"/>
    <col min="48" max="57" width="10.5703125" style="1" customWidth="1"/>
    <col min="58" max="58" width="5.5703125" style="1" customWidth="1"/>
    <col min="59" max="60" width="25.5703125" style="1" customWidth="1"/>
    <col min="61" max="62" width="10.5703125" style="1" customWidth="1"/>
    <col min="63" max="64" width="25.5703125" style="1" customWidth="1"/>
    <col min="65" max="66" width="10.5703125" style="1" customWidth="1"/>
    <col min="67" max="68" width="25.5703125" style="1" customWidth="1"/>
    <col min="69" max="70" width="10.5703125" style="1" customWidth="1"/>
    <col min="71" max="72" width="4.5703125" style="1" customWidth="1"/>
    <col min="73" max="73" width="30.5703125" style="1" customWidth="1"/>
    <col min="74" max="16384" width="9.140625" style="1"/>
  </cols>
  <sheetData>
    <row r="1" spans="1:73" s="6" customFormat="1" ht="13.5" customHeight="1">
      <c r="A1" s="4" t="s">
        <v>0</v>
      </c>
      <c r="B1" s="5" t="s">
        <v>14785</v>
      </c>
      <c r="C1" s="5" t="s">
        <v>14786</v>
      </c>
      <c r="D1" s="5" t="s">
        <v>14787</v>
      </c>
      <c r="E1" s="5" t="s">
        <v>14788</v>
      </c>
      <c r="F1" s="6" t="s">
        <v>1</v>
      </c>
      <c r="G1" s="6" t="s">
        <v>2</v>
      </c>
      <c r="H1" s="6" t="s">
        <v>8518</v>
      </c>
      <c r="I1" s="6" t="s">
        <v>3</v>
      </c>
      <c r="J1" s="6" t="s">
        <v>4</v>
      </c>
      <c r="K1" s="6" t="s">
        <v>8655</v>
      </c>
      <c r="L1" s="6" t="s">
        <v>5</v>
      </c>
      <c r="M1" s="5" t="s">
        <v>14789</v>
      </c>
      <c r="N1" s="5" t="s">
        <v>14790</v>
      </c>
      <c r="O1" s="6" t="s">
        <v>6</v>
      </c>
      <c r="P1" s="6" t="s">
        <v>8656</v>
      </c>
      <c r="Q1" s="6" t="s">
        <v>7</v>
      </c>
      <c r="R1" s="6" t="s">
        <v>8707</v>
      </c>
      <c r="S1" s="6" t="s">
        <v>8</v>
      </c>
      <c r="T1" s="6" t="s">
        <v>8817</v>
      </c>
      <c r="U1" s="6" t="s">
        <v>9</v>
      </c>
      <c r="V1" s="6" t="s">
        <v>9260</v>
      </c>
      <c r="W1" s="6" t="s">
        <v>10</v>
      </c>
      <c r="X1" s="6" t="s">
        <v>9289</v>
      </c>
      <c r="Y1" s="6" t="s">
        <v>11</v>
      </c>
      <c r="Z1" s="6" t="s">
        <v>11494</v>
      </c>
      <c r="AA1" s="6" t="s">
        <v>12</v>
      </c>
      <c r="AB1" s="6" t="s">
        <v>9876</v>
      </c>
      <c r="AC1" s="6" t="s">
        <v>13</v>
      </c>
      <c r="AD1" s="6" t="s">
        <v>14</v>
      </c>
      <c r="AE1" s="6" t="s">
        <v>11568</v>
      </c>
      <c r="AF1" s="6" t="s">
        <v>15</v>
      </c>
      <c r="AG1" s="6" t="s">
        <v>11629</v>
      </c>
      <c r="AH1" s="6" t="s">
        <v>16</v>
      </c>
      <c r="AI1" s="6" t="s">
        <v>11717</v>
      </c>
      <c r="AJ1" s="6" t="s">
        <v>17</v>
      </c>
      <c r="AK1" s="6" t="s">
        <v>11718</v>
      </c>
      <c r="AL1" s="6" t="s">
        <v>18</v>
      </c>
      <c r="AM1" s="6" t="s">
        <v>11782</v>
      </c>
      <c r="AN1" s="6" t="s">
        <v>19</v>
      </c>
      <c r="AO1" s="6" t="s">
        <v>11795</v>
      </c>
      <c r="AP1" s="6" t="s">
        <v>20</v>
      </c>
      <c r="AQ1" s="6" t="s">
        <v>11806</v>
      </c>
      <c r="AR1" s="6" t="s">
        <v>21</v>
      </c>
      <c r="AS1" s="6" t="s">
        <v>11958</v>
      </c>
      <c r="AT1" s="6" t="s">
        <v>22</v>
      </c>
      <c r="AU1" s="6" t="s">
        <v>11994</v>
      </c>
      <c r="AV1" s="6" t="s">
        <v>23</v>
      </c>
      <c r="AW1" s="6" t="s">
        <v>12766</v>
      </c>
      <c r="AX1" s="6" t="s">
        <v>24</v>
      </c>
      <c r="AY1" s="6" t="s">
        <v>12767</v>
      </c>
      <c r="AZ1" s="6" t="s">
        <v>25</v>
      </c>
      <c r="BA1" s="6" t="s">
        <v>12769</v>
      </c>
      <c r="BB1" s="6" t="s">
        <v>26</v>
      </c>
      <c r="BC1" s="6" t="s">
        <v>12774</v>
      </c>
      <c r="BD1" s="6" t="s">
        <v>27</v>
      </c>
      <c r="BE1" s="6" t="s">
        <v>12946</v>
      </c>
      <c r="BF1" s="6" t="s">
        <v>28</v>
      </c>
      <c r="BG1" s="6" t="s">
        <v>29</v>
      </c>
      <c r="BH1" s="6" t="s">
        <v>12994</v>
      </c>
      <c r="BI1" s="6" t="s">
        <v>30</v>
      </c>
      <c r="BJ1" s="6" t="s">
        <v>13479</v>
      </c>
      <c r="BK1" s="6" t="s">
        <v>31</v>
      </c>
      <c r="BL1" s="6" t="s">
        <v>13565</v>
      </c>
      <c r="BM1" s="6" t="s">
        <v>32</v>
      </c>
      <c r="BN1" s="6" t="s">
        <v>13978</v>
      </c>
      <c r="BO1" s="6" t="s">
        <v>33</v>
      </c>
      <c r="BP1" s="6" t="s">
        <v>14004</v>
      </c>
      <c r="BQ1" s="6" t="s">
        <v>34</v>
      </c>
      <c r="BR1" s="6" t="s">
        <v>14761</v>
      </c>
      <c r="BS1" s="6" t="s">
        <v>35</v>
      </c>
      <c r="BT1" s="6" t="s">
        <v>14784</v>
      </c>
      <c r="BU1" s="6" t="s">
        <v>19024</v>
      </c>
    </row>
    <row r="2" spans="1:73" ht="13.5" customHeight="1">
      <c r="A2" s="3" t="str">
        <f>HYPERLINK("http://kyu.snu.ac.kr/sdhj/index.jsp?type=hj/GK14605_00IH_0001_0005.jpg","1720_각북면_5")</f>
        <v>1720_각북면_5</v>
      </c>
      <c r="B2" s="2">
        <v>1720</v>
      </c>
      <c r="C2" s="2" t="s">
        <v>15621</v>
      </c>
      <c r="D2" s="2" t="s">
        <v>15622</v>
      </c>
      <c r="E2" s="2">
        <v>1</v>
      </c>
      <c r="F2" s="1">
        <v>1</v>
      </c>
      <c r="G2" s="1" t="s">
        <v>15561</v>
      </c>
      <c r="H2" s="1" t="s">
        <v>15562</v>
      </c>
      <c r="I2" s="1">
        <v>1</v>
      </c>
      <c r="J2" s="1" t="s">
        <v>36</v>
      </c>
      <c r="K2" s="1" t="s">
        <v>15623</v>
      </c>
      <c r="L2" s="1">
        <v>1</v>
      </c>
      <c r="M2" s="2" t="s">
        <v>17705</v>
      </c>
      <c r="N2" s="2" t="s">
        <v>17706</v>
      </c>
      <c r="T2" s="1" t="s">
        <v>15624</v>
      </c>
      <c r="U2" s="1" t="s">
        <v>37</v>
      </c>
      <c r="V2" s="1" t="s">
        <v>8867</v>
      </c>
      <c r="W2" s="1" t="s">
        <v>38</v>
      </c>
      <c r="X2" s="1" t="s">
        <v>15625</v>
      </c>
      <c r="Y2" s="1" t="s">
        <v>39</v>
      </c>
      <c r="Z2" s="1" t="s">
        <v>11493</v>
      </c>
      <c r="AC2" s="1">
        <v>46</v>
      </c>
      <c r="AD2" s="1" t="s">
        <v>40</v>
      </c>
      <c r="AE2" s="1" t="s">
        <v>11562</v>
      </c>
      <c r="AJ2" s="1" t="s">
        <v>17</v>
      </c>
      <c r="AK2" s="1" t="s">
        <v>11718</v>
      </c>
      <c r="AL2" s="1" t="s">
        <v>41</v>
      </c>
      <c r="AM2" s="1" t="s">
        <v>11660</v>
      </c>
      <c r="AT2" s="1" t="s">
        <v>42</v>
      </c>
      <c r="AU2" s="1" t="s">
        <v>11992</v>
      </c>
      <c r="AV2" s="1" t="s">
        <v>43</v>
      </c>
      <c r="AW2" s="1" t="s">
        <v>12763</v>
      </c>
      <c r="BG2" s="1" t="s">
        <v>44</v>
      </c>
      <c r="BH2" s="1" t="s">
        <v>8875</v>
      </c>
      <c r="BI2" s="1" t="s">
        <v>45</v>
      </c>
      <c r="BJ2" s="1" t="s">
        <v>10595</v>
      </c>
      <c r="BK2" s="1" t="s">
        <v>46</v>
      </c>
      <c r="BL2" s="1" t="s">
        <v>11959</v>
      </c>
      <c r="BM2" s="1" t="s">
        <v>47</v>
      </c>
      <c r="BN2" s="1" t="s">
        <v>13977</v>
      </c>
      <c r="BO2" s="1" t="s">
        <v>48</v>
      </c>
      <c r="BP2" s="1" t="s">
        <v>8899</v>
      </c>
      <c r="BQ2" s="1" t="s">
        <v>49</v>
      </c>
      <c r="BR2" s="1" t="s">
        <v>14757</v>
      </c>
      <c r="BS2" s="1" t="s">
        <v>50</v>
      </c>
      <c r="BT2" s="1" t="s">
        <v>15626</v>
      </c>
    </row>
    <row r="3" spans="1:73" ht="13.5" customHeight="1">
      <c r="A3" s="3" t="str">
        <f>HYPERLINK("http://kyu.snu.ac.kr/sdhj/index.jsp?type=hj/GK14605_00IH_0001_0005.jpg","1720_각북면_5")</f>
        <v>1720_각북면_5</v>
      </c>
      <c r="B3" s="2">
        <v>1720</v>
      </c>
      <c r="C3" s="2" t="s">
        <v>15627</v>
      </c>
      <c r="D3" s="2" t="s">
        <v>15628</v>
      </c>
      <c r="E3" s="2">
        <v>2</v>
      </c>
      <c r="F3" s="1">
        <v>1</v>
      </c>
      <c r="G3" s="1" t="s">
        <v>15561</v>
      </c>
      <c r="H3" s="1" t="s">
        <v>15562</v>
      </c>
      <c r="I3" s="1">
        <v>1</v>
      </c>
      <c r="L3" s="1">
        <v>1</v>
      </c>
      <c r="M3" s="2" t="s">
        <v>17705</v>
      </c>
      <c r="N3" s="2" t="s">
        <v>17706</v>
      </c>
      <c r="S3" s="1" t="s">
        <v>51</v>
      </c>
      <c r="T3" s="1" t="s">
        <v>1413</v>
      </c>
      <c r="W3" s="1" t="s">
        <v>52</v>
      </c>
      <c r="X3" s="1" t="s">
        <v>15629</v>
      </c>
      <c r="Y3" s="1" t="s">
        <v>53</v>
      </c>
      <c r="Z3" s="1" t="s">
        <v>9315</v>
      </c>
      <c r="AC3" s="1">
        <v>40</v>
      </c>
      <c r="AD3" s="1" t="s">
        <v>54</v>
      </c>
      <c r="AE3" s="1" t="s">
        <v>11446</v>
      </c>
      <c r="AJ3" s="1" t="s">
        <v>17</v>
      </c>
      <c r="AK3" s="1" t="s">
        <v>11718</v>
      </c>
      <c r="AL3" s="1" t="s">
        <v>55</v>
      </c>
      <c r="AM3" s="1" t="s">
        <v>15630</v>
      </c>
      <c r="AT3" s="1" t="s">
        <v>56</v>
      </c>
      <c r="AU3" s="1" t="s">
        <v>9096</v>
      </c>
      <c r="AV3" s="1" t="s">
        <v>57</v>
      </c>
      <c r="AW3" s="1" t="s">
        <v>11375</v>
      </c>
      <c r="BG3" s="1" t="s">
        <v>58</v>
      </c>
      <c r="BH3" s="1" t="s">
        <v>11975</v>
      </c>
      <c r="BI3" s="1" t="s">
        <v>59</v>
      </c>
      <c r="BJ3" s="1" t="s">
        <v>12630</v>
      </c>
      <c r="BK3" s="1" t="s">
        <v>60</v>
      </c>
      <c r="BL3" s="1" t="s">
        <v>9030</v>
      </c>
      <c r="BM3" s="1" t="s">
        <v>61</v>
      </c>
      <c r="BN3" s="1" t="s">
        <v>15631</v>
      </c>
      <c r="BO3" s="1" t="s">
        <v>58</v>
      </c>
      <c r="BP3" s="1" t="s">
        <v>11975</v>
      </c>
      <c r="BQ3" s="1" t="s">
        <v>62</v>
      </c>
      <c r="BR3" s="1" t="s">
        <v>15119</v>
      </c>
      <c r="BS3" s="1" t="s">
        <v>50</v>
      </c>
      <c r="BT3" s="1" t="s">
        <v>15632</v>
      </c>
    </row>
    <row r="4" spans="1:73" ht="13.5" customHeight="1">
      <c r="A4" s="3" t="str">
        <f>HYPERLINK("http://kyu.snu.ac.kr/sdhj/index.jsp?type=hj/GK14605_00IH_0001_0005.jpg","1720_각북면_5")</f>
        <v>1720_각북면_5</v>
      </c>
      <c r="B4" s="2">
        <v>1720</v>
      </c>
      <c r="C4" s="2" t="s">
        <v>15633</v>
      </c>
      <c r="D4" s="2" t="s">
        <v>15634</v>
      </c>
      <c r="E4" s="2">
        <v>3</v>
      </c>
      <c r="F4" s="1">
        <v>1</v>
      </c>
      <c r="G4" s="1" t="s">
        <v>15561</v>
      </c>
      <c r="H4" s="1" t="s">
        <v>15562</v>
      </c>
      <c r="I4" s="1">
        <v>1</v>
      </c>
      <c r="L4" s="1">
        <v>1</v>
      </c>
      <c r="M4" s="2" t="s">
        <v>17705</v>
      </c>
      <c r="N4" s="2" t="s">
        <v>17706</v>
      </c>
      <c r="S4" s="1" t="s">
        <v>63</v>
      </c>
      <c r="T4" s="1" t="s">
        <v>8816</v>
      </c>
      <c r="W4" s="1" t="s">
        <v>64</v>
      </c>
      <c r="X4" s="1" t="s">
        <v>9284</v>
      </c>
      <c r="Y4" s="1" t="s">
        <v>53</v>
      </c>
      <c r="Z4" s="1" t="s">
        <v>9315</v>
      </c>
      <c r="AF4" s="1" t="s">
        <v>65</v>
      </c>
      <c r="AG4" s="1" t="s">
        <v>11628</v>
      </c>
    </row>
    <row r="5" spans="1:73" ht="13.5" customHeight="1">
      <c r="A5" s="3" t="str">
        <f>HYPERLINK("http://kyu.snu.ac.kr/sdhj/index.jsp?type=hj/GK14605_00IH_0001_0005.jpg","1720_각북면_5")</f>
        <v>1720_각북면_5</v>
      </c>
      <c r="B5" s="2">
        <v>1720</v>
      </c>
      <c r="C5" s="2" t="s">
        <v>15635</v>
      </c>
      <c r="D5" s="2" t="s">
        <v>15636</v>
      </c>
      <c r="E5" s="2">
        <v>4</v>
      </c>
      <c r="F5" s="1">
        <v>1</v>
      </c>
      <c r="G5" s="1" t="s">
        <v>15561</v>
      </c>
      <c r="H5" s="1" t="s">
        <v>15562</v>
      </c>
      <c r="I5" s="1">
        <v>1</v>
      </c>
      <c r="L5" s="1">
        <v>1</v>
      </c>
      <c r="M5" s="2" t="s">
        <v>17705</v>
      </c>
      <c r="N5" s="2" t="s">
        <v>17706</v>
      </c>
      <c r="S5" s="1" t="s">
        <v>66</v>
      </c>
      <c r="T5" s="1" t="s">
        <v>8716</v>
      </c>
      <c r="Y5" s="1" t="s">
        <v>53</v>
      </c>
      <c r="Z5" s="1" t="s">
        <v>9315</v>
      </c>
      <c r="AF5" s="1" t="s">
        <v>67</v>
      </c>
      <c r="AG5" s="1" t="s">
        <v>9286</v>
      </c>
    </row>
    <row r="6" spans="1:73" ht="13.5" customHeight="1">
      <c r="A6" s="3" t="str">
        <f>HYPERLINK("http://kyu.snu.ac.kr/sdhj/index.jsp?type=hj/GK14605_00IH_0001_0005.jpg","1720_각북면_5")</f>
        <v>1720_각북면_5</v>
      </c>
      <c r="B6" s="2">
        <v>1720</v>
      </c>
      <c r="C6" s="2" t="s">
        <v>15637</v>
      </c>
      <c r="D6" s="2" t="s">
        <v>15638</v>
      </c>
      <c r="E6" s="2">
        <v>5</v>
      </c>
      <c r="F6" s="1">
        <v>1</v>
      </c>
      <c r="G6" s="1" t="s">
        <v>15561</v>
      </c>
      <c r="H6" s="1" t="s">
        <v>15562</v>
      </c>
      <c r="I6" s="1">
        <v>1</v>
      </c>
      <c r="L6" s="1">
        <v>1</v>
      </c>
      <c r="M6" s="2" t="s">
        <v>17705</v>
      </c>
      <c r="N6" s="2" t="s">
        <v>17706</v>
      </c>
      <c r="S6" s="1" t="s">
        <v>68</v>
      </c>
      <c r="T6" s="1" t="s">
        <v>8708</v>
      </c>
      <c r="Y6" s="1" t="s">
        <v>8260</v>
      </c>
      <c r="Z6" s="1" t="s">
        <v>9789</v>
      </c>
      <c r="AC6" s="1">
        <v>17</v>
      </c>
      <c r="AD6" s="1" t="s">
        <v>69</v>
      </c>
      <c r="AE6" s="1" t="s">
        <v>11560</v>
      </c>
    </row>
    <row r="7" spans="1:73" ht="13.5" customHeight="1">
      <c r="A7" s="3" t="str">
        <f>HYPERLINK("http://kyu.snu.ac.kr/sdhj/index.jsp?type=hj/GK14605_00IH_0001_0005.jpg","1720_각북면_5")</f>
        <v>1720_각북면_5</v>
      </c>
      <c r="B7" s="2">
        <v>1720</v>
      </c>
      <c r="C7" s="2" t="s">
        <v>15637</v>
      </c>
      <c r="D7" s="2" t="s">
        <v>15638</v>
      </c>
      <c r="E7" s="2">
        <v>6</v>
      </c>
      <c r="F7" s="1">
        <v>1</v>
      </c>
      <c r="G7" s="1" t="s">
        <v>15561</v>
      </c>
      <c r="H7" s="1" t="s">
        <v>15562</v>
      </c>
      <c r="I7" s="1">
        <v>1</v>
      </c>
      <c r="L7" s="1">
        <v>1</v>
      </c>
      <c r="M7" s="2" t="s">
        <v>17705</v>
      </c>
      <c r="N7" s="2" t="s">
        <v>17706</v>
      </c>
      <c r="S7" s="1" t="s">
        <v>68</v>
      </c>
      <c r="T7" s="1" t="s">
        <v>8708</v>
      </c>
      <c r="Y7" s="1" t="s">
        <v>53</v>
      </c>
      <c r="Z7" s="1" t="s">
        <v>9315</v>
      </c>
      <c r="AC7" s="1">
        <v>11</v>
      </c>
      <c r="AD7" s="1" t="s">
        <v>70</v>
      </c>
      <c r="AE7" s="1" t="s">
        <v>11531</v>
      </c>
    </row>
    <row r="8" spans="1:73" ht="13.5" customHeight="1">
      <c r="A8" s="3" t="str">
        <f>HYPERLINK("http://kyu.snu.ac.kr/sdhj/index.jsp?type=hj/GK14605_00IH_0001_0005.jpg","1720_각북면_5")</f>
        <v>1720_각북면_5</v>
      </c>
      <c r="B8" s="2">
        <v>1720</v>
      </c>
      <c r="C8" s="2" t="s">
        <v>15637</v>
      </c>
      <c r="D8" s="2" t="s">
        <v>15638</v>
      </c>
      <c r="E8" s="2">
        <v>7</v>
      </c>
      <c r="F8" s="1">
        <v>1</v>
      </c>
      <c r="G8" s="1" t="s">
        <v>15561</v>
      </c>
      <c r="H8" s="1" t="s">
        <v>15562</v>
      </c>
      <c r="I8" s="1">
        <v>1</v>
      </c>
      <c r="L8" s="1">
        <v>1</v>
      </c>
      <c r="M8" s="2" t="s">
        <v>17705</v>
      </c>
      <c r="N8" s="2" t="s">
        <v>17706</v>
      </c>
      <c r="S8" s="1" t="s">
        <v>71</v>
      </c>
      <c r="T8" s="1" t="s">
        <v>8710</v>
      </c>
      <c r="U8" s="1" t="s">
        <v>72</v>
      </c>
      <c r="V8" s="1" t="s">
        <v>15639</v>
      </c>
      <c r="Y8" s="1" t="s">
        <v>73</v>
      </c>
      <c r="Z8" s="1" t="s">
        <v>9836</v>
      </c>
      <c r="AC8" s="1">
        <v>6</v>
      </c>
      <c r="AD8" s="1" t="s">
        <v>75</v>
      </c>
      <c r="AE8" s="1" t="s">
        <v>11549</v>
      </c>
    </row>
    <row r="9" spans="1:73" ht="13.5" customHeight="1">
      <c r="A9" s="3" t="str">
        <f>HYPERLINK("http://kyu.snu.ac.kr/sdhj/index.jsp?type=hj/GK14605_00IH_0001_0005.jpg","1720_각북면_5")</f>
        <v>1720_각북면_5</v>
      </c>
      <c r="B9" s="2">
        <v>1720</v>
      </c>
      <c r="C9" s="2" t="s">
        <v>15637</v>
      </c>
      <c r="D9" s="2" t="s">
        <v>15638</v>
      </c>
      <c r="E9" s="2">
        <v>8</v>
      </c>
      <c r="F9" s="1">
        <v>1</v>
      </c>
      <c r="G9" s="1" t="s">
        <v>15561</v>
      </c>
      <c r="H9" s="1" t="s">
        <v>15562</v>
      </c>
      <c r="I9" s="1">
        <v>1</v>
      </c>
      <c r="L9" s="1">
        <v>1</v>
      </c>
      <c r="M9" s="2" t="s">
        <v>17705</v>
      </c>
      <c r="N9" s="2" t="s">
        <v>17706</v>
      </c>
      <c r="S9" s="1" t="s">
        <v>68</v>
      </c>
      <c r="T9" s="1" t="s">
        <v>8708</v>
      </c>
      <c r="Y9" s="1" t="s">
        <v>53</v>
      </c>
      <c r="Z9" s="1" t="s">
        <v>9315</v>
      </c>
      <c r="AC9" s="1">
        <v>8</v>
      </c>
      <c r="AD9" s="1" t="s">
        <v>76</v>
      </c>
      <c r="AE9" s="1" t="s">
        <v>11537</v>
      </c>
    </row>
    <row r="10" spans="1:73" ht="13.5" customHeight="1">
      <c r="A10" s="3" t="str">
        <f>HYPERLINK("http://kyu.snu.ac.kr/sdhj/index.jsp?type=hj/GK14605_00IH_0001_0005.jpg","1720_각북면_5")</f>
        <v>1720_각북면_5</v>
      </c>
      <c r="B10" s="2">
        <v>1720</v>
      </c>
      <c r="C10" s="2" t="s">
        <v>15637</v>
      </c>
      <c r="D10" s="2" t="s">
        <v>15638</v>
      </c>
      <c r="E10" s="2">
        <v>9</v>
      </c>
      <c r="F10" s="1">
        <v>1</v>
      </c>
      <c r="G10" s="1" t="s">
        <v>15561</v>
      </c>
      <c r="H10" s="1" t="s">
        <v>15562</v>
      </c>
      <c r="I10" s="1">
        <v>1</v>
      </c>
      <c r="L10" s="1">
        <v>1</v>
      </c>
      <c r="M10" s="2" t="s">
        <v>17705</v>
      </c>
      <c r="N10" s="2" t="s">
        <v>17706</v>
      </c>
      <c r="T10" s="1" t="s">
        <v>15640</v>
      </c>
      <c r="U10" s="1" t="s">
        <v>77</v>
      </c>
      <c r="V10" s="1" t="s">
        <v>8853</v>
      </c>
      <c r="Y10" s="1" t="s">
        <v>78</v>
      </c>
      <c r="Z10" s="1" t="s">
        <v>11492</v>
      </c>
      <c r="AG10" s="1" t="s">
        <v>11583</v>
      </c>
      <c r="AI10" s="1" t="s">
        <v>11715</v>
      </c>
    </row>
    <row r="11" spans="1:73" ht="13.5" customHeight="1">
      <c r="A11" s="3" t="str">
        <f>HYPERLINK("http://kyu.snu.ac.kr/sdhj/index.jsp?type=hj/GK14605_00IH_0001_0005.jpg","1720_각북면_5")</f>
        <v>1720_각북면_5</v>
      </c>
      <c r="B11" s="2">
        <v>1720</v>
      </c>
      <c r="C11" s="2" t="s">
        <v>15637</v>
      </c>
      <c r="D11" s="2" t="s">
        <v>15638</v>
      </c>
      <c r="E11" s="2">
        <v>10</v>
      </c>
      <c r="F11" s="1">
        <v>1</v>
      </c>
      <c r="G11" s="1" t="s">
        <v>15561</v>
      </c>
      <c r="H11" s="1" t="s">
        <v>15562</v>
      </c>
      <c r="I11" s="1">
        <v>1</v>
      </c>
      <c r="L11" s="1">
        <v>1</v>
      </c>
      <c r="M11" s="2" t="s">
        <v>17705</v>
      </c>
      <c r="N11" s="2" t="s">
        <v>17706</v>
      </c>
      <c r="T11" s="1" t="s">
        <v>15640</v>
      </c>
      <c r="U11" s="1" t="s">
        <v>77</v>
      </c>
      <c r="V11" s="1" t="s">
        <v>8853</v>
      </c>
      <c r="Y11" s="1" t="s">
        <v>79</v>
      </c>
      <c r="Z11" s="1" t="s">
        <v>9685</v>
      </c>
      <c r="AG11" s="1" t="s">
        <v>11583</v>
      </c>
      <c r="AI11" s="1" t="s">
        <v>11715</v>
      </c>
    </row>
    <row r="12" spans="1:73" ht="13.5" customHeight="1">
      <c r="A12" s="3" t="str">
        <f>HYPERLINK("http://kyu.snu.ac.kr/sdhj/index.jsp?type=hj/GK14605_00IH_0001_0005.jpg","1720_각북면_5")</f>
        <v>1720_각북면_5</v>
      </c>
      <c r="B12" s="2">
        <v>1720</v>
      </c>
      <c r="C12" s="2" t="s">
        <v>15637</v>
      </c>
      <c r="D12" s="2" t="s">
        <v>15638</v>
      </c>
      <c r="E12" s="2">
        <v>11</v>
      </c>
      <c r="F12" s="1">
        <v>1</v>
      </c>
      <c r="G12" s="1" t="s">
        <v>15561</v>
      </c>
      <c r="H12" s="1" t="s">
        <v>15562</v>
      </c>
      <c r="I12" s="1">
        <v>1</v>
      </c>
      <c r="L12" s="1">
        <v>1</v>
      </c>
      <c r="M12" s="2" t="s">
        <v>17705</v>
      </c>
      <c r="N12" s="2" t="s">
        <v>17706</v>
      </c>
      <c r="T12" s="1" t="s">
        <v>15640</v>
      </c>
      <c r="Y12" s="1" t="s">
        <v>80</v>
      </c>
      <c r="Z12" s="1" t="s">
        <v>11491</v>
      </c>
      <c r="AF12" s="1" t="s">
        <v>81</v>
      </c>
      <c r="AG12" s="1" t="s">
        <v>11583</v>
      </c>
      <c r="AH12" s="1" t="s">
        <v>82</v>
      </c>
      <c r="AI12" s="1" t="s">
        <v>11715</v>
      </c>
    </row>
    <row r="13" spans="1:73" ht="13.5" customHeight="1">
      <c r="A13" s="3" t="str">
        <f>HYPERLINK("http://kyu.snu.ac.kr/sdhj/index.jsp?type=hj/GK14605_00IH_0001_0005.jpg","1720_각북면_5")</f>
        <v>1720_각북면_5</v>
      </c>
      <c r="B13" s="2">
        <v>1720</v>
      </c>
      <c r="C13" s="2" t="s">
        <v>15637</v>
      </c>
      <c r="D13" s="2" t="s">
        <v>15638</v>
      </c>
      <c r="E13" s="2">
        <v>12</v>
      </c>
      <c r="F13" s="1">
        <v>1</v>
      </c>
      <c r="G13" s="1" t="s">
        <v>15561</v>
      </c>
      <c r="H13" s="1" t="s">
        <v>15562</v>
      </c>
      <c r="I13" s="1">
        <v>1</v>
      </c>
      <c r="L13" s="1">
        <v>2</v>
      </c>
      <c r="M13" s="2" t="s">
        <v>17707</v>
      </c>
      <c r="N13" s="2" t="s">
        <v>17708</v>
      </c>
      <c r="T13" s="1" t="s">
        <v>15624</v>
      </c>
      <c r="U13" s="1" t="s">
        <v>83</v>
      </c>
      <c r="V13" s="1" t="s">
        <v>9102</v>
      </c>
      <c r="W13" s="1" t="s">
        <v>84</v>
      </c>
      <c r="X13" s="1" t="s">
        <v>9283</v>
      </c>
      <c r="Y13" s="1" t="s">
        <v>85</v>
      </c>
      <c r="Z13" s="1" t="s">
        <v>9919</v>
      </c>
      <c r="AC13" s="1">
        <v>34</v>
      </c>
      <c r="AD13" s="1" t="s">
        <v>86</v>
      </c>
      <c r="AE13" s="1" t="s">
        <v>11563</v>
      </c>
      <c r="AJ13" s="1" t="s">
        <v>17</v>
      </c>
      <c r="AK13" s="1" t="s">
        <v>11718</v>
      </c>
      <c r="AL13" s="1" t="s">
        <v>87</v>
      </c>
      <c r="AM13" s="1" t="s">
        <v>11630</v>
      </c>
      <c r="AT13" s="1" t="s">
        <v>88</v>
      </c>
      <c r="AU13" s="1" t="s">
        <v>8828</v>
      </c>
      <c r="AV13" s="1" t="s">
        <v>89</v>
      </c>
      <c r="AW13" s="1" t="s">
        <v>12765</v>
      </c>
      <c r="BG13" s="1" t="s">
        <v>88</v>
      </c>
      <c r="BH13" s="1" t="s">
        <v>8828</v>
      </c>
      <c r="BI13" s="1" t="s">
        <v>90</v>
      </c>
      <c r="BJ13" s="1" t="s">
        <v>13196</v>
      </c>
      <c r="BK13" s="1" t="s">
        <v>88</v>
      </c>
      <c r="BL13" s="1" t="s">
        <v>8828</v>
      </c>
      <c r="BM13" s="1" t="s">
        <v>91</v>
      </c>
      <c r="BN13" s="1" t="s">
        <v>13829</v>
      </c>
      <c r="BQ13" s="1" t="s">
        <v>92</v>
      </c>
      <c r="BR13" s="1" t="s">
        <v>15186</v>
      </c>
      <c r="BS13" s="1" t="s">
        <v>93</v>
      </c>
      <c r="BT13" s="1" t="s">
        <v>11482</v>
      </c>
    </row>
    <row r="14" spans="1:73" ht="13.5" customHeight="1">
      <c r="A14" s="3" t="str">
        <f>HYPERLINK("http://kyu.snu.ac.kr/sdhj/index.jsp?type=hj/GK14605_00IH_0001_0005.jpg","1720_각북면_5")</f>
        <v>1720_각북면_5</v>
      </c>
      <c r="B14" s="2">
        <v>1720</v>
      </c>
      <c r="C14" s="2" t="s">
        <v>15641</v>
      </c>
      <c r="D14" s="2" t="s">
        <v>15642</v>
      </c>
      <c r="E14" s="2">
        <v>13</v>
      </c>
      <c r="F14" s="1">
        <v>1</v>
      </c>
      <c r="G14" s="1" t="s">
        <v>15561</v>
      </c>
      <c r="H14" s="1" t="s">
        <v>15562</v>
      </c>
      <c r="I14" s="1">
        <v>1</v>
      </c>
      <c r="L14" s="1">
        <v>2</v>
      </c>
      <c r="M14" s="2" t="s">
        <v>17707</v>
      </c>
      <c r="N14" s="2" t="s">
        <v>17708</v>
      </c>
      <c r="S14" s="1" t="s">
        <v>51</v>
      </c>
      <c r="T14" s="1" t="s">
        <v>1413</v>
      </c>
      <c r="W14" s="1" t="s">
        <v>94</v>
      </c>
      <c r="X14" s="1" t="s">
        <v>9296</v>
      </c>
      <c r="Y14" s="1" t="s">
        <v>53</v>
      </c>
      <c r="Z14" s="1" t="s">
        <v>9315</v>
      </c>
      <c r="AC14" s="1">
        <v>28</v>
      </c>
      <c r="AD14" s="1" t="s">
        <v>95</v>
      </c>
      <c r="AE14" s="1" t="s">
        <v>11539</v>
      </c>
      <c r="AJ14" s="1" t="s">
        <v>17</v>
      </c>
      <c r="AK14" s="1" t="s">
        <v>11718</v>
      </c>
      <c r="AL14" s="1" t="s">
        <v>96</v>
      </c>
      <c r="AM14" s="1" t="s">
        <v>11726</v>
      </c>
      <c r="AT14" s="1" t="s">
        <v>88</v>
      </c>
      <c r="AU14" s="1" t="s">
        <v>8828</v>
      </c>
      <c r="AV14" s="1" t="s">
        <v>97</v>
      </c>
      <c r="AW14" s="1" t="s">
        <v>10025</v>
      </c>
      <c r="BG14" s="1" t="s">
        <v>88</v>
      </c>
      <c r="BH14" s="1" t="s">
        <v>8828</v>
      </c>
      <c r="BI14" s="1" t="s">
        <v>98</v>
      </c>
      <c r="BJ14" s="1" t="s">
        <v>11484</v>
      </c>
      <c r="BK14" s="1" t="s">
        <v>88</v>
      </c>
      <c r="BL14" s="1" t="s">
        <v>8828</v>
      </c>
      <c r="BM14" s="1" t="s">
        <v>99</v>
      </c>
      <c r="BN14" s="1" t="s">
        <v>13976</v>
      </c>
      <c r="BO14" s="1" t="s">
        <v>88</v>
      </c>
      <c r="BP14" s="1" t="s">
        <v>8828</v>
      </c>
      <c r="BQ14" s="1" t="s">
        <v>100</v>
      </c>
      <c r="BR14" s="1" t="s">
        <v>14760</v>
      </c>
      <c r="BS14" s="1" t="s">
        <v>101</v>
      </c>
      <c r="BT14" s="1" t="s">
        <v>11730</v>
      </c>
    </row>
    <row r="15" spans="1:73" ht="13.5" customHeight="1">
      <c r="A15" s="3" t="str">
        <f>HYPERLINK("http://kyu.snu.ac.kr/sdhj/index.jsp?type=hj/GK14605_00IH_0001_0005.jpg","1720_각북면_5")</f>
        <v>1720_각북면_5</v>
      </c>
      <c r="B15" s="2">
        <v>1720</v>
      </c>
      <c r="C15" s="2" t="s">
        <v>15643</v>
      </c>
      <c r="D15" s="2" t="s">
        <v>15644</v>
      </c>
      <c r="E15" s="2">
        <v>14</v>
      </c>
      <c r="F15" s="1">
        <v>1</v>
      </c>
      <c r="G15" s="1" t="s">
        <v>15561</v>
      </c>
      <c r="H15" s="1" t="s">
        <v>15562</v>
      </c>
      <c r="I15" s="1">
        <v>1</v>
      </c>
      <c r="L15" s="1">
        <v>2</v>
      </c>
      <c r="M15" s="2" t="s">
        <v>17707</v>
      </c>
      <c r="N15" s="2" t="s">
        <v>17708</v>
      </c>
      <c r="S15" s="1" t="s">
        <v>102</v>
      </c>
      <c r="T15" s="1" t="s">
        <v>8723</v>
      </c>
      <c r="W15" s="1" t="s">
        <v>103</v>
      </c>
      <c r="X15" s="1" t="s">
        <v>15645</v>
      </c>
      <c r="Y15" s="1" t="s">
        <v>53</v>
      </c>
      <c r="Z15" s="1" t="s">
        <v>9315</v>
      </c>
      <c r="AC15" s="1">
        <v>71</v>
      </c>
      <c r="AD15" s="1" t="s">
        <v>70</v>
      </c>
      <c r="AE15" s="1" t="s">
        <v>11531</v>
      </c>
    </row>
    <row r="16" spans="1:73" ht="13.5" customHeight="1">
      <c r="A16" s="3" t="str">
        <f>HYPERLINK("http://kyu.snu.ac.kr/sdhj/index.jsp?type=hj/GK14605_00IH_0001_0005.jpg","1720_각북면_5")</f>
        <v>1720_각북면_5</v>
      </c>
      <c r="B16" s="2">
        <v>1720</v>
      </c>
      <c r="C16" s="2" t="s">
        <v>15637</v>
      </c>
      <c r="D16" s="2" t="s">
        <v>15638</v>
      </c>
      <c r="E16" s="2">
        <v>15</v>
      </c>
      <c r="F16" s="1">
        <v>1</v>
      </c>
      <c r="G16" s="1" t="s">
        <v>15561</v>
      </c>
      <c r="H16" s="1" t="s">
        <v>15562</v>
      </c>
      <c r="I16" s="1">
        <v>1</v>
      </c>
      <c r="L16" s="1">
        <v>2</v>
      </c>
      <c r="M16" s="2" t="s">
        <v>17707</v>
      </c>
      <c r="N16" s="2" t="s">
        <v>17708</v>
      </c>
      <c r="S16" s="1" t="s">
        <v>68</v>
      </c>
      <c r="T16" s="1" t="s">
        <v>8708</v>
      </c>
      <c r="Y16" s="1" t="s">
        <v>53</v>
      </c>
      <c r="Z16" s="1" t="s">
        <v>9315</v>
      </c>
      <c r="AC16" s="1">
        <v>11</v>
      </c>
      <c r="AD16" s="1" t="s">
        <v>70</v>
      </c>
      <c r="AE16" s="1" t="s">
        <v>11531</v>
      </c>
    </row>
    <row r="17" spans="1:72" ht="13.5" customHeight="1">
      <c r="A17" s="3" t="str">
        <f>HYPERLINK("http://kyu.snu.ac.kr/sdhj/index.jsp?type=hj/GK14605_00IH_0001_0005.jpg","1720_각북면_5")</f>
        <v>1720_각북면_5</v>
      </c>
      <c r="B17" s="2">
        <v>1720</v>
      </c>
      <c r="C17" s="2" t="s">
        <v>15637</v>
      </c>
      <c r="D17" s="2" t="s">
        <v>15638</v>
      </c>
      <c r="E17" s="2">
        <v>16</v>
      </c>
      <c r="F17" s="1">
        <v>1</v>
      </c>
      <c r="G17" s="1" t="s">
        <v>15561</v>
      </c>
      <c r="H17" s="1" t="s">
        <v>15562</v>
      </c>
      <c r="I17" s="1">
        <v>1</v>
      </c>
      <c r="L17" s="1">
        <v>2</v>
      </c>
      <c r="M17" s="2" t="s">
        <v>17707</v>
      </c>
      <c r="N17" s="2" t="s">
        <v>17708</v>
      </c>
      <c r="S17" s="1" t="s">
        <v>68</v>
      </c>
      <c r="T17" s="1" t="s">
        <v>8708</v>
      </c>
      <c r="Y17" s="1" t="s">
        <v>104</v>
      </c>
      <c r="Z17" s="1" t="s">
        <v>9433</v>
      </c>
      <c r="AC17" s="1">
        <v>4</v>
      </c>
      <c r="AD17" s="1" t="s">
        <v>105</v>
      </c>
      <c r="AE17" s="1" t="s">
        <v>11518</v>
      </c>
    </row>
    <row r="18" spans="1:72" ht="13.5" customHeight="1">
      <c r="A18" s="3" t="str">
        <f>HYPERLINK("http://kyu.snu.ac.kr/sdhj/index.jsp?type=hj/GK14605_00IH_0001_0005.jpg","1720_각북면_5")</f>
        <v>1720_각북면_5</v>
      </c>
      <c r="B18" s="2">
        <v>1720</v>
      </c>
      <c r="C18" s="2" t="s">
        <v>15637</v>
      </c>
      <c r="D18" s="2" t="s">
        <v>15638</v>
      </c>
      <c r="E18" s="2">
        <v>17</v>
      </c>
      <c r="F18" s="1">
        <v>1</v>
      </c>
      <c r="G18" s="1" t="s">
        <v>15561</v>
      </c>
      <c r="H18" s="1" t="s">
        <v>15562</v>
      </c>
      <c r="I18" s="1">
        <v>1</v>
      </c>
      <c r="L18" s="1">
        <v>2</v>
      </c>
      <c r="M18" s="2" t="s">
        <v>17707</v>
      </c>
      <c r="N18" s="2" t="s">
        <v>17708</v>
      </c>
      <c r="S18" s="1" t="s">
        <v>68</v>
      </c>
      <c r="T18" s="1" t="s">
        <v>8708</v>
      </c>
      <c r="Y18" s="1" t="s">
        <v>53</v>
      </c>
      <c r="Z18" s="1" t="s">
        <v>9315</v>
      </c>
      <c r="AC18" s="1">
        <v>2</v>
      </c>
      <c r="AD18" s="1" t="s">
        <v>106</v>
      </c>
      <c r="AE18" s="1" t="s">
        <v>11517</v>
      </c>
      <c r="AG18" s="1" t="s">
        <v>15646</v>
      </c>
    </row>
    <row r="19" spans="1:72" ht="13.5" customHeight="1">
      <c r="A19" s="3" t="str">
        <f>HYPERLINK("http://kyu.snu.ac.kr/sdhj/index.jsp?type=hj/GK14605_00IH_0001_0005.jpg","1720_각북면_5")</f>
        <v>1720_각북면_5</v>
      </c>
      <c r="B19" s="2">
        <v>1720</v>
      </c>
      <c r="C19" s="2" t="s">
        <v>15637</v>
      </c>
      <c r="D19" s="2" t="s">
        <v>15638</v>
      </c>
      <c r="E19" s="2">
        <v>18</v>
      </c>
      <c r="F19" s="1">
        <v>1</v>
      </c>
      <c r="G19" s="1" t="s">
        <v>15561</v>
      </c>
      <c r="H19" s="1" t="s">
        <v>15562</v>
      </c>
      <c r="I19" s="1">
        <v>1</v>
      </c>
      <c r="L19" s="1">
        <v>2</v>
      </c>
      <c r="M19" s="2" t="s">
        <v>17707</v>
      </c>
      <c r="N19" s="2" t="s">
        <v>17708</v>
      </c>
      <c r="S19" s="1" t="s">
        <v>68</v>
      </c>
      <c r="T19" s="1" t="s">
        <v>8708</v>
      </c>
      <c r="Y19" s="1" t="s">
        <v>53</v>
      </c>
      <c r="Z19" s="1" t="s">
        <v>9315</v>
      </c>
      <c r="AC19" s="1">
        <v>1</v>
      </c>
      <c r="AD19" s="1" t="s">
        <v>107</v>
      </c>
      <c r="AE19" s="1" t="s">
        <v>11521</v>
      </c>
      <c r="AF19" s="1" t="s">
        <v>15470</v>
      </c>
      <c r="AG19" s="1" t="s">
        <v>15647</v>
      </c>
    </row>
    <row r="20" spans="1:72" ht="13.5" customHeight="1">
      <c r="A20" s="3" t="str">
        <f>HYPERLINK("http://kyu.snu.ac.kr/sdhj/index.jsp?type=hj/GK14605_00IH_0001_0005.jpg","1720_각북면_5")</f>
        <v>1720_각북면_5</v>
      </c>
      <c r="B20" s="2">
        <v>1720</v>
      </c>
      <c r="C20" s="2" t="s">
        <v>15637</v>
      </c>
      <c r="D20" s="2" t="s">
        <v>15638</v>
      </c>
      <c r="E20" s="2">
        <v>19</v>
      </c>
      <c r="F20" s="1">
        <v>1</v>
      </c>
      <c r="G20" s="1" t="s">
        <v>15561</v>
      </c>
      <c r="H20" s="1" t="s">
        <v>15562</v>
      </c>
      <c r="I20" s="1">
        <v>1</v>
      </c>
      <c r="L20" s="1">
        <v>3</v>
      </c>
      <c r="M20" s="2" t="s">
        <v>17709</v>
      </c>
      <c r="N20" s="2" t="s">
        <v>17710</v>
      </c>
      <c r="T20" s="1" t="s">
        <v>15624</v>
      </c>
      <c r="U20" s="1" t="s">
        <v>44</v>
      </c>
      <c r="V20" s="1" t="s">
        <v>8875</v>
      </c>
      <c r="W20" s="1" t="s">
        <v>109</v>
      </c>
      <c r="X20" s="1" t="s">
        <v>9273</v>
      </c>
      <c r="Y20" s="1" t="s">
        <v>110</v>
      </c>
      <c r="Z20" s="1" t="s">
        <v>9285</v>
      </c>
      <c r="AC20" s="1">
        <v>35</v>
      </c>
      <c r="AD20" s="1" t="s">
        <v>111</v>
      </c>
      <c r="AE20" s="1" t="s">
        <v>8821</v>
      </c>
      <c r="AJ20" s="1" t="s">
        <v>17</v>
      </c>
      <c r="AK20" s="1" t="s">
        <v>11718</v>
      </c>
      <c r="AL20" s="1" t="s">
        <v>101</v>
      </c>
      <c r="AM20" s="1" t="s">
        <v>11730</v>
      </c>
      <c r="AT20" s="1" t="s">
        <v>112</v>
      </c>
      <c r="AU20" s="1" t="s">
        <v>8827</v>
      </c>
      <c r="AV20" s="1" t="s">
        <v>113</v>
      </c>
      <c r="AW20" s="1" t="s">
        <v>11490</v>
      </c>
      <c r="BG20" s="1" t="s">
        <v>112</v>
      </c>
      <c r="BH20" s="1" t="s">
        <v>8827</v>
      </c>
      <c r="BI20" s="1" t="s">
        <v>114</v>
      </c>
      <c r="BJ20" s="1" t="s">
        <v>10745</v>
      </c>
      <c r="BK20" s="1" t="s">
        <v>112</v>
      </c>
      <c r="BL20" s="1" t="s">
        <v>8827</v>
      </c>
      <c r="BM20" s="1" t="s">
        <v>115</v>
      </c>
      <c r="BN20" s="1" t="s">
        <v>13794</v>
      </c>
      <c r="BO20" s="1" t="s">
        <v>116</v>
      </c>
      <c r="BP20" s="1" t="s">
        <v>15344</v>
      </c>
      <c r="BQ20" s="1" t="s">
        <v>117</v>
      </c>
      <c r="BR20" s="1" t="s">
        <v>15648</v>
      </c>
      <c r="BS20" s="1" t="s">
        <v>118</v>
      </c>
      <c r="BT20" s="1" t="s">
        <v>11738</v>
      </c>
    </row>
    <row r="21" spans="1:72" ht="13.5" customHeight="1">
      <c r="A21" s="3" t="str">
        <f>HYPERLINK("http://kyu.snu.ac.kr/sdhj/index.jsp?type=hj/GK14605_00IH_0001_0005.jpg","1720_각북면_5")</f>
        <v>1720_각북면_5</v>
      </c>
      <c r="B21" s="2">
        <v>1720</v>
      </c>
      <c r="C21" s="2" t="s">
        <v>15649</v>
      </c>
      <c r="D21" s="2" t="s">
        <v>15650</v>
      </c>
      <c r="E21" s="2">
        <v>20</v>
      </c>
      <c r="F21" s="1">
        <v>1</v>
      </c>
      <c r="G21" s="1" t="s">
        <v>15561</v>
      </c>
      <c r="H21" s="1" t="s">
        <v>15562</v>
      </c>
      <c r="I21" s="1">
        <v>1</v>
      </c>
      <c r="L21" s="1">
        <v>3</v>
      </c>
      <c r="M21" s="2" t="s">
        <v>17709</v>
      </c>
      <c r="N21" s="2" t="s">
        <v>17710</v>
      </c>
      <c r="S21" s="1" t="s">
        <v>51</v>
      </c>
      <c r="T21" s="1" t="s">
        <v>1413</v>
      </c>
      <c r="W21" s="1" t="s">
        <v>103</v>
      </c>
      <c r="X21" s="1" t="s">
        <v>15645</v>
      </c>
      <c r="Y21" s="1" t="s">
        <v>53</v>
      </c>
      <c r="Z21" s="1" t="s">
        <v>9315</v>
      </c>
      <c r="AC21" s="1">
        <v>39</v>
      </c>
      <c r="AD21" s="1" t="s">
        <v>119</v>
      </c>
      <c r="AE21" s="1" t="s">
        <v>9334</v>
      </c>
      <c r="AJ21" s="1" t="s">
        <v>17</v>
      </c>
      <c r="AK21" s="1" t="s">
        <v>11718</v>
      </c>
      <c r="AL21" s="1" t="s">
        <v>120</v>
      </c>
      <c r="AM21" s="1" t="s">
        <v>11688</v>
      </c>
      <c r="AT21" s="1" t="s">
        <v>44</v>
      </c>
      <c r="AU21" s="1" t="s">
        <v>8875</v>
      </c>
      <c r="AV21" s="1" t="s">
        <v>121</v>
      </c>
      <c r="AW21" s="1" t="s">
        <v>11659</v>
      </c>
      <c r="BG21" s="1" t="s">
        <v>46</v>
      </c>
      <c r="BH21" s="1" t="s">
        <v>11959</v>
      </c>
      <c r="BI21" s="1" t="s">
        <v>122</v>
      </c>
      <c r="BJ21" s="1" t="s">
        <v>10433</v>
      </c>
      <c r="BK21" s="1" t="s">
        <v>46</v>
      </c>
      <c r="BL21" s="1" t="s">
        <v>11959</v>
      </c>
      <c r="BM21" s="1" t="s">
        <v>123</v>
      </c>
      <c r="BN21" s="1" t="s">
        <v>10928</v>
      </c>
      <c r="BO21" s="1" t="s">
        <v>44</v>
      </c>
      <c r="BP21" s="1" t="s">
        <v>8875</v>
      </c>
      <c r="BQ21" s="1" t="s">
        <v>124</v>
      </c>
      <c r="BR21" s="1" t="s">
        <v>14759</v>
      </c>
      <c r="BS21" s="1" t="s">
        <v>125</v>
      </c>
      <c r="BT21" s="1" t="s">
        <v>15651</v>
      </c>
    </row>
    <row r="22" spans="1:72" ht="13.5" customHeight="1">
      <c r="A22" s="3" t="str">
        <f>HYPERLINK("http://kyu.snu.ac.kr/sdhj/index.jsp?type=hj/GK14605_00IH_0001_0005.jpg","1720_각북면_5")</f>
        <v>1720_각북면_5</v>
      </c>
      <c r="B22" s="2">
        <v>1720</v>
      </c>
      <c r="C22" s="2" t="s">
        <v>15652</v>
      </c>
      <c r="D22" s="2" t="s">
        <v>15653</v>
      </c>
      <c r="E22" s="2">
        <v>21</v>
      </c>
      <c r="F22" s="1">
        <v>1</v>
      </c>
      <c r="G22" s="1" t="s">
        <v>15561</v>
      </c>
      <c r="H22" s="1" t="s">
        <v>15562</v>
      </c>
      <c r="I22" s="1">
        <v>1</v>
      </c>
      <c r="L22" s="1">
        <v>3</v>
      </c>
      <c r="M22" s="2" t="s">
        <v>17709</v>
      </c>
      <c r="N22" s="2" t="s">
        <v>17710</v>
      </c>
      <c r="S22" s="1" t="s">
        <v>126</v>
      </c>
      <c r="T22" s="1" t="s">
        <v>15654</v>
      </c>
      <c r="Y22" s="1" t="s">
        <v>113</v>
      </c>
      <c r="Z22" s="1" t="s">
        <v>11490</v>
      </c>
      <c r="AF22" s="1" t="s">
        <v>67</v>
      </c>
      <c r="AG22" s="1" t="s">
        <v>9286</v>
      </c>
    </row>
    <row r="23" spans="1:72" ht="13.5" customHeight="1">
      <c r="A23" s="3" t="str">
        <f>HYPERLINK("http://kyu.snu.ac.kr/sdhj/index.jsp?type=hj/GK14605_00IH_0001_0005.jpg","1720_각북면_5")</f>
        <v>1720_각북면_5</v>
      </c>
      <c r="B23" s="2">
        <v>1720</v>
      </c>
      <c r="C23" s="2" t="s">
        <v>15637</v>
      </c>
      <c r="D23" s="2" t="s">
        <v>15638</v>
      </c>
      <c r="E23" s="2">
        <v>22</v>
      </c>
      <c r="F23" s="1">
        <v>1</v>
      </c>
      <c r="G23" s="1" t="s">
        <v>15561</v>
      </c>
      <c r="H23" s="1" t="s">
        <v>15562</v>
      </c>
      <c r="I23" s="1">
        <v>1</v>
      </c>
      <c r="L23" s="1">
        <v>3</v>
      </c>
      <c r="M23" s="2" t="s">
        <v>17709</v>
      </c>
      <c r="N23" s="2" t="s">
        <v>17710</v>
      </c>
      <c r="S23" s="1" t="s">
        <v>127</v>
      </c>
      <c r="T23" s="1" t="s">
        <v>8714</v>
      </c>
      <c r="W23" s="1" t="s">
        <v>128</v>
      </c>
      <c r="X23" s="1" t="s">
        <v>9270</v>
      </c>
      <c r="Y23" s="1" t="s">
        <v>129</v>
      </c>
      <c r="Z23" s="1" t="s">
        <v>9465</v>
      </c>
      <c r="AC23" s="1">
        <v>70</v>
      </c>
      <c r="AD23" s="1" t="s">
        <v>130</v>
      </c>
      <c r="AE23" s="1" t="s">
        <v>11547</v>
      </c>
    </row>
    <row r="24" spans="1:72" ht="13.5" customHeight="1">
      <c r="A24" s="3" t="str">
        <f>HYPERLINK("http://kyu.snu.ac.kr/sdhj/index.jsp?type=hj/GK14605_00IH_0001_0005.jpg","1720_각북면_5")</f>
        <v>1720_각북면_5</v>
      </c>
      <c r="B24" s="2">
        <v>1720</v>
      </c>
      <c r="C24" s="2" t="s">
        <v>15637</v>
      </c>
      <c r="D24" s="2" t="s">
        <v>15638</v>
      </c>
      <c r="E24" s="2">
        <v>23</v>
      </c>
      <c r="F24" s="1">
        <v>1</v>
      </c>
      <c r="G24" s="1" t="s">
        <v>15561</v>
      </c>
      <c r="H24" s="1" t="s">
        <v>15562</v>
      </c>
      <c r="I24" s="1">
        <v>1</v>
      </c>
      <c r="L24" s="1">
        <v>3</v>
      </c>
      <c r="M24" s="2" t="s">
        <v>17709</v>
      </c>
      <c r="N24" s="2" t="s">
        <v>17710</v>
      </c>
      <c r="S24" s="1" t="s">
        <v>71</v>
      </c>
      <c r="T24" s="1" t="s">
        <v>8710</v>
      </c>
      <c r="U24" s="1" t="s">
        <v>44</v>
      </c>
      <c r="V24" s="1" t="s">
        <v>8875</v>
      </c>
      <c r="Y24" s="1" t="s">
        <v>131</v>
      </c>
      <c r="Z24" s="1" t="s">
        <v>11489</v>
      </c>
      <c r="AC24" s="1">
        <v>24</v>
      </c>
      <c r="AD24" s="1" t="s">
        <v>132</v>
      </c>
      <c r="AE24" s="1" t="s">
        <v>11536</v>
      </c>
    </row>
    <row r="25" spans="1:72" ht="13.5" customHeight="1">
      <c r="A25" s="3" t="str">
        <f>HYPERLINK("http://kyu.snu.ac.kr/sdhj/index.jsp?type=hj/GK14605_00IH_0001_0005.jpg","1720_각북면_5")</f>
        <v>1720_각북면_5</v>
      </c>
      <c r="B25" s="2">
        <v>1720</v>
      </c>
      <c r="C25" s="2" t="s">
        <v>15637</v>
      </c>
      <c r="D25" s="2" t="s">
        <v>15638</v>
      </c>
      <c r="E25" s="2">
        <v>24</v>
      </c>
      <c r="F25" s="1">
        <v>1</v>
      </c>
      <c r="G25" s="1" t="s">
        <v>15561</v>
      </c>
      <c r="H25" s="1" t="s">
        <v>15562</v>
      </c>
      <c r="I25" s="1">
        <v>1</v>
      </c>
      <c r="L25" s="1">
        <v>3</v>
      </c>
      <c r="M25" s="2" t="s">
        <v>17709</v>
      </c>
      <c r="N25" s="2" t="s">
        <v>17710</v>
      </c>
      <c r="S25" s="1" t="s">
        <v>133</v>
      </c>
      <c r="T25" s="1" t="s">
        <v>8712</v>
      </c>
      <c r="W25" s="1" t="s">
        <v>38</v>
      </c>
      <c r="X25" s="1" t="s">
        <v>15655</v>
      </c>
      <c r="Y25" s="1" t="s">
        <v>129</v>
      </c>
      <c r="Z25" s="1" t="s">
        <v>9465</v>
      </c>
      <c r="AC25" s="1">
        <v>20</v>
      </c>
      <c r="AD25" s="1" t="s">
        <v>134</v>
      </c>
      <c r="AE25" s="1" t="s">
        <v>11542</v>
      </c>
      <c r="AF25" s="1" t="s">
        <v>135</v>
      </c>
      <c r="AG25" s="1" t="s">
        <v>11569</v>
      </c>
    </row>
    <row r="26" spans="1:72" ht="13.5" customHeight="1">
      <c r="A26" s="3" t="str">
        <f>HYPERLINK("http://kyu.snu.ac.kr/sdhj/index.jsp?type=hj/GK14605_00IH_0001_0005.jpg","1720_각북면_5")</f>
        <v>1720_각북면_5</v>
      </c>
      <c r="B26" s="2">
        <v>1720</v>
      </c>
      <c r="C26" s="2" t="s">
        <v>15637</v>
      </c>
      <c r="D26" s="2" t="s">
        <v>15638</v>
      </c>
      <c r="E26" s="2">
        <v>25</v>
      </c>
      <c r="F26" s="1">
        <v>1</v>
      </c>
      <c r="G26" s="1" t="s">
        <v>15561</v>
      </c>
      <c r="H26" s="1" t="s">
        <v>15562</v>
      </c>
      <c r="I26" s="1">
        <v>1</v>
      </c>
      <c r="L26" s="1">
        <v>3</v>
      </c>
      <c r="M26" s="2" t="s">
        <v>17709</v>
      </c>
      <c r="N26" s="2" t="s">
        <v>17710</v>
      </c>
      <c r="S26" s="1" t="s">
        <v>71</v>
      </c>
      <c r="T26" s="1" t="s">
        <v>8710</v>
      </c>
      <c r="U26" s="1" t="s">
        <v>60</v>
      </c>
      <c r="V26" s="1" t="s">
        <v>9030</v>
      </c>
      <c r="Y26" s="1" t="s">
        <v>136</v>
      </c>
      <c r="Z26" s="1" t="s">
        <v>11488</v>
      </c>
      <c r="AC26" s="1">
        <v>12</v>
      </c>
      <c r="AD26" s="1" t="s">
        <v>137</v>
      </c>
      <c r="AE26" s="1" t="s">
        <v>9320</v>
      </c>
    </row>
    <row r="27" spans="1:72" ht="13.5" customHeight="1">
      <c r="A27" s="3" t="str">
        <f>HYPERLINK("http://kyu.snu.ac.kr/sdhj/index.jsp?type=hj/GK14605_00IH_0001_0005.jpg","1720_각북면_5")</f>
        <v>1720_각북면_5</v>
      </c>
      <c r="B27" s="2">
        <v>1720</v>
      </c>
      <c r="C27" s="2" t="s">
        <v>15637</v>
      </c>
      <c r="D27" s="2" t="s">
        <v>15638</v>
      </c>
      <c r="E27" s="2">
        <v>26</v>
      </c>
      <c r="F27" s="1">
        <v>1</v>
      </c>
      <c r="G27" s="1" t="s">
        <v>15561</v>
      </c>
      <c r="H27" s="1" t="s">
        <v>15562</v>
      </c>
      <c r="I27" s="1">
        <v>1</v>
      </c>
      <c r="L27" s="1">
        <v>3</v>
      </c>
      <c r="M27" s="2" t="s">
        <v>17709</v>
      </c>
      <c r="N27" s="2" t="s">
        <v>17710</v>
      </c>
      <c r="S27" s="1" t="s">
        <v>68</v>
      </c>
      <c r="T27" s="1" t="s">
        <v>8708</v>
      </c>
      <c r="AC27" s="1">
        <v>10</v>
      </c>
      <c r="AD27" s="1" t="s">
        <v>138</v>
      </c>
      <c r="AE27" s="1" t="s">
        <v>11522</v>
      </c>
    </row>
    <row r="28" spans="1:72" ht="13.5" customHeight="1">
      <c r="A28" s="3" t="str">
        <f>HYPERLINK("http://kyu.snu.ac.kr/sdhj/index.jsp?type=hj/GK14605_00IH_0001_0005.jpg","1720_각북면_5")</f>
        <v>1720_각북면_5</v>
      </c>
      <c r="B28" s="2">
        <v>1720</v>
      </c>
      <c r="C28" s="2" t="s">
        <v>15637</v>
      </c>
      <c r="D28" s="2" t="s">
        <v>15638</v>
      </c>
      <c r="E28" s="2">
        <v>27</v>
      </c>
      <c r="F28" s="1">
        <v>1</v>
      </c>
      <c r="G28" s="1" t="s">
        <v>15561</v>
      </c>
      <c r="H28" s="1" t="s">
        <v>15562</v>
      </c>
      <c r="I28" s="1">
        <v>1</v>
      </c>
      <c r="L28" s="1">
        <v>3</v>
      </c>
      <c r="M28" s="2" t="s">
        <v>17709</v>
      </c>
      <c r="N28" s="2" t="s">
        <v>17710</v>
      </c>
      <c r="S28" s="1" t="s">
        <v>68</v>
      </c>
      <c r="T28" s="1" t="s">
        <v>8708</v>
      </c>
      <c r="AC28" s="1">
        <v>4</v>
      </c>
      <c r="AD28" s="1" t="s">
        <v>105</v>
      </c>
      <c r="AE28" s="1" t="s">
        <v>11518</v>
      </c>
    </row>
    <row r="29" spans="1:72" ht="13.5" customHeight="1">
      <c r="A29" s="3" t="str">
        <f>HYPERLINK("http://kyu.snu.ac.kr/sdhj/index.jsp?type=hj/GK14605_00IH_0001_0005.jpg","1720_각북면_5")</f>
        <v>1720_각북면_5</v>
      </c>
      <c r="B29" s="2">
        <v>1720</v>
      </c>
      <c r="C29" s="2" t="s">
        <v>15637</v>
      </c>
      <c r="D29" s="2" t="s">
        <v>15638</v>
      </c>
      <c r="E29" s="2">
        <v>28</v>
      </c>
      <c r="F29" s="1">
        <v>1</v>
      </c>
      <c r="G29" s="1" t="s">
        <v>15561</v>
      </c>
      <c r="H29" s="1" t="s">
        <v>15562</v>
      </c>
      <c r="I29" s="1">
        <v>1</v>
      </c>
      <c r="L29" s="1">
        <v>4</v>
      </c>
      <c r="M29" s="2" t="s">
        <v>17711</v>
      </c>
      <c r="N29" s="2" t="s">
        <v>17712</v>
      </c>
      <c r="T29" s="1" t="s">
        <v>15624</v>
      </c>
      <c r="U29" s="1" t="s">
        <v>139</v>
      </c>
      <c r="V29" s="1" t="s">
        <v>9168</v>
      </c>
      <c r="W29" s="1" t="s">
        <v>38</v>
      </c>
      <c r="X29" s="1" t="s">
        <v>15655</v>
      </c>
      <c r="Y29" s="1" t="s">
        <v>140</v>
      </c>
      <c r="Z29" s="1" t="s">
        <v>11242</v>
      </c>
      <c r="AC29" s="1">
        <v>40</v>
      </c>
      <c r="AD29" s="1" t="s">
        <v>141</v>
      </c>
      <c r="AE29" s="1" t="s">
        <v>11557</v>
      </c>
      <c r="AJ29" s="1" t="s">
        <v>17</v>
      </c>
      <c r="AK29" s="1" t="s">
        <v>11718</v>
      </c>
      <c r="AL29" s="1" t="s">
        <v>50</v>
      </c>
      <c r="AM29" s="1" t="s">
        <v>15656</v>
      </c>
      <c r="AT29" s="1" t="s">
        <v>142</v>
      </c>
      <c r="AU29" s="1" t="s">
        <v>11993</v>
      </c>
      <c r="AV29" s="1" t="s">
        <v>143</v>
      </c>
      <c r="AW29" s="1" t="s">
        <v>10123</v>
      </c>
      <c r="BG29" s="1" t="s">
        <v>144</v>
      </c>
      <c r="BH29" s="1" t="s">
        <v>11973</v>
      </c>
      <c r="BI29" s="1" t="s">
        <v>145</v>
      </c>
      <c r="BJ29" s="1" t="s">
        <v>13465</v>
      </c>
      <c r="BK29" s="1" t="s">
        <v>88</v>
      </c>
      <c r="BL29" s="1" t="s">
        <v>8828</v>
      </c>
      <c r="BM29" s="1" t="s">
        <v>146</v>
      </c>
      <c r="BN29" s="1" t="s">
        <v>11123</v>
      </c>
      <c r="BO29" s="1" t="s">
        <v>147</v>
      </c>
      <c r="BP29" s="1" t="s">
        <v>8936</v>
      </c>
      <c r="BQ29" s="1" t="s">
        <v>148</v>
      </c>
      <c r="BR29" s="1" t="s">
        <v>14499</v>
      </c>
      <c r="BS29" s="1" t="s">
        <v>149</v>
      </c>
      <c r="BT29" s="1" t="s">
        <v>11728</v>
      </c>
    </row>
    <row r="30" spans="1:72" ht="13.5" customHeight="1">
      <c r="A30" s="3" t="str">
        <f>HYPERLINK("http://kyu.snu.ac.kr/sdhj/index.jsp?type=hj/GK14605_00IH_0001_0005.jpg","1720_각북면_5")</f>
        <v>1720_각북면_5</v>
      </c>
      <c r="B30" s="2">
        <v>1720</v>
      </c>
      <c r="C30" s="2" t="s">
        <v>15657</v>
      </c>
      <c r="D30" s="2" t="s">
        <v>15658</v>
      </c>
      <c r="E30" s="2">
        <v>29</v>
      </c>
      <c r="F30" s="1">
        <v>1</v>
      </c>
      <c r="G30" s="1" t="s">
        <v>15561</v>
      </c>
      <c r="H30" s="1" t="s">
        <v>15562</v>
      </c>
      <c r="I30" s="1">
        <v>1</v>
      </c>
      <c r="L30" s="1">
        <v>4</v>
      </c>
      <c r="M30" s="2" t="s">
        <v>17711</v>
      </c>
      <c r="N30" s="2" t="s">
        <v>17712</v>
      </c>
      <c r="S30" s="1" t="s">
        <v>51</v>
      </c>
      <c r="T30" s="1" t="s">
        <v>1413</v>
      </c>
      <c r="W30" s="1" t="s">
        <v>150</v>
      </c>
      <c r="X30" s="1" t="s">
        <v>9282</v>
      </c>
      <c r="Y30" s="1" t="s">
        <v>53</v>
      </c>
      <c r="Z30" s="1" t="s">
        <v>9315</v>
      </c>
      <c r="AC30" s="1">
        <v>33</v>
      </c>
      <c r="AD30" s="1" t="s">
        <v>151</v>
      </c>
      <c r="AE30" s="1" t="s">
        <v>10802</v>
      </c>
      <c r="AJ30" s="1" t="s">
        <v>17</v>
      </c>
      <c r="AK30" s="1" t="s">
        <v>11718</v>
      </c>
      <c r="AL30" s="1" t="s">
        <v>152</v>
      </c>
      <c r="AM30" s="1" t="s">
        <v>11667</v>
      </c>
      <c r="AT30" s="1" t="s">
        <v>153</v>
      </c>
      <c r="AU30" s="1" t="s">
        <v>8874</v>
      </c>
      <c r="AV30" s="1" t="s">
        <v>154</v>
      </c>
      <c r="AW30" s="1" t="s">
        <v>12764</v>
      </c>
      <c r="BG30" s="1" t="s">
        <v>58</v>
      </c>
      <c r="BH30" s="1" t="s">
        <v>11975</v>
      </c>
      <c r="BI30" s="1" t="s">
        <v>155</v>
      </c>
      <c r="BJ30" s="1" t="s">
        <v>13478</v>
      </c>
      <c r="BK30" s="1" t="s">
        <v>156</v>
      </c>
      <c r="BL30" s="1" t="s">
        <v>13542</v>
      </c>
      <c r="BM30" s="1" t="s">
        <v>8261</v>
      </c>
      <c r="BN30" s="1" t="s">
        <v>13975</v>
      </c>
      <c r="BO30" s="1" t="s">
        <v>48</v>
      </c>
      <c r="BP30" s="1" t="s">
        <v>8899</v>
      </c>
      <c r="BQ30" s="1" t="s">
        <v>157</v>
      </c>
      <c r="BR30" s="1" t="s">
        <v>14758</v>
      </c>
      <c r="BS30" s="1" t="s">
        <v>158</v>
      </c>
      <c r="BT30" s="1" t="s">
        <v>11647</v>
      </c>
    </row>
    <row r="31" spans="1:72" ht="13.5" customHeight="1">
      <c r="A31" s="3" t="str">
        <f>HYPERLINK("http://kyu.snu.ac.kr/sdhj/index.jsp?type=hj/GK14605_00IH_0001_0005.jpg","1720_각북면_5")</f>
        <v>1720_각북면_5</v>
      </c>
      <c r="B31" s="2">
        <v>1720</v>
      </c>
      <c r="C31" s="2" t="s">
        <v>15633</v>
      </c>
      <c r="D31" s="2" t="s">
        <v>15634</v>
      </c>
      <c r="E31" s="2">
        <v>30</v>
      </c>
      <c r="F31" s="1">
        <v>1</v>
      </c>
      <c r="G31" s="1" t="s">
        <v>15561</v>
      </c>
      <c r="H31" s="1" t="s">
        <v>15562</v>
      </c>
      <c r="I31" s="1">
        <v>1</v>
      </c>
      <c r="L31" s="1">
        <v>4</v>
      </c>
      <c r="M31" s="2" t="s">
        <v>17711</v>
      </c>
      <c r="N31" s="2" t="s">
        <v>17712</v>
      </c>
      <c r="S31" s="1" t="s">
        <v>102</v>
      </c>
      <c r="T31" s="1" t="s">
        <v>8723</v>
      </c>
      <c r="W31" s="1" t="s">
        <v>159</v>
      </c>
      <c r="X31" s="1" t="s">
        <v>9274</v>
      </c>
      <c r="Y31" s="1" t="s">
        <v>53</v>
      </c>
      <c r="Z31" s="1" t="s">
        <v>9315</v>
      </c>
      <c r="AC31" s="1">
        <v>76</v>
      </c>
      <c r="AD31" s="1" t="s">
        <v>160</v>
      </c>
      <c r="AE31" s="1" t="s">
        <v>11534</v>
      </c>
    </row>
    <row r="32" spans="1:72" ht="13.5" customHeight="1">
      <c r="A32" s="3" t="str">
        <f>HYPERLINK("http://kyu.snu.ac.kr/sdhj/index.jsp?type=hj/GK14605_00IH_0001_0005.jpg","1720_각북면_5")</f>
        <v>1720_각북면_5</v>
      </c>
      <c r="B32" s="2">
        <v>1720</v>
      </c>
      <c r="C32" s="2" t="s">
        <v>15637</v>
      </c>
      <c r="D32" s="2" t="s">
        <v>15638</v>
      </c>
      <c r="E32" s="2">
        <v>31</v>
      </c>
      <c r="F32" s="1">
        <v>1</v>
      </c>
      <c r="G32" s="1" t="s">
        <v>15561</v>
      </c>
      <c r="H32" s="1" t="s">
        <v>15562</v>
      </c>
      <c r="I32" s="1">
        <v>1</v>
      </c>
      <c r="L32" s="1">
        <v>4</v>
      </c>
      <c r="M32" s="2" t="s">
        <v>17711</v>
      </c>
      <c r="N32" s="2" t="s">
        <v>17712</v>
      </c>
      <c r="S32" s="1" t="s">
        <v>68</v>
      </c>
      <c r="T32" s="1" t="s">
        <v>8708</v>
      </c>
      <c r="Y32" s="1" t="s">
        <v>53</v>
      </c>
      <c r="Z32" s="1" t="s">
        <v>9315</v>
      </c>
      <c r="AC32" s="1">
        <v>11</v>
      </c>
      <c r="AD32" s="1" t="s">
        <v>70</v>
      </c>
      <c r="AE32" s="1" t="s">
        <v>11531</v>
      </c>
    </row>
    <row r="33" spans="1:72" ht="13.5" customHeight="1">
      <c r="A33" s="3" t="str">
        <f>HYPERLINK("http://kyu.snu.ac.kr/sdhj/index.jsp?type=hj/GK14605_00IH_0001_0005.jpg","1720_각북면_5")</f>
        <v>1720_각북면_5</v>
      </c>
      <c r="B33" s="2">
        <v>1720</v>
      </c>
      <c r="C33" s="2" t="s">
        <v>15637</v>
      </c>
      <c r="D33" s="2" t="s">
        <v>15638</v>
      </c>
      <c r="E33" s="2">
        <v>32</v>
      </c>
      <c r="F33" s="1">
        <v>1</v>
      </c>
      <c r="G33" s="1" t="s">
        <v>15561</v>
      </c>
      <c r="H33" s="1" t="s">
        <v>15562</v>
      </c>
      <c r="I33" s="1">
        <v>1</v>
      </c>
      <c r="L33" s="1">
        <v>4</v>
      </c>
      <c r="M33" s="2" t="s">
        <v>17711</v>
      </c>
      <c r="N33" s="2" t="s">
        <v>17712</v>
      </c>
      <c r="S33" s="1" t="s">
        <v>68</v>
      </c>
      <c r="T33" s="1" t="s">
        <v>8708</v>
      </c>
      <c r="Y33" s="1" t="s">
        <v>53</v>
      </c>
      <c r="Z33" s="1" t="s">
        <v>9315</v>
      </c>
      <c r="AC33" s="1">
        <v>10</v>
      </c>
      <c r="AD33" s="1" t="s">
        <v>138</v>
      </c>
      <c r="AE33" s="1" t="s">
        <v>11522</v>
      </c>
    </row>
    <row r="34" spans="1:72" ht="13.5" customHeight="1">
      <c r="A34" s="3" t="str">
        <f>HYPERLINK("http://kyu.snu.ac.kr/sdhj/index.jsp?type=hj/GK14605_00IH_0001_0005.jpg","1720_각북면_5")</f>
        <v>1720_각북면_5</v>
      </c>
      <c r="B34" s="2">
        <v>1720</v>
      </c>
      <c r="C34" s="2" t="s">
        <v>15637</v>
      </c>
      <c r="D34" s="2" t="s">
        <v>15638</v>
      </c>
      <c r="E34" s="2">
        <v>33</v>
      </c>
      <c r="F34" s="1">
        <v>1</v>
      </c>
      <c r="G34" s="1" t="s">
        <v>15561</v>
      </c>
      <c r="H34" s="1" t="s">
        <v>15562</v>
      </c>
      <c r="I34" s="1">
        <v>1</v>
      </c>
      <c r="L34" s="1">
        <v>4</v>
      </c>
      <c r="M34" s="2" t="s">
        <v>17711</v>
      </c>
      <c r="N34" s="2" t="s">
        <v>17712</v>
      </c>
      <c r="S34" s="1" t="s">
        <v>68</v>
      </c>
      <c r="T34" s="1" t="s">
        <v>8708</v>
      </c>
      <c r="Y34" s="1" t="s">
        <v>53</v>
      </c>
      <c r="Z34" s="1" t="s">
        <v>9315</v>
      </c>
      <c r="AC34" s="1">
        <v>1</v>
      </c>
      <c r="AD34" s="1" t="s">
        <v>107</v>
      </c>
      <c r="AE34" s="1" t="s">
        <v>11521</v>
      </c>
      <c r="AF34" s="1" t="s">
        <v>135</v>
      </c>
      <c r="AG34" s="1" t="s">
        <v>11569</v>
      </c>
    </row>
    <row r="35" spans="1:72" ht="13.5" customHeight="1">
      <c r="A35" s="3" t="str">
        <f>HYPERLINK("http://kyu.snu.ac.kr/sdhj/index.jsp?type=hj/GK14605_00IH_0001_0005.jpg","1720_각북면_5")</f>
        <v>1720_각북면_5</v>
      </c>
      <c r="B35" s="2">
        <v>1720</v>
      </c>
      <c r="C35" s="2" t="s">
        <v>15637</v>
      </c>
      <c r="D35" s="2" t="s">
        <v>15638</v>
      </c>
      <c r="E35" s="2">
        <v>34</v>
      </c>
      <c r="F35" s="1">
        <v>1</v>
      </c>
      <c r="G35" s="1" t="s">
        <v>15561</v>
      </c>
      <c r="H35" s="1" t="s">
        <v>15562</v>
      </c>
      <c r="I35" s="1">
        <v>1</v>
      </c>
      <c r="L35" s="1">
        <v>5</v>
      </c>
      <c r="M35" s="2" t="s">
        <v>17713</v>
      </c>
      <c r="N35" s="2" t="s">
        <v>17714</v>
      </c>
      <c r="T35" s="1" t="s">
        <v>15624</v>
      </c>
      <c r="U35" s="1" t="s">
        <v>161</v>
      </c>
      <c r="V35" s="1" t="s">
        <v>8861</v>
      </c>
      <c r="W35" s="1" t="s">
        <v>38</v>
      </c>
      <c r="X35" s="1" t="s">
        <v>15655</v>
      </c>
      <c r="Y35" s="1" t="s">
        <v>162</v>
      </c>
      <c r="Z35" s="1" t="s">
        <v>9619</v>
      </c>
      <c r="AC35" s="1">
        <v>30</v>
      </c>
      <c r="AD35" s="1" t="s">
        <v>163</v>
      </c>
      <c r="AE35" s="1" t="s">
        <v>11552</v>
      </c>
      <c r="AJ35" s="1" t="s">
        <v>17</v>
      </c>
      <c r="AK35" s="1" t="s">
        <v>11718</v>
      </c>
      <c r="AL35" s="1" t="s">
        <v>50</v>
      </c>
      <c r="AM35" s="1" t="s">
        <v>15656</v>
      </c>
      <c r="AT35" s="1" t="s">
        <v>153</v>
      </c>
      <c r="AU35" s="1" t="s">
        <v>8874</v>
      </c>
      <c r="AV35" s="1" t="s">
        <v>164</v>
      </c>
      <c r="AW35" s="1" t="s">
        <v>12763</v>
      </c>
      <c r="BG35" s="1" t="s">
        <v>44</v>
      </c>
      <c r="BH35" s="1" t="s">
        <v>8875</v>
      </c>
      <c r="BI35" s="1" t="s">
        <v>45</v>
      </c>
      <c r="BJ35" s="1" t="s">
        <v>10595</v>
      </c>
      <c r="BK35" s="1" t="s">
        <v>46</v>
      </c>
      <c r="BL35" s="1" t="s">
        <v>11959</v>
      </c>
      <c r="BM35" s="1" t="s">
        <v>165</v>
      </c>
      <c r="BN35" s="1" t="s">
        <v>13459</v>
      </c>
      <c r="BO35" s="1" t="s">
        <v>48</v>
      </c>
      <c r="BP35" s="1" t="s">
        <v>8899</v>
      </c>
      <c r="BQ35" s="1" t="s">
        <v>49</v>
      </c>
      <c r="BR35" s="1" t="s">
        <v>14757</v>
      </c>
      <c r="BS35" s="1" t="s">
        <v>50</v>
      </c>
      <c r="BT35" s="1" t="s">
        <v>15656</v>
      </c>
    </row>
    <row r="36" spans="1:72" ht="13.5" customHeight="1">
      <c r="A36" s="3" t="str">
        <f>HYPERLINK("http://kyu.snu.ac.kr/sdhj/index.jsp?type=hj/GK14605_00IH_0001_0005.jpg","1720_각북면_5")</f>
        <v>1720_각북면_5</v>
      </c>
      <c r="B36" s="2">
        <v>1720</v>
      </c>
      <c r="C36" s="2" t="s">
        <v>15637</v>
      </c>
      <c r="D36" s="2" t="s">
        <v>15638</v>
      </c>
      <c r="E36" s="2">
        <v>35</v>
      </c>
      <c r="F36" s="1">
        <v>1</v>
      </c>
      <c r="G36" s="1" t="s">
        <v>15561</v>
      </c>
      <c r="H36" s="1" t="s">
        <v>15562</v>
      </c>
      <c r="I36" s="1">
        <v>1</v>
      </c>
      <c r="L36" s="1">
        <v>5</v>
      </c>
      <c r="M36" s="2" t="s">
        <v>17713</v>
      </c>
      <c r="N36" s="2" t="s">
        <v>17714</v>
      </c>
      <c r="S36" s="1" t="s">
        <v>51</v>
      </c>
      <c r="T36" s="1" t="s">
        <v>1413</v>
      </c>
      <c r="W36" s="1" t="s">
        <v>166</v>
      </c>
      <c r="X36" s="1" t="s">
        <v>9278</v>
      </c>
      <c r="Y36" s="1" t="s">
        <v>53</v>
      </c>
      <c r="Z36" s="1" t="s">
        <v>9315</v>
      </c>
      <c r="AC36" s="1">
        <v>27</v>
      </c>
      <c r="AD36" s="1" t="s">
        <v>167</v>
      </c>
      <c r="AE36" s="1" t="s">
        <v>11350</v>
      </c>
      <c r="AJ36" s="1" t="s">
        <v>17</v>
      </c>
      <c r="AK36" s="1" t="s">
        <v>11718</v>
      </c>
      <c r="AL36" s="1" t="s">
        <v>168</v>
      </c>
      <c r="AM36" s="1" t="s">
        <v>11780</v>
      </c>
      <c r="AT36" s="1" t="s">
        <v>88</v>
      </c>
      <c r="AU36" s="1" t="s">
        <v>8828</v>
      </c>
      <c r="AV36" s="1" t="s">
        <v>169</v>
      </c>
      <c r="AW36" s="1" t="s">
        <v>9599</v>
      </c>
      <c r="BG36" s="1" t="s">
        <v>88</v>
      </c>
      <c r="BH36" s="1" t="s">
        <v>8828</v>
      </c>
      <c r="BI36" s="1" t="s">
        <v>170</v>
      </c>
      <c r="BJ36" s="1" t="s">
        <v>12134</v>
      </c>
      <c r="BK36" s="1" t="s">
        <v>88</v>
      </c>
      <c r="BL36" s="1" t="s">
        <v>8828</v>
      </c>
      <c r="BM36" s="1" t="s">
        <v>171</v>
      </c>
      <c r="BN36" s="1" t="s">
        <v>10334</v>
      </c>
      <c r="BO36" s="1" t="s">
        <v>88</v>
      </c>
      <c r="BP36" s="1" t="s">
        <v>8828</v>
      </c>
      <c r="BQ36" s="1" t="s">
        <v>172</v>
      </c>
      <c r="BR36" s="1" t="s">
        <v>15018</v>
      </c>
      <c r="BS36" s="1" t="s">
        <v>41</v>
      </c>
      <c r="BT36" s="1" t="s">
        <v>11660</v>
      </c>
    </row>
    <row r="37" spans="1:72" ht="13.5" customHeight="1">
      <c r="A37" s="3" t="str">
        <f>HYPERLINK("http://kyu.snu.ac.kr/sdhj/index.jsp?type=hj/GK14605_00IH_0001_0005.jpg","1720_각북면_5")</f>
        <v>1720_각북면_5</v>
      </c>
      <c r="B37" s="2">
        <v>1720</v>
      </c>
      <c r="C37" s="2" t="s">
        <v>15659</v>
      </c>
      <c r="D37" s="2" t="s">
        <v>15660</v>
      </c>
      <c r="E37" s="2">
        <v>36</v>
      </c>
      <c r="F37" s="1">
        <v>1</v>
      </c>
      <c r="G37" s="1" t="s">
        <v>15561</v>
      </c>
      <c r="H37" s="1" t="s">
        <v>15562</v>
      </c>
      <c r="I37" s="1">
        <v>1</v>
      </c>
      <c r="L37" s="1">
        <v>5</v>
      </c>
      <c r="M37" s="2" t="s">
        <v>17713</v>
      </c>
      <c r="N37" s="2" t="s">
        <v>17714</v>
      </c>
      <c r="S37" s="1" t="s">
        <v>102</v>
      </c>
      <c r="T37" s="1" t="s">
        <v>8723</v>
      </c>
      <c r="W37" s="1" t="s">
        <v>166</v>
      </c>
      <c r="X37" s="1" t="s">
        <v>9278</v>
      </c>
      <c r="Y37" s="1" t="s">
        <v>53</v>
      </c>
      <c r="Z37" s="1" t="s">
        <v>9315</v>
      </c>
      <c r="AC37" s="1">
        <v>60</v>
      </c>
      <c r="AD37" s="1" t="s">
        <v>173</v>
      </c>
      <c r="AE37" s="1" t="s">
        <v>11533</v>
      </c>
      <c r="AF37" s="1" t="s">
        <v>174</v>
      </c>
      <c r="AG37" s="1" t="s">
        <v>11625</v>
      </c>
    </row>
    <row r="38" spans="1:72" ht="13.5" customHeight="1">
      <c r="A38" s="3" t="str">
        <f>HYPERLINK("http://kyu.snu.ac.kr/sdhj/index.jsp?type=hj/GK14605_00IH_0001_0005.jpg","1720_각북면_5")</f>
        <v>1720_각북면_5</v>
      </c>
      <c r="B38" s="2">
        <v>1720</v>
      </c>
      <c r="C38" s="2" t="s">
        <v>15637</v>
      </c>
      <c r="D38" s="2" t="s">
        <v>15638</v>
      </c>
      <c r="E38" s="2">
        <v>37</v>
      </c>
      <c r="F38" s="1">
        <v>1</v>
      </c>
      <c r="G38" s="1" t="s">
        <v>15561</v>
      </c>
      <c r="H38" s="1" t="s">
        <v>15562</v>
      </c>
      <c r="I38" s="1">
        <v>1</v>
      </c>
      <c r="L38" s="1">
        <v>5</v>
      </c>
      <c r="M38" s="2" t="s">
        <v>17713</v>
      </c>
      <c r="N38" s="2" t="s">
        <v>17714</v>
      </c>
      <c r="S38" s="1" t="s">
        <v>175</v>
      </c>
      <c r="T38" s="1" t="s">
        <v>8735</v>
      </c>
      <c r="U38" s="1" t="s">
        <v>176</v>
      </c>
      <c r="V38" s="1" t="s">
        <v>8959</v>
      </c>
      <c r="Y38" s="1" t="s">
        <v>177</v>
      </c>
      <c r="Z38" s="1" t="s">
        <v>11487</v>
      </c>
      <c r="AC38" s="1">
        <v>28</v>
      </c>
      <c r="AD38" s="1" t="s">
        <v>95</v>
      </c>
      <c r="AE38" s="1" t="s">
        <v>11539</v>
      </c>
    </row>
    <row r="39" spans="1:72" ht="13.5" customHeight="1">
      <c r="A39" s="3" t="str">
        <f>HYPERLINK("http://kyu.snu.ac.kr/sdhj/index.jsp?type=hj/GK14605_00IH_0001_0005.jpg","1720_각북면_5")</f>
        <v>1720_각북면_5</v>
      </c>
      <c r="B39" s="2">
        <v>1720</v>
      </c>
      <c r="C39" s="2" t="s">
        <v>15661</v>
      </c>
      <c r="D39" s="2" t="s">
        <v>15662</v>
      </c>
      <c r="E39" s="2">
        <v>38</v>
      </c>
      <c r="F39" s="1">
        <v>1</v>
      </c>
      <c r="G39" s="1" t="s">
        <v>15561</v>
      </c>
      <c r="H39" s="1" t="s">
        <v>15562</v>
      </c>
      <c r="I39" s="1">
        <v>1</v>
      </c>
      <c r="L39" s="1">
        <v>5</v>
      </c>
      <c r="M39" s="2" t="s">
        <v>17713</v>
      </c>
      <c r="N39" s="2" t="s">
        <v>17714</v>
      </c>
      <c r="S39" s="1" t="s">
        <v>68</v>
      </c>
      <c r="T39" s="1" t="s">
        <v>8708</v>
      </c>
      <c r="Y39" s="1" t="s">
        <v>53</v>
      </c>
      <c r="Z39" s="1" t="s">
        <v>9315</v>
      </c>
      <c r="AC39" s="1">
        <v>1</v>
      </c>
      <c r="AD39" s="1" t="s">
        <v>107</v>
      </c>
      <c r="AE39" s="1" t="s">
        <v>11521</v>
      </c>
      <c r="AF39" s="1" t="s">
        <v>135</v>
      </c>
      <c r="AG39" s="1" t="s">
        <v>11569</v>
      </c>
    </row>
    <row r="40" spans="1:72" ht="13.5" customHeight="1">
      <c r="A40" s="3" t="str">
        <f>HYPERLINK("http://kyu.snu.ac.kr/sdhj/index.jsp?type=hj/GK14605_00IH_0001_0005.jpg","1720_각북면_5")</f>
        <v>1720_각북면_5</v>
      </c>
      <c r="B40" s="2">
        <v>1720</v>
      </c>
      <c r="C40" s="2" t="s">
        <v>15637</v>
      </c>
      <c r="D40" s="2" t="s">
        <v>15638</v>
      </c>
      <c r="E40" s="2">
        <v>39</v>
      </c>
      <c r="F40" s="1">
        <v>1</v>
      </c>
      <c r="G40" s="1" t="s">
        <v>15561</v>
      </c>
      <c r="H40" s="1" t="s">
        <v>15562</v>
      </c>
      <c r="I40" s="1">
        <v>2</v>
      </c>
      <c r="J40" s="1" t="s">
        <v>178</v>
      </c>
      <c r="K40" s="1" t="s">
        <v>15532</v>
      </c>
      <c r="L40" s="1">
        <v>1</v>
      </c>
      <c r="M40" s="2" t="s">
        <v>178</v>
      </c>
      <c r="N40" s="2" t="s">
        <v>15532</v>
      </c>
      <c r="T40" s="1" t="s">
        <v>15663</v>
      </c>
      <c r="U40" s="1" t="s">
        <v>179</v>
      </c>
      <c r="V40" s="1" t="s">
        <v>9259</v>
      </c>
      <c r="W40" s="1" t="s">
        <v>38</v>
      </c>
      <c r="X40" s="1" t="s">
        <v>15664</v>
      </c>
      <c r="Y40" s="1" t="s">
        <v>180</v>
      </c>
      <c r="Z40" s="1" t="s">
        <v>10034</v>
      </c>
      <c r="AC40" s="1">
        <v>49</v>
      </c>
      <c r="AD40" s="1" t="s">
        <v>181</v>
      </c>
      <c r="AE40" s="1" t="s">
        <v>11525</v>
      </c>
      <c r="AJ40" s="1" t="s">
        <v>17</v>
      </c>
      <c r="AK40" s="1" t="s">
        <v>11718</v>
      </c>
      <c r="AL40" s="1" t="s">
        <v>50</v>
      </c>
      <c r="AM40" s="1" t="s">
        <v>15665</v>
      </c>
      <c r="AT40" s="1" t="s">
        <v>88</v>
      </c>
      <c r="AU40" s="1" t="s">
        <v>8828</v>
      </c>
      <c r="AV40" s="1" t="s">
        <v>182</v>
      </c>
      <c r="AW40" s="1" t="s">
        <v>9747</v>
      </c>
      <c r="BG40" s="1" t="s">
        <v>88</v>
      </c>
      <c r="BH40" s="1" t="s">
        <v>8828</v>
      </c>
      <c r="BI40" s="1" t="s">
        <v>145</v>
      </c>
      <c r="BJ40" s="1" t="s">
        <v>13465</v>
      </c>
      <c r="BM40" s="1" t="s">
        <v>183</v>
      </c>
      <c r="BN40" s="1" t="s">
        <v>13974</v>
      </c>
      <c r="BO40" s="1" t="s">
        <v>88</v>
      </c>
      <c r="BP40" s="1" t="s">
        <v>8828</v>
      </c>
      <c r="BQ40" s="1" t="s">
        <v>184</v>
      </c>
      <c r="BR40" s="1" t="s">
        <v>14728</v>
      </c>
      <c r="BS40" s="1" t="s">
        <v>149</v>
      </c>
      <c r="BT40" s="1" t="s">
        <v>11728</v>
      </c>
    </row>
    <row r="41" spans="1:72" ht="13.5" customHeight="1">
      <c r="A41" s="3" t="str">
        <f>HYPERLINK("http://kyu.snu.ac.kr/sdhj/index.jsp?type=hj/GK14605_00IH_0001_0005.jpg","1720_각북면_5")</f>
        <v>1720_각북면_5</v>
      </c>
      <c r="B41" s="2">
        <v>1720</v>
      </c>
      <c r="C41" s="2" t="s">
        <v>15666</v>
      </c>
      <c r="D41" s="2" t="s">
        <v>15667</v>
      </c>
      <c r="E41" s="2">
        <v>40</v>
      </c>
      <c r="F41" s="1">
        <v>1</v>
      </c>
      <c r="G41" s="1" t="s">
        <v>15561</v>
      </c>
      <c r="H41" s="1" t="s">
        <v>15562</v>
      </c>
      <c r="I41" s="1">
        <v>2</v>
      </c>
      <c r="L41" s="1">
        <v>1</v>
      </c>
      <c r="M41" s="2" t="s">
        <v>178</v>
      </c>
      <c r="N41" s="2" t="s">
        <v>15532</v>
      </c>
      <c r="S41" s="1" t="s">
        <v>51</v>
      </c>
      <c r="T41" s="1" t="s">
        <v>1413</v>
      </c>
      <c r="W41" s="1" t="s">
        <v>103</v>
      </c>
      <c r="X41" s="1" t="s">
        <v>15645</v>
      </c>
      <c r="Y41" s="1" t="s">
        <v>53</v>
      </c>
      <c r="Z41" s="1" t="s">
        <v>9315</v>
      </c>
      <c r="AC41" s="1">
        <v>45</v>
      </c>
      <c r="AD41" s="1" t="s">
        <v>185</v>
      </c>
      <c r="AE41" s="1" t="s">
        <v>11528</v>
      </c>
      <c r="AJ41" s="1" t="s">
        <v>17</v>
      </c>
      <c r="AK41" s="1" t="s">
        <v>11718</v>
      </c>
      <c r="AL41" s="1" t="s">
        <v>41</v>
      </c>
      <c r="AM41" s="1" t="s">
        <v>11660</v>
      </c>
      <c r="AT41" s="1" t="s">
        <v>88</v>
      </c>
      <c r="AU41" s="1" t="s">
        <v>8828</v>
      </c>
      <c r="AV41" s="1" t="s">
        <v>186</v>
      </c>
      <c r="AW41" s="1" t="s">
        <v>12760</v>
      </c>
      <c r="BG41" s="1" t="s">
        <v>48</v>
      </c>
      <c r="BH41" s="1" t="s">
        <v>8899</v>
      </c>
      <c r="BI41" s="1" t="s">
        <v>187</v>
      </c>
      <c r="BJ41" s="1" t="s">
        <v>13473</v>
      </c>
      <c r="BK41" s="1" t="s">
        <v>88</v>
      </c>
      <c r="BL41" s="1" t="s">
        <v>8828</v>
      </c>
      <c r="BM41" s="1" t="s">
        <v>188</v>
      </c>
      <c r="BN41" s="1" t="s">
        <v>13970</v>
      </c>
      <c r="BO41" s="1" t="s">
        <v>88</v>
      </c>
      <c r="BP41" s="1" t="s">
        <v>8828</v>
      </c>
      <c r="BQ41" s="1" t="s">
        <v>189</v>
      </c>
      <c r="BR41" s="1" t="s">
        <v>14749</v>
      </c>
      <c r="BS41" s="1" t="s">
        <v>158</v>
      </c>
      <c r="BT41" s="1" t="s">
        <v>11647</v>
      </c>
    </row>
    <row r="42" spans="1:72" ht="13.5" customHeight="1">
      <c r="A42" s="3" t="str">
        <f>HYPERLINK("http://kyu.snu.ac.kr/sdhj/index.jsp?type=hj/GK14605_00IH_0001_0005.jpg","1720_각북면_5")</f>
        <v>1720_각북면_5</v>
      </c>
      <c r="B42" s="2">
        <v>1720</v>
      </c>
      <c r="C42" s="2" t="s">
        <v>15668</v>
      </c>
      <c r="D42" s="2" t="s">
        <v>15669</v>
      </c>
      <c r="E42" s="2">
        <v>41</v>
      </c>
      <c r="F42" s="1">
        <v>1</v>
      </c>
      <c r="G42" s="1" t="s">
        <v>15561</v>
      </c>
      <c r="H42" s="1" t="s">
        <v>15562</v>
      </c>
      <c r="I42" s="1">
        <v>2</v>
      </c>
      <c r="L42" s="1">
        <v>1</v>
      </c>
      <c r="M42" s="2" t="s">
        <v>178</v>
      </c>
      <c r="N42" s="2" t="s">
        <v>15532</v>
      </c>
      <c r="S42" s="1" t="s">
        <v>102</v>
      </c>
      <c r="T42" s="1" t="s">
        <v>8723</v>
      </c>
      <c r="W42" s="1" t="s">
        <v>159</v>
      </c>
      <c r="X42" s="1" t="s">
        <v>9274</v>
      </c>
      <c r="Y42" s="1" t="s">
        <v>53</v>
      </c>
      <c r="Z42" s="1" t="s">
        <v>9315</v>
      </c>
      <c r="AC42" s="1">
        <v>71</v>
      </c>
      <c r="AD42" s="1" t="s">
        <v>70</v>
      </c>
      <c r="AE42" s="1" t="s">
        <v>11531</v>
      </c>
    </row>
    <row r="43" spans="1:72" ht="13.5" customHeight="1">
      <c r="A43" s="3" t="str">
        <f>HYPERLINK("http://kyu.snu.ac.kr/sdhj/index.jsp?type=hj/GK14605_00IH_0001_0005.jpg","1720_각북면_5")</f>
        <v>1720_각북면_5</v>
      </c>
      <c r="B43" s="2">
        <v>1720</v>
      </c>
      <c r="C43" s="2" t="s">
        <v>15637</v>
      </c>
      <c r="D43" s="2" t="s">
        <v>15638</v>
      </c>
      <c r="E43" s="2">
        <v>42</v>
      </c>
      <c r="F43" s="1">
        <v>1</v>
      </c>
      <c r="G43" s="1" t="s">
        <v>15561</v>
      </c>
      <c r="H43" s="1" t="s">
        <v>15562</v>
      </c>
      <c r="I43" s="1">
        <v>2</v>
      </c>
      <c r="L43" s="1">
        <v>1</v>
      </c>
      <c r="M43" s="2" t="s">
        <v>178</v>
      </c>
      <c r="N43" s="2" t="s">
        <v>15532</v>
      </c>
      <c r="S43" s="1" t="s">
        <v>190</v>
      </c>
      <c r="T43" s="1" t="s">
        <v>8713</v>
      </c>
      <c r="U43" s="1" t="s">
        <v>147</v>
      </c>
      <c r="V43" s="1" t="s">
        <v>8936</v>
      </c>
      <c r="Y43" s="1" t="s">
        <v>191</v>
      </c>
      <c r="Z43" s="1" t="s">
        <v>9763</v>
      </c>
      <c r="AC43" s="1">
        <v>21</v>
      </c>
      <c r="AD43" s="1" t="s">
        <v>192</v>
      </c>
      <c r="AE43" s="1" t="s">
        <v>10512</v>
      </c>
    </row>
    <row r="44" spans="1:72" ht="13.5" customHeight="1">
      <c r="A44" s="3" t="str">
        <f>HYPERLINK("http://kyu.snu.ac.kr/sdhj/index.jsp?type=hj/GK14605_00IH_0001_0005.jpg","1720_각북면_5")</f>
        <v>1720_각북면_5</v>
      </c>
      <c r="B44" s="2">
        <v>1720</v>
      </c>
      <c r="C44" s="2" t="s">
        <v>15637</v>
      </c>
      <c r="D44" s="2" t="s">
        <v>15638</v>
      </c>
      <c r="E44" s="2">
        <v>43</v>
      </c>
      <c r="F44" s="1">
        <v>1</v>
      </c>
      <c r="G44" s="1" t="s">
        <v>15561</v>
      </c>
      <c r="H44" s="1" t="s">
        <v>15562</v>
      </c>
      <c r="I44" s="1">
        <v>2</v>
      </c>
      <c r="L44" s="1">
        <v>1</v>
      </c>
      <c r="M44" s="2" t="s">
        <v>178</v>
      </c>
      <c r="N44" s="2" t="s">
        <v>15532</v>
      </c>
      <c r="S44" s="1" t="s">
        <v>68</v>
      </c>
      <c r="T44" s="1" t="s">
        <v>8708</v>
      </c>
      <c r="Y44" s="1" t="s">
        <v>193</v>
      </c>
      <c r="Z44" s="1" t="s">
        <v>9877</v>
      </c>
      <c r="AC44" s="1">
        <v>23</v>
      </c>
      <c r="AD44" s="1" t="s">
        <v>194</v>
      </c>
      <c r="AE44" s="1" t="s">
        <v>11565</v>
      </c>
    </row>
    <row r="45" spans="1:72" ht="13.5" customHeight="1">
      <c r="A45" s="3" t="str">
        <f>HYPERLINK("http://kyu.snu.ac.kr/sdhj/index.jsp?type=hj/GK14605_00IH_0001_0005.jpg","1720_각북면_5")</f>
        <v>1720_각북면_5</v>
      </c>
      <c r="B45" s="2">
        <v>1720</v>
      </c>
      <c r="C45" s="2" t="s">
        <v>15637</v>
      </c>
      <c r="D45" s="2" t="s">
        <v>15638</v>
      </c>
      <c r="E45" s="2">
        <v>44</v>
      </c>
      <c r="F45" s="1">
        <v>1</v>
      </c>
      <c r="G45" s="1" t="s">
        <v>15561</v>
      </c>
      <c r="H45" s="1" t="s">
        <v>15562</v>
      </c>
      <c r="I45" s="1">
        <v>2</v>
      </c>
      <c r="L45" s="1">
        <v>1</v>
      </c>
      <c r="M45" s="2" t="s">
        <v>178</v>
      </c>
      <c r="N45" s="2" t="s">
        <v>15532</v>
      </c>
      <c r="S45" s="1" t="s">
        <v>68</v>
      </c>
      <c r="T45" s="1" t="s">
        <v>8708</v>
      </c>
      <c r="Y45" s="1" t="s">
        <v>53</v>
      </c>
      <c r="Z45" s="1" t="s">
        <v>9315</v>
      </c>
      <c r="AC45" s="1">
        <v>10</v>
      </c>
      <c r="AD45" s="1" t="s">
        <v>138</v>
      </c>
      <c r="AE45" s="1" t="s">
        <v>11522</v>
      </c>
    </row>
    <row r="46" spans="1:72" ht="13.5" customHeight="1">
      <c r="A46" s="3" t="str">
        <f>HYPERLINK("http://kyu.snu.ac.kr/sdhj/index.jsp?type=hj/GK14605_00IH_0001_0005.jpg","1720_각북면_5")</f>
        <v>1720_각북면_5</v>
      </c>
      <c r="B46" s="2">
        <v>1720</v>
      </c>
      <c r="C46" s="2" t="s">
        <v>15637</v>
      </c>
      <c r="D46" s="2" t="s">
        <v>15638</v>
      </c>
      <c r="E46" s="2">
        <v>45</v>
      </c>
      <c r="F46" s="1">
        <v>1</v>
      </c>
      <c r="G46" s="1" t="s">
        <v>15561</v>
      </c>
      <c r="H46" s="1" t="s">
        <v>15562</v>
      </c>
      <c r="I46" s="1">
        <v>2</v>
      </c>
      <c r="L46" s="1">
        <v>1</v>
      </c>
      <c r="M46" s="2" t="s">
        <v>178</v>
      </c>
      <c r="N46" s="2" t="s">
        <v>15532</v>
      </c>
      <c r="S46" s="1" t="s">
        <v>71</v>
      </c>
      <c r="T46" s="1" t="s">
        <v>8710</v>
      </c>
      <c r="Y46" s="1" t="s">
        <v>8262</v>
      </c>
      <c r="Z46" s="1" t="s">
        <v>11344</v>
      </c>
      <c r="AF46" s="1" t="s">
        <v>67</v>
      </c>
      <c r="AG46" s="1" t="s">
        <v>9286</v>
      </c>
    </row>
    <row r="47" spans="1:72" ht="13.5" customHeight="1">
      <c r="A47" s="3" t="str">
        <f>HYPERLINK("http://kyu.snu.ac.kr/sdhj/index.jsp?type=hj/GK14605_00IH_0001_0005.jpg","1720_각북면_5")</f>
        <v>1720_각북면_5</v>
      </c>
      <c r="B47" s="2">
        <v>1720</v>
      </c>
      <c r="C47" s="2" t="s">
        <v>15637</v>
      </c>
      <c r="D47" s="2" t="s">
        <v>15638</v>
      </c>
      <c r="E47" s="2">
        <v>46</v>
      </c>
      <c r="F47" s="1">
        <v>1</v>
      </c>
      <c r="G47" s="1" t="s">
        <v>15561</v>
      </c>
      <c r="H47" s="1" t="s">
        <v>15562</v>
      </c>
      <c r="I47" s="1">
        <v>2</v>
      </c>
      <c r="L47" s="1">
        <v>2</v>
      </c>
      <c r="M47" s="2" t="s">
        <v>17715</v>
      </c>
      <c r="N47" s="2" t="s">
        <v>17716</v>
      </c>
      <c r="T47" s="1" t="s">
        <v>15624</v>
      </c>
      <c r="U47" s="1" t="s">
        <v>195</v>
      </c>
      <c r="V47" s="1" t="s">
        <v>8910</v>
      </c>
      <c r="W47" s="1" t="s">
        <v>109</v>
      </c>
      <c r="X47" s="1" t="s">
        <v>9273</v>
      </c>
      <c r="Y47" s="1" t="s">
        <v>196</v>
      </c>
      <c r="Z47" s="1" t="s">
        <v>10298</v>
      </c>
      <c r="AC47" s="1">
        <v>65</v>
      </c>
      <c r="AD47" s="1" t="s">
        <v>185</v>
      </c>
      <c r="AE47" s="1" t="s">
        <v>11528</v>
      </c>
      <c r="AJ47" s="1" t="s">
        <v>17</v>
      </c>
      <c r="AK47" s="1" t="s">
        <v>11718</v>
      </c>
      <c r="AL47" s="1" t="s">
        <v>101</v>
      </c>
      <c r="AM47" s="1" t="s">
        <v>11730</v>
      </c>
      <c r="AT47" s="1" t="s">
        <v>112</v>
      </c>
      <c r="AU47" s="1" t="s">
        <v>8827</v>
      </c>
      <c r="AV47" s="1" t="s">
        <v>113</v>
      </c>
      <c r="AW47" s="1" t="s">
        <v>11490</v>
      </c>
      <c r="BG47" s="1" t="s">
        <v>112</v>
      </c>
      <c r="BH47" s="1" t="s">
        <v>8827</v>
      </c>
      <c r="BI47" s="1" t="s">
        <v>197</v>
      </c>
      <c r="BJ47" s="1" t="s">
        <v>10745</v>
      </c>
      <c r="BK47" s="1" t="s">
        <v>112</v>
      </c>
      <c r="BL47" s="1" t="s">
        <v>8827</v>
      </c>
      <c r="BM47" s="1" t="s">
        <v>115</v>
      </c>
      <c r="BN47" s="1" t="s">
        <v>13794</v>
      </c>
      <c r="BO47" s="1" t="s">
        <v>116</v>
      </c>
      <c r="BP47" s="1" t="s">
        <v>15344</v>
      </c>
      <c r="BQ47" s="1" t="s">
        <v>117</v>
      </c>
      <c r="BR47" s="1" t="s">
        <v>15648</v>
      </c>
      <c r="BS47" s="1" t="s">
        <v>118</v>
      </c>
      <c r="BT47" s="1" t="s">
        <v>11738</v>
      </c>
    </row>
    <row r="48" spans="1:72" ht="13.5" customHeight="1">
      <c r="A48" s="3" t="str">
        <f>HYPERLINK("http://kyu.snu.ac.kr/sdhj/index.jsp?type=hj/GK14605_00IH_0001_0005.jpg","1720_각북면_5")</f>
        <v>1720_각북면_5</v>
      </c>
      <c r="B48" s="2">
        <v>1720</v>
      </c>
      <c r="C48" s="2" t="s">
        <v>15649</v>
      </c>
      <c r="D48" s="2" t="s">
        <v>15650</v>
      </c>
      <c r="E48" s="2">
        <v>47</v>
      </c>
      <c r="F48" s="1">
        <v>1</v>
      </c>
      <c r="G48" s="1" t="s">
        <v>15561</v>
      </c>
      <c r="H48" s="1" t="s">
        <v>15562</v>
      </c>
      <c r="I48" s="1">
        <v>2</v>
      </c>
      <c r="L48" s="1">
        <v>2</v>
      </c>
      <c r="M48" s="2" t="s">
        <v>17715</v>
      </c>
      <c r="N48" s="2" t="s">
        <v>17716</v>
      </c>
      <c r="S48" s="1" t="s">
        <v>51</v>
      </c>
      <c r="T48" s="1" t="s">
        <v>1413</v>
      </c>
      <c r="W48" s="1" t="s">
        <v>38</v>
      </c>
      <c r="X48" s="1" t="s">
        <v>15655</v>
      </c>
      <c r="Y48" s="1" t="s">
        <v>53</v>
      </c>
      <c r="Z48" s="1" t="s">
        <v>9315</v>
      </c>
      <c r="AC48" s="1">
        <v>45</v>
      </c>
      <c r="AD48" s="1" t="s">
        <v>185</v>
      </c>
      <c r="AE48" s="1" t="s">
        <v>11528</v>
      </c>
      <c r="AJ48" s="1" t="s">
        <v>17</v>
      </c>
      <c r="AK48" s="1" t="s">
        <v>11718</v>
      </c>
      <c r="AL48" s="1" t="s">
        <v>50</v>
      </c>
      <c r="AM48" s="1" t="s">
        <v>15656</v>
      </c>
      <c r="AT48" s="1" t="s">
        <v>147</v>
      </c>
      <c r="AU48" s="1" t="s">
        <v>8936</v>
      </c>
      <c r="AV48" s="1" t="s">
        <v>198</v>
      </c>
      <c r="AW48" s="1" t="s">
        <v>12243</v>
      </c>
      <c r="BG48" s="1" t="s">
        <v>88</v>
      </c>
      <c r="BH48" s="1" t="s">
        <v>8828</v>
      </c>
      <c r="BI48" s="1" t="s">
        <v>199</v>
      </c>
      <c r="BJ48" s="1" t="s">
        <v>12093</v>
      </c>
      <c r="BK48" s="1" t="s">
        <v>88</v>
      </c>
      <c r="BL48" s="1" t="s">
        <v>8828</v>
      </c>
      <c r="BM48" s="1" t="s">
        <v>200</v>
      </c>
      <c r="BN48" s="1" t="s">
        <v>13973</v>
      </c>
      <c r="BO48" s="1" t="s">
        <v>88</v>
      </c>
      <c r="BP48" s="1" t="s">
        <v>8828</v>
      </c>
      <c r="BQ48" s="1" t="s">
        <v>201</v>
      </c>
      <c r="BR48" s="1" t="s">
        <v>10801</v>
      </c>
      <c r="BS48" s="1" t="s">
        <v>202</v>
      </c>
      <c r="BT48" s="1" t="s">
        <v>11631</v>
      </c>
    </row>
    <row r="49" spans="1:72" ht="13.5" customHeight="1">
      <c r="A49" s="3" t="str">
        <f>HYPERLINK("http://kyu.snu.ac.kr/sdhj/index.jsp?type=hj/GK14605_00IH_0001_0005.jpg","1720_각북면_5")</f>
        <v>1720_각북면_5</v>
      </c>
      <c r="B49" s="2">
        <v>1720</v>
      </c>
      <c r="C49" s="2" t="s">
        <v>15637</v>
      </c>
      <c r="D49" s="2" t="s">
        <v>15638</v>
      </c>
      <c r="E49" s="2">
        <v>48</v>
      </c>
      <c r="F49" s="1">
        <v>1</v>
      </c>
      <c r="G49" s="1" t="s">
        <v>15561</v>
      </c>
      <c r="H49" s="1" t="s">
        <v>15562</v>
      </c>
      <c r="I49" s="1">
        <v>2</v>
      </c>
      <c r="L49" s="1">
        <v>2</v>
      </c>
      <c r="M49" s="2" t="s">
        <v>17715</v>
      </c>
      <c r="N49" s="2" t="s">
        <v>17716</v>
      </c>
      <c r="S49" s="1" t="s">
        <v>190</v>
      </c>
      <c r="T49" s="1" t="s">
        <v>8713</v>
      </c>
      <c r="U49" s="1" t="s">
        <v>203</v>
      </c>
      <c r="V49" s="1" t="s">
        <v>9258</v>
      </c>
      <c r="Y49" s="1" t="s">
        <v>204</v>
      </c>
      <c r="Z49" s="1" t="s">
        <v>11486</v>
      </c>
      <c r="AC49" s="1">
        <v>35</v>
      </c>
      <c r="AD49" s="1" t="s">
        <v>111</v>
      </c>
      <c r="AE49" s="1" t="s">
        <v>8821</v>
      </c>
    </row>
    <row r="50" spans="1:72" ht="13.5" customHeight="1">
      <c r="A50" s="3" t="str">
        <f>HYPERLINK("http://kyu.snu.ac.kr/sdhj/index.jsp?type=hj/GK14605_00IH_0001_0005.jpg","1720_각북면_5")</f>
        <v>1720_각북면_5</v>
      </c>
      <c r="B50" s="2">
        <v>1720</v>
      </c>
      <c r="C50" s="2" t="s">
        <v>15637</v>
      </c>
      <c r="D50" s="2" t="s">
        <v>15638</v>
      </c>
      <c r="E50" s="2">
        <v>49</v>
      </c>
      <c r="F50" s="1">
        <v>1</v>
      </c>
      <c r="G50" s="1" t="s">
        <v>15561</v>
      </c>
      <c r="H50" s="1" t="s">
        <v>15562</v>
      </c>
      <c r="I50" s="1">
        <v>2</v>
      </c>
      <c r="L50" s="1">
        <v>2</v>
      </c>
      <c r="M50" s="2" t="s">
        <v>17715</v>
      </c>
      <c r="N50" s="2" t="s">
        <v>17716</v>
      </c>
      <c r="S50" s="1" t="s">
        <v>68</v>
      </c>
      <c r="T50" s="1" t="s">
        <v>8708</v>
      </c>
      <c r="Y50" s="1" t="s">
        <v>205</v>
      </c>
      <c r="Z50" s="1" t="s">
        <v>9894</v>
      </c>
      <c r="AC50" s="1">
        <v>8</v>
      </c>
      <c r="AD50" s="1" t="s">
        <v>76</v>
      </c>
      <c r="AE50" s="1" t="s">
        <v>11537</v>
      </c>
    </row>
    <row r="51" spans="1:72" ht="13.5" customHeight="1">
      <c r="A51" s="3" t="str">
        <f>HYPERLINK("http://kyu.snu.ac.kr/sdhj/index.jsp?type=hj/GK14605_00IH_0001_0005.jpg","1720_각북면_5")</f>
        <v>1720_각북면_5</v>
      </c>
      <c r="B51" s="2">
        <v>1720</v>
      </c>
      <c r="C51" s="2" t="s">
        <v>15637</v>
      </c>
      <c r="D51" s="2" t="s">
        <v>15638</v>
      </c>
      <c r="E51" s="2">
        <v>50</v>
      </c>
      <c r="F51" s="1">
        <v>1</v>
      </c>
      <c r="G51" s="1" t="s">
        <v>15561</v>
      </c>
      <c r="H51" s="1" t="s">
        <v>15562</v>
      </c>
      <c r="I51" s="1">
        <v>2</v>
      </c>
      <c r="L51" s="1">
        <v>2</v>
      </c>
      <c r="M51" s="2" t="s">
        <v>17715</v>
      </c>
      <c r="N51" s="2" t="s">
        <v>17716</v>
      </c>
      <c r="S51" s="1" t="s">
        <v>71</v>
      </c>
      <c r="T51" s="1" t="s">
        <v>8710</v>
      </c>
      <c r="U51" s="1" t="s">
        <v>37</v>
      </c>
      <c r="V51" s="1" t="s">
        <v>8867</v>
      </c>
      <c r="Y51" s="1" t="s">
        <v>206</v>
      </c>
      <c r="Z51" s="1" t="s">
        <v>11485</v>
      </c>
      <c r="AC51" s="1">
        <v>14</v>
      </c>
      <c r="AD51" s="1" t="s">
        <v>207</v>
      </c>
      <c r="AE51" s="1" t="s">
        <v>11551</v>
      </c>
    </row>
    <row r="52" spans="1:72" ht="13.5" customHeight="1">
      <c r="A52" s="3" t="str">
        <f>HYPERLINK("http://kyu.snu.ac.kr/sdhj/index.jsp?type=hj/GK14605_00IH_0001_0005.jpg","1720_각북면_5")</f>
        <v>1720_각북면_5</v>
      </c>
      <c r="B52" s="2">
        <v>1720</v>
      </c>
      <c r="C52" s="2" t="s">
        <v>15627</v>
      </c>
      <c r="D52" s="2" t="s">
        <v>15628</v>
      </c>
      <c r="E52" s="2">
        <v>51</v>
      </c>
      <c r="F52" s="1">
        <v>1</v>
      </c>
      <c r="G52" s="1" t="s">
        <v>15561</v>
      </c>
      <c r="H52" s="1" t="s">
        <v>15562</v>
      </c>
      <c r="I52" s="1">
        <v>2</v>
      </c>
      <c r="L52" s="1">
        <v>2</v>
      </c>
      <c r="M52" s="2" t="s">
        <v>17715</v>
      </c>
      <c r="N52" s="2" t="s">
        <v>17716</v>
      </c>
      <c r="S52" s="1" t="s">
        <v>68</v>
      </c>
      <c r="T52" s="1" t="s">
        <v>8708</v>
      </c>
      <c r="Y52" s="1" t="s">
        <v>53</v>
      </c>
      <c r="Z52" s="1" t="s">
        <v>9315</v>
      </c>
      <c r="AC52" s="1">
        <v>6</v>
      </c>
      <c r="AD52" s="1" t="s">
        <v>75</v>
      </c>
      <c r="AE52" s="1" t="s">
        <v>11549</v>
      </c>
    </row>
    <row r="53" spans="1:72" ht="13.5" customHeight="1">
      <c r="A53" s="3" t="str">
        <f>HYPERLINK("http://kyu.snu.ac.kr/sdhj/index.jsp?type=hj/GK14605_00IH_0001_0005.jpg","1720_각북면_5")</f>
        <v>1720_각북면_5</v>
      </c>
      <c r="B53" s="2">
        <v>1720</v>
      </c>
      <c r="C53" s="2" t="s">
        <v>15637</v>
      </c>
      <c r="D53" s="2" t="s">
        <v>15638</v>
      </c>
      <c r="E53" s="2">
        <v>52</v>
      </c>
      <c r="F53" s="1">
        <v>1</v>
      </c>
      <c r="G53" s="1" t="s">
        <v>15561</v>
      </c>
      <c r="H53" s="1" t="s">
        <v>15562</v>
      </c>
      <c r="I53" s="1">
        <v>2</v>
      </c>
      <c r="L53" s="1">
        <v>2</v>
      </c>
      <c r="M53" s="2" t="s">
        <v>17715</v>
      </c>
      <c r="N53" s="2" t="s">
        <v>17716</v>
      </c>
      <c r="S53" s="1" t="s">
        <v>68</v>
      </c>
      <c r="T53" s="1" t="s">
        <v>8708</v>
      </c>
      <c r="Y53" s="1" t="s">
        <v>53</v>
      </c>
      <c r="Z53" s="1" t="s">
        <v>9315</v>
      </c>
      <c r="AC53" s="1">
        <v>1</v>
      </c>
      <c r="AD53" s="1" t="s">
        <v>107</v>
      </c>
      <c r="AE53" s="1" t="s">
        <v>11521</v>
      </c>
      <c r="AF53" s="1" t="s">
        <v>135</v>
      </c>
      <c r="AG53" s="1" t="s">
        <v>11569</v>
      </c>
    </row>
    <row r="54" spans="1:72" ht="13.5" customHeight="1">
      <c r="A54" s="3" t="str">
        <f>HYPERLINK("http://kyu.snu.ac.kr/sdhj/index.jsp?type=hj/GK14605_00IH_0001_0005.jpg","1720_각북면_5")</f>
        <v>1720_각북면_5</v>
      </c>
      <c r="B54" s="2">
        <v>1720</v>
      </c>
      <c r="C54" s="2" t="s">
        <v>15637</v>
      </c>
      <c r="D54" s="2" t="s">
        <v>15638</v>
      </c>
      <c r="E54" s="2">
        <v>53</v>
      </c>
      <c r="F54" s="1">
        <v>1</v>
      </c>
      <c r="G54" s="1" t="s">
        <v>15561</v>
      </c>
      <c r="H54" s="1" t="s">
        <v>15562</v>
      </c>
      <c r="I54" s="1">
        <v>2</v>
      </c>
      <c r="L54" s="1">
        <v>3</v>
      </c>
      <c r="M54" s="2" t="s">
        <v>17717</v>
      </c>
      <c r="N54" s="2" t="s">
        <v>17718</v>
      </c>
      <c r="O54" s="1" t="s">
        <v>6</v>
      </c>
      <c r="P54" s="1" t="s">
        <v>8656</v>
      </c>
      <c r="T54" s="1" t="s">
        <v>15624</v>
      </c>
      <c r="U54" s="1" t="s">
        <v>208</v>
      </c>
      <c r="V54" s="1" t="s">
        <v>8998</v>
      </c>
      <c r="W54" s="1" t="s">
        <v>209</v>
      </c>
      <c r="X54" s="1" t="s">
        <v>9297</v>
      </c>
      <c r="Y54" s="1" t="s">
        <v>210</v>
      </c>
      <c r="Z54" s="1" t="s">
        <v>10775</v>
      </c>
      <c r="AC54" s="1">
        <v>41</v>
      </c>
      <c r="AD54" s="1" t="s">
        <v>211</v>
      </c>
      <c r="AE54" s="1" t="s">
        <v>10681</v>
      </c>
      <c r="AF54" s="1" t="s">
        <v>212</v>
      </c>
      <c r="AG54" s="1" t="s">
        <v>11581</v>
      </c>
      <c r="AH54" s="1" t="s">
        <v>213</v>
      </c>
      <c r="AI54" s="1" t="s">
        <v>11716</v>
      </c>
      <c r="AJ54" s="1" t="s">
        <v>17</v>
      </c>
      <c r="AK54" s="1" t="s">
        <v>11718</v>
      </c>
      <c r="AL54" s="1" t="s">
        <v>214</v>
      </c>
      <c r="AM54" s="1" t="s">
        <v>15670</v>
      </c>
      <c r="AT54" s="1" t="s">
        <v>215</v>
      </c>
      <c r="AU54" s="1" t="s">
        <v>8866</v>
      </c>
      <c r="AV54" s="1" t="s">
        <v>216</v>
      </c>
      <c r="AW54" s="1" t="s">
        <v>9423</v>
      </c>
      <c r="BG54" s="1" t="s">
        <v>46</v>
      </c>
      <c r="BH54" s="1" t="s">
        <v>11959</v>
      </c>
      <c r="BI54" s="1" t="s">
        <v>217</v>
      </c>
      <c r="BJ54" s="1" t="s">
        <v>12691</v>
      </c>
      <c r="BK54" s="1" t="s">
        <v>46</v>
      </c>
      <c r="BL54" s="1" t="s">
        <v>11959</v>
      </c>
      <c r="BM54" s="1" t="s">
        <v>218</v>
      </c>
      <c r="BN54" s="1" t="s">
        <v>13873</v>
      </c>
      <c r="BO54" s="1" t="s">
        <v>112</v>
      </c>
      <c r="BP54" s="1" t="s">
        <v>8827</v>
      </c>
      <c r="BQ54" s="1" t="s">
        <v>219</v>
      </c>
      <c r="BR54" s="1" t="s">
        <v>14756</v>
      </c>
      <c r="BS54" s="1" t="s">
        <v>101</v>
      </c>
      <c r="BT54" s="1" t="s">
        <v>11730</v>
      </c>
    </row>
    <row r="55" spans="1:72" ht="13.5" customHeight="1">
      <c r="A55" s="3" t="str">
        <f>HYPERLINK("http://kyu.snu.ac.kr/sdhj/index.jsp?type=hj/GK14605_00IH_0001_0005.jpg","1720_각북면_5")</f>
        <v>1720_각북면_5</v>
      </c>
      <c r="B55" s="2">
        <v>1720</v>
      </c>
      <c r="C55" s="2" t="s">
        <v>15671</v>
      </c>
      <c r="D55" s="2" t="s">
        <v>15672</v>
      </c>
      <c r="E55" s="2">
        <v>54</v>
      </c>
      <c r="F55" s="1">
        <v>1</v>
      </c>
      <c r="G55" s="1" t="s">
        <v>15561</v>
      </c>
      <c r="H55" s="1" t="s">
        <v>15562</v>
      </c>
      <c r="I55" s="1">
        <v>2</v>
      </c>
      <c r="L55" s="1">
        <v>3</v>
      </c>
      <c r="M55" s="2" t="s">
        <v>17717</v>
      </c>
      <c r="N55" s="2" t="s">
        <v>17718</v>
      </c>
      <c r="S55" s="1" t="s">
        <v>51</v>
      </c>
      <c r="T55" s="1" t="s">
        <v>1413</v>
      </c>
      <c r="W55" s="1" t="s">
        <v>220</v>
      </c>
      <c r="X55" s="1" t="s">
        <v>8720</v>
      </c>
      <c r="Y55" s="1" t="s">
        <v>10</v>
      </c>
      <c r="Z55" s="1" t="s">
        <v>9289</v>
      </c>
      <c r="AC55" s="1">
        <v>40</v>
      </c>
      <c r="AD55" s="1" t="s">
        <v>141</v>
      </c>
      <c r="AE55" s="1" t="s">
        <v>11557</v>
      </c>
      <c r="AJ55" s="1" t="s">
        <v>17</v>
      </c>
      <c r="AK55" s="1" t="s">
        <v>11718</v>
      </c>
      <c r="AL55" s="1" t="s">
        <v>96</v>
      </c>
      <c r="AM55" s="1" t="s">
        <v>11726</v>
      </c>
      <c r="AT55" s="1" t="s">
        <v>44</v>
      </c>
      <c r="AU55" s="1" t="s">
        <v>8875</v>
      </c>
      <c r="AV55" s="1" t="s">
        <v>221</v>
      </c>
      <c r="AW55" s="1" t="s">
        <v>9325</v>
      </c>
      <c r="BG55" s="1" t="s">
        <v>88</v>
      </c>
      <c r="BH55" s="1" t="s">
        <v>8828</v>
      </c>
      <c r="BI55" s="1" t="s">
        <v>222</v>
      </c>
      <c r="BJ55" s="1" t="s">
        <v>11012</v>
      </c>
      <c r="BK55" s="1" t="s">
        <v>88</v>
      </c>
      <c r="BL55" s="1" t="s">
        <v>8828</v>
      </c>
      <c r="BM55" s="1" t="s">
        <v>223</v>
      </c>
      <c r="BN55" s="1" t="s">
        <v>15673</v>
      </c>
      <c r="BQ55" s="1" t="s">
        <v>224</v>
      </c>
      <c r="BR55" s="1" t="s">
        <v>14755</v>
      </c>
      <c r="BS55" s="1" t="s">
        <v>225</v>
      </c>
      <c r="BT55" s="1" t="s">
        <v>11725</v>
      </c>
    </row>
    <row r="56" spans="1:72" ht="13.5" customHeight="1">
      <c r="A56" s="3" t="str">
        <f>HYPERLINK("http://kyu.snu.ac.kr/sdhj/index.jsp?type=hj/GK14605_00IH_0001_0005.jpg","1720_각북면_5")</f>
        <v>1720_각북면_5</v>
      </c>
      <c r="B56" s="2">
        <v>1720</v>
      </c>
      <c r="C56" s="2" t="s">
        <v>15674</v>
      </c>
      <c r="D56" s="2" t="s">
        <v>15675</v>
      </c>
      <c r="E56" s="2">
        <v>55</v>
      </c>
      <c r="F56" s="1">
        <v>1</v>
      </c>
      <c r="G56" s="1" t="s">
        <v>15561</v>
      </c>
      <c r="H56" s="1" t="s">
        <v>15562</v>
      </c>
      <c r="I56" s="1">
        <v>2</v>
      </c>
      <c r="L56" s="1">
        <v>3</v>
      </c>
      <c r="M56" s="2" t="s">
        <v>17717</v>
      </c>
      <c r="N56" s="2" t="s">
        <v>17718</v>
      </c>
      <c r="S56" s="1" t="s">
        <v>226</v>
      </c>
      <c r="T56" s="1" t="s">
        <v>8709</v>
      </c>
      <c r="Y56" s="1" t="s">
        <v>53</v>
      </c>
      <c r="Z56" s="1" t="s">
        <v>9315</v>
      </c>
      <c r="AC56" s="1">
        <v>1</v>
      </c>
      <c r="AD56" s="1" t="s">
        <v>107</v>
      </c>
      <c r="AE56" s="1" t="s">
        <v>11521</v>
      </c>
    </row>
    <row r="57" spans="1:72" ht="13.5" customHeight="1">
      <c r="A57" s="3" t="str">
        <f>HYPERLINK("http://kyu.snu.ac.kr/sdhj/index.jsp?type=hj/GK14605_00IH_0001_0005.jpg","1720_각북면_5")</f>
        <v>1720_각북면_5</v>
      </c>
      <c r="B57" s="2">
        <v>1720</v>
      </c>
      <c r="C57" s="2" t="s">
        <v>15637</v>
      </c>
      <c r="D57" s="2" t="s">
        <v>15638</v>
      </c>
      <c r="E57" s="2">
        <v>56</v>
      </c>
      <c r="F57" s="1">
        <v>1</v>
      </c>
      <c r="G57" s="1" t="s">
        <v>15561</v>
      </c>
      <c r="H57" s="1" t="s">
        <v>15562</v>
      </c>
      <c r="I57" s="1">
        <v>2</v>
      </c>
      <c r="L57" s="1">
        <v>3</v>
      </c>
      <c r="M57" s="2" t="s">
        <v>17717</v>
      </c>
      <c r="N57" s="2" t="s">
        <v>17718</v>
      </c>
      <c r="S57" s="1" t="s">
        <v>68</v>
      </c>
      <c r="T57" s="1" t="s">
        <v>8708</v>
      </c>
      <c r="Y57" s="1" t="s">
        <v>53</v>
      </c>
      <c r="Z57" s="1" t="s">
        <v>9315</v>
      </c>
      <c r="AC57" s="1">
        <v>4</v>
      </c>
      <c r="AD57" s="1" t="s">
        <v>105</v>
      </c>
      <c r="AE57" s="1" t="s">
        <v>11518</v>
      </c>
    </row>
    <row r="58" spans="1:72" ht="13.5" customHeight="1">
      <c r="A58" s="3" t="str">
        <f>HYPERLINK("http://kyu.snu.ac.kr/sdhj/index.jsp?type=hj/GK14605_00IH_0001_0005.jpg","1720_각북면_5")</f>
        <v>1720_각북면_5</v>
      </c>
      <c r="B58" s="2">
        <v>1720</v>
      </c>
      <c r="C58" s="2" t="s">
        <v>15637</v>
      </c>
      <c r="D58" s="2" t="s">
        <v>15638</v>
      </c>
      <c r="E58" s="2">
        <v>57</v>
      </c>
      <c r="F58" s="1">
        <v>1</v>
      </c>
      <c r="G58" s="1" t="s">
        <v>15561</v>
      </c>
      <c r="H58" s="1" t="s">
        <v>15562</v>
      </c>
      <c r="I58" s="1">
        <v>2</v>
      </c>
      <c r="L58" s="1">
        <v>4</v>
      </c>
      <c r="M58" s="2" t="s">
        <v>17719</v>
      </c>
      <c r="N58" s="2" t="s">
        <v>17720</v>
      </c>
      <c r="T58" s="1" t="s">
        <v>15624</v>
      </c>
      <c r="U58" s="1" t="s">
        <v>227</v>
      </c>
      <c r="V58" s="1" t="s">
        <v>15676</v>
      </c>
      <c r="W58" s="1" t="s">
        <v>94</v>
      </c>
      <c r="X58" s="1" t="s">
        <v>9296</v>
      </c>
      <c r="Y58" s="1" t="s">
        <v>228</v>
      </c>
      <c r="Z58" s="1" t="s">
        <v>11484</v>
      </c>
      <c r="AC58" s="1">
        <v>73</v>
      </c>
      <c r="AD58" s="1" t="s">
        <v>229</v>
      </c>
      <c r="AE58" s="1" t="s">
        <v>11524</v>
      </c>
      <c r="AJ58" s="1" t="s">
        <v>17</v>
      </c>
      <c r="AK58" s="1" t="s">
        <v>11718</v>
      </c>
      <c r="AL58" s="1" t="s">
        <v>96</v>
      </c>
      <c r="AM58" s="1" t="s">
        <v>11726</v>
      </c>
      <c r="AT58" s="1" t="s">
        <v>48</v>
      </c>
      <c r="AU58" s="1" t="s">
        <v>8899</v>
      </c>
      <c r="AV58" s="1" t="s">
        <v>230</v>
      </c>
      <c r="AW58" s="1" t="s">
        <v>12762</v>
      </c>
      <c r="BG58" s="1" t="s">
        <v>231</v>
      </c>
      <c r="BH58" s="1" t="s">
        <v>8981</v>
      </c>
      <c r="BI58" s="1" t="s">
        <v>232</v>
      </c>
      <c r="BJ58" s="1" t="s">
        <v>13477</v>
      </c>
      <c r="BK58" s="1" t="s">
        <v>233</v>
      </c>
      <c r="BL58" s="1" t="s">
        <v>8848</v>
      </c>
      <c r="BM58" s="1" t="s">
        <v>234</v>
      </c>
      <c r="BN58" s="1" t="s">
        <v>13626</v>
      </c>
      <c r="BO58" s="1" t="s">
        <v>88</v>
      </c>
      <c r="BP58" s="1" t="s">
        <v>8828</v>
      </c>
      <c r="BQ58" s="1" t="s">
        <v>235</v>
      </c>
      <c r="BR58" s="1" t="s">
        <v>14308</v>
      </c>
      <c r="BS58" s="1" t="s">
        <v>158</v>
      </c>
      <c r="BT58" s="1" t="s">
        <v>11647</v>
      </c>
    </row>
    <row r="59" spans="1:72" ht="13.5" customHeight="1">
      <c r="A59" s="3" t="str">
        <f>HYPERLINK("http://kyu.snu.ac.kr/sdhj/index.jsp?type=hj/GK14605_00IH_0001_0005.jpg","1720_각북면_5")</f>
        <v>1720_각북면_5</v>
      </c>
      <c r="B59" s="2">
        <v>1720</v>
      </c>
      <c r="C59" s="2" t="s">
        <v>15674</v>
      </c>
      <c r="D59" s="2" t="s">
        <v>15675</v>
      </c>
      <c r="E59" s="2">
        <v>58</v>
      </c>
      <c r="F59" s="1">
        <v>1</v>
      </c>
      <c r="G59" s="1" t="s">
        <v>15561</v>
      </c>
      <c r="H59" s="1" t="s">
        <v>15562</v>
      </c>
      <c r="I59" s="1">
        <v>2</v>
      </c>
      <c r="L59" s="1">
        <v>4</v>
      </c>
      <c r="M59" s="2" t="s">
        <v>17719</v>
      </c>
      <c r="N59" s="2" t="s">
        <v>17720</v>
      </c>
      <c r="S59" s="1" t="s">
        <v>51</v>
      </c>
      <c r="T59" s="1" t="s">
        <v>1413</v>
      </c>
      <c r="W59" s="1" t="s">
        <v>128</v>
      </c>
      <c r="X59" s="1" t="s">
        <v>9270</v>
      </c>
      <c r="Y59" s="1" t="s">
        <v>53</v>
      </c>
      <c r="Z59" s="1" t="s">
        <v>9315</v>
      </c>
      <c r="AC59" s="1">
        <v>66</v>
      </c>
      <c r="AD59" s="1" t="s">
        <v>75</v>
      </c>
      <c r="AE59" s="1" t="s">
        <v>11549</v>
      </c>
      <c r="AJ59" s="1" t="s">
        <v>17</v>
      </c>
      <c r="AK59" s="1" t="s">
        <v>11718</v>
      </c>
      <c r="AL59" s="1" t="s">
        <v>236</v>
      </c>
      <c r="AM59" s="1" t="s">
        <v>11694</v>
      </c>
      <c r="AT59" s="1" t="s">
        <v>88</v>
      </c>
      <c r="AU59" s="1" t="s">
        <v>8828</v>
      </c>
      <c r="AV59" s="1" t="s">
        <v>237</v>
      </c>
      <c r="AW59" s="1" t="s">
        <v>12429</v>
      </c>
      <c r="BG59" s="1" t="s">
        <v>88</v>
      </c>
      <c r="BH59" s="1" t="s">
        <v>8828</v>
      </c>
      <c r="BI59" s="1" t="s">
        <v>18848</v>
      </c>
      <c r="BJ59" s="1" t="s">
        <v>15677</v>
      </c>
      <c r="BK59" s="1" t="s">
        <v>58</v>
      </c>
      <c r="BL59" s="1" t="s">
        <v>11975</v>
      </c>
      <c r="BM59" s="1" t="s">
        <v>238</v>
      </c>
      <c r="BN59" s="1" t="s">
        <v>13972</v>
      </c>
      <c r="BO59" s="1" t="s">
        <v>239</v>
      </c>
      <c r="BP59" s="1" t="s">
        <v>11796</v>
      </c>
      <c r="BQ59" s="1" t="s">
        <v>240</v>
      </c>
      <c r="BR59" s="1" t="s">
        <v>14754</v>
      </c>
      <c r="BS59" s="1" t="s">
        <v>241</v>
      </c>
      <c r="BT59" s="1" t="s">
        <v>11687</v>
      </c>
    </row>
    <row r="60" spans="1:72" ht="13.5" customHeight="1">
      <c r="A60" s="3" t="str">
        <f>HYPERLINK("http://kyu.snu.ac.kr/sdhj/index.jsp?type=hj/GK14605_00IH_0001_0005.jpg","1720_각북면_5")</f>
        <v>1720_각북면_5</v>
      </c>
      <c r="B60" s="2">
        <v>1720</v>
      </c>
      <c r="C60" s="2" t="s">
        <v>15678</v>
      </c>
      <c r="D60" s="2" t="s">
        <v>15679</v>
      </c>
      <c r="E60" s="2">
        <v>59</v>
      </c>
      <c r="F60" s="1">
        <v>1</v>
      </c>
      <c r="G60" s="1" t="s">
        <v>15561</v>
      </c>
      <c r="H60" s="1" t="s">
        <v>15562</v>
      </c>
      <c r="I60" s="1">
        <v>2</v>
      </c>
      <c r="L60" s="1">
        <v>4</v>
      </c>
      <c r="M60" s="2" t="s">
        <v>17719</v>
      </c>
      <c r="N60" s="2" t="s">
        <v>17720</v>
      </c>
      <c r="S60" s="1" t="s">
        <v>190</v>
      </c>
      <c r="T60" s="1" t="s">
        <v>8713</v>
      </c>
      <c r="U60" s="1" t="s">
        <v>242</v>
      </c>
      <c r="V60" s="1" t="s">
        <v>8824</v>
      </c>
      <c r="Y60" s="1" t="s">
        <v>243</v>
      </c>
      <c r="Z60" s="1" t="s">
        <v>10720</v>
      </c>
      <c r="AC60" s="1">
        <v>48</v>
      </c>
      <c r="AD60" s="1" t="s">
        <v>244</v>
      </c>
      <c r="AE60" s="1" t="s">
        <v>9717</v>
      </c>
    </row>
    <row r="61" spans="1:72" ht="13.5" customHeight="1">
      <c r="A61" s="3" t="str">
        <f>HYPERLINK("http://kyu.snu.ac.kr/sdhj/index.jsp?type=hj/GK14605_00IH_0001_0005.jpg","1720_각북면_5")</f>
        <v>1720_각북면_5</v>
      </c>
      <c r="B61" s="2">
        <v>1720</v>
      </c>
      <c r="C61" s="2" t="s">
        <v>15637</v>
      </c>
      <c r="D61" s="2" t="s">
        <v>15638</v>
      </c>
      <c r="E61" s="2">
        <v>60</v>
      </c>
      <c r="F61" s="1">
        <v>1</v>
      </c>
      <c r="G61" s="1" t="s">
        <v>15561</v>
      </c>
      <c r="H61" s="1" t="s">
        <v>15562</v>
      </c>
      <c r="I61" s="1">
        <v>2</v>
      </c>
      <c r="L61" s="1">
        <v>4</v>
      </c>
      <c r="M61" s="2" t="s">
        <v>17719</v>
      </c>
      <c r="N61" s="2" t="s">
        <v>17720</v>
      </c>
      <c r="S61" s="1" t="s">
        <v>133</v>
      </c>
      <c r="T61" s="1" t="s">
        <v>8712</v>
      </c>
      <c r="W61" s="1" t="s">
        <v>245</v>
      </c>
      <c r="X61" s="1" t="s">
        <v>9269</v>
      </c>
      <c r="Y61" s="1" t="s">
        <v>53</v>
      </c>
      <c r="Z61" s="1" t="s">
        <v>9315</v>
      </c>
      <c r="AC61" s="1">
        <v>47</v>
      </c>
      <c r="AD61" s="1" t="s">
        <v>246</v>
      </c>
      <c r="AE61" s="1" t="s">
        <v>11545</v>
      </c>
    </row>
    <row r="62" spans="1:72" ht="13.5" customHeight="1">
      <c r="A62" s="3" t="str">
        <f>HYPERLINK("http://kyu.snu.ac.kr/sdhj/index.jsp?type=hj/GK14605_00IH_0001_0005.jpg","1720_각북면_5")</f>
        <v>1720_각북면_5</v>
      </c>
      <c r="B62" s="2">
        <v>1720</v>
      </c>
      <c r="C62" s="2" t="s">
        <v>15637</v>
      </c>
      <c r="D62" s="2" t="s">
        <v>15638</v>
      </c>
      <c r="E62" s="2">
        <v>61</v>
      </c>
      <c r="F62" s="1">
        <v>1</v>
      </c>
      <c r="G62" s="1" t="s">
        <v>15561</v>
      </c>
      <c r="H62" s="1" t="s">
        <v>15562</v>
      </c>
      <c r="I62" s="1">
        <v>2</v>
      </c>
      <c r="L62" s="1">
        <v>4</v>
      </c>
      <c r="M62" s="2" t="s">
        <v>17719</v>
      </c>
      <c r="N62" s="2" t="s">
        <v>17720</v>
      </c>
      <c r="S62" s="1" t="s">
        <v>247</v>
      </c>
      <c r="T62" s="1" t="s">
        <v>8741</v>
      </c>
      <c r="Y62" s="1" t="s">
        <v>248</v>
      </c>
      <c r="Z62" s="1" t="s">
        <v>11274</v>
      </c>
      <c r="AC62" s="1">
        <v>5</v>
      </c>
      <c r="AD62" s="1" t="s">
        <v>249</v>
      </c>
      <c r="AE62" s="1" t="s">
        <v>11523</v>
      </c>
      <c r="AF62" s="1" t="s">
        <v>67</v>
      </c>
      <c r="AG62" s="1" t="s">
        <v>9286</v>
      </c>
    </row>
    <row r="63" spans="1:72" ht="13.5" customHeight="1">
      <c r="A63" s="3" t="str">
        <f>HYPERLINK("http://kyu.snu.ac.kr/sdhj/index.jsp?type=hj/GK14605_00IH_0001_0005.jpg","1720_각북면_5")</f>
        <v>1720_각북면_5</v>
      </c>
      <c r="B63" s="2">
        <v>1720</v>
      </c>
      <c r="C63" s="2" t="s">
        <v>15637</v>
      </c>
      <c r="D63" s="2" t="s">
        <v>15638</v>
      </c>
      <c r="E63" s="2">
        <v>62</v>
      </c>
      <c r="F63" s="1">
        <v>1</v>
      </c>
      <c r="G63" s="1" t="s">
        <v>15561</v>
      </c>
      <c r="H63" s="1" t="s">
        <v>15562</v>
      </c>
      <c r="I63" s="1">
        <v>2</v>
      </c>
      <c r="L63" s="1">
        <v>4</v>
      </c>
      <c r="M63" s="2" t="s">
        <v>17719</v>
      </c>
      <c r="N63" s="2" t="s">
        <v>17720</v>
      </c>
      <c r="S63" s="1" t="s">
        <v>68</v>
      </c>
      <c r="T63" s="1" t="s">
        <v>8708</v>
      </c>
      <c r="Y63" s="1" t="s">
        <v>8263</v>
      </c>
      <c r="Z63" s="1" t="s">
        <v>10496</v>
      </c>
      <c r="AC63" s="1">
        <v>1</v>
      </c>
      <c r="AD63" s="1" t="s">
        <v>107</v>
      </c>
      <c r="AE63" s="1" t="s">
        <v>11521</v>
      </c>
      <c r="AF63" s="1" t="s">
        <v>135</v>
      </c>
      <c r="AG63" s="1" t="s">
        <v>11569</v>
      </c>
    </row>
    <row r="64" spans="1:72" ht="13.5" customHeight="1">
      <c r="A64" s="3" t="str">
        <f>HYPERLINK("http://kyu.snu.ac.kr/sdhj/index.jsp?type=hj/GK14605_00IH_0001_0005.jpg","1720_각북면_5")</f>
        <v>1720_각북면_5</v>
      </c>
      <c r="B64" s="2">
        <v>1720</v>
      </c>
      <c r="C64" s="2" t="s">
        <v>15637</v>
      </c>
      <c r="D64" s="2" t="s">
        <v>15638</v>
      </c>
      <c r="E64" s="2">
        <v>63</v>
      </c>
      <c r="F64" s="1">
        <v>1</v>
      </c>
      <c r="G64" s="1" t="s">
        <v>15561</v>
      </c>
      <c r="H64" s="1" t="s">
        <v>15562</v>
      </c>
      <c r="I64" s="1">
        <v>2</v>
      </c>
      <c r="L64" s="1">
        <v>5</v>
      </c>
      <c r="M64" s="2" t="s">
        <v>17721</v>
      </c>
      <c r="N64" s="2" t="s">
        <v>17722</v>
      </c>
      <c r="T64" s="1" t="s">
        <v>15624</v>
      </c>
      <c r="U64" s="1" t="s">
        <v>44</v>
      </c>
      <c r="V64" s="1" t="s">
        <v>8875</v>
      </c>
      <c r="W64" s="1" t="s">
        <v>52</v>
      </c>
      <c r="X64" s="1" t="s">
        <v>15629</v>
      </c>
      <c r="Y64" s="1" t="s">
        <v>250</v>
      </c>
      <c r="Z64" s="1" t="s">
        <v>11483</v>
      </c>
      <c r="AC64" s="1">
        <v>73</v>
      </c>
      <c r="AD64" s="1" t="s">
        <v>229</v>
      </c>
      <c r="AE64" s="1" t="s">
        <v>11524</v>
      </c>
      <c r="AJ64" s="1" t="s">
        <v>17</v>
      </c>
      <c r="AK64" s="1" t="s">
        <v>11718</v>
      </c>
      <c r="AL64" s="1" t="s">
        <v>251</v>
      </c>
      <c r="AM64" s="1" t="s">
        <v>11632</v>
      </c>
      <c r="AT64" s="1" t="s">
        <v>60</v>
      </c>
      <c r="AU64" s="1" t="s">
        <v>9030</v>
      </c>
      <c r="AV64" s="1" t="s">
        <v>252</v>
      </c>
      <c r="AW64" s="1" t="s">
        <v>12427</v>
      </c>
      <c r="BG64" s="1" t="s">
        <v>116</v>
      </c>
      <c r="BH64" s="1" t="s">
        <v>15344</v>
      </c>
      <c r="BI64" s="1" t="s">
        <v>253</v>
      </c>
      <c r="BJ64" s="1" t="s">
        <v>13261</v>
      </c>
      <c r="BK64" s="1" t="s">
        <v>254</v>
      </c>
      <c r="BL64" s="1" t="s">
        <v>13490</v>
      </c>
      <c r="BM64" s="1" t="s">
        <v>255</v>
      </c>
      <c r="BN64" s="1" t="s">
        <v>12600</v>
      </c>
      <c r="BO64" s="1" t="s">
        <v>112</v>
      </c>
      <c r="BP64" s="1" t="s">
        <v>8827</v>
      </c>
      <c r="BQ64" s="1" t="s">
        <v>256</v>
      </c>
      <c r="BR64" s="1" t="s">
        <v>14753</v>
      </c>
      <c r="BS64" s="1" t="s">
        <v>257</v>
      </c>
      <c r="BT64" s="1" t="s">
        <v>9298</v>
      </c>
    </row>
    <row r="65" spans="1:72" ht="13.5" customHeight="1">
      <c r="A65" s="3" t="str">
        <f>HYPERLINK("http://kyu.snu.ac.kr/sdhj/index.jsp?type=hj/GK14605_00IH_0001_0005.jpg","1720_각북면_5")</f>
        <v>1720_각북면_5</v>
      </c>
      <c r="B65" s="2">
        <v>1720</v>
      </c>
      <c r="C65" s="2" t="s">
        <v>15680</v>
      </c>
      <c r="D65" s="2" t="s">
        <v>15681</v>
      </c>
      <c r="E65" s="2">
        <v>64</v>
      </c>
      <c r="F65" s="1">
        <v>1</v>
      </c>
      <c r="G65" s="1" t="s">
        <v>15561</v>
      </c>
      <c r="H65" s="1" t="s">
        <v>15562</v>
      </c>
      <c r="I65" s="1">
        <v>2</v>
      </c>
      <c r="L65" s="1">
        <v>5</v>
      </c>
      <c r="M65" s="2" t="s">
        <v>17721</v>
      </c>
      <c r="N65" s="2" t="s">
        <v>17722</v>
      </c>
      <c r="S65" s="1" t="s">
        <v>51</v>
      </c>
      <c r="T65" s="1" t="s">
        <v>1413</v>
      </c>
      <c r="W65" s="1" t="s">
        <v>38</v>
      </c>
      <c r="X65" s="1" t="s">
        <v>15655</v>
      </c>
      <c r="Y65" s="1" t="s">
        <v>53</v>
      </c>
      <c r="Z65" s="1" t="s">
        <v>9315</v>
      </c>
      <c r="AC65" s="1">
        <v>69</v>
      </c>
      <c r="AD65" s="1" t="s">
        <v>258</v>
      </c>
      <c r="AE65" s="1" t="s">
        <v>11526</v>
      </c>
      <c r="AJ65" s="1" t="s">
        <v>17</v>
      </c>
      <c r="AK65" s="1" t="s">
        <v>11718</v>
      </c>
      <c r="AL65" s="1" t="s">
        <v>50</v>
      </c>
      <c r="AM65" s="1" t="s">
        <v>15656</v>
      </c>
      <c r="AT65" s="1" t="s">
        <v>88</v>
      </c>
      <c r="AU65" s="1" t="s">
        <v>8828</v>
      </c>
      <c r="AV65" s="1" t="s">
        <v>259</v>
      </c>
      <c r="AW65" s="1" t="s">
        <v>10102</v>
      </c>
      <c r="BG65" s="1" t="s">
        <v>153</v>
      </c>
      <c r="BH65" s="1" t="s">
        <v>8874</v>
      </c>
      <c r="BI65" s="1" t="s">
        <v>260</v>
      </c>
      <c r="BJ65" s="1" t="s">
        <v>12399</v>
      </c>
      <c r="BK65" s="1" t="s">
        <v>60</v>
      </c>
      <c r="BL65" s="1" t="s">
        <v>9030</v>
      </c>
      <c r="BM65" s="1" t="s">
        <v>261</v>
      </c>
      <c r="BN65" s="1" t="s">
        <v>8615</v>
      </c>
      <c r="BO65" s="1" t="s">
        <v>233</v>
      </c>
      <c r="BP65" s="1" t="s">
        <v>8848</v>
      </c>
      <c r="BQ65" s="1" t="s">
        <v>262</v>
      </c>
      <c r="BR65" s="1" t="s">
        <v>15010</v>
      </c>
      <c r="BS65" s="1" t="s">
        <v>263</v>
      </c>
      <c r="BT65" s="1" t="s">
        <v>10176</v>
      </c>
    </row>
    <row r="66" spans="1:72" ht="13.5" customHeight="1">
      <c r="A66" s="3" t="str">
        <f>HYPERLINK("http://kyu.snu.ac.kr/sdhj/index.jsp?type=hj/GK14605_00IH_0001_0005.jpg","1720_각북면_5")</f>
        <v>1720_각북면_5</v>
      </c>
      <c r="B66" s="2">
        <v>1720</v>
      </c>
      <c r="C66" s="2" t="s">
        <v>15682</v>
      </c>
      <c r="D66" s="2" t="s">
        <v>15683</v>
      </c>
      <c r="E66" s="2">
        <v>65</v>
      </c>
      <c r="F66" s="1">
        <v>1</v>
      </c>
      <c r="G66" s="1" t="s">
        <v>15561</v>
      </c>
      <c r="H66" s="1" t="s">
        <v>15562</v>
      </c>
      <c r="I66" s="1">
        <v>2</v>
      </c>
      <c r="L66" s="1">
        <v>5</v>
      </c>
      <c r="M66" s="2" t="s">
        <v>17721</v>
      </c>
      <c r="N66" s="2" t="s">
        <v>17722</v>
      </c>
      <c r="S66" s="1" t="s">
        <v>264</v>
      </c>
      <c r="T66" s="1" t="s">
        <v>8742</v>
      </c>
      <c r="U66" s="1" t="s">
        <v>72</v>
      </c>
      <c r="V66" s="1" t="s">
        <v>15639</v>
      </c>
      <c r="W66" s="1" t="s">
        <v>245</v>
      </c>
      <c r="X66" s="1" t="s">
        <v>9269</v>
      </c>
      <c r="Y66" s="1" t="s">
        <v>265</v>
      </c>
      <c r="Z66" s="1" t="s">
        <v>11482</v>
      </c>
      <c r="AC66" s="1">
        <v>30</v>
      </c>
      <c r="AD66" s="1" t="s">
        <v>163</v>
      </c>
      <c r="AE66" s="1" t="s">
        <v>11552</v>
      </c>
    </row>
    <row r="67" spans="1:72" ht="13.5" customHeight="1">
      <c r="A67" s="3" t="str">
        <f>HYPERLINK("http://kyu.snu.ac.kr/sdhj/index.jsp?type=hj/GK14605_00IH_0001_0005.jpg","1720_각북면_5")</f>
        <v>1720_각북면_5</v>
      </c>
      <c r="B67" s="2">
        <v>1720</v>
      </c>
      <c r="C67" s="2" t="s">
        <v>15637</v>
      </c>
      <c r="D67" s="2" t="s">
        <v>15638</v>
      </c>
      <c r="E67" s="2">
        <v>66</v>
      </c>
      <c r="F67" s="1">
        <v>1</v>
      </c>
      <c r="G67" s="1" t="s">
        <v>15561</v>
      </c>
      <c r="H67" s="1" t="s">
        <v>15562</v>
      </c>
      <c r="I67" s="1">
        <v>2</v>
      </c>
      <c r="L67" s="1">
        <v>5</v>
      </c>
      <c r="M67" s="2" t="s">
        <v>17721</v>
      </c>
      <c r="N67" s="2" t="s">
        <v>17722</v>
      </c>
      <c r="S67" s="1" t="s">
        <v>68</v>
      </c>
      <c r="T67" s="1" t="s">
        <v>8708</v>
      </c>
      <c r="Y67" s="1" t="s">
        <v>53</v>
      </c>
      <c r="Z67" s="1" t="s">
        <v>9315</v>
      </c>
      <c r="AC67" s="1">
        <v>20</v>
      </c>
      <c r="AD67" s="1" t="s">
        <v>134</v>
      </c>
      <c r="AE67" s="1" t="s">
        <v>11542</v>
      </c>
    </row>
    <row r="68" spans="1:72" ht="13.5" customHeight="1">
      <c r="A68" s="3" t="str">
        <f>HYPERLINK("http://kyu.snu.ac.kr/sdhj/index.jsp?type=hj/GK14605_00IH_0001_0005.jpg","1720_각북면_5")</f>
        <v>1720_각북면_5</v>
      </c>
      <c r="B68" s="2">
        <v>1720</v>
      </c>
      <c r="C68" s="2" t="s">
        <v>15637</v>
      </c>
      <c r="D68" s="2" t="s">
        <v>15638</v>
      </c>
      <c r="E68" s="2">
        <v>67</v>
      </c>
      <c r="F68" s="1">
        <v>1</v>
      </c>
      <c r="G68" s="1" t="s">
        <v>15561</v>
      </c>
      <c r="H68" s="1" t="s">
        <v>15562</v>
      </c>
      <c r="I68" s="1">
        <v>2</v>
      </c>
      <c r="L68" s="1">
        <v>5</v>
      </c>
      <c r="M68" s="2" t="s">
        <v>17721</v>
      </c>
      <c r="N68" s="2" t="s">
        <v>17722</v>
      </c>
      <c r="S68" s="1" t="s">
        <v>68</v>
      </c>
      <c r="T68" s="1" t="s">
        <v>8708</v>
      </c>
      <c r="Y68" s="1" t="s">
        <v>53</v>
      </c>
      <c r="Z68" s="1" t="s">
        <v>9315</v>
      </c>
      <c r="AC68" s="1">
        <v>14</v>
      </c>
      <c r="AD68" s="1" t="s">
        <v>207</v>
      </c>
      <c r="AE68" s="1" t="s">
        <v>11551</v>
      </c>
    </row>
    <row r="69" spans="1:72" ht="13.5" customHeight="1">
      <c r="A69" s="3" t="str">
        <f>HYPERLINK("http://kyu.snu.ac.kr/sdhj/index.jsp?type=hj/GK14605_00IH_0001_0005.jpg","1720_각북면_5")</f>
        <v>1720_각북면_5</v>
      </c>
      <c r="B69" s="2">
        <v>1720</v>
      </c>
      <c r="C69" s="2" t="s">
        <v>15637</v>
      </c>
      <c r="D69" s="2" t="s">
        <v>15638</v>
      </c>
      <c r="E69" s="2">
        <v>68</v>
      </c>
      <c r="F69" s="1">
        <v>1</v>
      </c>
      <c r="G69" s="1" t="s">
        <v>15561</v>
      </c>
      <c r="H69" s="1" t="s">
        <v>15562</v>
      </c>
      <c r="I69" s="1">
        <v>2</v>
      </c>
      <c r="L69" s="1">
        <v>5</v>
      </c>
      <c r="M69" s="2" t="s">
        <v>17721</v>
      </c>
      <c r="N69" s="2" t="s">
        <v>17722</v>
      </c>
      <c r="T69" s="1" t="s">
        <v>15640</v>
      </c>
      <c r="U69" s="1" t="s">
        <v>266</v>
      </c>
      <c r="V69" s="1" t="s">
        <v>8830</v>
      </c>
      <c r="Y69" s="1" t="s">
        <v>8264</v>
      </c>
      <c r="Z69" s="1" t="s">
        <v>10186</v>
      </c>
      <c r="AF69" s="1" t="s">
        <v>267</v>
      </c>
      <c r="AG69" s="1" t="s">
        <v>11571</v>
      </c>
    </row>
    <row r="70" spans="1:72" ht="13.5" customHeight="1">
      <c r="A70" s="3" t="str">
        <f>HYPERLINK("http://kyu.snu.ac.kr/sdhj/index.jsp?type=hj/GK14605_00IH_0001_0006.jpg","1720_각북면_6")</f>
        <v>1720_각북면_6</v>
      </c>
      <c r="B70" s="2">
        <v>1720</v>
      </c>
      <c r="C70" s="2" t="s">
        <v>15637</v>
      </c>
      <c r="D70" s="2" t="s">
        <v>15638</v>
      </c>
      <c r="E70" s="2">
        <v>69</v>
      </c>
      <c r="F70" s="1">
        <v>1</v>
      </c>
      <c r="G70" s="1" t="s">
        <v>15561</v>
      </c>
      <c r="H70" s="1" t="s">
        <v>15562</v>
      </c>
      <c r="I70" s="1">
        <v>3</v>
      </c>
      <c r="J70" s="1" t="s">
        <v>268</v>
      </c>
      <c r="K70" s="1" t="s">
        <v>8654</v>
      </c>
      <c r="L70" s="1">
        <v>1</v>
      </c>
      <c r="M70" s="2" t="s">
        <v>270</v>
      </c>
      <c r="N70" s="2" t="s">
        <v>11481</v>
      </c>
      <c r="T70" s="1" t="s">
        <v>15684</v>
      </c>
      <c r="U70" s="1" t="s">
        <v>269</v>
      </c>
      <c r="V70" s="1" t="s">
        <v>8873</v>
      </c>
      <c r="Y70" s="1" t="s">
        <v>270</v>
      </c>
      <c r="Z70" s="1" t="s">
        <v>11481</v>
      </c>
      <c r="AC70" s="1">
        <v>85</v>
      </c>
      <c r="AD70" s="1" t="s">
        <v>271</v>
      </c>
      <c r="AE70" s="1" t="s">
        <v>11546</v>
      </c>
      <c r="AJ70" s="1" t="s">
        <v>17</v>
      </c>
      <c r="AK70" s="1" t="s">
        <v>11718</v>
      </c>
      <c r="AL70" s="1" t="s">
        <v>50</v>
      </c>
      <c r="AM70" s="1" t="s">
        <v>15685</v>
      </c>
      <c r="AN70" s="1" t="s">
        <v>202</v>
      </c>
      <c r="AO70" s="1" t="s">
        <v>11631</v>
      </c>
      <c r="AR70" s="1" t="s">
        <v>272</v>
      </c>
      <c r="AS70" s="1" t="s">
        <v>11957</v>
      </c>
      <c r="AT70" s="1" t="s">
        <v>88</v>
      </c>
      <c r="AU70" s="1" t="s">
        <v>8828</v>
      </c>
      <c r="AV70" s="1" t="s">
        <v>273</v>
      </c>
      <c r="AW70" s="1" t="s">
        <v>15686</v>
      </c>
      <c r="BB70" s="1" t="s">
        <v>274</v>
      </c>
      <c r="BC70" s="1" t="s">
        <v>8855</v>
      </c>
      <c r="BD70" s="1" t="s">
        <v>275</v>
      </c>
      <c r="BE70" s="1" t="s">
        <v>10977</v>
      </c>
      <c r="BG70" s="1" t="s">
        <v>88</v>
      </c>
      <c r="BH70" s="1" t="s">
        <v>8828</v>
      </c>
      <c r="BI70" s="1" t="s">
        <v>276</v>
      </c>
      <c r="BJ70" s="1" t="s">
        <v>15687</v>
      </c>
      <c r="BK70" s="1" t="s">
        <v>88</v>
      </c>
      <c r="BL70" s="1" t="s">
        <v>8828</v>
      </c>
      <c r="BM70" s="1" t="s">
        <v>198</v>
      </c>
      <c r="BN70" s="1" t="s">
        <v>12243</v>
      </c>
      <c r="BO70" s="1" t="s">
        <v>269</v>
      </c>
      <c r="BP70" s="1" t="s">
        <v>8873</v>
      </c>
      <c r="BQ70" s="1" t="s">
        <v>277</v>
      </c>
      <c r="BR70" s="1" t="s">
        <v>9656</v>
      </c>
      <c r="BS70" s="1" t="s">
        <v>50</v>
      </c>
      <c r="BT70" s="1" t="s">
        <v>15688</v>
      </c>
    </row>
    <row r="71" spans="1:72" ht="13.5" customHeight="1">
      <c r="A71" s="3" t="str">
        <f>HYPERLINK("http://kyu.snu.ac.kr/sdhj/index.jsp?type=hj/GK14605_00IH_0001_0006.jpg","1720_각북면_6")</f>
        <v>1720_각북면_6</v>
      </c>
      <c r="B71" s="2">
        <v>1720</v>
      </c>
      <c r="C71" s="2" t="s">
        <v>15689</v>
      </c>
      <c r="D71" s="2" t="s">
        <v>15690</v>
      </c>
      <c r="E71" s="2">
        <v>70</v>
      </c>
      <c r="F71" s="1">
        <v>1</v>
      </c>
      <c r="G71" s="1" t="s">
        <v>15561</v>
      </c>
      <c r="H71" s="1" t="s">
        <v>15562</v>
      </c>
      <c r="I71" s="1">
        <v>3</v>
      </c>
      <c r="L71" s="1">
        <v>1</v>
      </c>
      <c r="M71" s="2" t="s">
        <v>270</v>
      </c>
      <c r="N71" s="2" t="s">
        <v>11481</v>
      </c>
      <c r="S71" s="1" t="s">
        <v>51</v>
      </c>
      <c r="T71" s="1" t="s">
        <v>1413</v>
      </c>
      <c r="U71" s="1" t="s">
        <v>278</v>
      </c>
      <c r="V71" s="1" t="s">
        <v>8843</v>
      </c>
      <c r="Y71" s="1" t="s">
        <v>279</v>
      </c>
      <c r="Z71" s="1" t="s">
        <v>11480</v>
      </c>
      <c r="AC71" s="1">
        <v>70</v>
      </c>
      <c r="AD71" s="1" t="s">
        <v>138</v>
      </c>
      <c r="AE71" s="1" t="s">
        <v>11522</v>
      </c>
      <c r="AJ71" s="1" t="s">
        <v>17</v>
      </c>
      <c r="AK71" s="1" t="s">
        <v>11718</v>
      </c>
      <c r="AL71" s="1" t="s">
        <v>96</v>
      </c>
      <c r="AM71" s="1" t="s">
        <v>11726</v>
      </c>
      <c r="AN71" s="1" t="s">
        <v>280</v>
      </c>
      <c r="AO71" s="1" t="s">
        <v>9917</v>
      </c>
      <c r="AP71" s="1" t="s">
        <v>215</v>
      </c>
      <c r="AQ71" s="1" t="s">
        <v>8866</v>
      </c>
      <c r="AR71" s="1" t="s">
        <v>281</v>
      </c>
      <c r="AS71" s="1" t="s">
        <v>15453</v>
      </c>
      <c r="AT71" s="1" t="s">
        <v>147</v>
      </c>
      <c r="AU71" s="1" t="s">
        <v>8936</v>
      </c>
      <c r="AV71" s="1" t="s">
        <v>282</v>
      </c>
      <c r="AW71" s="1" t="s">
        <v>282</v>
      </c>
      <c r="BB71" s="1" t="s">
        <v>274</v>
      </c>
      <c r="BC71" s="1" t="s">
        <v>8855</v>
      </c>
      <c r="BD71" s="1" t="s">
        <v>283</v>
      </c>
      <c r="BE71" s="1" t="s">
        <v>12945</v>
      </c>
      <c r="BG71" s="1" t="s">
        <v>284</v>
      </c>
      <c r="BH71" s="1" t="s">
        <v>8967</v>
      </c>
      <c r="BI71" s="1" t="s">
        <v>285</v>
      </c>
      <c r="BJ71" s="1" t="s">
        <v>11367</v>
      </c>
      <c r="BK71" s="1" t="s">
        <v>88</v>
      </c>
      <c r="BL71" s="1" t="s">
        <v>8828</v>
      </c>
      <c r="BM71" s="1" t="s">
        <v>286</v>
      </c>
      <c r="BN71" s="1" t="s">
        <v>12196</v>
      </c>
      <c r="BO71" s="1" t="s">
        <v>269</v>
      </c>
      <c r="BP71" s="1" t="s">
        <v>8873</v>
      </c>
      <c r="BQ71" s="1" t="s">
        <v>285</v>
      </c>
      <c r="BR71" s="1" t="s">
        <v>11367</v>
      </c>
      <c r="BS71" s="1" t="s">
        <v>158</v>
      </c>
      <c r="BT71" s="1" t="s">
        <v>11647</v>
      </c>
    </row>
    <row r="72" spans="1:72" ht="13.5" customHeight="1">
      <c r="A72" s="3" t="str">
        <f>HYPERLINK("http://kyu.snu.ac.kr/sdhj/index.jsp?type=hj/GK14605_00IH_0001_0006.jpg","1720_각북면_6")</f>
        <v>1720_각북면_6</v>
      </c>
      <c r="B72" s="2">
        <v>1720</v>
      </c>
      <c r="C72" s="2" t="s">
        <v>15691</v>
      </c>
      <c r="D72" s="2" t="s">
        <v>15692</v>
      </c>
      <c r="E72" s="2">
        <v>71</v>
      </c>
      <c r="F72" s="1">
        <v>1</v>
      </c>
      <c r="G72" s="1" t="s">
        <v>15561</v>
      </c>
      <c r="H72" s="1" t="s">
        <v>15562</v>
      </c>
      <c r="I72" s="1">
        <v>3</v>
      </c>
      <c r="L72" s="1">
        <v>1</v>
      </c>
      <c r="M72" s="2" t="s">
        <v>270</v>
      </c>
      <c r="N72" s="2" t="s">
        <v>11481</v>
      </c>
      <c r="S72" s="1" t="s">
        <v>71</v>
      </c>
      <c r="T72" s="1" t="s">
        <v>8710</v>
      </c>
      <c r="U72" s="1" t="s">
        <v>287</v>
      </c>
      <c r="V72" s="1" t="s">
        <v>9011</v>
      </c>
      <c r="Y72" s="1" t="s">
        <v>288</v>
      </c>
      <c r="Z72" s="1" t="s">
        <v>9668</v>
      </c>
      <c r="AC72" s="1">
        <v>55</v>
      </c>
      <c r="AD72" s="1" t="s">
        <v>289</v>
      </c>
      <c r="AE72" s="1" t="s">
        <v>11559</v>
      </c>
    </row>
    <row r="73" spans="1:72" ht="13.5" customHeight="1">
      <c r="A73" s="3" t="str">
        <f>HYPERLINK("http://kyu.snu.ac.kr/sdhj/index.jsp?type=hj/GK14605_00IH_0001_0006.jpg","1720_각북면_6")</f>
        <v>1720_각북면_6</v>
      </c>
      <c r="B73" s="2">
        <v>1720</v>
      </c>
      <c r="C73" s="2" t="s">
        <v>15637</v>
      </c>
      <c r="D73" s="2" t="s">
        <v>15638</v>
      </c>
      <c r="E73" s="2">
        <v>72</v>
      </c>
      <c r="F73" s="1">
        <v>1</v>
      </c>
      <c r="G73" s="1" t="s">
        <v>15561</v>
      </c>
      <c r="H73" s="1" t="s">
        <v>15562</v>
      </c>
      <c r="I73" s="1">
        <v>3</v>
      </c>
      <c r="L73" s="1">
        <v>1</v>
      </c>
      <c r="M73" s="2" t="s">
        <v>270</v>
      </c>
      <c r="N73" s="2" t="s">
        <v>11481</v>
      </c>
      <c r="S73" s="1" t="s">
        <v>247</v>
      </c>
      <c r="T73" s="1" t="s">
        <v>8741</v>
      </c>
      <c r="Y73" s="1" t="s">
        <v>290</v>
      </c>
      <c r="Z73" s="1" t="s">
        <v>9552</v>
      </c>
      <c r="AC73" s="1">
        <v>5</v>
      </c>
      <c r="AD73" s="1" t="s">
        <v>289</v>
      </c>
      <c r="AE73" s="1" t="s">
        <v>11559</v>
      </c>
    </row>
    <row r="74" spans="1:72" ht="13.5" customHeight="1">
      <c r="A74" s="3" t="str">
        <f>HYPERLINK("http://kyu.snu.ac.kr/sdhj/index.jsp?type=hj/GK14605_00IH_0001_0006.jpg","1720_각북면_6")</f>
        <v>1720_각북면_6</v>
      </c>
      <c r="B74" s="2">
        <v>1720</v>
      </c>
      <c r="C74" s="2" t="s">
        <v>15637</v>
      </c>
      <c r="D74" s="2" t="s">
        <v>15638</v>
      </c>
      <c r="E74" s="2">
        <v>73</v>
      </c>
      <c r="F74" s="1">
        <v>1</v>
      </c>
      <c r="G74" s="1" t="s">
        <v>15561</v>
      </c>
      <c r="H74" s="1" t="s">
        <v>15562</v>
      </c>
      <c r="I74" s="1">
        <v>3</v>
      </c>
      <c r="L74" s="1">
        <v>2</v>
      </c>
      <c r="M74" s="2" t="s">
        <v>17723</v>
      </c>
      <c r="N74" s="2" t="s">
        <v>17724</v>
      </c>
      <c r="O74" s="1" t="s">
        <v>6</v>
      </c>
      <c r="P74" s="1" t="s">
        <v>8656</v>
      </c>
      <c r="T74" s="1" t="s">
        <v>15624</v>
      </c>
      <c r="U74" s="1" t="s">
        <v>291</v>
      </c>
      <c r="V74" s="1" t="s">
        <v>8917</v>
      </c>
      <c r="W74" s="1" t="s">
        <v>103</v>
      </c>
      <c r="X74" s="1" t="s">
        <v>15693</v>
      </c>
      <c r="Y74" s="1" t="s">
        <v>292</v>
      </c>
      <c r="Z74" s="1" t="s">
        <v>9764</v>
      </c>
      <c r="AC74" s="1">
        <v>47</v>
      </c>
      <c r="AD74" s="1" t="s">
        <v>246</v>
      </c>
      <c r="AE74" s="1" t="s">
        <v>11545</v>
      </c>
      <c r="AJ74" s="1" t="s">
        <v>17</v>
      </c>
      <c r="AK74" s="1" t="s">
        <v>11718</v>
      </c>
      <c r="AL74" s="1" t="s">
        <v>41</v>
      </c>
      <c r="AM74" s="1" t="s">
        <v>11660</v>
      </c>
      <c r="AT74" s="1" t="s">
        <v>153</v>
      </c>
      <c r="AU74" s="1" t="s">
        <v>8874</v>
      </c>
      <c r="AV74" s="1" t="s">
        <v>293</v>
      </c>
      <c r="AW74" s="1" t="s">
        <v>12761</v>
      </c>
      <c r="BG74" s="1" t="s">
        <v>88</v>
      </c>
      <c r="BH74" s="1" t="s">
        <v>8828</v>
      </c>
      <c r="BI74" s="1" t="s">
        <v>294</v>
      </c>
      <c r="BJ74" s="1" t="s">
        <v>13476</v>
      </c>
      <c r="BK74" s="1" t="s">
        <v>295</v>
      </c>
      <c r="BL74" s="1" t="s">
        <v>13564</v>
      </c>
      <c r="BM74" s="1" t="s">
        <v>296</v>
      </c>
      <c r="BN74" s="1" t="s">
        <v>13359</v>
      </c>
      <c r="BO74" s="1" t="s">
        <v>88</v>
      </c>
      <c r="BP74" s="1" t="s">
        <v>8828</v>
      </c>
      <c r="BQ74" s="1" t="s">
        <v>297</v>
      </c>
      <c r="BR74" s="1" t="s">
        <v>15305</v>
      </c>
      <c r="BS74" s="1" t="s">
        <v>298</v>
      </c>
      <c r="BT74" s="1" t="s">
        <v>10741</v>
      </c>
    </row>
    <row r="75" spans="1:72" ht="13.5" customHeight="1">
      <c r="A75" s="3" t="str">
        <f>HYPERLINK("http://kyu.snu.ac.kr/sdhj/index.jsp?type=hj/GK14605_00IH_0001_0006.jpg","1720_각북면_6")</f>
        <v>1720_각북면_6</v>
      </c>
      <c r="B75" s="2">
        <v>1720</v>
      </c>
      <c r="C75" s="2" t="s">
        <v>15678</v>
      </c>
      <c r="D75" s="2" t="s">
        <v>15679</v>
      </c>
      <c r="E75" s="2">
        <v>74</v>
      </c>
      <c r="F75" s="1">
        <v>1</v>
      </c>
      <c r="G75" s="1" t="s">
        <v>15561</v>
      </c>
      <c r="H75" s="1" t="s">
        <v>15562</v>
      </c>
      <c r="I75" s="1">
        <v>3</v>
      </c>
      <c r="L75" s="1">
        <v>2</v>
      </c>
      <c r="M75" s="2" t="s">
        <v>17723</v>
      </c>
      <c r="N75" s="2" t="s">
        <v>17724</v>
      </c>
      <c r="S75" s="1" t="s">
        <v>51</v>
      </c>
      <c r="T75" s="1" t="s">
        <v>1413</v>
      </c>
      <c r="U75" s="1" t="s">
        <v>278</v>
      </c>
      <c r="V75" s="1" t="s">
        <v>8843</v>
      </c>
      <c r="Y75" s="1" t="s">
        <v>205</v>
      </c>
      <c r="Z75" s="1" t="s">
        <v>9894</v>
      </c>
      <c r="AC75" s="1">
        <v>37</v>
      </c>
      <c r="AD75" s="1" t="s">
        <v>299</v>
      </c>
      <c r="AE75" s="1" t="s">
        <v>11520</v>
      </c>
      <c r="AJ75" s="1" t="s">
        <v>17</v>
      </c>
      <c r="AK75" s="1" t="s">
        <v>11718</v>
      </c>
      <c r="AL75" s="1" t="s">
        <v>118</v>
      </c>
      <c r="AM75" s="1" t="s">
        <v>11738</v>
      </c>
      <c r="AN75" s="1" t="s">
        <v>300</v>
      </c>
      <c r="AO75" s="1" t="s">
        <v>11633</v>
      </c>
      <c r="AR75" s="1" t="s">
        <v>301</v>
      </c>
      <c r="AS75" s="1" t="s">
        <v>15029</v>
      </c>
      <c r="AT75" s="1" t="s">
        <v>48</v>
      </c>
      <c r="AU75" s="1" t="s">
        <v>8899</v>
      </c>
      <c r="AV75" s="1" t="s">
        <v>302</v>
      </c>
      <c r="AW75" s="1" t="s">
        <v>12355</v>
      </c>
      <c r="BB75" s="1" t="s">
        <v>278</v>
      </c>
      <c r="BC75" s="1" t="s">
        <v>8843</v>
      </c>
      <c r="BD75" s="1" t="s">
        <v>205</v>
      </c>
      <c r="BE75" s="1" t="s">
        <v>9894</v>
      </c>
      <c r="BG75" s="1" t="s">
        <v>233</v>
      </c>
      <c r="BH75" s="1" t="s">
        <v>8848</v>
      </c>
      <c r="BI75" s="1" t="s">
        <v>18848</v>
      </c>
      <c r="BJ75" s="1" t="s">
        <v>15694</v>
      </c>
      <c r="BK75" s="1" t="s">
        <v>233</v>
      </c>
      <c r="BL75" s="1" t="s">
        <v>8848</v>
      </c>
      <c r="BM75" s="1" t="s">
        <v>303</v>
      </c>
      <c r="BN75" s="1" t="s">
        <v>13204</v>
      </c>
      <c r="BO75" s="1" t="s">
        <v>44</v>
      </c>
      <c r="BP75" s="1" t="s">
        <v>8875</v>
      </c>
      <c r="BQ75" s="1" t="s">
        <v>304</v>
      </c>
      <c r="BR75" s="1" t="s">
        <v>14752</v>
      </c>
      <c r="BS75" s="1" t="s">
        <v>305</v>
      </c>
      <c r="BT75" s="1" t="s">
        <v>11720</v>
      </c>
    </row>
    <row r="76" spans="1:72" ht="13.5" customHeight="1">
      <c r="A76" s="3" t="str">
        <f>HYPERLINK("http://kyu.snu.ac.kr/sdhj/index.jsp?type=hj/GK14605_00IH_0001_0006.jpg","1720_각북면_6")</f>
        <v>1720_각북면_6</v>
      </c>
      <c r="B76" s="2">
        <v>1720</v>
      </c>
      <c r="C76" s="2" t="s">
        <v>15695</v>
      </c>
      <c r="D76" s="2" t="s">
        <v>15696</v>
      </c>
      <c r="E76" s="2">
        <v>75</v>
      </c>
      <c r="F76" s="1">
        <v>1</v>
      </c>
      <c r="G76" s="1" t="s">
        <v>15561</v>
      </c>
      <c r="H76" s="1" t="s">
        <v>15562</v>
      </c>
      <c r="I76" s="1">
        <v>3</v>
      </c>
      <c r="L76" s="1">
        <v>2</v>
      </c>
      <c r="M76" s="2" t="s">
        <v>17723</v>
      </c>
      <c r="N76" s="2" t="s">
        <v>17724</v>
      </c>
      <c r="S76" s="1" t="s">
        <v>190</v>
      </c>
      <c r="T76" s="1" t="s">
        <v>8713</v>
      </c>
      <c r="U76" s="1" t="s">
        <v>306</v>
      </c>
      <c r="V76" s="1" t="s">
        <v>8941</v>
      </c>
      <c r="Y76" s="1" t="s">
        <v>307</v>
      </c>
      <c r="Z76" s="1" t="s">
        <v>15501</v>
      </c>
      <c r="AC76" s="1">
        <v>19</v>
      </c>
      <c r="AD76" s="1" t="s">
        <v>308</v>
      </c>
      <c r="AE76" s="1" t="s">
        <v>11554</v>
      </c>
    </row>
    <row r="77" spans="1:72" ht="13.5" customHeight="1">
      <c r="A77" s="3" t="str">
        <f>HYPERLINK("http://kyu.snu.ac.kr/sdhj/index.jsp?type=hj/GK14605_00IH_0001_0006.jpg","1720_각북면_6")</f>
        <v>1720_각북면_6</v>
      </c>
      <c r="B77" s="2">
        <v>1720</v>
      </c>
      <c r="C77" s="2" t="s">
        <v>15661</v>
      </c>
      <c r="D77" s="2" t="s">
        <v>15662</v>
      </c>
      <c r="E77" s="2">
        <v>76</v>
      </c>
      <c r="F77" s="1">
        <v>1</v>
      </c>
      <c r="G77" s="1" t="s">
        <v>15561</v>
      </c>
      <c r="H77" s="1" t="s">
        <v>15562</v>
      </c>
      <c r="I77" s="1">
        <v>3</v>
      </c>
      <c r="L77" s="1">
        <v>3</v>
      </c>
      <c r="M77" s="2" t="s">
        <v>17725</v>
      </c>
      <c r="N77" s="2" t="s">
        <v>17726</v>
      </c>
      <c r="T77" s="1" t="s">
        <v>15624</v>
      </c>
      <c r="U77" s="1" t="s">
        <v>309</v>
      </c>
      <c r="V77" s="1" t="s">
        <v>8836</v>
      </c>
      <c r="W77" s="1" t="s">
        <v>310</v>
      </c>
      <c r="X77" s="1" t="s">
        <v>9263</v>
      </c>
      <c r="Y77" s="1" t="s">
        <v>53</v>
      </c>
      <c r="Z77" s="1" t="s">
        <v>9315</v>
      </c>
      <c r="AC77" s="1">
        <v>62</v>
      </c>
      <c r="AD77" s="1" t="s">
        <v>106</v>
      </c>
      <c r="AE77" s="1" t="s">
        <v>11517</v>
      </c>
      <c r="AJ77" s="1" t="s">
        <v>17</v>
      </c>
      <c r="AK77" s="1" t="s">
        <v>11718</v>
      </c>
      <c r="AL77" s="1" t="s">
        <v>202</v>
      </c>
      <c r="AM77" s="1" t="s">
        <v>11631</v>
      </c>
      <c r="AT77" s="1" t="s">
        <v>88</v>
      </c>
      <c r="AU77" s="1" t="s">
        <v>8828</v>
      </c>
      <c r="AV77" s="1" t="s">
        <v>311</v>
      </c>
      <c r="AW77" s="1" t="s">
        <v>12096</v>
      </c>
      <c r="BG77" s="1" t="s">
        <v>88</v>
      </c>
      <c r="BH77" s="1" t="s">
        <v>8828</v>
      </c>
      <c r="BI77" s="1" t="s">
        <v>312</v>
      </c>
      <c r="BJ77" s="1" t="s">
        <v>13475</v>
      </c>
      <c r="BK77" s="1" t="s">
        <v>88</v>
      </c>
      <c r="BL77" s="1" t="s">
        <v>8828</v>
      </c>
      <c r="BM77" s="1" t="s">
        <v>313</v>
      </c>
      <c r="BN77" s="1" t="s">
        <v>12285</v>
      </c>
      <c r="BO77" s="1" t="s">
        <v>88</v>
      </c>
      <c r="BP77" s="1" t="s">
        <v>8828</v>
      </c>
      <c r="BQ77" s="1" t="s">
        <v>314</v>
      </c>
      <c r="BR77" s="1" t="s">
        <v>15193</v>
      </c>
      <c r="BS77" s="1" t="s">
        <v>50</v>
      </c>
      <c r="BT77" s="1" t="s">
        <v>15697</v>
      </c>
    </row>
    <row r="78" spans="1:72" ht="13.5" customHeight="1">
      <c r="A78" s="3" t="str">
        <f>HYPERLINK("http://kyu.snu.ac.kr/sdhj/index.jsp?type=hj/GK14605_00IH_0001_0006.jpg","1720_각북면_6")</f>
        <v>1720_각북면_6</v>
      </c>
      <c r="B78" s="2">
        <v>1720</v>
      </c>
      <c r="C78" s="2" t="s">
        <v>15698</v>
      </c>
      <c r="D78" s="2" t="s">
        <v>15699</v>
      </c>
      <c r="E78" s="2">
        <v>77</v>
      </c>
      <c r="F78" s="1">
        <v>1</v>
      </c>
      <c r="G78" s="1" t="s">
        <v>15561</v>
      </c>
      <c r="H78" s="1" t="s">
        <v>15562</v>
      </c>
      <c r="I78" s="1">
        <v>3</v>
      </c>
      <c r="L78" s="1">
        <v>3</v>
      </c>
      <c r="M78" s="2" t="s">
        <v>17725</v>
      </c>
      <c r="N78" s="2" t="s">
        <v>17726</v>
      </c>
      <c r="S78" s="1" t="s">
        <v>71</v>
      </c>
      <c r="T78" s="1" t="s">
        <v>8710</v>
      </c>
      <c r="U78" s="1" t="s">
        <v>306</v>
      </c>
      <c r="V78" s="1" t="s">
        <v>8941</v>
      </c>
      <c r="W78" s="1" t="s">
        <v>245</v>
      </c>
      <c r="X78" s="1" t="s">
        <v>9269</v>
      </c>
      <c r="Y78" s="1" t="s">
        <v>315</v>
      </c>
      <c r="Z78" s="1" t="s">
        <v>9837</v>
      </c>
      <c r="AC78" s="1">
        <v>38</v>
      </c>
      <c r="AD78" s="1" t="s">
        <v>316</v>
      </c>
      <c r="AE78" s="1" t="s">
        <v>11519</v>
      </c>
    </row>
    <row r="79" spans="1:72" ht="13.5" customHeight="1">
      <c r="A79" s="3" t="str">
        <f>HYPERLINK("http://kyu.snu.ac.kr/sdhj/index.jsp?type=hj/GK14605_00IH_0001_0006.jpg","1720_각북면_6")</f>
        <v>1720_각북면_6</v>
      </c>
      <c r="B79" s="2">
        <v>1720</v>
      </c>
      <c r="C79" s="2" t="s">
        <v>15661</v>
      </c>
      <c r="D79" s="2" t="s">
        <v>15662</v>
      </c>
      <c r="E79" s="2">
        <v>78</v>
      </c>
      <c r="F79" s="1">
        <v>1</v>
      </c>
      <c r="G79" s="1" t="s">
        <v>15561</v>
      </c>
      <c r="H79" s="1" t="s">
        <v>15562</v>
      </c>
      <c r="I79" s="1">
        <v>3</v>
      </c>
      <c r="L79" s="1">
        <v>3</v>
      </c>
      <c r="M79" s="2" t="s">
        <v>17725</v>
      </c>
      <c r="N79" s="2" t="s">
        <v>17726</v>
      </c>
      <c r="S79" s="1" t="s">
        <v>68</v>
      </c>
      <c r="T79" s="1" t="s">
        <v>8708</v>
      </c>
      <c r="Y79" s="1" t="s">
        <v>317</v>
      </c>
      <c r="Z79" s="1" t="s">
        <v>9850</v>
      </c>
      <c r="AC79" s="1">
        <v>20</v>
      </c>
      <c r="AD79" s="1" t="s">
        <v>134</v>
      </c>
      <c r="AE79" s="1" t="s">
        <v>11542</v>
      </c>
    </row>
    <row r="80" spans="1:72" ht="13.5" customHeight="1">
      <c r="A80" s="3" t="str">
        <f>HYPERLINK("http://kyu.snu.ac.kr/sdhj/index.jsp?type=hj/GK14605_00IH_0001_0006.jpg","1720_각북면_6")</f>
        <v>1720_각북면_6</v>
      </c>
      <c r="B80" s="2">
        <v>1720</v>
      </c>
      <c r="C80" s="2" t="s">
        <v>15637</v>
      </c>
      <c r="D80" s="2" t="s">
        <v>15638</v>
      </c>
      <c r="E80" s="2">
        <v>79</v>
      </c>
      <c r="F80" s="1">
        <v>1</v>
      </c>
      <c r="G80" s="1" t="s">
        <v>15561</v>
      </c>
      <c r="H80" s="1" t="s">
        <v>15562</v>
      </c>
      <c r="I80" s="1">
        <v>3</v>
      </c>
      <c r="L80" s="1">
        <v>4</v>
      </c>
      <c r="M80" s="2" t="s">
        <v>17727</v>
      </c>
      <c r="N80" s="2" t="s">
        <v>17728</v>
      </c>
      <c r="T80" s="1" t="s">
        <v>15624</v>
      </c>
      <c r="U80" s="1" t="s">
        <v>318</v>
      </c>
      <c r="V80" s="1" t="s">
        <v>9257</v>
      </c>
      <c r="W80" s="1" t="s">
        <v>103</v>
      </c>
      <c r="X80" s="1" t="s">
        <v>15645</v>
      </c>
      <c r="Y80" s="1" t="s">
        <v>319</v>
      </c>
      <c r="Z80" s="1" t="s">
        <v>11479</v>
      </c>
      <c r="AC80" s="1">
        <v>73</v>
      </c>
      <c r="AD80" s="1" t="s">
        <v>229</v>
      </c>
      <c r="AE80" s="1" t="s">
        <v>11524</v>
      </c>
      <c r="AL80" s="1" t="s">
        <v>320</v>
      </c>
      <c r="AM80" s="1" t="s">
        <v>11723</v>
      </c>
      <c r="AT80" s="1" t="s">
        <v>88</v>
      </c>
      <c r="AU80" s="1" t="s">
        <v>8828</v>
      </c>
      <c r="AV80" s="1" t="s">
        <v>321</v>
      </c>
      <c r="AW80" s="1" t="s">
        <v>10655</v>
      </c>
      <c r="BG80" s="1" t="s">
        <v>88</v>
      </c>
      <c r="BH80" s="1" t="s">
        <v>8828</v>
      </c>
      <c r="BI80" s="1" t="s">
        <v>322</v>
      </c>
      <c r="BJ80" s="1" t="s">
        <v>13474</v>
      </c>
      <c r="BK80" s="1" t="s">
        <v>88</v>
      </c>
      <c r="BL80" s="1" t="s">
        <v>8828</v>
      </c>
      <c r="BM80" s="1" t="s">
        <v>323</v>
      </c>
      <c r="BN80" s="1" t="s">
        <v>10772</v>
      </c>
      <c r="BO80" s="1" t="s">
        <v>88</v>
      </c>
      <c r="BP80" s="1" t="s">
        <v>8828</v>
      </c>
      <c r="BQ80" s="1" t="s">
        <v>324</v>
      </c>
      <c r="BR80" s="1" t="s">
        <v>14751</v>
      </c>
      <c r="BS80" s="1" t="s">
        <v>96</v>
      </c>
      <c r="BT80" s="1" t="s">
        <v>11726</v>
      </c>
    </row>
    <row r="81" spans="1:72" ht="13.5" customHeight="1">
      <c r="A81" s="3" t="str">
        <f>HYPERLINK("http://kyu.snu.ac.kr/sdhj/index.jsp?type=hj/GK14605_00IH_0001_0006.jpg","1720_각북면_6")</f>
        <v>1720_각북면_6</v>
      </c>
      <c r="B81" s="2">
        <v>1720</v>
      </c>
      <c r="C81" s="2" t="s">
        <v>15637</v>
      </c>
      <c r="D81" s="2" t="s">
        <v>15638</v>
      </c>
      <c r="E81" s="2">
        <v>80</v>
      </c>
      <c r="F81" s="1">
        <v>1</v>
      </c>
      <c r="G81" s="1" t="s">
        <v>15561</v>
      </c>
      <c r="H81" s="1" t="s">
        <v>15562</v>
      </c>
      <c r="I81" s="1">
        <v>3</v>
      </c>
      <c r="L81" s="1">
        <v>4</v>
      </c>
      <c r="M81" s="2" t="s">
        <v>17727</v>
      </c>
      <c r="N81" s="2" t="s">
        <v>17728</v>
      </c>
      <c r="S81" s="1" t="s">
        <v>51</v>
      </c>
      <c r="T81" s="1" t="s">
        <v>1413</v>
      </c>
      <c r="W81" s="1" t="s">
        <v>325</v>
      </c>
      <c r="X81" s="1" t="s">
        <v>9291</v>
      </c>
      <c r="Y81" s="1" t="s">
        <v>53</v>
      </c>
      <c r="Z81" s="1" t="s">
        <v>9315</v>
      </c>
      <c r="AC81" s="1">
        <v>69</v>
      </c>
      <c r="AD81" s="1" t="s">
        <v>258</v>
      </c>
      <c r="AE81" s="1" t="s">
        <v>11526</v>
      </c>
      <c r="AJ81" s="1" t="s">
        <v>17</v>
      </c>
      <c r="AK81" s="1" t="s">
        <v>11718</v>
      </c>
      <c r="AL81" s="1" t="s">
        <v>152</v>
      </c>
      <c r="AM81" s="1" t="s">
        <v>11667</v>
      </c>
      <c r="AT81" s="1" t="s">
        <v>88</v>
      </c>
      <c r="AU81" s="1" t="s">
        <v>8828</v>
      </c>
      <c r="AV81" s="1" t="s">
        <v>326</v>
      </c>
      <c r="AW81" s="1" t="s">
        <v>9587</v>
      </c>
      <c r="BG81" s="1" t="s">
        <v>88</v>
      </c>
      <c r="BH81" s="1" t="s">
        <v>8828</v>
      </c>
      <c r="BI81" s="1" t="s">
        <v>327</v>
      </c>
      <c r="BJ81" s="1" t="s">
        <v>10299</v>
      </c>
      <c r="BK81" s="1" t="s">
        <v>88</v>
      </c>
      <c r="BL81" s="1" t="s">
        <v>8828</v>
      </c>
      <c r="BM81" s="1" t="s">
        <v>328</v>
      </c>
      <c r="BN81" s="1" t="s">
        <v>13971</v>
      </c>
      <c r="BO81" s="1" t="s">
        <v>88</v>
      </c>
      <c r="BP81" s="1" t="s">
        <v>8828</v>
      </c>
      <c r="BQ81" s="1" t="s">
        <v>329</v>
      </c>
      <c r="BR81" s="1" t="s">
        <v>15050</v>
      </c>
      <c r="BS81" s="1" t="s">
        <v>50</v>
      </c>
      <c r="BT81" s="1" t="s">
        <v>15700</v>
      </c>
    </row>
    <row r="82" spans="1:72" ht="13.5" customHeight="1">
      <c r="A82" s="3" t="str">
        <f>HYPERLINK("http://kyu.snu.ac.kr/sdhj/index.jsp?type=hj/GK14605_00IH_0001_0006.jpg","1720_각북면_6")</f>
        <v>1720_각북면_6</v>
      </c>
      <c r="B82" s="2">
        <v>1720</v>
      </c>
      <c r="C82" s="2" t="s">
        <v>15701</v>
      </c>
      <c r="D82" s="2" t="s">
        <v>15702</v>
      </c>
      <c r="E82" s="2">
        <v>81</v>
      </c>
      <c r="F82" s="1">
        <v>1</v>
      </c>
      <c r="G82" s="1" t="s">
        <v>15561</v>
      </c>
      <c r="H82" s="1" t="s">
        <v>15562</v>
      </c>
      <c r="I82" s="1">
        <v>3</v>
      </c>
      <c r="L82" s="1">
        <v>4</v>
      </c>
      <c r="M82" s="2" t="s">
        <v>17727</v>
      </c>
      <c r="N82" s="2" t="s">
        <v>17728</v>
      </c>
      <c r="S82" s="1" t="s">
        <v>190</v>
      </c>
      <c r="T82" s="1" t="s">
        <v>8713</v>
      </c>
      <c r="Y82" s="1" t="s">
        <v>330</v>
      </c>
      <c r="Z82" s="1" t="s">
        <v>11477</v>
      </c>
      <c r="AG82" s="1" t="s">
        <v>15703</v>
      </c>
    </row>
    <row r="83" spans="1:72" ht="13.5" customHeight="1">
      <c r="A83" s="3" t="str">
        <f>HYPERLINK("http://kyu.snu.ac.kr/sdhj/index.jsp?type=hj/GK14605_00IH_0001_0006.jpg","1720_각북면_6")</f>
        <v>1720_각북면_6</v>
      </c>
      <c r="B83" s="2">
        <v>1720</v>
      </c>
      <c r="C83" s="2" t="s">
        <v>15637</v>
      </c>
      <c r="D83" s="2" t="s">
        <v>15638</v>
      </c>
      <c r="E83" s="2">
        <v>82</v>
      </c>
      <c r="F83" s="1">
        <v>1</v>
      </c>
      <c r="G83" s="1" t="s">
        <v>15561</v>
      </c>
      <c r="H83" s="1" t="s">
        <v>15562</v>
      </c>
      <c r="I83" s="1">
        <v>3</v>
      </c>
      <c r="L83" s="1">
        <v>4</v>
      </c>
      <c r="M83" s="2" t="s">
        <v>17727</v>
      </c>
      <c r="N83" s="2" t="s">
        <v>17728</v>
      </c>
      <c r="S83" s="1" t="s">
        <v>133</v>
      </c>
      <c r="T83" s="1" t="s">
        <v>8712</v>
      </c>
      <c r="W83" s="1" t="s">
        <v>103</v>
      </c>
      <c r="X83" s="1" t="s">
        <v>15645</v>
      </c>
      <c r="Y83" s="1" t="s">
        <v>53</v>
      </c>
      <c r="Z83" s="1" t="s">
        <v>9315</v>
      </c>
      <c r="AG83" s="1" t="s">
        <v>15703</v>
      </c>
    </row>
    <row r="84" spans="1:72" ht="13.5" customHeight="1">
      <c r="A84" s="3" t="str">
        <f>HYPERLINK("http://kyu.snu.ac.kr/sdhj/index.jsp?type=hj/GK14605_00IH_0001_0006.jpg","1720_각북면_6")</f>
        <v>1720_각북면_6</v>
      </c>
      <c r="B84" s="2">
        <v>1720</v>
      </c>
      <c r="C84" s="2" t="s">
        <v>15637</v>
      </c>
      <c r="D84" s="2" t="s">
        <v>15638</v>
      </c>
      <c r="E84" s="2">
        <v>83</v>
      </c>
      <c r="F84" s="1">
        <v>1</v>
      </c>
      <c r="G84" s="1" t="s">
        <v>15561</v>
      </c>
      <c r="H84" s="1" t="s">
        <v>15562</v>
      </c>
      <c r="I84" s="1">
        <v>3</v>
      </c>
      <c r="L84" s="1">
        <v>4</v>
      </c>
      <c r="M84" s="2" t="s">
        <v>17727</v>
      </c>
      <c r="N84" s="2" t="s">
        <v>17728</v>
      </c>
      <c r="S84" s="1" t="s">
        <v>226</v>
      </c>
      <c r="T84" s="1" t="s">
        <v>8709</v>
      </c>
      <c r="Y84" s="1" t="s">
        <v>53</v>
      </c>
      <c r="Z84" s="1" t="s">
        <v>9315</v>
      </c>
      <c r="AF84" s="1" t="s">
        <v>331</v>
      </c>
      <c r="AG84" s="1" t="s">
        <v>15703</v>
      </c>
    </row>
    <row r="85" spans="1:72" ht="13.5" customHeight="1">
      <c r="A85" s="3" t="str">
        <f>HYPERLINK("http://kyu.snu.ac.kr/sdhj/index.jsp?type=hj/GK14605_00IH_0001_0006.jpg","1720_각북면_6")</f>
        <v>1720_각북면_6</v>
      </c>
      <c r="B85" s="2">
        <v>1720</v>
      </c>
      <c r="C85" s="2" t="s">
        <v>15637</v>
      </c>
      <c r="D85" s="2" t="s">
        <v>15638</v>
      </c>
      <c r="E85" s="2">
        <v>84</v>
      </c>
      <c r="F85" s="1">
        <v>1</v>
      </c>
      <c r="G85" s="1" t="s">
        <v>15561</v>
      </c>
      <c r="H85" s="1" t="s">
        <v>15562</v>
      </c>
      <c r="I85" s="1">
        <v>3</v>
      </c>
      <c r="L85" s="1">
        <v>4</v>
      </c>
      <c r="M85" s="2" t="s">
        <v>17727</v>
      </c>
      <c r="N85" s="2" t="s">
        <v>17728</v>
      </c>
      <c r="S85" s="1" t="s">
        <v>71</v>
      </c>
      <c r="T85" s="1" t="s">
        <v>8710</v>
      </c>
      <c r="U85" s="1" t="s">
        <v>332</v>
      </c>
      <c r="V85" s="1" t="s">
        <v>15704</v>
      </c>
      <c r="Y85" s="1" t="s">
        <v>333</v>
      </c>
      <c r="Z85" s="1" t="s">
        <v>11478</v>
      </c>
      <c r="AC85" s="1">
        <v>22</v>
      </c>
      <c r="AD85" s="1" t="s">
        <v>334</v>
      </c>
      <c r="AE85" s="1" t="s">
        <v>11555</v>
      </c>
      <c r="AF85" s="1" t="s">
        <v>135</v>
      </c>
      <c r="AG85" s="1" t="s">
        <v>11569</v>
      </c>
    </row>
    <row r="86" spans="1:72" ht="13.5" customHeight="1">
      <c r="A86" s="3" t="str">
        <f>HYPERLINK("http://kyu.snu.ac.kr/sdhj/index.jsp?type=hj/GK14605_00IH_0001_0006.jpg","1720_각북면_6")</f>
        <v>1720_각북면_6</v>
      </c>
      <c r="B86" s="2">
        <v>1720</v>
      </c>
      <c r="C86" s="2" t="s">
        <v>15637</v>
      </c>
      <c r="D86" s="2" t="s">
        <v>15638</v>
      </c>
      <c r="E86" s="2">
        <v>85</v>
      </c>
      <c r="F86" s="1">
        <v>1</v>
      </c>
      <c r="G86" s="1" t="s">
        <v>15561</v>
      </c>
      <c r="H86" s="1" t="s">
        <v>15562</v>
      </c>
      <c r="I86" s="1">
        <v>3</v>
      </c>
      <c r="L86" s="1">
        <v>4</v>
      </c>
      <c r="M86" s="2" t="s">
        <v>17727</v>
      </c>
      <c r="N86" s="2" t="s">
        <v>17728</v>
      </c>
      <c r="S86" s="1" t="s">
        <v>71</v>
      </c>
      <c r="T86" s="1" t="s">
        <v>8710</v>
      </c>
      <c r="U86" s="1" t="s">
        <v>153</v>
      </c>
      <c r="V86" s="1" t="s">
        <v>8874</v>
      </c>
      <c r="Y86" s="1" t="s">
        <v>335</v>
      </c>
      <c r="Z86" s="1" t="s">
        <v>9444</v>
      </c>
      <c r="AC86" s="1">
        <v>16</v>
      </c>
      <c r="AD86" s="1" t="s">
        <v>160</v>
      </c>
      <c r="AE86" s="1" t="s">
        <v>11534</v>
      </c>
    </row>
    <row r="87" spans="1:72" ht="13.5" customHeight="1">
      <c r="A87" s="3" t="str">
        <f>HYPERLINK("http://kyu.snu.ac.kr/sdhj/index.jsp?type=hj/GK14605_00IH_0001_0006.jpg","1720_각북면_6")</f>
        <v>1720_각북면_6</v>
      </c>
      <c r="B87" s="2">
        <v>1720</v>
      </c>
      <c r="C87" s="2" t="s">
        <v>15637</v>
      </c>
      <c r="D87" s="2" t="s">
        <v>15638</v>
      </c>
      <c r="E87" s="2">
        <v>86</v>
      </c>
      <c r="F87" s="1">
        <v>1</v>
      </c>
      <c r="G87" s="1" t="s">
        <v>15561</v>
      </c>
      <c r="H87" s="1" t="s">
        <v>15562</v>
      </c>
      <c r="I87" s="1">
        <v>3</v>
      </c>
      <c r="L87" s="1">
        <v>4</v>
      </c>
      <c r="M87" s="2" t="s">
        <v>17727</v>
      </c>
      <c r="N87" s="2" t="s">
        <v>17728</v>
      </c>
      <c r="S87" s="1" t="s">
        <v>336</v>
      </c>
      <c r="T87" s="1" t="s">
        <v>8815</v>
      </c>
      <c r="W87" s="1" t="s">
        <v>38</v>
      </c>
      <c r="X87" s="1" t="s">
        <v>15705</v>
      </c>
      <c r="Y87" s="1" t="s">
        <v>53</v>
      </c>
      <c r="Z87" s="1" t="s">
        <v>9315</v>
      </c>
      <c r="AC87" s="1">
        <v>24</v>
      </c>
      <c r="AD87" s="1" t="s">
        <v>132</v>
      </c>
      <c r="AE87" s="1" t="s">
        <v>11536</v>
      </c>
    </row>
    <row r="88" spans="1:72" ht="13.5" customHeight="1">
      <c r="A88" s="3" t="str">
        <f>HYPERLINK("http://kyu.snu.ac.kr/sdhj/index.jsp?type=hj/GK14605_00IH_0001_0006.jpg","1720_각북면_6")</f>
        <v>1720_각북면_6</v>
      </c>
      <c r="B88" s="2">
        <v>1720</v>
      </c>
      <c r="C88" s="2" t="s">
        <v>15706</v>
      </c>
      <c r="D88" s="2" t="s">
        <v>15707</v>
      </c>
      <c r="E88" s="2">
        <v>87</v>
      </c>
      <c r="F88" s="1">
        <v>1</v>
      </c>
      <c r="G88" s="1" t="s">
        <v>15561</v>
      </c>
      <c r="H88" s="1" t="s">
        <v>15562</v>
      </c>
      <c r="I88" s="1">
        <v>3</v>
      </c>
      <c r="L88" s="1">
        <v>5</v>
      </c>
      <c r="M88" s="2" t="s">
        <v>17729</v>
      </c>
      <c r="N88" s="2" t="s">
        <v>17730</v>
      </c>
      <c r="T88" s="1" t="s">
        <v>15624</v>
      </c>
      <c r="U88" s="1" t="s">
        <v>337</v>
      </c>
      <c r="V88" s="1" t="s">
        <v>9256</v>
      </c>
      <c r="W88" s="1" t="s">
        <v>103</v>
      </c>
      <c r="X88" s="1" t="s">
        <v>15645</v>
      </c>
      <c r="Y88" s="1" t="s">
        <v>330</v>
      </c>
      <c r="Z88" s="1" t="s">
        <v>11477</v>
      </c>
      <c r="AC88" s="1">
        <v>35</v>
      </c>
      <c r="AD88" s="1" t="s">
        <v>111</v>
      </c>
      <c r="AE88" s="1" t="s">
        <v>8821</v>
      </c>
      <c r="AJ88" s="1" t="s">
        <v>17</v>
      </c>
      <c r="AK88" s="1" t="s">
        <v>11718</v>
      </c>
      <c r="AL88" s="1" t="s">
        <v>320</v>
      </c>
      <c r="AM88" s="1" t="s">
        <v>11723</v>
      </c>
      <c r="AT88" s="1" t="s">
        <v>88</v>
      </c>
      <c r="AU88" s="1" t="s">
        <v>8828</v>
      </c>
      <c r="AV88" s="1" t="s">
        <v>338</v>
      </c>
      <c r="AW88" s="1" t="s">
        <v>15708</v>
      </c>
      <c r="BG88" s="1" t="s">
        <v>88</v>
      </c>
      <c r="BH88" s="1" t="s">
        <v>8828</v>
      </c>
      <c r="BI88" s="1" t="s">
        <v>321</v>
      </c>
      <c r="BJ88" s="1" t="s">
        <v>10655</v>
      </c>
      <c r="BK88" s="1" t="s">
        <v>88</v>
      </c>
      <c r="BL88" s="1" t="s">
        <v>8828</v>
      </c>
      <c r="BM88" s="1" t="s">
        <v>339</v>
      </c>
      <c r="BN88" s="1" t="s">
        <v>13474</v>
      </c>
      <c r="BO88" s="1" t="s">
        <v>88</v>
      </c>
      <c r="BP88" s="1" t="s">
        <v>8828</v>
      </c>
      <c r="BQ88" s="1" t="s">
        <v>340</v>
      </c>
      <c r="BR88" s="1" t="s">
        <v>14750</v>
      </c>
      <c r="BS88" s="1" t="s">
        <v>152</v>
      </c>
      <c r="BT88" s="1" t="s">
        <v>11667</v>
      </c>
    </row>
    <row r="89" spans="1:72" ht="13.5" customHeight="1">
      <c r="A89" s="3" t="str">
        <f>HYPERLINK("http://kyu.snu.ac.kr/sdhj/index.jsp?type=hj/GK14605_00IH_0001_0006.jpg","1720_각북면_6")</f>
        <v>1720_각북면_6</v>
      </c>
      <c r="B89" s="2">
        <v>1720</v>
      </c>
      <c r="C89" s="2" t="s">
        <v>15637</v>
      </c>
      <c r="D89" s="2" t="s">
        <v>15638</v>
      </c>
      <c r="E89" s="2">
        <v>88</v>
      </c>
      <c r="F89" s="1">
        <v>1</v>
      </c>
      <c r="G89" s="1" t="s">
        <v>15561</v>
      </c>
      <c r="H89" s="1" t="s">
        <v>15562</v>
      </c>
      <c r="I89" s="1">
        <v>3</v>
      </c>
      <c r="L89" s="1">
        <v>5</v>
      </c>
      <c r="M89" s="2" t="s">
        <v>17729</v>
      </c>
      <c r="N89" s="2" t="s">
        <v>17730</v>
      </c>
      <c r="S89" s="1" t="s">
        <v>51</v>
      </c>
      <c r="T89" s="1" t="s">
        <v>1413</v>
      </c>
      <c r="W89" s="1" t="s">
        <v>103</v>
      </c>
      <c r="X89" s="1" t="s">
        <v>15645</v>
      </c>
      <c r="Y89" s="1" t="s">
        <v>53</v>
      </c>
      <c r="Z89" s="1" t="s">
        <v>9315</v>
      </c>
      <c r="AC89" s="1">
        <v>36</v>
      </c>
      <c r="AD89" s="1" t="s">
        <v>341</v>
      </c>
      <c r="AE89" s="1" t="s">
        <v>11544</v>
      </c>
      <c r="AJ89" s="1" t="s">
        <v>17</v>
      </c>
      <c r="AK89" s="1" t="s">
        <v>11718</v>
      </c>
      <c r="AL89" s="1" t="s">
        <v>41</v>
      </c>
      <c r="AM89" s="1" t="s">
        <v>11660</v>
      </c>
      <c r="AT89" s="1" t="s">
        <v>88</v>
      </c>
      <c r="AU89" s="1" t="s">
        <v>8828</v>
      </c>
      <c r="AV89" s="1" t="s">
        <v>186</v>
      </c>
      <c r="AW89" s="1" t="s">
        <v>12760</v>
      </c>
      <c r="BG89" s="1" t="s">
        <v>48</v>
      </c>
      <c r="BH89" s="1" t="s">
        <v>8899</v>
      </c>
      <c r="BI89" s="1" t="s">
        <v>187</v>
      </c>
      <c r="BJ89" s="1" t="s">
        <v>13473</v>
      </c>
      <c r="BK89" s="1" t="s">
        <v>88</v>
      </c>
      <c r="BL89" s="1" t="s">
        <v>8828</v>
      </c>
      <c r="BM89" s="1" t="s">
        <v>342</v>
      </c>
      <c r="BN89" s="1" t="s">
        <v>13970</v>
      </c>
      <c r="BO89" s="1" t="s">
        <v>88</v>
      </c>
      <c r="BP89" s="1" t="s">
        <v>8828</v>
      </c>
      <c r="BQ89" s="1" t="s">
        <v>189</v>
      </c>
      <c r="BR89" s="1" t="s">
        <v>14749</v>
      </c>
      <c r="BS89" s="1" t="s">
        <v>158</v>
      </c>
      <c r="BT89" s="1" t="s">
        <v>11647</v>
      </c>
    </row>
    <row r="90" spans="1:72" ht="13.5" customHeight="1">
      <c r="A90" s="3" t="str">
        <f>HYPERLINK("http://kyu.snu.ac.kr/sdhj/index.jsp?type=hj/GK14605_00IH_0001_0006.jpg","1720_각북면_6")</f>
        <v>1720_각북면_6</v>
      </c>
      <c r="B90" s="2">
        <v>1720</v>
      </c>
      <c r="C90" s="2" t="s">
        <v>15668</v>
      </c>
      <c r="D90" s="2" t="s">
        <v>15669</v>
      </c>
      <c r="E90" s="2">
        <v>89</v>
      </c>
      <c r="F90" s="1">
        <v>1</v>
      </c>
      <c r="G90" s="1" t="s">
        <v>15561</v>
      </c>
      <c r="H90" s="1" t="s">
        <v>15562</v>
      </c>
      <c r="I90" s="1">
        <v>3</v>
      </c>
      <c r="L90" s="1">
        <v>5</v>
      </c>
      <c r="M90" s="2" t="s">
        <v>17729</v>
      </c>
      <c r="N90" s="2" t="s">
        <v>17730</v>
      </c>
      <c r="S90" s="1" t="s">
        <v>226</v>
      </c>
      <c r="T90" s="1" t="s">
        <v>8709</v>
      </c>
      <c r="Y90" s="1" t="s">
        <v>53</v>
      </c>
      <c r="Z90" s="1" t="s">
        <v>9315</v>
      </c>
      <c r="AC90" s="1">
        <v>5</v>
      </c>
      <c r="AD90" s="1" t="s">
        <v>249</v>
      </c>
      <c r="AE90" s="1" t="s">
        <v>11523</v>
      </c>
    </row>
    <row r="91" spans="1:72" ht="13.5" customHeight="1">
      <c r="A91" s="3" t="str">
        <f>HYPERLINK("http://kyu.snu.ac.kr/sdhj/index.jsp?type=hj/GK14605_00IH_0001_0006.jpg","1720_각북면_6")</f>
        <v>1720_각북면_6</v>
      </c>
      <c r="B91" s="2">
        <v>1720</v>
      </c>
      <c r="C91" s="2" t="s">
        <v>15637</v>
      </c>
      <c r="D91" s="2" t="s">
        <v>15638</v>
      </c>
      <c r="E91" s="2">
        <v>90</v>
      </c>
      <c r="F91" s="1">
        <v>1</v>
      </c>
      <c r="G91" s="1" t="s">
        <v>15561</v>
      </c>
      <c r="H91" s="1" t="s">
        <v>15562</v>
      </c>
      <c r="I91" s="1">
        <v>3</v>
      </c>
      <c r="L91" s="1">
        <v>5</v>
      </c>
      <c r="M91" s="2" t="s">
        <v>17729</v>
      </c>
      <c r="N91" s="2" t="s">
        <v>17730</v>
      </c>
      <c r="S91" s="1" t="s">
        <v>68</v>
      </c>
      <c r="T91" s="1" t="s">
        <v>8708</v>
      </c>
      <c r="Y91" s="1" t="s">
        <v>53</v>
      </c>
      <c r="Z91" s="1" t="s">
        <v>9315</v>
      </c>
      <c r="AC91" s="1">
        <v>1</v>
      </c>
      <c r="AD91" s="1" t="s">
        <v>107</v>
      </c>
      <c r="AE91" s="1" t="s">
        <v>11521</v>
      </c>
    </row>
    <row r="92" spans="1:72" ht="13.5" customHeight="1">
      <c r="A92" s="3" t="str">
        <f>HYPERLINK("http://kyu.snu.ac.kr/sdhj/index.jsp?type=hj/GK14605_00IH_0001_0006.jpg","1720_각북면_6")</f>
        <v>1720_각북면_6</v>
      </c>
      <c r="B92" s="2">
        <v>1720</v>
      </c>
      <c r="C92" s="2" t="s">
        <v>15637</v>
      </c>
      <c r="D92" s="2" t="s">
        <v>15638</v>
      </c>
      <c r="E92" s="2">
        <v>91</v>
      </c>
      <c r="F92" s="1">
        <v>1</v>
      </c>
      <c r="G92" s="1" t="s">
        <v>15561</v>
      </c>
      <c r="H92" s="1" t="s">
        <v>15562</v>
      </c>
      <c r="I92" s="1">
        <v>4</v>
      </c>
      <c r="J92" s="1" t="s">
        <v>343</v>
      </c>
      <c r="K92" s="1" t="s">
        <v>15525</v>
      </c>
      <c r="L92" s="1">
        <v>1</v>
      </c>
      <c r="M92" s="2" t="s">
        <v>343</v>
      </c>
      <c r="N92" s="2" t="s">
        <v>15525</v>
      </c>
      <c r="T92" s="1" t="s">
        <v>15709</v>
      </c>
      <c r="U92" s="1" t="s">
        <v>233</v>
      </c>
      <c r="V92" s="1" t="s">
        <v>8848</v>
      </c>
      <c r="W92" s="1" t="s">
        <v>38</v>
      </c>
      <c r="X92" s="1" t="s">
        <v>15710</v>
      </c>
      <c r="Y92" s="1" t="s">
        <v>344</v>
      </c>
      <c r="Z92" s="1" t="s">
        <v>11476</v>
      </c>
      <c r="AC92" s="1">
        <v>74</v>
      </c>
      <c r="AD92" s="1" t="s">
        <v>207</v>
      </c>
      <c r="AE92" s="1" t="s">
        <v>11551</v>
      </c>
      <c r="AJ92" s="1" t="s">
        <v>17</v>
      </c>
      <c r="AK92" s="1" t="s">
        <v>11718</v>
      </c>
      <c r="AL92" s="1" t="s">
        <v>41</v>
      </c>
      <c r="AM92" s="1" t="s">
        <v>11660</v>
      </c>
      <c r="AT92" s="1" t="s">
        <v>42</v>
      </c>
      <c r="AU92" s="1" t="s">
        <v>11992</v>
      </c>
      <c r="AV92" s="1" t="s">
        <v>59</v>
      </c>
      <c r="AW92" s="1" t="s">
        <v>12630</v>
      </c>
      <c r="BG92" s="1" t="s">
        <v>42</v>
      </c>
      <c r="BH92" s="1" t="s">
        <v>11992</v>
      </c>
      <c r="BI92" s="1" t="s">
        <v>345</v>
      </c>
      <c r="BJ92" s="1" t="s">
        <v>13472</v>
      </c>
      <c r="BK92" s="1" t="s">
        <v>42</v>
      </c>
      <c r="BL92" s="1" t="s">
        <v>11992</v>
      </c>
      <c r="BM92" s="1" t="s">
        <v>346</v>
      </c>
      <c r="BN92" s="1" t="s">
        <v>12720</v>
      </c>
      <c r="BQ92" s="1" t="s">
        <v>347</v>
      </c>
      <c r="BR92" s="1" t="s">
        <v>14748</v>
      </c>
      <c r="BS92" s="1" t="s">
        <v>348</v>
      </c>
      <c r="BT92" s="1" t="s">
        <v>11184</v>
      </c>
    </row>
    <row r="93" spans="1:72" ht="13.5" customHeight="1">
      <c r="A93" s="3" t="str">
        <f>HYPERLINK("http://kyu.snu.ac.kr/sdhj/index.jsp?type=hj/GK14605_00IH_0001_0006.jpg","1720_각북면_6")</f>
        <v>1720_각북면_6</v>
      </c>
      <c r="B93" s="2">
        <v>1720</v>
      </c>
      <c r="C93" s="2" t="s">
        <v>15711</v>
      </c>
      <c r="D93" s="2" t="s">
        <v>15712</v>
      </c>
      <c r="E93" s="2">
        <v>92</v>
      </c>
      <c r="F93" s="1">
        <v>1</v>
      </c>
      <c r="G93" s="1" t="s">
        <v>15561</v>
      </c>
      <c r="H93" s="1" t="s">
        <v>15562</v>
      </c>
      <c r="I93" s="1">
        <v>4</v>
      </c>
      <c r="L93" s="1">
        <v>1</v>
      </c>
      <c r="M93" s="2" t="s">
        <v>343</v>
      </c>
      <c r="N93" s="2" t="s">
        <v>15525</v>
      </c>
      <c r="S93" s="1" t="s">
        <v>51</v>
      </c>
      <c r="T93" s="1" t="s">
        <v>1413</v>
      </c>
      <c r="W93" s="1" t="s">
        <v>310</v>
      </c>
      <c r="X93" s="1" t="s">
        <v>9263</v>
      </c>
      <c r="Y93" s="1" t="s">
        <v>53</v>
      </c>
      <c r="Z93" s="1" t="s">
        <v>9315</v>
      </c>
      <c r="AC93" s="1">
        <v>73</v>
      </c>
      <c r="AD93" s="1" t="s">
        <v>229</v>
      </c>
      <c r="AE93" s="1" t="s">
        <v>11524</v>
      </c>
      <c r="AJ93" s="1" t="s">
        <v>17</v>
      </c>
      <c r="AK93" s="1" t="s">
        <v>11718</v>
      </c>
      <c r="AL93" s="1" t="s">
        <v>349</v>
      </c>
      <c r="AM93" s="1" t="s">
        <v>11704</v>
      </c>
      <c r="AT93" s="1" t="s">
        <v>239</v>
      </c>
      <c r="AU93" s="1" t="s">
        <v>11796</v>
      </c>
      <c r="AV93" s="1" t="s">
        <v>350</v>
      </c>
      <c r="AW93" s="1" t="s">
        <v>12759</v>
      </c>
      <c r="BG93" s="1" t="s">
        <v>88</v>
      </c>
      <c r="BH93" s="1" t="s">
        <v>8828</v>
      </c>
      <c r="BI93" s="1" t="s">
        <v>351</v>
      </c>
      <c r="BJ93" s="1" t="s">
        <v>13471</v>
      </c>
      <c r="BK93" s="1" t="s">
        <v>88</v>
      </c>
      <c r="BL93" s="1" t="s">
        <v>8828</v>
      </c>
      <c r="BM93" s="1" t="s">
        <v>352</v>
      </c>
      <c r="BN93" s="1" t="s">
        <v>13969</v>
      </c>
      <c r="BO93" s="1" t="s">
        <v>88</v>
      </c>
      <c r="BP93" s="1" t="s">
        <v>8828</v>
      </c>
      <c r="BQ93" s="1" t="s">
        <v>353</v>
      </c>
      <c r="BR93" s="1" t="s">
        <v>14747</v>
      </c>
      <c r="BS93" s="1" t="s">
        <v>152</v>
      </c>
      <c r="BT93" s="1" t="s">
        <v>11667</v>
      </c>
    </row>
    <row r="94" spans="1:72" ht="13.5" customHeight="1">
      <c r="A94" s="3" t="str">
        <f>HYPERLINK("http://kyu.snu.ac.kr/sdhj/index.jsp?type=hj/GK14605_00IH_0001_0006.jpg","1720_각북면_6")</f>
        <v>1720_각북면_6</v>
      </c>
      <c r="B94" s="2">
        <v>1720</v>
      </c>
      <c r="C94" s="2" t="s">
        <v>15713</v>
      </c>
      <c r="D94" s="2" t="s">
        <v>15714</v>
      </c>
      <c r="E94" s="2">
        <v>93</v>
      </c>
      <c r="F94" s="1">
        <v>1</v>
      </c>
      <c r="G94" s="1" t="s">
        <v>15561</v>
      </c>
      <c r="H94" s="1" t="s">
        <v>15562</v>
      </c>
      <c r="I94" s="1">
        <v>4</v>
      </c>
      <c r="L94" s="1">
        <v>1</v>
      </c>
      <c r="M94" s="2" t="s">
        <v>343</v>
      </c>
      <c r="N94" s="2" t="s">
        <v>15525</v>
      </c>
      <c r="S94" s="1" t="s">
        <v>71</v>
      </c>
      <c r="T94" s="1" t="s">
        <v>8710</v>
      </c>
      <c r="U94" s="1" t="s">
        <v>195</v>
      </c>
      <c r="V94" s="1" t="s">
        <v>8910</v>
      </c>
      <c r="Y94" s="1" t="s">
        <v>335</v>
      </c>
      <c r="Z94" s="1" t="s">
        <v>9444</v>
      </c>
      <c r="AC94" s="1">
        <v>17</v>
      </c>
      <c r="AD94" s="1" t="s">
        <v>69</v>
      </c>
      <c r="AE94" s="1" t="s">
        <v>11560</v>
      </c>
    </row>
    <row r="95" spans="1:72" ht="13.5" customHeight="1">
      <c r="A95" s="3" t="str">
        <f>HYPERLINK("http://kyu.snu.ac.kr/sdhj/index.jsp?type=hj/GK14605_00IH_0001_0006.jpg","1720_각북면_6")</f>
        <v>1720_각북면_6</v>
      </c>
      <c r="B95" s="2">
        <v>1720</v>
      </c>
      <c r="C95" s="2" t="s">
        <v>15627</v>
      </c>
      <c r="D95" s="2" t="s">
        <v>15628</v>
      </c>
      <c r="E95" s="2">
        <v>94</v>
      </c>
      <c r="F95" s="1">
        <v>1</v>
      </c>
      <c r="G95" s="1" t="s">
        <v>15561</v>
      </c>
      <c r="H95" s="1" t="s">
        <v>15562</v>
      </c>
      <c r="I95" s="1">
        <v>4</v>
      </c>
      <c r="L95" s="1">
        <v>1</v>
      </c>
      <c r="M95" s="2" t="s">
        <v>343</v>
      </c>
      <c r="N95" s="2" t="s">
        <v>15525</v>
      </c>
      <c r="S95" s="1" t="s">
        <v>133</v>
      </c>
      <c r="T95" s="1" t="s">
        <v>8712</v>
      </c>
      <c r="W95" s="1" t="s">
        <v>38</v>
      </c>
      <c r="X95" s="1" t="s">
        <v>15655</v>
      </c>
      <c r="Y95" s="1" t="s">
        <v>53</v>
      </c>
      <c r="Z95" s="1" t="s">
        <v>9315</v>
      </c>
      <c r="AC95" s="1">
        <v>28</v>
      </c>
      <c r="AD95" s="1" t="s">
        <v>95</v>
      </c>
      <c r="AE95" s="1" t="s">
        <v>11539</v>
      </c>
    </row>
    <row r="96" spans="1:72" ht="13.5" customHeight="1">
      <c r="A96" s="3" t="str">
        <f>HYPERLINK("http://kyu.snu.ac.kr/sdhj/index.jsp?type=hj/GK14605_00IH_0001_0006.jpg","1720_각북면_6")</f>
        <v>1720_각북면_6</v>
      </c>
      <c r="B96" s="2">
        <v>1720</v>
      </c>
      <c r="C96" s="2" t="s">
        <v>15637</v>
      </c>
      <c r="D96" s="2" t="s">
        <v>15638</v>
      </c>
      <c r="E96" s="2">
        <v>95</v>
      </c>
      <c r="F96" s="1">
        <v>1</v>
      </c>
      <c r="G96" s="1" t="s">
        <v>15561</v>
      </c>
      <c r="H96" s="1" t="s">
        <v>15562</v>
      </c>
      <c r="I96" s="1">
        <v>4</v>
      </c>
      <c r="L96" s="1">
        <v>1</v>
      </c>
      <c r="M96" s="2" t="s">
        <v>343</v>
      </c>
      <c r="N96" s="2" t="s">
        <v>15525</v>
      </c>
      <c r="S96" s="1" t="s">
        <v>68</v>
      </c>
      <c r="T96" s="1" t="s">
        <v>8708</v>
      </c>
      <c r="Y96" s="1" t="s">
        <v>354</v>
      </c>
      <c r="Z96" s="1" t="s">
        <v>11475</v>
      </c>
      <c r="AF96" s="1" t="s">
        <v>355</v>
      </c>
      <c r="AG96" s="1" t="s">
        <v>11570</v>
      </c>
    </row>
    <row r="97" spans="1:72" ht="13.5" customHeight="1">
      <c r="A97" s="3" t="str">
        <f>HYPERLINK("http://kyu.snu.ac.kr/sdhj/index.jsp?type=hj/GK14605_00IH_0001_0006.jpg","1720_각북면_6")</f>
        <v>1720_각북면_6</v>
      </c>
      <c r="B97" s="2">
        <v>1720</v>
      </c>
      <c r="C97" s="2" t="s">
        <v>15715</v>
      </c>
      <c r="D97" s="2" t="s">
        <v>15716</v>
      </c>
      <c r="E97" s="2">
        <v>96</v>
      </c>
      <c r="F97" s="1">
        <v>1</v>
      </c>
      <c r="G97" s="1" t="s">
        <v>15561</v>
      </c>
      <c r="H97" s="1" t="s">
        <v>15562</v>
      </c>
      <c r="I97" s="1">
        <v>4</v>
      </c>
      <c r="L97" s="1">
        <v>1</v>
      </c>
      <c r="M97" s="2" t="s">
        <v>343</v>
      </c>
      <c r="N97" s="2" t="s">
        <v>15525</v>
      </c>
      <c r="S97" s="1" t="s">
        <v>356</v>
      </c>
      <c r="T97" s="1" t="s">
        <v>8717</v>
      </c>
      <c r="Y97" s="1" t="s">
        <v>53</v>
      </c>
      <c r="Z97" s="1" t="s">
        <v>9315</v>
      </c>
      <c r="AF97" s="1" t="s">
        <v>67</v>
      </c>
      <c r="AG97" s="1" t="s">
        <v>9286</v>
      </c>
    </row>
    <row r="98" spans="1:72" ht="13.5" customHeight="1">
      <c r="A98" s="3" t="str">
        <f>HYPERLINK("http://kyu.snu.ac.kr/sdhj/index.jsp?type=hj/GK14605_00IH_0001_0006.jpg","1720_각북면_6")</f>
        <v>1720_각북면_6</v>
      </c>
      <c r="B98" s="2">
        <v>1720</v>
      </c>
      <c r="C98" s="2" t="s">
        <v>15637</v>
      </c>
      <c r="D98" s="2" t="s">
        <v>15638</v>
      </c>
      <c r="E98" s="2">
        <v>97</v>
      </c>
      <c r="F98" s="1">
        <v>1</v>
      </c>
      <c r="G98" s="1" t="s">
        <v>15561</v>
      </c>
      <c r="H98" s="1" t="s">
        <v>15562</v>
      </c>
      <c r="I98" s="1">
        <v>4</v>
      </c>
      <c r="L98" s="1">
        <v>1</v>
      </c>
      <c r="M98" s="2" t="s">
        <v>343</v>
      </c>
      <c r="N98" s="2" t="s">
        <v>15525</v>
      </c>
      <c r="S98" s="1" t="s">
        <v>247</v>
      </c>
      <c r="T98" s="1" t="s">
        <v>8741</v>
      </c>
      <c r="Y98" s="1" t="s">
        <v>357</v>
      </c>
      <c r="Z98" s="1" t="s">
        <v>9485</v>
      </c>
      <c r="AF98" s="1" t="s">
        <v>358</v>
      </c>
      <c r="AG98" s="1" t="s">
        <v>11573</v>
      </c>
      <c r="AH98" s="1" t="s">
        <v>359</v>
      </c>
      <c r="AI98" s="1" t="s">
        <v>11637</v>
      </c>
    </row>
    <row r="99" spans="1:72" ht="13.5" customHeight="1">
      <c r="A99" s="3" t="str">
        <f>HYPERLINK("http://kyu.snu.ac.kr/sdhj/index.jsp?type=hj/GK14605_00IH_0001_0006.jpg","1720_각북면_6")</f>
        <v>1720_각북면_6</v>
      </c>
      <c r="B99" s="2">
        <v>1720</v>
      </c>
      <c r="C99" s="2" t="s">
        <v>15637</v>
      </c>
      <c r="D99" s="2" t="s">
        <v>15638</v>
      </c>
      <c r="E99" s="2">
        <v>98</v>
      </c>
      <c r="F99" s="1">
        <v>1</v>
      </c>
      <c r="G99" s="1" t="s">
        <v>15561</v>
      </c>
      <c r="H99" s="1" t="s">
        <v>15562</v>
      </c>
      <c r="I99" s="1">
        <v>4</v>
      </c>
      <c r="L99" s="1">
        <v>1</v>
      </c>
      <c r="M99" s="2" t="s">
        <v>343</v>
      </c>
      <c r="N99" s="2" t="s">
        <v>15525</v>
      </c>
      <c r="S99" s="1" t="s">
        <v>356</v>
      </c>
      <c r="T99" s="1" t="s">
        <v>8717</v>
      </c>
      <c r="Y99" s="1" t="s">
        <v>53</v>
      </c>
      <c r="Z99" s="1" t="s">
        <v>9315</v>
      </c>
      <c r="AC99" s="1">
        <v>6</v>
      </c>
      <c r="AD99" s="1" t="s">
        <v>75</v>
      </c>
      <c r="AE99" s="1" t="s">
        <v>11549</v>
      </c>
    </row>
    <row r="100" spans="1:72" ht="13.5" customHeight="1">
      <c r="A100" s="3" t="str">
        <f>HYPERLINK("http://kyu.snu.ac.kr/sdhj/index.jsp?type=hj/GK14605_00IH_0001_0006.jpg","1720_각북면_6")</f>
        <v>1720_각북면_6</v>
      </c>
      <c r="B100" s="2">
        <v>1720</v>
      </c>
      <c r="C100" s="2" t="s">
        <v>15637</v>
      </c>
      <c r="D100" s="2" t="s">
        <v>15638</v>
      </c>
      <c r="E100" s="2">
        <v>99</v>
      </c>
      <c r="F100" s="1">
        <v>1</v>
      </c>
      <c r="G100" s="1" t="s">
        <v>15561</v>
      </c>
      <c r="H100" s="1" t="s">
        <v>15562</v>
      </c>
      <c r="I100" s="1">
        <v>4</v>
      </c>
      <c r="L100" s="1">
        <v>2</v>
      </c>
      <c r="M100" s="2" t="s">
        <v>17731</v>
      </c>
      <c r="N100" s="2" t="s">
        <v>17732</v>
      </c>
      <c r="T100" s="1" t="s">
        <v>15624</v>
      </c>
      <c r="U100" s="1" t="s">
        <v>360</v>
      </c>
      <c r="V100" s="1" t="s">
        <v>9080</v>
      </c>
      <c r="W100" s="1" t="s">
        <v>38</v>
      </c>
      <c r="X100" s="1" t="s">
        <v>15717</v>
      </c>
      <c r="Y100" s="1" t="s">
        <v>361</v>
      </c>
      <c r="Z100" s="1" t="s">
        <v>11474</v>
      </c>
      <c r="AC100" s="1">
        <v>44</v>
      </c>
      <c r="AD100" s="1" t="s">
        <v>362</v>
      </c>
      <c r="AE100" s="1" t="s">
        <v>11561</v>
      </c>
      <c r="AJ100" s="1" t="s">
        <v>17</v>
      </c>
      <c r="AK100" s="1" t="s">
        <v>11718</v>
      </c>
      <c r="AL100" s="1" t="s">
        <v>41</v>
      </c>
      <c r="AM100" s="1" t="s">
        <v>11660</v>
      </c>
      <c r="AT100" s="1" t="s">
        <v>233</v>
      </c>
      <c r="AU100" s="1" t="s">
        <v>8848</v>
      </c>
      <c r="AV100" s="1" t="s">
        <v>8265</v>
      </c>
      <c r="AW100" s="1" t="s">
        <v>11476</v>
      </c>
      <c r="BG100" s="1" t="s">
        <v>42</v>
      </c>
      <c r="BH100" s="1" t="s">
        <v>11992</v>
      </c>
      <c r="BI100" s="1" t="s">
        <v>59</v>
      </c>
      <c r="BJ100" s="1" t="s">
        <v>12630</v>
      </c>
      <c r="BK100" s="1" t="s">
        <v>42</v>
      </c>
      <c r="BL100" s="1" t="s">
        <v>11992</v>
      </c>
      <c r="BM100" s="1" t="s">
        <v>345</v>
      </c>
      <c r="BN100" s="1" t="s">
        <v>13472</v>
      </c>
      <c r="BO100" s="1" t="s">
        <v>239</v>
      </c>
      <c r="BP100" s="1" t="s">
        <v>11796</v>
      </c>
      <c r="BQ100" s="1" t="s">
        <v>363</v>
      </c>
      <c r="BR100" s="1" t="s">
        <v>14746</v>
      </c>
      <c r="BS100" s="1" t="s">
        <v>349</v>
      </c>
      <c r="BT100" s="1" t="s">
        <v>11704</v>
      </c>
    </row>
    <row r="101" spans="1:72" ht="13.5" customHeight="1">
      <c r="A101" s="3" t="str">
        <f>HYPERLINK("http://kyu.snu.ac.kr/sdhj/index.jsp?type=hj/GK14605_00IH_0001_0006.jpg","1720_각북면_6")</f>
        <v>1720_각북면_6</v>
      </c>
      <c r="B101" s="2">
        <v>1720</v>
      </c>
      <c r="C101" s="2" t="s">
        <v>15633</v>
      </c>
      <c r="D101" s="2" t="s">
        <v>15634</v>
      </c>
      <c r="E101" s="2">
        <v>100</v>
      </c>
      <c r="F101" s="1">
        <v>1</v>
      </c>
      <c r="G101" s="1" t="s">
        <v>15561</v>
      </c>
      <c r="H101" s="1" t="s">
        <v>15562</v>
      </c>
      <c r="I101" s="1">
        <v>4</v>
      </c>
      <c r="L101" s="1">
        <v>2</v>
      </c>
      <c r="M101" s="2" t="s">
        <v>17731</v>
      </c>
      <c r="N101" s="2" t="s">
        <v>17732</v>
      </c>
      <c r="S101" s="1" t="s">
        <v>51</v>
      </c>
      <c r="T101" s="1" t="s">
        <v>1413</v>
      </c>
      <c r="W101" s="1" t="s">
        <v>364</v>
      </c>
      <c r="X101" s="1" t="s">
        <v>15629</v>
      </c>
      <c r="Y101" s="1" t="s">
        <v>53</v>
      </c>
      <c r="Z101" s="1" t="s">
        <v>9315</v>
      </c>
      <c r="AC101" s="1">
        <v>33</v>
      </c>
      <c r="AD101" s="1" t="s">
        <v>151</v>
      </c>
      <c r="AE101" s="1" t="s">
        <v>10802</v>
      </c>
      <c r="AJ101" s="1" t="s">
        <v>17</v>
      </c>
      <c r="AK101" s="1" t="s">
        <v>11718</v>
      </c>
      <c r="AL101" s="1" t="s">
        <v>365</v>
      </c>
      <c r="AM101" s="1" t="s">
        <v>11781</v>
      </c>
      <c r="AV101" s="1" t="s">
        <v>8266</v>
      </c>
      <c r="AW101" s="1" t="s">
        <v>12758</v>
      </c>
      <c r="BG101" s="1" t="s">
        <v>153</v>
      </c>
      <c r="BH101" s="1" t="s">
        <v>8874</v>
      </c>
      <c r="BI101" s="1" t="s">
        <v>366</v>
      </c>
      <c r="BJ101" s="1" t="s">
        <v>13470</v>
      </c>
      <c r="BK101" s="1" t="s">
        <v>58</v>
      </c>
      <c r="BL101" s="1" t="s">
        <v>11975</v>
      </c>
      <c r="BM101" s="1" t="s">
        <v>18849</v>
      </c>
      <c r="BN101" s="1" t="s">
        <v>15718</v>
      </c>
      <c r="BO101" s="1" t="s">
        <v>88</v>
      </c>
      <c r="BP101" s="1" t="s">
        <v>8828</v>
      </c>
      <c r="BQ101" s="1" t="s">
        <v>367</v>
      </c>
      <c r="BR101" s="1" t="s">
        <v>14745</v>
      </c>
      <c r="BS101" s="1" t="s">
        <v>41</v>
      </c>
      <c r="BT101" s="1" t="s">
        <v>11660</v>
      </c>
    </row>
    <row r="102" spans="1:72" ht="13.5" customHeight="1">
      <c r="A102" s="3" t="str">
        <f>HYPERLINK("http://kyu.snu.ac.kr/sdhj/index.jsp?type=hj/GK14605_00IH_0001_0006.jpg","1720_각북면_6")</f>
        <v>1720_각북면_6</v>
      </c>
      <c r="B102" s="2">
        <v>1720</v>
      </c>
      <c r="C102" s="2" t="s">
        <v>15719</v>
      </c>
      <c r="D102" s="2" t="s">
        <v>15720</v>
      </c>
      <c r="E102" s="2">
        <v>101</v>
      </c>
      <c r="F102" s="1">
        <v>1</v>
      </c>
      <c r="G102" s="1" t="s">
        <v>15561</v>
      </c>
      <c r="H102" s="1" t="s">
        <v>15562</v>
      </c>
      <c r="I102" s="1">
        <v>4</v>
      </c>
      <c r="L102" s="1">
        <v>2</v>
      </c>
      <c r="M102" s="2" t="s">
        <v>17731</v>
      </c>
      <c r="N102" s="2" t="s">
        <v>17732</v>
      </c>
      <c r="S102" s="1" t="s">
        <v>68</v>
      </c>
      <c r="T102" s="1" t="s">
        <v>8708</v>
      </c>
      <c r="Y102" s="1" t="s">
        <v>53</v>
      </c>
      <c r="Z102" s="1" t="s">
        <v>9315</v>
      </c>
      <c r="AF102" s="1" t="s">
        <v>67</v>
      </c>
      <c r="AG102" s="1" t="s">
        <v>9286</v>
      </c>
    </row>
    <row r="103" spans="1:72" ht="13.5" customHeight="1">
      <c r="A103" s="3" t="str">
        <f>HYPERLINK("http://kyu.snu.ac.kr/sdhj/index.jsp?type=hj/GK14605_00IH_0001_0006.jpg","1720_각북면_6")</f>
        <v>1720_각북면_6</v>
      </c>
      <c r="B103" s="2">
        <v>1720</v>
      </c>
      <c r="C103" s="2" t="s">
        <v>15637</v>
      </c>
      <c r="D103" s="2" t="s">
        <v>15638</v>
      </c>
      <c r="E103" s="2">
        <v>102</v>
      </c>
      <c r="F103" s="1">
        <v>1</v>
      </c>
      <c r="G103" s="1" t="s">
        <v>15561</v>
      </c>
      <c r="H103" s="1" t="s">
        <v>15562</v>
      </c>
      <c r="I103" s="1">
        <v>4</v>
      </c>
      <c r="L103" s="1">
        <v>2</v>
      </c>
      <c r="M103" s="2" t="s">
        <v>17731</v>
      </c>
      <c r="N103" s="2" t="s">
        <v>17732</v>
      </c>
      <c r="S103" s="1" t="s">
        <v>71</v>
      </c>
      <c r="T103" s="1" t="s">
        <v>8710</v>
      </c>
      <c r="Y103" s="1" t="s">
        <v>368</v>
      </c>
      <c r="Z103" s="1" t="s">
        <v>11473</v>
      </c>
      <c r="AF103" s="1" t="s">
        <v>67</v>
      </c>
      <c r="AG103" s="1" t="s">
        <v>9286</v>
      </c>
    </row>
    <row r="104" spans="1:72" ht="13.5" customHeight="1">
      <c r="A104" s="3" t="str">
        <f>HYPERLINK("http://kyu.snu.ac.kr/sdhj/index.jsp?type=hj/GK14605_00IH_0001_0006.jpg","1720_각북면_6")</f>
        <v>1720_각북면_6</v>
      </c>
      <c r="B104" s="2">
        <v>1720</v>
      </c>
      <c r="C104" s="2" t="s">
        <v>15637</v>
      </c>
      <c r="D104" s="2" t="s">
        <v>15638</v>
      </c>
      <c r="E104" s="2">
        <v>103</v>
      </c>
      <c r="F104" s="1">
        <v>1</v>
      </c>
      <c r="G104" s="1" t="s">
        <v>15561</v>
      </c>
      <c r="H104" s="1" t="s">
        <v>15562</v>
      </c>
      <c r="I104" s="1">
        <v>4</v>
      </c>
      <c r="L104" s="1">
        <v>2</v>
      </c>
      <c r="M104" s="2" t="s">
        <v>17731</v>
      </c>
      <c r="N104" s="2" t="s">
        <v>17732</v>
      </c>
      <c r="S104" s="1" t="s">
        <v>68</v>
      </c>
      <c r="T104" s="1" t="s">
        <v>8708</v>
      </c>
      <c r="Y104" s="1" t="s">
        <v>53</v>
      </c>
      <c r="Z104" s="1" t="s">
        <v>9315</v>
      </c>
      <c r="AC104" s="1">
        <v>1</v>
      </c>
      <c r="AD104" s="1" t="s">
        <v>107</v>
      </c>
      <c r="AE104" s="1" t="s">
        <v>11521</v>
      </c>
      <c r="AF104" s="1" t="s">
        <v>369</v>
      </c>
      <c r="AG104" s="1" t="s">
        <v>11609</v>
      </c>
    </row>
    <row r="105" spans="1:72" ht="13.5" customHeight="1">
      <c r="A105" s="3" t="str">
        <f>HYPERLINK("http://kyu.snu.ac.kr/sdhj/index.jsp?type=hj/GK14605_00IH_0001_0006.jpg","1720_각북면_6")</f>
        <v>1720_각북면_6</v>
      </c>
      <c r="B105" s="2">
        <v>1720</v>
      </c>
      <c r="C105" s="2" t="s">
        <v>15637</v>
      </c>
      <c r="D105" s="2" t="s">
        <v>15638</v>
      </c>
      <c r="E105" s="2">
        <v>104</v>
      </c>
      <c r="F105" s="1">
        <v>1</v>
      </c>
      <c r="G105" s="1" t="s">
        <v>15561</v>
      </c>
      <c r="H105" s="1" t="s">
        <v>15562</v>
      </c>
      <c r="I105" s="1">
        <v>4</v>
      </c>
      <c r="L105" s="1">
        <v>3</v>
      </c>
      <c r="M105" s="2" t="s">
        <v>17733</v>
      </c>
      <c r="N105" s="2" t="s">
        <v>17734</v>
      </c>
      <c r="T105" s="1" t="s">
        <v>15624</v>
      </c>
      <c r="U105" s="1" t="s">
        <v>48</v>
      </c>
      <c r="V105" s="1" t="s">
        <v>8899</v>
      </c>
      <c r="W105" s="1" t="s">
        <v>109</v>
      </c>
      <c r="X105" s="1" t="s">
        <v>9273</v>
      </c>
      <c r="Y105" s="1" t="s">
        <v>370</v>
      </c>
      <c r="Z105" s="1" t="s">
        <v>11472</v>
      </c>
      <c r="AC105" s="1">
        <v>61</v>
      </c>
      <c r="AD105" s="1" t="s">
        <v>107</v>
      </c>
      <c r="AE105" s="1" t="s">
        <v>11521</v>
      </c>
      <c r="AJ105" s="1" t="s">
        <v>17</v>
      </c>
      <c r="AK105" s="1" t="s">
        <v>11718</v>
      </c>
      <c r="AL105" s="1" t="s">
        <v>101</v>
      </c>
      <c r="AM105" s="1" t="s">
        <v>11730</v>
      </c>
      <c r="AT105" s="1" t="s">
        <v>112</v>
      </c>
      <c r="AU105" s="1" t="s">
        <v>8827</v>
      </c>
      <c r="AV105" s="1" t="s">
        <v>371</v>
      </c>
      <c r="AW105" s="1" t="s">
        <v>11490</v>
      </c>
      <c r="BG105" s="1" t="s">
        <v>112</v>
      </c>
      <c r="BH105" s="1" t="s">
        <v>8827</v>
      </c>
      <c r="BI105" s="1" t="s">
        <v>114</v>
      </c>
      <c r="BJ105" s="1" t="s">
        <v>10745</v>
      </c>
      <c r="BK105" s="1" t="s">
        <v>112</v>
      </c>
      <c r="BL105" s="1" t="s">
        <v>8827</v>
      </c>
      <c r="BM105" s="1" t="s">
        <v>372</v>
      </c>
      <c r="BN105" s="1" t="s">
        <v>13794</v>
      </c>
      <c r="BO105" s="1" t="s">
        <v>116</v>
      </c>
      <c r="BP105" s="1" t="s">
        <v>15344</v>
      </c>
      <c r="BQ105" s="1" t="s">
        <v>18850</v>
      </c>
      <c r="BR105" s="1" t="s">
        <v>15721</v>
      </c>
      <c r="BS105" s="1" t="s">
        <v>118</v>
      </c>
      <c r="BT105" s="1" t="s">
        <v>11738</v>
      </c>
    </row>
    <row r="106" spans="1:72" ht="13.5" customHeight="1">
      <c r="A106" s="3" t="str">
        <f>HYPERLINK("http://kyu.snu.ac.kr/sdhj/index.jsp?type=hj/GK14605_00IH_0001_0006.jpg","1720_각북면_6")</f>
        <v>1720_각북면_6</v>
      </c>
      <c r="B106" s="2">
        <v>1720</v>
      </c>
      <c r="C106" s="2" t="s">
        <v>15722</v>
      </c>
      <c r="D106" s="2" t="s">
        <v>15723</v>
      </c>
      <c r="E106" s="2">
        <v>105</v>
      </c>
      <c r="F106" s="1">
        <v>1</v>
      </c>
      <c r="G106" s="1" t="s">
        <v>15561</v>
      </c>
      <c r="H106" s="1" t="s">
        <v>15562</v>
      </c>
      <c r="I106" s="1">
        <v>4</v>
      </c>
      <c r="L106" s="1">
        <v>3</v>
      </c>
      <c r="M106" s="2" t="s">
        <v>17733</v>
      </c>
      <c r="N106" s="2" t="s">
        <v>17734</v>
      </c>
      <c r="S106" s="1" t="s">
        <v>51</v>
      </c>
      <c r="T106" s="1" t="s">
        <v>1413</v>
      </c>
      <c r="W106" s="1" t="s">
        <v>373</v>
      </c>
      <c r="X106" s="1" t="s">
        <v>9290</v>
      </c>
      <c r="Y106" s="1" t="s">
        <v>53</v>
      </c>
      <c r="Z106" s="1" t="s">
        <v>9315</v>
      </c>
      <c r="AC106" s="1">
        <v>42</v>
      </c>
      <c r="AD106" s="1" t="s">
        <v>374</v>
      </c>
      <c r="AE106" s="1" t="s">
        <v>11556</v>
      </c>
      <c r="AJ106" s="1" t="s">
        <v>17</v>
      </c>
      <c r="AK106" s="1" t="s">
        <v>11718</v>
      </c>
      <c r="AL106" s="1" t="s">
        <v>158</v>
      </c>
      <c r="AM106" s="1" t="s">
        <v>11647</v>
      </c>
      <c r="AT106" s="1" t="s">
        <v>375</v>
      </c>
      <c r="AU106" s="1" t="s">
        <v>11977</v>
      </c>
      <c r="AV106" s="1" t="s">
        <v>376</v>
      </c>
      <c r="AW106" s="1" t="s">
        <v>12757</v>
      </c>
      <c r="BG106" s="1" t="s">
        <v>377</v>
      </c>
      <c r="BH106" s="1" t="s">
        <v>12993</v>
      </c>
      <c r="BI106" s="1" t="s">
        <v>378</v>
      </c>
      <c r="BJ106" s="1" t="s">
        <v>10203</v>
      </c>
      <c r="BK106" s="1" t="s">
        <v>60</v>
      </c>
      <c r="BL106" s="1" t="s">
        <v>9030</v>
      </c>
      <c r="BM106" s="1" t="s">
        <v>8267</v>
      </c>
      <c r="BN106" s="1" t="s">
        <v>10384</v>
      </c>
      <c r="BO106" s="1" t="s">
        <v>379</v>
      </c>
      <c r="BP106" s="1" t="s">
        <v>15340</v>
      </c>
      <c r="BQ106" s="1" t="s">
        <v>380</v>
      </c>
      <c r="BR106" s="1" t="s">
        <v>14591</v>
      </c>
      <c r="BS106" s="1" t="s">
        <v>158</v>
      </c>
      <c r="BT106" s="1" t="s">
        <v>11647</v>
      </c>
    </row>
    <row r="107" spans="1:72" ht="13.5" customHeight="1">
      <c r="A107" s="3" t="str">
        <f>HYPERLINK("http://kyu.snu.ac.kr/sdhj/index.jsp?type=hj/GK14605_00IH_0001_0006.jpg","1720_각북면_6")</f>
        <v>1720_각북면_6</v>
      </c>
      <c r="B107" s="2">
        <v>1720</v>
      </c>
      <c r="C107" s="2" t="s">
        <v>15637</v>
      </c>
      <c r="D107" s="2" t="s">
        <v>15638</v>
      </c>
      <c r="E107" s="2">
        <v>106</v>
      </c>
      <c r="F107" s="1">
        <v>1</v>
      </c>
      <c r="G107" s="1" t="s">
        <v>15561</v>
      </c>
      <c r="H107" s="1" t="s">
        <v>15562</v>
      </c>
      <c r="I107" s="1">
        <v>4</v>
      </c>
      <c r="L107" s="1">
        <v>3</v>
      </c>
      <c r="M107" s="2" t="s">
        <v>17733</v>
      </c>
      <c r="N107" s="2" t="s">
        <v>17734</v>
      </c>
      <c r="S107" s="1" t="s">
        <v>226</v>
      </c>
      <c r="T107" s="1" t="s">
        <v>8709</v>
      </c>
      <c r="Y107" s="1" t="s">
        <v>53</v>
      </c>
      <c r="Z107" s="1" t="s">
        <v>9315</v>
      </c>
      <c r="AC107" s="1">
        <v>14</v>
      </c>
      <c r="AD107" s="1" t="s">
        <v>207</v>
      </c>
      <c r="AE107" s="1" t="s">
        <v>11551</v>
      </c>
    </row>
    <row r="108" spans="1:72" ht="13.5" customHeight="1">
      <c r="A108" s="3" t="str">
        <f>HYPERLINK("http://kyu.snu.ac.kr/sdhj/index.jsp?type=hj/GK14605_00IH_0001_0006.jpg","1720_각북면_6")</f>
        <v>1720_각북면_6</v>
      </c>
      <c r="B108" s="2">
        <v>1720</v>
      </c>
      <c r="C108" s="2" t="s">
        <v>15637</v>
      </c>
      <c r="D108" s="2" t="s">
        <v>15638</v>
      </c>
      <c r="E108" s="2">
        <v>107</v>
      </c>
      <c r="F108" s="1">
        <v>1</v>
      </c>
      <c r="G108" s="1" t="s">
        <v>15561</v>
      </c>
      <c r="H108" s="1" t="s">
        <v>15562</v>
      </c>
      <c r="I108" s="1">
        <v>4</v>
      </c>
      <c r="L108" s="1">
        <v>3</v>
      </c>
      <c r="M108" s="2" t="s">
        <v>17733</v>
      </c>
      <c r="N108" s="2" t="s">
        <v>17734</v>
      </c>
      <c r="S108" s="1" t="s">
        <v>68</v>
      </c>
      <c r="T108" s="1" t="s">
        <v>8708</v>
      </c>
      <c r="Y108" s="1" t="s">
        <v>53</v>
      </c>
      <c r="Z108" s="1" t="s">
        <v>9315</v>
      </c>
      <c r="AC108" s="1">
        <v>10</v>
      </c>
      <c r="AD108" s="1" t="s">
        <v>138</v>
      </c>
      <c r="AE108" s="1" t="s">
        <v>11522</v>
      </c>
    </row>
    <row r="109" spans="1:72" ht="13.5" customHeight="1">
      <c r="A109" s="3" t="str">
        <f>HYPERLINK("http://kyu.snu.ac.kr/sdhj/index.jsp?type=hj/GK14605_00IH_0001_0006.jpg","1720_각북면_6")</f>
        <v>1720_각북면_6</v>
      </c>
      <c r="B109" s="2">
        <v>1720</v>
      </c>
      <c r="C109" s="2" t="s">
        <v>15637</v>
      </c>
      <c r="D109" s="2" t="s">
        <v>15638</v>
      </c>
      <c r="E109" s="2">
        <v>108</v>
      </c>
      <c r="F109" s="1">
        <v>1</v>
      </c>
      <c r="G109" s="1" t="s">
        <v>15561</v>
      </c>
      <c r="H109" s="1" t="s">
        <v>15562</v>
      </c>
      <c r="I109" s="1">
        <v>4</v>
      </c>
      <c r="L109" s="1">
        <v>3</v>
      </c>
      <c r="M109" s="2" t="s">
        <v>17733</v>
      </c>
      <c r="N109" s="2" t="s">
        <v>17734</v>
      </c>
      <c r="S109" s="1" t="s">
        <v>71</v>
      </c>
      <c r="T109" s="1" t="s">
        <v>8710</v>
      </c>
      <c r="U109" s="1" t="s">
        <v>60</v>
      </c>
      <c r="V109" s="1" t="s">
        <v>9030</v>
      </c>
      <c r="Y109" s="1" t="s">
        <v>381</v>
      </c>
      <c r="Z109" s="1" t="s">
        <v>11471</v>
      </c>
      <c r="AC109" s="1">
        <v>16</v>
      </c>
      <c r="AD109" s="1" t="s">
        <v>160</v>
      </c>
      <c r="AE109" s="1" t="s">
        <v>11534</v>
      </c>
    </row>
    <row r="110" spans="1:72" ht="13.5" customHeight="1">
      <c r="A110" s="3" t="str">
        <f>HYPERLINK("http://kyu.snu.ac.kr/sdhj/index.jsp?type=hj/GK14605_00IH_0001_0006.jpg","1720_각북면_6")</f>
        <v>1720_각북면_6</v>
      </c>
      <c r="B110" s="2">
        <v>1720</v>
      </c>
      <c r="C110" s="2" t="s">
        <v>15637</v>
      </c>
      <c r="D110" s="2" t="s">
        <v>15638</v>
      </c>
      <c r="E110" s="2">
        <v>109</v>
      </c>
      <c r="F110" s="1">
        <v>1</v>
      </c>
      <c r="G110" s="1" t="s">
        <v>15561</v>
      </c>
      <c r="H110" s="1" t="s">
        <v>15562</v>
      </c>
      <c r="I110" s="1">
        <v>4</v>
      </c>
      <c r="L110" s="1">
        <v>3</v>
      </c>
      <c r="M110" s="2" t="s">
        <v>17733</v>
      </c>
      <c r="N110" s="2" t="s">
        <v>17734</v>
      </c>
      <c r="S110" s="1" t="s">
        <v>68</v>
      </c>
      <c r="T110" s="1" t="s">
        <v>8708</v>
      </c>
      <c r="AC110" s="1">
        <v>8</v>
      </c>
      <c r="AD110" s="1" t="s">
        <v>76</v>
      </c>
      <c r="AE110" s="1" t="s">
        <v>11537</v>
      </c>
    </row>
    <row r="111" spans="1:72" ht="13.5" customHeight="1">
      <c r="A111" s="3" t="str">
        <f>HYPERLINK("http://kyu.snu.ac.kr/sdhj/index.jsp?type=hj/GK14605_00IH_0001_0006.jpg","1720_각북면_6")</f>
        <v>1720_각북면_6</v>
      </c>
      <c r="B111" s="2">
        <v>1720</v>
      </c>
      <c r="C111" s="2" t="s">
        <v>15637</v>
      </c>
      <c r="D111" s="2" t="s">
        <v>15638</v>
      </c>
      <c r="E111" s="2">
        <v>110</v>
      </c>
      <c r="F111" s="1">
        <v>1</v>
      </c>
      <c r="G111" s="1" t="s">
        <v>15561</v>
      </c>
      <c r="H111" s="1" t="s">
        <v>15562</v>
      </c>
      <c r="I111" s="1">
        <v>4</v>
      </c>
      <c r="L111" s="1">
        <v>3</v>
      </c>
      <c r="M111" s="2" t="s">
        <v>17733</v>
      </c>
      <c r="N111" s="2" t="s">
        <v>17734</v>
      </c>
      <c r="S111" s="1" t="s">
        <v>68</v>
      </c>
      <c r="T111" s="1" t="s">
        <v>8708</v>
      </c>
      <c r="Y111" s="1" t="s">
        <v>53</v>
      </c>
      <c r="Z111" s="1" t="s">
        <v>9315</v>
      </c>
      <c r="AC111" s="1">
        <v>1</v>
      </c>
      <c r="AD111" s="1" t="s">
        <v>107</v>
      </c>
      <c r="AE111" s="1" t="s">
        <v>11521</v>
      </c>
      <c r="AF111" s="1" t="s">
        <v>135</v>
      </c>
      <c r="AG111" s="1" t="s">
        <v>11569</v>
      </c>
    </row>
    <row r="112" spans="1:72" ht="13.5" customHeight="1">
      <c r="A112" s="3" t="str">
        <f>HYPERLINK("http://kyu.snu.ac.kr/sdhj/index.jsp?type=hj/GK14605_00IH_0001_0006.jpg","1720_각북면_6")</f>
        <v>1720_각북면_6</v>
      </c>
      <c r="B112" s="2">
        <v>1720</v>
      </c>
      <c r="C112" s="2" t="s">
        <v>15637</v>
      </c>
      <c r="D112" s="2" t="s">
        <v>15638</v>
      </c>
      <c r="E112" s="2">
        <v>111</v>
      </c>
      <c r="F112" s="1">
        <v>1</v>
      </c>
      <c r="G112" s="1" t="s">
        <v>15561</v>
      </c>
      <c r="H112" s="1" t="s">
        <v>15562</v>
      </c>
      <c r="I112" s="1">
        <v>4</v>
      </c>
      <c r="L112" s="1">
        <v>4</v>
      </c>
      <c r="M112" s="2" t="s">
        <v>382</v>
      </c>
      <c r="N112" s="2" t="s">
        <v>10811</v>
      </c>
      <c r="T112" s="1" t="s">
        <v>15624</v>
      </c>
      <c r="U112" s="1" t="s">
        <v>269</v>
      </c>
      <c r="V112" s="1" t="s">
        <v>8873</v>
      </c>
      <c r="Y112" s="1" t="s">
        <v>382</v>
      </c>
      <c r="Z112" s="1" t="s">
        <v>10811</v>
      </c>
      <c r="AC112" s="1">
        <v>74</v>
      </c>
      <c r="AD112" s="1" t="s">
        <v>207</v>
      </c>
      <c r="AE112" s="1" t="s">
        <v>11551</v>
      </c>
      <c r="AJ112" s="1" t="s">
        <v>17</v>
      </c>
      <c r="AK112" s="1" t="s">
        <v>11718</v>
      </c>
      <c r="AL112" s="1" t="s">
        <v>149</v>
      </c>
      <c r="AM112" s="1" t="s">
        <v>11728</v>
      </c>
      <c r="AN112" s="1" t="s">
        <v>320</v>
      </c>
      <c r="AO112" s="1" t="s">
        <v>11723</v>
      </c>
      <c r="AP112" s="1" t="s">
        <v>215</v>
      </c>
      <c r="AQ112" s="1" t="s">
        <v>8866</v>
      </c>
      <c r="AR112" s="1" t="s">
        <v>383</v>
      </c>
      <c r="AS112" s="1" t="s">
        <v>15187</v>
      </c>
      <c r="AT112" s="1" t="s">
        <v>269</v>
      </c>
      <c r="AU112" s="1" t="s">
        <v>8873</v>
      </c>
      <c r="AV112" s="1" t="s">
        <v>384</v>
      </c>
      <c r="AW112" s="1" t="s">
        <v>12756</v>
      </c>
      <c r="BB112" s="1" t="s">
        <v>385</v>
      </c>
      <c r="BC112" s="1" t="s">
        <v>15724</v>
      </c>
      <c r="BD112" s="1" t="s">
        <v>386</v>
      </c>
      <c r="BE112" s="1" t="s">
        <v>12944</v>
      </c>
      <c r="BG112" s="1" t="s">
        <v>269</v>
      </c>
      <c r="BH112" s="1" t="s">
        <v>8873</v>
      </c>
      <c r="BI112" s="1" t="s">
        <v>387</v>
      </c>
      <c r="BJ112" s="1" t="s">
        <v>13469</v>
      </c>
      <c r="BK112" s="1" t="s">
        <v>269</v>
      </c>
      <c r="BL112" s="1" t="s">
        <v>8873</v>
      </c>
      <c r="BM112" s="1" t="s">
        <v>388</v>
      </c>
      <c r="BN112" s="1" t="s">
        <v>13146</v>
      </c>
      <c r="BO112" s="1" t="s">
        <v>269</v>
      </c>
      <c r="BP112" s="1" t="s">
        <v>8873</v>
      </c>
      <c r="BQ112" s="1" t="s">
        <v>389</v>
      </c>
      <c r="BR112" s="1" t="s">
        <v>10209</v>
      </c>
      <c r="BS112" s="1" t="s">
        <v>158</v>
      </c>
      <c r="BT112" s="1" t="s">
        <v>11647</v>
      </c>
    </row>
    <row r="113" spans="1:72" ht="13.5" customHeight="1">
      <c r="A113" s="3" t="str">
        <f>HYPERLINK("http://kyu.snu.ac.kr/sdhj/index.jsp?type=hj/GK14605_00IH_0001_0006.jpg","1720_각북면_6")</f>
        <v>1720_각북면_6</v>
      </c>
      <c r="B113" s="2">
        <v>1720</v>
      </c>
      <c r="C113" s="2" t="s">
        <v>15725</v>
      </c>
      <c r="D113" s="2" t="s">
        <v>15726</v>
      </c>
      <c r="E113" s="2">
        <v>112</v>
      </c>
      <c r="F113" s="1">
        <v>1</v>
      </c>
      <c r="G113" s="1" t="s">
        <v>15561</v>
      </c>
      <c r="H113" s="1" t="s">
        <v>15562</v>
      </c>
      <c r="I113" s="1">
        <v>4</v>
      </c>
      <c r="L113" s="1">
        <v>4</v>
      </c>
      <c r="M113" s="2" t="s">
        <v>382</v>
      </c>
      <c r="N113" s="2" t="s">
        <v>10811</v>
      </c>
      <c r="S113" s="1" t="s">
        <v>51</v>
      </c>
      <c r="T113" s="1" t="s">
        <v>1413</v>
      </c>
      <c r="U113" s="1" t="s">
        <v>385</v>
      </c>
      <c r="V113" s="1" t="s">
        <v>15727</v>
      </c>
      <c r="W113" s="1" t="s">
        <v>103</v>
      </c>
      <c r="X113" s="1" t="s">
        <v>15645</v>
      </c>
      <c r="Y113" s="1" t="s">
        <v>53</v>
      </c>
      <c r="Z113" s="1" t="s">
        <v>9315</v>
      </c>
      <c r="AC113" s="1">
        <v>74</v>
      </c>
      <c r="AD113" s="1" t="s">
        <v>229</v>
      </c>
      <c r="AE113" s="1" t="s">
        <v>11524</v>
      </c>
      <c r="AJ113" s="1" t="s">
        <v>17</v>
      </c>
      <c r="AK113" s="1" t="s">
        <v>11718</v>
      </c>
      <c r="AL113" s="1" t="s">
        <v>320</v>
      </c>
      <c r="AM113" s="1" t="s">
        <v>11723</v>
      </c>
      <c r="AT113" s="1" t="s">
        <v>390</v>
      </c>
      <c r="AU113" s="1" t="s">
        <v>11984</v>
      </c>
      <c r="AV113" s="1" t="s">
        <v>382</v>
      </c>
      <c r="AW113" s="1" t="s">
        <v>10811</v>
      </c>
      <c r="BG113" s="1" t="s">
        <v>88</v>
      </c>
      <c r="BH113" s="1" t="s">
        <v>8828</v>
      </c>
      <c r="BI113" s="1" t="s">
        <v>391</v>
      </c>
      <c r="BJ113" s="1" t="s">
        <v>10161</v>
      </c>
      <c r="BK113" s="1" t="s">
        <v>88</v>
      </c>
      <c r="BL113" s="1" t="s">
        <v>8828</v>
      </c>
      <c r="BM113" s="1" t="s">
        <v>392</v>
      </c>
      <c r="BN113" s="1" t="s">
        <v>11345</v>
      </c>
      <c r="BO113" s="1" t="s">
        <v>88</v>
      </c>
      <c r="BP113" s="1" t="s">
        <v>8828</v>
      </c>
      <c r="BQ113" s="1" t="s">
        <v>393</v>
      </c>
      <c r="BR113" s="1" t="s">
        <v>13289</v>
      </c>
      <c r="BS113" s="1" t="s">
        <v>320</v>
      </c>
      <c r="BT113" s="1" t="s">
        <v>11723</v>
      </c>
    </row>
    <row r="114" spans="1:72" ht="13.5" customHeight="1">
      <c r="A114" s="3" t="str">
        <f>HYPERLINK("http://kyu.snu.ac.kr/sdhj/index.jsp?type=hj/GK14605_00IH_0001_0006.jpg","1720_각북면_6")</f>
        <v>1720_각북면_6</v>
      </c>
      <c r="B114" s="2">
        <v>1720</v>
      </c>
      <c r="C114" s="2" t="s">
        <v>15637</v>
      </c>
      <c r="D114" s="2" t="s">
        <v>15638</v>
      </c>
      <c r="E114" s="2">
        <v>113</v>
      </c>
      <c r="F114" s="1">
        <v>1</v>
      </c>
      <c r="G114" s="1" t="s">
        <v>15561</v>
      </c>
      <c r="H114" s="1" t="s">
        <v>15562</v>
      </c>
      <c r="I114" s="1">
        <v>4</v>
      </c>
      <c r="L114" s="1">
        <v>5</v>
      </c>
      <c r="M114" s="2" t="s">
        <v>18851</v>
      </c>
      <c r="N114" s="2" t="s">
        <v>17735</v>
      </c>
      <c r="T114" s="1" t="s">
        <v>15624</v>
      </c>
      <c r="U114" s="1" t="s">
        <v>394</v>
      </c>
      <c r="V114" s="1" t="s">
        <v>9255</v>
      </c>
      <c r="W114" s="1" t="s">
        <v>103</v>
      </c>
      <c r="X114" s="1" t="s">
        <v>15728</v>
      </c>
      <c r="Y114" s="1" t="s">
        <v>8268</v>
      </c>
      <c r="Z114" s="1" t="s">
        <v>9433</v>
      </c>
      <c r="AC114" s="1">
        <v>41</v>
      </c>
      <c r="AD114" s="1" t="s">
        <v>211</v>
      </c>
      <c r="AE114" s="1" t="s">
        <v>10681</v>
      </c>
      <c r="AJ114" s="1" t="s">
        <v>17</v>
      </c>
      <c r="AK114" s="1" t="s">
        <v>11718</v>
      </c>
      <c r="AL114" s="1" t="s">
        <v>320</v>
      </c>
      <c r="AM114" s="1" t="s">
        <v>11723</v>
      </c>
      <c r="AT114" s="1" t="s">
        <v>395</v>
      </c>
      <c r="AU114" s="1" t="s">
        <v>11991</v>
      </c>
      <c r="AV114" s="1" t="s">
        <v>396</v>
      </c>
      <c r="AW114" s="1" t="s">
        <v>15729</v>
      </c>
      <c r="BG114" s="1" t="s">
        <v>394</v>
      </c>
      <c r="BH114" s="1" t="s">
        <v>9255</v>
      </c>
      <c r="BI114" s="1" t="s">
        <v>397</v>
      </c>
      <c r="BJ114" s="1" t="s">
        <v>13468</v>
      </c>
      <c r="BK114" s="1" t="s">
        <v>398</v>
      </c>
      <c r="BL114" s="1" t="s">
        <v>13563</v>
      </c>
      <c r="BM114" s="1" t="s">
        <v>399</v>
      </c>
      <c r="BN114" s="1" t="s">
        <v>13968</v>
      </c>
      <c r="BO114" s="1" t="s">
        <v>88</v>
      </c>
      <c r="BP114" s="1" t="s">
        <v>8828</v>
      </c>
      <c r="BQ114" s="1" t="s">
        <v>400</v>
      </c>
      <c r="BR114" s="1" t="s">
        <v>14744</v>
      </c>
      <c r="BS114" s="1" t="s">
        <v>118</v>
      </c>
      <c r="BT114" s="1" t="s">
        <v>11738</v>
      </c>
    </row>
    <row r="115" spans="1:72" ht="13.5" customHeight="1">
      <c r="A115" s="3" t="str">
        <f>HYPERLINK("http://kyu.snu.ac.kr/sdhj/index.jsp?type=hj/GK14605_00IH_0001_0006.jpg","1720_각북면_6")</f>
        <v>1720_각북면_6</v>
      </c>
      <c r="B115" s="2">
        <v>1720</v>
      </c>
      <c r="C115" s="2" t="s">
        <v>15730</v>
      </c>
      <c r="D115" s="2" t="s">
        <v>15731</v>
      </c>
      <c r="E115" s="2">
        <v>114</v>
      </c>
      <c r="F115" s="1">
        <v>1</v>
      </c>
      <c r="G115" s="1" t="s">
        <v>15561</v>
      </c>
      <c r="H115" s="1" t="s">
        <v>15562</v>
      </c>
      <c r="I115" s="1">
        <v>4</v>
      </c>
      <c r="L115" s="1">
        <v>5</v>
      </c>
      <c r="M115" s="2" t="s">
        <v>18851</v>
      </c>
      <c r="N115" s="2" t="s">
        <v>17735</v>
      </c>
      <c r="S115" s="1" t="s">
        <v>51</v>
      </c>
      <c r="T115" s="1" t="s">
        <v>1413</v>
      </c>
      <c r="W115" s="1" t="s">
        <v>103</v>
      </c>
      <c r="X115" s="1" t="s">
        <v>15645</v>
      </c>
      <c r="Y115" s="1" t="s">
        <v>53</v>
      </c>
      <c r="Z115" s="1" t="s">
        <v>9315</v>
      </c>
      <c r="AC115" s="1">
        <v>39</v>
      </c>
      <c r="AD115" s="1" t="s">
        <v>119</v>
      </c>
      <c r="AE115" s="1" t="s">
        <v>9334</v>
      </c>
      <c r="AJ115" s="1" t="s">
        <v>17</v>
      </c>
      <c r="AK115" s="1" t="s">
        <v>11718</v>
      </c>
      <c r="AL115" s="1" t="s">
        <v>41</v>
      </c>
      <c r="AM115" s="1" t="s">
        <v>11660</v>
      </c>
      <c r="AT115" s="1" t="s">
        <v>147</v>
      </c>
      <c r="AU115" s="1" t="s">
        <v>8936</v>
      </c>
      <c r="AV115" s="1" t="s">
        <v>401</v>
      </c>
      <c r="AW115" s="1" t="s">
        <v>12755</v>
      </c>
      <c r="BG115" s="1" t="s">
        <v>88</v>
      </c>
      <c r="BH115" s="1" t="s">
        <v>8828</v>
      </c>
      <c r="BI115" s="1" t="s">
        <v>402</v>
      </c>
      <c r="BJ115" s="1" t="s">
        <v>13467</v>
      </c>
      <c r="BM115" s="1" t="s">
        <v>403</v>
      </c>
      <c r="BN115" s="1" t="s">
        <v>11418</v>
      </c>
      <c r="BO115" s="1" t="s">
        <v>44</v>
      </c>
      <c r="BP115" s="1" t="s">
        <v>8875</v>
      </c>
      <c r="BQ115" s="1" t="s">
        <v>404</v>
      </c>
      <c r="BR115" s="1" t="s">
        <v>14743</v>
      </c>
      <c r="BS115" s="1" t="s">
        <v>158</v>
      </c>
      <c r="BT115" s="1" t="s">
        <v>11647</v>
      </c>
    </row>
    <row r="116" spans="1:72" ht="13.5" customHeight="1">
      <c r="A116" s="3" t="str">
        <f>HYPERLINK("http://kyu.snu.ac.kr/sdhj/index.jsp?type=hj/GK14605_00IH_0001_0006.jpg","1720_각북면_6")</f>
        <v>1720_각북면_6</v>
      </c>
      <c r="B116" s="2">
        <v>1720</v>
      </c>
      <c r="C116" s="2" t="s">
        <v>15713</v>
      </c>
      <c r="D116" s="2" t="s">
        <v>15714</v>
      </c>
      <c r="E116" s="2">
        <v>115</v>
      </c>
      <c r="F116" s="1">
        <v>1</v>
      </c>
      <c r="G116" s="1" t="s">
        <v>15561</v>
      </c>
      <c r="H116" s="1" t="s">
        <v>15562</v>
      </c>
      <c r="I116" s="1">
        <v>4</v>
      </c>
      <c r="L116" s="1">
        <v>5</v>
      </c>
      <c r="M116" s="2" t="s">
        <v>18851</v>
      </c>
      <c r="N116" s="2" t="s">
        <v>17735</v>
      </c>
      <c r="S116" s="1" t="s">
        <v>190</v>
      </c>
      <c r="T116" s="1" t="s">
        <v>8713</v>
      </c>
      <c r="U116" s="1" t="s">
        <v>405</v>
      </c>
      <c r="V116" s="1" t="s">
        <v>8823</v>
      </c>
      <c r="Y116" s="1" t="s">
        <v>406</v>
      </c>
      <c r="Z116" s="1" t="s">
        <v>11470</v>
      </c>
      <c r="AC116" s="1">
        <v>12</v>
      </c>
      <c r="AD116" s="1" t="s">
        <v>137</v>
      </c>
      <c r="AE116" s="1" t="s">
        <v>9320</v>
      </c>
    </row>
    <row r="117" spans="1:72" ht="13.5" customHeight="1">
      <c r="A117" s="3" t="str">
        <f>HYPERLINK("http://kyu.snu.ac.kr/sdhj/index.jsp?type=hj/GK14605_00IH_0001_0006.jpg","1720_각북면_6")</f>
        <v>1720_각북면_6</v>
      </c>
      <c r="B117" s="2">
        <v>1720</v>
      </c>
      <c r="C117" s="2" t="s">
        <v>15627</v>
      </c>
      <c r="D117" s="2" t="s">
        <v>15628</v>
      </c>
      <c r="E117" s="2">
        <v>116</v>
      </c>
      <c r="F117" s="1">
        <v>1</v>
      </c>
      <c r="G117" s="1" t="s">
        <v>15561</v>
      </c>
      <c r="H117" s="1" t="s">
        <v>15562</v>
      </c>
      <c r="I117" s="1">
        <v>4</v>
      </c>
      <c r="L117" s="1">
        <v>5</v>
      </c>
      <c r="M117" s="2" t="s">
        <v>18851</v>
      </c>
      <c r="N117" s="2" t="s">
        <v>17735</v>
      </c>
      <c r="S117" s="1" t="s">
        <v>68</v>
      </c>
      <c r="T117" s="1" t="s">
        <v>8708</v>
      </c>
      <c r="Y117" s="1" t="s">
        <v>53</v>
      </c>
      <c r="Z117" s="1" t="s">
        <v>9315</v>
      </c>
      <c r="AF117" s="1" t="s">
        <v>67</v>
      </c>
      <c r="AG117" s="1" t="s">
        <v>9286</v>
      </c>
    </row>
    <row r="118" spans="1:72" ht="13.5" customHeight="1">
      <c r="A118" s="3" t="str">
        <f>HYPERLINK("http://kyu.snu.ac.kr/sdhj/index.jsp?type=hj/GK14605_00IH_0001_0006.jpg","1720_각북면_6")</f>
        <v>1720_각북면_6</v>
      </c>
      <c r="B118" s="2">
        <v>1720</v>
      </c>
      <c r="C118" s="2" t="s">
        <v>15637</v>
      </c>
      <c r="D118" s="2" t="s">
        <v>15638</v>
      </c>
      <c r="E118" s="2">
        <v>117</v>
      </c>
      <c r="F118" s="1">
        <v>1</v>
      </c>
      <c r="G118" s="1" t="s">
        <v>15561</v>
      </c>
      <c r="H118" s="1" t="s">
        <v>15562</v>
      </c>
      <c r="I118" s="1">
        <v>4</v>
      </c>
      <c r="L118" s="1">
        <v>5</v>
      </c>
      <c r="M118" s="2" t="s">
        <v>18851</v>
      </c>
      <c r="N118" s="2" t="s">
        <v>17735</v>
      </c>
      <c r="S118" s="1" t="s">
        <v>68</v>
      </c>
      <c r="T118" s="1" t="s">
        <v>8708</v>
      </c>
      <c r="Y118" s="1" t="s">
        <v>53</v>
      </c>
      <c r="Z118" s="1" t="s">
        <v>9315</v>
      </c>
      <c r="AC118" s="1">
        <v>5</v>
      </c>
      <c r="AD118" s="1" t="s">
        <v>249</v>
      </c>
      <c r="AE118" s="1" t="s">
        <v>11523</v>
      </c>
    </row>
    <row r="119" spans="1:72" ht="13.5" customHeight="1">
      <c r="A119" s="3" t="str">
        <f>HYPERLINK("http://kyu.snu.ac.kr/sdhj/index.jsp?type=hj/GK14605_00IH_0001_0006.jpg","1720_각북면_6")</f>
        <v>1720_각북면_6</v>
      </c>
      <c r="B119" s="2">
        <v>1720</v>
      </c>
      <c r="C119" s="2" t="s">
        <v>15637</v>
      </c>
      <c r="D119" s="2" t="s">
        <v>15638</v>
      </c>
      <c r="E119" s="2">
        <v>118</v>
      </c>
      <c r="F119" s="1">
        <v>1</v>
      </c>
      <c r="G119" s="1" t="s">
        <v>15561</v>
      </c>
      <c r="H119" s="1" t="s">
        <v>15562</v>
      </c>
      <c r="I119" s="1">
        <v>5</v>
      </c>
      <c r="J119" s="1" t="s">
        <v>407</v>
      </c>
      <c r="K119" s="1" t="s">
        <v>8653</v>
      </c>
      <c r="L119" s="1">
        <v>1</v>
      </c>
      <c r="M119" s="2" t="s">
        <v>407</v>
      </c>
      <c r="N119" s="2" t="s">
        <v>8653</v>
      </c>
      <c r="T119" s="1" t="s">
        <v>15732</v>
      </c>
      <c r="U119" s="1" t="s">
        <v>408</v>
      </c>
      <c r="V119" s="1" t="s">
        <v>9254</v>
      </c>
      <c r="W119" s="1" t="s">
        <v>159</v>
      </c>
      <c r="X119" s="1" t="s">
        <v>9274</v>
      </c>
      <c r="Y119" s="1" t="s">
        <v>409</v>
      </c>
      <c r="Z119" s="1" t="s">
        <v>11469</v>
      </c>
      <c r="AC119" s="1">
        <v>52</v>
      </c>
      <c r="AD119" s="1" t="s">
        <v>410</v>
      </c>
      <c r="AE119" s="1" t="s">
        <v>11530</v>
      </c>
      <c r="AJ119" s="1" t="s">
        <v>17</v>
      </c>
      <c r="AK119" s="1" t="s">
        <v>11718</v>
      </c>
      <c r="AL119" s="1" t="s">
        <v>149</v>
      </c>
      <c r="AM119" s="1" t="s">
        <v>11728</v>
      </c>
      <c r="AT119" s="1" t="s">
        <v>44</v>
      </c>
      <c r="AU119" s="1" t="s">
        <v>8875</v>
      </c>
      <c r="AV119" s="1" t="s">
        <v>411</v>
      </c>
      <c r="AW119" s="1" t="s">
        <v>12754</v>
      </c>
      <c r="BG119" s="1" t="s">
        <v>46</v>
      </c>
      <c r="BH119" s="1" t="s">
        <v>11959</v>
      </c>
      <c r="BI119" s="1" t="s">
        <v>412</v>
      </c>
      <c r="BJ119" s="1" t="s">
        <v>13466</v>
      </c>
      <c r="BK119" s="1" t="s">
        <v>413</v>
      </c>
      <c r="BL119" s="1" t="s">
        <v>13562</v>
      </c>
      <c r="BM119" s="1" t="s">
        <v>414</v>
      </c>
      <c r="BN119" s="1" t="s">
        <v>9285</v>
      </c>
      <c r="BO119" s="1" t="s">
        <v>44</v>
      </c>
      <c r="BP119" s="1" t="s">
        <v>8875</v>
      </c>
      <c r="BQ119" s="1" t="s">
        <v>415</v>
      </c>
      <c r="BR119" s="1" t="s">
        <v>14742</v>
      </c>
      <c r="BS119" s="1" t="s">
        <v>202</v>
      </c>
      <c r="BT119" s="1" t="s">
        <v>11631</v>
      </c>
    </row>
    <row r="120" spans="1:72" ht="13.5" customHeight="1">
      <c r="A120" s="3" t="str">
        <f>HYPERLINK("http://kyu.snu.ac.kr/sdhj/index.jsp?type=hj/GK14605_00IH_0001_0006.jpg","1720_각북면_6")</f>
        <v>1720_각북면_6</v>
      </c>
      <c r="B120" s="2">
        <v>1720</v>
      </c>
      <c r="C120" s="2" t="s">
        <v>15733</v>
      </c>
      <c r="D120" s="2" t="s">
        <v>15734</v>
      </c>
      <c r="E120" s="2">
        <v>119</v>
      </c>
      <c r="F120" s="1">
        <v>1</v>
      </c>
      <c r="G120" s="1" t="s">
        <v>15561</v>
      </c>
      <c r="H120" s="1" t="s">
        <v>15562</v>
      </c>
      <c r="I120" s="1">
        <v>5</v>
      </c>
      <c r="L120" s="1">
        <v>1</v>
      </c>
      <c r="M120" s="2" t="s">
        <v>407</v>
      </c>
      <c r="N120" s="2" t="s">
        <v>8653</v>
      </c>
      <c r="S120" s="1" t="s">
        <v>51</v>
      </c>
      <c r="T120" s="1" t="s">
        <v>1413</v>
      </c>
      <c r="W120" s="1" t="s">
        <v>38</v>
      </c>
      <c r="X120" s="1" t="s">
        <v>15655</v>
      </c>
      <c r="Y120" s="1" t="s">
        <v>53</v>
      </c>
      <c r="Z120" s="1" t="s">
        <v>9315</v>
      </c>
      <c r="AC120" s="1">
        <v>47</v>
      </c>
      <c r="AD120" s="1" t="s">
        <v>246</v>
      </c>
      <c r="AE120" s="1" t="s">
        <v>11545</v>
      </c>
      <c r="AJ120" s="1" t="s">
        <v>17</v>
      </c>
      <c r="AK120" s="1" t="s">
        <v>11718</v>
      </c>
      <c r="AL120" s="1" t="s">
        <v>50</v>
      </c>
      <c r="AM120" s="1" t="s">
        <v>15656</v>
      </c>
      <c r="AT120" s="1" t="s">
        <v>88</v>
      </c>
      <c r="AU120" s="1" t="s">
        <v>8828</v>
      </c>
      <c r="AV120" s="1" t="s">
        <v>416</v>
      </c>
      <c r="AW120" s="1" t="s">
        <v>11494</v>
      </c>
      <c r="BG120" s="1" t="s">
        <v>153</v>
      </c>
      <c r="BH120" s="1" t="s">
        <v>8874</v>
      </c>
      <c r="BI120" s="1" t="s">
        <v>417</v>
      </c>
      <c r="BJ120" s="1" t="s">
        <v>9065</v>
      </c>
      <c r="BK120" s="1" t="s">
        <v>44</v>
      </c>
      <c r="BL120" s="1" t="s">
        <v>8875</v>
      </c>
      <c r="BM120" s="1" t="s">
        <v>418</v>
      </c>
      <c r="BN120" s="1" t="s">
        <v>12507</v>
      </c>
      <c r="BO120" s="1" t="s">
        <v>419</v>
      </c>
      <c r="BP120" s="1" t="s">
        <v>11965</v>
      </c>
      <c r="BQ120" s="1" t="s">
        <v>420</v>
      </c>
      <c r="BR120" s="1" t="s">
        <v>14741</v>
      </c>
      <c r="BS120" s="1" t="s">
        <v>158</v>
      </c>
      <c r="BT120" s="1" t="s">
        <v>11647</v>
      </c>
    </row>
    <row r="121" spans="1:72" ht="13.5" customHeight="1">
      <c r="A121" s="3" t="str">
        <f>HYPERLINK("http://kyu.snu.ac.kr/sdhj/index.jsp?type=hj/GK14605_00IH_0001_0006.jpg","1720_각북면_6")</f>
        <v>1720_각북면_6</v>
      </c>
      <c r="B121" s="2">
        <v>1720</v>
      </c>
      <c r="C121" s="2" t="s">
        <v>15722</v>
      </c>
      <c r="D121" s="2" t="s">
        <v>15723</v>
      </c>
      <c r="E121" s="2">
        <v>120</v>
      </c>
      <c r="F121" s="1">
        <v>1</v>
      </c>
      <c r="G121" s="1" t="s">
        <v>15561</v>
      </c>
      <c r="H121" s="1" t="s">
        <v>15562</v>
      </c>
      <c r="I121" s="1">
        <v>5</v>
      </c>
      <c r="L121" s="1">
        <v>1</v>
      </c>
      <c r="M121" s="2" t="s">
        <v>407</v>
      </c>
      <c r="N121" s="2" t="s">
        <v>8653</v>
      </c>
      <c r="S121" s="1" t="s">
        <v>68</v>
      </c>
      <c r="T121" s="1" t="s">
        <v>8708</v>
      </c>
      <c r="Y121" s="1" t="s">
        <v>53</v>
      </c>
      <c r="Z121" s="1" t="s">
        <v>9315</v>
      </c>
      <c r="AF121" s="1" t="s">
        <v>67</v>
      </c>
      <c r="AG121" s="1" t="s">
        <v>9286</v>
      </c>
    </row>
    <row r="122" spans="1:72" ht="13.5" customHeight="1">
      <c r="A122" s="3" t="str">
        <f>HYPERLINK("http://kyu.snu.ac.kr/sdhj/index.jsp?type=hj/GK14605_00IH_0001_0006.jpg","1720_각북면_6")</f>
        <v>1720_각북면_6</v>
      </c>
      <c r="B122" s="2">
        <v>1720</v>
      </c>
      <c r="C122" s="2" t="s">
        <v>15637</v>
      </c>
      <c r="D122" s="2" t="s">
        <v>15638</v>
      </c>
      <c r="E122" s="2">
        <v>121</v>
      </c>
      <c r="F122" s="1">
        <v>1</v>
      </c>
      <c r="G122" s="1" t="s">
        <v>15561</v>
      </c>
      <c r="H122" s="1" t="s">
        <v>15562</v>
      </c>
      <c r="I122" s="1">
        <v>5</v>
      </c>
      <c r="L122" s="1">
        <v>1</v>
      </c>
      <c r="M122" s="2" t="s">
        <v>407</v>
      </c>
      <c r="N122" s="2" t="s">
        <v>8653</v>
      </c>
      <c r="S122" s="1" t="s">
        <v>71</v>
      </c>
      <c r="T122" s="1" t="s">
        <v>8710</v>
      </c>
      <c r="U122" s="1" t="s">
        <v>421</v>
      </c>
      <c r="V122" s="1" t="s">
        <v>9215</v>
      </c>
      <c r="Y122" s="1" t="s">
        <v>422</v>
      </c>
      <c r="Z122" s="1" t="s">
        <v>11468</v>
      </c>
      <c r="AC122" s="1">
        <v>27</v>
      </c>
      <c r="AD122" s="1" t="s">
        <v>167</v>
      </c>
      <c r="AE122" s="1" t="s">
        <v>11350</v>
      </c>
    </row>
    <row r="123" spans="1:72" ht="13.5" customHeight="1">
      <c r="A123" s="3" t="str">
        <f>HYPERLINK("http://kyu.snu.ac.kr/sdhj/index.jsp?type=hj/GK14605_00IH_0001_0006.jpg","1720_각북면_6")</f>
        <v>1720_각북면_6</v>
      </c>
      <c r="B123" s="2">
        <v>1720</v>
      </c>
      <c r="C123" s="2" t="s">
        <v>15735</v>
      </c>
      <c r="D123" s="2" t="s">
        <v>15736</v>
      </c>
      <c r="E123" s="2">
        <v>122</v>
      </c>
      <c r="F123" s="1">
        <v>1</v>
      </c>
      <c r="G123" s="1" t="s">
        <v>15561</v>
      </c>
      <c r="H123" s="1" t="s">
        <v>15562</v>
      </c>
      <c r="I123" s="1">
        <v>5</v>
      </c>
      <c r="L123" s="1">
        <v>1</v>
      </c>
      <c r="M123" s="2" t="s">
        <v>407</v>
      </c>
      <c r="N123" s="2" t="s">
        <v>8653</v>
      </c>
      <c r="S123" s="1" t="s">
        <v>71</v>
      </c>
      <c r="T123" s="1" t="s">
        <v>8710</v>
      </c>
      <c r="U123" s="1" t="s">
        <v>153</v>
      </c>
      <c r="V123" s="1" t="s">
        <v>8874</v>
      </c>
      <c r="Y123" s="1" t="s">
        <v>423</v>
      </c>
      <c r="Z123" s="1" t="s">
        <v>9768</v>
      </c>
      <c r="AC123" s="1">
        <v>8</v>
      </c>
      <c r="AD123" s="1" t="s">
        <v>76</v>
      </c>
      <c r="AE123" s="1" t="s">
        <v>11537</v>
      </c>
    </row>
    <row r="124" spans="1:72" ht="13.5" customHeight="1">
      <c r="A124" s="3" t="str">
        <f>HYPERLINK("http://kyu.snu.ac.kr/sdhj/index.jsp?type=hj/GK14605_00IH_0001_0006.jpg","1720_각북면_6")</f>
        <v>1720_각북면_6</v>
      </c>
      <c r="B124" s="2">
        <v>1720</v>
      </c>
      <c r="C124" s="2" t="s">
        <v>15637</v>
      </c>
      <c r="D124" s="2" t="s">
        <v>15638</v>
      </c>
      <c r="E124" s="2">
        <v>123</v>
      </c>
      <c r="F124" s="1">
        <v>1</v>
      </c>
      <c r="G124" s="1" t="s">
        <v>15561</v>
      </c>
      <c r="H124" s="1" t="s">
        <v>15562</v>
      </c>
      <c r="I124" s="1">
        <v>5</v>
      </c>
      <c r="L124" s="1">
        <v>1</v>
      </c>
      <c r="M124" s="2" t="s">
        <v>407</v>
      </c>
      <c r="N124" s="2" t="s">
        <v>8653</v>
      </c>
      <c r="S124" s="1" t="s">
        <v>68</v>
      </c>
      <c r="T124" s="1" t="s">
        <v>8708</v>
      </c>
      <c r="Y124" s="1" t="s">
        <v>53</v>
      </c>
      <c r="Z124" s="1" t="s">
        <v>9315</v>
      </c>
      <c r="AC124" s="1">
        <v>6</v>
      </c>
      <c r="AD124" s="1" t="s">
        <v>75</v>
      </c>
      <c r="AE124" s="1" t="s">
        <v>11549</v>
      </c>
    </row>
    <row r="125" spans="1:72" ht="13.5" customHeight="1">
      <c r="A125" s="3" t="str">
        <f>HYPERLINK("http://kyu.snu.ac.kr/sdhj/index.jsp?type=hj/GK14605_00IH_0001_0006.jpg","1720_각북면_6")</f>
        <v>1720_각북면_6</v>
      </c>
      <c r="B125" s="2">
        <v>1720</v>
      </c>
      <c r="C125" s="2" t="s">
        <v>15637</v>
      </c>
      <c r="D125" s="2" t="s">
        <v>15638</v>
      </c>
      <c r="E125" s="2">
        <v>124</v>
      </c>
      <c r="F125" s="1">
        <v>1</v>
      </c>
      <c r="G125" s="1" t="s">
        <v>15561</v>
      </c>
      <c r="H125" s="1" t="s">
        <v>15562</v>
      </c>
      <c r="I125" s="1">
        <v>5</v>
      </c>
      <c r="L125" s="1">
        <v>1</v>
      </c>
      <c r="M125" s="2" t="s">
        <v>407</v>
      </c>
      <c r="N125" s="2" t="s">
        <v>8653</v>
      </c>
      <c r="S125" s="1" t="s">
        <v>68</v>
      </c>
      <c r="T125" s="1" t="s">
        <v>8708</v>
      </c>
      <c r="Y125" s="1" t="s">
        <v>53</v>
      </c>
      <c r="Z125" s="1" t="s">
        <v>9315</v>
      </c>
      <c r="AC125" s="1">
        <v>1</v>
      </c>
      <c r="AD125" s="1" t="s">
        <v>107</v>
      </c>
      <c r="AE125" s="1" t="s">
        <v>11521</v>
      </c>
      <c r="AF125" s="1" t="s">
        <v>369</v>
      </c>
      <c r="AG125" s="1" t="s">
        <v>11609</v>
      </c>
    </row>
    <row r="126" spans="1:72" ht="13.5" customHeight="1">
      <c r="A126" s="3" t="str">
        <f>HYPERLINK("http://kyu.snu.ac.kr/sdhj/index.jsp?type=hj/GK14605_00IH_0001_0006.jpg","1720_각북면_6")</f>
        <v>1720_각북면_6</v>
      </c>
      <c r="B126" s="2">
        <v>1720</v>
      </c>
      <c r="C126" s="2" t="s">
        <v>15637</v>
      </c>
      <c r="D126" s="2" t="s">
        <v>15638</v>
      </c>
      <c r="E126" s="2">
        <v>125</v>
      </c>
      <c r="F126" s="1">
        <v>1</v>
      </c>
      <c r="G126" s="1" t="s">
        <v>15561</v>
      </c>
      <c r="H126" s="1" t="s">
        <v>15562</v>
      </c>
      <c r="I126" s="1">
        <v>5</v>
      </c>
      <c r="L126" s="1">
        <v>2</v>
      </c>
      <c r="M126" s="2" t="s">
        <v>3865</v>
      </c>
      <c r="N126" s="2" t="s">
        <v>12833</v>
      </c>
      <c r="T126" s="1" t="s">
        <v>15624</v>
      </c>
      <c r="U126" s="1" t="s">
        <v>309</v>
      </c>
      <c r="V126" s="1" t="s">
        <v>8836</v>
      </c>
      <c r="W126" s="1" t="s">
        <v>245</v>
      </c>
      <c r="X126" s="1" t="s">
        <v>9269</v>
      </c>
      <c r="Y126" s="1" t="s">
        <v>53</v>
      </c>
      <c r="Z126" s="1" t="s">
        <v>9315</v>
      </c>
      <c r="AC126" s="1">
        <v>43</v>
      </c>
      <c r="AD126" s="1" t="s">
        <v>424</v>
      </c>
      <c r="AE126" s="1" t="s">
        <v>11538</v>
      </c>
      <c r="AJ126" s="1" t="s">
        <v>17</v>
      </c>
      <c r="AK126" s="1" t="s">
        <v>11718</v>
      </c>
      <c r="AL126" s="1" t="s">
        <v>158</v>
      </c>
      <c r="AM126" s="1" t="s">
        <v>11647</v>
      </c>
      <c r="AT126" s="1" t="s">
        <v>227</v>
      </c>
      <c r="AU126" s="1" t="s">
        <v>15676</v>
      </c>
      <c r="AV126" s="1" t="s">
        <v>425</v>
      </c>
      <c r="AW126" s="1" t="s">
        <v>12361</v>
      </c>
      <c r="BG126" s="1" t="s">
        <v>88</v>
      </c>
      <c r="BH126" s="1" t="s">
        <v>8828</v>
      </c>
      <c r="BI126" s="1" t="s">
        <v>426</v>
      </c>
      <c r="BJ126" s="1" t="s">
        <v>12999</v>
      </c>
      <c r="BK126" s="1" t="s">
        <v>58</v>
      </c>
      <c r="BL126" s="1" t="s">
        <v>11975</v>
      </c>
      <c r="BM126" s="1" t="s">
        <v>427</v>
      </c>
      <c r="BN126" s="1" t="s">
        <v>13368</v>
      </c>
      <c r="BO126" s="1" t="s">
        <v>428</v>
      </c>
      <c r="BP126" s="1" t="s">
        <v>11968</v>
      </c>
      <c r="BQ126" s="1" t="s">
        <v>429</v>
      </c>
      <c r="BR126" s="1" t="s">
        <v>14388</v>
      </c>
      <c r="BS126" s="1" t="s">
        <v>41</v>
      </c>
      <c r="BT126" s="1" t="s">
        <v>11660</v>
      </c>
    </row>
    <row r="127" spans="1:72" ht="13.5" customHeight="1">
      <c r="A127" s="3" t="str">
        <f>HYPERLINK("http://kyu.snu.ac.kr/sdhj/index.jsp?type=hj/GK14605_00IH_0001_0006.jpg","1720_각북면_6")</f>
        <v>1720_각북면_6</v>
      </c>
      <c r="B127" s="2">
        <v>1720</v>
      </c>
      <c r="C127" s="2" t="s">
        <v>15737</v>
      </c>
      <c r="D127" s="2" t="s">
        <v>15738</v>
      </c>
      <c r="E127" s="2">
        <v>126</v>
      </c>
      <c r="F127" s="1">
        <v>1</v>
      </c>
      <c r="G127" s="1" t="s">
        <v>15561</v>
      </c>
      <c r="H127" s="1" t="s">
        <v>15562</v>
      </c>
      <c r="I127" s="1">
        <v>5</v>
      </c>
      <c r="L127" s="1">
        <v>2</v>
      </c>
      <c r="M127" s="2" t="s">
        <v>3865</v>
      </c>
      <c r="N127" s="2" t="s">
        <v>12833</v>
      </c>
      <c r="S127" s="1" t="s">
        <v>190</v>
      </c>
      <c r="T127" s="1" t="s">
        <v>8713</v>
      </c>
      <c r="U127" s="1" t="s">
        <v>421</v>
      </c>
      <c r="V127" s="1" t="s">
        <v>9215</v>
      </c>
      <c r="Y127" s="1" t="s">
        <v>357</v>
      </c>
      <c r="Z127" s="1" t="s">
        <v>9485</v>
      </c>
      <c r="AC127" s="1">
        <v>13</v>
      </c>
      <c r="AD127" s="1" t="s">
        <v>229</v>
      </c>
      <c r="AE127" s="1" t="s">
        <v>11524</v>
      </c>
      <c r="AF127" s="1" t="s">
        <v>212</v>
      </c>
      <c r="AG127" s="1" t="s">
        <v>11581</v>
      </c>
      <c r="AH127" s="1" t="s">
        <v>18852</v>
      </c>
      <c r="AI127" s="1" t="s">
        <v>15739</v>
      </c>
    </row>
    <row r="128" spans="1:72" ht="13.5" customHeight="1">
      <c r="A128" s="3" t="str">
        <f>HYPERLINK("http://kyu.snu.ac.kr/sdhj/index.jsp?type=hj/GK14605_00IH_0001_0006.jpg","1720_각북면_6")</f>
        <v>1720_각북면_6</v>
      </c>
      <c r="B128" s="2">
        <v>1720</v>
      </c>
      <c r="C128" s="2" t="s">
        <v>15735</v>
      </c>
      <c r="D128" s="2" t="s">
        <v>15736</v>
      </c>
      <c r="E128" s="2">
        <v>127</v>
      </c>
      <c r="F128" s="1">
        <v>1</v>
      </c>
      <c r="G128" s="1" t="s">
        <v>15561</v>
      </c>
      <c r="H128" s="1" t="s">
        <v>15562</v>
      </c>
      <c r="I128" s="1">
        <v>5</v>
      </c>
      <c r="L128" s="1">
        <v>2</v>
      </c>
      <c r="M128" s="2" t="s">
        <v>3865</v>
      </c>
      <c r="N128" s="2" t="s">
        <v>12833</v>
      </c>
      <c r="S128" s="1" t="s">
        <v>68</v>
      </c>
      <c r="T128" s="1" t="s">
        <v>8708</v>
      </c>
      <c r="Y128" s="1" t="s">
        <v>430</v>
      </c>
      <c r="Z128" s="1" t="s">
        <v>9388</v>
      </c>
      <c r="AC128" s="1">
        <v>11</v>
      </c>
      <c r="AD128" s="1" t="s">
        <v>70</v>
      </c>
      <c r="AE128" s="1" t="s">
        <v>11531</v>
      </c>
    </row>
    <row r="129" spans="1:72" ht="13.5" customHeight="1">
      <c r="A129" s="3" t="str">
        <f>HYPERLINK("http://kyu.snu.ac.kr/sdhj/index.jsp?type=hj/GK14605_00IH_0001_0006.jpg","1720_각북면_6")</f>
        <v>1720_각북면_6</v>
      </c>
      <c r="B129" s="2">
        <v>1720</v>
      </c>
      <c r="C129" s="2" t="s">
        <v>15637</v>
      </c>
      <c r="D129" s="2" t="s">
        <v>15638</v>
      </c>
      <c r="E129" s="2">
        <v>128</v>
      </c>
      <c r="F129" s="1">
        <v>1</v>
      </c>
      <c r="G129" s="1" t="s">
        <v>15561</v>
      </c>
      <c r="H129" s="1" t="s">
        <v>15562</v>
      </c>
      <c r="I129" s="1">
        <v>5</v>
      </c>
      <c r="L129" s="1">
        <v>3</v>
      </c>
      <c r="M129" s="2" t="s">
        <v>17736</v>
      </c>
      <c r="N129" s="2" t="s">
        <v>14120</v>
      </c>
      <c r="T129" s="1" t="s">
        <v>15624</v>
      </c>
      <c r="U129" s="1" t="s">
        <v>431</v>
      </c>
      <c r="V129" s="1" t="s">
        <v>9253</v>
      </c>
      <c r="W129" s="1" t="s">
        <v>245</v>
      </c>
      <c r="X129" s="1" t="s">
        <v>9269</v>
      </c>
      <c r="Y129" s="1" t="s">
        <v>432</v>
      </c>
      <c r="Z129" s="1" t="s">
        <v>11288</v>
      </c>
      <c r="AC129" s="1">
        <v>41</v>
      </c>
      <c r="AD129" s="1" t="s">
        <v>211</v>
      </c>
      <c r="AE129" s="1" t="s">
        <v>10681</v>
      </c>
      <c r="AJ129" s="1" t="s">
        <v>17</v>
      </c>
      <c r="AK129" s="1" t="s">
        <v>11718</v>
      </c>
      <c r="AL129" s="1" t="s">
        <v>158</v>
      </c>
      <c r="AM129" s="1" t="s">
        <v>11647</v>
      </c>
      <c r="AT129" s="1" t="s">
        <v>176</v>
      </c>
      <c r="AU129" s="1" t="s">
        <v>8959</v>
      </c>
      <c r="AV129" s="1" t="s">
        <v>433</v>
      </c>
      <c r="AW129" s="1" t="s">
        <v>12753</v>
      </c>
      <c r="BG129" s="1" t="s">
        <v>88</v>
      </c>
      <c r="BH129" s="1" t="s">
        <v>8828</v>
      </c>
      <c r="BI129" s="1" t="s">
        <v>8269</v>
      </c>
      <c r="BJ129" s="1" t="s">
        <v>11124</v>
      </c>
      <c r="BK129" s="1" t="s">
        <v>88</v>
      </c>
      <c r="BL129" s="1" t="s">
        <v>8828</v>
      </c>
      <c r="BM129" s="1" t="s">
        <v>434</v>
      </c>
      <c r="BN129" s="1" t="s">
        <v>10061</v>
      </c>
      <c r="BO129" s="1" t="s">
        <v>88</v>
      </c>
      <c r="BP129" s="1" t="s">
        <v>8828</v>
      </c>
      <c r="BQ129" s="1" t="s">
        <v>435</v>
      </c>
      <c r="BR129" s="1" t="s">
        <v>14439</v>
      </c>
      <c r="BS129" s="1" t="s">
        <v>436</v>
      </c>
      <c r="BT129" s="1" t="s">
        <v>11639</v>
      </c>
    </row>
    <row r="130" spans="1:72" ht="13.5" customHeight="1">
      <c r="A130" s="3" t="str">
        <f>HYPERLINK("http://kyu.snu.ac.kr/sdhj/index.jsp?type=hj/GK14605_00IH_0001_0007.jpg","1720_각북면_7")</f>
        <v>1720_각북면_7</v>
      </c>
      <c r="B130" s="2">
        <v>1720</v>
      </c>
      <c r="C130" s="2" t="s">
        <v>15666</v>
      </c>
      <c r="D130" s="2" t="s">
        <v>15667</v>
      </c>
      <c r="E130" s="2">
        <v>129</v>
      </c>
      <c r="F130" s="1">
        <v>1</v>
      </c>
      <c r="G130" s="1" t="s">
        <v>15561</v>
      </c>
      <c r="H130" s="1" t="s">
        <v>15562</v>
      </c>
      <c r="I130" s="1">
        <v>5</v>
      </c>
      <c r="L130" s="1">
        <v>3</v>
      </c>
      <c r="M130" s="2" t="s">
        <v>17736</v>
      </c>
      <c r="N130" s="2" t="s">
        <v>14120</v>
      </c>
      <c r="S130" s="1" t="s">
        <v>51</v>
      </c>
      <c r="T130" s="1" t="s">
        <v>1413</v>
      </c>
      <c r="W130" s="1" t="s">
        <v>437</v>
      </c>
      <c r="X130" s="1" t="s">
        <v>9293</v>
      </c>
      <c r="Y130" s="1" t="s">
        <v>53</v>
      </c>
      <c r="Z130" s="1" t="s">
        <v>9315</v>
      </c>
      <c r="AC130" s="1">
        <v>50</v>
      </c>
      <c r="AD130" s="1" t="s">
        <v>173</v>
      </c>
      <c r="AE130" s="1" t="s">
        <v>11533</v>
      </c>
      <c r="AF130" s="1" t="s">
        <v>369</v>
      </c>
      <c r="AG130" s="1" t="s">
        <v>11609</v>
      </c>
      <c r="AJ130" s="1" t="s">
        <v>17</v>
      </c>
      <c r="AK130" s="1" t="s">
        <v>11718</v>
      </c>
      <c r="AL130" s="1" t="s">
        <v>320</v>
      </c>
      <c r="AM130" s="1" t="s">
        <v>11723</v>
      </c>
      <c r="AT130" s="1" t="s">
        <v>88</v>
      </c>
      <c r="AU130" s="1" t="s">
        <v>8828</v>
      </c>
      <c r="AV130" s="1" t="s">
        <v>438</v>
      </c>
      <c r="AW130" s="1" t="s">
        <v>12749</v>
      </c>
      <c r="BG130" s="1" t="s">
        <v>58</v>
      </c>
      <c r="BH130" s="1" t="s">
        <v>11975</v>
      </c>
      <c r="BI130" s="1" t="s">
        <v>439</v>
      </c>
      <c r="BJ130" s="1" t="s">
        <v>10430</v>
      </c>
      <c r="BK130" s="1" t="s">
        <v>88</v>
      </c>
      <c r="BL130" s="1" t="s">
        <v>8828</v>
      </c>
      <c r="BM130" s="1" t="s">
        <v>440</v>
      </c>
      <c r="BN130" s="1" t="s">
        <v>13319</v>
      </c>
      <c r="BO130" s="1" t="s">
        <v>88</v>
      </c>
      <c r="BP130" s="1" t="s">
        <v>8828</v>
      </c>
      <c r="BQ130" s="1" t="s">
        <v>441</v>
      </c>
      <c r="BR130" s="1" t="s">
        <v>15014</v>
      </c>
      <c r="BS130" s="1" t="s">
        <v>50</v>
      </c>
      <c r="BT130" s="1" t="s">
        <v>15632</v>
      </c>
    </row>
    <row r="131" spans="1:72" ht="13.5" customHeight="1">
      <c r="A131" s="3" t="str">
        <f>HYPERLINK("http://kyu.snu.ac.kr/sdhj/index.jsp?type=hj/GK14605_00IH_0001_0007.jpg","1720_각북면_7")</f>
        <v>1720_각북면_7</v>
      </c>
      <c r="B131" s="2">
        <v>1720</v>
      </c>
      <c r="C131" s="2" t="s">
        <v>15633</v>
      </c>
      <c r="D131" s="2" t="s">
        <v>15634</v>
      </c>
      <c r="E131" s="2">
        <v>130</v>
      </c>
      <c r="F131" s="1">
        <v>1</v>
      </c>
      <c r="G131" s="1" t="s">
        <v>15561</v>
      </c>
      <c r="H131" s="1" t="s">
        <v>15562</v>
      </c>
      <c r="I131" s="1">
        <v>5</v>
      </c>
      <c r="L131" s="1">
        <v>3</v>
      </c>
      <c r="M131" s="2" t="s">
        <v>17736</v>
      </c>
      <c r="N131" s="2" t="s">
        <v>14120</v>
      </c>
      <c r="S131" s="1" t="s">
        <v>442</v>
      </c>
      <c r="T131" s="1" t="s">
        <v>8814</v>
      </c>
      <c r="U131" s="1" t="s">
        <v>443</v>
      </c>
      <c r="V131" s="1" t="s">
        <v>8946</v>
      </c>
      <c r="W131" s="1" t="s">
        <v>128</v>
      </c>
      <c r="X131" s="1" t="s">
        <v>9270</v>
      </c>
      <c r="Y131" s="1" t="s">
        <v>444</v>
      </c>
      <c r="Z131" s="1" t="s">
        <v>9809</v>
      </c>
      <c r="AC131" s="1">
        <v>31</v>
      </c>
      <c r="AD131" s="1" t="s">
        <v>445</v>
      </c>
      <c r="AE131" s="1" t="s">
        <v>11541</v>
      </c>
      <c r="AG131" s="1" t="s">
        <v>15740</v>
      </c>
    </row>
    <row r="132" spans="1:72" ht="13.5" customHeight="1">
      <c r="A132" s="3" t="str">
        <f>HYPERLINK("http://kyu.snu.ac.kr/sdhj/index.jsp?type=hj/GK14605_00IH_0001_0007.jpg","1720_각북면_7")</f>
        <v>1720_각북면_7</v>
      </c>
      <c r="B132" s="2">
        <v>1720</v>
      </c>
      <c r="C132" s="2" t="s">
        <v>15741</v>
      </c>
      <c r="D132" s="2" t="s">
        <v>15742</v>
      </c>
      <c r="E132" s="2">
        <v>131</v>
      </c>
      <c r="F132" s="1">
        <v>1</v>
      </c>
      <c r="G132" s="1" t="s">
        <v>15561</v>
      </c>
      <c r="H132" s="1" t="s">
        <v>15562</v>
      </c>
      <c r="I132" s="1">
        <v>5</v>
      </c>
      <c r="L132" s="1">
        <v>3</v>
      </c>
      <c r="M132" s="2" t="s">
        <v>17736</v>
      </c>
      <c r="N132" s="2" t="s">
        <v>14120</v>
      </c>
      <c r="S132" s="1" t="s">
        <v>446</v>
      </c>
      <c r="T132" s="1" t="s">
        <v>8813</v>
      </c>
      <c r="W132" s="1" t="s">
        <v>38</v>
      </c>
      <c r="X132" s="1" t="s">
        <v>15705</v>
      </c>
      <c r="Y132" s="1" t="s">
        <v>53</v>
      </c>
      <c r="Z132" s="1" t="s">
        <v>9315</v>
      </c>
      <c r="AC132" s="1">
        <v>21</v>
      </c>
      <c r="AD132" s="1" t="s">
        <v>192</v>
      </c>
      <c r="AE132" s="1" t="s">
        <v>10512</v>
      </c>
      <c r="AF132" s="1" t="s">
        <v>15473</v>
      </c>
      <c r="AG132" s="1" t="s">
        <v>15743</v>
      </c>
    </row>
    <row r="133" spans="1:72" ht="13.5" customHeight="1">
      <c r="A133" s="3" t="str">
        <f>HYPERLINK("http://kyu.snu.ac.kr/sdhj/index.jsp?type=hj/GK14605_00IH_0001_0007.jpg","1720_각북면_7")</f>
        <v>1720_각북면_7</v>
      </c>
      <c r="B133" s="2">
        <v>1720</v>
      </c>
      <c r="C133" s="2" t="s">
        <v>15706</v>
      </c>
      <c r="D133" s="2" t="s">
        <v>15707</v>
      </c>
      <c r="E133" s="2">
        <v>132</v>
      </c>
      <c r="F133" s="1">
        <v>1</v>
      </c>
      <c r="G133" s="1" t="s">
        <v>15561</v>
      </c>
      <c r="H133" s="1" t="s">
        <v>15562</v>
      </c>
      <c r="I133" s="1">
        <v>5</v>
      </c>
      <c r="L133" s="1">
        <v>4</v>
      </c>
      <c r="M133" s="2" t="s">
        <v>17737</v>
      </c>
      <c r="N133" s="2" t="s">
        <v>17738</v>
      </c>
      <c r="T133" s="1" t="s">
        <v>15624</v>
      </c>
      <c r="U133" s="1" t="s">
        <v>447</v>
      </c>
      <c r="V133" s="1" t="s">
        <v>8902</v>
      </c>
      <c r="W133" s="1" t="s">
        <v>38</v>
      </c>
      <c r="X133" s="1" t="s">
        <v>15655</v>
      </c>
      <c r="Y133" s="1" t="s">
        <v>448</v>
      </c>
      <c r="Z133" s="1" t="s">
        <v>11130</v>
      </c>
      <c r="AC133" s="1">
        <v>50</v>
      </c>
      <c r="AD133" s="1" t="s">
        <v>54</v>
      </c>
      <c r="AE133" s="1" t="s">
        <v>11446</v>
      </c>
      <c r="AJ133" s="1" t="s">
        <v>17</v>
      </c>
      <c r="AK133" s="1" t="s">
        <v>11718</v>
      </c>
      <c r="AL133" s="1" t="s">
        <v>50</v>
      </c>
      <c r="AM133" s="1" t="s">
        <v>15656</v>
      </c>
      <c r="AT133" s="1" t="s">
        <v>147</v>
      </c>
      <c r="AU133" s="1" t="s">
        <v>8936</v>
      </c>
      <c r="AV133" s="1" t="s">
        <v>449</v>
      </c>
      <c r="AW133" s="1" t="s">
        <v>10629</v>
      </c>
      <c r="BG133" s="1" t="s">
        <v>88</v>
      </c>
      <c r="BH133" s="1" t="s">
        <v>8828</v>
      </c>
      <c r="BI133" s="1" t="s">
        <v>450</v>
      </c>
      <c r="BJ133" s="1" t="s">
        <v>12404</v>
      </c>
      <c r="BK133" s="1" t="s">
        <v>88</v>
      </c>
      <c r="BL133" s="1" t="s">
        <v>8828</v>
      </c>
      <c r="BM133" s="1" t="s">
        <v>277</v>
      </c>
      <c r="BN133" s="1" t="s">
        <v>9656</v>
      </c>
      <c r="BO133" s="1" t="s">
        <v>233</v>
      </c>
      <c r="BP133" s="1" t="s">
        <v>8848</v>
      </c>
      <c r="BQ133" s="1" t="s">
        <v>451</v>
      </c>
      <c r="BR133" s="1" t="s">
        <v>10816</v>
      </c>
      <c r="BS133" s="1" t="s">
        <v>436</v>
      </c>
      <c r="BT133" s="1" t="s">
        <v>11639</v>
      </c>
    </row>
    <row r="134" spans="1:72" ht="13.5" customHeight="1">
      <c r="A134" s="3" t="str">
        <f>HYPERLINK("http://kyu.snu.ac.kr/sdhj/index.jsp?type=hj/GK14605_00IH_0001_0007.jpg","1720_각북면_7")</f>
        <v>1720_각북면_7</v>
      </c>
      <c r="B134" s="2">
        <v>1720</v>
      </c>
      <c r="C134" s="2" t="s">
        <v>15637</v>
      </c>
      <c r="D134" s="2" t="s">
        <v>15638</v>
      </c>
      <c r="E134" s="2">
        <v>133</v>
      </c>
      <c r="F134" s="1">
        <v>1</v>
      </c>
      <c r="G134" s="1" t="s">
        <v>15561</v>
      </c>
      <c r="H134" s="1" t="s">
        <v>15562</v>
      </c>
      <c r="I134" s="1">
        <v>5</v>
      </c>
      <c r="L134" s="1">
        <v>4</v>
      </c>
      <c r="M134" s="2" t="s">
        <v>17737</v>
      </c>
      <c r="N134" s="2" t="s">
        <v>17738</v>
      </c>
      <c r="S134" s="1" t="s">
        <v>51</v>
      </c>
      <c r="T134" s="1" t="s">
        <v>1413</v>
      </c>
      <c r="W134" s="1" t="s">
        <v>38</v>
      </c>
      <c r="X134" s="1" t="s">
        <v>15655</v>
      </c>
      <c r="Y134" s="1" t="s">
        <v>53</v>
      </c>
      <c r="Z134" s="1" t="s">
        <v>9315</v>
      </c>
      <c r="AC134" s="1">
        <v>36</v>
      </c>
      <c r="AD134" s="1" t="s">
        <v>341</v>
      </c>
      <c r="AE134" s="1" t="s">
        <v>11544</v>
      </c>
      <c r="AJ134" s="1" t="s">
        <v>17</v>
      </c>
      <c r="AK134" s="1" t="s">
        <v>11718</v>
      </c>
      <c r="AL134" s="1" t="s">
        <v>50</v>
      </c>
      <c r="AM134" s="1" t="s">
        <v>15656</v>
      </c>
      <c r="AT134" s="1" t="s">
        <v>88</v>
      </c>
      <c r="AU134" s="1" t="s">
        <v>8828</v>
      </c>
      <c r="AV134" s="1" t="s">
        <v>143</v>
      </c>
      <c r="AW134" s="1" t="s">
        <v>10123</v>
      </c>
      <c r="BG134" s="1" t="s">
        <v>88</v>
      </c>
      <c r="BH134" s="1" t="s">
        <v>8828</v>
      </c>
      <c r="BI134" s="1" t="s">
        <v>145</v>
      </c>
      <c r="BJ134" s="1" t="s">
        <v>13465</v>
      </c>
      <c r="BK134" s="1" t="s">
        <v>88</v>
      </c>
      <c r="BL134" s="1" t="s">
        <v>8828</v>
      </c>
      <c r="BM134" s="1" t="s">
        <v>452</v>
      </c>
      <c r="BN134" s="1" t="s">
        <v>13838</v>
      </c>
      <c r="BO134" s="1" t="s">
        <v>147</v>
      </c>
      <c r="BP134" s="1" t="s">
        <v>8936</v>
      </c>
      <c r="BQ134" s="1" t="s">
        <v>148</v>
      </c>
      <c r="BR134" s="1" t="s">
        <v>14499</v>
      </c>
      <c r="BS134" s="1" t="s">
        <v>149</v>
      </c>
      <c r="BT134" s="1" t="s">
        <v>11728</v>
      </c>
    </row>
    <row r="135" spans="1:72" ht="13.5" customHeight="1">
      <c r="A135" s="3" t="str">
        <f>HYPERLINK("http://kyu.snu.ac.kr/sdhj/index.jsp?type=hj/GK14605_00IH_0001_0007.jpg","1720_각북면_7")</f>
        <v>1720_각북면_7</v>
      </c>
      <c r="B135" s="2">
        <v>1720</v>
      </c>
      <c r="C135" s="2" t="s">
        <v>15657</v>
      </c>
      <c r="D135" s="2" t="s">
        <v>15658</v>
      </c>
      <c r="E135" s="2">
        <v>134</v>
      </c>
      <c r="F135" s="1">
        <v>1</v>
      </c>
      <c r="G135" s="1" t="s">
        <v>15561</v>
      </c>
      <c r="H135" s="1" t="s">
        <v>15562</v>
      </c>
      <c r="I135" s="1">
        <v>5</v>
      </c>
      <c r="L135" s="1">
        <v>4</v>
      </c>
      <c r="M135" s="2" t="s">
        <v>17737</v>
      </c>
      <c r="N135" s="2" t="s">
        <v>17738</v>
      </c>
      <c r="S135" s="1" t="s">
        <v>68</v>
      </c>
      <c r="T135" s="1" t="s">
        <v>8708</v>
      </c>
      <c r="Y135" s="1" t="s">
        <v>53</v>
      </c>
      <c r="Z135" s="1" t="s">
        <v>9315</v>
      </c>
      <c r="AC135" s="1">
        <v>14</v>
      </c>
      <c r="AD135" s="1" t="s">
        <v>207</v>
      </c>
      <c r="AE135" s="1" t="s">
        <v>11551</v>
      </c>
    </row>
    <row r="136" spans="1:72" ht="13.5" customHeight="1">
      <c r="A136" s="3" t="str">
        <f>HYPERLINK("http://kyu.snu.ac.kr/sdhj/index.jsp?type=hj/GK14605_00IH_0001_0007.jpg","1720_각북면_7")</f>
        <v>1720_각북면_7</v>
      </c>
      <c r="B136" s="2">
        <v>1720</v>
      </c>
      <c r="C136" s="2" t="s">
        <v>15637</v>
      </c>
      <c r="D136" s="2" t="s">
        <v>15638</v>
      </c>
      <c r="E136" s="2">
        <v>135</v>
      </c>
      <c r="F136" s="1">
        <v>1</v>
      </c>
      <c r="G136" s="1" t="s">
        <v>15561</v>
      </c>
      <c r="H136" s="1" t="s">
        <v>15562</v>
      </c>
      <c r="I136" s="1">
        <v>5</v>
      </c>
      <c r="L136" s="1">
        <v>4</v>
      </c>
      <c r="M136" s="2" t="s">
        <v>17737</v>
      </c>
      <c r="N136" s="2" t="s">
        <v>17738</v>
      </c>
      <c r="S136" s="1" t="s">
        <v>68</v>
      </c>
      <c r="T136" s="1" t="s">
        <v>8708</v>
      </c>
      <c r="Y136" s="1" t="s">
        <v>53</v>
      </c>
      <c r="Z136" s="1" t="s">
        <v>9315</v>
      </c>
      <c r="AC136" s="1">
        <v>11</v>
      </c>
      <c r="AD136" s="1" t="s">
        <v>70</v>
      </c>
      <c r="AE136" s="1" t="s">
        <v>11531</v>
      </c>
    </row>
    <row r="137" spans="1:72" ht="13.5" customHeight="1">
      <c r="A137" s="3" t="str">
        <f>HYPERLINK("http://kyu.snu.ac.kr/sdhj/index.jsp?type=hj/GK14605_00IH_0001_0007.jpg","1720_각북면_7")</f>
        <v>1720_각북면_7</v>
      </c>
      <c r="B137" s="2">
        <v>1720</v>
      </c>
      <c r="C137" s="2" t="s">
        <v>15637</v>
      </c>
      <c r="D137" s="2" t="s">
        <v>15638</v>
      </c>
      <c r="E137" s="2">
        <v>136</v>
      </c>
      <c r="F137" s="1">
        <v>1</v>
      </c>
      <c r="G137" s="1" t="s">
        <v>15561</v>
      </c>
      <c r="H137" s="1" t="s">
        <v>15562</v>
      </c>
      <c r="I137" s="1">
        <v>5</v>
      </c>
      <c r="L137" s="1">
        <v>4</v>
      </c>
      <c r="M137" s="2" t="s">
        <v>17737</v>
      </c>
      <c r="N137" s="2" t="s">
        <v>17738</v>
      </c>
      <c r="S137" s="1" t="s">
        <v>68</v>
      </c>
      <c r="T137" s="1" t="s">
        <v>8708</v>
      </c>
      <c r="Y137" s="1" t="s">
        <v>453</v>
      </c>
      <c r="Z137" s="1" t="s">
        <v>11467</v>
      </c>
      <c r="AC137" s="1">
        <v>8</v>
      </c>
      <c r="AD137" s="1" t="s">
        <v>76</v>
      </c>
      <c r="AE137" s="1" t="s">
        <v>11537</v>
      </c>
    </row>
    <row r="138" spans="1:72" ht="13.5" customHeight="1">
      <c r="A138" s="3" t="str">
        <f>HYPERLINK("http://kyu.snu.ac.kr/sdhj/index.jsp?type=hj/GK14605_00IH_0001_0007.jpg","1720_각북면_7")</f>
        <v>1720_각북면_7</v>
      </c>
      <c r="B138" s="2">
        <v>1720</v>
      </c>
      <c r="C138" s="2" t="s">
        <v>15637</v>
      </c>
      <c r="D138" s="2" t="s">
        <v>15638</v>
      </c>
      <c r="E138" s="2">
        <v>137</v>
      </c>
      <c r="F138" s="1">
        <v>1</v>
      </c>
      <c r="G138" s="1" t="s">
        <v>15561</v>
      </c>
      <c r="H138" s="1" t="s">
        <v>15562</v>
      </c>
      <c r="I138" s="1">
        <v>5</v>
      </c>
      <c r="L138" s="1">
        <v>4</v>
      </c>
      <c r="M138" s="2" t="s">
        <v>17737</v>
      </c>
      <c r="N138" s="2" t="s">
        <v>17738</v>
      </c>
      <c r="S138" s="1" t="s">
        <v>68</v>
      </c>
      <c r="T138" s="1" t="s">
        <v>8708</v>
      </c>
      <c r="Y138" s="1" t="s">
        <v>53</v>
      </c>
      <c r="Z138" s="1" t="s">
        <v>9315</v>
      </c>
      <c r="AC138" s="1">
        <v>7</v>
      </c>
      <c r="AD138" s="1" t="s">
        <v>454</v>
      </c>
      <c r="AE138" s="1" t="s">
        <v>11543</v>
      </c>
    </row>
    <row r="139" spans="1:72" ht="13.5" customHeight="1">
      <c r="A139" s="3" t="str">
        <f>HYPERLINK("http://kyu.snu.ac.kr/sdhj/index.jsp?type=hj/GK14605_00IH_0001_0007.jpg","1720_각북면_7")</f>
        <v>1720_각북면_7</v>
      </c>
      <c r="B139" s="2">
        <v>1720</v>
      </c>
      <c r="C139" s="2" t="s">
        <v>15637</v>
      </c>
      <c r="D139" s="2" t="s">
        <v>15638</v>
      </c>
      <c r="E139" s="2">
        <v>138</v>
      </c>
      <c r="F139" s="1">
        <v>1</v>
      </c>
      <c r="G139" s="1" t="s">
        <v>15561</v>
      </c>
      <c r="H139" s="1" t="s">
        <v>15562</v>
      </c>
      <c r="I139" s="1">
        <v>5</v>
      </c>
      <c r="L139" s="1">
        <v>4</v>
      </c>
      <c r="M139" s="2" t="s">
        <v>17737</v>
      </c>
      <c r="N139" s="2" t="s">
        <v>17738</v>
      </c>
      <c r="S139" s="1" t="s">
        <v>68</v>
      </c>
      <c r="T139" s="1" t="s">
        <v>8708</v>
      </c>
      <c r="Y139" s="1" t="s">
        <v>53</v>
      </c>
      <c r="Z139" s="1" t="s">
        <v>9315</v>
      </c>
      <c r="AC139" s="1">
        <v>1</v>
      </c>
      <c r="AD139" s="1" t="s">
        <v>107</v>
      </c>
      <c r="AE139" s="1" t="s">
        <v>11521</v>
      </c>
      <c r="AF139" s="1" t="s">
        <v>369</v>
      </c>
      <c r="AG139" s="1" t="s">
        <v>11609</v>
      </c>
    </row>
    <row r="140" spans="1:72" ht="13.5" customHeight="1">
      <c r="A140" s="3" t="str">
        <f>HYPERLINK("http://kyu.snu.ac.kr/sdhj/index.jsp?type=hj/GK14605_00IH_0001_0007.jpg","1720_각북면_7")</f>
        <v>1720_각북면_7</v>
      </c>
      <c r="B140" s="2">
        <v>1720</v>
      </c>
      <c r="C140" s="2" t="s">
        <v>15637</v>
      </c>
      <c r="D140" s="2" t="s">
        <v>15638</v>
      </c>
      <c r="E140" s="2">
        <v>139</v>
      </c>
      <c r="F140" s="1">
        <v>1</v>
      </c>
      <c r="G140" s="1" t="s">
        <v>15561</v>
      </c>
      <c r="H140" s="1" t="s">
        <v>15562</v>
      </c>
      <c r="I140" s="1">
        <v>5</v>
      </c>
      <c r="L140" s="1">
        <v>5</v>
      </c>
      <c r="M140" s="2" t="s">
        <v>17739</v>
      </c>
      <c r="N140" s="2" t="s">
        <v>17740</v>
      </c>
      <c r="T140" s="1" t="s">
        <v>15624</v>
      </c>
      <c r="U140" s="1" t="s">
        <v>44</v>
      </c>
      <c r="V140" s="1" t="s">
        <v>8875</v>
      </c>
      <c r="W140" s="1" t="s">
        <v>455</v>
      </c>
      <c r="X140" s="1" t="s">
        <v>9281</v>
      </c>
      <c r="Y140" s="1" t="s">
        <v>456</v>
      </c>
      <c r="Z140" s="1" t="s">
        <v>9868</v>
      </c>
      <c r="AC140" s="1">
        <v>40</v>
      </c>
      <c r="AD140" s="1" t="s">
        <v>141</v>
      </c>
      <c r="AE140" s="1" t="s">
        <v>11557</v>
      </c>
      <c r="AJ140" s="1" t="s">
        <v>17</v>
      </c>
      <c r="AK140" s="1" t="s">
        <v>11718</v>
      </c>
      <c r="AL140" s="1" t="s">
        <v>236</v>
      </c>
      <c r="AM140" s="1" t="s">
        <v>11694</v>
      </c>
      <c r="AT140" s="1" t="s">
        <v>44</v>
      </c>
      <c r="AU140" s="1" t="s">
        <v>8875</v>
      </c>
      <c r="AV140" s="1" t="s">
        <v>457</v>
      </c>
      <c r="AW140" s="1" t="s">
        <v>10653</v>
      </c>
      <c r="BG140" s="1" t="s">
        <v>458</v>
      </c>
      <c r="BH140" s="1" t="s">
        <v>15343</v>
      </c>
      <c r="BI140" s="1" t="s">
        <v>143</v>
      </c>
      <c r="BJ140" s="1" t="s">
        <v>10123</v>
      </c>
      <c r="BK140" s="1" t="s">
        <v>46</v>
      </c>
      <c r="BL140" s="1" t="s">
        <v>11959</v>
      </c>
      <c r="BM140" s="1" t="s">
        <v>459</v>
      </c>
      <c r="BN140" s="1" t="s">
        <v>13762</v>
      </c>
      <c r="BO140" s="1" t="s">
        <v>46</v>
      </c>
      <c r="BP140" s="1" t="s">
        <v>11959</v>
      </c>
      <c r="BQ140" s="1" t="s">
        <v>460</v>
      </c>
      <c r="BR140" s="1" t="s">
        <v>14371</v>
      </c>
      <c r="BS140" s="1" t="s">
        <v>158</v>
      </c>
      <c r="BT140" s="1" t="s">
        <v>11647</v>
      </c>
    </row>
    <row r="141" spans="1:72" ht="13.5" customHeight="1">
      <c r="A141" s="3" t="str">
        <f>HYPERLINK("http://kyu.snu.ac.kr/sdhj/index.jsp?type=hj/GK14605_00IH_0001_0007.jpg","1720_각북면_7")</f>
        <v>1720_각북면_7</v>
      </c>
      <c r="B141" s="2">
        <v>1720</v>
      </c>
      <c r="C141" s="2" t="s">
        <v>15744</v>
      </c>
      <c r="D141" s="2" t="s">
        <v>15745</v>
      </c>
      <c r="E141" s="2">
        <v>140</v>
      </c>
      <c r="F141" s="1">
        <v>1</v>
      </c>
      <c r="G141" s="1" t="s">
        <v>15561</v>
      </c>
      <c r="H141" s="1" t="s">
        <v>15562</v>
      </c>
      <c r="I141" s="1">
        <v>5</v>
      </c>
      <c r="L141" s="1">
        <v>5</v>
      </c>
      <c r="M141" s="2" t="s">
        <v>17739</v>
      </c>
      <c r="N141" s="2" t="s">
        <v>17740</v>
      </c>
      <c r="S141" s="1" t="s">
        <v>51</v>
      </c>
      <c r="T141" s="1" t="s">
        <v>1413</v>
      </c>
      <c r="W141" s="1" t="s">
        <v>109</v>
      </c>
      <c r="X141" s="1" t="s">
        <v>9273</v>
      </c>
      <c r="Y141" s="1" t="s">
        <v>129</v>
      </c>
      <c r="Z141" s="1" t="s">
        <v>9465</v>
      </c>
      <c r="AC141" s="1">
        <v>43</v>
      </c>
      <c r="AD141" s="1" t="s">
        <v>424</v>
      </c>
      <c r="AE141" s="1" t="s">
        <v>11538</v>
      </c>
      <c r="AJ141" s="1" t="s">
        <v>461</v>
      </c>
      <c r="AK141" s="1" t="s">
        <v>11719</v>
      </c>
      <c r="AL141" s="1" t="s">
        <v>101</v>
      </c>
      <c r="AM141" s="1" t="s">
        <v>11730</v>
      </c>
      <c r="AT141" s="1" t="s">
        <v>112</v>
      </c>
      <c r="AU141" s="1" t="s">
        <v>8827</v>
      </c>
      <c r="AV141" s="1" t="s">
        <v>113</v>
      </c>
      <c r="AW141" s="1" t="s">
        <v>11490</v>
      </c>
      <c r="BG141" s="1" t="s">
        <v>112</v>
      </c>
      <c r="BH141" s="1" t="s">
        <v>8827</v>
      </c>
      <c r="BI141" s="1" t="s">
        <v>114</v>
      </c>
      <c r="BJ141" s="1" t="s">
        <v>10745</v>
      </c>
      <c r="BK141" s="1" t="s">
        <v>112</v>
      </c>
      <c r="BL141" s="1" t="s">
        <v>8827</v>
      </c>
      <c r="BM141" s="1" t="s">
        <v>462</v>
      </c>
      <c r="BN141" s="1" t="s">
        <v>13794</v>
      </c>
      <c r="BO141" s="1" t="s">
        <v>116</v>
      </c>
      <c r="BP141" s="1" t="s">
        <v>15344</v>
      </c>
      <c r="BQ141" s="1" t="s">
        <v>18850</v>
      </c>
      <c r="BR141" s="1" t="s">
        <v>15721</v>
      </c>
      <c r="BS141" s="1" t="s">
        <v>118</v>
      </c>
      <c r="BT141" s="1" t="s">
        <v>11738</v>
      </c>
    </row>
    <row r="142" spans="1:72" ht="13.5" customHeight="1">
      <c r="A142" s="3" t="str">
        <f>HYPERLINK("http://kyu.snu.ac.kr/sdhj/index.jsp?type=hj/GK14605_00IH_0001_0007.jpg","1720_각북면_7")</f>
        <v>1720_각북면_7</v>
      </c>
      <c r="B142" s="2">
        <v>1720</v>
      </c>
      <c r="C142" s="2" t="s">
        <v>15722</v>
      </c>
      <c r="D142" s="2" t="s">
        <v>15723</v>
      </c>
      <c r="E142" s="2">
        <v>141</v>
      </c>
      <c r="F142" s="1">
        <v>1</v>
      </c>
      <c r="G142" s="1" t="s">
        <v>15561</v>
      </c>
      <c r="H142" s="1" t="s">
        <v>15562</v>
      </c>
      <c r="I142" s="1">
        <v>5</v>
      </c>
      <c r="L142" s="1">
        <v>5</v>
      </c>
      <c r="M142" s="2" t="s">
        <v>17739</v>
      </c>
      <c r="N142" s="2" t="s">
        <v>17740</v>
      </c>
      <c r="S142" s="1" t="s">
        <v>68</v>
      </c>
      <c r="T142" s="1" t="s">
        <v>8708</v>
      </c>
      <c r="AC142" s="1">
        <v>11</v>
      </c>
      <c r="AD142" s="1" t="s">
        <v>70</v>
      </c>
      <c r="AE142" s="1" t="s">
        <v>11531</v>
      </c>
    </row>
    <row r="143" spans="1:72" ht="13.5" customHeight="1">
      <c r="A143" s="3" t="str">
        <f>HYPERLINK("http://kyu.snu.ac.kr/sdhj/index.jsp?type=hj/GK14605_00IH_0001_0007.jpg","1720_각북면_7")</f>
        <v>1720_각북면_7</v>
      </c>
      <c r="B143" s="2">
        <v>1720</v>
      </c>
      <c r="C143" s="2" t="s">
        <v>15637</v>
      </c>
      <c r="D143" s="2" t="s">
        <v>15638</v>
      </c>
      <c r="E143" s="2">
        <v>142</v>
      </c>
      <c r="F143" s="1">
        <v>1</v>
      </c>
      <c r="G143" s="1" t="s">
        <v>15561</v>
      </c>
      <c r="H143" s="1" t="s">
        <v>15562</v>
      </c>
      <c r="I143" s="1">
        <v>5</v>
      </c>
      <c r="L143" s="1">
        <v>5</v>
      </c>
      <c r="M143" s="2" t="s">
        <v>17739</v>
      </c>
      <c r="N143" s="2" t="s">
        <v>17740</v>
      </c>
      <c r="S143" s="1" t="s">
        <v>68</v>
      </c>
      <c r="T143" s="1" t="s">
        <v>8708</v>
      </c>
      <c r="AC143" s="1">
        <v>7</v>
      </c>
      <c r="AD143" s="1" t="s">
        <v>454</v>
      </c>
      <c r="AE143" s="1" t="s">
        <v>11543</v>
      </c>
    </row>
    <row r="144" spans="1:72" ht="13.5" customHeight="1">
      <c r="A144" s="3" t="str">
        <f>HYPERLINK("http://kyu.snu.ac.kr/sdhj/index.jsp?type=hj/GK14605_00IH_0001_0007.jpg","1720_각북면_7")</f>
        <v>1720_각북면_7</v>
      </c>
      <c r="B144" s="2">
        <v>1720</v>
      </c>
      <c r="C144" s="2" t="s">
        <v>15637</v>
      </c>
      <c r="D144" s="2" t="s">
        <v>15638</v>
      </c>
      <c r="E144" s="2">
        <v>143</v>
      </c>
      <c r="F144" s="1">
        <v>1</v>
      </c>
      <c r="G144" s="1" t="s">
        <v>15561</v>
      </c>
      <c r="H144" s="1" t="s">
        <v>15562</v>
      </c>
      <c r="I144" s="1">
        <v>5</v>
      </c>
      <c r="L144" s="1">
        <v>5</v>
      </c>
      <c r="M144" s="2" t="s">
        <v>17739</v>
      </c>
      <c r="N144" s="2" t="s">
        <v>17740</v>
      </c>
      <c r="S144" s="1" t="s">
        <v>68</v>
      </c>
      <c r="T144" s="1" t="s">
        <v>8708</v>
      </c>
      <c r="AC144" s="1">
        <v>1</v>
      </c>
      <c r="AD144" s="1" t="s">
        <v>107</v>
      </c>
      <c r="AE144" s="1" t="s">
        <v>11521</v>
      </c>
      <c r="AG144" s="1" t="s">
        <v>15746</v>
      </c>
    </row>
    <row r="145" spans="1:72" ht="13.5" customHeight="1">
      <c r="A145" s="3" t="str">
        <f>HYPERLINK("http://kyu.snu.ac.kr/sdhj/index.jsp?type=hj/GK14605_00IH_0001_0007.jpg","1720_각북면_7")</f>
        <v>1720_각북면_7</v>
      </c>
      <c r="B145" s="2">
        <v>1720</v>
      </c>
      <c r="C145" s="2" t="s">
        <v>15637</v>
      </c>
      <c r="D145" s="2" t="s">
        <v>15638</v>
      </c>
      <c r="E145" s="2">
        <v>144</v>
      </c>
      <c r="F145" s="1">
        <v>1</v>
      </c>
      <c r="G145" s="1" t="s">
        <v>15561</v>
      </c>
      <c r="H145" s="1" t="s">
        <v>15562</v>
      </c>
      <c r="I145" s="1">
        <v>5</v>
      </c>
      <c r="L145" s="1">
        <v>5</v>
      </c>
      <c r="M145" s="2" t="s">
        <v>17739</v>
      </c>
      <c r="N145" s="2" t="s">
        <v>17740</v>
      </c>
      <c r="S145" s="1" t="s">
        <v>71</v>
      </c>
      <c r="T145" s="1" t="s">
        <v>8710</v>
      </c>
      <c r="U145" s="1" t="s">
        <v>463</v>
      </c>
      <c r="V145" s="1" t="s">
        <v>8970</v>
      </c>
      <c r="Y145" s="1" t="s">
        <v>464</v>
      </c>
      <c r="Z145" s="1" t="s">
        <v>11466</v>
      </c>
      <c r="AC145" s="1">
        <v>13</v>
      </c>
      <c r="AD145" s="1" t="s">
        <v>229</v>
      </c>
      <c r="AE145" s="1" t="s">
        <v>11524</v>
      </c>
      <c r="AG145" s="1" t="s">
        <v>15746</v>
      </c>
    </row>
    <row r="146" spans="1:72" ht="13.5" customHeight="1">
      <c r="A146" s="3" t="str">
        <f>HYPERLINK("http://kyu.snu.ac.kr/sdhj/index.jsp?type=hj/GK14605_00IH_0001_0007.jpg","1720_각북면_7")</f>
        <v>1720_각북면_7</v>
      </c>
      <c r="B146" s="2">
        <v>1720</v>
      </c>
      <c r="C146" s="2" t="s">
        <v>15637</v>
      </c>
      <c r="D146" s="2" t="s">
        <v>15638</v>
      </c>
      <c r="E146" s="2">
        <v>145</v>
      </c>
      <c r="F146" s="1">
        <v>1</v>
      </c>
      <c r="G146" s="1" t="s">
        <v>15561</v>
      </c>
      <c r="H146" s="1" t="s">
        <v>15562</v>
      </c>
      <c r="I146" s="1">
        <v>5</v>
      </c>
      <c r="L146" s="1">
        <v>5</v>
      </c>
      <c r="M146" s="2" t="s">
        <v>17739</v>
      </c>
      <c r="N146" s="2" t="s">
        <v>17740</v>
      </c>
      <c r="S146" s="1" t="s">
        <v>71</v>
      </c>
      <c r="T146" s="1" t="s">
        <v>8710</v>
      </c>
      <c r="Y146" s="1" t="s">
        <v>465</v>
      </c>
      <c r="Z146" s="1" t="s">
        <v>9760</v>
      </c>
      <c r="AC146" s="1">
        <v>9</v>
      </c>
      <c r="AD146" s="1" t="s">
        <v>258</v>
      </c>
      <c r="AE146" s="1" t="s">
        <v>11526</v>
      </c>
      <c r="AF146" s="1" t="s">
        <v>15479</v>
      </c>
      <c r="AG146" s="1" t="s">
        <v>15747</v>
      </c>
    </row>
    <row r="147" spans="1:72" ht="13.5" customHeight="1">
      <c r="A147" s="3" t="str">
        <f>HYPERLINK("http://kyu.snu.ac.kr/sdhj/index.jsp?type=hj/GK14605_00IH_0001_0007.jpg","1720_각북면_7")</f>
        <v>1720_각북면_7</v>
      </c>
      <c r="B147" s="2">
        <v>1720</v>
      </c>
      <c r="C147" s="2" t="s">
        <v>15637</v>
      </c>
      <c r="D147" s="2" t="s">
        <v>15638</v>
      </c>
      <c r="E147" s="2">
        <v>146</v>
      </c>
      <c r="F147" s="1">
        <v>1</v>
      </c>
      <c r="G147" s="1" t="s">
        <v>15561</v>
      </c>
      <c r="H147" s="1" t="s">
        <v>15562</v>
      </c>
      <c r="I147" s="1">
        <v>5</v>
      </c>
      <c r="L147" s="1">
        <v>5</v>
      </c>
      <c r="M147" s="2" t="s">
        <v>17739</v>
      </c>
      <c r="N147" s="2" t="s">
        <v>17740</v>
      </c>
      <c r="T147" s="1" t="s">
        <v>15640</v>
      </c>
      <c r="U147" s="1" t="s">
        <v>266</v>
      </c>
      <c r="V147" s="1" t="s">
        <v>8830</v>
      </c>
      <c r="Y147" s="1" t="s">
        <v>466</v>
      </c>
      <c r="Z147" s="1" t="s">
        <v>9580</v>
      </c>
      <c r="AC147" s="1">
        <v>15</v>
      </c>
      <c r="AD147" s="1" t="s">
        <v>271</v>
      </c>
      <c r="AE147" s="1" t="s">
        <v>11546</v>
      </c>
    </row>
    <row r="148" spans="1:72" ht="13.5" customHeight="1">
      <c r="A148" s="3" t="str">
        <f>HYPERLINK("http://kyu.snu.ac.kr/sdhj/index.jsp?type=hj/GK14605_00IH_0001_0007.jpg","1720_각북면_7")</f>
        <v>1720_각북면_7</v>
      </c>
      <c r="B148" s="2">
        <v>1720</v>
      </c>
      <c r="C148" s="2" t="s">
        <v>15637</v>
      </c>
      <c r="D148" s="2" t="s">
        <v>15638</v>
      </c>
      <c r="E148" s="2">
        <v>147</v>
      </c>
      <c r="F148" s="1">
        <v>1</v>
      </c>
      <c r="G148" s="1" t="s">
        <v>15561</v>
      </c>
      <c r="H148" s="1" t="s">
        <v>15562</v>
      </c>
      <c r="I148" s="1">
        <v>6</v>
      </c>
      <c r="J148" s="1" t="s">
        <v>468</v>
      </c>
      <c r="K148" s="1" t="s">
        <v>15538</v>
      </c>
      <c r="L148" s="1">
        <v>1</v>
      </c>
      <c r="M148" s="2" t="s">
        <v>468</v>
      </c>
      <c r="N148" s="2" t="s">
        <v>15538</v>
      </c>
      <c r="T148" s="1" t="s">
        <v>15748</v>
      </c>
      <c r="U148" s="1" t="s">
        <v>469</v>
      </c>
      <c r="V148" s="1" t="s">
        <v>9252</v>
      </c>
      <c r="W148" s="1" t="s">
        <v>38</v>
      </c>
      <c r="X148" s="1" t="s">
        <v>15749</v>
      </c>
      <c r="Y148" s="1" t="s">
        <v>470</v>
      </c>
      <c r="Z148" s="1" t="s">
        <v>10470</v>
      </c>
      <c r="AC148" s="1">
        <v>42</v>
      </c>
      <c r="AD148" s="1" t="s">
        <v>374</v>
      </c>
      <c r="AE148" s="1" t="s">
        <v>11556</v>
      </c>
      <c r="AJ148" s="1" t="s">
        <v>17</v>
      </c>
      <c r="AK148" s="1" t="s">
        <v>11718</v>
      </c>
      <c r="AL148" s="1" t="s">
        <v>50</v>
      </c>
      <c r="AM148" s="1" t="s">
        <v>15750</v>
      </c>
      <c r="AT148" s="1" t="s">
        <v>443</v>
      </c>
      <c r="AU148" s="1" t="s">
        <v>8946</v>
      </c>
      <c r="AV148" s="1" t="s">
        <v>471</v>
      </c>
      <c r="AW148" s="1" t="s">
        <v>12752</v>
      </c>
      <c r="BG148" s="1" t="s">
        <v>58</v>
      </c>
      <c r="BH148" s="1" t="s">
        <v>11975</v>
      </c>
      <c r="BI148" s="1" t="s">
        <v>472</v>
      </c>
      <c r="BJ148" s="1" t="s">
        <v>10940</v>
      </c>
      <c r="BK148" s="1" t="s">
        <v>88</v>
      </c>
      <c r="BL148" s="1" t="s">
        <v>8828</v>
      </c>
      <c r="BM148" s="1" t="s">
        <v>473</v>
      </c>
      <c r="BN148" s="1" t="s">
        <v>15751</v>
      </c>
      <c r="BO148" s="1" t="s">
        <v>88</v>
      </c>
      <c r="BP148" s="1" t="s">
        <v>8828</v>
      </c>
      <c r="BQ148" s="1" t="s">
        <v>474</v>
      </c>
      <c r="BR148" s="1" t="s">
        <v>14740</v>
      </c>
      <c r="BS148" s="1" t="s">
        <v>50</v>
      </c>
      <c r="BT148" s="1" t="s">
        <v>15685</v>
      </c>
    </row>
    <row r="149" spans="1:72" ht="13.5" customHeight="1">
      <c r="A149" s="3" t="str">
        <f>HYPERLINK("http://kyu.snu.ac.kr/sdhj/index.jsp?type=hj/GK14605_00IH_0001_0007.jpg","1720_각북면_7")</f>
        <v>1720_각북면_7</v>
      </c>
      <c r="B149" s="2">
        <v>1720</v>
      </c>
      <c r="C149" s="2" t="s">
        <v>15752</v>
      </c>
      <c r="D149" s="2" t="s">
        <v>15753</v>
      </c>
      <c r="E149" s="2">
        <v>148</v>
      </c>
      <c r="F149" s="1">
        <v>1</v>
      </c>
      <c r="G149" s="1" t="s">
        <v>15561</v>
      </c>
      <c r="H149" s="1" t="s">
        <v>15562</v>
      </c>
      <c r="I149" s="1">
        <v>6</v>
      </c>
      <c r="L149" s="1">
        <v>1</v>
      </c>
      <c r="M149" s="2" t="s">
        <v>468</v>
      </c>
      <c r="N149" s="2" t="s">
        <v>15538</v>
      </c>
      <c r="S149" s="1" t="s">
        <v>51</v>
      </c>
      <c r="T149" s="1" t="s">
        <v>1413</v>
      </c>
      <c r="W149" s="1" t="s">
        <v>310</v>
      </c>
      <c r="X149" s="1" t="s">
        <v>9263</v>
      </c>
      <c r="Y149" s="1" t="s">
        <v>53</v>
      </c>
      <c r="Z149" s="1" t="s">
        <v>9315</v>
      </c>
      <c r="AC149" s="1">
        <v>43</v>
      </c>
      <c r="AD149" s="1" t="s">
        <v>424</v>
      </c>
      <c r="AE149" s="1" t="s">
        <v>11538</v>
      </c>
      <c r="AJ149" s="1" t="s">
        <v>17</v>
      </c>
      <c r="AK149" s="1" t="s">
        <v>11718</v>
      </c>
      <c r="AL149" s="1" t="s">
        <v>41</v>
      </c>
      <c r="AM149" s="1" t="s">
        <v>11660</v>
      </c>
      <c r="AT149" s="1" t="s">
        <v>88</v>
      </c>
      <c r="AU149" s="1" t="s">
        <v>8828</v>
      </c>
      <c r="AV149" s="1" t="s">
        <v>475</v>
      </c>
      <c r="AW149" s="1" t="s">
        <v>12751</v>
      </c>
      <c r="BG149" s="1" t="s">
        <v>88</v>
      </c>
      <c r="BH149" s="1" t="s">
        <v>8828</v>
      </c>
      <c r="BI149" s="1" t="s">
        <v>476</v>
      </c>
      <c r="BJ149" s="1" t="s">
        <v>13464</v>
      </c>
      <c r="BK149" s="1" t="s">
        <v>88</v>
      </c>
      <c r="BL149" s="1" t="s">
        <v>8828</v>
      </c>
      <c r="BM149" s="1" t="s">
        <v>477</v>
      </c>
      <c r="BN149" s="1" t="s">
        <v>13967</v>
      </c>
      <c r="BQ149" s="1" t="s">
        <v>478</v>
      </c>
      <c r="BR149" s="1" t="s">
        <v>15123</v>
      </c>
      <c r="BS149" s="1" t="s">
        <v>41</v>
      </c>
      <c r="BT149" s="1" t="s">
        <v>11660</v>
      </c>
    </row>
    <row r="150" spans="1:72" ht="13.5" customHeight="1">
      <c r="A150" s="3" t="str">
        <f>HYPERLINK("http://kyu.snu.ac.kr/sdhj/index.jsp?type=hj/GK14605_00IH_0001_0007.jpg","1720_각북면_7")</f>
        <v>1720_각북면_7</v>
      </c>
      <c r="B150" s="2">
        <v>1720</v>
      </c>
      <c r="C150" s="2" t="s">
        <v>15754</v>
      </c>
      <c r="D150" s="2" t="s">
        <v>15755</v>
      </c>
      <c r="E150" s="2">
        <v>149</v>
      </c>
      <c r="F150" s="1">
        <v>1</v>
      </c>
      <c r="G150" s="1" t="s">
        <v>15561</v>
      </c>
      <c r="H150" s="1" t="s">
        <v>15562</v>
      </c>
      <c r="I150" s="1">
        <v>6</v>
      </c>
      <c r="L150" s="1">
        <v>1</v>
      </c>
      <c r="M150" s="2" t="s">
        <v>468</v>
      </c>
      <c r="N150" s="2" t="s">
        <v>15538</v>
      </c>
      <c r="S150" s="1" t="s">
        <v>68</v>
      </c>
      <c r="T150" s="1" t="s">
        <v>8708</v>
      </c>
      <c r="Y150" s="1" t="s">
        <v>53</v>
      </c>
      <c r="Z150" s="1" t="s">
        <v>9315</v>
      </c>
      <c r="AC150" s="1">
        <v>4</v>
      </c>
      <c r="AD150" s="1" t="s">
        <v>105</v>
      </c>
      <c r="AE150" s="1" t="s">
        <v>11518</v>
      </c>
    </row>
    <row r="151" spans="1:72" ht="13.5" customHeight="1">
      <c r="A151" s="3" t="str">
        <f>HYPERLINK("http://kyu.snu.ac.kr/sdhj/index.jsp?type=hj/GK14605_00IH_0001_0007.jpg","1720_각북면_7")</f>
        <v>1720_각북면_7</v>
      </c>
      <c r="B151" s="2">
        <v>1720</v>
      </c>
      <c r="C151" s="2" t="s">
        <v>15637</v>
      </c>
      <c r="D151" s="2" t="s">
        <v>15638</v>
      </c>
      <c r="E151" s="2">
        <v>150</v>
      </c>
      <c r="F151" s="1">
        <v>1</v>
      </c>
      <c r="G151" s="1" t="s">
        <v>15561</v>
      </c>
      <c r="H151" s="1" t="s">
        <v>15562</v>
      </c>
      <c r="I151" s="1">
        <v>6</v>
      </c>
      <c r="L151" s="1">
        <v>2</v>
      </c>
      <c r="M151" s="2" t="s">
        <v>17741</v>
      </c>
      <c r="N151" s="2" t="s">
        <v>17742</v>
      </c>
      <c r="T151" s="1" t="s">
        <v>15624</v>
      </c>
      <c r="U151" s="1" t="s">
        <v>48</v>
      </c>
      <c r="V151" s="1" t="s">
        <v>8899</v>
      </c>
      <c r="W151" s="1" t="s">
        <v>166</v>
      </c>
      <c r="X151" s="1" t="s">
        <v>9278</v>
      </c>
      <c r="Y151" s="1" t="s">
        <v>479</v>
      </c>
      <c r="Z151" s="1" t="s">
        <v>11465</v>
      </c>
      <c r="AC151" s="1">
        <v>60</v>
      </c>
      <c r="AD151" s="1" t="s">
        <v>173</v>
      </c>
      <c r="AE151" s="1" t="s">
        <v>11533</v>
      </c>
      <c r="AJ151" s="1" t="s">
        <v>17</v>
      </c>
      <c r="AK151" s="1" t="s">
        <v>11718</v>
      </c>
      <c r="AL151" s="1" t="s">
        <v>50</v>
      </c>
      <c r="AM151" s="1" t="s">
        <v>15656</v>
      </c>
      <c r="AT151" s="1" t="s">
        <v>58</v>
      </c>
      <c r="AU151" s="1" t="s">
        <v>11975</v>
      </c>
      <c r="AV151" s="1" t="s">
        <v>480</v>
      </c>
      <c r="AW151" s="1" t="s">
        <v>12579</v>
      </c>
      <c r="BG151" s="1" t="s">
        <v>481</v>
      </c>
      <c r="BH151" s="1" t="s">
        <v>12992</v>
      </c>
      <c r="BI151" s="1" t="s">
        <v>482</v>
      </c>
      <c r="BJ151" s="1" t="s">
        <v>13091</v>
      </c>
      <c r="BK151" s="1" t="s">
        <v>483</v>
      </c>
      <c r="BL151" s="1" t="s">
        <v>15564</v>
      </c>
      <c r="BM151" s="1" t="s">
        <v>484</v>
      </c>
      <c r="BN151" s="1" t="s">
        <v>12486</v>
      </c>
      <c r="BO151" s="1" t="s">
        <v>44</v>
      </c>
      <c r="BP151" s="1" t="s">
        <v>8875</v>
      </c>
      <c r="BQ151" s="1" t="s">
        <v>485</v>
      </c>
      <c r="BR151" s="1" t="s">
        <v>15022</v>
      </c>
      <c r="BS151" s="1" t="s">
        <v>50</v>
      </c>
      <c r="BT151" s="1" t="s">
        <v>15756</v>
      </c>
    </row>
    <row r="152" spans="1:72" ht="13.5" customHeight="1">
      <c r="A152" s="3" t="str">
        <f>HYPERLINK("http://kyu.snu.ac.kr/sdhj/index.jsp?type=hj/GK14605_00IH_0001_0007.jpg","1720_각북면_7")</f>
        <v>1720_각북면_7</v>
      </c>
      <c r="B152" s="2">
        <v>1720</v>
      </c>
      <c r="C152" s="2" t="s">
        <v>15706</v>
      </c>
      <c r="D152" s="2" t="s">
        <v>15707</v>
      </c>
      <c r="E152" s="2">
        <v>151</v>
      </c>
      <c r="F152" s="1">
        <v>1</v>
      </c>
      <c r="G152" s="1" t="s">
        <v>15561</v>
      </c>
      <c r="H152" s="1" t="s">
        <v>15562</v>
      </c>
      <c r="I152" s="1">
        <v>6</v>
      </c>
      <c r="L152" s="1">
        <v>2</v>
      </c>
      <c r="M152" s="2" t="s">
        <v>17741</v>
      </c>
      <c r="N152" s="2" t="s">
        <v>17742</v>
      </c>
      <c r="S152" s="1" t="s">
        <v>51</v>
      </c>
      <c r="T152" s="1" t="s">
        <v>1413</v>
      </c>
      <c r="W152" s="1" t="s">
        <v>455</v>
      </c>
      <c r="X152" s="1" t="s">
        <v>9281</v>
      </c>
      <c r="Y152" s="1" t="s">
        <v>53</v>
      </c>
      <c r="Z152" s="1" t="s">
        <v>9315</v>
      </c>
      <c r="AC152" s="1">
        <v>36</v>
      </c>
      <c r="AD152" s="1" t="s">
        <v>341</v>
      </c>
      <c r="AE152" s="1" t="s">
        <v>11544</v>
      </c>
      <c r="AJ152" s="1" t="s">
        <v>17</v>
      </c>
      <c r="AK152" s="1" t="s">
        <v>11718</v>
      </c>
      <c r="AL152" s="1" t="s">
        <v>486</v>
      </c>
      <c r="AM152" s="1" t="s">
        <v>11776</v>
      </c>
      <c r="AT152" s="1" t="s">
        <v>58</v>
      </c>
      <c r="AU152" s="1" t="s">
        <v>11975</v>
      </c>
      <c r="AV152" s="1" t="s">
        <v>346</v>
      </c>
      <c r="AW152" s="1" t="s">
        <v>12720</v>
      </c>
      <c r="BG152" s="1" t="s">
        <v>58</v>
      </c>
      <c r="BH152" s="1" t="s">
        <v>11975</v>
      </c>
      <c r="BI152" s="1" t="s">
        <v>487</v>
      </c>
      <c r="BJ152" s="1" t="s">
        <v>13441</v>
      </c>
      <c r="BK152" s="1" t="s">
        <v>488</v>
      </c>
      <c r="BL152" s="1" t="s">
        <v>15316</v>
      </c>
      <c r="BM152" s="1" t="s">
        <v>489</v>
      </c>
      <c r="BN152" s="1" t="s">
        <v>13951</v>
      </c>
      <c r="BO152" s="1" t="s">
        <v>44</v>
      </c>
      <c r="BP152" s="1" t="s">
        <v>8875</v>
      </c>
      <c r="BQ152" s="1" t="s">
        <v>490</v>
      </c>
      <c r="BR152" s="1" t="s">
        <v>14739</v>
      </c>
      <c r="BS152" s="1" t="s">
        <v>491</v>
      </c>
      <c r="BT152" s="1" t="s">
        <v>11746</v>
      </c>
    </row>
    <row r="153" spans="1:72" ht="13.5" customHeight="1">
      <c r="A153" s="3" t="str">
        <f>HYPERLINK("http://kyu.snu.ac.kr/sdhj/index.jsp?type=hj/GK14605_00IH_0001_0007.jpg","1720_각북면_7")</f>
        <v>1720_각북면_7</v>
      </c>
      <c r="B153" s="2">
        <v>1720</v>
      </c>
      <c r="C153" s="2" t="s">
        <v>15757</v>
      </c>
      <c r="D153" s="2" t="s">
        <v>15758</v>
      </c>
      <c r="E153" s="2">
        <v>152</v>
      </c>
      <c r="F153" s="1">
        <v>1</v>
      </c>
      <c r="G153" s="1" t="s">
        <v>15561</v>
      </c>
      <c r="H153" s="1" t="s">
        <v>15562</v>
      </c>
      <c r="I153" s="1">
        <v>6</v>
      </c>
      <c r="L153" s="1">
        <v>2</v>
      </c>
      <c r="M153" s="2" t="s">
        <v>17741</v>
      </c>
      <c r="N153" s="2" t="s">
        <v>17742</v>
      </c>
      <c r="S153" s="1" t="s">
        <v>71</v>
      </c>
      <c r="T153" s="1" t="s">
        <v>8710</v>
      </c>
      <c r="Y153" s="1" t="s">
        <v>492</v>
      </c>
      <c r="Z153" s="1" t="s">
        <v>10869</v>
      </c>
      <c r="AC153" s="1">
        <v>6</v>
      </c>
      <c r="AD153" s="1" t="s">
        <v>75</v>
      </c>
      <c r="AE153" s="1" t="s">
        <v>11549</v>
      </c>
    </row>
    <row r="154" spans="1:72" ht="13.5" customHeight="1">
      <c r="A154" s="3" t="str">
        <f>HYPERLINK("http://kyu.snu.ac.kr/sdhj/index.jsp?type=hj/GK14605_00IH_0001_0007.jpg","1720_각북면_7")</f>
        <v>1720_각북면_7</v>
      </c>
      <c r="B154" s="2">
        <v>1720</v>
      </c>
      <c r="C154" s="2" t="s">
        <v>15637</v>
      </c>
      <c r="D154" s="2" t="s">
        <v>15638</v>
      </c>
      <c r="E154" s="2">
        <v>153</v>
      </c>
      <c r="F154" s="1">
        <v>1</v>
      </c>
      <c r="G154" s="1" t="s">
        <v>15561</v>
      </c>
      <c r="H154" s="1" t="s">
        <v>15562</v>
      </c>
      <c r="I154" s="1">
        <v>6</v>
      </c>
      <c r="L154" s="1">
        <v>2</v>
      </c>
      <c r="M154" s="2" t="s">
        <v>17741</v>
      </c>
      <c r="N154" s="2" t="s">
        <v>17742</v>
      </c>
      <c r="S154" s="1" t="s">
        <v>71</v>
      </c>
      <c r="T154" s="1" t="s">
        <v>8710</v>
      </c>
      <c r="U154" s="1" t="s">
        <v>60</v>
      </c>
      <c r="V154" s="1" t="s">
        <v>9030</v>
      </c>
      <c r="Y154" s="1" t="s">
        <v>493</v>
      </c>
      <c r="Z154" s="1" t="s">
        <v>10602</v>
      </c>
      <c r="AC154" s="1">
        <v>7</v>
      </c>
      <c r="AD154" s="1" t="s">
        <v>454</v>
      </c>
      <c r="AE154" s="1" t="s">
        <v>11543</v>
      </c>
    </row>
    <row r="155" spans="1:72" ht="13.5" customHeight="1">
      <c r="A155" s="3" t="str">
        <f>HYPERLINK("http://kyu.snu.ac.kr/sdhj/index.jsp?type=hj/GK14605_00IH_0001_0007.jpg","1720_각북면_7")</f>
        <v>1720_각북면_7</v>
      </c>
      <c r="B155" s="2">
        <v>1720</v>
      </c>
      <c r="C155" s="2" t="s">
        <v>15637</v>
      </c>
      <c r="D155" s="2" t="s">
        <v>15638</v>
      </c>
      <c r="E155" s="2">
        <v>154</v>
      </c>
      <c r="F155" s="1">
        <v>1</v>
      </c>
      <c r="G155" s="1" t="s">
        <v>15561</v>
      </c>
      <c r="H155" s="1" t="s">
        <v>15562</v>
      </c>
      <c r="I155" s="1">
        <v>6</v>
      </c>
      <c r="L155" s="1">
        <v>2</v>
      </c>
      <c r="M155" s="2" t="s">
        <v>17741</v>
      </c>
      <c r="N155" s="2" t="s">
        <v>17742</v>
      </c>
      <c r="S155" s="1" t="s">
        <v>68</v>
      </c>
      <c r="T155" s="1" t="s">
        <v>8708</v>
      </c>
      <c r="Y155" s="1" t="s">
        <v>53</v>
      </c>
      <c r="Z155" s="1" t="s">
        <v>9315</v>
      </c>
      <c r="AC155" s="1">
        <v>1</v>
      </c>
      <c r="AD155" s="1" t="s">
        <v>107</v>
      </c>
      <c r="AE155" s="1" t="s">
        <v>11521</v>
      </c>
      <c r="AF155" s="1" t="s">
        <v>369</v>
      </c>
      <c r="AG155" s="1" t="s">
        <v>11609</v>
      </c>
    </row>
    <row r="156" spans="1:72" ht="13.5" customHeight="1">
      <c r="A156" s="3" t="str">
        <f>HYPERLINK("http://kyu.snu.ac.kr/sdhj/index.jsp?type=hj/GK14605_00IH_0001_0007.jpg","1720_각북면_7")</f>
        <v>1720_각북면_7</v>
      </c>
      <c r="B156" s="2">
        <v>1720</v>
      </c>
      <c r="C156" s="2" t="s">
        <v>15637</v>
      </c>
      <c r="D156" s="2" t="s">
        <v>15638</v>
      </c>
      <c r="E156" s="2">
        <v>155</v>
      </c>
      <c r="F156" s="1">
        <v>1</v>
      </c>
      <c r="G156" s="1" t="s">
        <v>15561</v>
      </c>
      <c r="H156" s="1" t="s">
        <v>15562</v>
      </c>
      <c r="I156" s="1">
        <v>6</v>
      </c>
      <c r="L156" s="1">
        <v>3</v>
      </c>
      <c r="M156" s="2" t="s">
        <v>17743</v>
      </c>
      <c r="N156" s="2" t="s">
        <v>17744</v>
      </c>
      <c r="O156" s="1" t="s">
        <v>6</v>
      </c>
      <c r="P156" s="1" t="s">
        <v>8656</v>
      </c>
      <c r="T156" s="1" t="s">
        <v>15624</v>
      </c>
      <c r="U156" s="1" t="s">
        <v>147</v>
      </c>
      <c r="V156" s="1" t="s">
        <v>8936</v>
      </c>
      <c r="W156" s="1" t="s">
        <v>245</v>
      </c>
      <c r="X156" s="1" t="s">
        <v>9269</v>
      </c>
      <c r="Y156" s="1" t="s">
        <v>494</v>
      </c>
      <c r="Z156" s="1" t="s">
        <v>11464</v>
      </c>
      <c r="AC156" s="1">
        <v>44</v>
      </c>
      <c r="AD156" s="1" t="s">
        <v>362</v>
      </c>
      <c r="AE156" s="1" t="s">
        <v>11561</v>
      </c>
      <c r="AJ156" s="1" t="s">
        <v>17</v>
      </c>
      <c r="AK156" s="1" t="s">
        <v>11718</v>
      </c>
      <c r="AL156" s="1" t="s">
        <v>158</v>
      </c>
      <c r="AM156" s="1" t="s">
        <v>11647</v>
      </c>
      <c r="AT156" s="1" t="s">
        <v>88</v>
      </c>
      <c r="AU156" s="1" t="s">
        <v>8828</v>
      </c>
      <c r="AV156" s="1" t="s">
        <v>495</v>
      </c>
      <c r="AW156" s="1" t="s">
        <v>9450</v>
      </c>
      <c r="BI156" s="1" t="s">
        <v>496</v>
      </c>
      <c r="BJ156" s="1" t="s">
        <v>13463</v>
      </c>
      <c r="BM156" s="1" t="s">
        <v>497</v>
      </c>
      <c r="BN156" s="1" t="s">
        <v>10061</v>
      </c>
      <c r="BQ156" s="1" t="s">
        <v>498</v>
      </c>
      <c r="BR156" s="1" t="s">
        <v>9641</v>
      </c>
      <c r="BS156" s="1" t="s">
        <v>202</v>
      </c>
      <c r="BT156" s="1" t="s">
        <v>11631</v>
      </c>
    </row>
    <row r="157" spans="1:72" ht="13.5" customHeight="1">
      <c r="A157" s="3" t="str">
        <f>HYPERLINK("http://kyu.snu.ac.kr/sdhj/index.jsp?type=hj/GK14605_00IH_0001_0007.jpg","1720_각북면_7")</f>
        <v>1720_각북면_7</v>
      </c>
      <c r="B157" s="2">
        <v>1720</v>
      </c>
      <c r="C157" s="2" t="s">
        <v>15637</v>
      </c>
      <c r="D157" s="2" t="s">
        <v>15638</v>
      </c>
      <c r="E157" s="2">
        <v>156</v>
      </c>
      <c r="F157" s="1">
        <v>1</v>
      </c>
      <c r="G157" s="1" t="s">
        <v>15561</v>
      </c>
      <c r="H157" s="1" t="s">
        <v>15562</v>
      </c>
      <c r="I157" s="1">
        <v>6</v>
      </c>
      <c r="L157" s="1">
        <v>3</v>
      </c>
      <c r="M157" s="2" t="s">
        <v>17743</v>
      </c>
      <c r="N157" s="2" t="s">
        <v>17744</v>
      </c>
      <c r="S157" s="1" t="s">
        <v>51</v>
      </c>
      <c r="T157" s="1" t="s">
        <v>1413</v>
      </c>
      <c r="W157" s="1" t="s">
        <v>38</v>
      </c>
      <c r="X157" s="1" t="s">
        <v>15655</v>
      </c>
      <c r="Y157" s="1" t="s">
        <v>53</v>
      </c>
      <c r="Z157" s="1" t="s">
        <v>9315</v>
      </c>
      <c r="AC157" s="1">
        <v>42</v>
      </c>
      <c r="AD157" s="1" t="s">
        <v>374</v>
      </c>
      <c r="AE157" s="1" t="s">
        <v>11556</v>
      </c>
      <c r="AJ157" s="1" t="s">
        <v>17</v>
      </c>
      <c r="AK157" s="1" t="s">
        <v>11718</v>
      </c>
      <c r="AL157" s="1" t="s">
        <v>41</v>
      </c>
      <c r="AM157" s="1" t="s">
        <v>11660</v>
      </c>
      <c r="AT157" s="1" t="s">
        <v>88</v>
      </c>
      <c r="AU157" s="1" t="s">
        <v>8828</v>
      </c>
      <c r="AV157" s="1" t="s">
        <v>499</v>
      </c>
      <c r="AW157" s="1" t="s">
        <v>10127</v>
      </c>
      <c r="BI157" s="1" t="s">
        <v>500</v>
      </c>
      <c r="BJ157" s="1" t="s">
        <v>13462</v>
      </c>
      <c r="BQ157" s="1" t="s">
        <v>501</v>
      </c>
      <c r="BR157" s="1" t="s">
        <v>14738</v>
      </c>
      <c r="BS157" s="1" t="s">
        <v>120</v>
      </c>
      <c r="BT157" s="1" t="s">
        <v>11688</v>
      </c>
    </row>
    <row r="158" spans="1:72" ht="13.5" customHeight="1">
      <c r="A158" s="3" t="str">
        <f>HYPERLINK("http://kyu.snu.ac.kr/sdhj/index.jsp?type=hj/GK14605_00IH_0001_0007.jpg","1720_각북면_7")</f>
        <v>1720_각북면_7</v>
      </c>
      <c r="B158" s="2">
        <v>1720</v>
      </c>
      <c r="C158" s="2" t="s">
        <v>15713</v>
      </c>
      <c r="D158" s="2" t="s">
        <v>15714</v>
      </c>
      <c r="E158" s="2">
        <v>157</v>
      </c>
      <c r="F158" s="1">
        <v>1</v>
      </c>
      <c r="G158" s="1" t="s">
        <v>15561</v>
      </c>
      <c r="H158" s="1" t="s">
        <v>15562</v>
      </c>
      <c r="I158" s="1">
        <v>6</v>
      </c>
      <c r="L158" s="1">
        <v>3</v>
      </c>
      <c r="M158" s="2" t="s">
        <v>17743</v>
      </c>
      <c r="N158" s="2" t="s">
        <v>17744</v>
      </c>
      <c r="S158" s="1" t="s">
        <v>68</v>
      </c>
      <c r="T158" s="1" t="s">
        <v>8708</v>
      </c>
      <c r="Y158" s="1" t="s">
        <v>502</v>
      </c>
      <c r="Z158" s="1" t="s">
        <v>9574</v>
      </c>
      <c r="AC158" s="1">
        <v>4</v>
      </c>
      <c r="AD158" s="1" t="s">
        <v>105</v>
      </c>
      <c r="AE158" s="1" t="s">
        <v>11518</v>
      </c>
    </row>
    <row r="159" spans="1:72" ht="13.5" customHeight="1">
      <c r="A159" s="3" t="str">
        <f>HYPERLINK("http://kyu.snu.ac.kr/sdhj/index.jsp?type=hj/GK14605_00IH_0001_0007.jpg","1720_각북면_7")</f>
        <v>1720_각북면_7</v>
      </c>
      <c r="B159" s="2">
        <v>1720</v>
      </c>
      <c r="C159" s="2" t="s">
        <v>15637</v>
      </c>
      <c r="D159" s="2" t="s">
        <v>15638</v>
      </c>
      <c r="E159" s="2">
        <v>158</v>
      </c>
      <c r="F159" s="1">
        <v>1</v>
      </c>
      <c r="G159" s="1" t="s">
        <v>15561</v>
      </c>
      <c r="H159" s="1" t="s">
        <v>15562</v>
      </c>
      <c r="I159" s="1">
        <v>6</v>
      </c>
      <c r="L159" s="1">
        <v>4</v>
      </c>
      <c r="M159" s="2" t="s">
        <v>17745</v>
      </c>
      <c r="N159" s="2" t="s">
        <v>17746</v>
      </c>
      <c r="Q159" s="1" t="s">
        <v>503</v>
      </c>
      <c r="R159" s="1" t="s">
        <v>8706</v>
      </c>
      <c r="T159" s="1" t="s">
        <v>15624</v>
      </c>
      <c r="W159" s="1" t="s">
        <v>84</v>
      </c>
      <c r="X159" s="1" t="s">
        <v>9283</v>
      </c>
      <c r="Y159" s="1" t="s">
        <v>53</v>
      </c>
      <c r="Z159" s="1" t="s">
        <v>9315</v>
      </c>
      <c r="AC159" s="1">
        <v>34</v>
      </c>
      <c r="AD159" s="1" t="s">
        <v>86</v>
      </c>
      <c r="AE159" s="1" t="s">
        <v>11563</v>
      </c>
      <c r="AJ159" s="1" t="s">
        <v>17</v>
      </c>
      <c r="AK159" s="1" t="s">
        <v>11718</v>
      </c>
      <c r="AL159" s="1" t="s">
        <v>87</v>
      </c>
      <c r="AM159" s="1" t="s">
        <v>11630</v>
      </c>
      <c r="AT159" s="1" t="s">
        <v>44</v>
      </c>
      <c r="AU159" s="1" t="s">
        <v>8875</v>
      </c>
      <c r="AV159" s="1" t="s">
        <v>504</v>
      </c>
      <c r="AW159" s="1" t="s">
        <v>8546</v>
      </c>
      <c r="BG159" s="1" t="s">
        <v>44</v>
      </c>
      <c r="BH159" s="1" t="s">
        <v>8875</v>
      </c>
      <c r="BI159" s="1" t="s">
        <v>505</v>
      </c>
      <c r="BJ159" s="1" t="s">
        <v>9779</v>
      </c>
      <c r="BK159" s="1" t="s">
        <v>58</v>
      </c>
      <c r="BL159" s="1" t="s">
        <v>11975</v>
      </c>
      <c r="BM159" s="1" t="s">
        <v>506</v>
      </c>
      <c r="BN159" s="1" t="s">
        <v>13188</v>
      </c>
      <c r="BO159" s="1" t="s">
        <v>44</v>
      </c>
      <c r="BP159" s="1" t="s">
        <v>8875</v>
      </c>
      <c r="BQ159" s="1" t="s">
        <v>507</v>
      </c>
      <c r="BR159" s="1" t="s">
        <v>14737</v>
      </c>
      <c r="BS159" s="1" t="s">
        <v>158</v>
      </c>
      <c r="BT159" s="1" t="s">
        <v>11647</v>
      </c>
    </row>
    <row r="160" spans="1:72" ht="13.5" customHeight="1">
      <c r="A160" s="3" t="str">
        <f>HYPERLINK("http://kyu.snu.ac.kr/sdhj/index.jsp?type=hj/GK14605_00IH_0001_0007.jpg","1720_각북면_7")</f>
        <v>1720_각북면_7</v>
      </c>
      <c r="B160" s="2">
        <v>1720</v>
      </c>
      <c r="C160" s="2" t="s">
        <v>15759</v>
      </c>
      <c r="D160" s="2" t="s">
        <v>15760</v>
      </c>
      <c r="E160" s="2">
        <v>159</v>
      </c>
      <c r="F160" s="1">
        <v>1</v>
      </c>
      <c r="G160" s="1" t="s">
        <v>15561</v>
      </c>
      <c r="H160" s="1" t="s">
        <v>15562</v>
      </c>
      <c r="I160" s="1">
        <v>6</v>
      </c>
      <c r="L160" s="1">
        <v>4</v>
      </c>
      <c r="M160" s="2" t="s">
        <v>17745</v>
      </c>
      <c r="N160" s="2" t="s">
        <v>17746</v>
      </c>
      <c r="S160" s="1" t="s">
        <v>68</v>
      </c>
      <c r="T160" s="1" t="s">
        <v>8708</v>
      </c>
      <c r="Y160" s="1" t="s">
        <v>53</v>
      </c>
      <c r="Z160" s="1" t="s">
        <v>9315</v>
      </c>
      <c r="AC160" s="1">
        <v>7</v>
      </c>
      <c r="AD160" s="1" t="s">
        <v>454</v>
      </c>
      <c r="AE160" s="1" t="s">
        <v>11543</v>
      </c>
    </row>
    <row r="161" spans="1:72" ht="13.5" customHeight="1">
      <c r="A161" s="3" t="str">
        <f>HYPERLINK("http://kyu.snu.ac.kr/sdhj/index.jsp?type=hj/GK14605_00IH_0001_0007.jpg","1720_각북면_7")</f>
        <v>1720_각북면_7</v>
      </c>
      <c r="B161" s="2">
        <v>1720</v>
      </c>
      <c r="C161" s="2" t="s">
        <v>15637</v>
      </c>
      <c r="D161" s="2" t="s">
        <v>15638</v>
      </c>
      <c r="E161" s="2">
        <v>160</v>
      </c>
      <c r="F161" s="1">
        <v>1</v>
      </c>
      <c r="G161" s="1" t="s">
        <v>15561</v>
      </c>
      <c r="H161" s="1" t="s">
        <v>15562</v>
      </c>
      <c r="I161" s="1">
        <v>6</v>
      </c>
      <c r="L161" s="1">
        <v>5</v>
      </c>
      <c r="M161" s="2" t="s">
        <v>17747</v>
      </c>
      <c r="N161" s="2" t="s">
        <v>17748</v>
      </c>
      <c r="T161" s="1" t="s">
        <v>15624</v>
      </c>
      <c r="U161" s="1" t="s">
        <v>508</v>
      </c>
      <c r="V161" s="1" t="s">
        <v>8888</v>
      </c>
      <c r="W161" s="1" t="s">
        <v>509</v>
      </c>
      <c r="X161" s="1" t="s">
        <v>9304</v>
      </c>
      <c r="Y161" s="1" t="s">
        <v>129</v>
      </c>
      <c r="Z161" s="1" t="s">
        <v>9465</v>
      </c>
      <c r="AC161" s="1">
        <v>58</v>
      </c>
      <c r="AD161" s="1" t="s">
        <v>510</v>
      </c>
      <c r="AE161" s="1" t="s">
        <v>11558</v>
      </c>
      <c r="AJ161" s="1" t="s">
        <v>461</v>
      </c>
      <c r="AK161" s="1" t="s">
        <v>11719</v>
      </c>
      <c r="AL161" s="1" t="s">
        <v>511</v>
      </c>
      <c r="AM161" s="1" t="s">
        <v>15761</v>
      </c>
      <c r="AT161" s="1" t="s">
        <v>512</v>
      </c>
      <c r="AU161" s="1" t="s">
        <v>15565</v>
      </c>
      <c r="AV161" s="1" t="s">
        <v>513</v>
      </c>
      <c r="AW161" s="1" t="s">
        <v>12750</v>
      </c>
      <c r="BG161" s="1" t="s">
        <v>514</v>
      </c>
      <c r="BH161" s="1" t="s">
        <v>12991</v>
      </c>
      <c r="BI161" s="1" t="s">
        <v>465</v>
      </c>
      <c r="BJ161" s="1" t="s">
        <v>9760</v>
      </c>
      <c r="BK161" s="1" t="s">
        <v>46</v>
      </c>
      <c r="BL161" s="1" t="s">
        <v>11959</v>
      </c>
      <c r="BM161" s="1" t="s">
        <v>515</v>
      </c>
      <c r="BN161" s="1" t="s">
        <v>13966</v>
      </c>
      <c r="BO161" s="1" t="s">
        <v>516</v>
      </c>
      <c r="BP161" s="1" t="s">
        <v>8956</v>
      </c>
      <c r="BQ161" s="1" t="s">
        <v>517</v>
      </c>
      <c r="BR161" s="1" t="s">
        <v>14736</v>
      </c>
      <c r="BS161" s="1" t="s">
        <v>158</v>
      </c>
      <c r="BT161" s="1" t="s">
        <v>11647</v>
      </c>
    </row>
    <row r="162" spans="1:72" ht="13.5" customHeight="1">
      <c r="A162" s="3" t="str">
        <f>HYPERLINK("http://kyu.snu.ac.kr/sdhj/index.jsp?type=hj/GK14605_00IH_0001_0007.jpg","1720_각북면_7")</f>
        <v>1720_각북면_7</v>
      </c>
      <c r="B162" s="2">
        <v>1720</v>
      </c>
      <c r="C162" s="2" t="s">
        <v>15762</v>
      </c>
      <c r="D162" s="2" t="s">
        <v>15763</v>
      </c>
      <c r="E162" s="2">
        <v>161</v>
      </c>
      <c r="F162" s="1">
        <v>1</v>
      </c>
      <c r="G162" s="1" t="s">
        <v>15561</v>
      </c>
      <c r="H162" s="1" t="s">
        <v>15562</v>
      </c>
      <c r="I162" s="1">
        <v>6</v>
      </c>
      <c r="L162" s="1">
        <v>5</v>
      </c>
      <c r="M162" s="2" t="s">
        <v>17747</v>
      </c>
      <c r="N162" s="2" t="s">
        <v>17748</v>
      </c>
      <c r="S162" s="1" t="s">
        <v>190</v>
      </c>
      <c r="T162" s="1" t="s">
        <v>8713</v>
      </c>
      <c r="U162" s="1" t="s">
        <v>215</v>
      </c>
      <c r="V162" s="1" t="s">
        <v>8866</v>
      </c>
      <c r="W162" s="1" t="s">
        <v>128</v>
      </c>
      <c r="X162" s="1" t="s">
        <v>9270</v>
      </c>
      <c r="Y162" s="1" t="s">
        <v>518</v>
      </c>
      <c r="Z162" s="1" t="s">
        <v>9695</v>
      </c>
      <c r="AC162" s="1">
        <v>18</v>
      </c>
      <c r="AD162" s="1" t="s">
        <v>130</v>
      </c>
      <c r="AE162" s="1" t="s">
        <v>11547</v>
      </c>
    </row>
    <row r="163" spans="1:72" ht="13.5" customHeight="1">
      <c r="A163" s="3" t="str">
        <f>HYPERLINK("http://kyu.snu.ac.kr/sdhj/index.jsp?type=hj/GK14605_00IH_0001_0007.jpg","1720_각북면_7")</f>
        <v>1720_각북면_7</v>
      </c>
      <c r="B163" s="2">
        <v>1720</v>
      </c>
      <c r="C163" s="2" t="s">
        <v>15637</v>
      </c>
      <c r="D163" s="2" t="s">
        <v>15638</v>
      </c>
      <c r="E163" s="2">
        <v>162</v>
      </c>
      <c r="F163" s="1">
        <v>1</v>
      </c>
      <c r="G163" s="1" t="s">
        <v>15561</v>
      </c>
      <c r="H163" s="1" t="s">
        <v>15562</v>
      </c>
      <c r="I163" s="1">
        <v>6</v>
      </c>
      <c r="L163" s="1">
        <v>5</v>
      </c>
      <c r="M163" s="2" t="s">
        <v>17747</v>
      </c>
      <c r="N163" s="2" t="s">
        <v>17748</v>
      </c>
      <c r="T163" s="1" t="s">
        <v>15640</v>
      </c>
      <c r="U163" s="1" t="s">
        <v>266</v>
      </c>
      <c r="V163" s="1" t="s">
        <v>8830</v>
      </c>
      <c r="Y163" s="1" t="s">
        <v>519</v>
      </c>
      <c r="Z163" s="1" t="s">
        <v>9615</v>
      </c>
      <c r="AC163" s="1">
        <v>46</v>
      </c>
      <c r="AD163" s="1" t="s">
        <v>40</v>
      </c>
      <c r="AE163" s="1" t="s">
        <v>11562</v>
      </c>
      <c r="AT163" s="1" t="s">
        <v>269</v>
      </c>
      <c r="AU163" s="1" t="s">
        <v>8873</v>
      </c>
      <c r="AV163" s="1" t="s">
        <v>438</v>
      </c>
      <c r="AW163" s="1" t="s">
        <v>12749</v>
      </c>
      <c r="BB163" s="1" t="s">
        <v>274</v>
      </c>
      <c r="BC163" s="1" t="s">
        <v>8855</v>
      </c>
      <c r="BD163" s="1" t="s">
        <v>520</v>
      </c>
      <c r="BE163" s="1" t="s">
        <v>9656</v>
      </c>
    </row>
    <row r="164" spans="1:72" ht="13.5" customHeight="1">
      <c r="A164" s="3" t="str">
        <f>HYPERLINK("http://kyu.snu.ac.kr/sdhj/index.jsp?type=hj/GK14605_00IH_0001_0007.jpg","1720_각북면_7")</f>
        <v>1720_각북면_7</v>
      </c>
      <c r="B164" s="2">
        <v>1720</v>
      </c>
      <c r="C164" s="2" t="s">
        <v>15637</v>
      </c>
      <c r="D164" s="2" t="s">
        <v>15638</v>
      </c>
      <c r="E164" s="2">
        <v>163</v>
      </c>
      <c r="F164" s="1">
        <v>1</v>
      </c>
      <c r="G164" s="1" t="s">
        <v>15561</v>
      </c>
      <c r="H164" s="1" t="s">
        <v>15562</v>
      </c>
      <c r="I164" s="1">
        <v>6</v>
      </c>
      <c r="L164" s="1">
        <v>5</v>
      </c>
      <c r="M164" s="2" t="s">
        <v>17747</v>
      </c>
      <c r="N164" s="2" t="s">
        <v>17748</v>
      </c>
      <c r="T164" s="1" t="s">
        <v>15640</v>
      </c>
      <c r="U164" s="1" t="s">
        <v>77</v>
      </c>
      <c r="V164" s="1" t="s">
        <v>8853</v>
      </c>
      <c r="Y164" s="1" t="s">
        <v>521</v>
      </c>
      <c r="Z164" s="1" t="s">
        <v>9926</v>
      </c>
      <c r="AF164" s="1" t="s">
        <v>267</v>
      </c>
      <c r="AG164" s="1" t="s">
        <v>11571</v>
      </c>
    </row>
    <row r="165" spans="1:72" ht="13.5" customHeight="1">
      <c r="A165" s="3" t="str">
        <f>HYPERLINK("http://kyu.snu.ac.kr/sdhj/index.jsp?type=hj/GK14605_00IH_0001_0007.jpg","1720_각북면_7")</f>
        <v>1720_각북면_7</v>
      </c>
      <c r="B165" s="2">
        <v>1720</v>
      </c>
      <c r="C165" s="2" t="s">
        <v>15637</v>
      </c>
      <c r="D165" s="2" t="s">
        <v>15638</v>
      </c>
      <c r="E165" s="2">
        <v>164</v>
      </c>
      <c r="F165" s="1">
        <v>1</v>
      </c>
      <c r="G165" s="1" t="s">
        <v>15561</v>
      </c>
      <c r="H165" s="1" t="s">
        <v>15562</v>
      </c>
      <c r="I165" s="1">
        <v>6</v>
      </c>
      <c r="L165" s="1">
        <v>5</v>
      </c>
      <c r="M165" s="2" t="s">
        <v>17747</v>
      </c>
      <c r="N165" s="2" t="s">
        <v>17748</v>
      </c>
      <c r="T165" s="1" t="s">
        <v>15640</v>
      </c>
      <c r="U165" s="1" t="s">
        <v>266</v>
      </c>
      <c r="V165" s="1" t="s">
        <v>8830</v>
      </c>
      <c r="Y165" s="1" t="s">
        <v>14791</v>
      </c>
      <c r="Z165" s="1" t="s">
        <v>15764</v>
      </c>
      <c r="AC165" s="1">
        <v>31</v>
      </c>
      <c r="AD165" s="1" t="s">
        <v>445</v>
      </c>
      <c r="AE165" s="1" t="s">
        <v>11541</v>
      </c>
    </row>
    <row r="166" spans="1:72" ht="13.5" customHeight="1">
      <c r="A166" s="3" t="str">
        <f>HYPERLINK("http://kyu.snu.ac.kr/sdhj/index.jsp?type=hj/GK14605_00IH_0001_0007.jpg","1720_각북면_7")</f>
        <v>1720_각북면_7</v>
      </c>
      <c r="B166" s="2">
        <v>1720</v>
      </c>
      <c r="C166" s="2" t="s">
        <v>15765</v>
      </c>
      <c r="D166" s="2" t="s">
        <v>15766</v>
      </c>
      <c r="E166" s="2">
        <v>165</v>
      </c>
      <c r="F166" s="1">
        <v>1</v>
      </c>
      <c r="G166" s="1" t="s">
        <v>15561</v>
      </c>
      <c r="H166" s="1" t="s">
        <v>15562</v>
      </c>
      <c r="I166" s="1">
        <v>6</v>
      </c>
      <c r="L166" s="1">
        <v>5</v>
      </c>
      <c r="M166" s="2" t="s">
        <v>17747</v>
      </c>
      <c r="N166" s="2" t="s">
        <v>17748</v>
      </c>
      <c r="T166" s="1" t="s">
        <v>15640</v>
      </c>
      <c r="U166" s="1" t="s">
        <v>77</v>
      </c>
      <c r="V166" s="1" t="s">
        <v>8853</v>
      </c>
      <c r="Y166" s="1" t="s">
        <v>522</v>
      </c>
      <c r="Z166" s="1" t="s">
        <v>11463</v>
      </c>
      <c r="AG166" s="1" t="s">
        <v>15767</v>
      </c>
    </row>
    <row r="167" spans="1:72" ht="13.5" customHeight="1">
      <c r="A167" s="3" t="str">
        <f>HYPERLINK("http://kyu.snu.ac.kr/sdhj/index.jsp?type=hj/GK14605_00IH_0001_0007.jpg","1720_각북면_7")</f>
        <v>1720_각북면_7</v>
      </c>
      <c r="B167" s="2">
        <v>1720</v>
      </c>
      <c r="C167" s="2" t="s">
        <v>15637</v>
      </c>
      <c r="D167" s="2" t="s">
        <v>15638</v>
      </c>
      <c r="E167" s="2">
        <v>166</v>
      </c>
      <c r="F167" s="1">
        <v>1</v>
      </c>
      <c r="G167" s="1" t="s">
        <v>15561</v>
      </c>
      <c r="H167" s="1" t="s">
        <v>15562</v>
      </c>
      <c r="I167" s="1">
        <v>6</v>
      </c>
      <c r="L167" s="1">
        <v>5</v>
      </c>
      <c r="M167" s="2" t="s">
        <v>17747</v>
      </c>
      <c r="N167" s="2" t="s">
        <v>17748</v>
      </c>
      <c r="T167" s="1" t="s">
        <v>15640</v>
      </c>
      <c r="U167" s="1" t="s">
        <v>77</v>
      </c>
      <c r="V167" s="1" t="s">
        <v>8853</v>
      </c>
      <c r="Y167" s="1" t="s">
        <v>523</v>
      </c>
      <c r="Z167" s="1" t="s">
        <v>10024</v>
      </c>
      <c r="AG167" s="1" t="s">
        <v>15767</v>
      </c>
    </row>
    <row r="168" spans="1:72" ht="13.5" customHeight="1">
      <c r="A168" s="3" t="str">
        <f>HYPERLINK("http://kyu.snu.ac.kr/sdhj/index.jsp?type=hj/GK14605_00IH_0001_0007.jpg","1720_각북면_7")</f>
        <v>1720_각북면_7</v>
      </c>
      <c r="B168" s="2">
        <v>1720</v>
      </c>
      <c r="C168" s="2" t="s">
        <v>15637</v>
      </c>
      <c r="D168" s="2" t="s">
        <v>15638</v>
      </c>
      <c r="E168" s="2">
        <v>167</v>
      </c>
      <c r="F168" s="1">
        <v>1</v>
      </c>
      <c r="G168" s="1" t="s">
        <v>15561</v>
      </c>
      <c r="H168" s="1" t="s">
        <v>15562</v>
      </c>
      <c r="I168" s="1">
        <v>6</v>
      </c>
      <c r="L168" s="1">
        <v>5</v>
      </c>
      <c r="M168" s="2" t="s">
        <v>17747</v>
      </c>
      <c r="N168" s="2" t="s">
        <v>17748</v>
      </c>
      <c r="T168" s="1" t="s">
        <v>15640</v>
      </c>
      <c r="U168" s="1" t="s">
        <v>266</v>
      </c>
      <c r="V168" s="1" t="s">
        <v>8830</v>
      </c>
      <c r="Y168" s="1" t="s">
        <v>8270</v>
      </c>
      <c r="Z168" s="1" t="s">
        <v>9719</v>
      </c>
      <c r="AF168" s="1" t="s">
        <v>15485</v>
      </c>
      <c r="AG168" s="1" t="s">
        <v>15768</v>
      </c>
    </row>
    <row r="169" spans="1:72" ht="13.5" customHeight="1">
      <c r="A169" s="3" t="str">
        <f>HYPERLINK("http://kyu.snu.ac.kr/sdhj/index.jsp?type=hj/GK14605_00IH_0001_0007.jpg","1720_각북면_7")</f>
        <v>1720_각북면_7</v>
      </c>
      <c r="B169" s="2">
        <v>1720</v>
      </c>
      <c r="C169" s="2" t="s">
        <v>15637</v>
      </c>
      <c r="D169" s="2" t="s">
        <v>15638</v>
      </c>
      <c r="E169" s="2">
        <v>168</v>
      </c>
      <c r="F169" s="1">
        <v>1</v>
      </c>
      <c r="G169" s="1" t="s">
        <v>15561</v>
      </c>
      <c r="H169" s="1" t="s">
        <v>15562</v>
      </c>
      <c r="I169" s="1">
        <v>6</v>
      </c>
      <c r="L169" s="1">
        <v>5</v>
      </c>
      <c r="M169" s="2" t="s">
        <v>17747</v>
      </c>
      <c r="N169" s="2" t="s">
        <v>17748</v>
      </c>
      <c r="T169" s="1" t="s">
        <v>15640</v>
      </c>
      <c r="U169" s="1" t="s">
        <v>266</v>
      </c>
      <c r="V169" s="1" t="s">
        <v>8830</v>
      </c>
      <c r="Y169" s="1" t="s">
        <v>524</v>
      </c>
      <c r="Z169" s="1" t="s">
        <v>9520</v>
      </c>
      <c r="AG169" s="1" t="s">
        <v>15769</v>
      </c>
      <c r="AI169" s="1" t="s">
        <v>15656</v>
      </c>
    </row>
    <row r="170" spans="1:72" ht="13.5" customHeight="1">
      <c r="A170" s="3" t="str">
        <f>HYPERLINK("http://kyu.snu.ac.kr/sdhj/index.jsp?type=hj/GK14605_00IH_0001_0007.jpg","1720_각북면_7")</f>
        <v>1720_각북면_7</v>
      </c>
      <c r="B170" s="2">
        <v>1720</v>
      </c>
      <c r="C170" s="2" t="s">
        <v>15637</v>
      </c>
      <c r="D170" s="2" t="s">
        <v>15638</v>
      </c>
      <c r="E170" s="2">
        <v>169</v>
      </c>
      <c r="F170" s="1">
        <v>1</v>
      </c>
      <c r="G170" s="1" t="s">
        <v>15561</v>
      </c>
      <c r="H170" s="1" t="s">
        <v>15562</v>
      </c>
      <c r="I170" s="1">
        <v>6</v>
      </c>
      <c r="L170" s="1">
        <v>5</v>
      </c>
      <c r="M170" s="2" t="s">
        <v>17747</v>
      </c>
      <c r="N170" s="2" t="s">
        <v>17748</v>
      </c>
      <c r="T170" s="1" t="s">
        <v>15640</v>
      </c>
      <c r="U170" s="1" t="s">
        <v>266</v>
      </c>
      <c r="V170" s="1" t="s">
        <v>8830</v>
      </c>
      <c r="Y170" s="1" t="s">
        <v>525</v>
      </c>
      <c r="Z170" s="1" t="s">
        <v>9772</v>
      </c>
      <c r="AF170" s="1" t="s">
        <v>15471</v>
      </c>
      <c r="AG170" s="1" t="s">
        <v>15770</v>
      </c>
      <c r="AH170" s="1" t="s">
        <v>50</v>
      </c>
      <c r="AI170" s="1" t="s">
        <v>15656</v>
      </c>
    </row>
    <row r="171" spans="1:72" ht="13.5" customHeight="1">
      <c r="A171" s="3" t="str">
        <f>HYPERLINK("http://kyu.snu.ac.kr/sdhj/index.jsp?type=hj/GK14605_00IH_0001_0007.jpg","1720_각북면_7")</f>
        <v>1720_각북면_7</v>
      </c>
      <c r="B171" s="2">
        <v>1720</v>
      </c>
      <c r="C171" s="2" t="s">
        <v>15637</v>
      </c>
      <c r="D171" s="2" t="s">
        <v>15638</v>
      </c>
      <c r="E171" s="2">
        <v>170</v>
      </c>
      <c r="F171" s="1">
        <v>1</v>
      </c>
      <c r="G171" s="1" t="s">
        <v>15561</v>
      </c>
      <c r="H171" s="1" t="s">
        <v>15562</v>
      </c>
      <c r="I171" s="1">
        <v>6</v>
      </c>
      <c r="L171" s="1">
        <v>5</v>
      </c>
      <c r="M171" s="2" t="s">
        <v>17747</v>
      </c>
      <c r="N171" s="2" t="s">
        <v>17748</v>
      </c>
      <c r="T171" s="1" t="s">
        <v>15640</v>
      </c>
      <c r="U171" s="1" t="s">
        <v>77</v>
      </c>
      <c r="V171" s="1" t="s">
        <v>8853</v>
      </c>
      <c r="Y171" s="1" t="s">
        <v>8271</v>
      </c>
      <c r="Z171" s="1" t="s">
        <v>11462</v>
      </c>
      <c r="AF171" s="1" t="s">
        <v>526</v>
      </c>
      <c r="AG171" s="1" t="s">
        <v>11573</v>
      </c>
      <c r="AH171" s="1" t="s">
        <v>82</v>
      </c>
      <c r="AI171" s="1" t="s">
        <v>11715</v>
      </c>
    </row>
    <row r="172" spans="1:72" ht="13.5" customHeight="1">
      <c r="A172" s="3" t="str">
        <f>HYPERLINK("http://kyu.snu.ac.kr/sdhj/index.jsp?type=hj/GK14605_00IH_0001_0007.jpg","1720_각북면_7")</f>
        <v>1720_각북면_7</v>
      </c>
      <c r="B172" s="2">
        <v>1720</v>
      </c>
      <c r="C172" s="2" t="s">
        <v>15637</v>
      </c>
      <c r="D172" s="2" t="s">
        <v>15638</v>
      </c>
      <c r="E172" s="2">
        <v>171</v>
      </c>
      <c r="F172" s="1">
        <v>1</v>
      </c>
      <c r="G172" s="1" t="s">
        <v>15561</v>
      </c>
      <c r="H172" s="1" t="s">
        <v>15562</v>
      </c>
      <c r="I172" s="1">
        <v>6</v>
      </c>
      <c r="L172" s="1">
        <v>5</v>
      </c>
      <c r="M172" s="2" t="s">
        <v>17747</v>
      </c>
      <c r="N172" s="2" t="s">
        <v>17748</v>
      </c>
      <c r="T172" s="1" t="s">
        <v>15640</v>
      </c>
      <c r="U172" s="1" t="s">
        <v>77</v>
      </c>
      <c r="V172" s="1" t="s">
        <v>8853</v>
      </c>
      <c r="Y172" s="1" t="s">
        <v>8272</v>
      </c>
      <c r="Z172" s="1" t="s">
        <v>10341</v>
      </c>
      <c r="AG172" s="1" t="s">
        <v>11573</v>
      </c>
      <c r="AI172" s="1" t="s">
        <v>11714</v>
      </c>
    </row>
    <row r="173" spans="1:72" ht="13.5" customHeight="1">
      <c r="A173" s="3" t="str">
        <f>HYPERLINK("http://kyu.snu.ac.kr/sdhj/index.jsp?type=hj/GK14605_00IH_0001_0007.jpg","1720_각북면_7")</f>
        <v>1720_각북면_7</v>
      </c>
      <c r="B173" s="2">
        <v>1720</v>
      </c>
      <c r="C173" s="2" t="s">
        <v>15637</v>
      </c>
      <c r="D173" s="2" t="s">
        <v>15638</v>
      </c>
      <c r="E173" s="2">
        <v>172</v>
      </c>
      <c r="F173" s="1">
        <v>1</v>
      </c>
      <c r="G173" s="1" t="s">
        <v>15561</v>
      </c>
      <c r="H173" s="1" t="s">
        <v>15562</v>
      </c>
      <c r="I173" s="1">
        <v>6</v>
      </c>
      <c r="L173" s="1">
        <v>5</v>
      </c>
      <c r="M173" s="2" t="s">
        <v>17747</v>
      </c>
      <c r="N173" s="2" t="s">
        <v>17748</v>
      </c>
      <c r="T173" s="1" t="s">
        <v>15640</v>
      </c>
      <c r="U173" s="1" t="s">
        <v>266</v>
      </c>
      <c r="V173" s="1" t="s">
        <v>8830</v>
      </c>
      <c r="Y173" s="1" t="s">
        <v>8273</v>
      </c>
      <c r="Z173" s="1" t="s">
        <v>11461</v>
      </c>
      <c r="AG173" s="1" t="s">
        <v>11573</v>
      </c>
      <c r="AI173" s="1" t="s">
        <v>11714</v>
      </c>
    </row>
    <row r="174" spans="1:72" ht="13.5" customHeight="1">
      <c r="A174" s="3" t="str">
        <f>HYPERLINK("http://kyu.snu.ac.kr/sdhj/index.jsp?type=hj/GK14605_00IH_0001_0007.jpg","1720_각북면_7")</f>
        <v>1720_각북면_7</v>
      </c>
      <c r="B174" s="2">
        <v>1720</v>
      </c>
      <c r="C174" s="2" t="s">
        <v>15637</v>
      </c>
      <c r="D174" s="2" t="s">
        <v>15638</v>
      </c>
      <c r="E174" s="2">
        <v>173</v>
      </c>
      <c r="F174" s="1">
        <v>1</v>
      </c>
      <c r="G174" s="1" t="s">
        <v>15561</v>
      </c>
      <c r="H174" s="1" t="s">
        <v>15562</v>
      </c>
      <c r="I174" s="1">
        <v>6</v>
      </c>
      <c r="L174" s="1">
        <v>5</v>
      </c>
      <c r="M174" s="2" t="s">
        <v>17747</v>
      </c>
      <c r="N174" s="2" t="s">
        <v>17748</v>
      </c>
      <c r="T174" s="1" t="s">
        <v>15640</v>
      </c>
      <c r="U174" s="1" t="s">
        <v>266</v>
      </c>
      <c r="V174" s="1" t="s">
        <v>8830</v>
      </c>
      <c r="Y174" s="1" t="s">
        <v>527</v>
      </c>
      <c r="Z174" s="1" t="s">
        <v>10146</v>
      </c>
      <c r="AF174" s="1" t="s">
        <v>15771</v>
      </c>
      <c r="AG174" s="1" t="s">
        <v>15460</v>
      </c>
      <c r="AH174" s="1" t="s">
        <v>528</v>
      </c>
      <c r="AI174" s="1" t="s">
        <v>11714</v>
      </c>
    </row>
    <row r="175" spans="1:72" ht="13.5" customHeight="1">
      <c r="A175" s="3" t="str">
        <f>HYPERLINK("http://kyu.snu.ac.kr/sdhj/index.jsp?type=hj/GK14605_00IH_0001_0007.jpg","1720_각북면_7")</f>
        <v>1720_각북면_7</v>
      </c>
      <c r="B175" s="2">
        <v>1720</v>
      </c>
      <c r="C175" s="2" t="s">
        <v>15637</v>
      </c>
      <c r="D175" s="2" t="s">
        <v>15638</v>
      </c>
      <c r="E175" s="2">
        <v>174</v>
      </c>
      <c r="F175" s="1">
        <v>1</v>
      </c>
      <c r="G175" s="1" t="s">
        <v>15561</v>
      </c>
      <c r="H175" s="1" t="s">
        <v>15562</v>
      </c>
      <c r="I175" s="1">
        <v>7</v>
      </c>
      <c r="J175" s="1" t="s">
        <v>529</v>
      </c>
      <c r="K175" s="1" t="s">
        <v>8652</v>
      </c>
      <c r="L175" s="1">
        <v>1</v>
      </c>
      <c r="M175" s="2" t="s">
        <v>529</v>
      </c>
      <c r="N175" s="2" t="s">
        <v>8652</v>
      </c>
      <c r="O175" s="1" t="s">
        <v>6</v>
      </c>
      <c r="P175" s="1" t="s">
        <v>8656</v>
      </c>
      <c r="T175" s="1" t="s">
        <v>15772</v>
      </c>
      <c r="U175" s="1" t="s">
        <v>530</v>
      </c>
      <c r="V175" s="1" t="s">
        <v>9251</v>
      </c>
      <c r="W175" s="1" t="s">
        <v>245</v>
      </c>
      <c r="X175" s="1" t="s">
        <v>9269</v>
      </c>
      <c r="Y175" s="1" t="s">
        <v>531</v>
      </c>
      <c r="Z175" s="1" t="s">
        <v>9572</v>
      </c>
      <c r="AC175" s="1">
        <v>41</v>
      </c>
      <c r="AD175" s="1" t="s">
        <v>211</v>
      </c>
      <c r="AE175" s="1" t="s">
        <v>10681</v>
      </c>
      <c r="AJ175" s="1" t="s">
        <v>17</v>
      </c>
      <c r="AK175" s="1" t="s">
        <v>11718</v>
      </c>
      <c r="AL175" s="1" t="s">
        <v>158</v>
      </c>
      <c r="AM175" s="1" t="s">
        <v>11647</v>
      </c>
      <c r="AT175" s="1" t="s">
        <v>88</v>
      </c>
      <c r="AU175" s="1" t="s">
        <v>8828</v>
      </c>
      <c r="AV175" s="1" t="s">
        <v>532</v>
      </c>
      <c r="AW175" s="1" t="s">
        <v>10193</v>
      </c>
      <c r="BG175" s="1" t="s">
        <v>88</v>
      </c>
      <c r="BH175" s="1" t="s">
        <v>8828</v>
      </c>
      <c r="BI175" s="1" t="s">
        <v>533</v>
      </c>
      <c r="BJ175" s="1" t="s">
        <v>10405</v>
      </c>
      <c r="BM175" s="1" t="s">
        <v>534</v>
      </c>
      <c r="BN175" s="1" t="s">
        <v>12808</v>
      </c>
      <c r="BO175" s="1" t="s">
        <v>88</v>
      </c>
      <c r="BP175" s="1" t="s">
        <v>8828</v>
      </c>
      <c r="BQ175" s="1" t="s">
        <v>535</v>
      </c>
      <c r="BR175" s="1" t="s">
        <v>14564</v>
      </c>
      <c r="BS175" s="1" t="s">
        <v>152</v>
      </c>
      <c r="BT175" s="1" t="s">
        <v>11667</v>
      </c>
    </row>
    <row r="176" spans="1:72" ht="13.5" customHeight="1">
      <c r="A176" s="3" t="str">
        <f>HYPERLINK("http://kyu.snu.ac.kr/sdhj/index.jsp?type=hj/GK14605_00IH_0001_0007.jpg","1720_각북면_7")</f>
        <v>1720_각북면_7</v>
      </c>
      <c r="B176" s="2">
        <v>1720</v>
      </c>
      <c r="C176" s="2" t="s">
        <v>15773</v>
      </c>
      <c r="D176" s="2" t="s">
        <v>15774</v>
      </c>
      <c r="E176" s="2">
        <v>175</v>
      </c>
      <c r="F176" s="1">
        <v>1</v>
      </c>
      <c r="G176" s="1" t="s">
        <v>15561</v>
      </c>
      <c r="H176" s="1" t="s">
        <v>15562</v>
      </c>
      <c r="I176" s="1">
        <v>7</v>
      </c>
      <c r="L176" s="1">
        <v>1</v>
      </c>
      <c r="M176" s="2" t="s">
        <v>529</v>
      </c>
      <c r="N176" s="2" t="s">
        <v>8652</v>
      </c>
      <c r="S176" s="1" t="s">
        <v>51</v>
      </c>
      <c r="T176" s="1" t="s">
        <v>1413</v>
      </c>
      <c r="W176" s="1" t="s">
        <v>38</v>
      </c>
      <c r="X176" s="1" t="s">
        <v>15655</v>
      </c>
      <c r="Y176" s="1" t="s">
        <v>53</v>
      </c>
      <c r="Z176" s="1" t="s">
        <v>9315</v>
      </c>
      <c r="AC176" s="1">
        <v>30</v>
      </c>
      <c r="AD176" s="1" t="s">
        <v>163</v>
      </c>
      <c r="AE176" s="1" t="s">
        <v>11552</v>
      </c>
      <c r="AJ176" s="1" t="s">
        <v>17</v>
      </c>
      <c r="AK176" s="1" t="s">
        <v>11718</v>
      </c>
      <c r="AL176" s="1" t="s">
        <v>50</v>
      </c>
      <c r="AM176" s="1" t="s">
        <v>15656</v>
      </c>
      <c r="AT176" s="1" t="s">
        <v>88</v>
      </c>
      <c r="AU176" s="1" t="s">
        <v>8828</v>
      </c>
      <c r="AV176" s="1" t="s">
        <v>536</v>
      </c>
      <c r="AW176" s="1" t="s">
        <v>12748</v>
      </c>
      <c r="BG176" s="1" t="s">
        <v>88</v>
      </c>
      <c r="BH176" s="1" t="s">
        <v>8828</v>
      </c>
      <c r="BI176" s="1" t="s">
        <v>537</v>
      </c>
      <c r="BJ176" s="1" t="s">
        <v>13461</v>
      </c>
      <c r="BK176" s="1" t="s">
        <v>88</v>
      </c>
      <c r="BL176" s="1" t="s">
        <v>8828</v>
      </c>
      <c r="BM176" s="1" t="s">
        <v>495</v>
      </c>
      <c r="BN176" s="1" t="s">
        <v>9450</v>
      </c>
      <c r="BO176" s="1" t="s">
        <v>88</v>
      </c>
      <c r="BP176" s="1" t="s">
        <v>8828</v>
      </c>
      <c r="BQ176" s="1" t="s">
        <v>538</v>
      </c>
      <c r="BR176" s="1" t="s">
        <v>15091</v>
      </c>
    </row>
    <row r="177" spans="1:73" ht="13.5" customHeight="1">
      <c r="A177" s="3" t="str">
        <f>HYPERLINK("http://kyu.snu.ac.kr/sdhj/index.jsp?type=hj/GK14605_00IH_0001_0007.jpg","1720_각북면_7")</f>
        <v>1720_각북면_7</v>
      </c>
      <c r="B177" s="2">
        <v>1720</v>
      </c>
      <c r="C177" s="2" t="s">
        <v>15666</v>
      </c>
      <c r="D177" s="2" t="s">
        <v>15667</v>
      </c>
      <c r="E177" s="2">
        <v>176</v>
      </c>
      <c r="F177" s="1">
        <v>1</v>
      </c>
      <c r="G177" s="1" t="s">
        <v>15561</v>
      </c>
      <c r="H177" s="1" t="s">
        <v>15562</v>
      </c>
      <c r="I177" s="1">
        <v>7</v>
      </c>
      <c r="L177" s="1">
        <v>2</v>
      </c>
      <c r="M177" s="2" t="s">
        <v>17749</v>
      </c>
      <c r="N177" s="2" t="s">
        <v>17750</v>
      </c>
      <c r="T177" s="1" t="s">
        <v>15624</v>
      </c>
      <c r="U177" s="1" t="s">
        <v>215</v>
      </c>
      <c r="V177" s="1" t="s">
        <v>8866</v>
      </c>
      <c r="W177" s="1" t="s">
        <v>128</v>
      </c>
      <c r="X177" s="1" t="s">
        <v>9270</v>
      </c>
      <c r="Y177" s="1" t="s">
        <v>539</v>
      </c>
      <c r="Z177" s="1" t="s">
        <v>11460</v>
      </c>
      <c r="AC177" s="1">
        <v>59</v>
      </c>
      <c r="AD177" s="1" t="s">
        <v>540</v>
      </c>
      <c r="AE177" s="1" t="s">
        <v>11564</v>
      </c>
      <c r="AJ177" s="1" t="s">
        <v>17</v>
      </c>
      <c r="AK177" s="1" t="s">
        <v>11718</v>
      </c>
      <c r="AL177" s="1" t="s">
        <v>348</v>
      </c>
      <c r="AM177" s="1" t="s">
        <v>11184</v>
      </c>
      <c r="AT177" s="1" t="s">
        <v>46</v>
      </c>
      <c r="AU177" s="1" t="s">
        <v>11959</v>
      </c>
      <c r="AV177" s="1" t="s">
        <v>541</v>
      </c>
      <c r="AW177" s="1" t="s">
        <v>12747</v>
      </c>
      <c r="BG177" s="1" t="s">
        <v>542</v>
      </c>
      <c r="BH177" s="1" t="s">
        <v>12955</v>
      </c>
      <c r="BI177" s="1" t="s">
        <v>543</v>
      </c>
      <c r="BJ177" s="1" t="s">
        <v>13098</v>
      </c>
      <c r="BK177" s="1" t="s">
        <v>544</v>
      </c>
      <c r="BL177" s="1" t="s">
        <v>15619</v>
      </c>
      <c r="BM177" s="1" t="s">
        <v>545</v>
      </c>
      <c r="BN177" s="1" t="s">
        <v>9921</v>
      </c>
      <c r="BO177" s="1" t="s">
        <v>46</v>
      </c>
      <c r="BP177" s="1" t="s">
        <v>11959</v>
      </c>
      <c r="BQ177" s="1" t="s">
        <v>546</v>
      </c>
      <c r="BR177" s="1" t="s">
        <v>14171</v>
      </c>
      <c r="BS177" s="1" t="s">
        <v>41</v>
      </c>
      <c r="BT177" s="1" t="s">
        <v>11660</v>
      </c>
    </row>
    <row r="178" spans="1:73" ht="13.5" customHeight="1">
      <c r="A178" s="3" t="str">
        <f>HYPERLINK("http://kyu.snu.ac.kr/sdhj/index.jsp?type=hj/GK14605_00IH_0001_0007.jpg","1720_각북면_7")</f>
        <v>1720_각북면_7</v>
      </c>
      <c r="B178" s="2">
        <v>1720</v>
      </c>
      <c r="C178" s="2" t="s">
        <v>15637</v>
      </c>
      <c r="D178" s="2" t="s">
        <v>15638</v>
      </c>
      <c r="E178" s="2">
        <v>177</v>
      </c>
      <c r="F178" s="1">
        <v>1</v>
      </c>
      <c r="G178" s="1" t="s">
        <v>15561</v>
      </c>
      <c r="H178" s="1" t="s">
        <v>15562</v>
      </c>
      <c r="I178" s="1">
        <v>7</v>
      </c>
      <c r="L178" s="1">
        <v>2</v>
      </c>
      <c r="M178" s="2" t="s">
        <v>17749</v>
      </c>
      <c r="N178" s="2" t="s">
        <v>17750</v>
      </c>
      <c r="S178" s="1" t="s">
        <v>547</v>
      </c>
      <c r="T178" s="1" t="s">
        <v>8718</v>
      </c>
      <c r="W178" s="1" t="s">
        <v>548</v>
      </c>
      <c r="X178" s="1" t="s">
        <v>9300</v>
      </c>
      <c r="Y178" s="1" t="s">
        <v>129</v>
      </c>
      <c r="Z178" s="1" t="s">
        <v>9465</v>
      </c>
      <c r="AC178" s="1">
        <v>45</v>
      </c>
      <c r="AD178" s="1" t="s">
        <v>185</v>
      </c>
      <c r="AE178" s="1" t="s">
        <v>11528</v>
      </c>
      <c r="AJ178" s="1" t="s">
        <v>461</v>
      </c>
      <c r="AK178" s="1" t="s">
        <v>11719</v>
      </c>
      <c r="AL178" s="1" t="s">
        <v>96</v>
      </c>
      <c r="AM178" s="1" t="s">
        <v>11726</v>
      </c>
      <c r="AT178" s="1" t="s">
        <v>44</v>
      </c>
      <c r="AU178" s="1" t="s">
        <v>8875</v>
      </c>
      <c r="AV178" s="1" t="s">
        <v>549</v>
      </c>
      <c r="AW178" s="1" t="s">
        <v>12746</v>
      </c>
      <c r="BG178" s="1" t="s">
        <v>46</v>
      </c>
      <c r="BH178" s="1" t="s">
        <v>11959</v>
      </c>
      <c r="BI178" s="1" t="s">
        <v>550</v>
      </c>
      <c r="BJ178" s="1" t="s">
        <v>10013</v>
      </c>
      <c r="BK178" s="1" t="s">
        <v>46</v>
      </c>
      <c r="BL178" s="1" t="s">
        <v>11959</v>
      </c>
      <c r="BM178" s="1" t="s">
        <v>551</v>
      </c>
      <c r="BN178" s="1" t="s">
        <v>9419</v>
      </c>
      <c r="BO178" s="1" t="s">
        <v>46</v>
      </c>
      <c r="BP178" s="1" t="s">
        <v>11959</v>
      </c>
      <c r="BQ178" s="1" t="s">
        <v>552</v>
      </c>
      <c r="BR178" s="1" t="s">
        <v>15180</v>
      </c>
      <c r="BS178" s="1" t="s">
        <v>553</v>
      </c>
      <c r="BT178" s="1" t="s">
        <v>11764</v>
      </c>
    </row>
    <row r="179" spans="1:73" ht="13.5" customHeight="1">
      <c r="A179" s="3" t="str">
        <f>HYPERLINK("http://kyu.snu.ac.kr/sdhj/index.jsp?type=hj/GK14605_00IH_0001_0007.jpg","1720_각북면_7")</f>
        <v>1720_각북면_7</v>
      </c>
      <c r="B179" s="2">
        <v>1720</v>
      </c>
      <c r="C179" s="2" t="s">
        <v>15775</v>
      </c>
      <c r="D179" s="2" t="s">
        <v>15776</v>
      </c>
      <c r="E179" s="2">
        <v>178</v>
      </c>
      <c r="F179" s="1">
        <v>1</v>
      </c>
      <c r="G179" s="1" t="s">
        <v>15561</v>
      </c>
      <c r="H179" s="1" t="s">
        <v>15562</v>
      </c>
      <c r="I179" s="1">
        <v>7</v>
      </c>
      <c r="L179" s="1">
        <v>2</v>
      </c>
      <c r="M179" s="2" t="s">
        <v>17749</v>
      </c>
      <c r="N179" s="2" t="s">
        <v>17750</v>
      </c>
      <c r="S179" s="1" t="s">
        <v>190</v>
      </c>
      <c r="T179" s="1" t="s">
        <v>8713</v>
      </c>
      <c r="U179" s="1" t="s">
        <v>215</v>
      </c>
      <c r="V179" s="1" t="s">
        <v>8866</v>
      </c>
      <c r="Y179" s="1" t="s">
        <v>18853</v>
      </c>
      <c r="Z179" s="1" t="s">
        <v>15777</v>
      </c>
      <c r="AC179" s="1">
        <v>18</v>
      </c>
      <c r="AD179" s="1" t="s">
        <v>130</v>
      </c>
      <c r="AE179" s="1" t="s">
        <v>11547</v>
      </c>
    </row>
    <row r="180" spans="1:73" ht="13.5" customHeight="1">
      <c r="A180" s="3" t="str">
        <f>HYPERLINK("http://kyu.snu.ac.kr/sdhj/index.jsp?type=hj/GK14605_00IH_0001_0007.jpg","1720_각북면_7")</f>
        <v>1720_각북면_7</v>
      </c>
      <c r="B180" s="2">
        <v>1720</v>
      </c>
      <c r="C180" s="2" t="s">
        <v>15637</v>
      </c>
      <c r="D180" s="2" t="s">
        <v>15638</v>
      </c>
      <c r="E180" s="2">
        <v>179</v>
      </c>
      <c r="F180" s="1">
        <v>1</v>
      </c>
      <c r="G180" s="1" t="s">
        <v>15561</v>
      </c>
      <c r="H180" s="1" t="s">
        <v>15562</v>
      </c>
      <c r="I180" s="1">
        <v>7</v>
      </c>
      <c r="L180" s="1">
        <v>2</v>
      </c>
      <c r="M180" s="2" t="s">
        <v>17749</v>
      </c>
      <c r="N180" s="2" t="s">
        <v>17750</v>
      </c>
      <c r="T180" s="1" t="s">
        <v>15640</v>
      </c>
      <c r="U180" s="1" t="s">
        <v>266</v>
      </c>
      <c r="V180" s="1" t="s">
        <v>8830</v>
      </c>
      <c r="Y180" s="1" t="s">
        <v>554</v>
      </c>
      <c r="Z180" s="1" t="s">
        <v>10464</v>
      </c>
      <c r="AC180" s="1">
        <v>29</v>
      </c>
      <c r="AD180" s="1" t="s">
        <v>555</v>
      </c>
      <c r="AE180" s="1" t="s">
        <v>11553</v>
      </c>
      <c r="AT180" s="1" t="s">
        <v>15778</v>
      </c>
      <c r="AU180" s="1" t="s">
        <v>8855</v>
      </c>
      <c r="AV180" s="1" t="s">
        <v>556</v>
      </c>
      <c r="AW180" s="1" t="s">
        <v>12745</v>
      </c>
      <c r="BB180" s="1" t="s">
        <v>274</v>
      </c>
      <c r="BC180" s="1" t="s">
        <v>8855</v>
      </c>
      <c r="BD180" s="1" t="s">
        <v>557</v>
      </c>
      <c r="BE180" s="1" t="s">
        <v>9819</v>
      </c>
    </row>
    <row r="181" spans="1:73" ht="13.5" customHeight="1">
      <c r="A181" s="3" t="str">
        <f>HYPERLINK("http://kyu.snu.ac.kr/sdhj/index.jsp?type=hj/GK14605_00IH_0001_0007.jpg","1720_각북면_7")</f>
        <v>1720_각북면_7</v>
      </c>
      <c r="B181" s="2">
        <v>1720</v>
      </c>
      <c r="C181" s="2" t="s">
        <v>15637</v>
      </c>
      <c r="D181" s="2" t="s">
        <v>15638</v>
      </c>
      <c r="E181" s="2">
        <v>180</v>
      </c>
      <c r="F181" s="1">
        <v>1</v>
      </c>
      <c r="G181" s="1" t="s">
        <v>15561</v>
      </c>
      <c r="H181" s="1" t="s">
        <v>15562</v>
      </c>
      <c r="I181" s="1">
        <v>7</v>
      </c>
      <c r="L181" s="1">
        <v>2</v>
      </c>
      <c r="M181" s="2" t="s">
        <v>17749</v>
      </c>
      <c r="N181" s="2" t="s">
        <v>17750</v>
      </c>
      <c r="T181" s="1" t="s">
        <v>15640</v>
      </c>
      <c r="U181" s="1" t="s">
        <v>266</v>
      </c>
      <c r="V181" s="1" t="s">
        <v>8830</v>
      </c>
      <c r="Y181" s="1" t="s">
        <v>18854</v>
      </c>
      <c r="Z181" s="1" t="s">
        <v>15355</v>
      </c>
      <c r="AC181" s="1">
        <v>19</v>
      </c>
      <c r="AD181" s="1" t="s">
        <v>308</v>
      </c>
      <c r="AE181" s="1" t="s">
        <v>11554</v>
      </c>
      <c r="AT181" s="1" t="s">
        <v>15778</v>
      </c>
      <c r="AU181" s="1" t="s">
        <v>8855</v>
      </c>
      <c r="AV181" s="1" t="s">
        <v>556</v>
      </c>
      <c r="AW181" s="1" t="s">
        <v>12745</v>
      </c>
      <c r="BB181" s="1" t="s">
        <v>274</v>
      </c>
      <c r="BC181" s="1" t="s">
        <v>8855</v>
      </c>
      <c r="BD181" s="1" t="s">
        <v>557</v>
      </c>
      <c r="BE181" s="1" t="s">
        <v>9819</v>
      </c>
      <c r="BU181" s="1" t="s">
        <v>558</v>
      </c>
    </row>
    <row r="182" spans="1:73" ht="13.5" customHeight="1">
      <c r="A182" s="3" t="str">
        <f>HYPERLINK("http://kyu.snu.ac.kr/sdhj/index.jsp?type=hj/GK14605_00IH_0001_0007.jpg","1720_각북면_7")</f>
        <v>1720_각북면_7</v>
      </c>
      <c r="B182" s="2">
        <v>1720</v>
      </c>
      <c r="C182" s="2" t="s">
        <v>15637</v>
      </c>
      <c r="D182" s="2" t="s">
        <v>15638</v>
      </c>
      <c r="E182" s="2">
        <v>181</v>
      </c>
      <c r="F182" s="1">
        <v>1</v>
      </c>
      <c r="G182" s="1" t="s">
        <v>15561</v>
      </c>
      <c r="H182" s="1" t="s">
        <v>15562</v>
      </c>
      <c r="I182" s="1">
        <v>7</v>
      </c>
      <c r="L182" s="1">
        <v>2</v>
      </c>
      <c r="M182" s="2" t="s">
        <v>17749</v>
      </c>
      <c r="N182" s="2" t="s">
        <v>17750</v>
      </c>
      <c r="S182" s="1" t="s">
        <v>559</v>
      </c>
      <c r="T182" s="1" t="s">
        <v>8724</v>
      </c>
      <c r="U182" s="1" t="s">
        <v>266</v>
      </c>
      <c r="V182" s="1" t="s">
        <v>8830</v>
      </c>
      <c r="Y182" s="1" t="s">
        <v>560</v>
      </c>
      <c r="Z182" s="1" t="s">
        <v>10561</v>
      </c>
      <c r="AC182" s="1">
        <v>15</v>
      </c>
      <c r="AD182" s="1" t="s">
        <v>561</v>
      </c>
      <c r="AE182" s="1" t="s">
        <v>11535</v>
      </c>
    </row>
    <row r="183" spans="1:73" ht="13.5" customHeight="1">
      <c r="A183" s="3" t="str">
        <f>HYPERLINK("http://kyu.snu.ac.kr/sdhj/index.jsp?type=hj/GK14605_00IH_0001_0007.jpg","1720_각북면_7")</f>
        <v>1720_각북면_7</v>
      </c>
      <c r="B183" s="2">
        <v>1720</v>
      </c>
      <c r="C183" s="2" t="s">
        <v>15637</v>
      </c>
      <c r="D183" s="2" t="s">
        <v>15638</v>
      </c>
      <c r="E183" s="2">
        <v>182</v>
      </c>
      <c r="F183" s="1">
        <v>1</v>
      </c>
      <c r="G183" s="1" t="s">
        <v>15561</v>
      </c>
      <c r="H183" s="1" t="s">
        <v>15562</v>
      </c>
      <c r="I183" s="1">
        <v>7</v>
      </c>
      <c r="L183" s="1">
        <v>2</v>
      </c>
      <c r="M183" s="2" t="s">
        <v>17749</v>
      </c>
      <c r="N183" s="2" t="s">
        <v>17750</v>
      </c>
      <c r="T183" s="1" t="s">
        <v>15640</v>
      </c>
      <c r="U183" s="1" t="s">
        <v>266</v>
      </c>
      <c r="V183" s="1" t="s">
        <v>8830</v>
      </c>
      <c r="Y183" s="1" t="s">
        <v>562</v>
      </c>
      <c r="Z183" s="1" t="s">
        <v>10568</v>
      </c>
      <c r="AC183" s="1">
        <v>15</v>
      </c>
      <c r="AD183" s="1" t="s">
        <v>563</v>
      </c>
      <c r="AE183" s="1" t="s">
        <v>9669</v>
      </c>
      <c r="AT183" s="1" t="s">
        <v>15778</v>
      </c>
      <c r="AU183" s="1" t="s">
        <v>8855</v>
      </c>
      <c r="AV183" s="1" t="s">
        <v>556</v>
      </c>
      <c r="AW183" s="1" t="s">
        <v>12745</v>
      </c>
      <c r="BB183" s="1" t="s">
        <v>274</v>
      </c>
      <c r="BC183" s="1" t="s">
        <v>8855</v>
      </c>
      <c r="BD183" s="1" t="s">
        <v>557</v>
      </c>
      <c r="BE183" s="1" t="s">
        <v>9819</v>
      </c>
      <c r="BU183" s="1" t="s">
        <v>558</v>
      </c>
    </row>
    <row r="184" spans="1:73" ht="13.5" customHeight="1">
      <c r="A184" s="3" t="str">
        <f>HYPERLINK("http://kyu.snu.ac.kr/sdhj/index.jsp?type=hj/GK14605_00IH_0001_0007.jpg","1720_각북면_7")</f>
        <v>1720_각북면_7</v>
      </c>
      <c r="B184" s="2">
        <v>1720</v>
      </c>
      <c r="C184" s="2" t="s">
        <v>15637</v>
      </c>
      <c r="D184" s="2" t="s">
        <v>15638</v>
      </c>
      <c r="E184" s="2">
        <v>183</v>
      </c>
      <c r="F184" s="1">
        <v>1</v>
      </c>
      <c r="G184" s="1" t="s">
        <v>15561</v>
      </c>
      <c r="H184" s="1" t="s">
        <v>15562</v>
      </c>
      <c r="I184" s="1">
        <v>7</v>
      </c>
      <c r="L184" s="1">
        <v>2</v>
      </c>
      <c r="M184" s="2" t="s">
        <v>17749</v>
      </c>
      <c r="N184" s="2" t="s">
        <v>17750</v>
      </c>
      <c r="T184" s="1" t="s">
        <v>15640</v>
      </c>
      <c r="U184" s="1" t="s">
        <v>77</v>
      </c>
      <c r="V184" s="1" t="s">
        <v>8853</v>
      </c>
      <c r="Y184" s="1" t="s">
        <v>8274</v>
      </c>
      <c r="Z184" s="1" t="s">
        <v>11459</v>
      </c>
      <c r="AF184" s="1" t="s">
        <v>564</v>
      </c>
      <c r="AG184" s="1" t="s">
        <v>11574</v>
      </c>
    </row>
    <row r="185" spans="1:73" ht="13.5" customHeight="1">
      <c r="A185" s="3" t="str">
        <f>HYPERLINK("http://kyu.snu.ac.kr/sdhj/index.jsp?type=hj/GK14605_00IH_0001_0007.jpg","1720_각북면_7")</f>
        <v>1720_각북면_7</v>
      </c>
      <c r="B185" s="2">
        <v>1720</v>
      </c>
      <c r="C185" s="2" t="s">
        <v>15637</v>
      </c>
      <c r="D185" s="2" t="s">
        <v>15638</v>
      </c>
      <c r="E185" s="2">
        <v>184</v>
      </c>
      <c r="F185" s="1">
        <v>1</v>
      </c>
      <c r="G185" s="1" t="s">
        <v>15561</v>
      </c>
      <c r="H185" s="1" t="s">
        <v>15562</v>
      </c>
      <c r="I185" s="1">
        <v>7</v>
      </c>
      <c r="L185" s="1">
        <v>3</v>
      </c>
      <c r="M185" s="2" t="s">
        <v>17751</v>
      </c>
      <c r="N185" s="2" t="s">
        <v>17752</v>
      </c>
      <c r="T185" s="1" t="s">
        <v>15624</v>
      </c>
      <c r="U185" s="1" t="s">
        <v>72</v>
      </c>
      <c r="V185" s="1" t="s">
        <v>15639</v>
      </c>
      <c r="W185" s="1" t="s">
        <v>128</v>
      </c>
      <c r="X185" s="1" t="s">
        <v>9270</v>
      </c>
      <c r="Y185" s="1" t="s">
        <v>565</v>
      </c>
      <c r="Z185" s="1" t="s">
        <v>11458</v>
      </c>
      <c r="AC185" s="1">
        <v>43</v>
      </c>
      <c r="AD185" s="1" t="s">
        <v>424</v>
      </c>
      <c r="AE185" s="1" t="s">
        <v>11538</v>
      </c>
      <c r="AJ185" s="1" t="s">
        <v>17</v>
      </c>
      <c r="AK185" s="1" t="s">
        <v>11718</v>
      </c>
      <c r="AL185" s="1" t="s">
        <v>118</v>
      </c>
      <c r="AM185" s="1" t="s">
        <v>11738</v>
      </c>
      <c r="AT185" s="1" t="s">
        <v>88</v>
      </c>
      <c r="AU185" s="1" t="s">
        <v>8828</v>
      </c>
      <c r="AV185" s="1" t="s">
        <v>566</v>
      </c>
      <c r="AW185" s="1" t="s">
        <v>9356</v>
      </c>
      <c r="BG185" s="1" t="s">
        <v>58</v>
      </c>
      <c r="BH185" s="1" t="s">
        <v>11975</v>
      </c>
      <c r="BI185" s="1" t="s">
        <v>18848</v>
      </c>
      <c r="BJ185" s="1" t="s">
        <v>15677</v>
      </c>
      <c r="BK185" s="1" t="s">
        <v>233</v>
      </c>
      <c r="BL185" s="1" t="s">
        <v>8848</v>
      </c>
      <c r="BM185" s="1" t="s">
        <v>303</v>
      </c>
      <c r="BN185" s="1" t="s">
        <v>13204</v>
      </c>
      <c r="BO185" s="1" t="s">
        <v>88</v>
      </c>
      <c r="BP185" s="1" t="s">
        <v>8828</v>
      </c>
      <c r="BQ185" s="1" t="s">
        <v>567</v>
      </c>
      <c r="BR185" s="1" t="s">
        <v>14735</v>
      </c>
      <c r="BS185" s="1" t="s">
        <v>152</v>
      </c>
      <c r="BT185" s="1" t="s">
        <v>11667</v>
      </c>
    </row>
    <row r="186" spans="1:73" ht="13.5" customHeight="1">
      <c r="A186" s="3" t="str">
        <f>HYPERLINK("http://kyu.snu.ac.kr/sdhj/index.jsp?type=hj/GK14605_00IH_0001_0007.jpg","1720_각북면_7")</f>
        <v>1720_각북면_7</v>
      </c>
      <c r="B186" s="2">
        <v>1720</v>
      </c>
      <c r="C186" s="2" t="s">
        <v>15666</v>
      </c>
      <c r="D186" s="2" t="s">
        <v>15667</v>
      </c>
      <c r="E186" s="2">
        <v>185</v>
      </c>
      <c r="F186" s="1">
        <v>1</v>
      </c>
      <c r="G186" s="1" t="s">
        <v>15561</v>
      </c>
      <c r="H186" s="1" t="s">
        <v>15562</v>
      </c>
      <c r="I186" s="1">
        <v>7</v>
      </c>
      <c r="L186" s="1">
        <v>3</v>
      </c>
      <c r="M186" s="2" t="s">
        <v>17751</v>
      </c>
      <c r="N186" s="2" t="s">
        <v>17752</v>
      </c>
      <c r="S186" s="1" t="s">
        <v>51</v>
      </c>
      <c r="T186" s="1" t="s">
        <v>1413</v>
      </c>
      <c r="W186" s="1" t="s">
        <v>568</v>
      </c>
      <c r="X186" s="1" t="s">
        <v>8743</v>
      </c>
      <c r="Y186" s="1" t="s">
        <v>53</v>
      </c>
      <c r="Z186" s="1" t="s">
        <v>9315</v>
      </c>
      <c r="AC186" s="1">
        <v>25</v>
      </c>
      <c r="AD186" s="1" t="s">
        <v>271</v>
      </c>
      <c r="AE186" s="1" t="s">
        <v>11546</v>
      </c>
      <c r="AJ186" s="1" t="s">
        <v>17</v>
      </c>
      <c r="AK186" s="1" t="s">
        <v>11718</v>
      </c>
      <c r="AL186" s="1" t="s">
        <v>569</v>
      </c>
      <c r="AM186" s="1" t="s">
        <v>11669</v>
      </c>
      <c r="AT186" s="1" t="s">
        <v>88</v>
      </c>
      <c r="AU186" s="1" t="s">
        <v>8828</v>
      </c>
      <c r="AV186" s="1" t="s">
        <v>570</v>
      </c>
      <c r="AW186" s="1" t="s">
        <v>12744</v>
      </c>
      <c r="BG186" s="1" t="s">
        <v>88</v>
      </c>
      <c r="BH186" s="1" t="s">
        <v>8828</v>
      </c>
      <c r="BI186" s="1" t="s">
        <v>571</v>
      </c>
      <c r="BJ186" s="1" t="s">
        <v>10494</v>
      </c>
      <c r="BK186" s="1" t="s">
        <v>88</v>
      </c>
      <c r="BL186" s="1" t="s">
        <v>8828</v>
      </c>
      <c r="BM186" s="1" t="s">
        <v>572</v>
      </c>
      <c r="BN186" s="1" t="s">
        <v>11241</v>
      </c>
      <c r="BO186" s="1" t="s">
        <v>88</v>
      </c>
      <c r="BP186" s="1" t="s">
        <v>8828</v>
      </c>
      <c r="BQ186" s="1" t="s">
        <v>8275</v>
      </c>
      <c r="BR186" s="1" t="s">
        <v>14987</v>
      </c>
      <c r="BS186" s="1" t="s">
        <v>50</v>
      </c>
      <c r="BT186" s="1" t="s">
        <v>15779</v>
      </c>
    </row>
    <row r="187" spans="1:73" ht="13.5" customHeight="1">
      <c r="A187" s="3" t="str">
        <f>HYPERLINK("http://kyu.snu.ac.kr/sdhj/index.jsp?type=hj/GK14605_00IH_0001_0007.jpg","1720_각북면_7")</f>
        <v>1720_각북면_7</v>
      </c>
      <c r="B187" s="2">
        <v>1720</v>
      </c>
      <c r="C187" s="2" t="s">
        <v>15711</v>
      </c>
      <c r="D187" s="2" t="s">
        <v>15712</v>
      </c>
      <c r="E187" s="2">
        <v>186</v>
      </c>
      <c r="F187" s="1">
        <v>1</v>
      </c>
      <c r="G187" s="1" t="s">
        <v>15561</v>
      </c>
      <c r="H187" s="1" t="s">
        <v>15562</v>
      </c>
      <c r="I187" s="1">
        <v>7</v>
      </c>
      <c r="L187" s="1">
        <v>3</v>
      </c>
      <c r="M187" s="2" t="s">
        <v>17751</v>
      </c>
      <c r="N187" s="2" t="s">
        <v>17752</v>
      </c>
      <c r="S187" s="1" t="s">
        <v>8276</v>
      </c>
      <c r="T187" s="1" t="s">
        <v>8812</v>
      </c>
      <c r="U187" s="1" t="s">
        <v>573</v>
      </c>
      <c r="V187" s="1" t="s">
        <v>8905</v>
      </c>
      <c r="W187" s="1" t="s">
        <v>568</v>
      </c>
      <c r="X187" s="1" t="s">
        <v>8743</v>
      </c>
      <c r="Y187" s="1" t="s">
        <v>574</v>
      </c>
      <c r="Z187" s="1" t="s">
        <v>11457</v>
      </c>
      <c r="AC187" s="1">
        <v>24</v>
      </c>
      <c r="AD187" s="1" t="s">
        <v>132</v>
      </c>
      <c r="AE187" s="1" t="s">
        <v>11536</v>
      </c>
    </row>
    <row r="188" spans="1:73" ht="13.5" customHeight="1">
      <c r="A188" s="3" t="str">
        <f>HYPERLINK("http://kyu.snu.ac.kr/sdhj/index.jsp?type=hj/GK14605_00IH_0001_0007.jpg","1720_각북면_7")</f>
        <v>1720_각북면_7</v>
      </c>
      <c r="B188" s="2">
        <v>1720</v>
      </c>
      <c r="C188" s="2" t="s">
        <v>15666</v>
      </c>
      <c r="D188" s="2" t="s">
        <v>15667</v>
      </c>
      <c r="E188" s="2">
        <v>187</v>
      </c>
      <c r="F188" s="1">
        <v>1</v>
      </c>
      <c r="G188" s="1" t="s">
        <v>15561</v>
      </c>
      <c r="H188" s="1" t="s">
        <v>15562</v>
      </c>
      <c r="I188" s="1">
        <v>7</v>
      </c>
      <c r="L188" s="1">
        <v>3</v>
      </c>
      <c r="M188" s="2" t="s">
        <v>17751</v>
      </c>
      <c r="N188" s="2" t="s">
        <v>17752</v>
      </c>
      <c r="S188" s="1" t="s">
        <v>68</v>
      </c>
      <c r="T188" s="1" t="s">
        <v>8708</v>
      </c>
      <c r="Y188" s="1" t="s">
        <v>53</v>
      </c>
      <c r="Z188" s="1" t="s">
        <v>9315</v>
      </c>
      <c r="AC188" s="1">
        <v>5</v>
      </c>
      <c r="AD188" s="1" t="s">
        <v>249</v>
      </c>
      <c r="AE188" s="1" t="s">
        <v>11523</v>
      </c>
    </row>
    <row r="189" spans="1:73" ht="13.5" customHeight="1">
      <c r="A189" s="3" t="str">
        <f>HYPERLINK("http://kyu.snu.ac.kr/sdhj/index.jsp?type=hj/GK14605_00IH_0001_0007.jpg","1720_각북면_7")</f>
        <v>1720_각북면_7</v>
      </c>
      <c r="B189" s="2">
        <v>1720</v>
      </c>
      <c r="C189" s="2" t="s">
        <v>15637</v>
      </c>
      <c r="D189" s="2" t="s">
        <v>15638</v>
      </c>
      <c r="E189" s="2">
        <v>188</v>
      </c>
      <c r="F189" s="1">
        <v>1</v>
      </c>
      <c r="G189" s="1" t="s">
        <v>15561</v>
      </c>
      <c r="H189" s="1" t="s">
        <v>15562</v>
      </c>
      <c r="I189" s="1">
        <v>7</v>
      </c>
      <c r="L189" s="1">
        <v>4</v>
      </c>
      <c r="M189" s="2" t="s">
        <v>17753</v>
      </c>
      <c r="N189" s="2" t="s">
        <v>17754</v>
      </c>
      <c r="T189" s="1" t="s">
        <v>15624</v>
      </c>
      <c r="U189" s="1" t="s">
        <v>575</v>
      </c>
      <c r="V189" s="1" t="s">
        <v>9250</v>
      </c>
      <c r="W189" s="1" t="s">
        <v>245</v>
      </c>
      <c r="X189" s="1" t="s">
        <v>9269</v>
      </c>
      <c r="Y189" s="1" t="s">
        <v>576</v>
      </c>
      <c r="Z189" s="1" t="s">
        <v>10622</v>
      </c>
      <c r="AC189" s="1">
        <v>40</v>
      </c>
      <c r="AD189" s="1" t="s">
        <v>141</v>
      </c>
      <c r="AE189" s="1" t="s">
        <v>11557</v>
      </c>
      <c r="AJ189" s="1" t="s">
        <v>17</v>
      </c>
      <c r="AK189" s="1" t="s">
        <v>11718</v>
      </c>
      <c r="AL189" s="1" t="s">
        <v>158</v>
      </c>
      <c r="AM189" s="1" t="s">
        <v>11647</v>
      </c>
      <c r="AT189" s="1" t="s">
        <v>44</v>
      </c>
      <c r="AU189" s="1" t="s">
        <v>8875</v>
      </c>
      <c r="AV189" s="1" t="s">
        <v>577</v>
      </c>
      <c r="AW189" s="1" t="s">
        <v>12743</v>
      </c>
      <c r="BG189" s="1" t="s">
        <v>44</v>
      </c>
      <c r="BH189" s="1" t="s">
        <v>8875</v>
      </c>
      <c r="BI189" s="1" t="s">
        <v>8277</v>
      </c>
      <c r="BJ189" s="1" t="s">
        <v>13460</v>
      </c>
      <c r="BK189" s="1" t="s">
        <v>458</v>
      </c>
      <c r="BL189" s="1" t="s">
        <v>15343</v>
      </c>
      <c r="BM189" s="1" t="s">
        <v>578</v>
      </c>
      <c r="BN189" s="1" t="s">
        <v>12888</v>
      </c>
      <c r="BO189" s="1" t="s">
        <v>46</v>
      </c>
      <c r="BP189" s="1" t="s">
        <v>11959</v>
      </c>
      <c r="BQ189" s="1" t="s">
        <v>579</v>
      </c>
      <c r="BR189" s="1" t="s">
        <v>14734</v>
      </c>
      <c r="BS189" s="1" t="s">
        <v>569</v>
      </c>
      <c r="BT189" s="1" t="s">
        <v>11669</v>
      </c>
    </row>
    <row r="190" spans="1:73" ht="13.5" customHeight="1">
      <c r="A190" s="3" t="str">
        <f>HYPERLINK("http://kyu.snu.ac.kr/sdhj/index.jsp?type=hj/GK14605_00IH_0001_0007.jpg","1720_각북면_7")</f>
        <v>1720_각북면_7</v>
      </c>
      <c r="B190" s="2">
        <v>1720</v>
      </c>
      <c r="C190" s="2" t="s">
        <v>15637</v>
      </c>
      <c r="D190" s="2" t="s">
        <v>15638</v>
      </c>
      <c r="E190" s="2">
        <v>189</v>
      </c>
      <c r="F190" s="1">
        <v>1</v>
      </c>
      <c r="G190" s="1" t="s">
        <v>15561</v>
      </c>
      <c r="H190" s="1" t="s">
        <v>15562</v>
      </c>
      <c r="I190" s="1">
        <v>7</v>
      </c>
      <c r="L190" s="1">
        <v>4</v>
      </c>
      <c r="M190" s="2" t="s">
        <v>17753</v>
      </c>
      <c r="N190" s="2" t="s">
        <v>17754</v>
      </c>
      <c r="S190" s="1" t="s">
        <v>51</v>
      </c>
      <c r="T190" s="1" t="s">
        <v>1413</v>
      </c>
      <c r="W190" s="1" t="s">
        <v>38</v>
      </c>
      <c r="X190" s="1" t="s">
        <v>15655</v>
      </c>
      <c r="Y190" s="1" t="s">
        <v>53</v>
      </c>
      <c r="Z190" s="1" t="s">
        <v>9315</v>
      </c>
      <c r="AC190" s="1">
        <v>30</v>
      </c>
      <c r="AD190" s="1" t="s">
        <v>163</v>
      </c>
      <c r="AE190" s="1" t="s">
        <v>11552</v>
      </c>
      <c r="AJ190" s="1" t="s">
        <v>17</v>
      </c>
      <c r="AK190" s="1" t="s">
        <v>11718</v>
      </c>
      <c r="AL190" s="1" t="s">
        <v>41</v>
      </c>
      <c r="AM190" s="1" t="s">
        <v>11660</v>
      </c>
      <c r="AT190" s="1" t="s">
        <v>44</v>
      </c>
      <c r="AU190" s="1" t="s">
        <v>8875</v>
      </c>
      <c r="AV190" s="1" t="s">
        <v>580</v>
      </c>
      <c r="AW190" s="1" t="s">
        <v>9387</v>
      </c>
      <c r="BG190" s="1" t="s">
        <v>46</v>
      </c>
      <c r="BH190" s="1" t="s">
        <v>11959</v>
      </c>
      <c r="BI190" s="1" t="s">
        <v>581</v>
      </c>
      <c r="BJ190" s="1" t="s">
        <v>13459</v>
      </c>
      <c r="BK190" s="1" t="s">
        <v>46</v>
      </c>
      <c r="BL190" s="1" t="s">
        <v>11959</v>
      </c>
      <c r="BM190" s="1" t="s">
        <v>8278</v>
      </c>
      <c r="BN190" s="1" t="s">
        <v>13898</v>
      </c>
      <c r="BO190" s="1" t="s">
        <v>88</v>
      </c>
      <c r="BP190" s="1" t="s">
        <v>8828</v>
      </c>
      <c r="BQ190" s="1" t="s">
        <v>582</v>
      </c>
      <c r="BR190" s="1" t="s">
        <v>14733</v>
      </c>
      <c r="BS190" s="1" t="s">
        <v>583</v>
      </c>
      <c r="BT190" s="1" t="s">
        <v>11748</v>
      </c>
    </row>
    <row r="191" spans="1:73" ht="13.5" customHeight="1">
      <c r="A191" s="3" t="str">
        <f>HYPERLINK("http://kyu.snu.ac.kr/sdhj/index.jsp?type=hj/GK14605_00IH_0001_0007.jpg","1720_각북면_7")</f>
        <v>1720_각북면_7</v>
      </c>
      <c r="B191" s="2">
        <v>1720</v>
      </c>
      <c r="C191" s="2" t="s">
        <v>15780</v>
      </c>
      <c r="D191" s="2" t="s">
        <v>15781</v>
      </c>
      <c r="E191" s="2">
        <v>190</v>
      </c>
      <c r="F191" s="1">
        <v>1</v>
      </c>
      <c r="G191" s="1" t="s">
        <v>15561</v>
      </c>
      <c r="H191" s="1" t="s">
        <v>15562</v>
      </c>
      <c r="I191" s="1">
        <v>7</v>
      </c>
      <c r="L191" s="1">
        <v>4</v>
      </c>
      <c r="M191" s="2" t="s">
        <v>17753</v>
      </c>
      <c r="N191" s="2" t="s">
        <v>17754</v>
      </c>
      <c r="S191" s="1" t="s">
        <v>68</v>
      </c>
      <c r="T191" s="1" t="s">
        <v>8708</v>
      </c>
      <c r="Y191" s="1" t="s">
        <v>53</v>
      </c>
      <c r="Z191" s="1" t="s">
        <v>9315</v>
      </c>
      <c r="AC191" s="1">
        <v>9</v>
      </c>
      <c r="AD191" s="1" t="s">
        <v>258</v>
      </c>
      <c r="AE191" s="1" t="s">
        <v>11526</v>
      </c>
    </row>
    <row r="192" spans="1:73" ht="13.5" customHeight="1">
      <c r="A192" s="3" t="str">
        <f>HYPERLINK("http://kyu.snu.ac.kr/sdhj/index.jsp?type=hj/GK14605_00IH_0001_0007.jpg","1720_각북면_7")</f>
        <v>1720_각북면_7</v>
      </c>
      <c r="B192" s="2">
        <v>1720</v>
      </c>
      <c r="C192" s="2" t="s">
        <v>15637</v>
      </c>
      <c r="D192" s="2" t="s">
        <v>15638</v>
      </c>
      <c r="E192" s="2">
        <v>191</v>
      </c>
      <c r="F192" s="1">
        <v>1</v>
      </c>
      <c r="G192" s="1" t="s">
        <v>15561</v>
      </c>
      <c r="H192" s="1" t="s">
        <v>15562</v>
      </c>
      <c r="I192" s="1">
        <v>7</v>
      </c>
      <c r="L192" s="1">
        <v>4</v>
      </c>
      <c r="M192" s="2" t="s">
        <v>17753</v>
      </c>
      <c r="N192" s="2" t="s">
        <v>17754</v>
      </c>
      <c r="S192" s="1" t="s">
        <v>68</v>
      </c>
      <c r="T192" s="1" t="s">
        <v>8708</v>
      </c>
      <c r="Y192" s="1" t="s">
        <v>53</v>
      </c>
      <c r="Z192" s="1" t="s">
        <v>9315</v>
      </c>
      <c r="AC192" s="1">
        <v>3</v>
      </c>
      <c r="AD192" s="1" t="s">
        <v>561</v>
      </c>
      <c r="AE192" s="1" t="s">
        <v>11535</v>
      </c>
      <c r="AF192" s="1" t="s">
        <v>369</v>
      </c>
      <c r="AG192" s="1" t="s">
        <v>11609</v>
      </c>
    </row>
    <row r="193" spans="1:73" ht="13.5" customHeight="1">
      <c r="A193" s="3" t="str">
        <f>HYPERLINK("http://kyu.snu.ac.kr/sdhj/index.jsp?type=hj/GK14605_00IH_0001_0008.jpg","1720_각북면_8")</f>
        <v>1720_각북면_8</v>
      </c>
      <c r="B193" s="2">
        <v>1720</v>
      </c>
      <c r="C193" s="2" t="s">
        <v>15637</v>
      </c>
      <c r="D193" s="2" t="s">
        <v>15638</v>
      </c>
      <c r="E193" s="2">
        <v>192</v>
      </c>
      <c r="F193" s="1">
        <v>1</v>
      </c>
      <c r="G193" s="1" t="s">
        <v>15561</v>
      </c>
      <c r="H193" s="1" t="s">
        <v>15562</v>
      </c>
      <c r="I193" s="1">
        <v>7</v>
      </c>
      <c r="L193" s="1">
        <v>5</v>
      </c>
      <c r="M193" s="2" t="s">
        <v>17755</v>
      </c>
      <c r="N193" s="2" t="s">
        <v>17756</v>
      </c>
      <c r="O193" s="1" t="s">
        <v>6</v>
      </c>
      <c r="P193" s="1" t="s">
        <v>8656</v>
      </c>
      <c r="T193" s="1" t="s">
        <v>15624</v>
      </c>
      <c r="U193" s="1" t="s">
        <v>584</v>
      </c>
      <c r="V193" s="1" t="s">
        <v>15782</v>
      </c>
      <c r="W193" s="1" t="s">
        <v>220</v>
      </c>
      <c r="X193" s="1" t="s">
        <v>8720</v>
      </c>
      <c r="Y193" s="1" t="s">
        <v>585</v>
      </c>
      <c r="Z193" s="1" t="s">
        <v>10199</v>
      </c>
      <c r="AC193" s="1">
        <v>36</v>
      </c>
      <c r="AD193" s="1" t="s">
        <v>341</v>
      </c>
      <c r="AE193" s="1" t="s">
        <v>11544</v>
      </c>
      <c r="AJ193" s="1" t="s">
        <v>17</v>
      </c>
      <c r="AK193" s="1" t="s">
        <v>11718</v>
      </c>
      <c r="AL193" s="1" t="s">
        <v>96</v>
      </c>
      <c r="AM193" s="1" t="s">
        <v>11726</v>
      </c>
      <c r="AT193" s="1" t="s">
        <v>88</v>
      </c>
      <c r="AU193" s="1" t="s">
        <v>8828</v>
      </c>
      <c r="AV193" s="1" t="s">
        <v>586</v>
      </c>
      <c r="AW193" s="1" t="s">
        <v>12196</v>
      </c>
      <c r="BG193" s="1" t="s">
        <v>88</v>
      </c>
      <c r="BH193" s="1" t="s">
        <v>8828</v>
      </c>
      <c r="BI193" s="1" t="s">
        <v>587</v>
      </c>
      <c r="BJ193" s="1" t="s">
        <v>13458</v>
      </c>
      <c r="BM193" s="1" t="s">
        <v>588</v>
      </c>
      <c r="BN193" s="1" t="s">
        <v>11125</v>
      </c>
      <c r="BO193" s="1" t="s">
        <v>88</v>
      </c>
      <c r="BP193" s="1" t="s">
        <v>8828</v>
      </c>
      <c r="BQ193" s="1" t="s">
        <v>589</v>
      </c>
      <c r="BR193" s="1" t="s">
        <v>12305</v>
      </c>
      <c r="BS193" s="1" t="s">
        <v>320</v>
      </c>
      <c r="BT193" s="1" t="s">
        <v>11723</v>
      </c>
    </row>
    <row r="194" spans="1:73" ht="13.5" customHeight="1">
      <c r="A194" s="3" t="str">
        <f>HYPERLINK("http://kyu.snu.ac.kr/sdhj/index.jsp?type=hj/GK14605_00IH_0001_0008.jpg","1720_각북면_8")</f>
        <v>1720_각북면_8</v>
      </c>
      <c r="B194" s="2">
        <v>1720</v>
      </c>
      <c r="C194" s="2" t="s">
        <v>15637</v>
      </c>
      <c r="D194" s="2" t="s">
        <v>15638</v>
      </c>
      <c r="E194" s="2">
        <v>193</v>
      </c>
      <c r="F194" s="1">
        <v>1</v>
      </c>
      <c r="G194" s="1" t="s">
        <v>15561</v>
      </c>
      <c r="H194" s="1" t="s">
        <v>15562</v>
      </c>
      <c r="I194" s="1">
        <v>8</v>
      </c>
      <c r="J194" s="1" t="s">
        <v>590</v>
      </c>
      <c r="K194" s="1" t="s">
        <v>8651</v>
      </c>
      <c r="L194" s="1">
        <v>1</v>
      </c>
      <c r="M194" s="2" t="s">
        <v>592</v>
      </c>
      <c r="N194" s="2" t="s">
        <v>11456</v>
      </c>
      <c r="O194" s="1" t="s">
        <v>6</v>
      </c>
      <c r="P194" s="1" t="s">
        <v>8656</v>
      </c>
      <c r="T194" s="1" t="s">
        <v>15624</v>
      </c>
      <c r="U194" s="1" t="s">
        <v>591</v>
      </c>
      <c r="V194" s="1" t="s">
        <v>9249</v>
      </c>
      <c r="Y194" s="1" t="s">
        <v>592</v>
      </c>
      <c r="Z194" s="1" t="s">
        <v>11456</v>
      </c>
      <c r="AC194" s="1">
        <v>47</v>
      </c>
      <c r="AD194" s="1" t="s">
        <v>246</v>
      </c>
      <c r="AE194" s="1" t="s">
        <v>11545</v>
      </c>
      <c r="AJ194" s="1" t="s">
        <v>17</v>
      </c>
      <c r="AK194" s="1" t="s">
        <v>11718</v>
      </c>
      <c r="AL194" s="1" t="s">
        <v>50</v>
      </c>
      <c r="AM194" s="1" t="s">
        <v>15656</v>
      </c>
      <c r="AN194" s="1" t="s">
        <v>593</v>
      </c>
      <c r="AO194" s="1" t="s">
        <v>11794</v>
      </c>
      <c r="AR194" s="1" t="s">
        <v>594</v>
      </c>
      <c r="AS194" s="1" t="s">
        <v>11956</v>
      </c>
      <c r="AT194" s="1" t="s">
        <v>269</v>
      </c>
      <c r="AU194" s="1" t="s">
        <v>8873</v>
      </c>
      <c r="AV194" s="1" t="s">
        <v>595</v>
      </c>
      <c r="AW194" s="1" t="s">
        <v>9284</v>
      </c>
      <c r="BB194" s="1" t="s">
        <v>385</v>
      </c>
      <c r="BC194" s="1" t="s">
        <v>15783</v>
      </c>
      <c r="BD194" s="1" t="s">
        <v>596</v>
      </c>
      <c r="BE194" s="1" t="s">
        <v>12943</v>
      </c>
      <c r="BG194" s="1" t="s">
        <v>88</v>
      </c>
      <c r="BH194" s="1" t="s">
        <v>8828</v>
      </c>
      <c r="BI194" s="1" t="s">
        <v>597</v>
      </c>
      <c r="BJ194" s="1" t="s">
        <v>13431</v>
      </c>
      <c r="BK194" s="1" t="s">
        <v>88</v>
      </c>
      <c r="BL194" s="1" t="s">
        <v>8828</v>
      </c>
      <c r="BM194" s="1" t="s">
        <v>598</v>
      </c>
      <c r="BN194" s="1" t="s">
        <v>10618</v>
      </c>
      <c r="BQ194" s="1" t="s">
        <v>599</v>
      </c>
      <c r="BR194" s="1" t="s">
        <v>14732</v>
      </c>
      <c r="BS194" s="1" t="s">
        <v>600</v>
      </c>
      <c r="BT194" s="1" t="s">
        <v>11756</v>
      </c>
    </row>
    <row r="195" spans="1:73" ht="13.5" customHeight="1">
      <c r="A195" s="3" t="str">
        <f>HYPERLINK("http://kyu.snu.ac.kr/sdhj/index.jsp?type=hj/GK14605_00IH_0001_0008.jpg","1720_각북면_8")</f>
        <v>1720_각북면_8</v>
      </c>
      <c r="B195" s="2">
        <v>1720</v>
      </c>
      <c r="C195" s="2" t="s">
        <v>15674</v>
      </c>
      <c r="D195" s="2" t="s">
        <v>15675</v>
      </c>
      <c r="E195" s="2">
        <v>194</v>
      </c>
      <c r="F195" s="1">
        <v>1</v>
      </c>
      <c r="G195" s="1" t="s">
        <v>15561</v>
      </c>
      <c r="H195" s="1" t="s">
        <v>15562</v>
      </c>
      <c r="I195" s="1">
        <v>8</v>
      </c>
      <c r="L195" s="1">
        <v>1</v>
      </c>
      <c r="M195" s="2" t="s">
        <v>592</v>
      </c>
      <c r="N195" s="2" t="s">
        <v>11456</v>
      </c>
      <c r="S195" s="1" t="s">
        <v>51</v>
      </c>
      <c r="T195" s="1" t="s">
        <v>1413</v>
      </c>
      <c r="U195" s="1" t="s">
        <v>278</v>
      </c>
      <c r="V195" s="1" t="s">
        <v>8843</v>
      </c>
      <c r="Y195" s="1" t="s">
        <v>601</v>
      </c>
      <c r="Z195" s="1" t="s">
        <v>11455</v>
      </c>
      <c r="AC195" s="1">
        <v>28</v>
      </c>
      <c r="AD195" s="1" t="s">
        <v>95</v>
      </c>
      <c r="AE195" s="1" t="s">
        <v>11539</v>
      </c>
      <c r="AJ195" s="1" t="s">
        <v>17</v>
      </c>
      <c r="AK195" s="1" t="s">
        <v>11718</v>
      </c>
      <c r="AL195" s="1" t="s">
        <v>300</v>
      </c>
      <c r="AM195" s="1" t="s">
        <v>11633</v>
      </c>
      <c r="AN195" s="1" t="s">
        <v>602</v>
      </c>
      <c r="AO195" s="1" t="s">
        <v>8712</v>
      </c>
      <c r="AR195" s="1" t="s">
        <v>603</v>
      </c>
      <c r="AS195" s="1" t="s">
        <v>11955</v>
      </c>
      <c r="AT195" s="1" t="s">
        <v>88</v>
      </c>
      <c r="AU195" s="1" t="s">
        <v>8828</v>
      </c>
      <c r="AV195" s="1" t="s">
        <v>604</v>
      </c>
      <c r="AW195" s="1" t="s">
        <v>15784</v>
      </c>
      <c r="BB195" s="1" t="s">
        <v>274</v>
      </c>
      <c r="BC195" s="1" t="s">
        <v>8855</v>
      </c>
      <c r="BD195" s="1" t="s">
        <v>205</v>
      </c>
      <c r="BE195" s="1" t="s">
        <v>9894</v>
      </c>
      <c r="BG195" s="1" t="s">
        <v>88</v>
      </c>
      <c r="BH195" s="1" t="s">
        <v>8828</v>
      </c>
      <c r="BI195" s="1" t="s">
        <v>605</v>
      </c>
      <c r="BJ195" s="1" t="s">
        <v>9578</v>
      </c>
      <c r="BK195" s="1" t="s">
        <v>88</v>
      </c>
      <c r="BL195" s="1" t="s">
        <v>8828</v>
      </c>
      <c r="BM195" s="1" t="s">
        <v>606</v>
      </c>
      <c r="BN195" s="1" t="s">
        <v>13965</v>
      </c>
      <c r="BO195" s="1" t="s">
        <v>48</v>
      </c>
      <c r="BP195" s="1" t="s">
        <v>8899</v>
      </c>
      <c r="BQ195" s="1" t="s">
        <v>607</v>
      </c>
      <c r="BR195" s="1" t="s">
        <v>14731</v>
      </c>
      <c r="BS195" s="1" t="s">
        <v>101</v>
      </c>
      <c r="BT195" s="1" t="s">
        <v>11730</v>
      </c>
    </row>
    <row r="196" spans="1:73" ht="13.5" customHeight="1">
      <c r="A196" s="3" t="str">
        <f>HYPERLINK("http://kyu.snu.ac.kr/sdhj/index.jsp?type=hj/GK14605_00IH_0001_0008.jpg","1720_각북면_8")</f>
        <v>1720_각북면_8</v>
      </c>
      <c r="B196" s="2">
        <v>1720</v>
      </c>
      <c r="C196" s="2" t="s">
        <v>15711</v>
      </c>
      <c r="D196" s="2" t="s">
        <v>15712</v>
      </c>
      <c r="E196" s="2">
        <v>195</v>
      </c>
      <c r="F196" s="1">
        <v>1</v>
      </c>
      <c r="G196" s="1" t="s">
        <v>15561</v>
      </c>
      <c r="H196" s="1" t="s">
        <v>15562</v>
      </c>
      <c r="I196" s="1">
        <v>8</v>
      </c>
      <c r="L196" s="1">
        <v>1</v>
      </c>
      <c r="M196" s="2" t="s">
        <v>592</v>
      </c>
      <c r="N196" s="2" t="s">
        <v>11456</v>
      </c>
      <c r="S196" s="1" t="s">
        <v>68</v>
      </c>
      <c r="T196" s="1" t="s">
        <v>8708</v>
      </c>
      <c r="Y196" s="1" t="s">
        <v>53</v>
      </c>
      <c r="Z196" s="1" t="s">
        <v>9315</v>
      </c>
      <c r="AC196" s="1">
        <v>10</v>
      </c>
      <c r="AD196" s="1" t="s">
        <v>138</v>
      </c>
      <c r="AE196" s="1" t="s">
        <v>11522</v>
      </c>
    </row>
    <row r="197" spans="1:73" ht="13.5" customHeight="1">
      <c r="A197" s="3" t="str">
        <f>HYPERLINK("http://kyu.snu.ac.kr/sdhj/index.jsp?type=hj/GK14605_00IH_0001_0008.jpg","1720_각북면_8")</f>
        <v>1720_각북면_8</v>
      </c>
      <c r="B197" s="2">
        <v>1720</v>
      </c>
      <c r="C197" s="2" t="s">
        <v>15637</v>
      </c>
      <c r="D197" s="2" t="s">
        <v>15638</v>
      </c>
      <c r="E197" s="2">
        <v>196</v>
      </c>
      <c r="F197" s="1">
        <v>1</v>
      </c>
      <c r="G197" s="1" t="s">
        <v>15561</v>
      </c>
      <c r="H197" s="1" t="s">
        <v>15562</v>
      </c>
      <c r="I197" s="1">
        <v>8</v>
      </c>
      <c r="L197" s="1">
        <v>1</v>
      </c>
      <c r="M197" s="2" t="s">
        <v>592</v>
      </c>
      <c r="N197" s="2" t="s">
        <v>11456</v>
      </c>
      <c r="S197" s="1" t="s">
        <v>71</v>
      </c>
      <c r="T197" s="1" t="s">
        <v>8710</v>
      </c>
      <c r="Y197" s="1" t="s">
        <v>608</v>
      </c>
      <c r="Z197" s="1" t="s">
        <v>11454</v>
      </c>
      <c r="AF197" s="1" t="s">
        <v>67</v>
      </c>
      <c r="AG197" s="1" t="s">
        <v>9286</v>
      </c>
    </row>
    <row r="198" spans="1:73" ht="13.5" customHeight="1">
      <c r="A198" s="3" t="str">
        <f>HYPERLINK("http://kyu.snu.ac.kr/sdhj/index.jsp?type=hj/GK14605_00IH_0001_0008.jpg","1720_각북면_8")</f>
        <v>1720_각북면_8</v>
      </c>
      <c r="B198" s="2">
        <v>1720</v>
      </c>
      <c r="C198" s="2" t="s">
        <v>15637</v>
      </c>
      <c r="D198" s="2" t="s">
        <v>15638</v>
      </c>
      <c r="E198" s="2">
        <v>197</v>
      </c>
      <c r="F198" s="1">
        <v>1</v>
      </c>
      <c r="G198" s="1" t="s">
        <v>15561</v>
      </c>
      <c r="H198" s="1" t="s">
        <v>15562</v>
      </c>
      <c r="I198" s="1">
        <v>8</v>
      </c>
      <c r="L198" s="1">
        <v>2</v>
      </c>
      <c r="M198" s="2" t="s">
        <v>17757</v>
      </c>
      <c r="N198" s="2" t="s">
        <v>17758</v>
      </c>
      <c r="T198" s="1" t="s">
        <v>15624</v>
      </c>
      <c r="U198" s="1" t="s">
        <v>609</v>
      </c>
      <c r="V198" s="1" t="s">
        <v>9221</v>
      </c>
      <c r="W198" s="1" t="s">
        <v>38</v>
      </c>
      <c r="X198" s="1" t="s">
        <v>15655</v>
      </c>
      <c r="Y198" s="1" t="s">
        <v>610</v>
      </c>
      <c r="Z198" s="1" t="s">
        <v>9918</v>
      </c>
      <c r="AC198" s="1">
        <v>47</v>
      </c>
      <c r="AD198" s="1" t="s">
        <v>246</v>
      </c>
      <c r="AE198" s="1" t="s">
        <v>11545</v>
      </c>
      <c r="AJ198" s="1" t="s">
        <v>17</v>
      </c>
      <c r="AK198" s="1" t="s">
        <v>11718</v>
      </c>
      <c r="AL198" s="1" t="s">
        <v>41</v>
      </c>
      <c r="AM198" s="1" t="s">
        <v>11660</v>
      </c>
      <c r="AT198" s="1" t="s">
        <v>233</v>
      </c>
      <c r="AU198" s="1" t="s">
        <v>8848</v>
      </c>
      <c r="AV198" s="1" t="s">
        <v>344</v>
      </c>
      <c r="AW198" s="1" t="s">
        <v>11476</v>
      </c>
      <c r="BG198" s="1" t="s">
        <v>42</v>
      </c>
      <c r="BH198" s="1" t="s">
        <v>11992</v>
      </c>
      <c r="BI198" s="1" t="s">
        <v>59</v>
      </c>
      <c r="BJ198" s="1" t="s">
        <v>12630</v>
      </c>
      <c r="BK198" s="1" t="s">
        <v>42</v>
      </c>
      <c r="BL198" s="1" t="s">
        <v>11992</v>
      </c>
      <c r="BM198" s="1" t="s">
        <v>345</v>
      </c>
      <c r="BN198" s="1" t="s">
        <v>13472</v>
      </c>
      <c r="BO198" s="1" t="s">
        <v>88</v>
      </c>
      <c r="BP198" s="1" t="s">
        <v>8828</v>
      </c>
      <c r="BQ198" s="1" t="s">
        <v>611</v>
      </c>
      <c r="BR198" s="1" t="s">
        <v>14730</v>
      </c>
      <c r="BS198" s="1" t="s">
        <v>486</v>
      </c>
      <c r="BT198" s="1" t="s">
        <v>11776</v>
      </c>
      <c r="BU198" s="1" t="s">
        <v>612</v>
      </c>
    </row>
    <row r="199" spans="1:73" ht="13.5" customHeight="1">
      <c r="A199" s="3" t="str">
        <f>HYPERLINK("http://kyu.snu.ac.kr/sdhj/index.jsp?type=hj/GK14605_00IH_0001_0008.jpg","1720_각북면_8")</f>
        <v>1720_각북면_8</v>
      </c>
      <c r="B199" s="2">
        <v>1720</v>
      </c>
      <c r="C199" s="2" t="s">
        <v>15711</v>
      </c>
      <c r="D199" s="2" t="s">
        <v>15712</v>
      </c>
      <c r="E199" s="2">
        <v>198</v>
      </c>
      <c r="F199" s="1">
        <v>1</v>
      </c>
      <c r="G199" s="1" t="s">
        <v>15561</v>
      </c>
      <c r="H199" s="1" t="s">
        <v>15562</v>
      </c>
      <c r="I199" s="1">
        <v>8</v>
      </c>
      <c r="L199" s="1">
        <v>2</v>
      </c>
      <c r="M199" s="2" t="s">
        <v>17757</v>
      </c>
      <c r="N199" s="2" t="s">
        <v>17758</v>
      </c>
      <c r="S199" s="1" t="s">
        <v>51</v>
      </c>
      <c r="T199" s="1" t="s">
        <v>1413</v>
      </c>
      <c r="W199" s="1" t="s">
        <v>159</v>
      </c>
      <c r="X199" s="1" t="s">
        <v>9274</v>
      </c>
      <c r="Y199" s="1" t="s">
        <v>53</v>
      </c>
      <c r="Z199" s="1" t="s">
        <v>9315</v>
      </c>
      <c r="AC199" s="1">
        <v>36</v>
      </c>
      <c r="AD199" s="1" t="s">
        <v>341</v>
      </c>
      <c r="AE199" s="1" t="s">
        <v>11544</v>
      </c>
      <c r="AF199" s="1" t="s">
        <v>135</v>
      </c>
      <c r="AG199" s="1" t="s">
        <v>11569</v>
      </c>
      <c r="AJ199" s="1" t="s">
        <v>17</v>
      </c>
      <c r="AK199" s="1" t="s">
        <v>11718</v>
      </c>
      <c r="AL199" s="1" t="s">
        <v>149</v>
      </c>
      <c r="AM199" s="1" t="s">
        <v>11728</v>
      </c>
      <c r="AT199" s="1" t="s">
        <v>58</v>
      </c>
      <c r="AU199" s="1" t="s">
        <v>11975</v>
      </c>
      <c r="AV199" s="1" t="s">
        <v>613</v>
      </c>
      <c r="AW199" s="1" t="s">
        <v>9864</v>
      </c>
      <c r="BG199" s="1" t="s">
        <v>88</v>
      </c>
      <c r="BH199" s="1" t="s">
        <v>8828</v>
      </c>
      <c r="BI199" s="1" t="s">
        <v>614</v>
      </c>
      <c r="BJ199" s="1" t="s">
        <v>10611</v>
      </c>
      <c r="BK199" s="1" t="s">
        <v>88</v>
      </c>
      <c r="BL199" s="1" t="s">
        <v>8828</v>
      </c>
      <c r="BM199" s="1" t="s">
        <v>615</v>
      </c>
      <c r="BN199" s="1" t="s">
        <v>9976</v>
      </c>
      <c r="BO199" s="1" t="s">
        <v>58</v>
      </c>
      <c r="BP199" s="1" t="s">
        <v>11975</v>
      </c>
      <c r="BQ199" s="1" t="s">
        <v>616</v>
      </c>
      <c r="BR199" s="1" t="s">
        <v>15047</v>
      </c>
      <c r="BS199" s="1" t="s">
        <v>50</v>
      </c>
      <c r="BT199" s="1" t="s">
        <v>15785</v>
      </c>
    </row>
    <row r="200" spans="1:73" ht="13.5" customHeight="1">
      <c r="A200" s="3" t="str">
        <f>HYPERLINK("http://kyu.snu.ac.kr/sdhj/index.jsp?type=hj/GK14605_00IH_0001_0008.jpg","1720_각북면_8")</f>
        <v>1720_각북면_8</v>
      </c>
      <c r="B200" s="2">
        <v>1720</v>
      </c>
      <c r="C200" s="2" t="s">
        <v>15786</v>
      </c>
      <c r="D200" s="2" t="s">
        <v>15787</v>
      </c>
      <c r="E200" s="2">
        <v>199</v>
      </c>
      <c r="F200" s="1">
        <v>1</v>
      </c>
      <c r="G200" s="1" t="s">
        <v>15561</v>
      </c>
      <c r="H200" s="1" t="s">
        <v>15562</v>
      </c>
      <c r="I200" s="1">
        <v>8</v>
      </c>
      <c r="L200" s="1">
        <v>2</v>
      </c>
      <c r="M200" s="2" t="s">
        <v>17757</v>
      </c>
      <c r="N200" s="2" t="s">
        <v>17758</v>
      </c>
      <c r="S200" s="1" t="s">
        <v>226</v>
      </c>
      <c r="T200" s="1" t="s">
        <v>8709</v>
      </c>
      <c r="Y200" s="1" t="s">
        <v>53</v>
      </c>
      <c r="Z200" s="1" t="s">
        <v>9315</v>
      </c>
      <c r="AC200" s="1">
        <v>4</v>
      </c>
      <c r="AD200" s="1" t="s">
        <v>105</v>
      </c>
      <c r="AE200" s="1" t="s">
        <v>11518</v>
      </c>
    </row>
    <row r="201" spans="1:73" ht="13.5" customHeight="1">
      <c r="A201" s="3" t="str">
        <f>HYPERLINK("http://kyu.snu.ac.kr/sdhj/index.jsp?type=hj/GK14605_00IH_0001_0008.jpg","1720_각북면_8")</f>
        <v>1720_각북면_8</v>
      </c>
      <c r="B201" s="2">
        <v>1720</v>
      </c>
      <c r="C201" s="2" t="s">
        <v>15637</v>
      </c>
      <c r="D201" s="2" t="s">
        <v>15638</v>
      </c>
      <c r="E201" s="2">
        <v>200</v>
      </c>
      <c r="F201" s="1">
        <v>1</v>
      </c>
      <c r="G201" s="1" t="s">
        <v>15561</v>
      </c>
      <c r="H201" s="1" t="s">
        <v>15562</v>
      </c>
      <c r="I201" s="1">
        <v>8</v>
      </c>
      <c r="L201" s="1">
        <v>3</v>
      </c>
      <c r="M201" s="2" t="s">
        <v>17759</v>
      </c>
      <c r="N201" s="2" t="s">
        <v>17760</v>
      </c>
      <c r="T201" s="1" t="s">
        <v>15624</v>
      </c>
      <c r="U201" s="1" t="s">
        <v>617</v>
      </c>
      <c r="V201" s="1" t="s">
        <v>8820</v>
      </c>
      <c r="W201" s="1" t="s">
        <v>166</v>
      </c>
      <c r="X201" s="1" t="s">
        <v>9278</v>
      </c>
      <c r="Y201" s="1" t="s">
        <v>618</v>
      </c>
      <c r="Z201" s="1" t="s">
        <v>11453</v>
      </c>
      <c r="AC201" s="1">
        <v>47</v>
      </c>
      <c r="AD201" s="1" t="s">
        <v>246</v>
      </c>
      <c r="AE201" s="1" t="s">
        <v>11545</v>
      </c>
      <c r="AJ201" s="1" t="s">
        <v>17</v>
      </c>
      <c r="AK201" s="1" t="s">
        <v>11718</v>
      </c>
      <c r="AL201" s="1" t="s">
        <v>50</v>
      </c>
      <c r="AM201" s="1" t="s">
        <v>15656</v>
      </c>
      <c r="AT201" s="1" t="s">
        <v>153</v>
      </c>
      <c r="AU201" s="1" t="s">
        <v>8874</v>
      </c>
      <c r="AV201" s="1" t="s">
        <v>619</v>
      </c>
      <c r="AW201" s="1" t="s">
        <v>12351</v>
      </c>
      <c r="BG201" s="1" t="s">
        <v>620</v>
      </c>
      <c r="BH201" s="1" t="s">
        <v>12961</v>
      </c>
      <c r="BI201" s="1" t="s">
        <v>566</v>
      </c>
      <c r="BJ201" s="1" t="s">
        <v>9356</v>
      </c>
      <c r="BK201" s="1" t="s">
        <v>621</v>
      </c>
      <c r="BL201" s="1" t="s">
        <v>13502</v>
      </c>
      <c r="BM201" s="1" t="s">
        <v>482</v>
      </c>
      <c r="BN201" s="1" t="s">
        <v>13091</v>
      </c>
      <c r="BO201" s="1" t="s">
        <v>88</v>
      </c>
      <c r="BP201" s="1" t="s">
        <v>8828</v>
      </c>
      <c r="BQ201" s="1" t="s">
        <v>622</v>
      </c>
      <c r="BR201" s="1" t="s">
        <v>15043</v>
      </c>
      <c r="BS201" s="1" t="s">
        <v>50</v>
      </c>
      <c r="BT201" s="1" t="s">
        <v>15788</v>
      </c>
    </row>
    <row r="202" spans="1:73" ht="13.5" customHeight="1">
      <c r="A202" s="3" t="str">
        <f>HYPERLINK("http://kyu.snu.ac.kr/sdhj/index.jsp?type=hj/GK14605_00IH_0001_0008.jpg","1720_각북면_8")</f>
        <v>1720_각북면_8</v>
      </c>
      <c r="B202" s="2">
        <v>1720</v>
      </c>
      <c r="C202" s="2" t="s">
        <v>15678</v>
      </c>
      <c r="D202" s="2" t="s">
        <v>15679</v>
      </c>
      <c r="E202" s="2">
        <v>201</v>
      </c>
      <c r="F202" s="1">
        <v>1</v>
      </c>
      <c r="G202" s="1" t="s">
        <v>15561</v>
      </c>
      <c r="H202" s="1" t="s">
        <v>15562</v>
      </c>
      <c r="I202" s="1">
        <v>8</v>
      </c>
      <c r="L202" s="1">
        <v>3</v>
      </c>
      <c r="M202" s="2" t="s">
        <v>17759</v>
      </c>
      <c r="N202" s="2" t="s">
        <v>17760</v>
      </c>
      <c r="S202" s="1" t="s">
        <v>51</v>
      </c>
      <c r="T202" s="1" t="s">
        <v>1413</v>
      </c>
      <c r="W202" s="1" t="s">
        <v>84</v>
      </c>
      <c r="X202" s="1" t="s">
        <v>9283</v>
      </c>
      <c r="Y202" s="1" t="s">
        <v>53</v>
      </c>
      <c r="Z202" s="1" t="s">
        <v>9315</v>
      </c>
      <c r="AC202" s="1">
        <v>38</v>
      </c>
      <c r="AD202" s="1" t="s">
        <v>316</v>
      </c>
      <c r="AE202" s="1" t="s">
        <v>11519</v>
      </c>
      <c r="AJ202" s="1" t="s">
        <v>17</v>
      </c>
      <c r="AK202" s="1" t="s">
        <v>11718</v>
      </c>
      <c r="AL202" s="1" t="s">
        <v>87</v>
      </c>
      <c r="AM202" s="1" t="s">
        <v>11630</v>
      </c>
      <c r="AT202" s="1" t="s">
        <v>48</v>
      </c>
      <c r="AU202" s="1" t="s">
        <v>8899</v>
      </c>
      <c r="AV202" s="1" t="s">
        <v>623</v>
      </c>
      <c r="AW202" s="1" t="s">
        <v>11051</v>
      </c>
      <c r="BG202" s="1" t="s">
        <v>88</v>
      </c>
      <c r="BH202" s="1" t="s">
        <v>8828</v>
      </c>
      <c r="BI202" s="1" t="s">
        <v>624</v>
      </c>
      <c r="BJ202" s="1" t="s">
        <v>12318</v>
      </c>
      <c r="BK202" s="1" t="s">
        <v>48</v>
      </c>
      <c r="BL202" s="1" t="s">
        <v>8899</v>
      </c>
      <c r="BM202" s="1" t="s">
        <v>625</v>
      </c>
      <c r="BN202" s="1" t="s">
        <v>13753</v>
      </c>
      <c r="BO202" s="1" t="s">
        <v>233</v>
      </c>
      <c r="BP202" s="1" t="s">
        <v>8848</v>
      </c>
      <c r="BQ202" s="1" t="s">
        <v>626</v>
      </c>
      <c r="BR202" s="1" t="s">
        <v>14729</v>
      </c>
      <c r="BS202" s="1" t="s">
        <v>158</v>
      </c>
      <c r="BT202" s="1" t="s">
        <v>11647</v>
      </c>
    </row>
    <row r="203" spans="1:73" ht="13.5" customHeight="1">
      <c r="A203" s="3" t="str">
        <f>HYPERLINK("http://kyu.snu.ac.kr/sdhj/index.jsp?type=hj/GK14605_00IH_0001_0008.jpg","1720_각북면_8")</f>
        <v>1720_각북면_8</v>
      </c>
      <c r="B203" s="2">
        <v>1720</v>
      </c>
      <c r="C203" s="2" t="s">
        <v>15633</v>
      </c>
      <c r="D203" s="2" t="s">
        <v>15634</v>
      </c>
      <c r="E203" s="2">
        <v>202</v>
      </c>
      <c r="F203" s="1">
        <v>1</v>
      </c>
      <c r="G203" s="1" t="s">
        <v>15561</v>
      </c>
      <c r="H203" s="1" t="s">
        <v>15562</v>
      </c>
      <c r="I203" s="1">
        <v>8</v>
      </c>
      <c r="L203" s="1">
        <v>3</v>
      </c>
      <c r="M203" s="2" t="s">
        <v>17759</v>
      </c>
      <c r="N203" s="2" t="s">
        <v>17760</v>
      </c>
      <c r="S203" s="1" t="s">
        <v>190</v>
      </c>
      <c r="T203" s="1" t="s">
        <v>8713</v>
      </c>
      <c r="U203" s="1" t="s">
        <v>627</v>
      </c>
      <c r="V203" s="1" t="s">
        <v>9248</v>
      </c>
      <c r="Y203" s="1" t="s">
        <v>628</v>
      </c>
      <c r="Z203" s="1" t="s">
        <v>10000</v>
      </c>
      <c r="AC203" s="1">
        <v>29</v>
      </c>
      <c r="AD203" s="1" t="s">
        <v>555</v>
      </c>
      <c r="AE203" s="1" t="s">
        <v>11553</v>
      </c>
    </row>
    <row r="204" spans="1:73" ht="13.5" customHeight="1">
      <c r="A204" s="3" t="str">
        <f>HYPERLINK("http://kyu.snu.ac.kr/sdhj/index.jsp?type=hj/GK14605_00IH_0001_0008.jpg","1720_각북면_8")</f>
        <v>1720_각북면_8</v>
      </c>
      <c r="B204" s="2">
        <v>1720</v>
      </c>
      <c r="C204" s="2" t="s">
        <v>15627</v>
      </c>
      <c r="D204" s="2" t="s">
        <v>15628</v>
      </c>
      <c r="E204" s="2">
        <v>203</v>
      </c>
      <c r="F204" s="1">
        <v>1</v>
      </c>
      <c r="G204" s="1" t="s">
        <v>15561</v>
      </c>
      <c r="H204" s="1" t="s">
        <v>15562</v>
      </c>
      <c r="I204" s="1">
        <v>8</v>
      </c>
      <c r="L204" s="1">
        <v>3</v>
      </c>
      <c r="M204" s="2" t="s">
        <v>17759</v>
      </c>
      <c r="N204" s="2" t="s">
        <v>17760</v>
      </c>
      <c r="S204" s="1" t="s">
        <v>71</v>
      </c>
      <c r="T204" s="1" t="s">
        <v>8710</v>
      </c>
      <c r="U204" s="1" t="s">
        <v>37</v>
      </c>
      <c r="V204" s="1" t="s">
        <v>8867</v>
      </c>
      <c r="Y204" s="1" t="s">
        <v>629</v>
      </c>
      <c r="Z204" s="1" t="s">
        <v>11452</v>
      </c>
      <c r="AC204" s="1">
        <v>13</v>
      </c>
      <c r="AD204" s="1" t="s">
        <v>229</v>
      </c>
      <c r="AE204" s="1" t="s">
        <v>11524</v>
      </c>
    </row>
    <row r="205" spans="1:73" ht="13.5" customHeight="1">
      <c r="A205" s="3" t="str">
        <f>HYPERLINK("http://kyu.snu.ac.kr/sdhj/index.jsp?type=hj/GK14605_00IH_0001_0008.jpg","1720_각북면_8")</f>
        <v>1720_각북면_8</v>
      </c>
      <c r="B205" s="2">
        <v>1720</v>
      </c>
      <c r="C205" s="2" t="s">
        <v>15627</v>
      </c>
      <c r="D205" s="2" t="s">
        <v>15628</v>
      </c>
      <c r="E205" s="2">
        <v>204</v>
      </c>
      <c r="F205" s="1">
        <v>1</v>
      </c>
      <c r="G205" s="1" t="s">
        <v>15561</v>
      </c>
      <c r="H205" s="1" t="s">
        <v>15562</v>
      </c>
      <c r="I205" s="1">
        <v>8</v>
      </c>
      <c r="L205" s="1">
        <v>3</v>
      </c>
      <c r="M205" s="2" t="s">
        <v>17759</v>
      </c>
      <c r="N205" s="2" t="s">
        <v>17760</v>
      </c>
      <c r="S205" s="1" t="s">
        <v>68</v>
      </c>
      <c r="T205" s="1" t="s">
        <v>8708</v>
      </c>
      <c r="Y205" s="1" t="s">
        <v>53</v>
      </c>
      <c r="Z205" s="1" t="s">
        <v>9315</v>
      </c>
      <c r="AC205" s="1">
        <v>1</v>
      </c>
      <c r="AD205" s="1" t="s">
        <v>107</v>
      </c>
      <c r="AE205" s="1" t="s">
        <v>11521</v>
      </c>
    </row>
    <row r="206" spans="1:73" ht="13.5" customHeight="1">
      <c r="A206" s="3" t="str">
        <f>HYPERLINK("http://kyu.snu.ac.kr/sdhj/index.jsp?type=hj/GK14605_00IH_0001_0008.jpg","1720_각북면_8")</f>
        <v>1720_각북면_8</v>
      </c>
      <c r="B206" s="2">
        <v>1720</v>
      </c>
      <c r="C206" s="2" t="s">
        <v>15637</v>
      </c>
      <c r="D206" s="2" t="s">
        <v>15638</v>
      </c>
      <c r="E206" s="2">
        <v>205</v>
      </c>
      <c r="F206" s="1">
        <v>1</v>
      </c>
      <c r="G206" s="1" t="s">
        <v>15561</v>
      </c>
      <c r="H206" s="1" t="s">
        <v>15562</v>
      </c>
      <c r="I206" s="1">
        <v>8</v>
      </c>
      <c r="L206" s="1">
        <v>3</v>
      </c>
      <c r="M206" s="2" t="s">
        <v>17759</v>
      </c>
      <c r="N206" s="2" t="s">
        <v>17760</v>
      </c>
      <c r="S206" s="1" t="s">
        <v>630</v>
      </c>
      <c r="T206" s="1" t="s">
        <v>8765</v>
      </c>
      <c r="Y206" s="1" t="s">
        <v>53</v>
      </c>
      <c r="Z206" s="1" t="s">
        <v>9315</v>
      </c>
      <c r="AC206" s="1">
        <v>8</v>
      </c>
      <c r="AD206" s="1" t="s">
        <v>76</v>
      </c>
      <c r="AE206" s="1" t="s">
        <v>11537</v>
      </c>
      <c r="AF206" s="1" t="s">
        <v>135</v>
      </c>
      <c r="AG206" s="1" t="s">
        <v>11569</v>
      </c>
    </row>
    <row r="207" spans="1:73" ht="13.5" customHeight="1">
      <c r="A207" s="3" t="str">
        <f>HYPERLINK("http://kyu.snu.ac.kr/sdhj/index.jsp?type=hj/GK14605_00IH_0001_0008.jpg","1720_각북면_8")</f>
        <v>1720_각북면_8</v>
      </c>
      <c r="B207" s="2">
        <v>1720</v>
      </c>
      <c r="C207" s="2" t="s">
        <v>15637</v>
      </c>
      <c r="D207" s="2" t="s">
        <v>15638</v>
      </c>
      <c r="E207" s="2">
        <v>206</v>
      </c>
      <c r="F207" s="1">
        <v>1</v>
      </c>
      <c r="G207" s="1" t="s">
        <v>15561</v>
      </c>
      <c r="H207" s="1" t="s">
        <v>15562</v>
      </c>
      <c r="I207" s="1">
        <v>8</v>
      </c>
      <c r="L207" s="1">
        <v>4</v>
      </c>
      <c r="M207" s="2" t="s">
        <v>17761</v>
      </c>
      <c r="N207" s="2" t="s">
        <v>15013</v>
      </c>
      <c r="T207" s="1" t="s">
        <v>15624</v>
      </c>
      <c r="U207" s="1" t="s">
        <v>37</v>
      </c>
      <c r="V207" s="1" t="s">
        <v>8867</v>
      </c>
      <c r="W207" s="1" t="s">
        <v>38</v>
      </c>
      <c r="X207" s="1" t="s">
        <v>15625</v>
      </c>
      <c r="Y207" s="1" t="s">
        <v>631</v>
      </c>
      <c r="Z207" s="1" t="s">
        <v>9405</v>
      </c>
      <c r="AC207" s="1">
        <v>39</v>
      </c>
      <c r="AD207" s="1" t="s">
        <v>119</v>
      </c>
      <c r="AE207" s="1" t="s">
        <v>9334</v>
      </c>
      <c r="AJ207" s="1" t="s">
        <v>17</v>
      </c>
      <c r="AK207" s="1" t="s">
        <v>11718</v>
      </c>
      <c r="AL207" s="1" t="s">
        <v>50</v>
      </c>
      <c r="AM207" s="1" t="s">
        <v>15626</v>
      </c>
      <c r="AT207" s="1" t="s">
        <v>88</v>
      </c>
      <c r="AU207" s="1" t="s">
        <v>8828</v>
      </c>
      <c r="AV207" s="1" t="s">
        <v>632</v>
      </c>
      <c r="AW207" s="1" t="s">
        <v>10682</v>
      </c>
      <c r="BG207" s="1" t="s">
        <v>88</v>
      </c>
      <c r="BH207" s="1" t="s">
        <v>8828</v>
      </c>
      <c r="BI207" s="1" t="s">
        <v>633</v>
      </c>
      <c r="BJ207" s="1" t="s">
        <v>13005</v>
      </c>
      <c r="BK207" s="1" t="s">
        <v>88</v>
      </c>
      <c r="BL207" s="1" t="s">
        <v>8828</v>
      </c>
      <c r="BM207" s="1" t="s">
        <v>146</v>
      </c>
      <c r="BN207" s="1" t="s">
        <v>11123</v>
      </c>
      <c r="BO207" s="1" t="s">
        <v>88</v>
      </c>
      <c r="BP207" s="1" t="s">
        <v>8828</v>
      </c>
      <c r="BQ207" s="1" t="s">
        <v>184</v>
      </c>
      <c r="BR207" s="1" t="s">
        <v>14728</v>
      </c>
      <c r="BS207" s="1" t="s">
        <v>149</v>
      </c>
      <c r="BT207" s="1" t="s">
        <v>11728</v>
      </c>
    </row>
    <row r="208" spans="1:73" ht="13.5" customHeight="1">
      <c r="A208" s="3" t="str">
        <f>HYPERLINK("http://kyu.snu.ac.kr/sdhj/index.jsp?type=hj/GK14605_00IH_0001_0008.jpg","1720_각북면_8")</f>
        <v>1720_각북면_8</v>
      </c>
      <c r="B208" s="2">
        <v>1720</v>
      </c>
      <c r="C208" s="2" t="s">
        <v>15666</v>
      </c>
      <c r="D208" s="2" t="s">
        <v>15667</v>
      </c>
      <c r="E208" s="2">
        <v>207</v>
      </c>
      <c r="F208" s="1">
        <v>1</v>
      </c>
      <c r="G208" s="1" t="s">
        <v>15561</v>
      </c>
      <c r="H208" s="1" t="s">
        <v>15562</v>
      </c>
      <c r="I208" s="1">
        <v>8</v>
      </c>
      <c r="L208" s="1">
        <v>4</v>
      </c>
      <c r="M208" s="2" t="s">
        <v>17761</v>
      </c>
      <c r="N208" s="2" t="s">
        <v>15013</v>
      </c>
      <c r="S208" s="1" t="s">
        <v>51</v>
      </c>
      <c r="T208" s="1" t="s">
        <v>1413</v>
      </c>
      <c r="W208" s="1" t="s">
        <v>38</v>
      </c>
      <c r="X208" s="1" t="s">
        <v>15655</v>
      </c>
      <c r="Y208" s="1" t="s">
        <v>53</v>
      </c>
      <c r="Z208" s="1" t="s">
        <v>9315</v>
      </c>
      <c r="AC208" s="1">
        <v>26</v>
      </c>
      <c r="AD208" s="1" t="s">
        <v>634</v>
      </c>
      <c r="AE208" s="1" t="s">
        <v>11527</v>
      </c>
      <c r="AJ208" s="1" t="s">
        <v>17</v>
      </c>
      <c r="AK208" s="1" t="s">
        <v>11718</v>
      </c>
      <c r="AL208" s="1" t="s">
        <v>50</v>
      </c>
      <c r="AM208" s="1" t="s">
        <v>15656</v>
      </c>
      <c r="AT208" s="1" t="s">
        <v>88</v>
      </c>
      <c r="AU208" s="1" t="s">
        <v>8828</v>
      </c>
      <c r="AV208" s="1" t="s">
        <v>635</v>
      </c>
      <c r="AW208" s="1" t="s">
        <v>12742</v>
      </c>
      <c r="BG208" s="1" t="s">
        <v>88</v>
      </c>
      <c r="BH208" s="1" t="s">
        <v>8828</v>
      </c>
      <c r="BI208" s="1" t="s">
        <v>636</v>
      </c>
      <c r="BJ208" s="1" t="s">
        <v>9360</v>
      </c>
      <c r="BK208" s="1" t="s">
        <v>88</v>
      </c>
      <c r="BL208" s="1" t="s">
        <v>8828</v>
      </c>
      <c r="BM208" s="1" t="s">
        <v>637</v>
      </c>
      <c r="BN208" s="1" t="s">
        <v>9359</v>
      </c>
      <c r="BO208" s="1" t="s">
        <v>88</v>
      </c>
      <c r="BP208" s="1" t="s">
        <v>8828</v>
      </c>
      <c r="BQ208" s="1" t="s">
        <v>638</v>
      </c>
      <c r="BR208" s="1" t="s">
        <v>14727</v>
      </c>
      <c r="BS208" s="1" t="s">
        <v>101</v>
      </c>
      <c r="BT208" s="1" t="s">
        <v>11730</v>
      </c>
    </row>
    <row r="209" spans="1:72" ht="13.5" customHeight="1">
      <c r="A209" s="3" t="str">
        <f>HYPERLINK("http://kyu.snu.ac.kr/sdhj/index.jsp?type=hj/GK14605_00IH_0001_0008.jpg","1720_각북면_8")</f>
        <v>1720_각북면_8</v>
      </c>
      <c r="B209" s="2">
        <v>1720</v>
      </c>
      <c r="C209" s="2" t="s">
        <v>15789</v>
      </c>
      <c r="D209" s="2" t="s">
        <v>15790</v>
      </c>
      <c r="E209" s="2">
        <v>208</v>
      </c>
      <c r="F209" s="1">
        <v>1</v>
      </c>
      <c r="G209" s="1" t="s">
        <v>15561</v>
      </c>
      <c r="H209" s="1" t="s">
        <v>15562</v>
      </c>
      <c r="I209" s="1">
        <v>8</v>
      </c>
      <c r="L209" s="1">
        <v>5</v>
      </c>
      <c r="M209" s="2" t="s">
        <v>17762</v>
      </c>
      <c r="N209" s="2" t="s">
        <v>17763</v>
      </c>
      <c r="T209" s="1" t="s">
        <v>15624</v>
      </c>
      <c r="U209" s="1" t="s">
        <v>639</v>
      </c>
      <c r="V209" s="1" t="s">
        <v>9247</v>
      </c>
      <c r="W209" s="1" t="s">
        <v>640</v>
      </c>
      <c r="X209" s="1" t="s">
        <v>15791</v>
      </c>
      <c r="Y209" s="1" t="s">
        <v>641</v>
      </c>
      <c r="Z209" s="1" t="s">
        <v>11451</v>
      </c>
      <c r="AC209" s="1">
        <v>38</v>
      </c>
      <c r="AD209" s="1" t="s">
        <v>316</v>
      </c>
      <c r="AE209" s="1" t="s">
        <v>11519</v>
      </c>
      <c r="AJ209" s="1" t="s">
        <v>17</v>
      </c>
      <c r="AK209" s="1" t="s">
        <v>11718</v>
      </c>
      <c r="AL209" s="1" t="s">
        <v>642</v>
      </c>
      <c r="AM209" s="1" t="s">
        <v>11735</v>
      </c>
      <c r="AT209" s="1" t="s">
        <v>88</v>
      </c>
      <c r="AU209" s="1" t="s">
        <v>8828</v>
      </c>
      <c r="AV209" s="1" t="s">
        <v>643</v>
      </c>
      <c r="AW209" s="1" t="s">
        <v>12588</v>
      </c>
      <c r="BG209" s="1" t="s">
        <v>88</v>
      </c>
      <c r="BH209" s="1" t="s">
        <v>8828</v>
      </c>
      <c r="BI209" s="1" t="s">
        <v>644</v>
      </c>
      <c r="BJ209" s="1" t="s">
        <v>13225</v>
      </c>
      <c r="BK209" s="1" t="s">
        <v>88</v>
      </c>
      <c r="BL209" s="1" t="s">
        <v>8828</v>
      </c>
      <c r="BM209" s="1" t="s">
        <v>8279</v>
      </c>
      <c r="BN209" s="1" t="s">
        <v>15792</v>
      </c>
      <c r="BO209" s="1" t="s">
        <v>88</v>
      </c>
      <c r="BP209" s="1" t="s">
        <v>8828</v>
      </c>
      <c r="BQ209" s="1" t="s">
        <v>645</v>
      </c>
      <c r="BR209" s="1" t="s">
        <v>14726</v>
      </c>
      <c r="BS209" s="1" t="s">
        <v>300</v>
      </c>
      <c r="BT209" s="1" t="s">
        <v>11633</v>
      </c>
    </row>
    <row r="210" spans="1:72" ht="13.5" customHeight="1">
      <c r="A210" s="3" t="str">
        <f>HYPERLINK("http://kyu.snu.ac.kr/sdhj/index.jsp?type=hj/GK14605_00IH_0001_0008.jpg","1720_각북면_8")</f>
        <v>1720_각북면_8</v>
      </c>
      <c r="B210" s="2">
        <v>1720</v>
      </c>
      <c r="C210" s="2" t="s">
        <v>15793</v>
      </c>
      <c r="D210" s="2" t="s">
        <v>15794</v>
      </c>
      <c r="E210" s="2">
        <v>209</v>
      </c>
      <c r="F210" s="1">
        <v>1</v>
      </c>
      <c r="G210" s="1" t="s">
        <v>15561</v>
      </c>
      <c r="H210" s="1" t="s">
        <v>15562</v>
      </c>
      <c r="I210" s="1">
        <v>8</v>
      </c>
      <c r="L210" s="1">
        <v>5</v>
      </c>
      <c r="M210" s="2" t="s">
        <v>17762</v>
      </c>
      <c r="N210" s="2" t="s">
        <v>17763</v>
      </c>
      <c r="S210" s="1" t="s">
        <v>51</v>
      </c>
      <c r="T210" s="1" t="s">
        <v>1413</v>
      </c>
      <c r="W210" s="1" t="s">
        <v>38</v>
      </c>
      <c r="X210" s="1" t="s">
        <v>15655</v>
      </c>
      <c r="Y210" s="1" t="s">
        <v>53</v>
      </c>
      <c r="Z210" s="1" t="s">
        <v>9315</v>
      </c>
      <c r="AC210" s="1">
        <v>42</v>
      </c>
      <c r="AD210" s="1" t="s">
        <v>141</v>
      </c>
      <c r="AE210" s="1" t="s">
        <v>11557</v>
      </c>
      <c r="AJ210" s="1" t="s">
        <v>17</v>
      </c>
      <c r="AK210" s="1" t="s">
        <v>11718</v>
      </c>
      <c r="AL210" s="1" t="s">
        <v>50</v>
      </c>
      <c r="AM210" s="1" t="s">
        <v>15656</v>
      </c>
      <c r="AT210" s="1" t="s">
        <v>88</v>
      </c>
      <c r="AU210" s="1" t="s">
        <v>8828</v>
      </c>
      <c r="AV210" s="1" t="s">
        <v>646</v>
      </c>
      <c r="AW210" s="1" t="s">
        <v>10945</v>
      </c>
      <c r="BG210" s="1" t="s">
        <v>88</v>
      </c>
      <c r="BH210" s="1" t="s">
        <v>8828</v>
      </c>
      <c r="BI210" s="1" t="s">
        <v>647</v>
      </c>
      <c r="BJ210" s="1" t="s">
        <v>13035</v>
      </c>
      <c r="BK210" s="1" t="s">
        <v>88</v>
      </c>
      <c r="BL210" s="1" t="s">
        <v>8828</v>
      </c>
      <c r="BM210" s="1" t="s">
        <v>648</v>
      </c>
      <c r="BN210" s="1" t="s">
        <v>13964</v>
      </c>
      <c r="BO210" s="1" t="s">
        <v>88</v>
      </c>
      <c r="BP210" s="1" t="s">
        <v>8828</v>
      </c>
      <c r="BQ210" s="1" t="s">
        <v>649</v>
      </c>
      <c r="BR210" s="1" t="s">
        <v>15016</v>
      </c>
      <c r="BS210" s="1" t="s">
        <v>50</v>
      </c>
      <c r="BT210" s="1" t="s">
        <v>15795</v>
      </c>
    </row>
    <row r="211" spans="1:72" ht="13.5" customHeight="1">
      <c r="A211" s="3" t="str">
        <f>HYPERLINK("http://kyu.snu.ac.kr/sdhj/index.jsp?type=hj/GK14605_00IH_0001_0008.jpg","1720_각북면_8")</f>
        <v>1720_각북면_8</v>
      </c>
      <c r="B211" s="2">
        <v>1720</v>
      </c>
      <c r="C211" s="2" t="s">
        <v>15796</v>
      </c>
      <c r="D211" s="2" t="s">
        <v>15797</v>
      </c>
      <c r="E211" s="2">
        <v>210</v>
      </c>
      <c r="F211" s="1">
        <v>1</v>
      </c>
      <c r="G211" s="1" t="s">
        <v>15561</v>
      </c>
      <c r="H211" s="1" t="s">
        <v>15562</v>
      </c>
      <c r="I211" s="1">
        <v>8</v>
      </c>
      <c r="L211" s="1">
        <v>5</v>
      </c>
      <c r="M211" s="2" t="s">
        <v>17762</v>
      </c>
      <c r="N211" s="2" t="s">
        <v>17763</v>
      </c>
      <c r="S211" s="1" t="s">
        <v>226</v>
      </c>
      <c r="T211" s="1" t="s">
        <v>8709</v>
      </c>
      <c r="Y211" s="1" t="s">
        <v>53</v>
      </c>
      <c r="Z211" s="1" t="s">
        <v>9315</v>
      </c>
      <c r="AC211" s="1">
        <v>4</v>
      </c>
      <c r="AD211" s="1" t="s">
        <v>105</v>
      </c>
      <c r="AE211" s="1" t="s">
        <v>11518</v>
      </c>
    </row>
    <row r="212" spans="1:72" ht="13.5" customHeight="1">
      <c r="A212" s="3" t="str">
        <f>HYPERLINK("http://kyu.snu.ac.kr/sdhj/index.jsp?type=hj/GK14605_00IH_0001_0008.jpg","1720_각북면_8")</f>
        <v>1720_각북면_8</v>
      </c>
      <c r="B212" s="2">
        <v>1720</v>
      </c>
      <c r="C212" s="2" t="s">
        <v>15637</v>
      </c>
      <c r="D212" s="2" t="s">
        <v>15638</v>
      </c>
      <c r="E212" s="2">
        <v>211</v>
      </c>
      <c r="F212" s="1">
        <v>1</v>
      </c>
      <c r="G212" s="1" t="s">
        <v>15561</v>
      </c>
      <c r="H212" s="1" t="s">
        <v>15562</v>
      </c>
      <c r="I212" s="1">
        <v>8</v>
      </c>
      <c r="L212" s="1">
        <v>5</v>
      </c>
      <c r="M212" s="2" t="s">
        <v>17762</v>
      </c>
      <c r="N212" s="2" t="s">
        <v>17763</v>
      </c>
      <c r="S212" s="1" t="s">
        <v>71</v>
      </c>
      <c r="T212" s="1" t="s">
        <v>8710</v>
      </c>
      <c r="U212" s="1" t="s">
        <v>650</v>
      </c>
      <c r="V212" s="1" t="s">
        <v>8925</v>
      </c>
      <c r="Y212" s="1" t="s">
        <v>335</v>
      </c>
      <c r="Z212" s="1" t="s">
        <v>9444</v>
      </c>
      <c r="AC212" s="1">
        <v>12</v>
      </c>
      <c r="AD212" s="1" t="s">
        <v>137</v>
      </c>
      <c r="AE212" s="1" t="s">
        <v>9320</v>
      </c>
      <c r="AF212" s="1" t="s">
        <v>135</v>
      </c>
      <c r="AG212" s="1" t="s">
        <v>11569</v>
      </c>
    </row>
    <row r="213" spans="1:72" ht="13.5" customHeight="1">
      <c r="A213" s="3" t="str">
        <f>HYPERLINK("http://kyu.snu.ac.kr/sdhj/index.jsp?type=hj/GK14605_00IH_0001_0008.jpg","1720_각북면_8")</f>
        <v>1720_각북면_8</v>
      </c>
      <c r="B213" s="2">
        <v>1720</v>
      </c>
      <c r="C213" s="2" t="s">
        <v>15627</v>
      </c>
      <c r="D213" s="2" t="s">
        <v>15628</v>
      </c>
      <c r="E213" s="2">
        <v>212</v>
      </c>
      <c r="F213" s="1">
        <v>1</v>
      </c>
      <c r="G213" s="1" t="s">
        <v>15561</v>
      </c>
      <c r="H213" s="1" t="s">
        <v>15562</v>
      </c>
      <c r="I213" s="1">
        <v>8</v>
      </c>
      <c r="L213" s="1">
        <v>6</v>
      </c>
      <c r="M213" s="2" t="s">
        <v>652</v>
      </c>
      <c r="N213" s="2" t="s">
        <v>11450</v>
      </c>
      <c r="T213" s="1" t="s">
        <v>15624</v>
      </c>
      <c r="U213" s="1" t="s">
        <v>651</v>
      </c>
      <c r="V213" s="1" t="s">
        <v>9246</v>
      </c>
      <c r="Y213" s="1" t="s">
        <v>652</v>
      </c>
      <c r="Z213" s="1" t="s">
        <v>11450</v>
      </c>
      <c r="AC213" s="1">
        <v>51</v>
      </c>
      <c r="AD213" s="1" t="s">
        <v>653</v>
      </c>
      <c r="AE213" s="1" t="s">
        <v>11529</v>
      </c>
      <c r="AJ213" s="1" t="s">
        <v>17</v>
      </c>
      <c r="AK213" s="1" t="s">
        <v>11718</v>
      </c>
      <c r="AL213" s="1" t="s">
        <v>96</v>
      </c>
      <c r="AM213" s="1" t="s">
        <v>11726</v>
      </c>
      <c r="AN213" s="1" t="s">
        <v>280</v>
      </c>
      <c r="AO213" s="1" t="s">
        <v>9917</v>
      </c>
      <c r="AR213" s="1" t="s">
        <v>654</v>
      </c>
      <c r="AS213" s="1" t="s">
        <v>11954</v>
      </c>
      <c r="AT213" s="1" t="s">
        <v>58</v>
      </c>
      <c r="AU213" s="1" t="s">
        <v>11975</v>
      </c>
      <c r="AV213" s="1" t="s">
        <v>655</v>
      </c>
      <c r="AW213" s="1" t="s">
        <v>12741</v>
      </c>
      <c r="BB213" s="1" t="s">
        <v>278</v>
      </c>
      <c r="BC213" s="1" t="s">
        <v>8843</v>
      </c>
      <c r="BD213" s="1" t="s">
        <v>656</v>
      </c>
      <c r="BE213" s="1" t="s">
        <v>12899</v>
      </c>
      <c r="BI213" s="1" t="s">
        <v>657</v>
      </c>
      <c r="BJ213" s="1" t="s">
        <v>13457</v>
      </c>
      <c r="BM213" s="1" t="s">
        <v>658</v>
      </c>
      <c r="BN213" s="1" t="s">
        <v>13963</v>
      </c>
      <c r="BQ213" s="1" t="s">
        <v>659</v>
      </c>
      <c r="BR213" s="1" t="s">
        <v>14725</v>
      </c>
      <c r="BS213" s="1" t="s">
        <v>158</v>
      </c>
      <c r="BT213" s="1" t="s">
        <v>11647</v>
      </c>
    </row>
    <row r="214" spans="1:72" ht="13.5" customHeight="1">
      <c r="A214" s="3" t="str">
        <f>HYPERLINK("http://kyu.snu.ac.kr/sdhj/index.jsp?type=hj/GK14605_00IH_0001_0008.jpg","1720_각북면_8")</f>
        <v>1720_각북면_8</v>
      </c>
      <c r="B214" s="2">
        <v>1720</v>
      </c>
      <c r="C214" s="2" t="s">
        <v>15798</v>
      </c>
      <c r="D214" s="2" t="s">
        <v>15799</v>
      </c>
      <c r="E214" s="2">
        <v>213</v>
      </c>
      <c r="F214" s="1">
        <v>1</v>
      </c>
      <c r="G214" s="1" t="s">
        <v>15561</v>
      </c>
      <c r="H214" s="1" t="s">
        <v>15562</v>
      </c>
      <c r="I214" s="1">
        <v>8</v>
      </c>
      <c r="L214" s="1">
        <v>7</v>
      </c>
      <c r="M214" s="2" t="s">
        <v>17764</v>
      </c>
      <c r="N214" s="2" t="s">
        <v>17765</v>
      </c>
      <c r="T214" s="1" t="s">
        <v>15624</v>
      </c>
      <c r="U214" s="1" t="s">
        <v>309</v>
      </c>
      <c r="V214" s="1" t="s">
        <v>8836</v>
      </c>
      <c r="W214" s="1" t="s">
        <v>166</v>
      </c>
      <c r="X214" s="1" t="s">
        <v>9278</v>
      </c>
      <c r="Y214" s="1" t="s">
        <v>53</v>
      </c>
      <c r="Z214" s="1" t="s">
        <v>9315</v>
      </c>
      <c r="AC214" s="1">
        <v>50</v>
      </c>
      <c r="AD214" s="1" t="s">
        <v>173</v>
      </c>
      <c r="AE214" s="1" t="s">
        <v>11533</v>
      </c>
      <c r="AJ214" s="1" t="s">
        <v>17</v>
      </c>
      <c r="AK214" s="1" t="s">
        <v>11718</v>
      </c>
      <c r="AL214" s="1" t="s">
        <v>50</v>
      </c>
      <c r="AM214" s="1" t="s">
        <v>15656</v>
      </c>
      <c r="AT214" s="1" t="s">
        <v>58</v>
      </c>
      <c r="AU214" s="1" t="s">
        <v>11975</v>
      </c>
      <c r="AV214" s="1" t="s">
        <v>566</v>
      </c>
      <c r="AW214" s="1" t="s">
        <v>9356</v>
      </c>
      <c r="BG214" s="1" t="s">
        <v>660</v>
      </c>
      <c r="BH214" s="1" t="s">
        <v>12990</v>
      </c>
      <c r="BI214" s="1" t="s">
        <v>482</v>
      </c>
      <c r="BJ214" s="1" t="s">
        <v>13091</v>
      </c>
      <c r="BK214" s="1" t="s">
        <v>661</v>
      </c>
      <c r="BL214" s="1" t="s">
        <v>15566</v>
      </c>
      <c r="BM214" s="1" t="s">
        <v>484</v>
      </c>
      <c r="BN214" s="1" t="s">
        <v>12486</v>
      </c>
      <c r="BO214" s="1" t="s">
        <v>44</v>
      </c>
      <c r="BP214" s="1" t="s">
        <v>8875</v>
      </c>
      <c r="BQ214" s="1" t="s">
        <v>485</v>
      </c>
      <c r="BR214" s="1" t="s">
        <v>15022</v>
      </c>
      <c r="BS214" s="1" t="s">
        <v>50</v>
      </c>
      <c r="BT214" s="1" t="s">
        <v>15756</v>
      </c>
    </row>
    <row r="215" spans="1:72" ht="13.5" customHeight="1">
      <c r="A215" s="3" t="str">
        <f>HYPERLINK("http://kyu.snu.ac.kr/sdhj/index.jsp?type=hj/GK14605_00IH_0001_0008.jpg","1720_각북면_8")</f>
        <v>1720_각북면_8</v>
      </c>
      <c r="B215" s="2">
        <v>1720</v>
      </c>
      <c r="C215" s="2" t="s">
        <v>15706</v>
      </c>
      <c r="D215" s="2" t="s">
        <v>15707</v>
      </c>
      <c r="E215" s="2">
        <v>214</v>
      </c>
      <c r="F215" s="1">
        <v>2</v>
      </c>
      <c r="G215" s="1" t="s">
        <v>19026</v>
      </c>
      <c r="H215" s="1" t="s">
        <v>19025</v>
      </c>
      <c r="I215" s="1">
        <v>1</v>
      </c>
      <c r="J215" s="1" t="s">
        <v>662</v>
      </c>
      <c r="K215" s="1" t="s">
        <v>8650</v>
      </c>
      <c r="L215" s="1">
        <v>1</v>
      </c>
      <c r="M215" s="2" t="s">
        <v>664</v>
      </c>
      <c r="N215" s="2" t="s">
        <v>11449</v>
      </c>
      <c r="T215" s="1" t="s">
        <v>15800</v>
      </c>
      <c r="U215" s="1" t="s">
        <v>663</v>
      </c>
      <c r="V215" s="1" t="s">
        <v>9191</v>
      </c>
      <c r="Y215" s="1" t="s">
        <v>664</v>
      </c>
      <c r="Z215" s="1" t="s">
        <v>11449</v>
      </c>
      <c r="AC215" s="1">
        <v>63</v>
      </c>
      <c r="AD215" s="1" t="s">
        <v>561</v>
      </c>
      <c r="AE215" s="1" t="s">
        <v>11535</v>
      </c>
      <c r="AJ215" s="1" t="s">
        <v>17</v>
      </c>
      <c r="AK215" s="1" t="s">
        <v>11718</v>
      </c>
      <c r="AL215" s="1" t="s">
        <v>50</v>
      </c>
      <c r="AM215" s="1" t="s">
        <v>15756</v>
      </c>
      <c r="AN215" s="1" t="s">
        <v>665</v>
      </c>
      <c r="AO215" s="1" t="s">
        <v>11792</v>
      </c>
      <c r="AP215" s="1" t="s">
        <v>215</v>
      </c>
      <c r="AQ215" s="1" t="s">
        <v>8866</v>
      </c>
      <c r="AR215" s="1" t="s">
        <v>666</v>
      </c>
      <c r="AS215" s="1" t="s">
        <v>11953</v>
      </c>
      <c r="AT215" s="1" t="s">
        <v>269</v>
      </c>
      <c r="AU215" s="1" t="s">
        <v>8873</v>
      </c>
      <c r="AV215" s="1" t="s">
        <v>667</v>
      </c>
      <c r="AW215" s="1" t="s">
        <v>10713</v>
      </c>
      <c r="BB215" s="1" t="s">
        <v>274</v>
      </c>
      <c r="BC215" s="1" t="s">
        <v>8855</v>
      </c>
      <c r="BD215" s="1" t="s">
        <v>668</v>
      </c>
      <c r="BE215" s="1" t="s">
        <v>12288</v>
      </c>
      <c r="BG215" s="1" t="s">
        <v>269</v>
      </c>
      <c r="BH215" s="1" t="s">
        <v>8873</v>
      </c>
      <c r="BI215" s="1" t="s">
        <v>669</v>
      </c>
      <c r="BJ215" s="1" t="s">
        <v>11363</v>
      </c>
      <c r="BK215" s="1" t="s">
        <v>269</v>
      </c>
      <c r="BL215" s="1" t="s">
        <v>8873</v>
      </c>
      <c r="BM215" s="1" t="s">
        <v>670</v>
      </c>
      <c r="BN215" s="1" t="s">
        <v>12924</v>
      </c>
      <c r="BO215" s="1" t="s">
        <v>269</v>
      </c>
      <c r="BP215" s="1" t="s">
        <v>8873</v>
      </c>
      <c r="BQ215" s="1" t="s">
        <v>671</v>
      </c>
      <c r="BR215" s="1" t="s">
        <v>12135</v>
      </c>
      <c r="BS215" s="1" t="s">
        <v>96</v>
      </c>
      <c r="BT215" s="1" t="s">
        <v>11726</v>
      </c>
    </row>
    <row r="216" spans="1:72" ht="13.5" customHeight="1">
      <c r="A216" s="3" t="str">
        <f>HYPERLINK("http://kyu.snu.ac.kr/sdhj/index.jsp?type=hj/GK14605_00IH_0001_0008.jpg","1720_각북면_8")</f>
        <v>1720_각북면_8</v>
      </c>
      <c r="B216" s="2">
        <v>1720</v>
      </c>
      <c r="C216" s="2" t="s">
        <v>15801</v>
      </c>
      <c r="D216" s="2" t="s">
        <v>15802</v>
      </c>
      <c r="E216" s="2">
        <v>215</v>
      </c>
      <c r="F216" s="1">
        <v>2</v>
      </c>
      <c r="G216" s="1" t="s">
        <v>19026</v>
      </c>
      <c r="H216" s="1" t="s">
        <v>19025</v>
      </c>
      <c r="I216" s="1">
        <v>1</v>
      </c>
      <c r="L216" s="1">
        <v>1</v>
      </c>
      <c r="M216" s="2" t="s">
        <v>664</v>
      </c>
      <c r="N216" s="2" t="s">
        <v>11449</v>
      </c>
      <c r="S216" s="1" t="s">
        <v>51</v>
      </c>
      <c r="T216" s="1" t="s">
        <v>1413</v>
      </c>
      <c r="U216" s="1" t="s">
        <v>278</v>
      </c>
      <c r="V216" s="1" t="s">
        <v>8843</v>
      </c>
      <c r="Y216" s="1" t="s">
        <v>672</v>
      </c>
      <c r="Z216" s="1" t="s">
        <v>9646</v>
      </c>
      <c r="AC216" s="1">
        <v>56</v>
      </c>
      <c r="AD216" s="1" t="s">
        <v>673</v>
      </c>
      <c r="AE216" s="1" t="s">
        <v>11548</v>
      </c>
      <c r="AJ216" s="1" t="s">
        <v>17</v>
      </c>
      <c r="AK216" s="1" t="s">
        <v>11718</v>
      </c>
      <c r="AL216" s="1" t="s">
        <v>202</v>
      </c>
      <c r="AM216" s="1" t="s">
        <v>11631</v>
      </c>
      <c r="AN216" s="1" t="s">
        <v>491</v>
      </c>
      <c r="AO216" s="1" t="s">
        <v>11746</v>
      </c>
      <c r="AP216" s="1" t="s">
        <v>215</v>
      </c>
      <c r="AQ216" s="1" t="s">
        <v>8866</v>
      </c>
      <c r="AR216" s="1" t="s">
        <v>674</v>
      </c>
      <c r="AS216" s="1" t="s">
        <v>11952</v>
      </c>
      <c r="AT216" s="1" t="s">
        <v>390</v>
      </c>
      <c r="AU216" s="1" t="s">
        <v>11984</v>
      </c>
      <c r="AV216" s="1" t="s">
        <v>675</v>
      </c>
      <c r="AW216" s="1" t="s">
        <v>9943</v>
      </c>
      <c r="BB216" s="1" t="s">
        <v>274</v>
      </c>
      <c r="BC216" s="1" t="s">
        <v>8855</v>
      </c>
      <c r="BD216" s="1" t="s">
        <v>676</v>
      </c>
      <c r="BE216" s="1" t="s">
        <v>9571</v>
      </c>
      <c r="BG216" s="1" t="s">
        <v>88</v>
      </c>
      <c r="BH216" s="1" t="s">
        <v>8828</v>
      </c>
      <c r="BI216" s="1" t="s">
        <v>285</v>
      </c>
      <c r="BJ216" s="1" t="s">
        <v>11367</v>
      </c>
      <c r="BK216" s="1" t="s">
        <v>88</v>
      </c>
      <c r="BL216" s="1" t="s">
        <v>8828</v>
      </c>
      <c r="BM216" s="1" t="s">
        <v>677</v>
      </c>
      <c r="BN216" s="1" t="s">
        <v>11263</v>
      </c>
      <c r="BO216" s="1" t="s">
        <v>88</v>
      </c>
      <c r="BP216" s="1" t="s">
        <v>8828</v>
      </c>
      <c r="BQ216" s="1" t="s">
        <v>678</v>
      </c>
      <c r="BR216" s="1" t="s">
        <v>15154</v>
      </c>
      <c r="BS216" s="1" t="s">
        <v>305</v>
      </c>
      <c r="BT216" s="1" t="s">
        <v>11720</v>
      </c>
    </row>
    <row r="217" spans="1:72" ht="13.5" customHeight="1">
      <c r="A217" s="3" t="str">
        <f>HYPERLINK("http://kyu.snu.ac.kr/sdhj/index.jsp?type=hj/GK14605_00IH_0001_0008.jpg","1720_각북면_8")</f>
        <v>1720_각북면_8</v>
      </c>
      <c r="B217" s="2">
        <v>1720</v>
      </c>
      <c r="C217" s="2" t="s">
        <v>15668</v>
      </c>
      <c r="D217" s="2" t="s">
        <v>15669</v>
      </c>
      <c r="E217" s="2">
        <v>216</v>
      </c>
      <c r="F217" s="1">
        <v>2</v>
      </c>
      <c r="G217" s="1" t="s">
        <v>19026</v>
      </c>
      <c r="H217" s="1" t="s">
        <v>19025</v>
      </c>
      <c r="I217" s="1">
        <v>1</v>
      </c>
      <c r="L217" s="1">
        <v>2</v>
      </c>
      <c r="M217" s="2" t="s">
        <v>17766</v>
      </c>
      <c r="N217" s="2" t="s">
        <v>17767</v>
      </c>
      <c r="T217" s="1" t="s">
        <v>15803</v>
      </c>
      <c r="U217" s="1" t="s">
        <v>679</v>
      </c>
      <c r="V217" s="1" t="s">
        <v>8860</v>
      </c>
      <c r="W217" s="1" t="s">
        <v>38</v>
      </c>
      <c r="X217" s="1" t="s">
        <v>15804</v>
      </c>
      <c r="Y217" s="1" t="s">
        <v>680</v>
      </c>
      <c r="Z217" s="1" t="s">
        <v>9951</v>
      </c>
      <c r="AC217" s="1">
        <v>62</v>
      </c>
      <c r="AD217" s="1" t="s">
        <v>106</v>
      </c>
      <c r="AE217" s="1" t="s">
        <v>11517</v>
      </c>
      <c r="AJ217" s="1" t="s">
        <v>17</v>
      </c>
      <c r="AK217" s="1" t="s">
        <v>11718</v>
      </c>
      <c r="AL217" s="1" t="s">
        <v>50</v>
      </c>
      <c r="AM217" s="1" t="s">
        <v>15805</v>
      </c>
      <c r="AT217" s="1" t="s">
        <v>58</v>
      </c>
      <c r="AU217" s="1" t="s">
        <v>11975</v>
      </c>
      <c r="AV217" s="1" t="s">
        <v>681</v>
      </c>
      <c r="AW217" s="1" t="s">
        <v>12028</v>
      </c>
      <c r="BG217" s="1" t="s">
        <v>573</v>
      </c>
      <c r="BH217" s="1" t="s">
        <v>8905</v>
      </c>
      <c r="BI217" s="1" t="s">
        <v>682</v>
      </c>
      <c r="BJ217" s="1" t="s">
        <v>10260</v>
      </c>
      <c r="BM217" s="1" t="s">
        <v>683</v>
      </c>
      <c r="BN217" s="1" t="s">
        <v>13684</v>
      </c>
      <c r="BO217" s="1" t="s">
        <v>88</v>
      </c>
      <c r="BP217" s="1" t="s">
        <v>8828</v>
      </c>
      <c r="BQ217" s="1" t="s">
        <v>684</v>
      </c>
      <c r="BR217" s="1" t="s">
        <v>14691</v>
      </c>
      <c r="BS217" s="1" t="s">
        <v>50</v>
      </c>
      <c r="BT217" s="1" t="s">
        <v>15805</v>
      </c>
    </row>
    <row r="218" spans="1:72" ht="13.5" customHeight="1">
      <c r="A218" s="3" t="str">
        <f>HYPERLINK("http://kyu.snu.ac.kr/sdhj/index.jsp?type=hj/GK14605_00IH_0001_0008.jpg","1720_각북면_8")</f>
        <v>1720_각북면_8</v>
      </c>
      <c r="B218" s="2">
        <v>1720</v>
      </c>
      <c r="C218" s="2" t="s">
        <v>15668</v>
      </c>
      <c r="D218" s="2" t="s">
        <v>15669</v>
      </c>
      <c r="E218" s="2">
        <v>217</v>
      </c>
      <c r="F218" s="1">
        <v>2</v>
      </c>
      <c r="G218" s="1" t="s">
        <v>19026</v>
      </c>
      <c r="H218" s="1" t="s">
        <v>19025</v>
      </c>
      <c r="I218" s="1">
        <v>1</v>
      </c>
      <c r="L218" s="1">
        <v>2</v>
      </c>
      <c r="M218" s="2" t="s">
        <v>17766</v>
      </c>
      <c r="N218" s="2" t="s">
        <v>17767</v>
      </c>
      <c r="S218" s="1" t="s">
        <v>51</v>
      </c>
      <c r="T218" s="1" t="s">
        <v>1413</v>
      </c>
      <c r="W218" s="1" t="s">
        <v>325</v>
      </c>
      <c r="X218" s="1" t="s">
        <v>9291</v>
      </c>
      <c r="Y218" s="1" t="s">
        <v>53</v>
      </c>
      <c r="Z218" s="1" t="s">
        <v>9315</v>
      </c>
      <c r="AC218" s="1">
        <v>58</v>
      </c>
      <c r="AD218" s="1" t="s">
        <v>510</v>
      </c>
      <c r="AE218" s="1" t="s">
        <v>11558</v>
      </c>
      <c r="AJ218" s="1" t="s">
        <v>17</v>
      </c>
      <c r="AK218" s="1" t="s">
        <v>11718</v>
      </c>
      <c r="AL218" s="1" t="s">
        <v>152</v>
      </c>
      <c r="AM218" s="1" t="s">
        <v>11667</v>
      </c>
      <c r="AT218" s="1" t="s">
        <v>573</v>
      </c>
      <c r="AU218" s="1" t="s">
        <v>8905</v>
      </c>
      <c r="AV218" s="1" t="s">
        <v>8280</v>
      </c>
      <c r="AW218" s="1" t="s">
        <v>9391</v>
      </c>
      <c r="BG218" s="1" t="s">
        <v>573</v>
      </c>
      <c r="BH218" s="1" t="s">
        <v>8905</v>
      </c>
      <c r="BI218" s="1" t="s">
        <v>685</v>
      </c>
      <c r="BJ218" s="1" t="s">
        <v>9793</v>
      </c>
      <c r="BK218" s="1" t="s">
        <v>573</v>
      </c>
      <c r="BL218" s="1" t="s">
        <v>8905</v>
      </c>
      <c r="BM218" s="1" t="s">
        <v>686</v>
      </c>
      <c r="BN218" s="1" t="s">
        <v>13962</v>
      </c>
      <c r="BO218" s="1" t="s">
        <v>58</v>
      </c>
      <c r="BP218" s="1" t="s">
        <v>11975</v>
      </c>
      <c r="BQ218" s="1" t="s">
        <v>687</v>
      </c>
      <c r="BR218" s="1" t="s">
        <v>14724</v>
      </c>
      <c r="BS218" s="1" t="s">
        <v>158</v>
      </c>
      <c r="BT218" s="1" t="s">
        <v>11647</v>
      </c>
    </row>
    <row r="219" spans="1:72" ht="13.5" customHeight="1">
      <c r="A219" s="3" t="str">
        <f>HYPERLINK("http://kyu.snu.ac.kr/sdhj/index.jsp?type=hj/GK14605_00IH_0001_0008.jpg","1720_각북면_8")</f>
        <v>1720_각북면_8</v>
      </c>
      <c r="B219" s="2">
        <v>1720</v>
      </c>
      <c r="C219" s="2" t="s">
        <v>15806</v>
      </c>
      <c r="D219" s="2" t="s">
        <v>15807</v>
      </c>
      <c r="E219" s="2">
        <v>218</v>
      </c>
      <c r="F219" s="1">
        <v>2</v>
      </c>
      <c r="G219" s="1" t="s">
        <v>19026</v>
      </c>
      <c r="H219" s="1" t="s">
        <v>19025</v>
      </c>
      <c r="I219" s="1">
        <v>1</v>
      </c>
      <c r="L219" s="1">
        <v>2</v>
      </c>
      <c r="M219" s="2" t="s">
        <v>17766</v>
      </c>
      <c r="N219" s="2" t="s">
        <v>17767</v>
      </c>
      <c r="S219" s="1" t="s">
        <v>71</v>
      </c>
      <c r="T219" s="1" t="s">
        <v>8710</v>
      </c>
      <c r="U219" s="1" t="s">
        <v>573</v>
      </c>
      <c r="V219" s="1" t="s">
        <v>8905</v>
      </c>
      <c r="Y219" s="1" t="s">
        <v>688</v>
      </c>
      <c r="Z219" s="1" t="s">
        <v>10504</v>
      </c>
      <c r="AD219" s="1" t="s">
        <v>138</v>
      </c>
      <c r="AE219" s="1" t="s">
        <v>11522</v>
      </c>
    </row>
    <row r="220" spans="1:72" ht="13.5" customHeight="1">
      <c r="A220" s="3" t="str">
        <f>HYPERLINK("http://kyu.snu.ac.kr/sdhj/index.jsp?type=hj/GK14605_00IH_0001_0008.jpg","1720_각북면_8")</f>
        <v>1720_각북면_8</v>
      </c>
      <c r="B220" s="2">
        <v>1720</v>
      </c>
      <c r="C220" s="2" t="s">
        <v>15806</v>
      </c>
      <c r="D220" s="2" t="s">
        <v>15807</v>
      </c>
      <c r="E220" s="2">
        <v>219</v>
      </c>
      <c r="F220" s="1">
        <v>2</v>
      </c>
      <c r="G220" s="1" t="s">
        <v>19026</v>
      </c>
      <c r="H220" s="1" t="s">
        <v>19025</v>
      </c>
      <c r="I220" s="1">
        <v>1</v>
      </c>
      <c r="L220" s="1">
        <v>3</v>
      </c>
      <c r="M220" s="2" t="s">
        <v>17768</v>
      </c>
      <c r="N220" s="2" t="s">
        <v>17769</v>
      </c>
      <c r="O220" s="1" t="s">
        <v>6</v>
      </c>
      <c r="P220" s="1" t="s">
        <v>8656</v>
      </c>
      <c r="T220" s="1" t="s">
        <v>15808</v>
      </c>
      <c r="U220" s="1" t="s">
        <v>689</v>
      </c>
      <c r="V220" s="1" t="s">
        <v>9245</v>
      </c>
      <c r="W220" s="1" t="s">
        <v>690</v>
      </c>
      <c r="X220" s="1" t="s">
        <v>9294</v>
      </c>
      <c r="Y220" s="1" t="s">
        <v>691</v>
      </c>
      <c r="Z220" s="1" t="s">
        <v>11448</v>
      </c>
      <c r="AC220" s="1">
        <v>51</v>
      </c>
      <c r="AD220" s="1" t="s">
        <v>653</v>
      </c>
      <c r="AE220" s="1" t="s">
        <v>11529</v>
      </c>
      <c r="AJ220" s="1" t="s">
        <v>17</v>
      </c>
      <c r="AK220" s="1" t="s">
        <v>11718</v>
      </c>
      <c r="AL220" s="1" t="s">
        <v>692</v>
      </c>
      <c r="AM220" s="1" t="s">
        <v>11693</v>
      </c>
      <c r="AT220" s="1" t="s">
        <v>88</v>
      </c>
      <c r="AU220" s="1" t="s">
        <v>8828</v>
      </c>
      <c r="AV220" s="1" t="s">
        <v>693</v>
      </c>
      <c r="AW220" s="1" t="s">
        <v>12740</v>
      </c>
      <c r="BG220" s="1" t="s">
        <v>88</v>
      </c>
      <c r="BH220" s="1" t="s">
        <v>8828</v>
      </c>
      <c r="BI220" s="1" t="s">
        <v>694</v>
      </c>
      <c r="BJ220" s="1" t="s">
        <v>12701</v>
      </c>
      <c r="BK220" s="1" t="s">
        <v>58</v>
      </c>
      <c r="BL220" s="1" t="s">
        <v>11975</v>
      </c>
      <c r="BM220" s="1" t="s">
        <v>418</v>
      </c>
      <c r="BN220" s="1" t="s">
        <v>12507</v>
      </c>
      <c r="BO220" s="1" t="s">
        <v>46</v>
      </c>
      <c r="BP220" s="1" t="s">
        <v>11959</v>
      </c>
      <c r="BQ220" s="1" t="s">
        <v>695</v>
      </c>
      <c r="BR220" s="1" t="s">
        <v>14723</v>
      </c>
      <c r="BS220" s="1" t="s">
        <v>101</v>
      </c>
      <c r="BT220" s="1" t="s">
        <v>11730</v>
      </c>
    </row>
    <row r="221" spans="1:72" ht="13.5" customHeight="1">
      <c r="A221" s="3" t="str">
        <f>HYPERLINK("http://kyu.snu.ac.kr/sdhj/index.jsp?type=hj/GK14605_00IH_0001_0008.jpg","1720_각북면_8")</f>
        <v>1720_각북면_8</v>
      </c>
      <c r="B221" s="2">
        <v>1720</v>
      </c>
      <c r="C221" s="2" t="s">
        <v>15786</v>
      </c>
      <c r="D221" s="2" t="s">
        <v>15787</v>
      </c>
      <c r="E221" s="2">
        <v>220</v>
      </c>
      <c r="F221" s="1">
        <v>2</v>
      </c>
      <c r="G221" s="1" t="s">
        <v>19026</v>
      </c>
      <c r="H221" s="1" t="s">
        <v>19025</v>
      </c>
      <c r="I221" s="1">
        <v>1</v>
      </c>
      <c r="L221" s="1">
        <v>4</v>
      </c>
      <c r="M221" s="2" t="s">
        <v>17770</v>
      </c>
      <c r="N221" s="2" t="s">
        <v>17771</v>
      </c>
      <c r="O221" s="1" t="s">
        <v>6</v>
      </c>
      <c r="P221" s="1" t="s">
        <v>8656</v>
      </c>
      <c r="T221" s="1" t="s">
        <v>15809</v>
      </c>
      <c r="U221" s="1" t="s">
        <v>696</v>
      </c>
      <c r="V221" s="1" t="s">
        <v>15810</v>
      </c>
      <c r="W221" s="1" t="s">
        <v>38</v>
      </c>
      <c r="X221" s="1" t="s">
        <v>15811</v>
      </c>
      <c r="Y221" s="1" t="s">
        <v>697</v>
      </c>
      <c r="Z221" s="1" t="s">
        <v>11447</v>
      </c>
      <c r="AC221" s="1">
        <v>51</v>
      </c>
      <c r="AD221" s="1" t="s">
        <v>653</v>
      </c>
      <c r="AE221" s="1" t="s">
        <v>11529</v>
      </c>
      <c r="AJ221" s="1" t="s">
        <v>17</v>
      </c>
      <c r="AK221" s="1" t="s">
        <v>11718</v>
      </c>
      <c r="AL221" s="1" t="s">
        <v>50</v>
      </c>
      <c r="AM221" s="1" t="s">
        <v>15785</v>
      </c>
      <c r="AT221" s="1" t="s">
        <v>88</v>
      </c>
      <c r="AU221" s="1" t="s">
        <v>8828</v>
      </c>
      <c r="AV221" s="1" t="s">
        <v>698</v>
      </c>
      <c r="AW221" s="1" t="s">
        <v>12739</v>
      </c>
      <c r="BG221" s="1" t="s">
        <v>88</v>
      </c>
      <c r="BH221" s="1" t="s">
        <v>8828</v>
      </c>
      <c r="BI221" s="1" t="s">
        <v>699</v>
      </c>
      <c r="BJ221" s="1" t="s">
        <v>13456</v>
      </c>
      <c r="BM221" s="1" t="s">
        <v>14792</v>
      </c>
      <c r="BN221" s="1" t="s">
        <v>13961</v>
      </c>
      <c r="BO221" s="1" t="s">
        <v>88</v>
      </c>
      <c r="BP221" s="1" t="s">
        <v>8828</v>
      </c>
      <c r="BQ221" s="1" t="s">
        <v>700</v>
      </c>
      <c r="BR221" s="1" t="s">
        <v>15272</v>
      </c>
      <c r="BS221" s="1" t="s">
        <v>320</v>
      </c>
      <c r="BT221" s="1" t="s">
        <v>11723</v>
      </c>
    </row>
    <row r="222" spans="1:72" ht="13.5" customHeight="1">
      <c r="A222" s="3" t="str">
        <f>HYPERLINK("http://kyu.snu.ac.kr/sdhj/index.jsp?type=hj/GK14605_00IH_0001_0008.jpg","1720_각북면_8")</f>
        <v>1720_각북면_8</v>
      </c>
      <c r="B222" s="2">
        <v>1720</v>
      </c>
      <c r="C222" s="2" t="s">
        <v>15786</v>
      </c>
      <c r="D222" s="2" t="s">
        <v>15787</v>
      </c>
      <c r="E222" s="2">
        <v>221</v>
      </c>
      <c r="F222" s="1">
        <v>2</v>
      </c>
      <c r="G222" s="1" t="s">
        <v>19026</v>
      </c>
      <c r="H222" s="1" t="s">
        <v>19025</v>
      </c>
      <c r="I222" s="1">
        <v>1</v>
      </c>
      <c r="L222" s="1">
        <v>4</v>
      </c>
      <c r="M222" s="2" t="s">
        <v>17770</v>
      </c>
      <c r="N222" s="2" t="s">
        <v>17771</v>
      </c>
      <c r="S222" s="1" t="s">
        <v>51</v>
      </c>
      <c r="T222" s="1" t="s">
        <v>1413</v>
      </c>
      <c r="W222" s="1" t="s">
        <v>103</v>
      </c>
      <c r="X222" s="1" t="s">
        <v>15812</v>
      </c>
      <c r="Y222" s="1" t="s">
        <v>53</v>
      </c>
      <c r="Z222" s="1" t="s">
        <v>9315</v>
      </c>
      <c r="AC222" s="1">
        <v>45</v>
      </c>
      <c r="AD222" s="1" t="s">
        <v>185</v>
      </c>
      <c r="AE222" s="1" t="s">
        <v>11528</v>
      </c>
      <c r="AJ222" s="1" t="s">
        <v>17</v>
      </c>
      <c r="AK222" s="1" t="s">
        <v>11718</v>
      </c>
      <c r="AL222" s="1" t="s">
        <v>305</v>
      </c>
      <c r="AM222" s="1" t="s">
        <v>11720</v>
      </c>
      <c r="AT222" s="1" t="s">
        <v>88</v>
      </c>
      <c r="AU222" s="1" t="s">
        <v>8828</v>
      </c>
      <c r="AV222" s="1" t="s">
        <v>701</v>
      </c>
      <c r="AW222" s="1" t="s">
        <v>10012</v>
      </c>
      <c r="BG222" s="1" t="s">
        <v>88</v>
      </c>
      <c r="BH222" s="1" t="s">
        <v>8828</v>
      </c>
      <c r="BI222" s="1" t="s">
        <v>702</v>
      </c>
      <c r="BJ222" s="1" t="s">
        <v>13455</v>
      </c>
      <c r="BK222" s="1" t="s">
        <v>88</v>
      </c>
      <c r="BL222" s="1" t="s">
        <v>8828</v>
      </c>
      <c r="BM222" s="1" t="s">
        <v>703</v>
      </c>
      <c r="BN222" s="1" t="s">
        <v>13960</v>
      </c>
      <c r="BO222" s="1" t="s">
        <v>88</v>
      </c>
      <c r="BP222" s="1" t="s">
        <v>8828</v>
      </c>
      <c r="BQ222" s="1" t="s">
        <v>704</v>
      </c>
      <c r="BR222" s="1" t="s">
        <v>15231</v>
      </c>
      <c r="BS222" s="1" t="s">
        <v>41</v>
      </c>
      <c r="BT222" s="1" t="s">
        <v>11660</v>
      </c>
    </row>
    <row r="223" spans="1:72" ht="13.5" customHeight="1">
      <c r="A223" s="3" t="str">
        <f>HYPERLINK("http://kyu.snu.ac.kr/sdhj/index.jsp?type=hj/GK14605_00IH_0001_0008.jpg","1720_각북면_8")</f>
        <v>1720_각북면_8</v>
      </c>
      <c r="B223" s="2">
        <v>1720</v>
      </c>
      <c r="C223" s="2" t="s">
        <v>15733</v>
      </c>
      <c r="D223" s="2" t="s">
        <v>15734</v>
      </c>
      <c r="E223" s="2">
        <v>222</v>
      </c>
      <c r="F223" s="1">
        <v>2</v>
      </c>
      <c r="G223" s="1" t="s">
        <v>19026</v>
      </c>
      <c r="H223" s="1" t="s">
        <v>19025</v>
      </c>
      <c r="I223" s="1">
        <v>1</v>
      </c>
      <c r="L223" s="1">
        <v>5</v>
      </c>
      <c r="M223" s="2" t="s">
        <v>17772</v>
      </c>
      <c r="N223" s="2" t="s">
        <v>17773</v>
      </c>
      <c r="O223" s="1" t="s">
        <v>6</v>
      </c>
      <c r="P223" s="1" t="s">
        <v>8656</v>
      </c>
      <c r="T223" s="1" t="s">
        <v>15732</v>
      </c>
      <c r="U223" s="1" t="s">
        <v>705</v>
      </c>
      <c r="V223" s="1" t="s">
        <v>9067</v>
      </c>
      <c r="W223" s="1" t="s">
        <v>103</v>
      </c>
      <c r="X223" s="1" t="s">
        <v>15813</v>
      </c>
      <c r="Y223" s="1" t="s">
        <v>706</v>
      </c>
      <c r="Z223" s="1" t="s">
        <v>11446</v>
      </c>
      <c r="AC223" s="1">
        <v>70</v>
      </c>
      <c r="AD223" s="1" t="s">
        <v>138</v>
      </c>
      <c r="AE223" s="1" t="s">
        <v>11522</v>
      </c>
      <c r="AJ223" s="1" t="s">
        <v>17</v>
      </c>
      <c r="AK223" s="1" t="s">
        <v>11718</v>
      </c>
      <c r="AL223" s="1" t="s">
        <v>41</v>
      </c>
      <c r="AM223" s="1" t="s">
        <v>11660</v>
      </c>
      <c r="AT223" s="1" t="s">
        <v>46</v>
      </c>
      <c r="AU223" s="1" t="s">
        <v>11959</v>
      </c>
      <c r="AV223" s="1" t="s">
        <v>707</v>
      </c>
      <c r="AW223" s="1" t="s">
        <v>12738</v>
      </c>
      <c r="BG223" s="1" t="s">
        <v>708</v>
      </c>
      <c r="BH223" s="1" t="s">
        <v>12989</v>
      </c>
      <c r="BI223" s="1" t="s">
        <v>237</v>
      </c>
      <c r="BJ223" s="1" t="s">
        <v>12429</v>
      </c>
      <c r="BK223" s="1" t="s">
        <v>46</v>
      </c>
      <c r="BL223" s="1" t="s">
        <v>11959</v>
      </c>
      <c r="BM223" s="1" t="s">
        <v>709</v>
      </c>
      <c r="BN223" s="1" t="s">
        <v>10977</v>
      </c>
      <c r="BQ223" s="1" t="s">
        <v>710</v>
      </c>
      <c r="BR223" s="1" t="s">
        <v>14722</v>
      </c>
      <c r="BS223" s="1" t="s">
        <v>241</v>
      </c>
      <c r="BT223" s="1" t="s">
        <v>11687</v>
      </c>
    </row>
    <row r="224" spans="1:72" ht="13.5" customHeight="1">
      <c r="A224" s="3" t="str">
        <f>HYPERLINK("http://kyu.snu.ac.kr/sdhj/index.jsp?type=hj/GK14605_00IH_0001_0008.jpg","1720_각북면_8")</f>
        <v>1720_각북면_8</v>
      </c>
      <c r="B224" s="2">
        <v>1720</v>
      </c>
      <c r="C224" s="2" t="s">
        <v>15814</v>
      </c>
      <c r="D224" s="2" t="s">
        <v>15815</v>
      </c>
      <c r="E224" s="2">
        <v>223</v>
      </c>
      <c r="F224" s="1">
        <v>2</v>
      </c>
      <c r="G224" s="1" t="s">
        <v>19026</v>
      </c>
      <c r="H224" s="1" t="s">
        <v>19025</v>
      </c>
      <c r="I224" s="1">
        <v>1</v>
      </c>
      <c r="L224" s="1">
        <v>5</v>
      </c>
      <c r="M224" s="2" t="s">
        <v>17772</v>
      </c>
      <c r="N224" s="2" t="s">
        <v>17773</v>
      </c>
      <c r="T224" s="1" t="s">
        <v>15816</v>
      </c>
      <c r="U224" s="1" t="s">
        <v>266</v>
      </c>
      <c r="V224" s="1" t="s">
        <v>8830</v>
      </c>
      <c r="Y224" s="1" t="s">
        <v>711</v>
      </c>
      <c r="Z224" s="1" t="s">
        <v>11445</v>
      </c>
      <c r="AC224" s="1">
        <v>22</v>
      </c>
      <c r="AD224" s="1" t="s">
        <v>334</v>
      </c>
      <c r="AE224" s="1" t="s">
        <v>11555</v>
      </c>
      <c r="AV224" s="1" t="s">
        <v>712</v>
      </c>
      <c r="AW224" s="1" t="s">
        <v>12737</v>
      </c>
      <c r="BB224" s="1" t="s">
        <v>266</v>
      </c>
      <c r="BC224" s="1" t="s">
        <v>8830</v>
      </c>
      <c r="BD224" s="1" t="s">
        <v>713</v>
      </c>
      <c r="BE224" s="1" t="s">
        <v>10296</v>
      </c>
      <c r="BF224" s="1" t="s">
        <v>15817</v>
      </c>
    </row>
    <row r="225" spans="1:72" ht="13.5" customHeight="1">
      <c r="A225" s="3" t="str">
        <f>HYPERLINK("http://kyu.snu.ac.kr/sdhj/index.jsp?type=hj/GK14605_00IH_0001_0009.jpg","1720_각북면_9")</f>
        <v>1720_각북면_9</v>
      </c>
      <c r="B225" s="2">
        <v>1720</v>
      </c>
      <c r="C225" s="2" t="s">
        <v>15814</v>
      </c>
      <c r="D225" s="2" t="s">
        <v>15815</v>
      </c>
      <c r="E225" s="2">
        <v>224</v>
      </c>
      <c r="F225" s="1">
        <v>2</v>
      </c>
      <c r="G225" s="1" t="s">
        <v>19026</v>
      </c>
      <c r="H225" s="1" t="s">
        <v>19025</v>
      </c>
      <c r="I225" s="1">
        <v>1</v>
      </c>
      <c r="L225" s="1">
        <v>6</v>
      </c>
      <c r="M225" s="2" t="s">
        <v>17774</v>
      </c>
      <c r="N225" s="2" t="s">
        <v>17775</v>
      </c>
      <c r="O225" s="1" t="s">
        <v>6</v>
      </c>
      <c r="P225" s="1" t="s">
        <v>8656</v>
      </c>
      <c r="T225" s="1" t="s">
        <v>15818</v>
      </c>
      <c r="U225" s="1" t="s">
        <v>705</v>
      </c>
      <c r="V225" s="1" t="s">
        <v>9067</v>
      </c>
      <c r="W225" s="1" t="s">
        <v>128</v>
      </c>
      <c r="X225" s="1" t="s">
        <v>9270</v>
      </c>
      <c r="Y225" s="1" t="s">
        <v>714</v>
      </c>
      <c r="Z225" s="1" t="s">
        <v>11444</v>
      </c>
      <c r="AC225" s="1">
        <v>60</v>
      </c>
      <c r="AD225" s="1" t="s">
        <v>173</v>
      </c>
      <c r="AE225" s="1" t="s">
        <v>11533</v>
      </c>
      <c r="AJ225" s="1" t="s">
        <v>17</v>
      </c>
      <c r="AK225" s="1" t="s">
        <v>11718</v>
      </c>
      <c r="AL225" s="1" t="s">
        <v>118</v>
      </c>
      <c r="AM225" s="1" t="s">
        <v>11738</v>
      </c>
      <c r="AT225" s="1" t="s">
        <v>46</v>
      </c>
      <c r="AU225" s="1" t="s">
        <v>11959</v>
      </c>
      <c r="AV225" s="1" t="s">
        <v>449</v>
      </c>
      <c r="AW225" s="1" t="s">
        <v>10629</v>
      </c>
      <c r="BG225" s="1" t="s">
        <v>46</v>
      </c>
      <c r="BH225" s="1" t="s">
        <v>11959</v>
      </c>
      <c r="BI225" s="1" t="s">
        <v>715</v>
      </c>
      <c r="BJ225" s="1" t="s">
        <v>9463</v>
      </c>
      <c r="BK225" s="1" t="s">
        <v>716</v>
      </c>
      <c r="BL225" s="1" t="s">
        <v>12972</v>
      </c>
      <c r="BM225" s="1" t="s">
        <v>717</v>
      </c>
      <c r="BN225" s="1" t="s">
        <v>9921</v>
      </c>
      <c r="BO225" s="1" t="s">
        <v>46</v>
      </c>
      <c r="BP225" s="1" t="s">
        <v>11959</v>
      </c>
      <c r="BQ225" s="1" t="s">
        <v>718</v>
      </c>
      <c r="BR225" s="1" t="s">
        <v>14721</v>
      </c>
      <c r="BS225" s="1" t="s">
        <v>436</v>
      </c>
      <c r="BT225" s="1" t="s">
        <v>11639</v>
      </c>
    </row>
    <row r="226" spans="1:72" ht="13.5" customHeight="1">
      <c r="A226" s="3" t="str">
        <f>HYPERLINK("http://kyu.snu.ac.kr/sdhj/index.jsp?type=hj/GK14605_00IH_0001_0009.jpg","1720_각북면_9")</f>
        <v>1720_각북면_9</v>
      </c>
      <c r="B226" s="2">
        <v>1720</v>
      </c>
      <c r="C226" s="2" t="s">
        <v>15786</v>
      </c>
      <c r="D226" s="2" t="s">
        <v>15787</v>
      </c>
      <c r="E226" s="2">
        <v>225</v>
      </c>
      <c r="F226" s="1">
        <v>3</v>
      </c>
      <c r="G226" s="1" t="s">
        <v>18855</v>
      </c>
      <c r="H226" s="1" t="s">
        <v>8517</v>
      </c>
      <c r="I226" s="1">
        <v>1</v>
      </c>
      <c r="J226" s="1" t="s">
        <v>18856</v>
      </c>
      <c r="K226" s="1" t="s">
        <v>15819</v>
      </c>
      <c r="L226" s="1">
        <v>1</v>
      </c>
      <c r="M226" s="2" t="s">
        <v>18857</v>
      </c>
      <c r="N226" s="2" t="s">
        <v>15488</v>
      </c>
      <c r="T226" s="1" t="s">
        <v>15624</v>
      </c>
      <c r="U226" s="1" t="s">
        <v>719</v>
      </c>
      <c r="V226" s="1" t="s">
        <v>15591</v>
      </c>
      <c r="Y226" s="1" t="s">
        <v>18858</v>
      </c>
      <c r="Z226" s="1" t="s">
        <v>15488</v>
      </c>
      <c r="AC226" s="1">
        <v>37</v>
      </c>
      <c r="AD226" s="1" t="s">
        <v>299</v>
      </c>
      <c r="AE226" s="1" t="s">
        <v>11520</v>
      </c>
      <c r="AJ226" s="1" t="s">
        <v>17</v>
      </c>
      <c r="AK226" s="1" t="s">
        <v>11718</v>
      </c>
      <c r="AL226" s="1" t="s">
        <v>720</v>
      </c>
      <c r="AM226" s="1" t="s">
        <v>11736</v>
      </c>
      <c r="AT226" s="1" t="s">
        <v>721</v>
      </c>
      <c r="AU226" s="1" t="s">
        <v>15820</v>
      </c>
      <c r="AV226" s="1" t="s">
        <v>18859</v>
      </c>
      <c r="AW226" s="1" t="s">
        <v>15821</v>
      </c>
      <c r="BB226" s="1" t="s">
        <v>722</v>
      </c>
      <c r="BC226" s="1" t="s">
        <v>15822</v>
      </c>
      <c r="BD226" s="1" t="s">
        <v>18860</v>
      </c>
      <c r="BE226" s="1" t="s">
        <v>15823</v>
      </c>
      <c r="BG226" s="1" t="s">
        <v>721</v>
      </c>
      <c r="BH226" s="1" t="s">
        <v>15820</v>
      </c>
      <c r="BI226" s="1" t="s">
        <v>723</v>
      </c>
      <c r="BJ226" s="1" t="s">
        <v>11332</v>
      </c>
      <c r="BK226" s="1" t="s">
        <v>88</v>
      </c>
      <c r="BL226" s="1" t="s">
        <v>8828</v>
      </c>
      <c r="BM226" s="1" t="s">
        <v>614</v>
      </c>
      <c r="BN226" s="1" t="s">
        <v>10611</v>
      </c>
      <c r="BQ226" s="1" t="s">
        <v>724</v>
      </c>
      <c r="BR226" s="1" t="s">
        <v>14685</v>
      </c>
      <c r="BS226" s="1" t="s">
        <v>202</v>
      </c>
      <c r="BT226" s="1" t="s">
        <v>11631</v>
      </c>
    </row>
    <row r="227" spans="1:72" ht="13.5" customHeight="1">
      <c r="A227" s="3" t="str">
        <f>HYPERLINK("http://kyu.snu.ac.kr/sdhj/index.jsp?type=hj/GK14605_00IH_0001_0009.jpg","1720_각북면_9")</f>
        <v>1720_각북면_9</v>
      </c>
      <c r="B227" s="2">
        <v>1720</v>
      </c>
      <c r="C227" s="2" t="s">
        <v>15668</v>
      </c>
      <c r="D227" s="2" t="s">
        <v>15669</v>
      </c>
      <c r="E227" s="2">
        <v>226</v>
      </c>
      <c r="F227" s="1">
        <v>3</v>
      </c>
      <c r="G227" s="1" t="s">
        <v>18855</v>
      </c>
      <c r="H227" s="1" t="s">
        <v>8517</v>
      </c>
      <c r="I227" s="1">
        <v>1</v>
      </c>
      <c r="L227" s="1">
        <v>1</v>
      </c>
      <c r="M227" s="2" t="s">
        <v>18857</v>
      </c>
      <c r="N227" s="2" t="s">
        <v>15488</v>
      </c>
      <c r="S227" s="1" t="s">
        <v>51</v>
      </c>
      <c r="T227" s="1" t="s">
        <v>1413</v>
      </c>
      <c r="U227" s="1" t="s">
        <v>278</v>
      </c>
      <c r="V227" s="1" t="s">
        <v>8843</v>
      </c>
      <c r="Y227" s="1" t="s">
        <v>725</v>
      </c>
      <c r="Z227" s="1" t="s">
        <v>11443</v>
      </c>
      <c r="AC227" s="1">
        <v>47</v>
      </c>
      <c r="AD227" s="1" t="s">
        <v>246</v>
      </c>
      <c r="AE227" s="1" t="s">
        <v>11545</v>
      </c>
      <c r="AJ227" s="1" t="s">
        <v>17</v>
      </c>
      <c r="AK227" s="1" t="s">
        <v>11718</v>
      </c>
      <c r="AL227" s="1" t="s">
        <v>158</v>
      </c>
      <c r="AM227" s="1" t="s">
        <v>11647</v>
      </c>
      <c r="AN227" s="1" t="s">
        <v>726</v>
      </c>
      <c r="AO227" s="1" t="s">
        <v>11785</v>
      </c>
      <c r="AR227" s="1" t="s">
        <v>727</v>
      </c>
      <c r="AS227" s="1" t="s">
        <v>15824</v>
      </c>
      <c r="AT227" s="1" t="s">
        <v>88</v>
      </c>
      <c r="AU227" s="1" t="s">
        <v>8828</v>
      </c>
      <c r="AV227" s="1" t="s">
        <v>728</v>
      </c>
      <c r="AW227" s="1" t="s">
        <v>12736</v>
      </c>
      <c r="BB227" s="1" t="s">
        <v>278</v>
      </c>
      <c r="BC227" s="1" t="s">
        <v>8843</v>
      </c>
      <c r="BD227" s="1" t="s">
        <v>729</v>
      </c>
      <c r="BE227" s="1" t="s">
        <v>12942</v>
      </c>
      <c r="BG227" s="1" t="s">
        <v>88</v>
      </c>
      <c r="BH227" s="1" t="s">
        <v>8828</v>
      </c>
      <c r="BI227" s="1" t="s">
        <v>730</v>
      </c>
      <c r="BJ227" s="1" t="s">
        <v>13454</v>
      </c>
      <c r="BK227" s="1" t="s">
        <v>88</v>
      </c>
      <c r="BL227" s="1" t="s">
        <v>8828</v>
      </c>
      <c r="BM227" s="1" t="s">
        <v>731</v>
      </c>
      <c r="BN227" s="1" t="s">
        <v>13959</v>
      </c>
      <c r="BO227" s="1" t="s">
        <v>269</v>
      </c>
      <c r="BP227" s="1" t="s">
        <v>8873</v>
      </c>
      <c r="BQ227" s="1" t="s">
        <v>732</v>
      </c>
      <c r="BR227" s="1" t="s">
        <v>14720</v>
      </c>
      <c r="BS227" s="1" t="s">
        <v>50</v>
      </c>
      <c r="BT227" s="1" t="s">
        <v>15825</v>
      </c>
    </row>
    <row r="228" spans="1:72" ht="13.5" customHeight="1">
      <c r="A228" s="3" t="str">
        <f>HYPERLINK("http://kyu.snu.ac.kr/sdhj/index.jsp?type=hj/GK14605_00IH_0001_0009.jpg","1720_각북면_9")</f>
        <v>1720_각북면_9</v>
      </c>
      <c r="B228" s="2">
        <v>1720</v>
      </c>
      <c r="C228" s="2" t="s">
        <v>15826</v>
      </c>
      <c r="D228" s="2" t="s">
        <v>15827</v>
      </c>
      <c r="E228" s="2">
        <v>227</v>
      </c>
      <c r="F228" s="1">
        <v>3</v>
      </c>
      <c r="G228" s="1" t="s">
        <v>18855</v>
      </c>
      <c r="H228" s="1" t="s">
        <v>8517</v>
      </c>
      <c r="I228" s="1">
        <v>1</v>
      </c>
      <c r="L228" s="1">
        <v>1</v>
      </c>
      <c r="M228" s="2" t="s">
        <v>18857</v>
      </c>
      <c r="N228" s="2" t="s">
        <v>15488</v>
      </c>
      <c r="S228" s="1" t="s">
        <v>102</v>
      </c>
      <c r="T228" s="1" t="s">
        <v>8723</v>
      </c>
      <c r="Y228" s="1" t="s">
        <v>18860</v>
      </c>
      <c r="Z228" s="1" t="s">
        <v>15360</v>
      </c>
      <c r="AC228" s="1">
        <v>59</v>
      </c>
      <c r="AD228" s="1" t="s">
        <v>540</v>
      </c>
      <c r="AE228" s="1" t="s">
        <v>11564</v>
      </c>
    </row>
    <row r="229" spans="1:72" ht="13.5" customHeight="1">
      <c r="A229" s="3" t="str">
        <f>HYPERLINK("http://kyu.snu.ac.kr/sdhj/index.jsp?type=hj/GK14605_00IH_0001_0009.jpg","1720_각북면_9")</f>
        <v>1720_각북면_9</v>
      </c>
      <c r="B229" s="2">
        <v>1720</v>
      </c>
      <c r="C229" s="2" t="s">
        <v>15637</v>
      </c>
      <c r="D229" s="2" t="s">
        <v>15638</v>
      </c>
      <c r="E229" s="2">
        <v>228</v>
      </c>
      <c r="F229" s="1">
        <v>3</v>
      </c>
      <c r="G229" s="1" t="s">
        <v>18855</v>
      </c>
      <c r="H229" s="1" t="s">
        <v>8517</v>
      </c>
      <c r="I229" s="1">
        <v>1</v>
      </c>
      <c r="L229" s="1">
        <v>1</v>
      </c>
      <c r="M229" s="2" t="s">
        <v>18857</v>
      </c>
      <c r="N229" s="2" t="s">
        <v>15488</v>
      </c>
      <c r="S229" s="1" t="s">
        <v>71</v>
      </c>
      <c r="T229" s="1" t="s">
        <v>8710</v>
      </c>
      <c r="Y229" s="1" t="s">
        <v>733</v>
      </c>
      <c r="Z229" s="1" t="s">
        <v>11442</v>
      </c>
      <c r="AC229" s="1">
        <v>9</v>
      </c>
      <c r="AD229" s="1" t="s">
        <v>258</v>
      </c>
      <c r="AE229" s="1" t="s">
        <v>11526</v>
      </c>
    </row>
    <row r="230" spans="1:72" ht="13.5" customHeight="1">
      <c r="A230" s="3" t="str">
        <f>HYPERLINK("http://kyu.snu.ac.kr/sdhj/index.jsp?type=hj/GK14605_00IH_0001_0009.jpg","1720_각북면_9")</f>
        <v>1720_각북면_9</v>
      </c>
      <c r="B230" s="2">
        <v>1720</v>
      </c>
      <c r="C230" s="2" t="s">
        <v>15637</v>
      </c>
      <c r="D230" s="2" t="s">
        <v>15638</v>
      </c>
      <c r="E230" s="2">
        <v>229</v>
      </c>
      <c r="F230" s="1">
        <v>3</v>
      </c>
      <c r="G230" s="1" t="s">
        <v>18855</v>
      </c>
      <c r="H230" s="1" t="s">
        <v>8517</v>
      </c>
      <c r="I230" s="1">
        <v>1</v>
      </c>
      <c r="L230" s="1">
        <v>1</v>
      </c>
      <c r="M230" s="2" t="s">
        <v>18857</v>
      </c>
      <c r="N230" s="2" t="s">
        <v>15488</v>
      </c>
      <c r="S230" s="1" t="s">
        <v>71</v>
      </c>
      <c r="T230" s="1" t="s">
        <v>8710</v>
      </c>
      <c r="Y230" s="1" t="s">
        <v>734</v>
      </c>
      <c r="Z230" s="1" t="s">
        <v>11441</v>
      </c>
      <c r="AC230" s="1">
        <v>6</v>
      </c>
      <c r="AD230" s="1" t="s">
        <v>75</v>
      </c>
      <c r="AE230" s="1" t="s">
        <v>11549</v>
      </c>
    </row>
    <row r="231" spans="1:72" ht="13.5" customHeight="1">
      <c r="A231" s="3" t="str">
        <f>HYPERLINK("http://kyu.snu.ac.kr/sdhj/index.jsp?type=hj/GK14605_00IH_0001_0009.jpg","1720_각북면_9")</f>
        <v>1720_각북면_9</v>
      </c>
      <c r="B231" s="2">
        <v>1720</v>
      </c>
      <c r="C231" s="2" t="s">
        <v>15637</v>
      </c>
      <c r="D231" s="2" t="s">
        <v>15638</v>
      </c>
      <c r="E231" s="2">
        <v>230</v>
      </c>
      <c r="F231" s="1">
        <v>3</v>
      </c>
      <c r="G231" s="1" t="s">
        <v>18855</v>
      </c>
      <c r="H231" s="1" t="s">
        <v>8517</v>
      </c>
      <c r="I231" s="1">
        <v>1</v>
      </c>
      <c r="L231" s="1">
        <v>2</v>
      </c>
      <c r="M231" s="2" t="s">
        <v>736</v>
      </c>
      <c r="N231" s="2" t="s">
        <v>10644</v>
      </c>
      <c r="T231" s="1" t="s">
        <v>15624</v>
      </c>
      <c r="U231" s="1" t="s">
        <v>735</v>
      </c>
      <c r="V231" s="1" t="s">
        <v>15577</v>
      </c>
      <c r="Y231" s="1" t="s">
        <v>736</v>
      </c>
      <c r="Z231" s="1" t="s">
        <v>10644</v>
      </c>
      <c r="AC231" s="1">
        <v>34</v>
      </c>
      <c r="AD231" s="1" t="s">
        <v>86</v>
      </c>
      <c r="AE231" s="1" t="s">
        <v>11563</v>
      </c>
      <c r="AJ231" s="1" t="s">
        <v>17</v>
      </c>
      <c r="AK231" s="1" t="s">
        <v>11718</v>
      </c>
      <c r="AL231" s="1" t="s">
        <v>202</v>
      </c>
      <c r="AM231" s="1" t="s">
        <v>11631</v>
      </c>
      <c r="AT231" s="1" t="s">
        <v>88</v>
      </c>
      <c r="AU231" s="1" t="s">
        <v>8828</v>
      </c>
      <c r="AV231" s="1" t="s">
        <v>737</v>
      </c>
      <c r="AW231" s="1" t="s">
        <v>12725</v>
      </c>
      <c r="BB231" s="1" t="s">
        <v>722</v>
      </c>
      <c r="BC231" s="1" t="s">
        <v>15822</v>
      </c>
      <c r="BD231" s="1" t="s">
        <v>738</v>
      </c>
      <c r="BE231" s="1" t="s">
        <v>12941</v>
      </c>
      <c r="BG231" s="1" t="s">
        <v>58</v>
      </c>
      <c r="BH231" s="1" t="s">
        <v>11975</v>
      </c>
      <c r="BI231" s="1" t="s">
        <v>739</v>
      </c>
      <c r="BJ231" s="1" t="s">
        <v>9660</v>
      </c>
      <c r="BK231" s="1" t="s">
        <v>88</v>
      </c>
      <c r="BL231" s="1" t="s">
        <v>8828</v>
      </c>
      <c r="BM231" s="1" t="s">
        <v>740</v>
      </c>
      <c r="BN231" s="1" t="s">
        <v>13430</v>
      </c>
      <c r="BO231" s="1" t="s">
        <v>88</v>
      </c>
      <c r="BP231" s="1" t="s">
        <v>8828</v>
      </c>
      <c r="BQ231" s="1" t="s">
        <v>741</v>
      </c>
      <c r="BR231" s="1" t="s">
        <v>13453</v>
      </c>
      <c r="BS231" s="1" t="s">
        <v>149</v>
      </c>
      <c r="BT231" s="1" t="s">
        <v>11728</v>
      </c>
    </row>
    <row r="232" spans="1:72" ht="13.5" customHeight="1">
      <c r="A232" s="3" t="str">
        <f>HYPERLINK("http://kyu.snu.ac.kr/sdhj/index.jsp?type=hj/GK14605_00IH_0001_0009.jpg","1720_각북면_9")</f>
        <v>1720_각북면_9</v>
      </c>
      <c r="B232" s="2">
        <v>1720</v>
      </c>
      <c r="C232" s="2" t="s">
        <v>15637</v>
      </c>
      <c r="D232" s="2" t="s">
        <v>15638</v>
      </c>
      <c r="E232" s="2">
        <v>231</v>
      </c>
      <c r="F232" s="1">
        <v>3</v>
      </c>
      <c r="G232" s="1" t="s">
        <v>18855</v>
      </c>
      <c r="H232" s="1" t="s">
        <v>8517</v>
      </c>
      <c r="I232" s="1">
        <v>1</v>
      </c>
      <c r="L232" s="1">
        <v>2</v>
      </c>
      <c r="M232" s="2" t="s">
        <v>736</v>
      </c>
      <c r="N232" s="2" t="s">
        <v>10644</v>
      </c>
      <c r="S232" s="1" t="s">
        <v>51</v>
      </c>
      <c r="T232" s="1" t="s">
        <v>1413</v>
      </c>
      <c r="U232" s="1" t="s">
        <v>278</v>
      </c>
      <c r="V232" s="1" t="s">
        <v>8843</v>
      </c>
      <c r="Y232" s="1" t="s">
        <v>18861</v>
      </c>
      <c r="Z232" s="1" t="s">
        <v>15356</v>
      </c>
      <c r="AC232" s="1">
        <v>37</v>
      </c>
      <c r="AD232" s="1" t="s">
        <v>299</v>
      </c>
      <c r="AE232" s="1" t="s">
        <v>11520</v>
      </c>
      <c r="AJ232" s="1" t="s">
        <v>17</v>
      </c>
      <c r="AK232" s="1" t="s">
        <v>11718</v>
      </c>
      <c r="AL232" s="1" t="s">
        <v>50</v>
      </c>
      <c r="AM232" s="1" t="s">
        <v>15656</v>
      </c>
      <c r="AN232" s="1" t="s">
        <v>491</v>
      </c>
      <c r="AO232" s="1" t="s">
        <v>11746</v>
      </c>
      <c r="AP232" s="1" t="s">
        <v>215</v>
      </c>
      <c r="AQ232" s="1" t="s">
        <v>8866</v>
      </c>
      <c r="AR232" s="1" t="s">
        <v>742</v>
      </c>
      <c r="AS232" s="1" t="s">
        <v>11902</v>
      </c>
      <c r="AT232" s="1" t="s">
        <v>269</v>
      </c>
      <c r="AU232" s="1" t="s">
        <v>8873</v>
      </c>
      <c r="AV232" s="1" t="s">
        <v>743</v>
      </c>
      <c r="AW232" s="1" t="s">
        <v>12735</v>
      </c>
      <c r="BB232" s="1" t="s">
        <v>278</v>
      </c>
      <c r="BC232" s="1" t="s">
        <v>8843</v>
      </c>
      <c r="BD232" s="1" t="s">
        <v>8281</v>
      </c>
      <c r="BE232" s="1" t="s">
        <v>10183</v>
      </c>
      <c r="BG232" s="1" t="s">
        <v>88</v>
      </c>
      <c r="BH232" s="1" t="s">
        <v>8828</v>
      </c>
      <c r="BI232" s="1" t="s">
        <v>744</v>
      </c>
      <c r="BJ232" s="1" t="s">
        <v>9560</v>
      </c>
      <c r="BK232" s="1" t="s">
        <v>88</v>
      </c>
      <c r="BL232" s="1" t="s">
        <v>8828</v>
      </c>
      <c r="BM232" s="1" t="s">
        <v>745</v>
      </c>
      <c r="BN232" s="1" t="s">
        <v>11430</v>
      </c>
      <c r="BO232" s="1" t="s">
        <v>88</v>
      </c>
      <c r="BP232" s="1" t="s">
        <v>8828</v>
      </c>
      <c r="BQ232" s="1" t="s">
        <v>746</v>
      </c>
      <c r="BR232" s="1" t="s">
        <v>14991</v>
      </c>
    </row>
    <row r="233" spans="1:72" ht="13.5" customHeight="1">
      <c r="A233" s="3" t="str">
        <f>HYPERLINK("http://kyu.snu.ac.kr/sdhj/index.jsp?type=hj/GK14605_00IH_0001_0009.jpg","1720_각북면_9")</f>
        <v>1720_각북면_9</v>
      </c>
      <c r="B233" s="2">
        <v>1720</v>
      </c>
      <c r="C233" s="2" t="s">
        <v>15828</v>
      </c>
      <c r="D233" s="2" t="s">
        <v>15829</v>
      </c>
      <c r="E233" s="2">
        <v>232</v>
      </c>
      <c r="F233" s="1">
        <v>3</v>
      </c>
      <c r="G233" s="1" t="s">
        <v>18855</v>
      </c>
      <c r="H233" s="1" t="s">
        <v>8517</v>
      </c>
      <c r="I233" s="1">
        <v>1</v>
      </c>
      <c r="L233" s="1">
        <v>2</v>
      </c>
      <c r="M233" s="2" t="s">
        <v>736</v>
      </c>
      <c r="N233" s="2" t="s">
        <v>10644</v>
      </c>
      <c r="S233" s="1" t="s">
        <v>71</v>
      </c>
      <c r="T233" s="1" t="s">
        <v>8710</v>
      </c>
      <c r="Y233" s="1" t="s">
        <v>747</v>
      </c>
      <c r="Z233" s="1" t="s">
        <v>11440</v>
      </c>
      <c r="AF233" s="1" t="s">
        <v>67</v>
      </c>
      <c r="AG233" s="1" t="s">
        <v>9286</v>
      </c>
    </row>
    <row r="234" spans="1:72" ht="13.5" customHeight="1">
      <c r="A234" s="3" t="str">
        <f>HYPERLINK("http://kyu.snu.ac.kr/sdhj/index.jsp?type=hj/GK14605_00IH_0001_0009.jpg","1720_각북면_9")</f>
        <v>1720_각북면_9</v>
      </c>
      <c r="B234" s="2">
        <v>1720</v>
      </c>
      <c r="C234" s="2" t="s">
        <v>15637</v>
      </c>
      <c r="D234" s="2" t="s">
        <v>15638</v>
      </c>
      <c r="E234" s="2">
        <v>233</v>
      </c>
      <c r="F234" s="1">
        <v>3</v>
      </c>
      <c r="G234" s="1" t="s">
        <v>18855</v>
      </c>
      <c r="H234" s="1" t="s">
        <v>8517</v>
      </c>
      <c r="I234" s="1">
        <v>1</v>
      </c>
      <c r="L234" s="1">
        <v>2</v>
      </c>
      <c r="M234" s="2" t="s">
        <v>736</v>
      </c>
      <c r="N234" s="2" t="s">
        <v>10644</v>
      </c>
      <c r="S234" s="1" t="s">
        <v>68</v>
      </c>
      <c r="T234" s="1" t="s">
        <v>8708</v>
      </c>
      <c r="Y234" s="1" t="s">
        <v>53</v>
      </c>
      <c r="Z234" s="1" t="s">
        <v>9315</v>
      </c>
      <c r="AC234" s="1">
        <v>3</v>
      </c>
      <c r="AD234" s="1" t="s">
        <v>561</v>
      </c>
      <c r="AE234" s="1" t="s">
        <v>11535</v>
      </c>
    </row>
    <row r="235" spans="1:72" ht="13.5" customHeight="1">
      <c r="A235" s="3" t="str">
        <f>HYPERLINK("http://kyu.snu.ac.kr/sdhj/index.jsp?type=hj/GK14605_00IH_0001_0009.jpg","1720_각북면_9")</f>
        <v>1720_각북면_9</v>
      </c>
      <c r="B235" s="2">
        <v>1720</v>
      </c>
      <c r="C235" s="2" t="s">
        <v>15637</v>
      </c>
      <c r="D235" s="2" t="s">
        <v>15638</v>
      </c>
      <c r="E235" s="2">
        <v>234</v>
      </c>
      <c r="F235" s="1">
        <v>3</v>
      </c>
      <c r="G235" s="1" t="s">
        <v>18855</v>
      </c>
      <c r="H235" s="1" t="s">
        <v>8517</v>
      </c>
      <c r="I235" s="1">
        <v>1</v>
      </c>
      <c r="L235" s="1">
        <v>2</v>
      </c>
      <c r="M235" s="2" t="s">
        <v>736</v>
      </c>
      <c r="N235" s="2" t="s">
        <v>10644</v>
      </c>
      <c r="S235" s="1" t="s">
        <v>559</v>
      </c>
      <c r="T235" s="1" t="s">
        <v>8724</v>
      </c>
      <c r="U235" s="1" t="s">
        <v>749</v>
      </c>
      <c r="V235" s="1" t="s">
        <v>8857</v>
      </c>
      <c r="W235" s="1" t="s">
        <v>38</v>
      </c>
      <c r="X235" s="1" t="s">
        <v>15625</v>
      </c>
      <c r="Y235" s="1" t="s">
        <v>750</v>
      </c>
      <c r="Z235" s="1" t="s">
        <v>15397</v>
      </c>
      <c r="AC235" s="1">
        <v>17</v>
      </c>
      <c r="AD235" s="1" t="s">
        <v>69</v>
      </c>
      <c r="AE235" s="1" t="s">
        <v>11560</v>
      </c>
      <c r="AF235" s="1" t="s">
        <v>135</v>
      </c>
      <c r="AG235" s="1" t="s">
        <v>11569</v>
      </c>
    </row>
    <row r="236" spans="1:72" ht="13.5" customHeight="1">
      <c r="A236" s="3" t="str">
        <f>HYPERLINK("http://kyu.snu.ac.kr/sdhj/index.jsp?type=hj/GK14605_00IH_0001_0009.jpg","1720_각북면_9")</f>
        <v>1720_각북면_9</v>
      </c>
      <c r="B236" s="2">
        <v>1720</v>
      </c>
      <c r="C236" s="2" t="s">
        <v>15627</v>
      </c>
      <c r="D236" s="2" t="s">
        <v>15628</v>
      </c>
      <c r="E236" s="2">
        <v>235</v>
      </c>
      <c r="F236" s="1">
        <v>3</v>
      </c>
      <c r="G236" s="1" t="s">
        <v>18855</v>
      </c>
      <c r="H236" s="1" t="s">
        <v>8517</v>
      </c>
      <c r="I236" s="1">
        <v>1</v>
      </c>
      <c r="L236" s="1">
        <v>3</v>
      </c>
      <c r="M236" s="2" t="s">
        <v>17776</v>
      </c>
      <c r="N236" s="2" t="s">
        <v>12850</v>
      </c>
      <c r="T236" s="1" t="s">
        <v>15624</v>
      </c>
      <c r="U236" s="1" t="s">
        <v>309</v>
      </c>
      <c r="V236" s="1" t="s">
        <v>8836</v>
      </c>
      <c r="W236" s="1" t="s">
        <v>751</v>
      </c>
      <c r="X236" s="1" t="s">
        <v>9287</v>
      </c>
      <c r="Y236" s="1" t="s">
        <v>53</v>
      </c>
      <c r="Z236" s="1" t="s">
        <v>9315</v>
      </c>
      <c r="AC236" s="1">
        <v>44</v>
      </c>
      <c r="AD236" s="1" t="s">
        <v>362</v>
      </c>
      <c r="AE236" s="1" t="s">
        <v>11561</v>
      </c>
      <c r="AJ236" s="1" t="s">
        <v>17</v>
      </c>
      <c r="AK236" s="1" t="s">
        <v>11718</v>
      </c>
      <c r="AL236" s="1" t="s">
        <v>158</v>
      </c>
      <c r="AM236" s="1" t="s">
        <v>11647</v>
      </c>
      <c r="AT236" s="1" t="s">
        <v>88</v>
      </c>
      <c r="AU236" s="1" t="s">
        <v>8828</v>
      </c>
      <c r="AV236" s="1" t="s">
        <v>752</v>
      </c>
      <c r="AW236" s="1" t="s">
        <v>12415</v>
      </c>
      <c r="BG236" s="1" t="s">
        <v>88</v>
      </c>
      <c r="BH236" s="1" t="s">
        <v>8828</v>
      </c>
      <c r="BI236" s="1" t="s">
        <v>8282</v>
      </c>
      <c r="BJ236" s="1" t="s">
        <v>10383</v>
      </c>
      <c r="BK236" s="1" t="s">
        <v>42</v>
      </c>
      <c r="BL236" s="1" t="s">
        <v>11992</v>
      </c>
      <c r="BM236" s="1" t="s">
        <v>753</v>
      </c>
      <c r="BN236" s="1" t="s">
        <v>13022</v>
      </c>
      <c r="BO236" s="1" t="s">
        <v>88</v>
      </c>
      <c r="BP236" s="1" t="s">
        <v>8828</v>
      </c>
      <c r="BQ236" s="1" t="s">
        <v>754</v>
      </c>
      <c r="BR236" s="1" t="s">
        <v>15226</v>
      </c>
      <c r="BS236" s="1" t="s">
        <v>41</v>
      </c>
      <c r="BT236" s="1" t="s">
        <v>11660</v>
      </c>
    </row>
    <row r="237" spans="1:72" ht="13.5" customHeight="1">
      <c r="A237" s="3" t="str">
        <f>HYPERLINK("http://kyu.snu.ac.kr/sdhj/index.jsp?type=hj/GK14605_00IH_0001_0009.jpg","1720_각북면_9")</f>
        <v>1720_각북면_9</v>
      </c>
      <c r="B237" s="2">
        <v>1720</v>
      </c>
      <c r="C237" s="2" t="s">
        <v>15711</v>
      </c>
      <c r="D237" s="2" t="s">
        <v>15712</v>
      </c>
      <c r="E237" s="2">
        <v>236</v>
      </c>
      <c r="F237" s="1">
        <v>3</v>
      </c>
      <c r="G237" s="1" t="s">
        <v>18855</v>
      </c>
      <c r="H237" s="1" t="s">
        <v>8517</v>
      </c>
      <c r="I237" s="1">
        <v>1</v>
      </c>
      <c r="L237" s="1">
        <v>3</v>
      </c>
      <c r="M237" s="2" t="s">
        <v>17776</v>
      </c>
      <c r="N237" s="2" t="s">
        <v>12850</v>
      </c>
      <c r="S237" s="1" t="s">
        <v>68</v>
      </c>
      <c r="T237" s="1" t="s">
        <v>8708</v>
      </c>
      <c r="Y237" s="1" t="s">
        <v>755</v>
      </c>
      <c r="Z237" s="1" t="s">
        <v>10917</v>
      </c>
      <c r="AC237" s="1">
        <v>16</v>
      </c>
      <c r="AD237" s="1" t="s">
        <v>160</v>
      </c>
      <c r="AE237" s="1" t="s">
        <v>11534</v>
      </c>
    </row>
    <row r="238" spans="1:72" ht="13.5" customHeight="1">
      <c r="A238" s="3" t="str">
        <f>HYPERLINK("http://kyu.snu.ac.kr/sdhj/index.jsp?type=hj/GK14605_00IH_0001_0009.jpg","1720_각북면_9")</f>
        <v>1720_각북면_9</v>
      </c>
      <c r="B238" s="2">
        <v>1720</v>
      </c>
      <c r="C238" s="2" t="s">
        <v>15637</v>
      </c>
      <c r="D238" s="2" t="s">
        <v>15638</v>
      </c>
      <c r="E238" s="2">
        <v>237</v>
      </c>
      <c r="F238" s="1">
        <v>3</v>
      </c>
      <c r="G238" s="1" t="s">
        <v>18855</v>
      </c>
      <c r="H238" s="1" t="s">
        <v>8517</v>
      </c>
      <c r="I238" s="1">
        <v>1</v>
      </c>
      <c r="L238" s="1">
        <v>3</v>
      </c>
      <c r="M238" s="2" t="s">
        <v>17776</v>
      </c>
      <c r="N238" s="2" t="s">
        <v>12850</v>
      </c>
      <c r="S238" s="1" t="s">
        <v>68</v>
      </c>
      <c r="T238" s="1" t="s">
        <v>8708</v>
      </c>
      <c r="Y238" s="1" t="s">
        <v>756</v>
      </c>
      <c r="Z238" s="1" t="s">
        <v>11439</v>
      </c>
      <c r="AC238" s="1">
        <v>11</v>
      </c>
      <c r="AD238" s="1" t="s">
        <v>70</v>
      </c>
      <c r="AE238" s="1" t="s">
        <v>11531</v>
      </c>
    </row>
    <row r="239" spans="1:72" ht="13.5" customHeight="1">
      <c r="A239" s="3" t="str">
        <f>HYPERLINK("http://kyu.snu.ac.kr/sdhj/index.jsp?type=hj/GK14605_00IH_0001_0009.jpg","1720_각북면_9")</f>
        <v>1720_각북면_9</v>
      </c>
      <c r="B239" s="2">
        <v>1720</v>
      </c>
      <c r="C239" s="2" t="s">
        <v>15637</v>
      </c>
      <c r="D239" s="2" t="s">
        <v>15638</v>
      </c>
      <c r="E239" s="2">
        <v>238</v>
      </c>
      <c r="F239" s="1">
        <v>3</v>
      </c>
      <c r="G239" s="1" t="s">
        <v>18855</v>
      </c>
      <c r="H239" s="1" t="s">
        <v>8517</v>
      </c>
      <c r="I239" s="1">
        <v>1</v>
      </c>
      <c r="L239" s="1">
        <v>3</v>
      </c>
      <c r="M239" s="2" t="s">
        <v>17776</v>
      </c>
      <c r="N239" s="2" t="s">
        <v>12850</v>
      </c>
      <c r="S239" s="1" t="s">
        <v>68</v>
      </c>
      <c r="T239" s="1" t="s">
        <v>8708</v>
      </c>
      <c r="Y239" s="1" t="s">
        <v>53</v>
      </c>
      <c r="Z239" s="1" t="s">
        <v>9315</v>
      </c>
      <c r="AC239" s="1">
        <v>8</v>
      </c>
      <c r="AD239" s="1" t="s">
        <v>76</v>
      </c>
      <c r="AE239" s="1" t="s">
        <v>11537</v>
      </c>
    </row>
    <row r="240" spans="1:72" ht="13.5" customHeight="1">
      <c r="A240" s="3" t="str">
        <f>HYPERLINK("http://kyu.snu.ac.kr/sdhj/index.jsp?type=hj/GK14605_00IH_0001_0009.jpg","1720_각북면_9")</f>
        <v>1720_각북면_9</v>
      </c>
      <c r="B240" s="2">
        <v>1720</v>
      </c>
      <c r="C240" s="2" t="s">
        <v>15637</v>
      </c>
      <c r="D240" s="2" t="s">
        <v>15638</v>
      </c>
      <c r="E240" s="2">
        <v>239</v>
      </c>
      <c r="F240" s="1">
        <v>3</v>
      </c>
      <c r="G240" s="1" t="s">
        <v>18855</v>
      </c>
      <c r="H240" s="1" t="s">
        <v>8517</v>
      </c>
      <c r="I240" s="1">
        <v>1</v>
      </c>
      <c r="L240" s="1">
        <v>4</v>
      </c>
      <c r="M240" s="2" t="s">
        <v>17777</v>
      </c>
      <c r="N240" s="2" t="s">
        <v>17778</v>
      </c>
      <c r="T240" s="1" t="s">
        <v>15624</v>
      </c>
      <c r="U240" s="1" t="s">
        <v>757</v>
      </c>
      <c r="V240" s="1" t="s">
        <v>9000</v>
      </c>
      <c r="W240" s="1" t="s">
        <v>159</v>
      </c>
      <c r="X240" s="1" t="s">
        <v>9274</v>
      </c>
      <c r="Y240" s="1" t="s">
        <v>758</v>
      </c>
      <c r="Z240" s="1" t="s">
        <v>9853</v>
      </c>
      <c r="AC240" s="1">
        <v>44</v>
      </c>
      <c r="AD240" s="1" t="s">
        <v>362</v>
      </c>
      <c r="AE240" s="1" t="s">
        <v>11561</v>
      </c>
      <c r="AJ240" s="1" t="s">
        <v>17</v>
      </c>
      <c r="AK240" s="1" t="s">
        <v>11718</v>
      </c>
      <c r="AL240" s="1" t="s">
        <v>149</v>
      </c>
      <c r="AM240" s="1" t="s">
        <v>11728</v>
      </c>
      <c r="AT240" s="1" t="s">
        <v>721</v>
      </c>
      <c r="AU240" s="1" t="s">
        <v>15820</v>
      </c>
      <c r="AV240" s="1" t="s">
        <v>759</v>
      </c>
      <c r="AW240" s="1" t="s">
        <v>11438</v>
      </c>
      <c r="BG240" s="1" t="s">
        <v>88</v>
      </c>
      <c r="BH240" s="1" t="s">
        <v>8828</v>
      </c>
      <c r="BI240" s="1" t="s">
        <v>760</v>
      </c>
      <c r="BJ240" s="1" t="s">
        <v>13453</v>
      </c>
      <c r="BK240" s="1" t="s">
        <v>88</v>
      </c>
      <c r="BL240" s="1" t="s">
        <v>8828</v>
      </c>
      <c r="BM240" s="1" t="s">
        <v>761</v>
      </c>
      <c r="BN240" s="1" t="s">
        <v>13958</v>
      </c>
      <c r="BO240" s="1" t="s">
        <v>88</v>
      </c>
      <c r="BP240" s="1" t="s">
        <v>8828</v>
      </c>
      <c r="BQ240" s="1" t="s">
        <v>762</v>
      </c>
      <c r="BR240" s="1" t="s">
        <v>14719</v>
      </c>
      <c r="BS240" s="1" t="s">
        <v>436</v>
      </c>
      <c r="BT240" s="1" t="s">
        <v>11639</v>
      </c>
    </row>
    <row r="241" spans="1:73" ht="13.5" customHeight="1">
      <c r="A241" s="3" t="str">
        <f>HYPERLINK("http://kyu.snu.ac.kr/sdhj/index.jsp?type=hj/GK14605_00IH_0001_0009.jpg","1720_각북면_9")</f>
        <v>1720_각북면_9</v>
      </c>
      <c r="B241" s="2">
        <v>1720</v>
      </c>
      <c r="C241" s="2" t="s">
        <v>15754</v>
      </c>
      <c r="D241" s="2" t="s">
        <v>15755</v>
      </c>
      <c r="E241" s="2">
        <v>240</v>
      </c>
      <c r="F241" s="1">
        <v>3</v>
      </c>
      <c r="G241" s="1" t="s">
        <v>18855</v>
      </c>
      <c r="H241" s="1" t="s">
        <v>8517</v>
      </c>
      <c r="I241" s="1">
        <v>1</v>
      </c>
      <c r="L241" s="1">
        <v>4</v>
      </c>
      <c r="M241" s="2" t="s">
        <v>17777</v>
      </c>
      <c r="N241" s="2" t="s">
        <v>17778</v>
      </c>
      <c r="S241" s="1" t="s">
        <v>763</v>
      </c>
      <c r="T241" s="1" t="s">
        <v>763</v>
      </c>
      <c r="U241" s="1" t="s">
        <v>721</v>
      </c>
      <c r="V241" s="1" t="s">
        <v>15820</v>
      </c>
      <c r="Y241" s="1" t="s">
        <v>759</v>
      </c>
      <c r="Z241" s="1" t="s">
        <v>11438</v>
      </c>
      <c r="AC241" s="1">
        <v>79</v>
      </c>
      <c r="AD241" s="1" t="s">
        <v>308</v>
      </c>
      <c r="AE241" s="1" t="s">
        <v>11554</v>
      </c>
    </row>
    <row r="242" spans="1:73" ht="13.5" customHeight="1">
      <c r="A242" s="3" t="str">
        <f>HYPERLINK("http://kyu.snu.ac.kr/sdhj/index.jsp?type=hj/GK14605_00IH_0001_0009.jpg","1720_각북면_9")</f>
        <v>1720_각북면_9</v>
      </c>
      <c r="B242" s="2">
        <v>1720</v>
      </c>
      <c r="C242" s="2" t="s">
        <v>15637</v>
      </c>
      <c r="D242" s="2" t="s">
        <v>15638</v>
      </c>
      <c r="E242" s="2">
        <v>241</v>
      </c>
      <c r="F242" s="1">
        <v>3</v>
      </c>
      <c r="G242" s="1" t="s">
        <v>18855</v>
      </c>
      <c r="H242" s="1" t="s">
        <v>8517</v>
      </c>
      <c r="I242" s="1">
        <v>1</v>
      </c>
      <c r="L242" s="1">
        <v>4</v>
      </c>
      <c r="M242" s="2" t="s">
        <v>17777</v>
      </c>
      <c r="N242" s="2" t="s">
        <v>17778</v>
      </c>
      <c r="S242" s="1" t="s">
        <v>51</v>
      </c>
      <c r="T242" s="1" t="s">
        <v>1413</v>
      </c>
      <c r="W242" s="1" t="s">
        <v>128</v>
      </c>
      <c r="X242" s="1" t="s">
        <v>9270</v>
      </c>
      <c r="Y242" s="1" t="s">
        <v>53</v>
      </c>
      <c r="Z242" s="1" t="s">
        <v>9315</v>
      </c>
      <c r="AC242" s="1">
        <v>37</v>
      </c>
      <c r="AD242" s="1" t="s">
        <v>299</v>
      </c>
      <c r="AE242" s="1" t="s">
        <v>11520</v>
      </c>
      <c r="AJ242" s="1" t="s">
        <v>17</v>
      </c>
      <c r="AK242" s="1" t="s">
        <v>11718</v>
      </c>
      <c r="AL242" s="1" t="s">
        <v>118</v>
      </c>
      <c r="AM242" s="1" t="s">
        <v>11738</v>
      </c>
      <c r="AT242" s="1" t="s">
        <v>88</v>
      </c>
      <c r="AU242" s="1" t="s">
        <v>8828</v>
      </c>
      <c r="AV242" s="1" t="s">
        <v>764</v>
      </c>
      <c r="AW242" s="1" t="s">
        <v>10567</v>
      </c>
      <c r="BG242" s="1" t="s">
        <v>88</v>
      </c>
      <c r="BH242" s="1" t="s">
        <v>8828</v>
      </c>
      <c r="BI242" s="1" t="s">
        <v>765</v>
      </c>
      <c r="BJ242" s="1" t="s">
        <v>13452</v>
      </c>
      <c r="BK242" s="1" t="s">
        <v>88</v>
      </c>
      <c r="BL242" s="1" t="s">
        <v>8828</v>
      </c>
      <c r="BM242" s="1" t="s">
        <v>766</v>
      </c>
      <c r="BN242" s="1" t="s">
        <v>12503</v>
      </c>
      <c r="BO242" s="1" t="s">
        <v>88</v>
      </c>
      <c r="BP242" s="1" t="s">
        <v>8828</v>
      </c>
      <c r="BQ242" s="1" t="s">
        <v>767</v>
      </c>
      <c r="BR242" s="1" t="s">
        <v>14718</v>
      </c>
      <c r="BS242" s="1" t="s">
        <v>152</v>
      </c>
      <c r="BT242" s="1" t="s">
        <v>11667</v>
      </c>
    </row>
    <row r="243" spans="1:73" ht="13.5" customHeight="1">
      <c r="A243" s="3" t="str">
        <f>HYPERLINK("http://kyu.snu.ac.kr/sdhj/index.jsp?type=hj/GK14605_00IH_0001_0009.jpg","1720_각북면_9")</f>
        <v>1720_각북면_9</v>
      </c>
      <c r="B243" s="2">
        <v>1720</v>
      </c>
      <c r="C243" s="2" t="s">
        <v>15713</v>
      </c>
      <c r="D243" s="2" t="s">
        <v>15714</v>
      </c>
      <c r="E243" s="2">
        <v>242</v>
      </c>
      <c r="F243" s="1">
        <v>3</v>
      </c>
      <c r="G243" s="1" t="s">
        <v>18855</v>
      </c>
      <c r="H243" s="1" t="s">
        <v>8517</v>
      </c>
      <c r="I243" s="1">
        <v>1</v>
      </c>
      <c r="L243" s="1">
        <v>4</v>
      </c>
      <c r="M243" s="2" t="s">
        <v>17777</v>
      </c>
      <c r="N243" s="2" t="s">
        <v>17778</v>
      </c>
      <c r="S243" s="1" t="s">
        <v>127</v>
      </c>
      <c r="T243" s="1" t="s">
        <v>8714</v>
      </c>
      <c r="W243" s="1" t="s">
        <v>768</v>
      </c>
      <c r="X243" s="1" t="s">
        <v>9261</v>
      </c>
      <c r="Y243" s="1" t="s">
        <v>53</v>
      </c>
      <c r="Z243" s="1" t="s">
        <v>9315</v>
      </c>
      <c r="AC243" s="1">
        <v>73</v>
      </c>
      <c r="AD243" s="1" t="s">
        <v>229</v>
      </c>
      <c r="AE243" s="1" t="s">
        <v>11524</v>
      </c>
    </row>
    <row r="244" spans="1:73" ht="13.5" customHeight="1">
      <c r="A244" s="3" t="str">
        <f>HYPERLINK("http://kyu.snu.ac.kr/sdhj/index.jsp?type=hj/GK14605_00IH_0001_0009.jpg","1720_각북면_9")</f>
        <v>1720_각북면_9</v>
      </c>
      <c r="B244" s="2">
        <v>1720</v>
      </c>
      <c r="C244" s="2" t="s">
        <v>15637</v>
      </c>
      <c r="D244" s="2" t="s">
        <v>15638</v>
      </c>
      <c r="E244" s="2">
        <v>243</v>
      </c>
      <c r="F244" s="1">
        <v>3</v>
      </c>
      <c r="G244" s="1" t="s">
        <v>18855</v>
      </c>
      <c r="H244" s="1" t="s">
        <v>8517</v>
      </c>
      <c r="I244" s="1">
        <v>1</v>
      </c>
      <c r="L244" s="1">
        <v>4</v>
      </c>
      <c r="M244" s="2" t="s">
        <v>17777</v>
      </c>
      <c r="N244" s="2" t="s">
        <v>17778</v>
      </c>
      <c r="S244" s="1" t="s">
        <v>68</v>
      </c>
      <c r="T244" s="1" t="s">
        <v>8708</v>
      </c>
      <c r="Y244" s="1" t="s">
        <v>769</v>
      </c>
      <c r="Z244" s="1" t="s">
        <v>10379</v>
      </c>
      <c r="AF244" s="1" t="s">
        <v>67</v>
      </c>
      <c r="AG244" s="1" t="s">
        <v>9286</v>
      </c>
    </row>
    <row r="245" spans="1:73" ht="13.5" customHeight="1">
      <c r="A245" s="3" t="str">
        <f>HYPERLINK("http://kyu.snu.ac.kr/sdhj/index.jsp?type=hj/GK14605_00IH_0001_0009.jpg","1720_각북면_9")</f>
        <v>1720_각북면_9</v>
      </c>
      <c r="B245" s="2">
        <v>1720</v>
      </c>
      <c r="C245" s="2" t="s">
        <v>15637</v>
      </c>
      <c r="D245" s="2" t="s">
        <v>15638</v>
      </c>
      <c r="E245" s="2">
        <v>244</v>
      </c>
      <c r="F245" s="1">
        <v>3</v>
      </c>
      <c r="G245" s="1" t="s">
        <v>18855</v>
      </c>
      <c r="H245" s="1" t="s">
        <v>8517</v>
      </c>
      <c r="I245" s="1">
        <v>1</v>
      </c>
      <c r="L245" s="1">
        <v>4</v>
      </c>
      <c r="M245" s="2" t="s">
        <v>17777</v>
      </c>
      <c r="N245" s="2" t="s">
        <v>17778</v>
      </c>
      <c r="S245" s="1" t="s">
        <v>71</v>
      </c>
      <c r="T245" s="1" t="s">
        <v>8710</v>
      </c>
      <c r="U245" s="1" t="s">
        <v>242</v>
      </c>
      <c r="V245" s="1" t="s">
        <v>8824</v>
      </c>
      <c r="Y245" s="1" t="s">
        <v>770</v>
      </c>
      <c r="Z245" s="1" t="s">
        <v>9397</v>
      </c>
      <c r="AC245" s="1">
        <v>20</v>
      </c>
      <c r="AD245" s="1" t="s">
        <v>134</v>
      </c>
      <c r="AE245" s="1" t="s">
        <v>11542</v>
      </c>
      <c r="BU245" s="1" t="s">
        <v>771</v>
      </c>
    </row>
    <row r="246" spans="1:73" ht="13.5" customHeight="1">
      <c r="A246" s="3" t="str">
        <f>HYPERLINK("http://kyu.snu.ac.kr/sdhj/index.jsp?type=hj/GK14605_00IH_0001_0009.jpg","1720_각북면_9")</f>
        <v>1720_각북면_9</v>
      </c>
      <c r="B246" s="2">
        <v>1720</v>
      </c>
      <c r="C246" s="2" t="s">
        <v>15637</v>
      </c>
      <c r="D246" s="2" t="s">
        <v>15638</v>
      </c>
      <c r="E246" s="2">
        <v>245</v>
      </c>
      <c r="F246" s="1">
        <v>3</v>
      </c>
      <c r="G246" s="1" t="s">
        <v>18855</v>
      </c>
      <c r="H246" s="1" t="s">
        <v>8517</v>
      </c>
      <c r="I246" s="1">
        <v>1</v>
      </c>
      <c r="L246" s="1">
        <v>4</v>
      </c>
      <c r="M246" s="2" t="s">
        <v>17777</v>
      </c>
      <c r="N246" s="2" t="s">
        <v>17778</v>
      </c>
      <c r="S246" s="1" t="s">
        <v>71</v>
      </c>
      <c r="T246" s="1" t="s">
        <v>8710</v>
      </c>
      <c r="Y246" s="1" t="s">
        <v>772</v>
      </c>
      <c r="Z246" s="1" t="s">
        <v>9911</v>
      </c>
      <c r="AG246" s="1" t="s">
        <v>9286</v>
      </c>
    </row>
    <row r="247" spans="1:73" ht="13.5" customHeight="1">
      <c r="A247" s="3" t="str">
        <f>HYPERLINK("http://kyu.snu.ac.kr/sdhj/index.jsp?type=hj/GK14605_00IH_0001_0009.jpg","1720_각북면_9")</f>
        <v>1720_각북면_9</v>
      </c>
      <c r="B247" s="2">
        <v>1720</v>
      </c>
      <c r="C247" s="2" t="s">
        <v>15637</v>
      </c>
      <c r="D247" s="2" t="s">
        <v>15638</v>
      </c>
      <c r="E247" s="2">
        <v>246</v>
      </c>
      <c r="F247" s="1">
        <v>3</v>
      </c>
      <c r="G247" s="1" t="s">
        <v>18855</v>
      </c>
      <c r="H247" s="1" t="s">
        <v>8517</v>
      </c>
      <c r="I247" s="1">
        <v>1</v>
      </c>
      <c r="L247" s="1">
        <v>4</v>
      </c>
      <c r="M247" s="2" t="s">
        <v>17777</v>
      </c>
      <c r="N247" s="2" t="s">
        <v>17778</v>
      </c>
      <c r="S247" s="1" t="s">
        <v>68</v>
      </c>
      <c r="T247" s="1" t="s">
        <v>8708</v>
      </c>
      <c r="Y247" s="1" t="s">
        <v>773</v>
      </c>
      <c r="Z247" s="1" t="s">
        <v>11437</v>
      </c>
      <c r="AF247" s="1" t="s">
        <v>67</v>
      </c>
      <c r="AG247" s="1" t="s">
        <v>9286</v>
      </c>
    </row>
    <row r="248" spans="1:73" ht="13.5" customHeight="1">
      <c r="A248" s="3" t="str">
        <f>HYPERLINK("http://kyu.snu.ac.kr/sdhj/index.jsp?type=hj/GK14605_00IH_0001_0009.jpg","1720_각북면_9")</f>
        <v>1720_각북면_9</v>
      </c>
      <c r="B248" s="2">
        <v>1720</v>
      </c>
      <c r="C248" s="2" t="s">
        <v>15830</v>
      </c>
      <c r="D248" s="2" t="s">
        <v>15831</v>
      </c>
      <c r="E248" s="2">
        <v>247</v>
      </c>
      <c r="F248" s="1">
        <v>3</v>
      </c>
      <c r="G248" s="1" t="s">
        <v>18855</v>
      </c>
      <c r="H248" s="1" t="s">
        <v>8517</v>
      </c>
      <c r="I248" s="1">
        <v>1</v>
      </c>
      <c r="L248" s="1">
        <v>4</v>
      </c>
      <c r="M248" s="2" t="s">
        <v>17777</v>
      </c>
      <c r="N248" s="2" t="s">
        <v>17778</v>
      </c>
      <c r="T248" s="1" t="s">
        <v>15640</v>
      </c>
      <c r="U248" s="1" t="s">
        <v>774</v>
      </c>
      <c r="V248" s="1" t="s">
        <v>9244</v>
      </c>
      <c r="Y248" s="1" t="s">
        <v>775</v>
      </c>
      <c r="Z248" s="1" t="s">
        <v>11436</v>
      </c>
      <c r="AC248" s="1">
        <v>20</v>
      </c>
      <c r="AD248" s="1" t="s">
        <v>134</v>
      </c>
      <c r="AE248" s="1" t="s">
        <v>11542</v>
      </c>
      <c r="AT248" s="1" t="s">
        <v>269</v>
      </c>
      <c r="AU248" s="1" t="s">
        <v>8873</v>
      </c>
      <c r="AV248" s="1" t="s">
        <v>776</v>
      </c>
      <c r="AW248" s="1" t="s">
        <v>11382</v>
      </c>
      <c r="BB248" s="1" t="s">
        <v>278</v>
      </c>
      <c r="BC248" s="1" t="s">
        <v>8843</v>
      </c>
      <c r="BD248" s="1" t="s">
        <v>777</v>
      </c>
      <c r="BE248" s="1" t="s">
        <v>11381</v>
      </c>
    </row>
    <row r="249" spans="1:73" ht="13.5" customHeight="1">
      <c r="A249" s="3" t="str">
        <f>HYPERLINK("http://kyu.snu.ac.kr/sdhj/index.jsp?type=hj/GK14605_00IH_0001_0009.jpg","1720_각북면_9")</f>
        <v>1720_각북면_9</v>
      </c>
      <c r="B249" s="2">
        <v>1720</v>
      </c>
      <c r="C249" s="2" t="s">
        <v>15637</v>
      </c>
      <c r="D249" s="2" t="s">
        <v>15638</v>
      </c>
      <c r="E249" s="2">
        <v>248</v>
      </c>
      <c r="F249" s="1">
        <v>3</v>
      </c>
      <c r="G249" s="1" t="s">
        <v>18855</v>
      </c>
      <c r="H249" s="1" t="s">
        <v>8517</v>
      </c>
      <c r="I249" s="1">
        <v>1</v>
      </c>
      <c r="L249" s="1">
        <v>5</v>
      </c>
      <c r="M249" s="2" t="s">
        <v>17779</v>
      </c>
      <c r="N249" s="2" t="s">
        <v>17780</v>
      </c>
      <c r="T249" s="1" t="s">
        <v>15624</v>
      </c>
      <c r="U249" s="1" t="s">
        <v>778</v>
      </c>
      <c r="V249" s="1" t="s">
        <v>8882</v>
      </c>
      <c r="W249" s="1" t="s">
        <v>373</v>
      </c>
      <c r="X249" s="1" t="s">
        <v>9290</v>
      </c>
      <c r="Y249" s="1" t="s">
        <v>779</v>
      </c>
      <c r="Z249" s="1" t="s">
        <v>11353</v>
      </c>
      <c r="AC249" s="1">
        <v>28</v>
      </c>
      <c r="AD249" s="1" t="s">
        <v>95</v>
      </c>
      <c r="AE249" s="1" t="s">
        <v>11539</v>
      </c>
      <c r="AJ249" s="1" t="s">
        <v>17</v>
      </c>
      <c r="AK249" s="1" t="s">
        <v>11718</v>
      </c>
      <c r="AL249" s="1" t="s">
        <v>158</v>
      </c>
      <c r="AM249" s="1" t="s">
        <v>11647</v>
      </c>
      <c r="AT249" s="1" t="s">
        <v>88</v>
      </c>
      <c r="AU249" s="1" t="s">
        <v>8828</v>
      </c>
      <c r="AV249" s="1" t="s">
        <v>780</v>
      </c>
      <c r="AW249" s="1" t="s">
        <v>9436</v>
      </c>
      <c r="BG249" s="1" t="s">
        <v>88</v>
      </c>
      <c r="BH249" s="1" t="s">
        <v>8828</v>
      </c>
      <c r="BI249" s="1" t="s">
        <v>781</v>
      </c>
      <c r="BJ249" s="1" t="s">
        <v>9633</v>
      </c>
      <c r="BK249" s="1" t="s">
        <v>88</v>
      </c>
      <c r="BL249" s="1" t="s">
        <v>8828</v>
      </c>
      <c r="BM249" s="1" t="s">
        <v>782</v>
      </c>
      <c r="BN249" s="1" t="s">
        <v>9329</v>
      </c>
      <c r="BO249" s="1" t="s">
        <v>88</v>
      </c>
      <c r="BP249" s="1" t="s">
        <v>8828</v>
      </c>
      <c r="BQ249" s="1" t="s">
        <v>783</v>
      </c>
      <c r="BR249" s="1" t="s">
        <v>14717</v>
      </c>
      <c r="BS249" s="1" t="s">
        <v>300</v>
      </c>
      <c r="BT249" s="1" t="s">
        <v>11633</v>
      </c>
    </row>
    <row r="250" spans="1:73" ht="13.5" customHeight="1">
      <c r="A250" s="3" t="str">
        <f>HYPERLINK("http://kyu.snu.ac.kr/sdhj/index.jsp?type=hj/GK14605_00IH_0001_0009.jpg","1720_각북면_9")</f>
        <v>1720_각북면_9</v>
      </c>
      <c r="B250" s="2">
        <v>1720</v>
      </c>
      <c r="C250" s="2" t="s">
        <v>15832</v>
      </c>
      <c r="D250" s="2" t="s">
        <v>15833</v>
      </c>
      <c r="E250" s="2">
        <v>249</v>
      </c>
      <c r="F250" s="1">
        <v>3</v>
      </c>
      <c r="G250" s="1" t="s">
        <v>18855</v>
      </c>
      <c r="H250" s="1" t="s">
        <v>8517</v>
      </c>
      <c r="I250" s="1">
        <v>1</v>
      </c>
      <c r="L250" s="1">
        <v>5</v>
      </c>
      <c r="M250" s="2" t="s">
        <v>17779</v>
      </c>
      <c r="N250" s="2" t="s">
        <v>17780</v>
      </c>
      <c r="S250" s="1" t="s">
        <v>51</v>
      </c>
      <c r="T250" s="1" t="s">
        <v>1413</v>
      </c>
      <c r="U250" s="1" t="s">
        <v>278</v>
      </c>
      <c r="V250" s="1" t="s">
        <v>8843</v>
      </c>
      <c r="Y250" s="1" t="s">
        <v>14793</v>
      </c>
      <c r="Z250" s="1" t="s">
        <v>15509</v>
      </c>
      <c r="AC250" s="1">
        <v>20</v>
      </c>
      <c r="AD250" s="1" t="s">
        <v>134</v>
      </c>
      <c r="AE250" s="1" t="s">
        <v>11542</v>
      </c>
      <c r="AJ250" s="1" t="s">
        <v>17</v>
      </c>
      <c r="AK250" s="1" t="s">
        <v>11718</v>
      </c>
      <c r="AL250" s="1" t="s">
        <v>320</v>
      </c>
      <c r="AM250" s="1" t="s">
        <v>11723</v>
      </c>
      <c r="AN250" s="1" t="s">
        <v>602</v>
      </c>
      <c r="AO250" s="1" t="s">
        <v>8712</v>
      </c>
      <c r="AR250" s="1" t="s">
        <v>784</v>
      </c>
      <c r="AS250" s="1" t="s">
        <v>15429</v>
      </c>
      <c r="AT250" s="1" t="s">
        <v>88</v>
      </c>
      <c r="AU250" s="1" t="s">
        <v>8828</v>
      </c>
      <c r="AV250" s="1" t="s">
        <v>785</v>
      </c>
      <c r="AW250" s="1" t="s">
        <v>10627</v>
      </c>
      <c r="BB250" s="1" t="s">
        <v>278</v>
      </c>
      <c r="BC250" s="1" t="s">
        <v>8843</v>
      </c>
      <c r="BD250" s="1" t="s">
        <v>786</v>
      </c>
      <c r="BE250" s="1" t="s">
        <v>9347</v>
      </c>
      <c r="BG250" s="1" t="s">
        <v>88</v>
      </c>
      <c r="BH250" s="1" t="s">
        <v>8828</v>
      </c>
      <c r="BI250" s="1" t="s">
        <v>787</v>
      </c>
      <c r="BJ250" s="1" t="s">
        <v>10252</v>
      </c>
      <c r="BK250" s="1" t="s">
        <v>88</v>
      </c>
      <c r="BL250" s="1" t="s">
        <v>8828</v>
      </c>
      <c r="BM250" s="1" t="s">
        <v>788</v>
      </c>
      <c r="BN250" s="1" t="s">
        <v>13413</v>
      </c>
      <c r="BO250" s="1" t="s">
        <v>88</v>
      </c>
      <c r="BP250" s="1" t="s">
        <v>8828</v>
      </c>
      <c r="BQ250" s="1" t="s">
        <v>18862</v>
      </c>
      <c r="BR250" s="1" t="s">
        <v>15834</v>
      </c>
      <c r="BS250" s="1" t="s">
        <v>41</v>
      </c>
      <c r="BT250" s="1" t="s">
        <v>11660</v>
      </c>
    </row>
    <row r="251" spans="1:73" ht="13.5" customHeight="1">
      <c r="A251" s="3" t="str">
        <f>HYPERLINK("http://kyu.snu.ac.kr/sdhj/index.jsp?type=hj/GK14605_00IH_0001_0009.jpg","1720_각북면_9")</f>
        <v>1720_각북면_9</v>
      </c>
      <c r="B251" s="2">
        <v>1720</v>
      </c>
      <c r="C251" s="2" t="s">
        <v>15835</v>
      </c>
      <c r="D251" s="2" t="s">
        <v>15836</v>
      </c>
      <c r="E251" s="2">
        <v>250</v>
      </c>
      <c r="F251" s="1">
        <v>3</v>
      </c>
      <c r="G251" s="1" t="s">
        <v>18855</v>
      </c>
      <c r="H251" s="1" t="s">
        <v>8517</v>
      </c>
      <c r="I251" s="1">
        <v>2</v>
      </c>
      <c r="J251" s="1" t="s">
        <v>649</v>
      </c>
      <c r="K251" s="1" t="s">
        <v>15016</v>
      </c>
      <c r="L251" s="1">
        <v>1</v>
      </c>
      <c r="M251" s="2" t="s">
        <v>649</v>
      </c>
      <c r="N251" s="2" t="s">
        <v>15016</v>
      </c>
      <c r="T251" s="1" t="s">
        <v>15837</v>
      </c>
      <c r="U251" s="1" t="s">
        <v>789</v>
      </c>
      <c r="V251" s="1" t="s">
        <v>9243</v>
      </c>
      <c r="W251" s="1" t="s">
        <v>38</v>
      </c>
      <c r="X251" s="1" t="s">
        <v>15838</v>
      </c>
      <c r="Y251" s="1" t="s">
        <v>335</v>
      </c>
      <c r="Z251" s="1" t="s">
        <v>9444</v>
      </c>
      <c r="AC251" s="1">
        <v>47</v>
      </c>
      <c r="AD251" s="1" t="s">
        <v>246</v>
      </c>
      <c r="AE251" s="1" t="s">
        <v>11545</v>
      </c>
      <c r="AJ251" s="1" t="s">
        <v>17</v>
      </c>
      <c r="AK251" s="1" t="s">
        <v>11718</v>
      </c>
      <c r="AL251" s="1" t="s">
        <v>50</v>
      </c>
      <c r="AM251" s="1" t="s">
        <v>15795</v>
      </c>
      <c r="AT251" s="1" t="s">
        <v>88</v>
      </c>
      <c r="AU251" s="1" t="s">
        <v>8828</v>
      </c>
      <c r="AV251" s="1" t="s">
        <v>198</v>
      </c>
      <c r="AW251" s="1" t="s">
        <v>12243</v>
      </c>
      <c r="BG251" s="1" t="s">
        <v>88</v>
      </c>
      <c r="BH251" s="1" t="s">
        <v>8828</v>
      </c>
      <c r="BI251" s="1" t="s">
        <v>790</v>
      </c>
      <c r="BJ251" s="1" t="s">
        <v>8807</v>
      </c>
      <c r="BM251" s="1" t="s">
        <v>418</v>
      </c>
      <c r="BN251" s="1" t="s">
        <v>12507</v>
      </c>
      <c r="BO251" s="1" t="s">
        <v>88</v>
      </c>
      <c r="BP251" s="1" t="s">
        <v>8828</v>
      </c>
      <c r="BQ251" s="1" t="s">
        <v>791</v>
      </c>
      <c r="BR251" s="1" t="s">
        <v>14711</v>
      </c>
      <c r="BS251" s="1" t="s">
        <v>158</v>
      </c>
      <c r="BT251" s="1" t="s">
        <v>11647</v>
      </c>
    </row>
    <row r="252" spans="1:73" ht="13.5" customHeight="1">
      <c r="A252" s="3" t="str">
        <f>HYPERLINK("http://kyu.snu.ac.kr/sdhj/index.jsp?type=hj/GK14605_00IH_0001_0009.jpg","1720_각북면_9")</f>
        <v>1720_각북면_9</v>
      </c>
      <c r="B252" s="2">
        <v>1720</v>
      </c>
      <c r="C252" s="2" t="s">
        <v>15674</v>
      </c>
      <c r="D252" s="2" t="s">
        <v>15675</v>
      </c>
      <c r="E252" s="2">
        <v>251</v>
      </c>
      <c r="F252" s="1">
        <v>3</v>
      </c>
      <c r="G252" s="1" t="s">
        <v>18855</v>
      </c>
      <c r="H252" s="1" t="s">
        <v>8517</v>
      </c>
      <c r="I252" s="1">
        <v>2</v>
      </c>
      <c r="L252" s="1">
        <v>1</v>
      </c>
      <c r="M252" s="2" t="s">
        <v>649</v>
      </c>
      <c r="N252" s="2" t="s">
        <v>15016</v>
      </c>
      <c r="S252" s="1" t="s">
        <v>51</v>
      </c>
      <c r="T252" s="1" t="s">
        <v>1413</v>
      </c>
      <c r="W252" s="1" t="s">
        <v>220</v>
      </c>
      <c r="X252" s="1" t="s">
        <v>8720</v>
      </c>
      <c r="Y252" s="1" t="s">
        <v>53</v>
      </c>
      <c r="Z252" s="1" t="s">
        <v>9315</v>
      </c>
      <c r="AC252" s="1">
        <v>42</v>
      </c>
      <c r="AD252" s="1" t="s">
        <v>374</v>
      </c>
      <c r="AE252" s="1" t="s">
        <v>11556</v>
      </c>
      <c r="AJ252" s="1" t="s">
        <v>17</v>
      </c>
      <c r="AK252" s="1" t="s">
        <v>11718</v>
      </c>
      <c r="AL252" s="1" t="s">
        <v>96</v>
      </c>
      <c r="AM252" s="1" t="s">
        <v>11726</v>
      </c>
      <c r="AT252" s="1" t="s">
        <v>573</v>
      </c>
      <c r="AU252" s="1" t="s">
        <v>8905</v>
      </c>
      <c r="AV252" s="1" t="s">
        <v>792</v>
      </c>
      <c r="AW252" s="1" t="s">
        <v>12647</v>
      </c>
      <c r="BG252" s="1" t="s">
        <v>573</v>
      </c>
      <c r="BH252" s="1" t="s">
        <v>8905</v>
      </c>
      <c r="BI252" s="1" t="s">
        <v>793</v>
      </c>
      <c r="BJ252" s="1" t="s">
        <v>13451</v>
      </c>
      <c r="BK252" s="1" t="s">
        <v>573</v>
      </c>
      <c r="BL252" s="1" t="s">
        <v>8905</v>
      </c>
      <c r="BM252" s="1" t="s">
        <v>794</v>
      </c>
      <c r="BN252" s="1" t="s">
        <v>10524</v>
      </c>
      <c r="BO252" s="1" t="s">
        <v>88</v>
      </c>
      <c r="BP252" s="1" t="s">
        <v>8828</v>
      </c>
      <c r="BQ252" s="1" t="s">
        <v>795</v>
      </c>
      <c r="BR252" s="1" t="s">
        <v>10595</v>
      </c>
      <c r="BS252" s="1" t="s">
        <v>796</v>
      </c>
      <c r="BT252" s="1" t="s">
        <v>11744</v>
      </c>
    </row>
    <row r="253" spans="1:73" ht="13.5" customHeight="1">
      <c r="A253" s="3" t="str">
        <f>HYPERLINK("http://kyu.snu.ac.kr/sdhj/index.jsp?type=hj/GK14605_00IH_0001_0009.jpg","1720_각북면_9")</f>
        <v>1720_각북면_9</v>
      </c>
      <c r="B253" s="2">
        <v>1720</v>
      </c>
      <c r="C253" s="2" t="s">
        <v>15637</v>
      </c>
      <c r="D253" s="2" t="s">
        <v>15638</v>
      </c>
      <c r="E253" s="2">
        <v>252</v>
      </c>
      <c r="F253" s="1">
        <v>3</v>
      </c>
      <c r="G253" s="1" t="s">
        <v>18855</v>
      </c>
      <c r="H253" s="1" t="s">
        <v>8517</v>
      </c>
      <c r="I253" s="1">
        <v>2</v>
      </c>
      <c r="L253" s="1">
        <v>1</v>
      </c>
      <c r="M253" s="2" t="s">
        <v>649</v>
      </c>
      <c r="N253" s="2" t="s">
        <v>15016</v>
      </c>
      <c r="S253" s="1" t="s">
        <v>226</v>
      </c>
      <c r="T253" s="1" t="s">
        <v>8709</v>
      </c>
      <c r="Y253" s="1" t="s">
        <v>53</v>
      </c>
      <c r="Z253" s="1" t="s">
        <v>9315</v>
      </c>
      <c r="AC253" s="1">
        <v>13</v>
      </c>
      <c r="AD253" s="1" t="s">
        <v>229</v>
      </c>
      <c r="AE253" s="1" t="s">
        <v>11524</v>
      </c>
    </row>
    <row r="254" spans="1:73" ht="13.5" customHeight="1">
      <c r="A254" s="3" t="str">
        <f>HYPERLINK("http://kyu.snu.ac.kr/sdhj/index.jsp?type=hj/GK14605_00IH_0001_0009.jpg","1720_각북면_9")</f>
        <v>1720_각북면_9</v>
      </c>
      <c r="B254" s="2">
        <v>1720</v>
      </c>
      <c r="C254" s="2" t="s">
        <v>15637</v>
      </c>
      <c r="D254" s="2" t="s">
        <v>15638</v>
      </c>
      <c r="E254" s="2">
        <v>253</v>
      </c>
      <c r="F254" s="1">
        <v>3</v>
      </c>
      <c r="G254" s="1" t="s">
        <v>18855</v>
      </c>
      <c r="H254" s="1" t="s">
        <v>8517</v>
      </c>
      <c r="I254" s="1">
        <v>2</v>
      </c>
      <c r="L254" s="1">
        <v>2</v>
      </c>
      <c r="M254" s="2" t="s">
        <v>17781</v>
      </c>
      <c r="N254" s="2" t="s">
        <v>17782</v>
      </c>
      <c r="T254" s="1" t="s">
        <v>15624</v>
      </c>
      <c r="U254" s="1" t="s">
        <v>679</v>
      </c>
      <c r="V254" s="1" t="s">
        <v>8860</v>
      </c>
      <c r="W254" s="1" t="s">
        <v>245</v>
      </c>
      <c r="X254" s="1" t="s">
        <v>9269</v>
      </c>
      <c r="Y254" s="1" t="s">
        <v>797</v>
      </c>
      <c r="Z254" s="1" t="s">
        <v>11435</v>
      </c>
      <c r="AC254" s="1">
        <v>53</v>
      </c>
      <c r="AD254" s="1" t="s">
        <v>798</v>
      </c>
      <c r="AE254" s="1" t="s">
        <v>11550</v>
      </c>
      <c r="AJ254" s="1" t="s">
        <v>17</v>
      </c>
      <c r="AK254" s="1" t="s">
        <v>11718</v>
      </c>
      <c r="AL254" s="1" t="s">
        <v>158</v>
      </c>
      <c r="AM254" s="1" t="s">
        <v>11647</v>
      </c>
      <c r="AT254" s="1" t="s">
        <v>227</v>
      </c>
      <c r="AU254" s="1" t="s">
        <v>15676</v>
      </c>
      <c r="AV254" s="1" t="s">
        <v>799</v>
      </c>
      <c r="AW254" s="1" t="s">
        <v>10445</v>
      </c>
      <c r="BG254" s="1" t="s">
        <v>88</v>
      </c>
      <c r="BH254" s="1" t="s">
        <v>8828</v>
      </c>
      <c r="BI254" s="1" t="s">
        <v>800</v>
      </c>
      <c r="BJ254" s="1" t="s">
        <v>13427</v>
      </c>
      <c r="BK254" s="1" t="s">
        <v>88</v>
      </c>
      <c r="BL254" s="1" t="s">
        <v>8828</v>
      </c>
      <c r="BM254" s="1" t="s">
        <v>801</v>
      </c>
      <c r="BN254" s="1" t="s">
        <v>13567</v>
      </c>
      <c r="BO254" s="1" t="s">
        <v>58</v>
      </c>
      <c r="BP254" s="1" t="s">
        <v>11975</v>
      </c>
      <c r="BQ254" s="1" t="s">
        <v>802</v>
      </c>
      <c r="BR254" s="1" t="s">
        <v>14689</v>
      </c>
      <c r="BS254" s="1" t="s">
        <v>803</v>
      </c>
      <c r="BT254" s="1" t="s">
        <v>11722</v>
      </c>
    </row>
    <row r="255" spans="1:73" ht="13.5" customHeight="1">
      <c r="A255" s="3" t="str">
        <f>HYPERLINK("http://kyu.snu.ac.kr/sdhj/index.jsp?type=hj/GK14605_00IH_0001_0009.jpg","1720_각북면_9")</f>
        <v>1720_각북면_9</v>
      </c>
      <c r="B255" s="2">
        <v>1720</v>
      </c>
      <c r="C255" s="2" t="s">
        <v>15839</v>
      </c>
      <c r="D255" s="2" t="s">
        <v>15840</v>
      </c>
      <c r="E255" s="2">
        <v>254</v>
      </c>
      <c r="F255" s="1">
        <v>3</v>
      </c>
      <c r="G255" s="1" t="s">
        <v>18855</v>
      </c>
      <c r="H255" s="1" t="s">
        <v>8517</v>
      </c>
      <c r="I255" s="1">
        <v>2</v>
      </c>
      <c r="L255" s="1">
        <v>2</v>
      </c>
      <c r="M255" s="2" t="s">
        <v>17781</v>
      </c>
      <c r="N255" s="2" t="s">
        <v>17782</v>
      </c>
      <c r="S255" s="1" t="s">
        <v>51</v>
      </c>
      <c r="T255" s="1" t="s">
        <v>1413</v>
      </c>
      <c r="W255" s="1" t="s">
        <v>103</v>
      </c>
      <c r="X255" s="1" t="s">
        <v>15645</v>
      </c>
      <c r="Y255" s="1" t="s">
        <v>53</v>
      </c>
      <c r="Z255" s="1" t="s">
        <v>9315</v>
      </c>
      <c r="AC255" s="1">
        <v>54</v>
      </c>
      <c r="AD255" s="1" t="s">
        <v>804</v>
      </c>
      <c r="AE255" s="1" t="s">
        <v>11540</v>
      </c>
      <c r="AJ255" s="1" t="s">
        <v>17</v>
      </c>
      <c r="AK255" s="1" t="s">
        <v>11718</v>
      </c>
      <c r="AL255" s="1" t="s">
        <v>320</v>
      </c>
      <c r="AM255" s="1" t="s">
        <v>11723</v>
      </c>
      <c r="AT255" s="1" t="s">
        <v>88</v>
      </c>
      <c r="AU255" s="1" t="s">
        <v>8828</v>
      </c>
      <c r="AV255" s="1" t="s">
        <v>805</v>
      </c>
      <c r="AW255" s="1" t="s">
        <v>15387</v>
      </c>
      <c r="BG255" s="1" t="s">
        <v>88</v>
      </c>
      <c r="BH255" s="1" t="s">
        <v>8828</v>
      </c>
      <c r="BI255" s="1" t="s">
        <v>806</v>
      </c>
      <c r="BJ255" s="1" t="s">
        <v>9357</v>
      </c>
      <c r="BK255" s="1" t="s">
        <v>88</v>
      </c>
      <c r="BL255" s="1" t="s">
        <v>8828</v>
      </c>
      <c r="BM255" s="1" t="s">
        <v>807</v>
      </c>
      <c r="BN255" s="1" t="s">
        <v>10701</v>
      </c>
      <c r="BO255" s="1" t="s">
        <v>88</v>
      </c>
      <c r="BP255" s="1" t="s">
        <v>8828</v>
      </c>
      <c r="BQ255" s="1" t="s">
        <v>808</v>
      </c>
      <c r="BR255" s="1" t="s">
        <v>14716</v>
      </c>
      <c r="BS255" s="1" t="s">
        <v>241</v>
      </c>
      <c r="BT255" s="1" t="s">
        <v>11687</v>
      </c>
    </row>
    <row r="256" spans="1:73" ht="13.5" customHeight="1">
      <c r="A256" s="3" t="str">
        <f>HYPERLINK("http://kyu.snu.ac.kr/sdhj/index.jsp?type=hj/GK14605_00IH_0001_0009.jpg","1720_각북면_9")</f>
        <v>1720_각북면_9</v>
      </c>
      <c r="B256" s="2">
        <v>1720</v>
      </c>
      <c r="C256" s="2" t="s">
        <v>15841</v>
      </c>
      <c r="D256" s="2" t="s">
        <v>15842</v>
      </c>
      <c r="E256" s="2">
        <v>255</v>
      </c>
      <c r="F256" s="1">
        <v>3</v>
      </c>
      <c r="G256" s="1" t="s">
        <v>18855</v>
      </c>
      <c r="H256" s="1" t="s">
        <v>8517</v>
      </c>
      <c r="I256" s="1">
        <v>2</v>
      </c>
      <c r="L256" s="1">
        <v>2</v>
      </c>
      <c r="M256" s="2" t="s">
        <v>17781</v>
      </c>
      <c r="N256" s="2" t="s">
        <v>17782</v>
      </c>
      <c r="S256" s="1" t="s">
        <v>190</v>
      </c>
      <c r="T256" s="1" t="s">
        <v>8713</v>
      </c>
      <c r="U256" s="1" t="s">
        <v>809</v>
      </c>
      <c r="V256" s="1" t="s">
        <v>9242</v>
      </c>
      <c r="Y256" s="1" t="s">
        <v>518</v>
      </c>
      <c r="Z256" s="1" t="s">
        <v>9695</v>
      </c>
      <c r="AC256" s="1">
        <v>21</v>
      </c>
      <c r="AD256" s="1" t="s">
        <v>192</v>
      </c>
      <c r="AE256" s="1" t="s">
        <v>10512</v>
      </c>
    </row>
    <row r="257" spans="1:73" ht="13.5" customHeight="1">
      <c r="A257" s="3" t="str">
        <f>HYPERLINK("http://kyu.snu.ac.kr/sdhj/index.jsp?type=hj/GK14605_00IH_0001_0009.jpg","1720_각북면_9")</f>
        <v>1720_각북면_9</v>
      </c>
      <c r="B257" s="2">
        <v>1720</v>
      </c>
      <c r="C257" s="2" t="s">
        <v>15637</v>
      </c>
      <c r="D257" s="2" t="s">
        <v>15638</v>
      </c>
      <c r="E257" s="2">
        <v>256</v>
      </c>
      <c r="F257" s="1">
        <v>3</v>
      </c>
      <c r="G257" s="1" t="s">
        <v>18855</v>
      </c>
      <c r="H257" s="1" t="s">
        <v>8517</v>
      </c>
      <c r="I257" s="1">
        <v>2</v>
      </c>
      <c r="L257" s="1">
        <v>2</v>
      </c>
      <c r="M257" s="2" t="s">
        <v>17781</v>
      </c>
      <c r="N257" s="2" t="s">
        <v>17782</v>
      </c>
      <c r="S257" s="1" t="s">
        <v>68</v>
      </c>
      <c r="T257" s="1" t="s">
        <v>8708</v>
      </c>
      <c r="Y257" s="1" t="s">
        <v>53</v>
      </c>
      <c r="Z257" s="1" t="s">
        <v>9315</v>
      </c>
      <c r="AC257" s="1">
        <v>18</v>
      </c>
      <c r="AD257" s="1" t="s">
        <v>130</v>
      </c>
      <c r="AE257" s="1" t="s">
        <v>11547</v>
      </c>
    </row>
    <row r="258" spans="1:73" ht="13.5" customHeight="1">
      <c r="A258" s="3" t="str">
        <f>HYPERLINK("http://kyu.snu.ac.kr/sdhj/index.jsp?type=hj/GK14605_00IH_0001_0009.jpg","1720_각북면_9")</f>
        <v>1720_각북면_9</v>
      </c>
      <c r="B258" s="2">
        <v>1720</v>
      </c>
      <c r="C258" s="2" t="s">
        <v>15637</v>
      </c>
      <c r="D258" s="2" t="s">
        <v>15638</v>
      </c>
      <c r="E258" s="2">
        <v>257</v>
      </c>
      <c r="F258" s="1">
        <v>3</v>
      </c>
      <c r="G258" s="1" t="s">
        <v>18855</v>
      </c>
      <c r="H258" s="1" t="s">
        <v>8517</v>
      </c>
      <c r="I258" s="1">
        <v>2</v>
      </c>
      <c r="L258" s="1">
        <v>2</v>
      </c>
      <c r="M258" s="2" t="s">
        <v>17781</v>
      </c>
      <c r="N258" s="2" t="s">
        <v>17782</v>
      </c>
      <c r="S258" s="1" t="s">
        <v>68</v>
      </c>
      <c r="T258" s="1" t="s">
        <v>8708</v>
      </c>
      <c r="Y258" s="1" t="s">
        <v>53</v>
      </c>
      <c r="Z258" s="1" t="s">
        <v>9315</v>
      </c>
      <c r="AC258" s="1">
        <v>3</v>
      </c>
      <c r="AD258" s="1" t="s">
        <v>561</v>
      </c>
      <c r="AE258" s="1" t="s">
        <v>11535</v>
      </c>
      <c r="AF258" s="1" t="s">
        <v>135</v>
      </c>
      <c r="AG258" s="1" t="s">
        <v>11569</v>
      </c>
    </row>
    <row r="259" spans="1:73" ht="13.5" customHeight="1">
      <c r="A259" s="3" t="str">
        <f>HYPERLINK("http://kyu.snu.ac.kr/sdhj/index.jsp?type=hj/GK14605_00IH_0001_0009.jpg","1720_각북면_9")</f>
        <v>1720_각북면_9</v>
      </c>
      <c r="B259" s="2">
        <v>1720</v>
      </c>
      <c r="C259" s="2" t="s">
        <v>15637</v>
      </c>
      <c r="D259" s="2" t="s">
        <v>15638</v>
      </c>
      <c r="E259" s="2">
        <v>258</v>
      </c>
      <c r="F259" s="1">
        <v>3</v>
      </c>
      <c r="G259" s="1" t="s">
        <v>18855</v>
      </c>
      <c r="H259" s="1" t="s">
        <v>8517</v>
      </c>
      <c r="I259" s="1">
        <v>2</v>
      </c>
      <c r="L259" s="1">
        <v>3</v>
      </c>
      <c r="M259" s="2" t="s">
        <v>17783</v>
      </c>
      <c r="N259" s="2" t="s">
        <v>17784</v>
      </c>
      <c r="T259" s="1" t="s">
        <v>15624</v>
      </c>
      <c r="U259" s="1" t="s">
        <v>227</v>
      </c>
      <c r="V259" s="1" t="s">
        <v>15676</v>
      </c>
      <c r="W259" s="1" t="s">
        <v>103</v>
      </c>
      <c r="X259" s="1" t="s">
        <v>15645</v>
      </c>
      <c r="Y259" s="1" t="s">
        <v>810</v>
      </c>
      <c r="Z259" s="1" t="s">
        <v>10059</v>
      </c>
      <c r="AC259" s="1">
        <v>72</v>
      </c>
      <c r="AD259" s="1" t="s">
        <v>137</v>
      </c>
      <c r="AE259" s="1" t="s">
        <v>9320</v>
      </c>
      <c r="AJ259" s="1" t="s">
        <v>17</v>
      </c>
      <c r="AK259" s="1" t="s">
        <v>11718</v>
      </c>
      <c r="AL259" s="1" t="s">
        <v>41</v>
      </c>
      <c r="AM259" s="1" t="s">
        <v>11660</v>
      </c>
      <c r="AT259" s="1" t="s">
        <v>88</v>
      </c>
      <c r="AU259" s="1" t="s">
        <v>8828</v>
      </c>
      <c r="AV259" s="1" t="s">
        <v>811</v>
      </c>
      <c r="AW259" s="1" t="s">
        <v>12095</v>
      </c>
      <c r="BG259" s="1" t="s">
        <v>88</v>
      </c>
      <c r="BH259" s="1" t="s">
        <v>8828</v>
      </c>
      <c r="BI259" s="1" t="s">
        <v>812</v>
      </c>
      <c r="BJ259" s="1" t="s">
        <v>12289</v>
      </c>
      <c r="BK259" s="1" t="s">
        <v>88</v>
      </c>
      <c r="BL259" s="1" t="s">
        <v>8828</v>
      </c>
      <c r="BM259" s="1" t="s">
        <v>813</v>
      </c>
      <c r="BN259" s="1" t="s">
        <v>13047</v>
      </c>
      <c r="BO259" s="1" t="s">
        <v>88</v>
      </c>
      <c r="BP259" s="1" t="s">
        <v>8828</v>
      </c>
      <c r="BQ259" s="1" t="s">
        <v>814</v>
      </c>
      <c r="BR259" s="1" t="s">
        <v>14715</v>
      </c>
      <c r="BS259" s="1" t="s">
        <v>815</v>
      </c>
      <c r="BT259" s="1" t="s">
        <v>15843</v>
      </c>
    </row>
    <row r="260" spans="1:73" ht="13.5" customHeight="1">
      <c r="A260" s="3" t="str">
        <f>HYPERLINK("http://kyu.snu.ac.kr/sdhj/index.jsp?type=hj/GK14605_00IH_0001_0009.jpg","1720_각북면_9")</f>
        <v>1720_각북면_9</v>
      </c>
      <c r="B260" s="2">
        <v>1720</v>
      </c>
      <c r="C260" s="2" t="s">
        <v>15844</v>
      </c>
      <c r="D260" s="2" t="s">
        <v>15845</v>
      </c>
      <c r="E260" s="2">
        <v>259</v>
      </c>
      <c r="F260" s="1">
        <v>3</v>
      </c>
      <c r="G260" s="1" t="s">
        <v>18855</v>
      </c>
      <c r="H260" s="1" t="s">
        <v>8517</v>
      </c>
      <c r="I260" s="1">
        <v>2</v>
      </c>
      <c r="L260" s="1">
        <v>3</v>
      </c>
      <c r="M260" s="2" t="s">
        <v>17783</v>
      </c>
      <c r="N260" s="2" t="s">
        <v>17784</v>
      </c>
      <c r="S260" s="1" t="s">
        <v>51</v>
      </c>
      <c r="T260" s="1" t="s">
        <v>1413</v>
      </c>
      <c r="W260" s="1" t="s">
        <v>245</v>
      </c>
      <c r="X260" s="1" t="s">
        <v>9269</v>
      </c>
      <c r="Y260" s="1" t="s">
        <v>53</v>
      </c>
      <c r="Z260" s="1" t="s">
        <v>9315</v>
      </c>
      <c r="AC260" s="1">
        <v>60</v>
      </c>
      <c r="AD260" s="1" t="s">
        <v>173</v>
      </c>
      <c r="AE260" s="1" t="s">
        <v>11533</v>
      </c>
      <c r="AJ260" s="1" t="s">
        <v>17</v>
      </c>
      <c r="AK260" s="1" t="s">
        <v>11718</v>
      </c>
      <c r="AL260" s="1" t="s">
        <v>158</v>
      </c>
      <c r="AM260" s="1" t="s">
        <v>11647</v>
      </c>
      <c r="AT260" s="1" t="s">
        <v>419</v>
      </c>
      <c r="AU260" s="1" t="s">
        <v>11965</v>
      </c>
      <c r="AV260" s="1" t="s">
        <v>816</v>
      </c>
      <c r="AW260" s="1" t="s">
        <v>12734</v>
      </c>
      <c r="BG260" s="1" t="s">
        <v>419</v>
      </c>
      <c r="BH260" s="1" t="s">
        <v>11965</v>
      </c>
      <c r="BI260" s="1" t="s">
        <v>817</v>
      </c>
      <c r="BJ260" s="1" t="s">
        <v>13450</v>
      </c>
      <c r="BK260" s="1" t="s">
        <v>818</v>
      </c>
      <c r="BL260" s="1" t="s">
        <v>8881</v>
      </c>
      <c r="BM260" s="1" t="s">
        <v>819</v>
      </c>
      <c r="BN260" s="1" t="s">
        <v>11503</v>
      </c>
      <c r="BO260" s="1" t="s">
        <v>58</v>
      </c>
      <c r="BP260" s="1" t="s">
        <v>11975</v>
      </c>
      <c r="BQ260" s="1" t="s">
        <v>820</v>
      </c>
      <c r="BR260" s="1" t="s">
        <v>14714</v>
      </c>
      <c r="BS260" s="1" t="s">
        <v>118</v>
      </c>
      <c r="BT260" s="1" t="s">
        <v>11738</v>
      </c>
    </row>
    <row r="261" spans="1:73" ht="13.5" customHeight="1">
      <c r="A261" s="3" t="str">
        <f>HYPERLINK("http://kyu.snu.ac.kr/sdhj/index.jsp?type=hj/GK14605_00IH_0001_0009.jpg","1720_각북면_9")</f>
        <v>1720_각북면_9</v>
      </c>
      <c r="B261" s="2">
        <v>1720</v>
      </c>
      <c r="C261" s="2" t="s">
        <v>15832</v>
      </c>
      <c r="D261" s="2" t="s">
        <v>15833</v>
      </c>
      <c r="E261" s="2">
        <v>260</v>
      </c>
      <c r="F261" s="1">
        <v>3</v>
      </c>
      <c r="G261" s="1" t="s">
        <v>18855</v>
      </c>
      <c r="H261" s="1" t="s">
        <v>8517</v>
      </c>
      <c r="I261" s="1">
        <v>2</v>
      </c>
      <c r="L261" s="1">
        <v>3</v>
      </c>
      <c r="M261" s="2" t="s">
        <v>17783</v>
      </c>
      <c r="N261" s="2" t="s">
        <v>17784</v>
      </c>
      <c r="S261" s="1" t="s">
        <v>71</v>
      </c>
      <c r="T261" s="1" t="s">
        <v>8710</v>
      </c>
      <c r="U261" s="1" t="s">
        <v>821</v>
      </c>
      <c r="V261" s="1" t="s">
        <v>8822</v>
      </c>
      <c r="Y261" s="1" t="s">
        <v>822</v>
      </c>
      <c r="Z261" s="1" t="s">
        <v>11434</v>
      </c>
      <c r="AC261" s="1">
        <v>32</v>
      </c>
      <c r="AD261" s="1" t="s">
        <v>823</v>
      </c>
      <c r="AE261" s="1" t="s">
        <v>11532</v>
      </c>
    </row>
    <row r="262" spans="1:73" ht="13.5" customHeight="1">
      <c r="A262" s="3" t="str">
        <f>HYPERLINK("http://kyu.snu.ac.kr/sdhj/index.jsp?type=hj/GK14605_00IH_0001_0009.jpg","1720_각북면_9")</f>
        <v>1720_각북면_9</v>
      </c>
      <c r="B262" s="2">
        <v>1720</v>
      </c>
      <c r="C262" s="2" t="s">
        <v>15735</v>
      </c>
      <c r="D262" s="2" t="s">
        <v>15736</v>
      </c>
      <c r="E262" s="2">
        <v>261</v>
      </c>
      <c r="F262" s="1">
        <v>3</v>
      </c>
      <c r="G262" s="1" t="s">
        <v>18855</v>
      </c>
      <c r="H262" s="1" t="s">
        <v>8517</v>
      </c>
      <c r="I262" s="1">
        <v>2</v>
      </c>
      <c r="L262" s="1">
        <v>3</v>
      </c>
      <c r="M262" s="2" t="s">
        <v>17783</v>
      </c>
      <c r="N262" s="2" t="s">
        <v>17784</v>
      </c>
      <c r="S262" s="1" t="s">
        <v>133</v>
      </c>
      <c r="T262" s="1" t="s">
        <v>8712</v>
      </c>
      <c r="W262" s="1" t="s">
        <v>310</v>
      </c>
      <c r="X262" s="1" t="s">
        <v>9263</v>
      </c>
      <c r="Y262" s="1" t="s">
        <v>53</v>
      </c>
      <c r="Z262" s="1" t="s">
        <v>9315</v>
      </c>
      <c r="AC262" s="1">
        <v>37</v>
      </c>
      <c r="AD262" s="1" t="s">
        <v>299</v>
      </c>
      <c r="AE262" s="1" t="s">
        <v>11520</v>
      </c>
      <c r="AF262" s="1" t="s">
        <v>135</v>
      </c>
      <c r="AG262" s="1" t="s">
        <v>11569</v>
      </c>
    </row>
    <row r="263" spans="1:73" ht="13.5" customHeight="1">
      <c r="A263" s="3" t="str">
        <f>HYPERLINK("http://kyu.snu.ac.kr/sdhj/index.jsp?type=hj/GK14605_00IH_0001_0009.jpg","1720_각북면_9")</f>
        <v>1720_각북면_9</v>
      </c>
      <c r="B263" s="2">
        <v>1720</v>
      </c>
      <c r="C263" s="2" t="s">
        <v>15637</v>
      </c>
      <c r="D263" s="2" t="s">
        <v>15638</v>
      </c>
      <c r="E263" s="2">
        <v>262</v>
      </c>
      <c r="F263" s="1">
        <v>3</v>
      </c>
      <c r="G263" s="1" t="s">
        <v>18855</v>
      </c>
      <c r="H263" s="1" t="s">
        <v>8517</v>
      </c>
      <c r="I263" s="1">
        <v>2</v>
      </c>
      <c r="L263" s="1">
        <v>4</v>
      </c>
      <c r="M263" s="2" t="s">
        <v>17785</v>
      </c>
      <c r="N263" s="2" t="s">
        <v>17786</v>
      </c>
      <c r="T263" s="1" t="s">
        <v>15624</v>
      </c>
      <c r="U263" s="1" t="s">
        <v>215</v>
      </c>
      <c r="V263" s="1" t="s">
        <v>8866</v>
      </c>
      <c r="W263" s="1" t="s">
        <v>824</v>
      </c>
      <c r="X263" s="1" t="s">
        <v>9303</v>
      </c>
      <c r="Y263" s="1" t="s">
        <v>825</v>
      </c>
      <c r="Z263" s="1" t="s">
        <v>11433</v>
      </c>
      <c r="AC263" s="1">
        <v>50</v>
      </c>
      <c r="AD263" s="1" t="s">
        <v>54</v>
      </c>
      <c r="AE263" s="1" t="s">
        <v>11446</v>
      </c>
      <c r="AJ263" s="1" t="s">
        <v>17</v>
      </c>
      <c r="AK263" s="1" t="s">
        <v>11718</v>
      </c>
      <c r="AL263" s="1" t="s">
        <v>826</v>
      </c>
      <c r="AM263" s="1" t="s">
        <v>11266</v>
      </c>
      <c r="AT263" s="1" t="s">
        <v>46</v>
      </c>
      <c r="AU263" s="1" t="s">
        <v>11959</v>
      </c>
      <c r="AV263" s="1" t="s">
        <v>827</v>
      </c>
      <c r="AW263" s="1" t="s">
        <v>12638</v>
      </c>
      <c r="BG263" s="1" t="s">
        <v>828</v>
      </c>
      <c r="BH263" s="1" t="s">
        <v>12974</v>
      </c>
      <c r="BI263" s="1" t="s">
        <v>829</v>
      </c>
      <c r="BJ263" s="1" t="s">
        <v>13449</v>
      </c>
      <c r="BK263" s="1" t="s">
        <v>46</v>
      </c>
      <c r="BL263" s="1" t="s">
        <v>11959</v>
      </c>
      <c r="BM263" s="1" t="s">
        <v>830</v>
      </c>
      <c r="BN263" s="1" t="s">
        <v>13957</v>
      </c>
      <c r="BO263" s="1" t="s">
        <v>46</v>
      </c>
      <c r="BP263" s="1" t="s">
        <v>11959</v>
      </c>
      <c r="BQ263" s="1" t="s">
        <v>831</v>
      </c>
      <c r="BR263" s="1" t="s">
        <v>15278</v>
      </c>
      <c r="BS263" s="1" t="s">
        <v>832</v>
      </c>
      <c r="BT263" s="1" t="s">
        <v>15846</v>
      </c>
    </row>
    <row r="264" spans="1:73" ht="13.5" customHeight="1">
      <c r="A264" s="3" t="str">
        <f>HYPERLINK("http://kyu.snu.ac.kr/sdhj/index.jsp?type=hj/GK14605_00IH_0001_0009.jpg","1720_각북면_9")</f>
        <v>1720_각북면_9</v>
      </c>
      <c r="B264" s="2">
        <v>1720</v>
      </c>
      <c r="C264" s="2" t="s">
        <v>15786</v>
      </c>
      <c r="D264" s="2" t="s">
        <v>15787</v>
      </c>
      <c r="E264" s="2">
        <v>263</v>
      </c>
      <c r="F264" s="1">
        <v>3</v>
      </c>
      <c r="G264" s="1" t="s">
        <v>18855</v>
      </c>
      <c r="H264" s="1" t="s">
        <v>8517</v>
      </c>
      <c r="I264" s="1">
        <v>2</v>
      </c>
      <c r="L264" s="1">
        <v>4</v>
      </c>
      <c r="M264" s="2" t="s">
        <v>17785</v>
      </c>
      <c r="N264" s="2" t="s">
        <v>17786</v>
      </c>
      <c r="S264" s="1" t="s">
        <v>51</v>
      </c>
      <c r="T264" s="1" t="s">
        <v>1413</v>
      </c>
      <c r="W264" s="1" t="s">
        <v>38</v>
      </c>
      <c r="X264" s="1" t="s">
        <v>15655</v>
      </c>
      <c r="Y264" s="1" t="s">
        <v>129</v>
      </c>
      <c r="Z264" s="1" t="s">
        <v>9465</v>
      </c>
      <c r="AC264" s="1">
        <v>37</v>
      </c>
      <c r="AD264" s="1" t="s">
        <v>299</v>
      </c>
      <c r="AE264" s="1" t="s">
        <v>11520</v>
      </c>
      <c r="AJ264" s="1" t="s">
        <v>461</v>
      </c>
      <c r="AK264" s="1" t="s">
        <v>11719</v>
      </c>
      <c r="AL264" s="1" t="s">
        <v>41</v>
      </c>
      <c r="AM264" s="1" t="s">
        <v>11660</v>
      </c>
      <c r="AT264" s="1" t="s">
        <v>46</v>
      </c>
      <c r="AU264" s="1" t="s">
        <v>11959</v>
      </c>
      <c r="AV264" s="1" t="s">
        <v>833</v>
      </c>
      <c r="AW264" s="1" t="s">
        <v>12157</v>
      </c>
      <c r="BG264" s="1" t="s">
        <v>46</v>
      </c>
      <c r="BH264" s="1" t="s">
        <v>11959</v>
      </c>
      <c r="BI264" s="1" t="s">
        <v>834</v>
      </c>
      <c r="BJ264" s="1" t="s">
        <v>13448</v>
      </c>
      <c r="BK264" s="1" t="s">
        <v>835</v>
      </c>
      <c r="BL264" s="1" t="s">
        <v>12976</v>
      </c>
      <c r="BM264" s="1" t="s">
        <v>836</v>
      </c>
      <c r="BN264" s="1" t="s">
        <v>13327</v>
      </c>
      <c r="BO264" s="1" t="s">
        <v>46</v>
      </c>
      <c r="BP264" s="1" t="s">
        <v>11959</v>
      </c>
      <c r="BQ264" s="1" t="s">
        <v>837</v>
      </c>
      <c r="BR264" s="1" t="s">
        <v>14713</v>
      </c>
      <c r="BS264" s="1" t="s">
        <v>96</v>
      </c>
      <c r="BT264" s="1" t="s">
        <v>11726</v>
      </c>
    </row>
    <row r="265" spans="1:73" ht="13.5" customHeight="1">
      <c r="A265" s="3" t="str">
        <f>HYPERLINK("http://kyu.snu.ac.kr/sdhj/index.jsp?type=hj/GK14605_00IH_0001_0009.jpg","1720_각북면_9")</f>
        <v>1720_각북면_9</v>
      </c>
      <c r="B265" s="2">
        <v>1720</v>
      </c>
      <c r="C265" s="2" t="s">
        <v>15847</v>
      </c>
      <c r="D265" s="2" t="s">
        <v>15848</v>
      </c>
      <c r="E265" s="2">
        <v>264</v>
      </c>
      <c r="F265" s="1">
        <v>3</v>
      </c>
      <c r="G265" s="1" t="s">
        <v>18855</v>
      </c>
      <c r="H265" s="1" t="s">
        <v>8517</v>
      </c>
      <c r="I265" s="1">
        <v>2</v>
      </c>
      <c r="L265" s="1">
        <v>4</v>
      </c>
      <c r="M265" s="2" t="s">
        <v>17785</v>
      </c>
      <c r="N265" s="2" t="s">
        <v>17786</v>
      </c>
      <c r="S265" s="1" t="s">
        <v>71</v>
      </c>
      <c r="T265" s="1" t="s">
        <v>8710</v>
      </c>
      <c r="U265" s="1" t="s">
        <v>215</v>
      </c>
      <c r="V265" s="1" t="s">
        <v>8866</v>
      </c>
      <c r="Y265" s="1" t="s">
        <v>838</v>
      </c>
      <c r="Z265" s="1" t="s">
        <v>11432</v>
      </c>
      <c r="AC265" s="1">
        <v>12</v>
      </c>
      <c r="AD265" s="1" t="s">
        <v>137</v>
      </c>
      <c r="AE265" s="1" t="s">
        <v>9320</v>
      </c>
    </row>
    <row r="266" spans="1:73" ht="13.5" customHeight="1">
      <c r="A266" s="3" t="str">
        <f>HYPERLINK("http://kyu.snu.ac.kr/sdhj/index.jsp?type=hj/GK14605_00IH_0001_0009.jpg","1720_각북면_9")</f>
        <v>1720_각북면_9</v>
      </c>
      <c r="B266" s="2">
        <v>1720</v>
      </c>
      <c r="C266" s="2" t="s">
        <v>15637</v>
      </c>
      <c r="D266" s="2" t="s">
        <v>15638</v>
      </c>
      <c r="E266" s="2">
        <v>265</v>
      </c>
      <c r="F266" s="1">
        <v>3</v>
      </c>
      <c r="G266" s="1" t="s">
        <v>18855</v>
      </c>
      <c r="H266" s="1" t="s">
        <v>8517</v>
      </c>
      <c r="I266" s="1">
        <v>2</v>
      </c>
      <c r="L266" s="1">
        <v>4</v>
      </c>
      <c r="M266" s="2" t="s">
        <v>17785</v>
      </c>
      <c r="N266" s="2" t="s">
        <v>17786</v>
      </c>
      <c r="T266" s="1" t="s">
        <v>15640</v>
      </c>
      <c r="U266" s="1" t="s">
        <v>266</v>
      </c>
      <c r="V266" s="1" t="s">
        <v>8830</v>
      </c>
      <c r="Y266" s="1" t="s">
        <v>839</v>
      </c>
      <c r="Z266" s="1" t="s">
        <v>11431</v>
      </c>
      <c r="AC266" s="1">
        <v>39</v>
      </c>
      <c r="AD266" s="1" t="s">
        <v>119</v>
      </c>
      <c r="AE266" s="1" t="s">
        <v>9334</v>
      </c>
      <c r="AT266" s="1" t="s">
        <v>840</v>
      </c>
      <c r="AU266" s="1" t="s">
        <v>11962</v>
      </c>
      <c r="AV266" s="1" t="s">
        <v>8283</v>
      </c>
      <c r="AW266" s="1" t="s">
        <v>12179</v>
      </c>
      <c r="BB266" s="1" t="s">
        <v>266</v>
      </c>
      <c r="BC266" s="1" t="s">
        <v>8830</v>
      </c>
      <c r="BD266" s="1" t="s">
        <v>841</v>
      </c>
      <c r="BE266" s="1" t="s">
        <v>12939</v>
      </c>
    </row>
    <row r="267" spans="1:73" ht="13.5" customHeight="1">
      <c r="A267" s="3" t="str">
        <f>HYPERLINK("http://kyu.snu.ac.kr/sdhj/index.jsp?type=hj/GK14605_00IH_0001_0009.jpg","1720_각북면_9")</f>
        <v>1720_각북면_9</v>
      </c>
      <c r="B267" s="2">
        <v>1720</v>
      </c>
      <c r="C267" s="2" t="s">
        <v>15637</v>
      </c>
      <c r="D267" s="2" t="s">
        <v>15638</v>
      </c>
      <c r="E267" s="2">
        <v>266</v>
      </c>
      <c r="F267" s="1">
        <v>3</v>
      </c>
      <c r="G267" s="1" t="s">
        <v>18855</v>
      </c>
      <c r="H267" s="1" t="s">
        <v>8517</v>
      </c>
      <c r="I267" s="1">
        <v>2</v>
      </c>
      <c r="L267" s="1">
        <v>4</v>
      </c>
      <c r="M267" s="2" t="s">
        <v>17785</v>
      </c>
      <c r="N267" s="2" t="s">
        <v>17786</v>
      </c>
      <c r="T267" s="1" t="s">
        <v>15640</v>
      </c>
      <c r="U267" s="1" t="s">
        <v>77</v>
      </c>
      <c r="V267" s="1" t="s">
        <v>8853</v>
      </c>
      <c r="Y267" s="1" t="s">
        <v>745</v>
      </c>
      <c r="Z267" s="1" t="s">
        <v>11430</v>
      </c>
      <c r="AC267" s="1">
        <v>75</v>
      </c>
      <c r="AD267" s="1" t="s">
        <v>563</v>
      </c>
      <c r="AE267" s="1" t="s">
        <v>9669</v>
      </c>
      <c r="AF267" s="1" t="s">
        <v>267</v>
      </c>
      <c r="AG267" s="1" t="s">
        <v>11571</v>
      </c>
      <c r="AV267" s="1" t="s">
        <v>842</v>
      </c>
      <c r="AW267" s="1" t="s">
        <v>12733</v>
      </c>
    </row>
    <row r="268" spans="1:73" ht="13.5" customHeight="1">
      <c r="A268" s="3" t="str">
        <f>HYPERLINK("http://kyu.snu.ac.kr/sdhj/index.jsp?type=hj/GK14605_00IH_0001_0009.jpg","1720_각북면_9")</f>
        <v>1720_각북면_9</v>
      </c>
      <c r="B268" s="2">
        <v>1720</v>
      </c>
      <c r="C268" s="2" t="s">
        <v>15849</v>
      </c>
      <c r="D268" s="2" t="s">
        <v>15850</v>
      </c>
      <c r="E268" s="2">
        <v>267</v>
      </c>
      <c r="F268" s="1">
        <v>3</v>
      </c>
      <c r="G268" s="1" t="s">
        <v>18855</v>
      </c>
      <c r="H268" s="1" t="s">
        <v>8517</v>
      </c>
      <c r="I268" s="1">
        <v>2</v>
      </c>
      <c r="L268" s="1">
        <v>4</v>
      </c>
      <c r="M268" s="2" t="s">
        <v>17785</v>
      </c>
      <c r="N268" s="2" t="s">
        <v>17786</v>
      </c>
      <c r="T268" s="1" t="s">
        <v>15640</v>
      </c>
      <c r="U268" s="1" t="s">
        <v>77</v>
      </c>
      <c r="V268" s="1" t="s">
        <v>8853</v>
      </c>
      <c r="Y268" s="1" t="s">
        <v>843</v>
      </c>
      <c r="Z268" s="1" t="s">
        <v>10355</v>
      </c>
      <c r="AC268" s="1">
        <v>71</v>
      </c>
      <c r="AD268" s="1" t="s">
        <v>70</v>
      </c>
      <c r="AE268" s="1" t="s">
        <v>11531</v>
      </c>
      <c r="AF268" s="1" t="s">
        <v>526</v>
      </c>
      <c r="AG268" s="1" t="s">
        <v>11573</v>
      </c>
      <c r="AH268" s="1" t="s">
        <v>844</v>
      </c>
      <c r="AI268" s="1" t="s">
        <v>11682</v>
      </c>
      <c r="BB268" s="1" t="s">
        <v>385</v>
      </c>
      <c r="BC268" s="1" t="s">
        <v>15727</v>
      </c>
      <c r="BD268" s="1" t="s">
        <v>845</v>
      </c>
      <c r="BE268" s="1" t="s">
        <v>10021</v>
      </c>
    </row>
    <row r="269" spans="1:73" ht="13.5" customHeight="1">
      <c r="A269" s="3" t="str">
        <f>HYPERLINK("http://kyu.snu.ac.kr/sdhj/index.jsp?type=hj/GK14605_00IH_0001_0009.jpg","1720_각북면_9")</f>
        <v>1720_각북면_9</v>
      </c>
      <c r="B269" s="2">
        <v>1720</v>
      </c>
      <c r="C269" s="2" t="s">
        <v>15637</v>
      </c>
      <c r="D269" s="2" t="s">
        <v>15638</v>
      </c>
      <c r="E269" s="2">
        <v>268</v>
      </c>
      <c r="F269" s="1">
        <v>3</v>
      </c>
      <c r="G269" s="1" t="s">
        <v>18855</v>
      </c>
      <c r="H269" s="1" t="s">
        <v>8517</v>
      </c>
      <c r="I269" s="1">
        <v>2</v>
      </c>
      <c r="L269" s="1">
        <v>4</v>
      </c>
      <c r="M269" s="2" t="s">
        <v>17785</v>
      </c>
      <c r="N269" s="2" t="s">
        <v>17786</v>
      </c>
      <c r="T269" s="1" t="s">
        <v>15640</v>
      </c>
      <c r="U269" s="1" t="s">
        <v>266</v>
      </c>
      <c r="V269" s="1" t="s">
        <v>8830</v>
      </c>
      <c r="Y269" s="1" t="s">
        <v>8284</v>
      </c>
      <c r="Z269" s="1" t="s">
        <v>11429</v>
      </c>
      <c r="AC269" s="1">
        <v>69</v>
      </c>
      <c r="AD269" s="1" t="s">
        <v>258</v>
      </c>
      <c r="AE269" s="1" t="s">
        <v>11526</v>
      </c>
      <c r="AV269" s="1" t="s">
        <v>842</v>
      </c>
      <c r="AW269" s="1" t="s">
        <v>12733</v>
      </c>
      <c r="BB269" s="1" t="s">
        <v>266</v>
      </c>
      <c r="BC269" s="1" t="s">
        <v>8830</v>
      </c>
      <c r="BD269" s="1" t="s">
        <v>846</v>
      </c>
      <c r="BE269" s="1" t="s">
        <v>10439</v>
      </c>
    </row>
    <row r="270" spans="1:73" ht="13.5" customHeight="1">
      <c r="A270" s="3" t="str">
        <f>HYPERLINK("http://kyu.snu.ac.kr/sdhj/index.jsp?type=hj/GK14605_00IH_0001_0009.jpg","1720_각북면_9")</f>
        <v>1720_각북면_9</v>
      </c>
      <c r="B270" s="2">
        <v>1720</v>
      </c>
      <c r="C270" s="2" t="s">
        <v>15849</v>
      </c>
      <c r="D270" s="2" t="s">
        <v>15850</v>
      </c>
      <c r="E270" s="2">
        <v>269</v>
      </c>
      <c r="F270" s="1">
        <v>3</v>
      </c>
      <c r="G270" s="1" t="s">
        <v>18855</v>
      </c>
      <c r="H270" s="1" t="s">
        <v>8517</v>
      </c>
      <c r="I270" s="1">
        <v>2</v>
      </c>
      <c r="L270" s="1">
        <v>4</v>
      </c>
      <c r="M270" s="2" t="s">
        <v>17785</v>
      </c>
      <c r="N270" s="2" t="s">
        <v>17786</v>
      </c>
      <c r="T270" s="1" t="s">
        <v>15640</v>
      </c>
      <c r="U270" s="1" t="s">
        <v>77</v>
      </c>
      <c r="V270" s="1" t="s">
        <v>8853</v>
      </c>
      <c r="Y270" s="1" t="s">
        <v>847</v>
      </c>
      <c r="Z270" s="1" t="s">
        <v>10292</v>
      </c>
      <c r="AC270" s="1">
        <v>70</v>
      </c>
      <c r="AD270" s="1" t="s">
        <v>138</v>
      </c>
      <c r="AE270" s="1" t="s">
        <v>11522</v>
      </c>
      <c r="AV270" s="1" t="s">
        <v>842</v>
      </c>
      <c r="AW270" s="1" t="s">
        <v>12733</v>
      </c>
      <c r="BB270" s="1" t="s">
        <v>266</v>
      </c>
      <c r="BC270" s="1" t="s">
        <v>8830</v>
      </c>
      <c r="BD270" s="1" t="s">
        <v>846</v>
      </c>
      <c r="BE270" s="1" t="s">
        <v>10439</v>
      </c>
      <c r="BU270" s="1" t="s">
        <v>558</v>
      </c>
    </row>
    <row r="271" spans="1:73" ht="13.5" customHeight="1">
      <c r="A271" s="3" t="str">
        <f>HYPERLINK("http://kyu.snu.ac.kr/sdhj/index.jsp?type=hj/GK14605_00IH_0001_0009.jpg","1720_각북면_9")</f>
        <v>1720_각북면_9</v>
      </c>
      <c r="B271" s="2">
        <v>1720</v>
      </c>
      <c r="C271" s="2" t="s">
        <v>15849</v>
      </c>
      <c r="D271" s="2" t="s">
        <v>15850</v>
      </c>
      <c r="E271" s="2">
        <v>270</v>
      </c>
      <c r="F271" s="1">
        <v>3</v>
      </c>
      <c r="G271" s="1" t="s">
        <v>18855</v>
      </c>
      <c r="H271" s="1" t="s">
        <v>8517</v>
      </c>
      <c r="I271" s="1">
        <v>2</v>
      </c>
      <c r="L271" s="1">
        <v>4</v>
      </c>
      <c r="M271" s="2" t="s">
        <v>17785</v>
      </c>
      <c r="N271" s="2" t="s">
        <v>17786</v>
      </c>
      <c r="T271" s="1" t="s">
        <v>15640</v>
      </c>
      <c r="U271" s="1" t="s">
        <v>77</v>
      </c>
      <c r="V271" s="1" t="s">
        <v>8853</v>
      </c>
      <c r="Y271" s="1" t="s">
        <v>848</v>
      </c>
      <c r="Z271" s="1" t="s">
        <v>11428</v>
      </c>
      <c r="AC271" s="1">
        <v>42</v>
      </c>
      <c r="AD271" s="1" t="s">
        <v>374</v>
      </c>
      <c r="AE271" s="1" t="s">
        <v>11556</v>
      </c>
      <c r="AF271" s="1" t="s">
        <v>267</v>
      </c>
      <c r="AG271" s="1" t="s">
        <v>11571</v>
      </c>
      <c r="AV271" s="1" t="s">
        <v>849</v>
      </c>
      <c r="AW271" s="1" t="s">
        <v>12732</v>
      </c>
      <c r="BD271" s="1" t="s">
        <v>850</v>
      </c>
      <c r="BE271" s="1" t="s">
        <v>12940</v>
      </c>
    </row>
    <row r="272" spans="1:73" ht="13.5" customHeight="1">
      <c r="A272" s="3" t="str">
        <f>HYPERLINK("http://kyu.snu.ac.kr/sdhj/index.jsp?type=hj/GK14605_00IH_0001_0009.jpg","1720_각북면_9")</f>
        <v>1720_각북면_9</v>
      </c>
      <c r="B272" s="2">
        <v>1720</v>
      </c>
      <c r="C272" s="2" t="s">
        <v>15637</v>
      </c>
      <c r="D272" s="2" t="s">
        <v>15638</v>
      </c>
      <c r="E272" s="2">
        <v>271</v>
      </c>
      <c r="F272" s="1">
        <v>3</v>
      </c>
      <c r="G272" s="1" t="s">
        <v>18855</v>
      </c>
      <c r="H272" s="1" t="s">
        <v>8517</v>
      </c>
      <c r="I272" s="1">
        <v>2</v>
      </c>
      <c r="L272" s="1">
        <v>4</v>
      </c>
      <c r="M272" s="2" t="s">
        <v>17785</v>
      </c>
      <c r="N272" s="2" t="s">
        <v>17786</v>
      </c>
      <c r="T272" s="1" t="s">
        <v>15640</v>
      </c>
      <c r="U272" s="1" t="s">
        <v>266</v>
      </c>
      <c r="V272" s="1" t="s">
        <v>8830</v>
      </c>
      <c r="Y272" s="1" t="s">
        <v>851</v>
      </c>
      <c r="Z272" s="1" t="s">
        <v>11237</v>
      </c>
      <c r="AC272" s="1">
        <v>69</v>
      </c>
      <c r="AD272" s="1" t="s">
        <v>258</v>
      </c>
      <c r="AE272" s="1" t="s">
        <v>11526</v>
      </c>
    </row>
    <row r="273" spans="1:73" ht="13.5" customHeight="1">
      <c r="A273" s="3" t="str">
        <f>HYPERLINK("http://kyu.snu.ac.kr/sdhj/index.jsp?type=hj/GK14605_00IH_0001_0009.jpg","1720_각북면_9")</f>
        <v>1720_각북면_9</v>
      </c>
      <c r="B273" s="2">
        <v>1720</v>
      </c>
      <c r="C273" s="2" t="s">
        <v>15637</v>
      </c>
      <c r="D273" s="2" t="s">
        <v>15638</v>
      </c>
      <c r="E273" s="2">
        <v>272</v>
      </c>
      <c r="F273" s="1">
        <v>3</v>
      </c>
      <c r="G273" s="1" t="s">
        <v>18855</v>
      </c>
      <c r="H273" s="1" t="s">
        <v>8517</v>
      </c>
      <c r="I273" s="1">
        <v>2</v>
      </c>
      <c r="L273" s="1">
        <v>4</v>
      </c>
      <c r="M273" s="2" t="s">
        <v>17785</v>
      </c>
      <c r="N273" s="2" t="s">
        <v>17786</v>
      </c>
      <c r="T273" s="1" t="s">
        <v>15640</v>
      </c>
      <c r="U273" s="1" t="s">
        <v>77</v>
      </c>
      <c r="V273" s="1" t="s">
        <v>8853</v>
      </c>
      <c r="Y273" s="1" t="s">
        <v>852</v>
      </c>
      <c r="Z273" s="1" t="s">
        <v>11427</v>
      </c>
      <c r="AC273" s="1">
        <v>35</v>
      </c>
      <c r="AD273" s="1" t="s">
        <v>111</v>
      </c>
      <c r="AE273" s="1" t="s">
        <v>8821</v>
      </c>
    </row>
    <row r="274" spans="1:73" ht="13.5" customHeight="1">
      <c r="A274" s="3" t="str">
        <f>HYPERLINK("http://kyu.snu.ac.kr/sdhj/index.jsp?type=hj/GK14605_00IH_0001_0009.jpg","1720_각북면_9")</f>
        <v>1720_각북면_9</v>
      </c>
      <c r="B274" s="2">
        <v>1720</v>
      </c>
      <c r="C274" s="2" t="s">
        <v>15851</v>
      </c>
      <c r="D274" s="2" t="s">
        <v>15852</v>
      </c>
      <c r="E274" s="2">
        <v>273</v>
      </c>
      <c r="F274" s="1">
        <v>3</v>
      </c>
      <c r="G274" s="1" t="s">
        <v>18855</v>
      </c>
      <c r="H274" s="1" t="s">
        <v>8517</v>
      </c>
      <c r="I274" s="1">
        <v>2</v>
      </c>
      <c r="L274" s="1">
        <v>4</v>
      </c>
      <c r="M274" s="2" t="s">
        <v>17785</v>
      </c>
      <c r="N274" s="2" t="s">
        <v>17786</v>
      </c>
      <c r="T274" s="1" t="s">
        <v>15640</v>
      </c>
      <c r="U274" s="1" t="s">
        <v>77</v>
      </c>
      <c r="V274" s="1" t="s">
        <v>8853</v>
      </c>
      <c r="Y274" s="1" t="s">
        <v>853</v>
      </c>
      <c r="Z274" s="1" t="s">
        <v>11426</v>
      </c>
      <c r="AC274" s="1">
        <v>40</v>
      </c>
      <c r="AD274" s="1" t="s">
        <v>141</v>
      </c>
      <c r="AE274" s="1" t="s">
        <v>11557</v>
      </c>
      <c r="AF274" s="1" t="s">
        <v>267</v>
      </c>
      <c r="AG274" s="1" t="s">
        <v>11571</v>
      </c>
    </row>
    <row r="275" spans="1:73" ht="13.5" customHeight="1">
      <c r="A275" s="3" t="str">
        <f>HYPERLINK("http://kyu.snu.ac.kr/sdhj/index.jsp?type=hj/GK14605_00IH_0001_0009.jpg","1720_각북면_9")</f>
        <v>1720_각북면_9</v>
      </c>
      <c r="B275" s="2">
        <v>1720</v>
      </c>
      <c r="C275" s="2" t="s">
        <v>15637</v>
      </c>
      <c r="D275" s="2" t="s">
        <v>15638</v>
      </c>
      <c r="E275" s="2">
        <v>274</v>
      </c>
      <c r="F275" s="1">
        <v>3</v>
      </c>
      <c r="G275" s="1" t="s">
        <v>18855</v>
      </c>
      <c r="H275" s="1" t="s">
        <v>8517</v>
      </c>
      <c r="I275" s="1">
        <v>2</v>
      </c>
      <c r="L275" s="1">
        <v>4</v>
      </c>
      <c r="M275" s="2" t="s">
        <v>17785</v>
      </c>
      <c r="N275" s="2" t="s">
        <v>17786</v>
      </c>
      <c r="T275" s="1" t="s">
        <v>15640</v>
      </c>
      <c r="U275" s="1" t="s">
        <v>266</v>
      </c>
      <c r="V275" s="1" t="s">
        <v>8830</v>
      </c>
      <c r="Y275" s="1" t="s">
        <v>854</v>
      </c>
      <c r="Z275" s="1" t="s">
        <v>9705</v>
      </c>
      <c r="AD275" s="1" t="s">
        <v>138</v>
      </c>
      <c r="AE275" s="1" t="s">
        <v>11522</v>
      </c>
      <c r="AT275" s="1" t="s">
        <v>77</v>
      </c>
      <c r="AU275" s="1" t="s">
        <v>8853</v>
      </c>
      <c r="AV275" s="1" t="s">
        <v>852</v>
      </c>
      <c r="AW275" s="1" t="s">
        <v>11427</v>
      </c>
    </row>
    <row r="276" spans="1:73" ht="13.5" customHeight="1">
      <c r="A276" s="3" t="str">
        <f>HYPERLINK("http://kyu.snu.ac.kr/sdhj/index.jsp?type=hj/GK14605_00IH_0001_0009.jpg","1720_각북면_9")</f>
        <v>1720_각북면_9</v>
      </c>
      <c r="B276" s="2">
        <v>1720</v>
      </c>
      <c r="C276" s="2" t="s">
        <v>15851</v>
      </c>
      <c r="D276" s="2" t="s">
        <v>15852</v>
      </c>
      <c r="E276" s="2">
        <v>275</v>
      </c>
      <c r="F276" s="1">
        <v>3</v>
      </c>
      <c r="G276" s="1" t="s">
        <v>18855</v>
      </c>
      <c r="H276" s="1" t="s">
        <v>8517</v>
      </c>
      <c r="I276" s="1">
        <v>2</v>
      </c>
      <c r="L276" s="1">
        <v>4</v>
      </c>
      <c r="M276" s="2" t="s">
        <v>17785</v>
      </c>
      <c r="N276" s="2" t="s">
        <v>17786</v>
      </c>
      <c r="T276" s="1" t="s">
        <v>15640</v>
      </c>
      <c r="U276" s="1" t="s">
        <v>266</v>
      </c>
      <c r="V276" s="1" t="s">
        <v>8830</v>
      </c>
      <c r="Y276" s="1" t="s">
        <v>855</v>
      </c>
      <c r="Z276" s="1" t="s">
        <v>11425</v>
      </c>
      <c r="AC276" s="1">
        <v>5</v>
      </c>
      <c r="AD276" s="1" t="s">
        <v>249</v>
      </c>
      <c r="AE276" s="1" t="s">
        <v>11523</v>
      </c>
      <c r="AF276" s="1" t="s">
        <v>135</v>
      </c>
      <c r="AG276" s="1" t="s">
        <v>11569</v>
      </c>
      <c r="AT276" s="1" t="s">
        <v>77</v>
      </c>
      <c r="AU276" s="1" t="s">
        <v>8853</v>
      </c>
      <c r="AV276" s="1" t="s">
        <v>856</v>
      </c>
      <c r="AW276" s="1" t="s">
        <v>12179</v>
      </c>
      <c r="BD276" s="1" t="s">
        <v>841</v>
      </c>
      <c r="BE276" s="1" t="s">
        <v>12939</v>
      </c>
    </row>
    <row r="277" spans="1:73" ht="13.5" customHeight="1">
      <c r="A277" s="3" t="str">
        <f>HYPERLINK("http://kyu.snu.ac.kr/sdhj/index.jsp?type=hj/GK14605_00IH_0001_0009.jpg","1720_각북면_9")</f>
        <v>1720_각북면_9</v>
      </c>
      <c r="B277" s="2">
        <v>1720</v>
      </c>
      <c r="C277" s="2" t="s">
        <v>15637</v>
      </c>
      <c r="D277" s="2" t="s">
        <v>15638</v>
      </c>
      <c r="E277" s="2">
        <v>276</v>
      </c>
      <c r="F277" s="1">
        <v>3</v>
      </c>
      <c r="G277" s="1" t="s">
        <v>18855</v>
      </c>
      <c r="H277" s="1" t="s">
        <v>8517</v>
      </c>
      <c r="I277" s="1">
        <v>2</v>
      </c>
      <c r="L277" s="1">
        <v>5</v>
      </c>
      <c r="M277" s="2" t="s">
        <v>17787</v>
      </c>
      <c r="N277" s="2" t="s">
        <v>15454</v>
      </c>
      <c r="T277" s="1" t="s">
        <v>15624</v>
      </c>
      <c r="U277" s="1" t="s">
        <v>215</v>
      </c>
      <c r="V277" s="1" t="s">
        <v>8866</v>
      </c>
      <c r="W277" s="1" t="s">
        <v>103</v>
      </c>
      <c r="X277" s="1" t="s">
        <v>15645</v>
      </c>
      <c r="Y277" s="1" t="s">
        <v>857</v>
      </c>
      <c r="Z277" s="1" t="s">
        <v>15609</v>
      </c>
      <c r="AC277" s="1">
        <v>63</v>
      </c>
      <c r="AD277" s="1" t="s">
        <v>561</v>
      </c>
      <c r="AE277" s="1" t="s">
        <v>11535</v>
      </c>
      <c r="AJ277" s="1" t="s">
        <v>17</v>
      </c>
      <c r="AK277" s="1" t="s">
        <v>11718</v>
      </c>
      <c r="AL277" s="1" t="s">
        <v>168</v>
      </c>
      <c r="AM277" s="1" t="s">
        <v>11780</v>
      </c>
      <c r="AT277" s="1" t="s">
        <v>858</v>
      </c>
      <c r="AU277" s="1" t="s">
        <v>11960</v>
      </c>
      <c r="AV277" s="1" t="s">
        <v>859</v>
      </c>
      <c r="AW277" s="1" t="s">
        <v>9843</v>
      </c>
      <c r="BG277" s="1" t="s">
        <v>860</v>
      </c>
      <c r="BH277" s="1" t="s">
        <v>9007</v>
      </c>
      <c r="BI277" s="1" t="s">
        <v>861</v>
      </c>
      <c r="BJ277" s="1" t="s">
        <v>10761</v>
      </c>
      <c r="BK277" s="1" t="s">
        <v>862</v>
      </c>
      <c r="BL277" s="1" t="s">
        <v>13561</v>
      </c>
      <c r="BM277" s="1" t="s">
        <v>785</v>
      </c>
      <c r="BN277" s="1" t="s">
        <v>10627</v>
      </c>
      <c r="BO277" s="1" t="s">
        <v>863</v>
      </c>
      <c r="BP277" s="1" t="s">
        <v>12951</v>
      </c>
      <c r="BQ277" s="1" t="s">
        <v>864</v>
      </c>
      <c r="BR277" s="1" t="s">
        <v>14712</v>
      </c>
      <c r="BS277" s="1" t="s">
        <v>202</v>
      </c>
      <c r="BT277" s="1" t="s">
        <v>11631</v>
      </c>
    </row>
    <row r="278" spans="1:73" ht="13.5" customHeight="1">
      <c r="A278" s="3" t="str">
        <f>HYPERLINK("http://kyu.snu.ac.kr/sdhj/index.jsp?type=hj/GK14605_00IH_0001_0009.jpg","1720_각북면_9")</f>
        <v>1720_각북면_9</v>
      </c>
      <c r="B278" s="2">
        <v>1720</v>
      </c>
      <c r="C278" s="2" t="s">
        <v>15801</v>
      </c>
      <c r="D278" s="2" t="s">
        <v>15802</v>
      </c>
      <c r="E278" s="2">
        <v>277</v>
      </c>
      <c r="F278" s="1">
        <v>3</v>
      </c>
      <c r="G278" s="1" t="s">
        <v>18855</v>
      </c>
      <c r="H278" s="1" t="s">
        <v>8517</v>
      </c>
      <c r="I278" s="1">
        <v>2</v>
      </c>
      <c r="L278" s="1">
        <v>5</v>
      </c>
      <c r="M278" s="2" t="s">
        <v>17787</v>
      </c>
      <c r="N278" s="2" t="s">
        <v>15454</v>
      </c>
      <c r="S278" s="1" t="s">
        <v>51</v>
      </c>
      <c r="T278" s="1" t="s">
        <v>1413</v>
      </c>
      <c r="W278" s="1" t="s">
        <v>103</v>
      </c>
      <c r="X278" s="1" t="s">
        <v>15645</v>
      </c>
      <c r="Y278" s="1" t="s">
        <v>129</v>
      </c>
      <c r="Z278" s="1" t="s">
        <v>9465</v>
      </c>
      <c r="AC278" s="1">
        <v>61</v>
      </c>
      <c r="AD278" s="1" t="s">
        <v>75</v>
      </c>
      <c r="AE278" s="1" t="s">
        <v>11549</v>
      </c>
      <c r="AJ278" s="1" t="s">
        <v>461</v>
      </c>
      <c r="AK278" s="1" t="s">
        <v>11719</v>
      </c>
      <c r="AL278" s="1" t="s">
        <v>865</v>
      </c>
      <c r="AM278" s="1" t="s">
        <v>11734</v>
      </c>
      <c r="AT278" s="1" t="s">
        <v>860</v>
      </c>
      <c r="AU278" s="1" t="s">
        <v>9007</v>
      </c>
      <c r="AV278" s="1" t="s">
        <v>866</v>
      </c>
      <c r="AW278" s="1" t="s">
        <v>12731</v>
      </c>
      <c r="BG278" s="1" t="s">
        <v>867</v>
      </c>
      <c r="BH278" s="1" t="s">
        <v>12988</v>
      </c>
      <c r="BI278" s="1" t="s">
        <v>868</v>
      </c>
      <c r="BJ278" s="1" t="s">
        <v>13447</v>
      </c>
      <c r="BK278" s="1" t="s">
        <v>869</v>
      </c>
      <c r="BL278" s="1" t="s">
        <v>13560</v>
      </c>
      <c r="BM278" s="1" t="s">
        <v>870</v>
      </c>
      <c r="BN278" s="1" t="s">
        <v>13956</v>
      </c>
      <c r="BO278" s="1" t="s">
        <v>871</v>
      </c>
      <c r="BP278" s="1" t="s">
        <v>14003</v>
      </c>
      <c r="BQ278" s="1" t="s">
        <v>872</v>
      </c>
      <c r="BR278" s="1" t="s">
        <v>15211</v>
      </c>
      <c r="BS278" s="1" t="s">
        <v>528</v>
      </c>
      <c r="BT278" s="1" t="s">
        <v>11714</v>
      </c>
    </row>
    <row r="279" spans="1:73" ht="13.5" customHeight="1">
      <c r="A279" s="3" t="str">
        <f>HYPERLINK("http://kyu.snu.ac.kr/sdhj/index.jsp?type=hj/GK14605_00IH_0001_0010.jpg","1720_각북면_10")</f>
        <v>1720_각북면_10</v>
      </c>
      <c r="B279" s="2">
        <v>1720</v>
      </c>
      <c r="C279" s="2" t="s">
        <v>15853</v>
      </c>
      <c r="D279" s="2" t="s">
        <v>15854</v>
      </c>
      <c r="E279" s="2">
        <v>278</v>
      </c>
      <c r="F279" s="1">
        <v>3</v>
      </c>
      <c r="G279" s="1" t="s">
        <v>18855</v>
      </c>
      <c r="H279" s="1" t="s">
        <v>8517</v>
      </c>
      <c r="I279" s="1">
        <v>2</v>
      </c>
      <c r="L279" s="1">
        <v>6</v>
      </c>
      <c r="M279" s="2" t="s">
        <v>17787</v>
      </c>
      <c r="N279" s="2" t="s">
        <v>15454</v>
      </c>
      <c r="S279" s="1" t="s">
        <v>190</v>
      </c>
      <c r="T279" s="1" t="s">
        <v>8713</v>
      </c>
      <c r="U279" s="1" t="s">
        <v>215</v>
      </c>
      <c r="V279" s="1" t="s">
        <v>8866</v>
      </c>
      <c r="Y279" s="1" t="s">
        <v>8285</v>
      </c>
      <c r="Z279" s="1" t="s">
        <v>11424</v>
      </c>
      <c r="AA279" s="1" t="s">
        <v>873</v>
      </c>
      <c r="AB279" s="1" t="s">
        <v>11516</v>
      </c>
      <c r="AC279" s="1">
        <v>35</v>
      </c>
      <c r="AD279" s="1" t="s">
        <v>111</v>
      </c>
      <c r="AE279" s="1" t="s">
        <v>8821</v>
      </c>
    </row>
    <row r="280" spans="1:73" ht="13.5" customHeight="1">
      <c r="A280" s="3" t="str">
        <f>HYPERLINK("http://kyu.snu.ac.kr/sdhj/index.jsp?type=hj/GK14605_00IH_0001_0010.jpg","1720_각북면_10")</f>
        <v>1720_각북면_10</v>
      </c>
      <c r="B280" s="2">
        <v>1720</v>
      </c>
      <c r="C280" s="2" t="s">
        <v>15637</v>
      </c>
      <c r="D280" s="2" t="s">
        <v>15638</v>
      </c>
      <c r="E280" s="2">
        <v>279</v>
      </c>
      <c r="F280" s="1">
        <v>3</v>
      </c>
      <c r="G280" s="1" t="s">
        <v>18855</v>
      </c>
      <c r="H280" s="1" t="s">
        <v>8517</v>
      </c>
      <c r="I280" s="1">
        <v>2</v>
      </c>
      <c r="L280" s="1">
        <v>6</v>
      </c>
      <c r="M280" s="2" t="s">
        <v>17787</v>
      </c>
      <c r="N280" s="2" t="s">
        <v>15454</v>
      </c>
      <c r="S280" s="1" t="s">
        <v>71</v>
      </c>
      <c r="T280" s="1" t="s">
        <v>8710</v>
      </c>
      <c r="U280" s="1" t="s">
        <v>215</v>
      </c>
      <c r="V280" s="1" t="s">
        <v>8866</v>
      </c>
      <c r="Y280" s="1" t="s">
        <v>874</v>
      </c>
      <c r="Z280" s="1" t="s">
        <v>11423</v>
      </c>
      <c r="AA280" s="1" t="s">
        <v>875</v>
      </c>
      <c r="AB280" s="1" t="s">
        <v>9690</v>
      </c>
      <c r="AC280" s="1">
        <v>27</v>
      </c>
      <c r="AD280" s="1" t="s">
        <v>167</v>
      </c>
      <c r="AE280" s="1" t="s">
        <v>11350</v>
      </c>
    </row>
    <row r="281" spans="1:73" ht="13.5" customHeight="1">
      <c r="A281" s="3" t="str">
        <f>HYPERLINK("http://kyu.snu.ac.kr/sdhj/index.jsp?type=hj/GK14605_00IH_0001_0010.jpg","1720_각북면_10")</f>
        <v>1720_각북면_10</v>
      </c>
      <c r="B281" s="2">
        <v>1720</v>
      </c>
      <c r="C281" s="2" t="s">
        <v>15637</v>
      </c>
      <c r="D281" s="2" t="s">
        <v>15638</v>
      </c>
      <c r="E281" s="2">
        <v>280</v>
      </c>
      <c r="F281" s="1">
        <v>3</v>
      </c>
      <c r="G281" s="1" t="s">
        <v>18855</v>
      </c>
      <c r="H281" s="1" t="s">
        <v>8517</v>
      </c>
      <c r="I281" s="1">
        <v>2</v>
      </c>
      <c r="L281" s="1">
        <v>5</v>
      </c>
      <c r="M281" s="2" t="s">
        <v>17787</v>
      </c>
      <c r="N281" s="2" t="s">
        <v>15454</v>
      </c>
      <c r="S281" s="1" t="s">
        <v>876</v>
      </c>
      <c r="T281" s="1" t="s">
        <v>8811</v>
      </c>
      <c r="W281" s="1" t="s">
        <v>509</v>
      </c>
      <c r="X281" s="1" t="s">
        <v>9304</v>
      </c>
      <c r="Y281" s="1" t="s">
        <v>129</v>
      </c>
      <c r="Z281" s="1" t="s">
        <v>9465</v>
      </c>
      <c r="AC281" s="1">
        <v>29</v>
      </c>
      <c r="AD281" s="1" t="s">
        <v>555</v>
      </c>
      <c r="AE281" s="1" t="s">
        <v>11553</v>
      </c>
    </row>
    <row r="282" spans="1:73" ht="13.5" customHeight="1">
      <c r="A282" s="3" t="str">
        <f>HYPERLINK("http://kyu.snu.ac.kr/sdhj/index.jsp?type=hj/GK14605_00IH_0001_0010.jpg","1720_각북면_10")</f>
        <v>1720_각북면_10</v>
      </c>
      <c r="B282" s="2">
        <v>1720</v>
      </c>
      <c r="C282" s="2" t="s">
        <v>15706</v>
      </c>
      <c r="D282" s="2" t="s">
        <v>15707</v>
      </c>
      <c r="E282" s="2">
        <v>281</v>
      </c>
      <c r="F282" s="1">
        <v>3</v>
      </c>
      <c r="G282" s="1" t="s">
        <v>18855</v>
      </c>
      <c r="H282" s="1" t="s">
        <v>8517</v>
      </c>
      <c r="I282" s="1">
        <v>2</v>
      </c>
      <c r="L282" s="1">
        <v>5</v>
      </c>
      <c r="M282" s="2" t="s">
        <v>17787</v>
      </c>
      <c r="N282" s="2" t="s">
        <v>15454</v>
      </c>
      <c r="S282" s="1" t="s">
        <v>877</v>
      </c>
      <c r="T282" s="1" t="s">
        <v>8810</v>
      </c>
      <c r="W282" s="1" t="s">
        <v>878</v>
      </c>
      <c r="X282" s="1" t="s">
        <v>9267</v>
      </c>
      <c r="Y282" s="1" t="s">
        <v>129</v>
      </c>
      <c r="Z282" s="1" t="s">
        <v>9465</v>
      </c>
      <c r="AC282" s="1">
        <v>24</v>
      </c>
      <c r="AD282" s="1" t="s">
        <v>132</v>
      </c>
      <c r="AE282" s="1" t="s">
        <v>11536</v>
      </c>
      <c r="AF282" s="1" t="s">
        <v>135</v>
      </c>
      <c r="AG282" s="1" t="s">
        <v>11569</v>
      </c>
    </row>
    <row r="283" spans="1:73" ht="13.5" customHeight="1">
      <c r="A283" s="3" t="str">
        <f>HYPERLINK("http://kyu.snu.ac.kr/sdhj/index.jsp?type=hj/GK14605_00IH_0001_0010.jpg","1720_각북면_10")</f>
        <v>1720_각북면_10</v>
      </c>
      <c r="B283" s="2">
        <v>1720</v>
      </c>
      <c r="C283" s="2" t="s">
        <v>15706</v>
      </c>
      <c r="D283" s="2" t="s">
        <v>15707</v>
      </c>
      <c r="E283" s="2">
        <v>282</v>
      </c>
      <c r="F283" s="1">
        <v>3</v>
      </c>
      <c r="G283" s="1" t="s">
        <v>18855</v>
      </c>
      <c r="H283" s="1" t="s">
        <v>8517</v>
      </c>
      <c r="I283" s="1">
        <v>2</v>
      </c>
      <c r="L283" s="1">
        <v>6</v>
      </c>
      <c r="M283" s="2" t="s">
        <v>17787</v>
      </c>
      <c r="N283" s="2" t="s">
        <v>15454</v>
      </c>
      <c r="S283" s="1" t="s">
        <v>247</v>
      </c>
      <c r="T283" s="1" t="s">
        <v>8741</v>
      </c>
      <c r="U283" s="1" t="s">
        <v>215</v>
      </c>
      <c r="V283" s="1" t="s">
        <v>8866</v>
      </c>
      <c r="Y283" s="1" t="s">
        <v>879</v>
      </c>
      <c r="Z283" s="1" t="s">
        <v>10522</v>
      </c>
      <c r="AA283" s="1" t="s">
        <v>880</v>
      </c>
      <c r="AB283" s="1" t="s">
        <v>11515</v>
      </c>
      <c r="AC283" s="1">
        <v>17</v>
      </c>
      <c r="AD283" s="1" t="s">
        <v>69</v>
      </c>
      <c r="AE283" s="1" t="s">
        <v>11560</v>
      </c>
    </row>
    <row r="284" spans="1:73" ht="13.5" customHeight="1">
      <c r="A284" s="3" t="str">
        <f>HYPERLINK("http://kyu.snu.ac.kr/sdhj/index.jsp?type=hj/GK14605_00IH_0001_0010.jpg","1720_각북면_10")</f>
        <v>1720_각북면_10</v>
      </c>
      <c r="B284" s="2">
        <v>1720</v>
      </c>
      <c r="C284" s="2" t="s">
        <v>15637</v>
      </c>
      <c r="D284" s="2" t="s">
        <v>15638</v>
      </c>
      <c r="E284" s="2">
        <v>283</v>
      </c>
      <c r="F284" s="1">
        <v>3</v>
      </c>
      <c r="G284" s="1" t="s">
        <v>18855</v>
      </c>
      <c r="H284" s="1" t="s">
        <v>8517</v>
      </c>
      <c r="I284" s="1">
        <v>2</v>
      </c>
      <c r="L284" s="1">
        <v>5</v>
      </c>
      <c r="M284" s="2" t="s">
        <v>17787</v>
      </c>
      <c r="N284" s="2" t="s">
        <v>15454</v>
      </c>
      <c r="S284" s="1" t="s">
        <v>881</v>
      </c>
      <c r="T284" s="1" t="s">
        <v>8777</v>
      </c>
      <c r="W284" s="1" t="s">
        <v>166</v>
      </c>
      <c r="X284" s="1" t="s">
        <v>9278</v>
      </c>
      <c r="Y284" s="1" t="s">
        <v>129</v>
      </c>
      <c r="Z284" s="1" t="s">
        <v>9465</v>
      </c>
      <c r="AC284" s="1">
        <v>17</v>
      </c>
      <c r="AD284" s="1" t="s">
        <v>69</v>
      </c>
      <c r="AE284" s="1" t="s">
        <v>11560</v>
      </c>
      <c r="AF284" s="1" t="s">
        <v>135</v>
      </c>
      <c r="AG284" s="1" t="s">
        <v>11569</v>
      </c>
    </row>
    <row r="285" spans="1:73" ht="13.5" customHeight="1">
      <c r="A285" s="3" t="str">
        <f>HYPERLINK("http://kyu.snu.ac.kr/sdhj/index.jsp?type=hj/GK14605_00IH_0001_0010.jpg","1720_각북면_10")</f>
        <v>1720_각북면_10</v>
      </c>
      <c r="B285" s="2">
        <v>1720</v>
      </c>
      <c r="C285" s="2" t="s">
        <v>15637</v>
      </c>
      <c r="D285" s="2" t="s">
        <v>15638</v>
      </c>
      <c r="E285" s="2">
        <v>284</v>
      </c>
      <c r="F285" s="1">
        <v>3</v>
      </c>
      <c r="G285" s="1" t="s">
        <v>18855</v>
      </c>
      <c r="H285" s="1" t="s">
        <v>8517</v>
      </c>
      <c r="I285" s="1">
        <v>2</v>
      </c>
      <c r="L285" s="1">
        <v>5</v>
      </c>
      <c r="M285" s="2" t="s">
        <v>17787</v>
      </c>
      <c r="N285" s="2" t="s">
        <v>15454</v>
      </c>
      <c r="T285" s="1" t="s">
        <v>15640</v>
      </c>
      <c r="U285" s="1" t="s">
        <v>266</v>
      </c>
      <c r="V285" s="1" t="s">
        <v>8830</v>
      </c>
      <c r="Y285" s="1" t="s">
        <v>882</v>
      </c>
      <c r="Z285" s="1" t="s">
        <v>15855</v>
      </c>
      <c r="AC285" s="1">
        <v>55</v>
      </c>
      <c r="AD285" s="1" t="s">
        <v>289</v>
      </c>
      <c r="AE285" s="1" t="s">
        <v>11559</v>
      </c>
      <c r="AT285" s="1" t="s">
        <v>269</v>
      </c>
      <c r="AU285" s="1" t="s">
        <v>8873</v>
      </c>
      <c r="AV285" s="1" t="s">
        <v>883</v>
      </c>
      <c r="AW285" s="1" t="s">
        <v>9327</v>
      </c>
      <c r="BB285" s="1" t="s">
        <v>274</v>
      </c>
      <c r="BC285" s="1" t="s">
        <v>8855</v>
      </c>
      <c r="BD285" s="1" t="s">
        <v>560</v>
      </c>
      <c r="BE285" s="1" t="s">
        <v>10561</v>
      </c>
    </row>
    <row r="286" spans="1:73" ht="13.5" customHeight="1">
      <c r="A286" s="3" t="str">
        <f>HYPERLINK("http://kyu.snu.ac.kr/sdhj/index.jsp?type=hj/GK14605_00IH_0001_0010.jpg","1720_각북면_10")</f>
        <v>1720_각북면_10</v>
      </c>
      <c r="B286" s="2">
        <v>1720</v>
      </c>
      <c r="C286" s="2" t="s">
        <v>15856</v>
      </c>
      <c r="D286" s="2" t="s">
        <v>15857</v>
      </c>
      <c r="E286" s="2">
        <v>285</v>
      </c>
      <c r="F286" s="1">
        <v>3</v>
      </c>
      <c r="G286" s="1" t="s">
        <v>18855</v>
      </c>
      <c r="H286" s="1" t="s">
        <v>8517</v>
      </c>
      <c r="I286" s="1">
        <v>2</v>
      </c>
      <c r="L286" s="1">
        <v>5</v>
      </c>
      <c r="M286" s="2" t="s">
        <v>17787</v>
      </c>
      <c r="N286" s="2" t="s">
        <v>15454</v>
      </c>
      <c r="T286" s="1" t="s">
        <v>15640</v>
      </c>
      <c r="U286" s="1" t="s">
        <v>266</v>
      </c>
      <c r="V286" s="1" t="s">
        <v>8830</v>
      </c>
      <c r="Y286" s="1" t="s">
        <v>884</v>
      </c>
      <c r="Z286" s="1" t="s">
        <v>11422</v>
      </c>
      <c r="AC286" s="1">
        <v>25</v>
      </c>
      <c r="AD286" s="1" t="s">
        <v>271</v>
      </c>
      <c r="AE286" s="1" t="s">
        <v>11546</v>
      </c>
      <c r="AT286" s="1" t="s">
        <v>840</v>
      </c>
      <c r="AU286" s="1" t="s">
        <v>11962</v>
      </c>
      <c r="AV286" s="1" t="s">
        <v>885</v>
      </c>
      <c r="AW286" s="1" t="s">
        <v>12730</v>
      </c>
      <c r="BB286" s="1" t="s">
        <v>274</v>
      </c>
      <c r="BC286" s="1" t="s">
        <v>8855</v>
      </c>
      <c r="BD286" s="1" t="s">
        <v>882</v>
      </c>
      <c r="BE286" s="1" t="s">
        <v>15855</v>
      </c>
    </row>
    <row r="287" spans="1:73" ht="13.5" customHeight="1">
      <c r="A287" s="3" t="str">
        <f>HYPERLINK("http://kyu.snu.ac.kr/sdhj/index.jsp?type=hj/GK14605_00IH_0001_0010.jpg","1720_각북면_10")</f>
        <v>1720_각북면_10</v>
      </c>
      <c r="B287" s="2">
        <v>1720</v>
      </c>
      <c r="C287" s="2" t="s">
        <v>15856</v>
      </c>
      <c r="D287" s="2" t="s">
        <v>15857</v>
      </c>
      <c r="E287" s="2">
        <v>286</v>
      </c>
      <c r="F287" s="1">
        <v>3</v>
      </c>
      <c r="G287" s="1" t="s">
        <v>18855</v>
      </c>
      <c r="H287" s="1" t="s">
        <v>8517</v>
      </c>
      <c r="I287" s="1">
        <v>2</v>
      </c>
      <c r="L287" s="1">
        <v>5</v>
      </c>
      <c r="M287" s="2" t="s">
        <v>17787</v>
      </c>
      <c r="N287" s="2" t="s">
        <v>15454</v>
      </c>
      <c r="T287" s="1" t="s">
        <v>15640</v>
      </c>
      <c r="U287" s="1" t="s">
        <v>886</v>
      </c>
      <c r="V287" s="1" t="s">
        <v>9162</v>
      </c>
      <c r="Y287" s="1" t="s">
        <v>887</v>
      </c>
      <c r="Z287" s="1" t="s">
        <v>11421</v>
      </c>
      <c r="AC287" s="1">
        <v>14</v>
      </c>
      <c r="AD287" s="1" t="s">
        <v>207</v>
      </c>
      <c r="AE287" s="1" t="s">
        <v>11551</v>
      </c>
      <c r="AT287" s="1" t="s">
        <v>840</v>
      </c>
      <c r="AU287" s="1" t="s">
        <v>11962</v>
      </c>
      <c r="AV287" s="1" t="s">
        <v>885</v>
      </c>
      <c r="AW287" s="1" t="s">
        <v>12730</v>
      </c>
      <c r="BB287" s="1" t="s">
        <v>274</v>
      </c>
      <c r="BC287" s="1" t="s">
        <v>8855</v>
      </c>
      <c r="BD287" s="1" t="s">
        <v>882</v>
      </c>
      <c r="BE287" s="1" t="s">
        <v>15855</v>
      </c>
      <c r="BU287" s="1" t="s">
        <v>558</v>
      </c>
    </row>
    <row r="288" spans="1:73" ht="13.5" customHeight="1">
      <c r="A288" s="3" t="str">
        <f>HYPERLINK("http://kyu.snu.ac.kr/sdhj/index.jsp?type=hj/GK14605_00IH_0001_0010.jpg","1720_각북면_10")</f>
        <v>1720_각북면_10</v>
      </c>
      <c r="B288" s="2">
        <v>1720</v>
      </c>
      <c r="C288" s="2" t="s">
        <v>15856</v>
      </c>
      <c r="D288" s="2" t="s">
        <v>15857</v>
      </c>
      <c r="E288" s="2">
        <v>287</v>
      </c>
      <c r="F288" s="1">
        <v>3</v>
      </c>
      <c r="G288" s="1" t="s">
        <v>18855</v>
      </c>
      <c r="H288" s="1" t="s">
        <v>8517</v>
      </c>
      <c r="I288" s="1">
        <v>2</v>
      </c>
      <c r="L288" s="1">
        <v>5</v>
      </c>
      <c r="M288" s="2" t="s">
        <v>17787</v>
      </c>
      <c r="N288" s="2" t="s">
        <v>15454</v>
      </c>
      <c r="T288" s="1" t="s">
        <v>15640</v>
      </c>
      <c r="U288" s="1" t="s">
        <v>266</v>
      </c>
      <c r="V288" s="1" t="s">
        <v>8830</v>
      </c>
      <c r="Y288" s="1" t="s">
        <v>8286</v>
      </c>
      <c r="Z288" s="1" t="s">
        <v>10364</v>
      </c>
      <c r="AC288" s="1">
        <v>51</v>
      </c>
      <c r="AD288" s="1" t="s">
        <v>653</v>
      </c>
      <c r="AE288" s="1" t="s">
        <v>11529</v>
      </c>
      <c r="AF288" s="1" t="s">
        <v>888</v>
      </c>
      <c r="AG288" s="1" t="s">
        <v>11586</v>
      </c>
      <c r="AT288" s="1" t="s">
        <v>77</v>
      </c>
      <c r="AU288" s="1" t="s">
        <v>8853</v>
      </c>
      <c r="AV288" s="1" t="s">
        <v>889</v>
      </c>
      <c r="AW288" s="1" t="s">
        <v>12729</v>
      </c>
      <c r="BD288" s="1" t="s">
        <v>890</v>
      </c>
      <c r="BE288" s="1" t="s">
        <v>9583</v>
      </c>
    </row>
    <row r="289" spans="1:72" ht="13.5" customHeight="1">
      <c r="A289" s="3" t="str">
        <f>HYPERLINK("http://kyu.snu.ac.kr/sdhj/index.jsp?type=hj/GK14605_00IH_0001_0010.jpg","1720_각북면_10")</f>
        <v>1720_각북면_10</v>
      </c>
      <c r="B289" s="2">
        <v>1720</v>
      </c>
      <c r="C289" s="2" t="s">
        <v>15637</v>
      </c>
      <c r="D289" s="2" t="s">
        <v>15638</v>
      </c>
      <c r="E289" s="2">
        <v>288</v>
      </c>
      <c r="F289" s="1">
        <v>3</v>
      </c>
      <c r="G289" s="1" t="s">
        <v>18855</v>
      </c>
      <c r="H289" s="1" t="s">
        <v>8517</v>
      </c>
      <c r="I289" s="1">
        <v>2</v>
      </c>
      <c r="L289" s="1">
        <v>5</v>
      </c>
      <c r="M289" s="2" t="s">
        <v>17787</v>
      </c>
      <c r="N289" s="2" t="s">
        <v>15454</v>
      </c>
      <c r="T289" s="1" t="s">
        <v>15640</v>
      </c>
      <c r="U289" s="1" t="s">
        <v>266</v>
      </c>
      <c r="V289" s="1" t="s">
        <v>8830</v>
      </c>
      <c r="Y289" s="1" t="s">
        <v>891</v>
      </c>
      <c r="Z289" s="1" t="s">
        <v>11246</v>
      </c>
      <c r="AC289" s="1">
        <v>42</v>
      </c>
      <c r="AD289" s="1" t="s">
        <v>374</v>
      </c>
      <c r="AE289" s="1" t="s">
        <v>11556</v>
      </c>
      <c r="AF289" s="1" t="s">
        <v>267</v>
      </c>
      <c r="AG289" s="1" t="s">
        <v>11571</v>
      </c>
      <c r="AT289" s="1" t="s">
        <v>77</v>
      </c>
      <c r="AU289" s="1" t="s">
        <v>8853</v>
      </c>
      <c r="AV289" s="1" t="s">
        <v>892</v>
      </c>
      <c r="AW289" s="1" t="s">
        <v>12728</v>
      </c>
      <c r="BD289" s="1" t="s">
        <v>893</v>
      </c>
      <c r="BE289" s="1" t="s">
        <v>9537</v>
      </c>
    </row>
    <row r="290" spans="1:72" ht="13.5" customHeight="1">
      <c r="A290" s="3" t="str">
        <f>HYPERLINK("http://kyu.snu.ac.kr/sdhj/index.jsp?type=hj/GK14605_00IH_0001_0010.jpg","1720_각북면_10")</f>
        <v>1720_각북면_10</v>
      </c>
      <c r="B290" s="2">
        <v>1720</v>
      </c>
      <c r="C290" s="2" t="s">
        <v>15637</v>
      </c>
      <c r="D290" s="2" t="s">
        <v>15638</v>
      </c>
      <c r="E290" s="2">
        <v>289</v>
      </c>
      <c r="F290" s="1">
        <v>3</v>
      </c>
      <c r="G290" s="1" t="s">
        <v>18855</v>
      </c>
      <c r="H290" s="1" t="s">
        <v>8517</v>
      </c>
      <c r="I290" s="1">
        <v>2</v>
      </c>
      <c r="L290" s="1">
        <v>5</v>
      </c>
      <c r="M290" s="2" t="s">
        <v>17787</v>
      </c>
      <c r="N290" s="2" t="s">
        <v>15454</v>
      </c>
      <c r="T290" s="1" t="s">
        <v>15640</v>
      </c>
      <c r="U290" s="1" t="s">
        <v>266</v>
      </c>
      <c r="V290" s="1" t="s">
        <v>8830</v>
      </c>
      <c r="Y290" s="1" t="s">
        <v>894</v>
      </c>
      <c r="Z290" s="1" t="s">
        <v>15858</v>
      </c>
      <c r="AC290" s="1">
        <v>61</v>
      </c>
      <c r="AD290" s="1" t="s">
        <v>107</v>
      </c>
      <c r="AE290" s="1" t="s">
        <v>11521</v>
      </c>
      <c r="AT290" s="1" t="s">
        <v>390</v>
      </c>
      <c r="AU290" s="1" t="s">
        <v>11984</v>
      </c>
      <c r="AV290" s="1" t="s">
        <v>391</v>
      </c>
      <c r="AW290" s="1" t="s">
        <v>10161</v>
      </c>
      <c r="BD290" s="1" t="s">
        <v>895</v>
      </c>
      <c r="BE290" s="1" t="s">
        <v>12938</v>
      </c>
    </row>
    <row r="291" spans="1:72" ht="13.5" customHeight="1">
      <c r="A291" s="3" t="str">
        <f>HYPERLINK("http://kyu.snu.ac.kr/sdhj/index.jsp?type=hj/GK14605_00IH_0001_0010.jpg","1720_각북면_10")</f>
        <v>1720_각북면_10</v>
      </c>
      <c r="B291" s="2">
        <v>1720</v>
      </c>
      <c r="C291" s="2" t="s">
        <v>15637</v>
      </c>
      <c r="D291" s="2" t="s">
        <v>15638</v>
      </c>
      <c r="E291" s="2">
        <v>290</v>
      </c>
      <c r="F291" s="1">
        <v>3</v>
      </c>
      <c r="G291" s="1" t="s">
        <v>18855</v>
      </c>
      <c r="H291" s="1" t="s">
        <v>8517</v>
      </c>
      <c r="I291" s="1">
        <v>2</v>
      </c>
      <c r="L291" s="1">
        <v>5</v>
      </c>
      <c r="M291" s="2" t="s">
        <v>17787</v>
      </c>
      <c r="N291" s="2" t="s">
        <v>15454</v>
      </c>
      <c r="T291" s="1" t="s">
        <v>15640</v>
      </c>
      <c r="U291" s="1" t="s">
        <v>266</v>
      </c>
      <c r="V291" s="1" t="s">
        <v>8830</v>
      </c>
      <c r="Y291" s="1" t="s">
        <v>8287</v>
      </c>
      <c r="Z291" s="1" t="s">
        <v>9435</v>
      </c>
      <c r="AC291" s="1">
        <v>39</v>
      </c>
      <c r="AD291" s="1" t="s">
        <v>119</v>
      </c>
      <c r="AE291" s="1" t="s">
        <v>9334</v>
      </c>
      <c r="AF291" s="1" t="s">
        <v>267</v>
      </c>
      <c r="AG291" s="1" t="s">
        <v>11571</v>
      </c>
      <c r="AT291" s="1" t="s">
        <v>77</v>
      </c>
      <c r="AU291" s="1" t="s">
        <v>8853</v>
      </c>
      <c r="AV291" s="1" t="s">
        <v>896</v>
      </c>
      <c r="AW291" s="1" t="s">
        <v>12727</v>
      </c>
      <c r="BD291" s="1" t="s">
        <v>890</v>
      </c>
      <c r="BE291" s="1" t="s">
        <v>9583</v>
      </c>
    </row>
    <row r="292" spans="1:72" ht="13.5" customHeight="1">
      <c r="A292" s="3" t="str">
        <f>HYPERLINK("http://kyu.snu.ac.kr/sdhj/index.jsp?type=hj/GK14605_00IH_0001_0010.jpg","1720_각북면_10")</f>
        <v>1720_각북면_10</v>
      </c>
      <c r="B292" s="2">
        <v>1720</v>
      </c>
      <c r="C292" s="2" t="s">
        <v>15637</v>
      </c>
      <c r="D292" s="2" t="s">
        <v>15638</v>
      </c>
      <c r="E292" s="2">
        <v>291</v>
      </c>
      <c r="F292" s="1">
        <v>3</v>
      </c>
      <c r="G292" s="1" t="s">
        <v>18855</v>
      </c>
      <c r="H292" s="1" t="s">
        <v>8517</v>
      </c>
      <c r="I292" s="1">
        <v>3</v>
      </c>
      <c r="J292" s="1" t="s">
        <v>897</v>
      </c>
      <c r="K292" s="1" t="s">
        <v>8649</v>
      </c>
      <c r="L292" s="1">
        <v>1</v>
      </c>
      <c r="M292" s="2" t="s">
        <v>897</v>
      </c>
      <c r="N292" s="2" t="s">
        <v>8649</v>
      </c>
      <c r="T292" s="1" t="s">
        <v>15859</v>
      </c>
      <c r="U292" s="1" t="s">
        <v>898</v>
      </c>
      <c r="V292" s="1" t="s">
        <v>8831</v>
      </c>
      <c r="W292" s="1" t="s">
        <v>878</v>
      </c>
      <c r="X292" s="1" t="s">
        <v>9267</v>
      </c>
      <c r="Y292" s="1" t="s">
        <v>899</v>
      </c>
      <c r="Z292" s="1" t="s">
        <v>11420</v>
      </c>
      <c r="AC292" s="1">
        <v>34</v>
      </c>
      <c r="AD292" s="1" t="s">
        <v>86</v>
      </c>
      <c r="AE292" s="1" t="s">
        <v>11563</v>
      </c>
      <c r="AJ292" s="1" t="s">
        <v>17</v>
      </c>
      <c r="AK292" s="1" t="s">
        <v>11718</v>
      </c>
      <c r="AL292" s="1" t="s">
        <v>225</v>
      </c>
      <c r="AM292" s="1" t="s">
        <v>11725</v>
      </c>
      <c r="AT292" s="1" t="s">
        <v>88</v>
      </c>
      <c r="AU292" s="1" t="s">
        <v>8828</v>
      </c>
      <c r="AV292" s="1" t="s">
        <v>900</v>
      </c>
      <c r="AW292" s="1" t="s">
        <v>9420</v>
      </c>
      <c r="BG292" s="1" t="s">
        <v>88</v>
      </c>
      <c r="BH292" s="1" t="s">
        <v>8828</v>
      </c>
      <c r="BI292" s="1" t="s">
        <v>8269</v>
      </c>
      <c r="BJ292" s="1" t="s">
        <v>11124</v>
      </c>
      <c r="BK292" s="1" t="s">
        <v>88</v>
      </c>
      <c r="BL292" s="1" t="s">
        <v>8828</v>
      </c>
      <c r="BM292" s="1" t="s">
        <v>901</v>
      </c>
      <c r="BN292" s="1" t="s">
        <v>13955</v>
      </c>
      <c r="BO292" s="1" t="s">
        <v>88</v>
      </c>
      <c r="BP292" s="1" t="s">
        <v>8828</v>
      </c>
      <c r="BQ292" s="1" t="s">
        <v>902</v>
      </c>
      <c r="BR292" s="1" t="s">
        <v>15137</v>
      </c>
      <c r="BS292" s="1" t="s">
        <v>50</v>
      </c>
      <c r="BT292" s="1" t="s">
        <v>15860</v>
      </c>
    </row>
    <row r="293" spans="1:72" ht="13.5" customHeight="1">
      <c r="A293" s="3" t="str">
        <f>HYPERLINK("http://kyu.snu.ac.kr/sdhj/index.jsp?type=hj/GK14605_00IH_0001_0010.jpg","1720_각북면_10")</f>
        <v>1720_각북면_10</v>
      </c>
      <c r="B293" s="2">
        <v>1720</v>
      </c>
      <c r="C293" s="2" t="s">
        <v>15666</v>
      </c>
      <c r="D293" s="2" t="s">
        <v>15667</v>
      </c>
      <c r="E293" s="2">
        <v>292</v>
      </c>
      <c r="F293" s="1">
        <v>3</v>
      </c>
      <c r="G293" s="1" t="s">
        <v>18855</v>
      </c>
      <c r="H293" s="1" t="s">
        <v>8517</v>
      </c>
      <c r="I293" s="1">
        <v>3</v>
      </c>
      <c r="L293" s="1">
        <v>1</v>
      </c>
      <c r="M293" s="2" t="s">
        <v>897</v>
      </c>
      <c r="N293" s="2" t="s">
        <v>8649</v>
      </c>
      <c r="S293" s="1" t="s">
        <v>51</v>
      </c>
      <c r="T293" s="1" t="s">
        <v>1413</v>
      </c>
      <c r="W293" s="1" t="s">
        <v>903</v>
      </c>
      <c r="X293" s="1" t="s">
        <v>9268</v>
      </c>
      <c r="Y293" s="1" t="s">
        <v>53</v>
      </c>
      <c r="Z293" s="1" t="s">
        <v>9315</v>
      </c>
      <c r="AC293" s="1">
        <v>35</v>
      </c>
      <c r="AD293" s="1" t="s">
        <v>111</v>
      </c>
      <c r="AE293" s="1" t="s">
        <v>8821</v>
      </c>
      <c r="AJ293" s="1" t="s">
        <v>17</v>
      </c>
      <c r="AK293" s="1" t="s">
        <v>11718</v>
      </c>
      <c r="AL293" s="1" t="s">
        <v>904</v>
      </c>
      <c r="AM293" s="1" t="s">
        <v>11729</v>
      </c>
      <c r="AT293" s="1" t="s">
        <v>88</v>
      </c>
      <c r="AU293" s="1" t="s">
        <v>8828</v>
      </c>
      <c r="AV293" s="1" t="s">
        <v>905</v>
      </c>
      <c r="AW293" s="1" t="s">
        <v>10892</v>
      </c>
      <c r="BG293" s="1" t="s">
        <v>88</v>
      </c>
      <c r="BH293" s="1" t="s">
        <v>8828</v>
      </c>
      <c r="BI293" s="1" t="s">
        <v>18849</v>
      </c>
      <c r="BJ293" s="1" t="s">
        <v>15718</v>
      </c>
      <c r="BK293" s="1" t="s">
        <v>48</v>
      </c>
      <c r="BL293" s="1" t="s">
        <v>8899</v>
      </c>
      <c r="BM293" s="1" t="s">
        <v>906</v>
      </c>
      <c r="BN293" s="1" t="s">
        <v>13078</v>
      </c>
      <c r="BO293" s="1" t="s">
        <v>88</v>
      </c>
      <c r="BP293" s="1" t="s">
        <v>8828</v>
      </c>
      <c r="BQ293" s="1" t="s">
        <v>8288</v>
      </c>
      <c r="BR293" s="1" t="s">
        <v>15159</v>
      </c>
      <c r="BS293" s="1" t="s">
        <v>41</v>
      </c>
      <c r="BT293" s="1" t="s">
        <v>11660</v>
      </c>
    </row>
    <row r="294" spans="1:72" ht="13.5" customHeight="1">
      <c r="A294" s="3" t="str">
        <f>HYPERLINK("http://kyu.snu.ac.kr/sdhj/index.jsp?type=hj/GK14605_00IH_0001_0010.jpg","1720_각북면_10")</f>
        <v>1720_각북면_10</v>
      </c>
      <c r="B294" s="2">
        <v>1720</v>
      </c>
      <c r="C294" s="2" t="s">
        <v>15711</v>
      </c>
      <c r="D294" s="2" t="s">
        <v>15712</v>
      </c>
      <c r="E294" s="2">
        <v>293</v>
      </c>
      <c r="F294" s="1">
        <v>3</v>
      </c>
      <c r="G294" s="1" t="s">
        <v>18855</v>
      </c>
      <c r="H294" s="1" t="s">
        <v>8517</v>
      </c>
      <c r="I294" s="1">
        <v>3</v>
      </c>
      <c r="L294" s="1">
        <v>1</v>
      </c>
      <c r="M294" s="2" t="s">
        <v>897</v>
      </c>
      <c r="N294" s="2" t="s">
        <v>8649</v>
      </c>
      <c r="S294" s="1" t="s">
        <v>68</v>
      </c>
      <c r="T294" s="1" t="s">
        <v>8708</v>
      </c>
      <c r="Y294" s="1" t="s">
        <v>907</v>
      </c>
      <c r="Z294" s="1" t="s">
        <v>9365</v>
      </c>
      <c r="AC294" s="1">
        <v>8</v>
      </c>
      <c r="AD294" s="1" t="s">
        <v>76</v>
      </c>
      <c r="AE294" s="1" t="s">
        <v>11537</v>
      </c>
    </row>
    <row r="295" spans="1:72" ht="13.5" customHeight="1">
      <c r="A295" s="3" t="str">
        <f>HYPERLINK("http://kyu.snu.ac.kr/sdhj/index.jsp?type=hj/GK14605_00IH_0001_0010.jpg","1720_각북면_10")</f>
        <v>1720_각북면_10</v>
      </c>
      <c r="B295" s="2">
        <v>1720</v>
      </c>
      <c r="C295" s="2" t="s">
        <v>15637</v>
      </c>
      <c r="D295" s="2" t="s">
        <v>15638</v>
      </c>
      <c r="E295" s="2">
        <v>294</v>
      </c>
      <c r="F295" s="1">
        <v>3</v>
      </c>
      <c r="G295" s="1" t="s">
        <v>18855</v>
      </c>
      <c r="H295" s="1" t="s">
        <v>8517</v>
      </c>
      <c r="I295" s="1">
        <v>3</v>
      </c>
      <c r="L295" s="1">
        <v>1</v>
      </c>
      <c r="M295" s="2" t="s">
        <v>897</v>
      </c>
      <c r="N295" s="2" t="s">
        <v>8649</v>
      </c>
      <c r="S295" s="1" t="s">
        <v>71</v>
      </c>
      <c r="T295" s="1" t="s">
        <v>8710</v>
      </c>
      <c r="Y295" s="1" t="s">
        <v>908</v>
      </c>
      <c r="Z295" s="1" t="s">
        <v>9722</v>
      </c>
      <c r="AF295" s="1" t="s">
        <v>67</v>
      </c>
      <c r="AG295" s="1" t="s">
        <v>9286</v>
      </c>
    </row>
    <row r="296" spans="1:72" ht="13.5" customHeight="1">
      <c r="A296" s="3" t="str">
        <f>HYPERLINK("http://kyu.snu.ac.kr/sdhj/index.jsp?type=hj/GK14605_00IH_0001_0010.jpg","1720_각북면_10")</f>
        <v>1720_각북면_10</v>
      </c>
      <c r="B296" s="2">
        <v>1720</v>
      </c>
      <c r="C296" s="2" t="s">
        <v>15637</v>
      </c>
      <c r="D296" s="2" t="s">
        <v>15638</v>
      </c>
      <c r="E296" s="2">
        <v>295</v>
      </c>
      <c r="F296" s="1">
        <v>3</v>
      </c>
      <c r="G296" s="1" t="s">
        <v>18855</v>
      </c>
      <c r="H296" s="1" t="s">
        <v>8517</v>
      </c>
      <c r="I296" s="1">
        <v>3</v>
      </c>
      <c r="L296" s="1">
        <v>2</v>
      </c>
      <c r="M296" s="2" t="s">
        <v>17788</v>
      </c>
      <c r="N296" s="2" t="s">
        <v>17789</v>
      </c>
      <c r="T296" s="1" t="s">
        <v>15624</v>
      </c>
      <c r="U296" s="1" t="s">
        <v>306</v>
      </c>
      <c r="V296" s="1" t="s">
        <v>8941</v>
      </c>
      <c r="W296" s="1" t="s">
        <v>245</v>
      </c>
      <c r="X296" s="1" t="s">
        <v>9269</v>
      </c>
      <c r="Y296" s="1" t="s">
        <v>909</v>
      </c>
      <c r="Z296" s="1" t="s">
        <v>11419</v>
      </c>
      <c r="AC296" s="1">
        <v>61</v>
      </c>
      <c r="AD296" s="1" t="s">
        <v>107</v>
      </c>
      <c r="AE296" s="1" t="s">
        <v>11521</v>
      </c>
      <c r="AJ296" s="1" t="s">
        <v>17</v>
      </c>
      <c r="AK296" s="1" t="s">
        <v>11718</v>
      </c>
      <c r="AL296" s="1" t="s">
        <v>158</v>
      </c>
      <c r="AM296" s="1" t="s">
        <v>11647</v>
      </c>
      <c r="AT296" s="1" t="s">
        <v>88</v>
      </c>
      <c r="AU296" s="1" t="s">
        <v>8828</v>
      </c>
      <c r="AV296" s="1" t="s">
        <v>910</v>
      </c>
      <c r="AW296" s="1" t="s">
        <v>12726</v>
      </c>
      <c r="BG296" s="1" t="s">
        <v>88</v>
      </c>
      <c r="BH296" s="1" t="s">
        <v>8828</v>
      </c>
      <c r="BI296" s="1" t="s">
        <v>714</v>
      </c>
      <c r="BJ296" s="1" t="s">
        <v>11444</v>
      </c>
      <c r="BK296" s="1" t="s">
        <v>88</v>
      </c>
      <c r="BL296" s="1" t="s">
        <v>8828</v>
      </c>
      <c r="BM296" s="1" t="s">
        <v>911</v>
      </c>
      <c r="BN296" s="1" t="s">
        <v>13954</v>
      </c>
      <c r="BO296" s="1" t="s">
        <v>88</v>
      </c>
      <c r="BP296" s="1" t="s">
        <v>8828</v>
      </c>
      <c r="BQ296" s="1" t="s">
        <v>912</v>
      </c>
      <c r="BR296" s="1" t="s">
        <v>14940</v>
      </c>
      <c r="BS296" s="1" t="s">
        <v>50</v>
      </c>
      <c r="BT296" s="1" t="s">
        <v>15861</v>
      </c>
    </row>
    <row r="297" spans="1:72" ht="13.5" customHeight="1">
      <c r="A297" s="3" t="str">
        <f>HYPERLINK("http://kyu.snu.ac.kr/sdhj/index.jsp?type=hj/GK14605_00IH_0001_0010.jpg","1720_각북면_10")</f>
        <v>1720_각북면_10</v>
      </c>
      <c r="B297" s="2">
        <v>1720</v>
      </c>
      <c r="C297" s="2" t="s">
        <v>15661</v>
      </c>
      <c r="D297" s="2" t="s">
        <v>15662</v>
      </c>
      <c r="E297" s="2">
        <v>296</v>
      </c>
      <c r="F297" s="1">
        <v>3</v>
      </c>
      <c r="G297" s="1" t="s">
        <v>18855</v>
      </c>
      <c r="H297" s="1" t="s">
        <v>8517</v>
      </c>
      <c r="I297" s="1">
        <v>3</v>
      </c>
      <c r="L297" s="1">
        <v>2</v>
      </c>
      <c r="M297" s="2" t="s">
        <v>17788</v>
      </c>
      <c r="N297" s="2" t="s">
        <v>17789</v>
      </c>
      <c r="S297" s="1" t="s">
        <v>51</v>
      </c>
      <c r="T297" s="1" t="s">
        <v>1413</v>
      </c>
      <c r="W297" s="1" t="s">
        <v>38</v>
      </c>
      <c r="X297" s="1" t="s">
        <v>15655</v>
      </c>
      <c r="Y297" s="1" t="s">
        <v>53</v>
      </c>
      <c r="Z297" s="1" t="s">
        <v>9315</v>
      </c>
      <c r="AC297" s="1">
        <v>49</v>
      </c>
      <c r="AD297" s="1" t="s">
        <v>181</v>
      </c>
      <c r="AE297" s="1" t="s">
        <v>11525</v>
      </c>
      <c r="AJ297" s="1" t="s">
        <v>17</v>
      </c>
      <c r="AK297" s="1" t="s">
        <v>11718</v>
      </c>
      <c r="AL297" s="1" t="s">
        <v>50</v>
      </c>
      <c r="AM297" s="1" t="s">
        <v>15656</v>
      </c>
      <c r="AT297" s="1" t="s">
        <v>88</v>
      </c>
      <c r="AU297" s="1" t="s">
        <v>8828</v>
      </c>
      <c r="AV297" s="1" t="s">
        <v>198</v>
      </c>
      <c r="AW297" s="1" t="s">
        <v>12243</v>
      </c>
      <c r="BG297" s="1" t="s">
        <v>88</v>
      </c>
      <c r="BH297" s="1" t="s">
        <v>8828</v>
      </c>
      <c r="BI297" s="1" t="s">
        <v>790</v>
      </c>
      <c r="BJ297" s="1" t="s">
        <v>8807</v>
      </c>
      <c r="BK297" s="1" t="s">
        <v>88</v>
      </c>
      <c r="BL297" s="1" t="s">
        <v>8828</v>
      </c>
      <c r="BM297" s="1" t="s">
        <v>418</v>
      </c>
      <c r="BN297" s="1" t="s">
        <v>12507</v>
      </c>
      <c r="BO297" s="1" t="s">
        <v>88</v>
      </c>
      <c r="BP297" s="1" t="s">
        <v>8828</v>
      </c>
      <c r="BQ297" s="1" t="s">
        <v>791</v>
      </c>
      <c r="BR297" s="1" t="s">
        <v>14711</v>
      </c>
      <c r="BS297" s="1" t="s">
        <v>96</v>
      </c>
      <c r="BT297" s="1" t="s">
        <v>11726</v>
      </c>
    </row>
    <row r="298" spans="1:72" ht="13.5" customHeight="1">
      <c r="A298" s="3" t="str">
        <f>HYPERLINK("http://kyu.snu.ac.kr/sdhj/index.jsp?type=hj/GK14605_00IH_0001_0010.jpg","1720_각북면_10")</f>
        <v>1720_각북면_10</v>
      </c>
      <c r="B298" s="2">
        <v>1720</v>
      </c>
      <c r="C298" s="2" t="s">
        <v>15674</v>
      </c>
      <c r="D298" s="2" t="s">
        <v>15675</v>
      </c>
      <c r="E298" s="2">
        <v>297</v>
      </c>
      <c r="F298" s="1">
        <v>3</v>
      </c>
      <c r="G298" s="1" t="s">
        <v>18855</v>
      </c>
      <c r="H298" s="1" t="s">
        <v>8517</v>
      </c>
      <c r="I298" s="1">
        <v>3</v>
      </c>
      <c r="L298" s="1">
        <v>2</v>
      </c>
      <c r="M298" s="2" t="s">
        <v>17788</v>
      </c>
      <c r="N298" s="2" t="s">
        <v>17789</v>
      </c>
      <c r="S298" s="1" t="s">
        <v>190</v>
      </c>
      <c r="T298" s="1" t="s">
        <v>8713</v>
      </c>
      <c r="U298" s="1" t="s">
        <v>913</v>
      </c>
      <c r="V298" s="1" t="s">
        <v>15862</v>
      </c>
      <c r="AC298" s="1">
        <v>31</v>
      </c>
      <c r="AD298" s="1" t="s">
        <v>445</v>
      </c>
      <c r="AE298" s="1" t="s">
        <v>11541</v>
      </c>
    </row>
    <row r="299" spans="1:72" ht="13.5" customHeight="1">
      <c r="A299" s="3" t="str">
        <f>HYPERLINK("http://kyu.snu.ac.kr/sdhj/index.jsp?type=hj/GK14605_00IH_0001_0010.jpg","1720_각북면_10")</f>
        <v>1720_각북면_10</v>
      </c>
      <c r="B299" s="2">
        <v>1720</v>
      </c>
      <c r="C299" s="2" t="s">
        <v>15637</v>
      </c>
      <c r="D299" s="2" t="s">
        <v>15638</v>
      </c>
      <c r="E299" s="2">
        <v>298</v>
      </c>
      <c r="F299" s="1">
        <v>3</v>
      </c>
      <c r="G299" s="1" t="s">
        <v>18855</v>
      </c>
      <c r="H299" s="1" t="s">
        <v>8517</v>
      </c>
      <c r="I299" s="1">
        <v>3</v>
      </c>
      <c r="L299" s="1">
        <v>2</v>
      </c>
      <c r="M299" s="2" t="s">
        <v>17788</v>
      </c>
      <c r="N299" s="2" t="s">
        <v>17789</v>
      </c>
      <c r="S299" s="1" t="s">
        <v>68</v>
      </c>
      <c r="T299" s="1" t="s">
        <v>8708</v>
      </c>
      <c r="Y299" s="1" t="s">
        <v>914</v>
      </c>
      <c r="Z299" s="1" t="s">
        <v>9288</v>
      </c>
      <c r="AC299" s="1">
        <v>7</v>
      </c>
      <c r="AD299" s="1" t="s">
        <v>69</v>
      </c>
      <c r="AE299" s="1" t="s">
        <v>11560</v>
      </c>
    </row>
    <row r="300" spans="1:72" ht="13.5" customHeight="1">
      <c r="A300" s="3" t="str">
        <f>HYPERLINK("http://kyu.snu.ac.kr/sdhj/index.jsp?type=hj/GK14605_00IH_0001_0010.jpg","1720_각북면_10")</f>
        <v>1720_각북면_10</v>
      </c>
      <c r="B300" s="2">
        <v>1720</v>
      </c>
      <c r="C300" s="2" t="s">
        <v>15637</v>
      </c>
      <c r="D300" s="2" t="s">
        <v>15638</v>
      </c>
      <c r="E300" s="2">
        <v>299</v>
      </c>
      <c r="F300" s="1">
        <v>3</v>
      </c>
      <c r="G300" s="1" t="s">
        <v>18855</v>
      </c>
      <c r="H300" s="1" t="s">
        <v>8517</v>
      </c>
      <c r="I300" s="1">
        <v>3</v>
      </c>
      <c r="L300" s="1">
        <v>3</v>
      </c>
      <c r="M300" s="2" t="s">
        <v>403</v>
      </c>
      <c r="N300" s="2" t="s">
        <v>11418</v>
      </c>
      <c r="T300" s="1" t="s">
        <v>15624</v>
      </c>
      <c r="U300" s="1" t="s">
        <v>915</v>
      </c>
      <c r="V300" s="1" t="s">
        <v>8903</v>
      </c>
      <c r="Y300" s="1" t="s">
        <v>403</v>
      </c>
      <c r="Z300" s="1" t="s">
        <v>11418</v>
      </c>
      <c r="AC300" s="1">
        <v>40</v>
      </c>
      <c r="AD300" s="1" t="s">
        <v>141</v>
      </c>
      <c r="AE300" s="1" t="s">
        <v>11557</v>
      </c>
      <c r="AJ300" s="1" t="s">
        <v>17</v>
      </c>
      <c r="AK300" s="1" t="s">
        <v>11718</v>
      </c>
      <c r="AL300" s="1" t="s">
        <v>202</v>
      </c>
      <c r="AM300" s="1" t="s">
        <v>11631</v>
      </c>
      <c r="AN300" s="1" t="s">
        <v>280</v>
      </c>
      <c r="AO300" s="1" t="s">
        <v>9917</v>
      </c>
      <c r="AR300" s="1" t="s">
        <v>916</v>
      </c>
      <c r="AS300" s="1" t="s">
        <v>15617</v>
      </c>
      <c r="AT300" s="1" t="s">
        <v>269</v>
      </c>
      <c r="AU300" s="1" t="s">
        <v>8873</v>
      </c>
      <c r="AV300" s="1" t="s">
        <v>737</v>
      </c>
      <c r="AW300" s="1" t="s">
        <v>12725</v>
      </c>
      <c r="BB300" s="1" t="s">
        <v>278</v>
      </c>
      <c r="BC300" s="1" t="s">
        <v>8843</v>
      </c>
      <c r="BD300" s="1" t="s">
        <v>14794</v>
      </c>
      <c r="BE300" s="1" t="s">
        <v>15863</v>
      </c>
      <c r="BG300" s="1" t="s">
        <v>58</v>
      </c>
      <c r="BH300" s="1" t="s">
        <v>11975</v>
      </c>
      <c r="BI300" s="1" t="s">
        <v>917</v>
      </c>
      <c r="BJ300" s="1" t="s">
        <v>13446</v>
      </c>
      <c r="BK300" s="1" t="s">
        <v>918</v>
      </c>
      <c r="BL300" s="1" t="s">
        <v>13559</v>
      </c>
      <c r="BM300" s="1" t="s">
        <v>919</v>
      </c>
      <c r="BN300" s="1" t="s">
        <v>13942</v>
      </c>
      <c r="BO300" s="1" t="s">
        <v>269</v>
      </c>
      <c r="BP300" s="1" t="s">
        <v>8873</v>
      </c>
      <c r="BQ300" s="1" t="s">
        <v>920</v>
      </c>
      <c r="BR300" s="1" t="s">
        <v>14708</v>
      </c>
      <c r="BS300" s="1" t="s">
        <v>158</v>
      </c>
      <c r="BT300" s="1" t="s">
        <v>11647</v>
      </c>
    </row>
    <row r="301" spans="1:72" ht="13.5" customHeight="1">
      <c r="A301" s="3" t="str">
        <f>HYPERLINK("http://kyu.snu.ac.kr/sdhj/index.jsp?type=hj/GK14605_00IH_0001_0010.jpg","1720_각북면_10")</f>
        <v>1720_각북면_10</v>
      </c>
      <c r="B301" s="2">
        <v>1720</v>
      </c>
      <c r="C301" s="2" t="s">
        <v>15754</v>
      </c>
      <c r="D301" s="2" t="s">
        <v>15755</v>
      </c>
      <c r="E301" s="2">
        <v>300</v>
      </c>
      <c r="F301" s="1">
        <v>3</v>
      </c>
      <c r="G301" s="1" t="s">
        <v>18855</v>
      </c>
      <c r="H301" s="1" t="s">
        <v>8517</v>
      </c>
      <c r="I301" s="1">
        <v>3</v>
      </c>
      <c r="L301" s="1">
        <v>3</v>
      </c>
      <c r="M301" s="2" t="s">
        <v>403</v>
      </c>
      <c r="N301" s="2" t="s">
        <v>11418</v>
      </c>
      <c r="S301" s="1" t="s">
        <v>51</v>
      </c>
      <c r="T301" s="1" t="s">
        <v>1413</v>
      </c>
      <c r="U301" s="1" t="s">
        <v>278</v>
      </c>
      <c r="V301" s="1" t="s">
        <v>8843</v>
      </c>
      <c r="Y301" s="1" t="s">
        <v>53</v>
      </c>
      <c r="Z301" s="1" t="s">
        <v>9315</v>
      </c>
      <c r="AC301" s="1">
        <v>48</v>
      </c>
      <c r="AD301" s="1" t="s">
        <v>244</v>
      </c>
      <c r="AE301" s="1" t="s">
        <v>9717</v>
      </c>
      <c r="AJ301" s="1" t="s">
        <v>17</v>
      </c>
      <c r="AK301" s="1" t="s">
        <v>11718</v>
      </c>
      <c r="AL301" s="1" t="s">
        <v>921</v>
      </c>
      <c r="AM301" s="1" t="s">
        <v>11727</v>
      </c>
      <c r="AN301" s="1" t="s">
        <v>280</v>
      </c>
      <c r="AO301" s="1" t="s">
        <v>9917</v>
      </c>
      <c r="AR301" s="1" t="s">
        <v>922</v>
      </c>
      <c r="AS301" s="1" t="s">
        <v>15434</v>
      </c>
      <c r="AT301" s="1" t="s">
        <v>88</v>
      </c>
      <c r="AU301" s="1" t="s">
        <v>8828</v>
      </c>
      <c r="AV301" s="1" t="s">
        <v>923</v>
      </c>
      <c r="AW301" s="1" t="s">
        <v>12048</v>
      </c>
      <c r="BB301" s="1" t="s">
        <v>278</v>
      </c>
      <c r="BC301" s="1" t="s">
        <v>8843</v>
      </c>
      <c r="BD301" s="1" t="s">
        <v>924</v>
      </c>
      <c r="BE301" s="1" t="s">
        <v>10938</v>
      </c>
      <c r="BG301" s="1" t="s">
        <v>88</v>
      </c>
      <c r="BH301" s="1" t="s">
        <v>8828</v>
      </c>
      <c r="BI301" s="1" t="s">
        <v>925</v>
      </c>
      <c r="BJ301" s="1" t="s">
        <v>13445</v>
      </c>
      <c r="BK301" s="1" t="s">
        <v>58</v>
      </c>
      <c r="BL301" s="1" t="s">
        <v>11975</v>
      </c>
      <c r="BM301" s="1" t="s">
        <v>926</v>
      </c>
      <c r="BN301" s="1" t="s">
        <v>13953</v>
      </c>
      <c r="BO301" s="1" t="s">
        <v>88</v>
      </c>
      <c r="BP301" s="1" t="s">
        <v>8828</v>
      </c>
      <c r="BQ301" s="1" t="s">
        <v>927</v>
      </c>
      <c r="BR301" s="1" t="s">
        <v>14710</v>
      </c>
      <c r="BS301" s="1" t="s">
        <v>118</v>
      </c>
      <c r="BT301" s="1" t="s">
        <v>11738</v>
      </c>
    </row>
    <row r="302" spans="1:72" ht="13.5" customHeight="1">
      <c r="A302" s="3" t="str">
        <f>HYPERLINK("http://kyu.snu.ac.kr/sdhj/index.jsp?type=hj/GK14605_00IH_0001_0010.jpg","1720_각북면_10")</f>
        <v>1720_각북면_10</v>
      </c>
      <c r="B302" s="2">
        <v>1720</v>
      </c>
      <c r="C302" s="2" t="s">
        <v>15666</v>
      </c>
      <c r="D302" s="2" t="s">
        <v>15667</v>
      </c>
      <c r="E302" s="2">
        <v>301</v>
      </c>
      <c r="F302" s="1">
        <v>3</v>
      </c>
      <c r="G302" s="1" t="s">
        <v>18855</v>
      </c>
      <c r="H302" s="1" t="s">
        <v>8517</v>
      </c>
      <c r="I302" s="1">
        <v>3</v>
      </c>
      <c r="L302" s="1">
        <v>3</v>
      </c>
      <c r="M302" s="2" t="s">
        <v>403</v>
      </c>
      <c r="N302" s="2" t="s">
        <v>11418</v>
      </c>
      <c r="S302" s="1" t="s">
        <v>190</v>
      </c>
      <c r="T302" s="1" t="s">
        <v>8713</v>
      </c>
      <c r="U302" s="1" t="s">
        <v>915</v>
      </c>
      <c r="V302" s="1" t="s">
        <v>8903</v>
      </c>
      <c r="Y302" s="1" t="s">
        <v>928</v>
      </c>
      <c r="Z302" s="1" t="s">
        <v>11020</v>
      </c>
      <c r="AC302" s="1">
        <v>16</v>
      </c>
      <c r="AD302" s="1" t="s">
        <v>160</v>
      </c>
      <c r="AE302" s="1" t="s">
        <v>11534</v>
      </c>
      <c r="AF302" s="1" t="s">
        <v>929</v>
      </c>
      <c r="AG302" s="1" t="s">
        <v>11589</v>
      </c>
      <c r="AH302" s="1" t="s">
        <v>930</v>
      </c>
      <c r="AI302" s="1" t="s">
        <v>11713</v>
      </c>
    </row>
    <row r="303" spans="1:72" ht="13.5" customHeight="1">
      <c r="A303" s="3" t="str">
        <f>HYPERLINK("http://kyu.snu.ac.kr/sdhj/index.jsp?type=hj/GK14605_00IH_0001_0010.jpg","1720_각북면_10")</f>
        <v>1720_각북면_10</v>
      </c>
      <c r="B303" s="2">
        <v>1720</v>
      </c>
      <c r="C303" s="2" t="s">
        <v>15637</v>
      </c>
      <c r="D303" s="2" t="s">
        <v>15638</v>
      </c>
      <c r="E303" s="2">
        <v>302</v>
      </c>
      <c r="F303" s="1">
        <v>3</v>
      </c>
      <c r="G303" s="1" t="s">
        <v>18855</v>
      </c>
      <c r="H303" s="1" t="s">
        <v>8517</v>
      </c>
      <c r="I303" s="1">
        <v>3</v>
      </c>
      <c r="L303" s="1">
        <v>4</v>
      </c>
      <c r="M303" s="2" t="s">
        <v>1513</v>
      </c>
      <c r="N303" s="2" t="s">
        <v>17790</v>
      </c>
      <c r="Q303" s="1" t="s">
        <v>931</v>
      </c>
      <c r="R303" s="1" t="s">
        <v>15864</v>
      </c>
      <c r="T303" s="1" t="s">
        <v>15624</v>
      </c>
      <c r="W303" s="1" t="s">
        <v>103</v>
      </c>
      <c r="X303" s="1" t="s">
        <v>15645</v>
      </c>
      <c r="Y303" s="1" t="s">
        <v>53</v>
      </c>
      <c r="Z303" s="1" t="s">
        <v>9315</v>
      </c>
      <c r="AC303" s="1">
        <v>43</v>
      </c>
      <c r="AD303" s="1" t="s">
        <v>424</v>
      </c>
      <c r="AE303" s="1" t="s">
        <v>11538</v>
      </c>
      <c r="AJ303" s="1" t="s">
        <v>17</v>
      </c>
      <c r="AK303" s="1" t="s">
        <v>11718</v>
      </c>
      <c r="AL303" s="1" t="s">
        <v>41</v>
      </c>
      <c r="AM303" s="1" t="s">
        <v>11660</v>
      </c>
      <c r="AT303" s="1" t="s">
        <v>88</v>
      </c>
      <c r="AU303" s="1" t="s">
        <v>8828</v>
      </c>
      <c r="AV303" s="1" t="s">
        <v>932</v>
      </c>
      <c r="AW303" s="1" t="s">
        <v>9298</v>
      </c>
      <c r="BG303" s="1" t="s">
        <v>58</v>
      </c>
      <c r="BH303" s="1" t="s">
        <v>11975</v>
      </c>
      <c r="BI303" s="1" t="s">
        <v>933</v>
      </c>
      <c r="BJ303" s="1" t="s">
        <v>13359</v>
      </c>
      <c r="BM303" s="1" t="s">
        <v>198</v>
      </c>
      <c r="BN303" s="1" t="s">
        <v>12243</v>
      </c>
      <c r="BO303" s="1" t="s">
        <v>88</v>
      </c>
      <c r="BP303" s="1" t="s">
        <v>8828</v>
      </c>
      <c r="BQ303" s="1" t="s">
        <v>263</v>
      </c>
      <c r="BR303" s="1" t="s">
        <v>14970</v>
      </c>
      <c r="BS303" s="1" t="s">
        <v>50</v>
      </c>
      <c r="BT303" s="1" t="s">
        <v>15656</v>
      </c>
    </row>
    <row r="304" spans="1:72" ht="13.5" customHeight="1">
      <c r="A304" s="3" t="str">
        <f>HYPERLINK("http://kyu.snu.ac.kr/sdhj/index.jsp?type=hj/GK14605_00IH_0001_0010.jpg","1720_각북면_10")</f>
        <v>1720_각북면_10</v>
      </c>
      <c r="B304" s="2">
        <v>1720</v>
      </c>
      <c r="C304" s="2" t="s">
        <v>15637</v>
      </c>
      <c r="D304" s="2" t="s">
        <v>15638</v>
      </c>
      <c r="E304" s="2">
        <v>303</v>
      </c>
      <c r="F304" s="1">
        <v>3</v>
      </c>
      <c r="G304" s="1" t="s">
        <v>18855</v>
      </c>
      <c r="H304" s="1" t="s">
        <v>8517</v>
      </c>
      <c r="I304" s="1">
        <v>3</v>
      </c>
      <c r="L304" s="1">
        <v>4</v>
      </c>
      <c r="M304" s="2" t="s">
        <v>1513</v>
      </c>
      <c r="N304" s="2" t="s">
        <v>17790</v>
      </c>
      <c r="S304" s="1" t="s">
        <v>934</v>
      </c>
      <c r="T304" s="1" t="s">
        <v>8751</v>
      </c>
      <c r="U304" s="1" t="s">
        <v>935</v>
      </c>
      <c r="V304" s="1" t="s">
        <v>9241</v>
      </c>
      <c r="Y304" s="1" t="s">
        <v>936</v>
      </c>
      <c r="Z304" s="1" t="s">
        <v>11061</v>
      </c>
      <c r="AC304" s="1">
        <v>21</v>
      </c>
      <c r="AD304" s="1" t="s">
        <v>192</v>
      </c>
      <c r="AE304" s="1" t="s">
        <v>10512</v>
      </c>
      <c r="AF304" s="1" t="s">
        <v>212</v>
      </c>
      <c r="AG304" s="1" t="s">
        <v>11581</v>
      </c>
      <c r="AH304" s="1" t="s">
        <v>937</v>
      </c>
      <c r="AI304" s="1" t="s">
        <v>15865</v>
      </c>
    </row>
    <row r="305" spans="1:72" ht="13.5" customHeight="1">
      <c r="A305" s="3" t="str">
        <f>HYPERLINK("http://kyu.snu.ac.kr/sdhj/index.jsp?type=hj/GK14605_00IH_0001_0010.jpg","1720_각북면_10")</f>
        <v>1720_각북면_10</v>
      </c>
      <c r="B305" s="2">
        <v>1720</v>
      </c>
      <c r="C305" s="2" t="s">
        <v>15741</v>
      </c>
      <c r="D305" s="2" t="s">
        <v>15742</v>
      </c>
      <c r="E305" s="2">
        <v>304</v>
      </c>
      <c r="F305" s="1">
        <v>3</v>
      </c>
      <c r="G305" s="1" t="s">
        <v>18855</v>
      </c>
      <c r="H305" s="1" t="s">
        <v>8517</v>
      </c>
      <c r="I305" s="1">
        <v>3</v>
      </c>
      <c r="L305" s="1">
        <v>4</v>
      </c>
      <c r="M305" s="2" t="s">
        <v>1513</v>
      </c>
      <c r="N305" s="2" t="s">
        <v>17790</v>
      </c>
      <c r="S305" s="1" t="s">
        <v>133</v>
      </c>
      <c r="T305" s="1" t="s">
        <v>8712</v>
      </c>
      <c r="W305" s="1" t="s">
        <v>103</v>
      </c>
      <c r="X305" s="1" t="s">
        <v>15645</v>
      </c>
      <c r="Y305" s="1" t="s">
        <v>53</v>
      </c>
      <c r="Z305" s="1" t="s">
        <v>9315</v>
      </c>
      <c r="AC305" s="1">
        <v>20</v>
      </c>
      <c r="AD305" s="1" t="s">
        <v>134</v>
      </c>
      <c r="AE305" s="1" t="s">
        <v>11542</v>
      </c>
      <c r="AF305" s="1" t="s">
        <v>135</v>
      </c>
      <c r="AG305" s="1" t="s">
        <v>11569</v>
      </c>
    </row>
    <row r="306" spans="1:72" ht="13.5" customHeight="1">
      <c r="A306" s="3" t="str">
        <f>HYPERLINK("http://kyu.snu.ac.kr/sdhj/index.jsp?type=hj/GK14605_00IH_0001_0010.jpg","1720_각북면_10")</f>
        <v>1720_각북면_10</v>
      </c>
      <c r="B306" s="2">
        <v>1720</v>
      </c>
      <c r="C306" s="2" t="s">
        <v>15637</v>
      </c>
      <c r="D306" s="2" t="s">
        <v>15638</v>
      </c>
      <c r="E306" s="2">
        <v>305</v>
      </c>
      <c r="F306" s="1">
        <v>3</v>
      </c>
      <c r="G306" s="1" t="s">
        <v>18855</v>
      </c>
      <c r="H306" s="1" t="s">
        <v>8517</v>
      </c>
      <c r="I306" s="1">
        <v>3</v>
      </c>
      <c r="L306" s="1">
        <v>4</v>
      </c>
      <c r="M306" s="2" t="s">
        <v>1513</v>
      </c>
      <c r="N306" s="2" t="s">
        <v>17790</v>
      </c>
      <c r="S306" s="1" t="s">
        <v>68</v>
      </c>
      <c r="T306" s="1" t="s">
        <v>8708</v>
      </c>
      <c r="Y306" s="1" t="s">
        <v>938</v>
      </c>
      <c r="Z306" s="1" t="s">
        <v>11417</v>
      </c>
      <c r="AC306" s="1">
        <v>15</v>
      </c>
      <c r="AD306" s="1" t="s">
        <v>563</v>
      </c>
      <c r="AE306" s="1" t="s">
        <v>9669</v>
      </c>
    </row>
    <row r="307" spans="1:72" ht="13.5" customHeight="1">
      <c r="A307" s="3" t="str">
        <f>HYPERLINK("http://kyu.snu.ac.kr/sdhj/index.jsp?type=hj/GK14605_00IH_0001_0010.jpg","1720_각북면_10")</f>
        <v>1720_각북면_10</v>
      </c>
      <c r="B307" s="2">
        <v>1720</v>
      </c>
      <c r="C307" s="2" t="s">
        <v>15637</v>
      </c>
      <c r="D307" s="2" t="s">
        <v>15638</v>
      </c>
      <c r="E307" s="2">
        <v>306</v>
      </c>
      <c r="F307" s="1">
        <v>3</v>
      </c>
      <c r="G307" s="1" t="s">
        <v>18855</v>
      </c>
      <c r="H307" s="1" t="s">
        <v>8517</v>
      </c>
      <c r="I307" s="1">
        <v>3</v>
      </c>
      <c r="L307" s="1">
        <v>5</v>
      </c>
      <c r="M307" s="2" t="s">
        <v>17791</v>
      </c>
      <c r="N307" s="2" t="s">
        <v>17792</v>
      </c>
      <c r="O307" s="1" t="s">
        <v>6</v>
      </c>
      <c r="P307" s="1" t="s">
        <v>8656</v>
      </c>
      <c r="T307" s="1" t="s">
        <v>15624</v>
      </c>
      <c r="U307" s="1" t="s">
        <v>939</v>
      </c>
      <c r="V307" s="1" t="s">
        <v>9240</v>
      </c>
      <c r="W307" s="1" t="s">
        <v>310</v>
      </c>
      <c r="X307" s="1" t="s">
        <v>9263</v>
      </c>
      <c r="Y307" s="1" t="s">
        <v>940</v>
      </c>
      <c r="Z307" s="1" t="s">
        <v>10814</v>
      </c>
      <c r="AC307" s="1">
        <v>40</v>
      </c>
      <c r="AD307" s="1" t="s">
        <v>141</v>
      </c>
      <c r="AE307" s="1" t="s">
        <v>11557</v>
      </c>
      <c r="AJ307" s="1" t="s">
        <v>17</v>
      </c>
      <c r="AK307" s="1" t="s">
        <v>11718</v>
      </c>
      <c r="AL307" s="1" t="s">
        <v>158</v>
      </c>
      <c r="AM307" s="1" t="s">
        <v>11647</v>
      </c>
      <c r="AT307" s="1" t="s">
        <v>573</v>
      </c>
      <c r="AU307" s="1" t="s">
        <v>8905</v>
      </c>
      <c r="AV307" s="1" t="s">
        <v>941</v>
      </c>
      <c r="AW307" s="1" t="s">
        <v>12724</v>
      </c>
      <c r="BG307" s="1" t="s">
        <v>573</v>
      </c>
      <c r="BH307" s="1" t="s">
        <v>8905</v>
      </c>
      <c r="BI307" s="1" t="s">
        <v>942</v>
      </c>
      <c r="BJ307" s="1" t="s">
        <v>13444</v>
      </c>
      <c r="BK307" s="1" t="s">
        <v>573</v>
      </c>
      <c r="BL307" s="1" t="s">
        <v>8905</v>
      </c>
      <c r="BM307" s="1" t="s">
        <v>943</v>
      </c>
      <c r="BN307" s="1" t="s">
        <v>10351</v>
      </c>
      <c r="BO307" s="1" t="s">
        <v>153</v>
      </c>
      <c r="BP307" s="1" t="s">
        <v>8874</v>
      </c>
      <c r="BQ307" s="1" t="s">
        <v>944</v>
      </c>
      <c r="BR307" s="1" t="s">
        <v>15163</v>
      </c>
      <c r="BS307" s="1" t="s">
        <v>41</v>
      </c>
      <c r="BT307" s="1" t="s">
        <v>11660</v>
      </c>
    </row>
    <row r="308" spans="1:72" ht="13.5" customHeight="1">
      <c r="A308" s="3" t="str">
        <f>HYPERLINK("http://kyu.snu.ac.kr/sdhj/index.jsp?type=hj/GK14605_00IH_0001_0010.jpg","1720_각북면_10")</f>
        <v>1720_각북면_10</v>
      </c>
      <c r="B308" s="2">
        <v>1720</v>
      </c>
      <c r="C308" s="2" t="s">
        <v>15866</v>
      </c>
      <c r="D308" s="2" t="s">
        <v>15867</v>
      </c>
      <c r="E308" s="2">
        <v>307</v>
      </c>
      <c r="F308" s="1">
        <v>3</v>
      </c>
      <c r="G308" s="1" t="s">
        <v>18855</v>
      </c>
      <c r="H308" s="1" t="s">
        <v>8517</v>
      </c>
      <c r="I308" s="1">
        <v>3</v>
      </c>
      <c r="L308" s="1">
        <v>5</v>
      </c>
      <c r="M308" s="2" t="s">
        <v>17791</v>
      </c>
      <c r="N308" s="2" t="s">
        <v>17792</v>
      </c>
      <c r="S308" s="1" t="s">
        <v>51</v>
      </c>
      <c r="T308" s="1" t="s">
        <v>1413</v>
      </c>
      <c r="W308" s="1" t="s">
        <v>103</v>
      </c>
      <c r="X308" s="1" t="s">
        <v>15645</v>
      </c>
      <c r="Y308" s="1" t="s">
        <v>53</v>
      </c>
      <c r="Z308" s="1" t="s">
        <v>9315</v>
      </c>
      <c r="AC308" s="1">
        <v>41</v>
      </c>
      <c r="AD308" s="1" t="s">
        <v>211</v>
      </c>
      <c r="AE308" s="1" t="s">
        <v>10681</v>
      </c>
      <c r="AJ308" s="1" t="s">
        <v>17</v>
      </c>
      <c r="AK308" s="1" t="s">
        <v>11718</v>
      </c>
      <c r="AL308" s="1" t="s">
        <v>41</v>
      </c>
      <c r="AM308" s="1" t="s">
        <v>11660</v>
      </c>
      <c r="AT308" s="1" t="s">
        <v>573</v>
      </c>
      <c r="AU308" s="1" t="s">
        <v>8905</v>
      </c>
      <c r="AV308" s="1" t="s">
        <v>945</v>
      </c>
      <c r="AW308" s="1" t="s">
        <v>12723</v>
      </c>
      <c r="BG308" s="1" t="s">
        <v>573</v>
      </c>
      <c r="BH308" s="1" t="s">
        <v>8905</v>
      </c>
      <c r="BI308" s="1" t="s">
        <v>946</v>
      </c>
      <c r="BJ308" s="1" t="s">
        <v>13443</v>
      </c>
      <c r="BK308" s="1" t="s">
        <v>573</v>
      </c>
      <c r="BL308" s="1" t="s">
        <v>8905</v>
      </c>
      <c r="BM308" s="1" t="s">
        <v>947</v>
      </c>
      <c r="BN308" s="1" t="s">
        <v>13952</v>
      </c>
      <c r="BQ308" s="1" t="s">
        <v>948</v>
      </c>
      <c r="BR308" s="1" t="s">
        <v>14709</v>
      </c>
      <c r="BS308" s="1" t="s">
        <v>96</v>
      </c>
      <c r="BT308" s="1" t="s">
        <v>11726</v>
      </c>
    </row>
    <row r="309" spans="1:72" ht="13.5" customHeight="1">
      <c r="A309" s="3" t="str">
        <f>HYPERLINK("http://kyu.snu.ac.kr/sdhj/index.jsp?type=hj/GK14605_00IH_0001_0010.jpg","1720_각북면_10")</f>
        <v>1720_각북면_10</v>
      </c>
      <c r="B309" s="2">
        <v>1720</v>
      </c>
      <c r="C309" s="2" t="s">
        <v>15868</v>
      </c>
      <c r="D309" s="2" t="s">
        <v>15869</v>
      </c>
      <c r="E309" s="2">
        <v>308</v>
      </c>
      <c r="F309" s="1">
        <v>3</v>
      </c>
      <c r="G309" s="1" t="s">
        <v>18855</v>
      </c>
      <c r="H309" s="1" t="s">
        <v>8517</v>
      </c>
      <c r="I309" s="1">
        <v>3</v>
      </c>
      <c r="L309" s="1">
        <v>5</v>
      </c>
      <c r="M309" s="2" t="s">
        <v>17791</v>
      </c>
      <c r="N309" s="2" t="s">
        <v>17792</v>
      </c>
      <c r="S309" s="1" t="s">
        <v>226</v>
      </c>
      <c r="T309" s="1" t="s">
        <v>8709</v>
      </c>
      <c r="Y309" s="1" t="s">
        <v>53</v>
      </c>
      <c r="Z309" s="1" t="s">
        <v>9315</v>
      </c>
      <c r="AC309" s="1">
        <v>2</v>
      </c>
      <c r="AD309" s="1" t="s">
        <v>106</v>
      </c>
      <c r="AE309" s="1" t="s">
        <v>11517</v>
      </c>
    </row>
    <row r="310" spans="1:72" ht="13.5" customHeight="1">
      <c r="A310" s="3" t="str">
        <f>HYPERLINK("http://kyu.snu.ac.kr/sdhj/index.jsp?type=hj/GK14605_00IH_0001_0010.jpg","1720_각북면_10")</f>
        <v>1720_각북면_10</v>
      </c>
      <c r="B310" s="2">
        <v>1720</v>
      </c>
      <c r="C310" s="2" t="s">
        <v>15637</v>
      </c>
      <c r="D310" s="2" t="s">
        <v>15638</v>
      </c>
      <c r="E310" s="2">
        <v>309</v>
      </c>
      <c r="F310" s="1">
        <v>3</v>
      </c>
      <c r="G310" s="1" t="s">
        <v>18855</v>
      </c>
      <c r="H310" s="1" t="s">
        <v>8517</v>
      </c>
      <c r="I310" s="1">
        <v>3</v>
      </c>
      <c r="L310" s="1">
        <v>5</v>
      </c>
      <c r="M310" s="2" t="s">
        <v>17791</v>
      </c>
      <c r="N310" s="2" t="s">
        <v>17792</v>
      </c>
      <c r="S310" s="1" t="s">
        <v>949</v>
      </c>
      <c r="T310" s="1" t="s">
        <v>8787</v>
      </c>
      <c r="U310" s="1" t="s">
        <v>939</v>
      </c>
      <c r="V310" s="1" t="s">
        <v>9240</v>
      </c>
      <c r="Y310" s="1" t="s">
        <v>950</v>
      </c>
      <c r="Z310" s="1" t="s">
        <v>10949</v>
      </c>
      <c r="AC310" s="1">
        <v>44</v>
      </c>
      <c r="AD310" s="1" t="s">
        <v>362</v>
      </c>
      <c r="AE310" s="1" t="s">
        <v>11561</v>
      </c>
    </row>
    <row r="311" spans="1:72" ht="13.5" customHeight="1">
      <c r="A311" s="3" t="str">
        <f>HYPERLINK("http://kyu.snu.ac.kr/sdhj/index.jsp?type=hj/GK14605_00IH_0001_0010.jpg","1720_각북면_10")</f>
        <v>1720_각북면_10</v>
      </c>
      <c r="B311" s="2">
        <v>1720</v>
      </c>
      <c r="C311" s="2" t="s">
        <v>15637</v>
      </c>
      <c r="D311" s="2" t="s">
        <v>15638</v>
      </c>
      <c r="E311" s="2">
        <v>310</v>
      </c>
      <c r="F311" s="1">
        <v>3</v>
      </c>
      <c r="G311" s="1" t="s">
        <v>18855</v>
      </c>
      <c r="H311" s="1" t="s">
        <v>8517</v>
      </c>
      <c r="I311" s="1">
        <v>3</v>
      </c>
      <c r="L311" s="1">
        <v>5</v>
      </c>
      <c r="M311" s="2" t="s">
        <v>17791</v>
      </c>
      <c r="N311" s="2" t="s">
        <v>17792</v>
      </c>
      <c r="S311" s="1" t="s">
        <v>951</v>
      </c>
      <c r="T311" s="1" t="s">
        <v>8807</v>
      </c>
      <c r="W311" s="1" t="s">
        <v>952</v>
      </c>
      <c r="X311" s="1" t="s">
        <v>9277</v>
      </c>
      <c r="Y311" s="1" t="s">
        <v>53</v>
      </c>
      <c r="Z311" s="1" t="s">
        <v>9315</v>
      </c>
      <c r="AC311" s="1">
        <v>38</v>
      </c>
      <c r="AD311" s="1" t="s">
        <v>316</v>
      </c>
      <c r="AE311" s="1" t="s">
        <v>11519</v>
      </c>
    </row>
    <row r="312" spans="1:72" ht="13.5" customHeight="1">
      <c r="A312" s="3" t="str">
        <f>HYPERLINK("http://kyu.snu.ac.kr/sdhj/index.jsp?type=hj/GK14605_00IH_0001_0010.jpg","1720_각북면_10")</f>
        <v>1720_각북면_10</v>
      </c>
      <c r="B312" s="2">
        <v>1720</v>
      </c>
      <c r="C312" s="2" t="s">
        <v>15637</v>
      </c>
      <c r="D312" s="2" t="s">
        <v>15638</v>
      </c>
      <c r="E312" s="2">
        <v>311</v>
      </c>
      <c r="F312" s="1">
        <v>3</v>
      </c>
      <c r="G312" s="1" t="s">
        <v>18855</v>
      </c>
      <c r="H312" s="1" t="s">
        <v>8517</v>
      </c>
      <c r="I312" s="1">
        <v>3</v>
      </c>
      <c r="L312" s="1">
        <v>5</v>
      </c>
      <c r="M312" s="2" t="s">
        <v>17791</v>
      </c>
      <c r="N312" s="2" t="s">
        <v>17792</v>
      </c>
      <c r="S312" s="1" t="s">
        <v>953</v>
      </c>
      <c r="T312" s="1" t="s">
        <v>8721</v>
      </c>
      <c r="Y312" s="1" t="s">
        <v>954</v>
      </c>
      <c r="Z312" s="1" t="s">
        <v>11416</v>
      </c>
      <c r="AD312" s="1" t="s">
        <v>561</v>
      </c>
      <c r="AE312" s="1" t="s">
        <v>11535</v>
      </c>
    </row>
    <row r="313" spans="1:72" ht="13.5" customHeight="1">
      <c r="A313" s="3" t="str">
        <f>HYPERLINK("http://kyu.snu.ac.kr/sdhj/index.jsp?type=hj/GK14605_00IH_0001_0010.jpg","1720_각북면_10")</f>
        <v>1720_각북면_10</v>
      </c>
      <c r="B313" s="2">
        <v>1720</v>
      </c>
      <c r="C313" s="2" t="s">
        <v>15637</v>
      </c>
      <c r="D313" s="2" t="s">
        <v>15638</v>
      </c>
      <c r="E313" s="2">
        <v>312</v>
      </c>
      <c r="F313" s="1">
        <v>3</v>
      </c>
      <c r="G313" s="1" t="s">
        <v>18855</v>
      </c>
      <c r="H313" s="1" t="s">
        <v>8517</v>
      </c>
      <c r="I313" s="1">
        <v>4</v>
      </c>
      <c r="J313" s="1" t="s">
        <v>955</v>
      </c>
      <c r="K313" s="1" t="s">
        <v>8648</v>
      </c>
      <c r="L313" s="1">
        <v>1</v>
      </c>
      <c r="M313" s="2" t="s">
        <v>956</v>
      </c>
      <c r="N313" s="2" t="s">
        <v>11415</v>
      </c>
      <c r="T313" s="1" t="s">
        <v>15624</v>
      </c>
      <c r="U313" s="1" t="s">
        <v>915</v>
      </c>
      <c r="V313" s="1" t="s">
        <v>8903</v>
      </c>
      <c r="Y313" s="1" t="s">
        <v>956</v>
      </c>
      <c r="Z313" s="1" t="s">
        <v>11415</v>
      </c>
      <c r="AC313" s="1">
        <v>61</v>
      </c>
      <c r="AD313" s="1" t="s">
        <v>107</v>
      </c>
      <c r="AE313" s="1" t="s">
        <v>11521</v>
      </c>
      <c r="AJ313" s="1" t="s">
        <v>17</v>
      </c>
      <c r="AK313" s="1" t="s">
        <v>11718</v>
      </c>
      <c r="AL313" s="1" t="s">
        <v>202</v>
      </c>
      <c r="AM313" s="1" t="s">
        <v>11631</v>
      </c>
      <c r="AN313" s="1" t="s">
        <v>280</v>
      </c>
      <c r="AO313" s="1" t="s">
        <v>9917</v>
      </c>
      <c r="AR313" s="1" t="s">
        <v>916</v>
      </c>
      <c r="AS313" s="1" t="s">
        <v>15617</v>
      </c>
      <c r="AT313" s="1" t="s">
        <v>88</v>
      </c>
      <c r="AU313" s="1" t="s">
        <v>8828</v>
      </c>
      <c r="AV313" s="1" t="s">
        <v>957</v>
      </c>
      <c r="AW313" s="1" t="s">
        <v>12722</v>
      </c>
      <c r="BB313" s="1" t="s">
        <v>278</v>
      </c>
      <c r="BC313" s="1" t="s">
        <v>8843</v>
      </c>
      <c r="BD313" s="1" t="s">
        <v>14794</v>
      </c>
      <c r="BE313" s="1" t="s">
        <v>15863</v>
      </c>
      <c r="BG313" s="1" t="s">
        <v>458</v>
      </c>
      <c r="BH313" s="1" t="s">
        <v>15343</v>
      </c>
      <c r="BI313" s="1" t="s">
        <v>739</v>
      </c>
      <c r="BJ313" s="1" t="s">
        <v>9660</v>
      </c>
      <c r="BK313" s="1" t="s">
        <v>88</v>
      </c>
      <c r="BL313" s="1" t="s">
        <v>8828</v>
      </c>
      <c r="BM313" s="1" t="s">
        <v>740</v>
      </c>
      <c r="BN313" s="1" t="s">
        <v>13430</v>
      </c>
      <c r="BO313" s="1" t="s">
        <v>269</v>
      </c>
      <c r="BP313" s="1" t="s">
        <v>8873</v>
      </c>
      <c r="BQ313" s="1" t="s">
        <v>920</v>
      </c>
      <c r="BR313" s="1" t="s">
        <v>14708</v>
      </c>
      <c r="BS313" s="1" t="s">
        <v>158</v>
      </c>
      <c r="BT313" s="1" t="s">
        <v>11647</v>
      </c>
    </row>
    <row r="314" spans="1:72" ht="13.5" customHeight="1">
      <c r="A314" s="3" t="str">
        <f>HYPERLINK("http://kyu.snu.ac.kr/sdhj/index.jsp?type=hj/GK14605_00IH_0001_0010.jpg","1720_각북면_10")</f>
        <v>1720_각북면_10</v>
      </c>
      <c r="B314" s="2">
        <v>1720</v>
      </c>
      <c r="C314" s="2" t="s">
        <v>15870</v>
      </c>
      <c r="D314" s="2" t="s">
        <v>15871</v>
      </c>
      <c r="E314" s="2">
        <v>313</v>
      </c>
      <c r="F314" s="1">
        <v>3</v>
      </c>
      <c r="G314" s="1" t="s">
        <v>18855</v>
      </c>
      <c r="H314" s="1" t="s">
        <v>8517</v>
      </c>
      <c r="I314" s="1">
        <v>4</v>
      </c>
      <c r="L314" s="1">
        <v>1</v>
      </c>
      <c r="M314" s="2" t="s">
        <v>956</v>
      </c>
      <c r="N314" s="2" t="s">
        <v>11415</v>
      </c>
      <c r="S314" s="1" t="s">
        <v>51</v>
      </c>
      <c r="T314" s="1" t="s">
        <v>1413</v>
      </c>
      <c r="U314" s="1" t="s">
        <v>278</v>
      </c>
      <c r="V314" s="1" t="s">
        <v>8843</v>
      </c>
      <c r="Y314" s="1" t="s">
        <v>958</v>
      </c>
      <c r="Z314" s="1" t="s">
        <v>10742</v>
      </c>
      <c r="AC314" s="1">
        <v>51</v>
      </c>
      <c r="AD314" s="1" t="s">
        <v>653</v>
      </c>
      <c r="AE314" s="1" t="s">
        <v>11529</v>
      </c>
      <c r="AJ314" s="1" t="s">
        <v>17</v>
      </c>
      <c r="AK314" s="1" t="s">
        <v>11718</v>
      </c>
      <c r="AL314" s="1" t="s">
        <v>50</v>
      </c>
      <c r="AM314" s="1" t="s">
        <v>15656</v>
      </c>
      <c r="AN314" s="1" t="s">
        <v>320</v>
      </c>
      <c r="AO314" s="1" t="s">
        <v>11723</v>
      </c>
      <c r="AR314" s="1" t="s">
        <v>959</v>
      </c>
      <c r="AS314" s="1" t="s">
        <v>15293</v>
      </c>
      <c r="AT314" s="1" t="s">
        <v>88</v>
      </c>
      <c r="AU314" s="1" t="s">
        <v>8828</v>
      </c>
      <c r="AV314" s="1" t="s">
        <v>495</v>
      </c>
      <c r="AW314" s="1" t="s">
        <v>9450</v>
      </c>
      <c r="BB314" s="1" t="s">
        <v>278</v>
      </c>
      <c r="BC314" s="1" t="s">
        <v>8843</v>
      </c>
      <c r="BD314" s="1" t="s">
        <v>8289</v>
      </c>
      <c r="BE314" s="1" t="s">
        <v>12937</v>
      </c>
      <c r="BG314" s="1" t="s">
        <v>88</v>
      </c>
      <c r="BH314" s="1" t="s">
        <v>8828</v>
      </c>
      <c r="BI314" s="1" t="s">
        <v>960</v>
      </c>
      <c r="BJ314" s="1" t="s">
        <v>13442</v>
      </c>
      <c r="BK314" s="1" t="s">
        <v>88</v>
      </c>
      <c r="BL314" s="1" t="s">
        <v>8828</v>
      </c>
      <c r="BM314" s="1" t="s">
        <v>18863</v>
      </c>
      <c r="BN314" s="1" t="s">
        <v>15872</v>
      </c>
      <c r="BO314" s="1" t="s">
        <v>88</v>
      </c>
      <c r="BP314" s="1" t="s">
        <v>8828</v>
      </c>
      <c r="BQ314" s="1" t="s">
        <v>8290</v>
      </c>
      <c r="BR314" s="1" t="s">
        <v>15237</v>
      </c>
      <c r="BS314" s="1" t="s">
        <v>87</v>
      </c>
      <c r="BT314" s="1" t="s">
        <v>11630</v>
      </c>
    </row>
    <row r="315" spans="1:72" ht="13.5" customHeight="1">
      <c r="A315" s="3" t="str">
        <f>HYPERLINK("http://kyu.snu.ac.kr/sdhj/index.jsp?type=hj/GK14605_00IH_0001_0010.jpg","1720_각북면_10")</f>
        <v>1720_각북면_10</v>
      </c>
      <c r="B315" s="2">
        <v>1720</v>
      </c>
      <c r="C315" s="2" t="s">
        <v>15711</v>
      </c>
      <c r="D315" s="2" t="s">
        <v>15712</v>
      </c>
      <c r="E315" s="2">
        <v>314</v>
      </c>
      <c r="F315" s="1">
        <v>3</v>
      </c>
      <c r="G315" s="1" t="s">
        <v>18855</v>
      </c>
      <c r="H315" s="1" t="s">
        <v>8517</v>
      </c>
      <c r="I315" s="1">
        <v>4</v>
      </c>
      <c r="L315" s="1">
        <v>1</v>
      </c>
      <c r="M315" s="2" t="s">
        <v>956</v>
      </c>
      <c r="N315" s="2" t="s">
        <v>11415</v>
      </c>
      <c r="S315" s="1" t="s">
        <v>190</v>
      </c>
      <c r="T315" s="1" t="s">
        <v>8713</v>
      </c>
      <c r="Y315" s="1" t="s">
        <v>961</v>
      </c>
      <c r="Z315" s="1" t="s">
        <v>11380</v>
      </c>
      <c r="AH315" s="1" t="s">
        <v>962</v>
      </c>
      <c r="AI315" s="1" t="s">
        <v>11712</v>
      </c>
    </row>
    <row r="316" spans="1:72" ht="13.5" customHeight="1">
      <c r="A316" s="3" t="str">
        <f>HYPERLINK("http://kyu.snu.ac.kr/sdhj/index.jsp?type=hj/GK14605_00IH_0001_0010.jpg","1720_각북면_10")</f>
        <v>1720_각북면_10</v>
      </c>
      <c r="B316" s="2">
        <v>1720</v>
      </c>
      <c r="C316" s="2" t="s">
        <v>15637</v>
      </c>
      <c r="D316" s="2" t="s">
        <v>15638</v>
      </c>
      <c r="E316" s="2">
        <v>315</v>
      </c>
      <c r="F316" s="1">
        <v>3</v>
      </c>
      <c r="G316" s="1" t="s">
        <v>18855</v>
      </c>
      <c r="H316" s="1" t="s">
        <v>8517</v>
      </c>
      <c r="I316" s="1">
        <v>4</v>
      </c>
      <c r="L316" s="1">
        <v>1</v>
      </c>
      <c r="M316" s="2" t="s">
        <v>956</v>
      </c>
      <c r="N316" s="2" t="s">
        <v>11415</v>
      </c>
      <c r="S316" s="1" t="s">
        <v>71</v>
      </c>
      <c r="T316" s="1" t="s">
        <v>8710</v>
      </c>
      <c r="U316" s="1" t="s">
        <v>963</v>
      </c>
      <c r="V316" s="1" t="s">
        <v>9239</v>
      </c>
      <c r="Y316" s="1" t="s">
        <v>964</v>
      </c>
      <c r="Z316" s="1" t="s">
        <v>9711</v>
      </c>
      <c r="AC316" s="1">
        <v>20</v>
      </c>
      <c r="AD316" s="1" t="s">
        <v>134</v>
      </c>
      <c r="AE316" s="1" t="s">
        <v>11542</v>
      </c>
    </row>
    <row r="317" spans="1:72" ht="13.5" customHeight="1">
      <c r="A317" s="3" t="str">
        <f>HYPERLINK("http://kyu.snu.ac.kr/sdhj/index.jsp?type=hj/GK14605_00IH_0001_0010.jpg","1720_각북면_10")</f>
        <v>1720_각북면_10</v>
      </c>
      <c r="B317" s="2">
        <v>1720</v>
      </c>
      <c r="C317" s="2" t="s">
        <v>15873</v>
      </c>
      <c r="D317" s="2" t="s">
        <v>15874</v>
      </c>
      <c r="E317" s="2">
        <v>316</v>
      </c>
      <c r="F317" s="1">
        <v>3</v>
      </c>
      <c r="G317" s="1" t="s">
        <v>18855</v>
      </c>
      <c r="H317" s="1" t="s">
        <v>8517</v>
      </c>
      <c r="I317" s="1">
        <v>4</v>
      </c>
      <c r="L317" s="1">
        <v>1</v>
      </c>
      <c r="M317" s="2" t="s">
        <v>956</v>
      </c>
      <c r="N317" s="2" t="s">
        <v>11415</v>
      </c>
      <c r="S317" s="1" t="s">
        <v>68</v>
      </c>
      <c r="T317" s="1" t="s">
        <v>8708</v>
      </c>
      <c r="Y317" s="1" t="s">
        <v>965</v>
      </c>
      <c r="Z317" s="1" t="s">
        <v>9378</v>
      </c>
      <c r="AC317" s="1">
        <v>11</v>
      </c>
      <c r="AD317" s="1" t="s">
        <v>70</v>
      </c>
      <c r="AE317" s="1" t="s">
        <v>11531</v>
      </c>
    </row>
    <row r="318" spans="1:72" ht="13.5" customHeight="1">
      <c r="A318" s="3" t="str">
        <f>HYPERLINK("http://kyu.snu.ac.kr/sdhj/index.jsp?type=hj/GK14605_00IH_0001_0010.jpg","1720_각북면_10")</f>
        <v>1720_각북면_10</v>
      </c>
      <c r="B318" s="2">
        <v>1720</v>
      </c>
      <c r="C318" s="2" t="s">
        <v>15637</v>
      </c>
      <c r="D318" s="2" t="s">
        <v>15638</v>
      </c>
      <c r="E318" s="2">
        <v>317</v>
      </c>
      <c r="F318" s="1">
        <v>3</v>
      </c>
      <c r="G318" s="1" t="s">
        <v>18855</v>
      </c>
      <c r="H318" s="1" t="s">
        <v>8517</v>
      </c>
      <c r="I318" s="1">
        <v>4</v>
      </c>
      <c r="L318" s="1">
        <v>1</v>
      </c>
      <c r="M318" s="2" t="s">
        <v>956</v>
      </c>
      <c r="N318" s="2" t="s">
        <v>11415</v>
      </c>
      <c r="S318" s="1" t="s">
        <v>966</v>
      </c>
      <c r="T318" s="1" t="s">
        <v>8773</v>
      </c>
      <c r="W318" s="1" t="s">
        <v>967</v>
      </c>
      <c r="X318" s="1" t="s">
        <v>9279</v>
      </c>
      <c r="Y318" s="1" t="s">
        <v>53</v>
      </c>
      <c r="Z318" s="1" t="s">
        <v>9315</v>
      </c>
      <c r="AF318" s="1" t="s">
        <v>929</v>
      </c>
      <c r="AG318" s="1" t="s">
        <v>11589</v>
      </c>
      <c r="AH318" s="1" t="s">
        <v>968</v>
      </c>
      <c r="AI318" s="1" t="s">
        <v>15875</v>
      </c>
    </row>
    <row r="319" spans="1:72" ht="13.5" customHeight="1">
      <c r="A319" s="3" t="str">
        <f>HYPERLINK("http://kyu.snu.ac.kr/sdhj/index.jsp?type=hj/GK14605_00IH_0001_0010.jpg","1720_각북면_10")</f>
        <v>1720_각북면_10</v>
      </c>
      <c r="B319" s="2">
        <v>1720</v>
      </c>
      <c r="C319" s="2" t="s">
        <v>15637</v>
      </c>
      <c r="D319" s="2" t="s">
        <v>15638</v>
      </c>
      <c r="E319" s="2">
        <v>318</v>
      </c>
      <c r="F319" s="1">
        <v>3</v>
      </c>
      <c r="G319" s="1" t="s">
        <v>18855</v>
      </c>
      <c r="H319" s="1" t="s">
        <v>8517</v>
      </c>
      <c r="I319" s="1">
        <v>4</v>
      </c>
      <c r="L319" s="1">
        <v>2</v>
      </c>
      <c r="M319" s="2" t="s">
        <v>17793</v>
      </c>
      <c r="N319" s="2" t="s">
        <v>17794</v>
      </c>
      <c r="T319" s="1" t="s">
        <v>15624</v>
      </c>
      <c r="U319" s="1" t="s">
        <v>969</v>
      </c>
      <c r="V319" s="1" t="s">
        <v>8880</v>
      </c>
      <c r="W319" s="1" t="s">
        <v>159</v>
      </c>
      <c r="X319" s="1" t="s">
        <v>9274</v>
      </c>
      <c r="Y319" s="1" t="s">
        <v>908</v>
      </c>
      <c r="Z319" s="1" t="s">
        <v>9722</v>
      </c>
      <c r="AC319" s="1">
        <v>30</v>
      </c>
      <c r="AD319" s="1" t="s">
        <v>163</v>
      </c>
      <c r="AE319" s="1" t="s">
        <v>11552</v>
      </c>
      <c r="AJ319" s="1" t="s">
        <v>17</v>
      </c>
      <c r="AK319" s="1" t="s">
        <v>11718</v>
      </c>
      <c r="AL319" s="1" t="s">
        <v>149</v>
      </c>
      <c r="AM319" s="1" t="s">
        <v>11728</v>
      </c>
      <c r="AT319" s="1" t="s">
        <v>88</v>
      </c>
      <c r="AU319" s="1" t="s">
        <v>8828</v>
      </c>
      <c r="AV319" s="1" t="s">
        <v>970</v>
      </c>
      <c r="AW319" s="1" t="s">
        <v>12721</v>
      </c>
      <c r="BG319" s="1" t="s">
        <v>88</v>
      </c>
      <c r="BH319" s="1" t="s">
        <v>8828</v>
      </c>
      <c r="BI319" s="1" t="s">
        <v>971</v>
      </c>
      <c r="BJ319" s="1" t="s">
        <v>9289</v>
      </c>
      <c r="BK319" s="1" t="s">
        <v>88</v>
      </c>
      <c r="BL319" s="1" t="s">
        <v>8828</v>
      </c>
      <c r="BM319" s="1" t="s">
        <v>566</v>
      </c>
      <c r="BN319" s="1" t="s">
        <v>9356</v>
      </c>
      <c r="BQ319" s="1" t="s">
        <v>972</v>
      </c>
      <c r="BR319" s="1" t="s">
        <v>14707</v>
      </c>
      <c r="BS319" s="1" t="s">
        <v>158</v>
      </c>
      <c r="BT319" s="1" t="s">
        <v>11647</v>
      </c>
    </row>
    <row r="320" spans="1:72" ht="13.5" customHeight="1">
      <c r="A320" s="3" t="str">
        <f>HYPERLINK("http://kyu.snu.ac.kr/sdhj/index.jsp?type=hj/GK14605_00IH_0001_0010.jpg","1720_각북면_10")</f>
        <v>1720_각북면_10</v>
      </c>
      <c r="B320" s="2">
        <v>1720</v>
      </c>
      <c r="C320" s="2" t="s">
        <v>15701</v>
      </c>
      <c r="D320" s="2" t="s">
        <v>15702</v>
      </c>
      <c r="E320" s="2">
        <v>319</v>
      </c>
      <c r="F320" s="1">
        <v>3</v>
      </c>
      <c r="G320" s="1" t="s">
        <v>18855</v>
      </c>
      <c r="H320" s="1" t="s">
        <v>8517</v>
      </c>
      <c r="I320" s="1">
        <v>4</v>
      </c>
      <c r="L320" s="1">
        <v>2</v>
      </c>
      <c r="M320" s="2" t="s">
        <v>17793</v>
      </c>
      <c r="N320" s="2" t="s">
        <v>17794</v>
      </c>
      <c r="S320" s="1" t="s">
        <v>973</v>
      </c>
      <c r="T320" s="1" t="s">
        <v>8750</v>
      </c>
      <c r="W320" s="1" t="s">
        <v>245</v>
      </c>
      <c r="X320" s="1" t="s">
        <v>9269</v>
      </c>
      <c r="Y320" s="1" t="s">
        <v>53</v>
      </c>
      <c r="Z320" s="1" t="s">
        <v>9315</v>
      </c>
      <c r="AC320" s="1">
        <v>40</v>
      </c>
      <c r="AD320" s="1" t="s">
        <v>211</v>
      </c>
      <c r="AE320" s="1" t="s">
        <v>10681</v>
      </c>
    </row>
    <row r="321" spans="1:72" ht="13.5" customHeight="1">
      <c r="A321" s="3" t="str">
        <f>HYPERLINK("http://kyu.snu.ac.kr/sdhj/index.jsp?type=hj/GK14605_00IH_0001_0010.jpg","1720_각북면_10")</f>
        <v>1720_각북면_10</v>
      </c>
      <c r="B321" s="2">
        <v>1720</v>
      </c>
      <c r="C321" s="2" t="s">
        <v>15876</v>
      </c>
      <c r="D321" s="2" t="s">
        <v>15877</v>
      </c>
      <c r="E321" s="2">
        <v>320</v>
      </c>
      <c r="F321" s="1">
        <v>3</v>
      </c>
      <c r="G321" s="1" t="s">
        <v>18855</v>
      </c>
      <c r="H321" s="1" t="s">
        <v>8517</v>
      </c>
      <c r="I321" s="1">
        <v>4</v>
      </c>
      <c r="L321" s="1">
        <v>2</v>
      </c>
      <c r="M321" s="2" t="s">
        <v>17793</v>
      </c>
      <c r="N321" s="2" t="s">
        <v>17794</v>
      </c>
      <c r="S321" s="1" t="s">
        <v>51</v>
      </c>
      <c r="T321" s="1" t="s">
        <v>1413</v>
      </c>
      <c r="W321" s="1" t="s">
        <v>455</v>
      </c>
      <c r="X321" s="1" t="s">
        <v>9281</v>
      </c>
      <c r="Y321" s="1" t="s">
        <v>53</v>
      </c>
      <c r="Z321" s="1" t="s">
        <v>9315</v>
      </c>
      <c r="AC321" s="1">
        <v>31</v>
      </c>
      <c r="AD321" s="1" t="s">
        <v>445</v>
      </c>
      <c r="AE321" s="1" t="s">
        <v>11541</v>
      </c>
      <c r="AJ321" s="1" t="s">
        <v>17</v>
      </c>
      <c r="AK321" s="1" t="s">
        <v>11718</v>
      </c>
      <c r="AL321" s="1" t="s">
        <v>491</v>
      </c>
      <c r="AM321" s="1" t="s">
        <v>11746</v>
      </c>
      <c r="AT321" s="1" t="s">
        <v>58</v>
      </c>
      <c r="AU321" s="1" t="s">
        <v>11975</v>
      </c>
      <c r="AV321" s="1" t="s">
        <v>974</v>
      </c>
      <c r="AW321" s="1" t="s">
        <v>12720</v>
      </c>
      <c r="BG321" s="1" t="s">
        <v>58</v>
      </c>
      <c r="BH321" s="1" t="s">
        <v>11975</v>
      </c>
      <c r="BI321" s="1" t="s">
        <v>975</v>
      </c>
      <c r="BJ321" s="1" t="s">
        <v>13441</v>
      </c>
      <c r="BK321" s="1" t="s">
        <v>231</v>
      </c>
      <c r="BL321" s="1" t="s">
        <v>8981</v>
      </c>
      <c r="BM321" s="1" t="s">
        <v>489</v>
      </c>
      <c r="BN321" s="1" t="s">
        <v>13951</v>
      </c>
      <c r="BO321" s="1" t="s">
        <v>44</v>
      </c>
      <c r="BP321" s="1" t="s">
        <v>8875</v>
      </c>
      <c r="BQ321" s="1" t="s">
        <v>976</v>
      </c>
      <c r="BR321" s="1" t="s">
        <v>14706</v>
      </c>
      <c r="BS321" s="1" t="s">
        <v>96</v>
      </c>
      <c r="BT321" s="1" t="s">
        <v>11726</v>
      </c>
    </row>
    <row r="322" spans="1:72" ht="13.5" customHeight="1">
      <c r="A322" s="3" t="str">
        <f>HYPERLINK("http://kyu.snu.ac.kr/sdhj/index.jsp?type=hj/GK14605_00IH_0001_0010.jpg","1720_각북면_10")</f>
        <v>1720_각북면_10</v>
      </c>
      <c r="B322" s="2">
        <v>1720</v>
      </c>
      <c r="C322" s="2" t="s">
        <v>15878</v>
      </c>
      <c r="D322" s="2" t="s">
        <v>15879</v>
      </c>
      <c r="E322" s="2">
        <v>321</v>
      </c>
      <c r="F322" s="1">
        <v>3</v>
      </c>
      <c r="G322" s="1" t="s">
        <v>18855</v>
      </c>
      <c r="H322" s="1" t="s">
        <v>8517</v>
      </c>
      <c r="I322" s="1">
        <v>4</v>
      </c>
      <c r="L322" s="1">
        <v>2</v>
      </c>
      <c r="M322" s="2" t="s">
        <v>17793</v>
      </c>
      <c r="N322" s="2" t="s">
        <v>17794</v>
      </c>
      <c r="S322" s="1" t="s">
        <v>190</v>
      </c>
      <c r="T322" s="1" t="s">
        <v>8713</v>
      </c>
      <c r="U322" s="1" t="s">
        <v>977</v>
      </c>
      <c r="V322" s="1" t="s">
        <v>9136</v>
      </c>
      <c r="Y322" s="1" t="s">
        <v>978</v>
      </c>
      <c r="Z322" s="1" t="s">
        <v>10815</v>
      </c>
      <c r="AC322" s="1">
        <v>27</v>
      </c>
      <c r="AD322" s="1" t="s">
        <v>167</v>
      </c>
      <c r="AE322" s="1" t="s">
        <v>11350</v>
      </c>
    </row>
    <row r="323" spans="1:72" ht="13.5" customHeight="1">
      <c r="A323" s="3" t="str">
        <f>HYPERLINK("http://kyu.snu.ac.kr/sdhj/index.jsp?type=hj/GK14605_00IH_0001_0010.jpg","1720_각북면_10")</f>
        <v>1720_각북면_10</v>
      </c>
      <c r="B323" s="2">
        <v>1720</v>
      </c>
      <c r="C323" s="2" t="s">
        <v>15637</v>
      </c>
      <c r="D323" s="2" t="s">
        <v>15638</v>
      </c>
      <c r="E323" s="2">
        <v>322</v>
      </c>
      <c r="F323" s="1">
        <v>3</v>
      </c>
      <c r="G323" s="1" t="s">
        <v>18855</v>
      </c>
      <c r="H323" s="1" t="s">
        <v>8517</v>
      </c>
      <c r="I323" s="1">
        <v>4</v>
      </c>
      <c r="L323" s="1">
        <v>2</v>
      </c>
      <c r="M323" s="2" t="s">
        <v>17793</v>
      </c>
      <c r="N323" s="2" t="s">
        <v>17794</v>
      </c>
      <c r="S323" s="1" t="s">
        <v>66</v>
      </c>
      <c r="T323" s="1" t="s">
        <v>8716</v>
      </c>
      <c r="Y323" s="1" t="s">
        <v>53</v>
      </c>
      <c r="Z323" s="1" t="s">
        <v>9315</v>
      </c>
      <c r="AC323" s="1">
        <v>24</v>
      </c>
      <c r="AD323" s="1" t="s">
        <v>132</v>
      </c>
      <c r="AE323" s="1" t="s">
        <v>11536</v>
      </c>
    </row>
    <row r="324" spans="1:72" ht="13.5" customHeight="1">
      <c r="A324" s="3" t="str">
        <f>HYPERLINK("http://kyu.snu.ac.kr/sdhj/index.jsp?type=hj/GK14605_00IH_0001_0010.jpg","1720_각북면_10")</f>
        <v>1720_각북면_10</v>
      </c>
      <c r="B324" s="2">
        <v>1720</v>
      </c>
      <c r="C324" s="2" t="s">
        <v>15637</v>
      </c>
      <c r="D324" s="2" t="s">
        <v>15638</v>
      </c>
      <c r="E324" s="2">
        <v>323</v>
      </c>
      <c r="F324" s="1">
        <v>3</v>
      </c>
      <c r="G324" s="1" t="s">
        <v>18855</v>
      </c>
      <c r="H324" s="1" t="s">
        <v>8517</v>
      </c>
      <c r="I324" s="1">
        <v>4</v>
      </c>
      <c r="L324" s="1">
        <v>2</v>
      </c>
      <c r="M324" s="2" t="s">
        <v>17793</v>
      </c>
      <c r="N324" s="2" t="s">
        <v>17794</v>
      </c>
      <c r="S324" s="1" t="s">
        <v>66</v>
      </c>
      <c r="T324" s="1" t="s">
        <v>8716</v>
      </c>
      <c r="Y324" s="1" t="s">
        <v>979</v>
      </c>
      <c r="Z324" s="1" t="s">
        <v>10156</v>
      </c>
      <c r="AF324" s="1" t="s">
        <v>355</v>
      </c>
      <c r="AG324" s="1" t="s">
        <v>11570</v>
      </c>
    </row>
    <row r="325" spans="1:72" ht="13.5" customHeight="1">
      <c r="A325" s="3" t="str">
        <f>HYPERLINK("http://kyu.snu.ac.kr/sdhj/index.jsp?type=hj/GK14605_00IH_0001_0010.jpg","1720_각북면_10")</f>
        <v>1720_각북면_10</v>
      </c>
      <c r="B325" s="2">
        <v>1720</v>
      </c>
      <c r="C325" s="2" t="s">
        <v>15637</v>
      </c>
      <c r="D325" s="2" t="s">
        <v>15638</v>
      </c>
      <c r="E325" s="2">
        <v>324</v>
      </c>
      <c r="F325" s="1">
        <v>3</v>
      </c>
      <c r="G325" s="1" t="s">
        <v>18855</v>
      </c>
      <c r="H325" s="1" t="s">
        <v>8517</v>
      </c>
      <c r="I325" s="1">
        <v>4</v>
      </c>
      <c r="L325" s="1">
        <v>2</v>
      </c>
      <c r="M325" s="2" t="s">
        <v>17793</v>
      </c>
      <c r="N325" s="2" t="s">
        <v>17794</v>
      </c>
      <c r="S325" s="1" t="s">
        <v>175</v>
      </c>
      <c r="T325" s="1" t="s">
        <v>8735</v>
      </c>
      <c r="Y325" s="1" t="s">
        <v>940</v>
      </c>
      <c r="Z325" s="1" t="s">
        <v>10814</v>
      </c>
      <c r="AF325" s="1" t="s">
        <v>980</v>
      </c>
      <c r="AG325" s="1" t="s">
        <v>11579</v>
      </c>
      <c r="AH325" s="1" t="s">
        <v>981</v>
      </c>
      <c r="AI325" s="1" t="s">
        <v>15880</v>
      </c>
    </row>
    <row r="326" spans="1:72" ht="13.5" customHeight="1">
      <c r="A326" s="3" t="str">
        <f>HYPERLINK("http://kyu.snu.ac.kr/sdhj/index.jsp?type=hj/GK14605_00IH_0001_0010.jpg","1720_각북면_10")</f>
        <v>1720_각북면_10</v>
      </c>
      <c r="B326" s="2">
        <v>1720</v>
      </c>
      <c r="C326" s="2" t="s">
        <v>15881</v>
      </c>
      <c r="D326" s="2" t="s">
        <v>15882</v>
      </c>
      <c r="E326" s="2">
        <v>325</v>
      </c>
      <c r="F326" s="1">
        <v>3</v>
      </c>
      <c r="G326" s="1" t="s">
        <v>18855</v>
      </c>
      <c r="H326" s="1" t="s">
        <v>8517</v>
      </c>
      <c r="I326" s="1">
        <v>4</v>
      </c>
      <c r="L326" s="1">
        <v>2</v>
      </c>
      <c r="M326" s="2" t="s">
        <v>17793</v>
      </c>
      <c r="N326" s="2" t="s">
        <v>17794</v>
      </c>
      <c r="S326" s="1" t="s">
        <v>175</v>
      </c>
      <c r="T326" s="1" t="s">
        <v>8735</v>
      </c>
      <c r="U326" s="1" t="s">
        <v>982</v>
      </c>
      <c r="V326" s="1" t="s">
        <v>9238</v>
      </c>
      <c r="Y326" s="1" t="s">
        <v>465</v>
      </c>
      <c r="Z326" s="1" t="s">
        <v>9760</v>
      </c>
      <c r="AC326" s="1">
        <v>9</v>
      </c>
      <c r="AD326" s="1" t="s">
        <v>258</v>
      </c>
      <c r="AE326" s="1" t="s">
        <v>11526</v>
      </c>
    </row>
    <row r="327" spans="1:72" ht="13.5" customHeight="1">
      <c r="A327" s="3" t="str">
        <f>HYPERLINK("http://kyu.snu.ac.kr/sdhj/index.jsp?type=hj/GK14605_00IH_0001_0010.jpg","1720_각북면_10")</f>
        <v>1720_각북면_10</v>
      </c>
      <c r="B327" s="2">
        <v>1720</v>
      </c>
      <c r="C327" s="2" t="s">
        <v>15637</v>
      </c>
      <c r="D327" s="2" t="s">
        <v>15638</v>
      </c>
      <c r="E327" s="2">
        <v>326</v>
      </c>
      <c r="F327" s="1">
        <v>3</v>
      </c>
      <c r="G327" s="1" t="s">
        <v>18855</v>
      </c>
      <c r="H327" s="1" t="s">
        <v>8517</v>
      </c>
      <c r="I327" s="1">
        <v>4</v>
      </c>
      <c r="L327" s="1">
        <v>2</v>
      </c>
      <c r="M327" s="2" t="s">
        <v>17793</v>
      </c>
      <c r="N327" s="2" t="s">
        <v>17794</v>
      </c>
      <c r="S327" s="1" t="s">
        <v>68</v>
      </c>
      <c r="T327" s="1" t="s">
        <v>8708</v>
      </c>
      <c r="Y327" s="1" t="s">
        <v>983</v>
      </c>
      <c r="Z327" s="1" t="s">
        <v>11414</v>
      </c>
      <c r="AC327" s="1">
        <v>5</v>
      </c>
      <c r="AD327" s="1" t="s">
        <v>249</v>
      </c>
      <c r="AE327" s="1" t="s">
        <v>11523</v>
      </c>
    </row>
    <row r="328" spans="1:72" ht="13.5" customHeight="1">
      <c r="A328" s="3" t="str">
        <f>HYPERLINK("http://kyu.snu.ac.kr/sdhj/index.jsp?type=hj/GK14605_00IH_0001_0010.jpg","1720_각북면_10")</f>
        <v>1720_각북면_10</v>
      </c>
      <c r="B328" s="2">
        <v>1720</v>
      </c>
      <c r="C328" s="2" t="s">
        <v>15637</v>
      </c>
      <c r="D328" s="2" t="s">
        <v>15638</v>
      </c>
      <c r="E328" s="2">
        <v>327</v>
      </c>
      <c r="F328" s="1">
        <v>3</v>
      </c>
      <c r="G328" s="1" t="s">
        <v>18855</v>
      </c>
      <c r="H328" s="1" t="s">
        <v>8517</v>
      </c>
      <c r="I328" s="1">
        <v>4</v>
      </c>
      <c r="L328" s="1">
        <v>2</v>
      </c>
      <c r="M328" s="2" t="s">
        <v>17793</v>
      </c>
      <c r="N328" s="2" t="s">
        <v>17794</v>
      </c>
      <c r="S328" s="1" t="s">
        <v>68</v>
      </c>
      <c r="T328" s="1" t="s">
        <v>8708</v>
      </c>
      <c r="Y328" s="1" t="s">
        <v>53</v>
      </c>
      <c r="Z328" s="1" t="s">
        <v>9315</v>
      </c>
      <c r="AC328" s="1">
        <v>2</v>
      </c>
      <c r="AD328" s="1" t="s">
        <v>106</v>
      </c>
      <c r="AE328" s="1" t="s">
        <v>11517</v>
      </c>
      <c r="AF328" s="1" t="s">
        <v>135</v>
      </c>
      <c r="AG328" s="1" t="s">
        <v>11569</v>
      </c>
    </row>
    <row r="329" spans="1:72" ht="13.5" customHeight="1">
      <c r="A329" s="3" t="str">
        <f>HYPERLINK("http://kyu.snu.ac.kr/sdhj/index.jsp?type=hj/GK14605_00IH_0001_0010.jpg","1720_각북면_10")</f>
        <v>1720_각북면_10</v>
      </c>
      <c r="B329" s="2">
        <v>1720</v>
      </c>
      <c r="C329" s="2" t="s">
        <v>15637</v>
      </c>
      <c r="D329" s="2" t="s">
        <v>15638</v>
      </c>
      <c r="E329" s="2">
        <v>328</v>
      </c>
      <c r="F329" s="1">
        <v>3</v>
      </c>
      <c r="G329" s="1" t="s">
        <v>18855</v>
      </c>
      <c r="H329" s="1" t="s">
        <v>8517</v>
      </c>
      <c r="I329" s="1">
        <v>4</v>
      </c>
      <c r="L329" s="1">
        <v>3</v>
      </c>
      <c r="M329" s="2" t="s">
        <v>17795</v>
      </c>
      <c r="N329" s="2" t="s">
        <v>17796</v>
      </c>
      <c r="T329" s="1" t="s">
        <v>15624</v>
      </c>
      <c r="U329" s="1" t="s">
        <v>821</v>
      </c>
      <c r="V329" s="1" t="s">
        <v>8822</v>
      </c>
      <c r="W329" s="1" t="s">
        <v>245</v>
      </c>
      <c r="X329" s="1" t="s">
        <v>9269</v>
      </c>
      <c r="Y329" s="1" t="s">
        <v>984</v>
      </c>
      <c r="Z329" s="1" t="s">
        <v>9395</v>
      </c>
      <c r="AC329" s="1">
        <v>46</v>
      </c>
      <c r="AD329" s="1" t="s">
        <v>40</v>
      </c>
      <c r="AE329" s="1" t="s">
        <v>11562</v>
      </c>
      <c r="AJ329" s="1" t="s">
        <v>17</v>
      </c>
      <c r="AK329" s="1" t="s">
        <v>11718</v>
      </c>
      <c r="AL329" s="1" t="s">
        <v>158</v>
      </c>
      <c r="AM329" s="1" t="s">
        <v>11647</v>
      </c>
      <c r="AT329" s="1" t="s">
        <v>88</v>
      </c>
      <c r="AU329" s="1" t="s">
        <v>8828</v>
      </c>
      <c r="AV329" s="1" t="s">
        <v>18848</v>
      </c>
      <c r="AW329" s="1" t="s">
        <v>15883</v>
      </c>
      <c r="BG329" s="1" t="s">
        <v>88</v>
      </c>
      <c r="BH329" s="1" t="s">
        <v>8828</v>
      </c>
      <c r="BI329" s="1" t="s">
        <v>8291</v>
      </c>
      <c r="BJ329" s="1" t="s">
        <v>13440</v>
      </c>
      <c r="BK329" s="1" t="s">
        <v>985</v>
      </c>
      <c r="BL329" s="1" t="s">
        <v>13558</v>
      </c>
      <c r="BM329" s="1" t="s">
        <v>986</v>
      </c>
      <c r="BN329" s="1" t="s">
        <v>13950</v>
      </c>
      <c r="BQ329" s="1" t="s">
        <v>987</v>
      </c>
      <c r="BR329" s="1" t="s">
        <v>14705</v>
      </c>
      <c r="BS329" s="1" t="s">
        <v>149</v>
      </c>
      <c r="BT329" s="1" t="s">
        <v>11728</v>
      </c>
    </row>
    <row r="330" spans="1:72" ht="13.5" customHeight="1">
      <c r="A330" s="3" t="str">
        <f>HYPERLINK("http://kyu.snu.ac.kr/sdhj/index.jsp?type=hj/GK14605_00IH_0001_0010.jpg","1720_각북면_10")</f>
        <v>1720_각북면_10</v>
      </c>
      <c r="B330" s="2">
        <v>1720</v>
      </c>
      <c r="C330" s="2" t="s">
        <v>15884</v>
      </c>
      <c r="D330" s="2" t="s">
        <v>15885</v>
      </c>
      <c r="E330" s="2">
        <v>329</v>
      </c>
      <c r="F330" s="1">
        <v>3</v>
      </c>
      <c r="G330" s="1" t="s">
        <v>18855</v>
      </c>
      <c r="H330" s="1" t="s">
        <v>8517</v>
      </c>
      <c r="I330" s="1">
        <v>4</v>
      </c>
      <c r="L330" s="1">
        <v>3</v>
      </c>
      <c r="M330" s="2" t="s">
        <v>17795</v>
      </c>
      <c r="N330" s="2" t="s">
        <v>17796</v>
      </c>
      <c r="S330" s="1" t="s">
        <v>51</v>
      </c>
      <c r="T330" s="1" t="s">
        <v>1413</v>
      </c>
      <c r="W330" s="1" t="s">
        <v>245</v>
      </c>
      <c r="X330" s="1" t="s">
        <v>9269</v>
      </c>
      <c r="Y330" s="1" t="s">
        <v>53</v>
      </c>
      <c r="Z330" s="1" t="s">
        <v>9315</v>
      </c>
      <c r="AC330" s="1">
        <v>40</v>
      </c>
      <c r="AD330" s="1" t="s">
        <v>185</v>
      </c>
      <c r="AE330" s="1" t="s">
        <v>11528</v>
      </c>
      <c r="AJ330" s="1" t="s">
        <v>17</v>
      </c>
      <c r="AK330" s="1" t="s">
        <v>11718</v>
      </c>
      <c r="AL330" s="1" t="s">
        <v>988</v>
      </c>
      <c r="AM330" s="1" t="s">
        <v>10741</v>
      </c>
      <c r="AT330" s="1" t="s">
        <v>153</v>
      </c>
      <c r="AU330" s="1" t="s">
        <v>8874</v>
      </c>
      <c r="AV330" s="1" t="s">
        <v>527</v>
      </c>
      <c r="AW330" s="1" t="s">
        <v>10146</v>
      </c>
      <c r="BG330" s="1" t="s">
        <v>88</v>
      </c>
      <c r="BH330" s="1" t="s">
        <v>8828</v>
      </c>
      <c r="BI330" s="1" t="s">
        <v>15886</v>
      </c>
      <c r="BJ330" s="1" t="s">
        <v>15887</v>
      </c>
      <c r="BK330" s="1" t="s">
        <v>88</v>
      </c>
      <c r="BL330" s="1" t="s">
        <v>8828</v>
      </c>
      <c r="BM330" s="1" t="s">
        <v>989</v>
      </c>
      <c r="BN330" s="1" t="s">
        <v>12297</v>
      </c>
      <c r="BQ330" s="1" t="s">
        <v>990</v>
      </c>
      <c r="BR330" s="1" t="s">
        <v>14932</v>
      </c>
      <c r="BS330" s="1" t="s">
        <v>50</v>
      </c>
      <c r="BT330" s="1" t="s">
        <v>15888</v>
      </c>
    </row>
    <row r="331" spans="1:72" ht="13.5" customHeight="1">
      <c r="A331" s="3" t="str">
        <f>HYPERLINK("http://kyu.snu.ac.kr/sdhj/index.jsp?type=hj/GK14605_00IH_0001_0010.jpg","1720_각북면_10")</f>
        <v>1720_각북면_10</v>
      </c>
      <c r="B331" s="2">
        <v>1720</v>
      </c>
      <c r="C331" s="2" t="s">
        <v>15719</v>
      </c>
      <c r="D331" s="2" t="s">
        <v>15720</v>
      </c>
      <c r="E331" s="2">
        <v>330</v>
      </c>
      <c r="F331" s="1">
        <v>3</v>
      </c>
      <c r="G331" s="1" t="s">
        <v>18855</v>
      </c>
      <c r="H331" s="1" t="s">
        <v>8517</v>
      </c>
      <c r="I331" s="1">
        <v>4</v>
      </c>
      <c r="L331" s="1">
        <v>3</v>
      </c>
      <c r="M331" s="2" t="s">
        <v>17795</v>
      </c>
      <c r="N331" s="2" t="s">
        <v>17796</v>
      </c>
      <c r="S331" s="1" t="s">
        <v>102</v>
      </c>
      <c r="T331" s="1" t="s">
        <v>8723</v>
      </c>
      <c r="W331" s="1" t="s">
        <v>159</v>
      </c>
      <c r="X331" s="1" t="s">
        <v>9274</v>
      </c>
      <c r="Y331" s="1" t="s">
        <v>53</v>
      </c>
      <c r="Z331" s="1" t="s">
        <v>9315</v>
      </c>
      <c r="AC331" s="1">
        <v>76</v>
      </c>
      <c r="AD331" s="1" t="s">
        <v>160</v>
      </c>
      <c r="AE331" s="1" t="s">
        <v>11534</v>
      </c>
    </row>
    <row r="332" spans="1:72" ht="13.5" customHeight="1">
      <c r="A332" s="3" t="str">
        <f>HYPERLINK("http://kyu.snu.ac.kr/sdhj/index.jsp?type=hj/GK14605_00IH_0001_0010.jpg","1720_각북면_10")</f>
        <v>1720_각북면_10</v>
      </c>
      <c r="B332" s="2">
        <v>1720</v>
      </c>
      <c r="C332" s="2" t="s">
        <v>15637</v>
      </c>
      <c r="D332" s="2" t="s">
        <v>15638</v>
      </c>
      <c r="E332" s="2">
        <v>331</v>
      </c>
      <c r="F332" s="1">
        <v>3</v>
      </c>
      <c r="G332" s="1" t="s">
        <v>18855</v>
      </c>
      <c r="H332" s="1" t="s">
        <v>8517</v>
      </c>
      <c r="I332" s="1">
        <v>4</v>
      </c>
      <c r="L332" s="1">
        <v>3</v>
      </c>
      <c r="M332" s="2" t="s">
        <v>17795</v>
      </c>
      <c r="N332" s="2" t="s">
        <v>17796</v>
      </c>
      <c r="S332" s="1" t="s">
        <v>68</v>
      </c>
      <c r="T332" s="1" t="s">
        <v>8708</v>
      </c>
      <c r="Y332" s="1" t="s">
        <v>53</v>
      </c>
      <c r="Z332" s="1" t="s">
        <v>9315</v>
      </c>
      <c r="AC332" s="1">
        <v>17</v>
      </c>
      <c r="AD332" s="1" t="s">
        <v>69</v>
      </c>
      <c r="AE332" s="1" t="s">
        <v>11560</v>
      </c>
    </row>
    <row r="333" spans="1:72" ht="13.5" customHeight="1">
      <c r="A333" s="3" t="str">
        <f>HYPERLINK("http://kyu.snu.ac.kr/sdhj/index.jsp?type=hj/GK14605_00IH_0001_0010.jpg","1720_각북면_10")</f>
        <v>1720_각북면_10</v>
      </c>
      <c r="B333" s="2">
        <v>1720</v>
      </c>
      <c r="C333" s="2" t="s">
        <v>15637</v>
      </c>
      <c r="D333" s="2" t="s">
        <v>15638</v>
      </c>
      <c r="E333" s="2">
        <v>332</v>
      </c>
      <c r="F333" s="1">
        <v>3</v>
      </c>
      <c r="G333" s="1" t="s">
        <v>18855</v>
      </c>
      <c r="H333" s="1" t="s">
        <v>8517</v>
      </c>
      <c r="I333" s="1">
        <v>4</v>
      </c>
      <c r="L333" s="1">
        <v>3</v>
      </c>
      <c r="M333" s="2" t="s">
        <v>17795</v>
      </c>
      <c r="N333" s="2" t="s">
        <v>17796</v>
      </c>
      <c r="S333" s="1" t="s">
        <v>68</v>
      </c>
      <c r="T333" s="1" t="s">
        <v>8708</v>
      </c>
      <c r="Y333" s="1" t="s">
        <v>991</v>
      </c>
      <c r="Z333" s="1" t="s">
        <v>11413</v>
      </c>
      <c r="AC333" s="1">
        <v>13</v>
      </c>
      <c r="AD333" s="1" t="s">
        <v>229</v>
      </c>
      <c r="AE333" s="1" t="s">
        <v>11524</v>
      </c>
    </row>
    <row r="334" spans="1:72" ht="13.5" customHeight="1">
      <c r="A334" s="3" t="str">
        <f>HYPERLINK("http://kyu.snu.ac.kr/sdhj/index.jsp?type=hj/GK14605_00IH_0001_0010.jpg","1720_각북면_10")</f>
        <v>1720_각북면_10</v>
      </c>
      <c r="B334" s="2">
        <v>1720</v>
      </c>
      <c r="C334" s="2" t="s">
        <v>15637</v>
      </c>
      <c r="D334" s="2" t="s">
        <v>15638</v>
      </c>
      <c r="E334" s="2">
        <v>333</v>
      </c>
      <c r="F334" s="1">
        <v>3</v>
      </c>
      <c r="G334" s="1" t="s">
        <v>18855</v>
      </c>
      <c r="H334" s="1" t="s">
        <v>8517</v>
      </c>
      <c r="I334" s="1">
        <v>4</v>
      </c>
      <c r="L334" s="1">
        <v>3</v>
      </c>
      <c r="M334" s="2" t="s">
        <v>17795</v>
      </c>
      <c r="N334" s="2" t="s">
        <v>17796</v>
      </c>
      <c r="S334" s="1" t="s">
        <v>71</v>
      </c>
      <c r="T334" s="1" t="s">
        <v>8710</v>
      </c>
      <c r="Y334" s="1" t="s">
        <v>992</v>
      </c>
      <c r="Z334" s="1" t="s">
        <v>9318</v>
      </c>
      <c r="AC334" s="1">
        <v>5</v>
      </c>
      <c r="AD334" s="1" t="s">
        <v>249</v>
      </c>
      <c r="AE334" s="1" t="s">
        <v>11523</v>
      </c>
    </row>
    <row r="335" spans="1:72" ht="13.5" customHeight="1">
      <c r="A335" s="3" t="str">
        <f>HYPERLINK("http://kyu.snu.ac.kr/sdhj/index.jsp?type=hj/GK14605_00IH_0001_0010.jpg","1720_각북면_10")</f>
        <v>1720_각북면_10</v>
      </c>
      <c r="B335" s="2">
        <v>1720</v>
      </c>
      <c r="C335" s="2" t="s">
        <v>15637</v>
      </c>
      <c r="D335" s="2" t="s">
        <v>15638</v>
      </c>
      <c r="E335" s="2">
        <v>334</v>
      </c>
      <c r="F335" s="1">
        <v>3</v>
      </c>
      <c r="G335" s="1" t="s">
        <v>18855</v>
      </c>
      <c r="H335" s="1" t="s">
        <v>8517</v>
      </c>
      <c r="I335" s="1">
        <v>4</v>
      </c>
      <c r="L335" s="1">
        <v>4</v>
      </c>
      <c r="M335" s="2" t="s">
        <v>329</v>
      </c>
      <c r="N335" s="2" t="s">
        <v>15050</v>
      </c>
      <c r="O335" s="1" t="s">
        <v>6</v>
      </c>
      <c r="P335" s="1" t="s">
        <v>8656</v>
      </c>
      <c r="T335" s="1" t="s">
        <v>15624</v>
      </c>
      <c r="U335" s="1" t="s">
        <v>993</v>
      </c>
      <c r="V335" s="1" t="s">
        <v>9098</v>
      </c>
      <c r="W335" s="1" t="s">
        <v>38</v>
      </c>
      <c r="X335" s="1" t="s">
        <v>15655</v>
      </c>
      <c r="Y335" s="1" t="s">
        <v>994</v>
      </c>
      <c r="Z335" s="1" t="s">
        <v>11412</v>
      </c>
      <c r="AC335" s="1">
        <v>52</v>
      </c>
      <c r="AD335" s="1" t="s">
        <v>410</v>
      </c>
      <c r="AE335" s="1" t="s">
        <v>11530</v>
      </c>
      <c r="AJ335" s="1" t="s">
        <v>17</v>
      </c>
      <c r="AK335" s="1" t="s">
        <v>11718</v>
      </c>
      <c r="AL335" s="1" t="s">
        <v>50</v>
      </c>
      <c r="AM335" s="1" t="s">
        <v>15656</v>
      </c>
      <c r="AT335" s="1" t="s">
        <v>995</v>
      </c>
      <c r="AU335" s="1" t="s">
        <v>15313</v>
      </c>
      <c r="AV335" s="1" t="s">
        <v>996</v>
      </c>
      <c r="AW335" s="1" t="s">
        <v>12719</v>
      </c>
      <c r="BG335" s="1" t="s">
        <v>88</v>
      </c>
      <c r="BH335" s="1" t="s">
        <v>8828</v>
      </c>
      <c r="BI335" s="1" t="s">
        <v>997</v>
      </c>
      <c r="BJ335" s="1" t="s">
        <v>13243</v>
      </c>
      <c r="BK335" s="1" t="s">
        <v>998</v>
      </c>
      <c r="BL335" s="1" t="s">
        <v>11985</v>
      </c>
      <c r="BM335" s="1" t="s">
        <v>8267</v>
      </c>
      <c r="BN335" s="1" t="s">
        <v>10384</v>
      </c>
      <c r="BO335" s="1" t="s">
        <v>48</v>
      </c>
      <c r="BP335" s="1" t="s">
        <v>8899</v>
      </c>
      <c r="BQ335" s="1" t="s">
        <v>999</v>
      </c>
      <c r="BR335" s="1" t="s">
        <v>14704</v>
      </c>
      <c r="BS335" s="1" t="s">
        <v>569</v>
      </c>
      <c r="BT335" s="1" t="s">
        <v>11669</v>
      </c>
    </row>
    <row r="336" spans="1:72" ht="13.5" customHeight="1">
      <c r="A336" s="3" t="str">
        <f>HYPERLINK("http://kyu.snu.ac.kr/sdhj/index.jsp?type=hj/GK14605_00IH_0001_0010.jpg","1720_각북면_10")</f>
        <v>1720_각북면_10</v>
      </c>
      <c r="B336" s="2">
        <v>1720</v>
      </c>
      <c r="C336" s="2" t="s">
        <v>15643</v>
      </c>
      <c r="D336" s="2" t="s">
        <v>15644</v>
      </c>
      <c r="E336" s="2">
        <v>335</v>
      </c>
      <c r="F336" s="1">
        <v>3</v>
      </c>
      <c r="G336" s="1" t="s">
        <v>18855</v>
      </c>
      <c r="H336" s="1" t="s">
        <v>8517</v>
      </c>
      <c r="I336" s="1">
        <v>4</v>
      </c>
      <c r="L336" s="1">
        <v>4</v>
      </c>
      <c r="M336" s="2" t="s">
        <v>329</v>
      </c>
      <c r="N336" s="2" t="s">
        <v>15050</v>
      </c>
      <c r="S336" s="1" t="s">
        <v>51</v>
      </c>
      <c r="T336" s="1" t="s">
        <v>1413</v>
      </c>
      <c r="W336" s="1" t="s">
        <v>38</v>
      </c>
      <c r="X336" s="1" t="s">
        <v>15655</v>
      </c>
      <c r="Y336" s="1" t="s">
        <v>53</v>
      </c>
      <c r="Z336" s="1" t="s">
        <v>9315</v>
      </c>
      <c r="AC336" s="1">
        <v>41</v>
      </c>
      <c r="AD336" s="1" t="s">
        <v>211</v>
      </c>
      <c r="AE336" s="1" t="s">
        <v>10681</v>
      </c>
      <c r="AJ336" s="1" t="s">
        <v>17</v>
      </c>
      <c r="AK336" s="1" t="s">
        <v>11718</v>
      </c>
      <c r="AL336" s="1" t="s">
        <v>50</v>
      </c>
      <c r="AM336" s="1" t="s">
        <v>15656</v>
      </c>
      <c r="AT336" s="1" t="s">
        <v>88</v>
      </c>
      <c r="AU336" s="1" t="s">
        <v>8828</v>
      </c>
      <c r="AV336" s="1" t="s">
        <v>1000</v>
      </c>
      <c r="AW336" s="1" t="s">
        <v>12718</v>
      </c>
      <c r="BG336" s="1" t="s">
        <v>88</v>
      </c>
      <c r="BH336" s="1" t="s">
        <v>8828</v>
      </c>
      <c r="BI336" s="1" t="s">
        <v>1001</v>
      </c>
      <c r="BJ336" s="1" t="s">
        <v>9933</v>
      </c>
      <c r="BK336" s="1" t="s">
        <v>88</v>
      </c>
      <c r="BL336" s="1" t="s">
        <v>8828</v>
      </c>
      <c r="BM336" s="1" t="s">
        <v>187</v>
      </c>
      <c r="BN336" s="1" t="s">
        <v>13473</v>
      </c>
      <c r="BO336" s="1" t="s">
        <v>88</v>
      </c>
      <c r="BP336" s="1" t="s">
        <v>8828</v>
      </c>
      <c r="BQ336" s="1" t="s">
        <v>1002</v>
      </c>
      <c r="BR336" s="1" t="s">
        <v>15051</v>
      </c>
      <c r="BS336" s="1" t="s">
        <v>50</v>
      </c>
      <c r="BT336" s="1" t="s">
        <v>15889</v>
      </c>
    </row>
    <row r="337" spans="1:72" ht="13.5" customHeight="1">
      <c r="A337" s="3" t="str">
        <f>HYPERLINK("http://kyu.snu.ac.kr/sdhj/index.jsp?type=hj/GK14605_00IH_0001_0011.jpg","1720_각북면_11")</f>
        <v>1720_각북면_11</v>
      </c>
      <c r="B337" s="2">
        <v>1720</v>
      </c>
      <c r="C337" s="2" t="s">
        <v>15890</v>
      </c>
      <c r="D337" s="2" t="s">
        <v>15891</v>
      </c>
      <c r="E337" s="2">
        <v>336</v>
      </c>
      <c r="F337" s="1">
        <v>3</v>
      </c>
      <c r="G337" s="1" t="s">
        <v>18855</v>
      </c>
      <c r="H337" s="1" t="s">
        <v>8517</v>
      </c>
      <c r="I337" s="1">
        <v>4</v>
      </c>
      <c r="L337" s="1">
        <v>4</v>
      </c>
      <c r="M337" s="2" t="s">
        <v>329</v>
      </c>
      <c r="N337" s="2" t="s">
        <v>15050</v>
      </c>
      <c r="S337" s="1" t="s">
        <v>190</v>
      </c>
      <c r="T337" s="1" t="s">
        <v>8713</v>
      </c>
      <c r="U337" s="1" t="s">
        <v>749</v>
      </c>
      <c r="V337" s="1" t="s">
        <v>8857</v>
      </c>
      <c r="Y337" s="1" t="s">
        <v>1003</v>
      </c>
      <c r="Z337" s="1" t="s">
        <v>10631</v>
      </c>
      <c r="AC337" s="1">
        <v>23</v>
      </c>
      <c r="AD337" s="1" t="s">
        <v>194</v>
      </c>
      <c r="AE337" s="1" t="s">
        <v>11565</v>
      </c>
    </row>
    <row r="338" spans="1:72" ht="13.5" customHeight="1">
      <c r="A338" s="3" t="str">
        <f>HYPERLINK("http://kyu.snu.ac.kr/sdhj/index.jsp?type=hj/GK14605_00IH_0001_0011.jpg","1720_각북면_11")</f>
        <v>1720_각북면_11</v>
      </c>
      <c r="B338" s="2">
        <v>1720</v>
      </c>
      <c r="C338" s="2" t="s">
        <v>15627</v>
      </c>
      <c r="D338" s="2" t="s">
        <v>15628</v>
      </c>
      <c r="E338" s="2">
        <v>337</v>
      </c>
      <c r="F338" s="1">
        <v>3</v>
      </c>
      <c r="G338" s="1" t="s">
        <v>18855</v>
      </c>
      <c r="H338" s="1" t="s">
        <v>8517</v>
      </c>
      <c r="I338" s="1">
        <v>4</v>
      </c>
      <c r="L338" s="1">
        <v>4</v>
      </c>
      <c r="M338" s="2" t="s">
        <v>329</v>
      </c>
      <c r="N338" s="2" t="s">
        <v>15050</v>
      </c>
      <c r="S338" s="1" t="s">
        <v>68</v>
      </c>
      <c r="T338" s="1" t="s">
        <v>8708</v>
      </c>
      <c r="Y338" s="1" t="s">
        <v>53</v>
      </c>
      <c r="Z338" s="1" t="s">
        <v>9315</v>
      </c>
      <c r="AC338" s="1">
        <v>1</v>
      </c>
      <c r="AD338" s="1" t="s">
        <v>107</v>
      </c>
      <c r="AE338" s="1" t="s">
        <v>11521</v>
      </c>
    </row>
    <row r="339" spans="1:72" ht="13.5" customHeight="1">
      <c r="A339" s="3" t="str">
        <f>HYPERLINK("http://kyu.snu.ac.kr/sdhj/index.jsp?type=hj/GK14605_00IH_0001_0011.jpg","1720_각북면_11")</f>
        <v>1720_각북면_11</v>
      </c>
      <c r="B339" s="2">
        <v>1720</v>
      </c>
      <c r="C339" s="2" t="s">
        <v>15637</v>
      </c>
      <c r="D339" s="2" t="s">
        <v>15638</v>
      </c>
      <c r="E339" s="2">
        <v>338</v>
      </c>
      <c r="F339" s="1">
        <v>3</v>
      </c>
      <c r="G339" s="1" t="s">
        <v>18855</v>
      </c>
      <c r="H339" s="1" t="s">
        <v>8517</v>
      </c>
      <c r="I339" s="1">
        <v>4</v>
      </c>
      <c r="L339" s="1">
        <v>5</v>
      </c>
      <c r="M339" s="2" t="s">
        <v>1005</v>
      </c>
      <c r="N339" s="2" t="s">
        <v>9483</v>
      </c>
      <c r="T339" s="1" t="s">
        <v>15624</v>
      </c>
      <c r="U339" s="1" t="s">
        <v>1004</v>
      </c>
      <c r="V339" s="1" t="s">
        <v>9237</v>
      </c>
      <c r="Y339" s="1" t="s">
        <v>1005</v>
      </c>
      <c r="Z339" s="1" t="s">
        <v>9483</v>
      </c>
      <c r="AC339" s="1">
        <v>48</v>
      </c>
      <c r="AD339" s="1" t="s">
        <v>244</v>
      </c>
      <c r="AE339" s="1" t="s">
        <v>9717</v>
      </c>
      <c r="AJ339" s="1" t="s">
        <v>17</v>
      </c>
      <c r="AK339" s="1" t="s">
        <v>11718</v>
      </c>
      <c r="AL339" s="1" t="s">
        <v>158</v>
      </c>
      <c r="AM339" s="1" t="s">
        <v>11647</v>
      </c>
      <c r="AN339" s="1" t="s">
        <v>1006</v>
      </c>
      <c r="AO339" s="1" t="s">
        <v>11757</v>
      </c>
      <c r="AR339" s="1" t="s">
        <v>18864</v>
      </c>
      <c r="AS339" s="1" t="s">
        <v>15892</v>
      </c>
      <c r="AT339" s="1" t="s">
        <v>269</v>
      </c>
      <c r="AU339" s="1" t="s">
        <v>8873</v>
      </c>
      <c r="AV339" s="1" t="s">
        <v>785</v>
      </c>
      <c r="AW339" s="1" t="s">
        <v>10627</v>
      </c>
      <c r="BB339" s="1" t="s">
        <v>278</v>
      </c>
      <c r="BC339" s="1" t="s">
        <v>8843</v>
      </c>
      <c r="BD339" s="1" t="s">
        <v>1007</v>
      </c>
      <c r="BE339" s="1" t="s">
        <v>9483</v>
      </c>
      <c r="BG339" s="1" t="s">
        <v>88</v>
      </c>
      <c r="BH339" s="1" t="s">
        <v>8828</v>
      </c>
      <c r="BI339" s="1" t="s">
        <v>8292</v>
      </c>
      <c r="BJ339" s="1" t="s">
        <v>15893</v>
      </c>
      <c r="BK339" s="1" t="s">
        <v>42</v>
      </c>
      <c r="BL339" s="1" t="s">
        <v>11992</v>
      </c>
      <c r="BM339" s="1" t="s">
        <v>1008</v>
      </c>
      <c r="BN339" s="1" t="s">
        <v>13022</v>
      </c>
      <c r="BO339" s="1" t="s">
        <v>269</v>
      </c>
      <c r="BP339" s="1" t="s">
        <v>8873</v>
      </c>
      <c r="BQ339" s="1" t="s">
        <v>1009</v>
      </c>
      <c r="BR339" s="1" t="s">
        <v>12160</v>
      </c>
      <c r="BS339" s="1" t="s">
        <v>96</v>
      </c>
      <c r="BT339" s="1" t="s">
        <v>11726</v>
      </c>
    </row>
    <row r="340" spans="1:72" ht="13.5" customHeight="1">
      <c r="A340" s="3" t="str">
        <f>HYPERLINK("http://kyu.snu.ac.kr/sdhj/index.jsp?type=hj/GK14605_00IH_0001_0011.jpg","1720_각북면_11")</f>
        <v>1720_각북면_11</v>
      </c>
      <c r="B340" s="2">
        <v>1720</v>
      </c>
      <c r="C340" s="2" t="s">
        <v>15637</v>
      </c>
      <c r="D340" s="2" t="s">
        <v>15638</v>
      </c>
      <c r="E340" s="2">
        <v>339</v>
      </c>
      <c r="F340" s="1">
        <v>3</v>
      </c>
      <c r="G340" s="1" t="s">
        <v>18855</v>
      </c>
      <c r="H340" s="1" t="s">
        <v>8517</v>
      </c>
      <c r="I340" s="1">
        <v>4</v>
      </c>
      <c r="L340" s="1">
        <v>5</v>
      </c>
      <c r="M340" s="2" t="s">
        <v>1005</v>
      </c>
      <c r="N340" s="2" t="s">
        <v>9483</v>
      </c>
      <c r="S340" s="1" t="s">
        <v>51</v>
      </c>
      <c r="T340" s="1" t="s">
        <v>1413</v>
      </c>
      <c r="U340" s="1" t="s">
        <v>278</v>
      </c>
      <c r="V340" s="1" t="s">
        <v>8843</v>
      </c>
      <c r="Y340" s="1" t="s">
        <v>1010</v>
      </c>
      <c r="Z340" s="1" t="s">
        <v>11082</v>
      </c>
      <c r="AC340" s="1">
        <v>48</v>
      </c>
      <c r="AD340" s="1" t="s">
        <v>244</v>
      </c>
      <c r="AE340" s="1" t="s">
        <v>9717</v>
      </c>
      <c r="AJ340" s="1" t="s">
        <v>17</v>
      </c>
      <c r="AK340" s="1" t="s">
        <v>11718</v>
      </c>
      <c r="AL340" s="1" t="s">
        <v>96</v>
      </c>
      <c r="AM340" s="1" t="s">
        <v>11726</v>
      </c>
      <c r="AN340" s="1" t="s">
        <v>158</v>
      </c>
      <c r="AO340" s="1" t="s">
        <v>11647</v>
      </c>
      <c r="AR340" s="1" t="s">
        <v>1011</v>
      </c>
      <c r="AS340" s="1" t="s">
        <v>11951</v>
      </c>
      <c r="AT340" s="1" t="s">
        <v>269</v>
      </c>
      <c r="AU340" s="1" t="s">
        <v>8873</v>
      </c>
      <c r="AV340" s="1" t="s">
        <v>1012</v>
      </c>
      <c r="AW340" s="1" t="s">
        <v>12144</v>
      </c>
      <c r="BB340" s="1" t="s">
        <v>278</v>
      </c>
      <c r="BC340" s="1" t="s">
        <v>8843</v>
      </c>
      <c r="BD340" s="1" t="s">
        <v>1013</v>
      </c>
      <c r="BE340" s="1" t="s">
        <v>10743</v>
      </c>
      <c r="BG340" s="1" t="s">
        <v>88</v>
      </c>
      <c r="BH340" s="1" t="s">
        <v>8828</v>
      </c>
      <c r="BI340" s="1" t="s">
        <v>1014</v>
      </c>
      <c r="BJ340" s="1" t="s">
        <v>15894</v>
      </c>
      <c r="BK340" s="1" t="s">
        <v>88</v>
      </c>
      <c r="BL340" s="1" t="s">
        <v>8828</v>
      </c>
      <c r="BM340" s="1" t="s">
        <v>1015</v>
      </c>
      <c r="BN340" s="1" t="s">
        <v>13949</v>
      </c>
      <c r="BO340" s="1" t="s">
        <v>269</v>
      </c>
      <c r="BP340" s="1" t="s">
        <v>8873</v>
      </c>
      <c r="BQ340" s="1" t="s">
        <v>391</v>
      </c>
      <c r="BR340" s="1" t="s">
        <v>10161</v>
      </c>
      <c r="BS340" s="1" t="s">
        <v>158</v>
      </c>
      <c r="BT340" s="1" t="s">
        <v>11647</v>
      </c>
    </row>
    <row r="341" spans="1:72" ht="13.5" customHeight="1">
      <c r="A341" s="3" t="str">
        <f>HYPERLINK("http://kyu.snu.ac.kr/sdhj/index.jsp?type=hj/GK14605_00IH_0001_0011.jpg","1720_각북면_11")</f>
        <v>1720_각북면_11</v>
      </c>
      <c r="B341" s="2">
        <v>1720</v>
      </c>
      <c r="C341" s="2" t="s">
        <v>15649</v>
      </c>
      <c r="D341" s="2" t="s">
        <v>15650</v>
      </c>
      <c r="E341" s="2">
        <v>340</v>
      </c>
      <c r="F341" s="1">
        <v>3</v>
      </c>
      <c r="G341" s="1" t="s">
        <v>18855</v>
      </c>
      <c r="H341" s="1" t="s">
        <v>8517</v>
      </c>
      <c r="I341" s="1">
        <v>4</v>
      </c>
      <c r="L341" s="1">
        <v>5</v>
      </c>
      <c r="M341" s="2" t="s">
        <v>1005</v>
      </c>
      <c r="N341" s="2" t="s">
        <v>9483</v>
      </c>
      <c r="S341" s="1" t="s">
        <v>226</v>
      </c>
      <c r="T341" s="1" t="s">
        <v>8709</v>
      </c>
      <c r="Y341" s="1" t="s">
        <v>1016</v>
      </c>
      <c r="Z341" s="1" t="s">
        <v>10282</v>
      </c>
      <c r="AC341" s="1">
        <v>12</v>
      </c>
      <c r="AD341" s="1" t="s">
        <v>137</v>
      </c>
      <c r="AE341" s="1" t="s">
        <v>9320</v>
      </c>
    </row>
    <row r="342" spans="1:72" ht="13.5" customHeight="1">
      <c r="A342" s="3" t="str">
        <f>HYPERLINK("http://kyu.snu.ac.kr/sdhj/index.jsp?type=hj/GK14605_00IH_0001_0011.jpg","1720_각북면_11")</f>
        <v>1720_각북면_11</v>
      </c>
      <c r="B342" s="2">
        <v>1720</v>
      </c>
      <c r="C342" s="2" t="s">
        <v>15637</v>
      </c>
      <c r="D342" s="2" t="s">
        <v>15638</v>
      </c>
      <c r="E342" s="2">
        <v>341</v>
      </c>
      <c r="F342" s="1">
        <v>3</v>
      </c>
      <c r="G342" s="1" t="s">
        <v>18855</v>
      </c>
      <c r="H342" s="1" t="s">
        <v>8517</v>
      </c>
      <c r="I342" s="1">
        <v>4</v>
      </c>
      <c r="L342" s="1">
        <v>5</v>
      </c>
      <c r="M342" s="2" t="s">
        <v>1005</v>
      </c>
      <c r="N342" s="2" t="s">
        <v>9483</v>
      </c>
      <c r="S342" s="1" t="s">
        <v>68</v>
      </c>
      <c r="T342" s="1" t="s">
        <v>8708</v>
      </c>
      <c r="Y342" s="1" t="s">
        <v>1017</v>
      </c>
      <c r="Z342" s="1" t="s">
        <v>9571</v>
      </c>
      <c r="AC342" s="1">
        <v>11</v>
      </c>
      <c r="AD342" s="1" t="s">
        <v>70</v>
      </c>
      <c r="AE342" s="1" t="s">
        <v>11531</v>
      </c>
    </row>
    <row r="343" spans="1:72" ht="13.5" customHeight="1">
      <c r="A343" s="3" t="str">
        <f>HYPERLINK("http://kyu.snu.ac.kr/sdhj/index.jsp?type=hj/GK14605_00IH_0001_0011.jpg","1720_각북면_11")</f>
        <v>1720_각북면_11</v>
      </c>
      <c r="B343" s="2">
        <v>1720</v>
      </c>
      <c r="C343" s="2" t="s">
        <v>15637</v>
      </c>
      <c r="D343" s="2" t="s">
        <v>15638</v>
      </c>
      <c r="E343" s="2">
        <v>342</v>
      </c>
      <c r="F343" s="1">
        <v>3</v>
      </c>
      <c r="G343" s="1" t="s">
        <v>18855</v>
      </c>
      <c r="H343" s="1" t="s">
        <v>8517</v>
      </c>
      <c r="I343" s="1">
        <v>4</v>
      </c>
      <c r="L343" s="1">
        <v>5</v>
      </c>
      <c r="M343" s="2" t="s">
        <v>1005</v>
      </c>
      <c r="N343" s="2" t="s">
        <v>9483</v>
      </c>
      <c r="S343" s="1" t="s">
        <v>71</v>
      </c>
      <c r="T343" s="1" t="s">
        <v>8710</v>
      </c>
      <c r="Y343" s="1" t="s">
        <v>1018</v>
      </c>
      <c r="Z343" s="1" t="s">
        <v>11411</v>
      </c>
      <c r="AC343" s="1">
        <v>5</v>
      </c>
      <c r="AD343" s="1" t="s">
        <v>249</v>
      </c>
      <c r="AE343" s="1" t="s">
        <v>11523</v>
      </c>
    </row>
    <row r="344" spans="1:72" ht="13.5" customHeight="1">
      <c r="A344" s="3" t="str">
        <f>HYPERLINK("http://kyu.snu.ac.kr/sdhj/index.jsp?type=hj/GK14605_00IH_0001_0011.jpg","1720_각북면_11")</f>
        <v>1720_각북면_11</v>
      </c>
      <c r="B344" s="2">
        <v>1720</v>
      </c>
      <c r="C344" s="2" t="s">
        <v>15637</v>
      </c>
      <c r="D344" s="2" t="s">
        <v>15638</v>
      </c>
      <c r="E344" s="2">
        <v>343</v>
      </c>
      <c r="F344" s="1">
        <v>3</v>
      </c>
      <c r="G344" s="1" t="s">
        <v>18855</v>
      </c>
      <c r="H344" s="1" t="s">
        <v>8517</v>
      </c>
      <c r="I344" s="1">
        <v>5</v>
      </c>
      <c r="J344" s="1" t="s">
        <v>1019</v>
      </c>
      <c r="K344" s="1" t="s">
        <v>15535</v>
      </c>
      <c r="L344" s="1">
        <v>1</v>
      </c>
      <c r="M344" s="2" t="s">
        <v>1019</v>
      </c>
      <c r="N344" s="2" t="s">
        <v>15535</v>
      </c>
      <c r="T344" s="1" t="s">
        <v>15895</v>
      </c>
      <c r="U344" s="1" t="s">
        <v>1020</v>
      </c>
      <c r="V344" s="1" t="s">
        <v>9236</v>
      </c>
      <c r="W344" s="1" t="s">
        <v>38</v>
      </c>
      <c r="X344" s="1" t="s">
        <v>15896</v>
      </c>
      <c r="Y344" s="1" t="s">
        <v>1021</v>
      </c>
      <c r="Z344" s="1" t="s">
        <v>11410</v>
      </c>
      <c r="AC344" s="1">
        <v>45</v>
      </c>
      <c r="AD344" s="1" t="s">
        <v>185</v>
      </c>
      <c r="AE344" s="1" t="s">
        <v>11528</v>
      </c>
      <c r="AJ344" s="1" t="s">
        <v>17</v>
      </c>
      <c r="AK344" s="1" t="s">
        <v>11718</v>
      </c>
      <c r="AL344" s="1" t="s">
        <v>50</v>
      </c>
      <c r="AM344" s="1" t="s">
        <v>15897</v>
      </c>
      <c r="AT344" s="1" t="s">
        <v>573</v>
      </c>
      <c r="AU344" s="1" t="s">
        <v>8905</v>
      </c>
      <c r="AV344" s="1" t="s">
        <v>18865</v>
      </c>
      <c r="AW344" s="1" t="s">
        <v>15898</v>
      </c>
      <c r="BG344" s="1" t="s">
        <v>573</v>
      </c>
      <c r="BH344" s="1" t="s">
        <v>8905</v>
      </c>
      <c r="BI344" s="1" t="s">
        <v>18866</v>
      </c>
      <c r="BJ344" s="1" t="s">
        <v>15899</v>
      </c>
      <c r="BK344" s="1" t="s">
        <v>573</v>
      </c>
      <c r="BL344" s="1" t="s">
        <v>8905</v>
      </c>
      <c r="BM344" s="1" t="s">
        <v>1022</v>
      </c>
      <c r="BN344" s="1" t="s">
        <v>12041</v>
      </c>
      <c r="BQ344" s="1" t="s">
        <v>795</v>
      </c>
      <c r="BR344" s="1" t="s">
        <v>10595</v>
      </c>
      <c r="BS344" s="1" t="s">
        <v>118</v>
      </c>
      <c r="BT344" s="1" t="s">
        <v>11738</v>
      </c>
    </row>
    <row r="345" spans="1:72" ht="13.5" customHeight="1">
      <c r="A345" s="3" t="str">
        <f>HYPERLINK("http://kyu.snu.ac.kr/sdhj/index.jsp?type=hj/GK14605_00IH_0001_0011.jpg","1720_각북면_11")</f>
        <v>1720_각북면_11</v>
      </c>
      <c r="B345" s="2">
        <v>1720</v>
      </c>
      <c r="C345" s="2" t="s">
        <v>15730</v>
      </c>
      <c r="D345" s="2" t="s">
        <v>15731</v>
      </c>
      <c r="E345" s="2">
        <v>344</v>
      </c>
      <c r="F345" s="1">
        <v>3</v>
      </c>
      <c r="G345" s="1" t="s">
        <v>18855</v>
      </c>
      <c r="H345" s="1" t="s">
        <v>8517</v>
      </c>
      <c r="I345" s="1">
        <v>5</v>
      </c>
      <c r="L345" s="1">
        <v>1</v>
      </c>
      <c r="M345" s="2" t="s">
        <v>1019</v>
      </c>
      <c r="N345" s="2" t="s">
        <v>15535</v>
      </c>
      <c r="S345" s="1" t="s">
        <v>51</v>
      </c>
      <c r="T345" s="1" t="s">
        <v>1413</v>
      </c>
      <c r="W345" s="1" t="s">
        <v>1023</v>
      </c>
      <c r="X345" s="1" t="s">
        <v>8743</v>
      </c>
      <c r="Y345" s="1" t="s">
        <v>53</v>
      </c>
      <c r="Z345" s="1" t="s">
        <v>9315</v>
      </c>
      <c r="AC345" s="1">
        <v>54</v>
      </c>
      <c r="AD345" s="1" t="s">
        <v>804</v>
      </c>
      <c r="AE345" s="1" t="s">
        <v>11540</v>
      </c>
      <c r="AJ345" s="1" t="s">
        <v>17</v>
      </c>
      <c r="AK345" s="1" t="s">
        <v>11718</v>
      </c>
      <c r="AL345" s="1" t="s">
        <v>202</v>
      </c>
      <c r="AM345" s="1" t="s">
        <v>11631</v>
      </c>
      <c r="AT345" s="1" t="s">
        <v>88</v>
      </c>
      <c r="AU345" s="1" t="s">
        <v>8828</v>
      </c>
      <c r="AV345" s="1" t="s">
        <v>1024</v>
      </c>
      <c r="AW345" s="1" t="s">
        <v>9524</v>
      </c>
      <c r="BG345" s="1" t="s">
        <v>88</v>
      </c>
      <c r="BH345" s="1" t="s">
        <v>8828</v>
      </c>
      <c r="BI345" s="1" t="s">
        <v>1025</v>
      </c>
      <c r="BJ345" s="1" t="s">
        <v>13439</v>
      </c>
      <c r="BK345" s="1" t="s">
        <v>58</v>
      </c>
      <c r="BL345" s="1" t="s">
        <v>11975</v>
      </c>
      <c r="BM345" s="1" t="s">
        <v>1026</v>
      </c>
      <c r="BN345" s="1" t="s">
        <v>10006</v>
      </c>
      <c r="BO345" s="1" t="s">
        <v>88</v>
      </c>
      <c r="BP345" s="1" t="s">
        <v>8828</v>
      </c>
      <c r="BQ345" s="1" t="s">
        <v>1027</v>
      </c>
      <c r="BR345" s="1" t="s">
        <v>14703</v>
      </c>
      <c r="BS345" s="1" t="s">
        <v>152</v>
      </c>
      <c r="BT345" s="1" t="s">
        <v>11667</v>
      </c>
    </row>
    <row r="346" spans="1:72" ht="13.5" customHeight="1">
      <c r="A346" s="3" t="str">
        <f>HYPERLINK("http://kyu.snu.ac.kr/sdhj/index.jsp?type=hj/GK14605_00IH_0001_0011.jpg","1720_각북면_11")</f>
        <v>1720_각북면_11</v>
      </c>
      <c r="B346" s="2">
        <v>1720</v>
      </c>
      <c r="C346" s="2" t="s">
        <v>15900</v>
      </c>
      <c r="D346" s="2" t="s">
        <v>15901</v>
      </c>
      <c r="E346" s="2">
        <v>345</v>
      </c>
      <c r="F346" s="1">
        <v>3</v>
      </c>
      <c r="G346" s="1" t="s">
        <v>18855</v>
      </c>
      <c r="H346" s="1" t="s">
        <v>8517</v>
      </c>
      <c r="I346" s="1">
        <v>5</v>
      </c>
      <c r="L346" s="1">
        <v>1</v>
      </c>
      <c r="M346" s="2" t="s">
        <v>1019</v>
      </c>
      <c r="N346" s="2" t="s">
        <v>15535</v>
      </c>
      <c r="S346" s="1" t="s">
        <v>226</v>
      </c>
      <c r="T346" s="1" t="s">
        <v>8709</v>
      </c>
      <c r="Y346" s="1" t="s">
        <v>53</v>
      </c>
      <c r="Z346" s="1" t="s">
        <v>9315</v>
      </c>
      <c r="AF346" s="1" t="s">
        <v>355</v>
      </c>
      <c r="AG346" s="1" t="s">
        <v>11570</v>
      </c>
    </row>
    <row r="347" spans="1:72" ht="13.5" customHeight="1">
      <c r="A347" s="3" t="str">
        <f>HYPERLINK("http://kyu.snu.ac.kr/sdhj/index.jsp?type=hj/GK14605_00IH_0001_0011.jpg","1720_각북면_11")</f>
        <v>1720_각북면_11</v>
      </c>
      <c r="B347" s="2">
        <v>1720</v>
      </c>
      <c r="C347" s="2" t="s">
        <v>15637</v>
      </c>
      <c r="D347" s="2" t="s">
        <v>15638</v>
      </c>
      <c r="E347" s="2">
        <v>346</v>
      </c>
      <c r="F347" s="1">
        <v>3</v>
      </c>
      <c r="G347" s="1" t="s">
        <v>18855</v>
      </c>
      <c r="H347" s="1" t="s">
        <v>8517</v>
      </c>
      <c r="I347" s="1">
        <v>5</v>
      </c>
      <c r="L347" s="1">
        <v>1</v>
      </c>
      <c r="M347" s="2" t="s">
        <v>1019</v>
      </c>
      <c r="N347" s="2" t="s">
        <v>15535</v>
      </c>
      <c r="S347" s="1" t="s">
        <v>71</v>
      </c>
      <c r="T347" s="1" t="s">
        <v>8710</v>
      </c>
      <c r="Y347" s="1" t="s">
        <v>1028</v>
      </c>
      <c r="Z347" s="1" t="s">
        <v>15902</v>
      </c>
      <c r="AC347" s="1">
        <v>11</v>
      </c>
      <c r="AD347" s="1" t="s">
        <v>70</v>
      </c>
      <c r="AE347" s="1" t="s">
        <v>11531</v>
      </c>
    </row>
    <row r="348" spans="1:72" ht="13.5" customHeight="1">
      <c r="A348" s="3" t="str">
        <f>HYPERLINK("http://kyu.snu.ac.kr/sdhj/index.jsp?type=hj/GK14605_00IH_0001_0011.jpg","1720_각북면_11")</f>
        <v>1720_각북면_11</v>
      </c>
      <c r="B348" s="2">
        <v>1720</v>
      </c>
      <c r="C348" s="2" t="s">
        <v>15637</v>
      </c>
      <c r="D348" s="2" t="s">
        <v>15638</v>
      </c>
      <c r="E348" s="2">
        <v>347</v>
      </c>
      <c r="F348" s="1">
        <v>3</v>
      </c>
      <c r="G348" s="1" t="s">
        <v>18855</v>
      </c>
      <c r="H348" s="1" t="s">
        <v>8517</v>
      </c>
      <c r="I348" s="1">
        <v>5</v>
      </c>
      <c r="L348" s="1">
        <v>1</v>
      </c>
      <c r="M348" s="2" t="s">
        <v>1019</v>
      </c>
      <c r="N348" s="2" t="s">
        <v>15535</v>
      </c>
      <c r="S348" s="1" t="s">
        <v>68</v>
      </c>
      <c r="T348" s="1" t="s">
        <v>8708</v>
      </c>
      <c r="Y348" s="1" t="s">
        <v>1029</v>
      </c>
      <c r="Z348" s="1" t="s">
        <v>9439</v>
      </c>
      <c r="AF348" s="1" t="s">
        <v>67</v>
      </c>
      <c r="AG348" s="1" t="s">
        <v>9286</v>
      </c>
    </row>
    <row r="349" spans="1:72" ht="13.5" customHeight="1">
      <c r="A349" s="3" t="str">
        <f>HYPERLINK("http://kyu.snu.ac.kr/sdhj/index.jsp?type=hj/GK14605_00IH_0001_0011.jpg","1720_각북면_11")</f>
        <v>1720_각북면_11</v>
      </c>
      <c r="B349" s="2">
        <v>1720</v>
      </c>
      <c r="C349" s="2" t="s">
        <v>15637</v>
      </c>
      <c r="D349" s="2" t="s">
        <v>15638</v>
      </c>
      <c r="E349" s="2">
        <v>348</v>
      </c>
      <c r="F349" s="1">
        <v>3</v>
      </c>
      <c r="G349" s="1" t="s">
        <v>18855</v>
      </c>
      <c r="H349" s="1" t="s">
        <v>8517</v>
      </c>
      <c r="I349" s="1">
        <v>5</v>
      </c>
      <c r="L349" s="1">
        <v>1</v>
      </c>
      <c r="M349" s="2" t="s">
        <v>1019</v>
      </c>
      <c r="N349" s="2" t="s">
        <v>15535</v>
      </c>
      <c r="S349" s="1" t="s">
        <v>71</v>
      </c>
      <c r="T349" s="1" t="s">
        <v>8710</v>
      </c>
      <c r="Y349" s="1" t="s">
        <v>1030</v>
      </c>
      <c r="Z349" s="1" t="s">
        <v>9439</v>
      </c>
      <c r="AC349" s="1">
        <v>7</v>
      </c>
      <c r="AD349" s="1" t="s">
        <v>454</v>
      </c>
      <c r="AE349" s="1" t="s">
        <v>11543</v>
      </c>
    </row>
    <row r="350" spans="1:72" ht="13.5" customHeight="1">
      <c r="A350" s="3" t="str">
        <f>HYPERLINK("http://kyu.snu.ac.kr/sdhj/index.jsp?type=hj/GK14605_00IH_0001_0011.jpg","1720_각북면_11")</f>
        <v>1720_각북면_11</v>
      </c>
      <c r="B350" s="2">
        <v>1720</v>
      </c>
      <c r="C350" s="2" t="s">
        <v>15637</v>
      </c>
      <c r="D350" s="2" t="s">
        <v>15638</v>
      </c>
      <c r="E350" s="2">
        <v>349</v>
      </c>
      <c r="F350" s="1">
        <v>3</v>
      </c>
      <c r="G350" s="1" t="s">
        <v>18855</v>
      </c>
      <c r="H350" s="1" t="s">
        <v>8517</v>
      </c>
      <c r="I350" s="1">
        <v>5</v>
      </c>
      <c r="L350" s="1">
        <v>2</v>
      </c>
      <c r="M350" s="2" t="s">
        <v>4247</v>
      </c>
      <c r="N350" s="2" t="s">
        <v>14452</v>
      </c>
      <c r="T350" s="1" t="s">
        <v>15624</v>
      </c>
      <c r="U350" s="1" t="s">
        <v>227</v>
      </c>
      <c r="V350" s="1" t="s">
        <v>15676</v>
      </c>
      <c r="W350" s="1" t="s">
        <v>1031</v>
      </c>
      <c r="X350" s="1" t="s">
        <v>9275</v>
      </c>
      <c r="Y350" s="1" t="s">
        <v>1032</v>
      </c>
      <c r="Z350" s="1" t="s">
        <v>11409</v>
      </c>
      <c r="AC350" s="1">
        <v>97</v>
      </c>
      <c r="AD350" s="1" t="s">
        <v>299</v>
      </c>
      <c r="AE350" s="1" t="s">
        <v>11520</v>
      </c>
      <c r="AJ350" s="1" t="s">
        <v>17</v>
      </c>
      <c r="AK350" s="1" t="s">
        <v>11718</v>
      </c>
      <c r="AL350" s="1" t="s">
        <v>1033</v>
      </c>
      <c r="AM350" s="1" t="s">
        <v>10822</v>
      </c>
      <c r="AT350" s="1" t="s">
        <v>88</v>
      </c>
      <c r="AU350" s="1" t="s">
        <v>8828</v>
      </c>
      <c r="AV350" s="1" t="s">
        <v>1034</v>
      </c>
      <c r="AW350" s="1" t="s">
        <v>8797</v>
      </c>
      <c r="BG350" s="1" t="s">
        <v>88</v>
      </c>
      <c r="BH350" s="1" t="s">
        <v>8828</v>
      </c>
      <c r="BI350" s="1" t="s">
        <v>1035</v>
      </c>
      <c r="BJ350" s="1" t="s">
        <v>12486</v>
      </c>
      <c r="BK350" s="1" t="s">
        <v>58</v>
      </c>
      <c r="BL350" s="1" t="s">
        <v>11975</v>
      </c>
      <c r="BM350" s="1" t="s">
        <v>1036</v>
      </c>
      <c r="BN350" s="1" t="s">
        <v>13948</v>
      </c>
      <c r="BO350" s="1" t="s">
        <v>1037</v>
      </c>
      <c r="BP350" s="1" t="s">
        <v>14002</v>
      </c>
      <c r="BQ350" s="1" t="s">
        <v>1038</v>
      </c>
      <c r="BR350" s="1" t="s">
        <v>14702</v>
      </c>
      <c r="BS350" s="1" t="s">
        <v>904</v>
      </c>
      <c r="BT350" s="1" t="s">
        <v>11729</v>
      </c>
    </row>
    <row r="351" spans="1:72" ht="13.5" customHeight="1">
      <c r="A351" s="3" t="str">
        <f>HYPERLINK("http://kyu.snu.ac.kr/sdhj/index.jsp?type=hj/GK14605_00IH_0001_0011.jpg","1720_각북면_11")</f>
        <v>1720_각북면_11</v>
      </c>
      <c r="B351" s="2">
        <v>1720</v>
      </c>
      <c r="C351" s="2" t="s">
        <v>15637</v>
      </c>
      <c r="D351" s="2" t="s">
        <v>15638</v>
      </c>
      <c r="E351" s="2">
        <v>350</v>
      </c>
      <c r="F351" s="1">
        <v>3</v>
      </c>
      <c r="G351" s="1" t="s">
        <v>18855</v>
      </c>
      <c r="H351" s="1" t="s">
        <v>8517</v>
      </c>
      <c r="I351" s="1">
        <v>5</v>
      </c>
      <c r="L351" s="1">
        <v>2</v>
      </c>
      <c r="M351" s="2" t="s">
        <v>4247</v>
      </c>
      <c r="N351" s="2" t="s">
        <v>14452</v>
      </c>
      <c r="S351" s="1" t="s">
        <v>51</v>
      </c>
      <c r="T351" s="1" t="s">
        <v>1413</v>
      </c>
      <c r="U351" s="1" t="s">
        <v>278</v>
      </c>
      <c r="V351" s="1" t="s">
        <v>8843</v>
      </c>
      <c r="Y351" s="1" t="s">
        <v>18867</v>
      </c>
      <c r="Z351" s="1" t="s">
        <v>15903</v>
      </c>
      <c r="AC351" s="1">
        <v>79</v>
      </c>
      <c r="AD351" s="1" t="s">
        <v>308</v>
      </c>
      <c r="AE351" s="1" t="s">
        <v>11554</v>
      </c>
      <c r="AJ351" s="1" t="s">
        <v>17</v>
      </c>
      <c r="AK351" s="1" t="s">
        <v>11718</v>
      </c>
      <c r="AL351" s="1" t="s">
        <v>158</v>
      </c>
      <c r="AM351" s="1" t="s">
        <v>11647</v>
      </c>
      <c r="AN351" s="1" t="s">
        <v>280</v>
      </c>
      <c r="AO351" s="1" t="s">
        <v>9917</v>
      </c>
      <c r="AR351" s="1" t="s">
        <v>1039</v>
      </c>
      <c r="AS351" s="1" t="s">
        <v>11950</v>
      </c>
      <c r="AT351" s="1" t="s">
        <v>269</v>
      </c>
      <c r="AU351" s="1" t="s">
        <v>8873</v>
      </c>
      <c r="AV351" s="1" t="s">
        <v>18868</v>
      </c>
      <c r="AW351" s="1" t="s">
        <v>15904</v>
      </c>
      <c r="BB351" s="1" t="s">
        <v>278</v>
      </c>
      <c r="BC351" s="1" t="s">
        <v>8843</v>
      </c>
      <c r="BD351" s="1" t="s">
        <v>1040</v>
      </c>
      <c r="BE351" s="1" t="s">
        <v>9265</v>
      </c>
      <c r="BG351" s="1" t="s">
        <v>88</v>
      </c>
      <c r="BH351" s="1" t="s">
        <v>8828</v>
      </c>
      <c r="BI351" s="1" t="s">
        <v>1041</v>
      </c>
      <c r="BJ351" s="1" t="s">
        <v>13438</v>
      </c>
      <c r="BK351" s="1" t="s">
        <v>88</v>
      </c>
      <c r="BL351" s="1" t="s">
        <v>8828</v>
      </c>
      <c r="BM351" s="1" t="s">
        <v>1042</v>
      </c>
      <c r="BN351" s="1" t="s">
        <v>13947</v>
      </c>
      <c r="BO351" s="1" t="s">
        <v>88</v>
      </c>
      <c r="BP351" s="1" t="s">
        <v>8828</v>
      </c>
      <c r="BQ351" s="1" t="s">
        <v>1043</v>
      </c>
      <c r="BR351" s="1" t="s">
        <v>15185</v>
      </c>
      <c r="BS351" s="1" t="s">
        <v>96</v>
      </c>
      <c r="BT351" s="1" t="s">
        <v>11726</v>
      </c>
    </row>
    <row r="352" spans="1:72" ht="13.5" customHeight="1">
      <c r="A352" s="3" t="str">
        <f>HYPERLINK("http://kyu.snu.ac.kr/sdhj/index.jsp?type=hj/GK14605_00IH_0001_0011.jpg","1720_각북면_11")</f>
        <v>1720_각북면_11</v>
      </c>
      <c r="B352" s="2">
        <v>1720</v>
      </c>
      <c r="C352" s="2" t="s">
        <v>15905</v>
      </c>
      <c r="D352" s="2" t="s">
        <v>15906</v>
      </c>
      <c r="E352" s="2">
        <v>351</v>
      </c>
      <c r="F352" s="1">
        <v>3</v>
      </c>
      <c r="G352" s="1" t="s">
        <v>18855</v>
      </c>
      <c r="H352" s="1" t="s">
        <v>8517</v>
      </c>
      <c r="I352" s="1">
        <v>5</v>
      </c>
      <c r="L352" s="1">
        <v>2</v>
      </c>
      <c r="M352" s="2" t="s">
        <v>4247</v>
      </c>
      <c r="N352" s="2" t="s">
        <v>14452</v>
      </c>
      <c r="S352" s="1" t="s">
        <v>1044</v>
      </c>
      <c r="T352" s="1" t="s">
        <v>8809</v>
      </c>
      <c r="U352" s="1" t="s">
        <v>679</v>
      </c>
      <c r="V352" s="1" t="s">
        <v>8860</v>
      </c>
      <c r="W352" s="1" t="s">
        <v>1031</v>
      </c>
      <c r="X352" s="1" t="s">
        <v>9275</v>
      </c>
      <c r="Y352" s="1" t="s">
        <v>1045</v>
      </c>
      <c r="Z352" s="1" t="s">
        <v>11201</v>
      </c>
      <c r="AC352" s="1">
        <v>77</v>
      </c>
      <c r="AD352" s="1" t="s">
        <v>69</v>
      </c>
      <c r="AE352" s="1" t="s">
        <v>11560</v>
      </c>
    </row>
    <row r="353" spans="1:72" ht="13.5" customHeight="1">
      <c r="A353" s="3" t="str">
        <f>HYPERLINK("http://kyu.snu.ac.kr/sdhj/index.jsp?type=hj/GK14605_00IH_0001_0011.jpg","1720_각북면_11")</f>
        <v>1720_각북면_11</v>
      </c>
      <c r="B353" s="2">
        <v>1720</v>
      </c>
      <c r="C353" s="2" t="s">
        <v>15637</v>
      </c>
      <c r="D353" s="2" t="s">
        <v>15638</v>
      </c>
      <c r="E353" s="2">
        <v>352</v>
      </c>
      <c r="F353" s="1">
        <v>3</v>
      </c>
      <c r="G353" s="1" t="s">
        <v>18855</v>
      </c>
      <c r="H353" s="1" t="s">
        <v>8517</v>
      </c>
      <c r="I353" s="1">
        <v>5</v>
      </c>
      <c r="L353" s="1">
        <v>2</v>
      </c>
      <c r="M353" s="2" t="s">
        <v>4247</v>
      </c>
      <c r="N353" s="2" t="s">
        <v>14452</v>
      </c>
      <c r="S353" s="1" t="s">
        <v>1046</v>
      </c>
      <c r="T353" s="1" t="s">
        <v>8783</v>
      </c>
      <c r="W353" s="1" t="s">
        <v>103</v>
      </c>
      <c r="X353" s="1" t="s">
        <v>15645</v>
      </c>
      <c r="Y353" s="1" t="s">
        <v>53</v>
      </c>
      <c r="Z353" s="1" t="s">
        <v>9315</v>
      </c>
      <c r="AC353" s="1">
        <v>62</v>
      </c>
      <c r="AD353" s="1" t="s">
        <v>106</v>
      </c>
      <c r="AE353" s="1" t="s">
        <v>11517</v>
      </c>
    </row>
    <row r="354" spans="1:72" ht="13.5" customHeight="1">
      <c r="A354" s="3" t="str">
        <f>HYPERLINK("http://kyu.snu.ac.kr/sdhj/index.jsp?type=hj/GK14605_00IH_0001_0011.jpg","1720_각북면_11")</f>
        <v>1720_각북면_11</v>
      </c>
      <c r="B354" s="2">
        <v>1720</v>
      </c>
      <c r="C354" s="2" t="s">
        <v>15637</v>
      </c>
      <c r="D354" s="2" t="s">
        <v>15638</v>
      </c>
      <c r="E354" s="2">
        <v>353</v>
      </c>
      <c r="F354" s="1">
        <v>3</v>
      </c>
      <c r="G354" s="1" t="s">
        <v>18855</v>
      </c>
      <c r="H354" s="1" t="s">
        <v>8517</v>
      </c>
      <c r="I354" s="1">
        <v>5</v>
      </c>
      <c r="L354" s="1">
        <v>3</v>
      </c>
      <c r="M354" s="2" t="s">
        <v>1047</v>
      </c>
      <c r="N354" s="2" t="s">
        <v>11039</v>
      </c>
      <c r="T354" s="1" t="s">
        <v>15624</v>
      </c>
      <c r="U354" s="1" t="s">
        <v>663</v>
      </c>
      <c r="V354" s="1" t="s">
        <v>9191</v>
      </c>
      <c r="Y354" s="1" t="s">
        <v>1047</v>
      </c>
      <c r="Z354" s="1" t="s">
        <v>11039</v>
      </c>
      <c r="AC354" s="1">
        <v>55</v>
      </c>
      <c r="AD354" s="1" t="s">
        <v>289</v>
      </c>
      <c r="AE354" s="1" t="s">
        <v>11559</v>
      </c>
      <c r="AJ354" s="1" t="s">
        <v>17</v>
      </c>
      <c r="AK354" s="1" t="s">
        <v>11718</v>
      </c>
      <c r="AL354" s="1" t="s">
        <v>202</v>
      </c>
      <c r="AM354" s="1" t="s">
        <v>11631</v>
      </c>
      <c r="AN354" s="1" t="s">
        <v>87</v>
      </c>
      <c r="AO354" s="1" t="s">
        <v>11630</v>
      </c>
      <c r="AR354" s="1" t="s">
        <v>1048</v>
      </c>
      <c r="AS354" s="1" t="s">
        <v>11949</v>
      </c>
      <c r="AT354" s="1" t="s">
        <v>88</v>
      </c>
      <c r="AU354" s="1" t="s">
        <v>8828</v>
      </c>
      <c r="AV354" s="1" t="s">
        <v>18849</v>
      </c>
      <c r="AW354" s="1" t="s">
        <v>15907</v>
      </c>
      <c r="BB354" s="1" t="s">
        <v>278</v>
      </c>
      <c r="BC354" s="1" t="s">
        <v>8843</v>
      </c>
      <c r="BD354" s="1" t="s">
        <v>8293</v>
      </c>
      <c r="BE354" s="1" t="s">
        <v>9523</v>
      </c>
      <c r="BG354" s="1" t="s">
        <v>88</v>
      </c>
      <c r="BH354" s="1" t="s">
        <v>8828</v>
      </c>
      <c r="BI354" s="1" t="s">
        <v>1049</v>
      </c>
      <c r="BJ354" s="1" t="s">
        <v>11997</v>
      </c>
      <c r="BK354" s="1" t="s">
        <v>88</v>
      </c>
      <c r="BL354" s="1" t="s">
        <v>8828</v>
      </c>
      <c r="BM354" s="1" t="s">
        <v>1050</v>
      </c>
      <c r="BN354" s="1" t="s">
        <v>10676</v>
      </c>
      <c r="BO354" s="1" t="s">
        <v>88</v>
      </c>
      <c r="BP354" s="1" t="s">
        <v>8828</v>
      </c>
      <c r="BQ354" s="1" t="s">
        <v>8294</v>
      </c>
      <c r="BR354" s="1" t="s">
        <v>15021</v>
      </c>
      <c r="BS354" s="1" t="s">
        <v>50</v>
      </c>
      <c r="BT354" s="1" t="s">
        <v>15779</v>
      </c>
    </row>
    <row r="355" spans="1:72" ht="13.5" customHeight="1">
      <c r="A355" s="3" t="str">
        <f>HYPERLINK("http://kyu.snu.ac.kr/sdhj/index.jsp?type=hj/GK14605_00IH_0001_0011.jpg","1720_각북면_11")</f>
        <v>1720_각북면_11</v>
      </c>
      <c r="B355" s="2">
        <v>1720</v>
      </c>
      <c r="C355" s="2" t="s">
        <v>15711</v>
      </c>
      <c r="D355" s="2" t="s">
        <v>15712</v>
      </c>
      <c r="E355" s="2">
        <v>354</v>
      </c>
      <c r="F355" s="1">
        <v>3</v>
      </c>
      <c r="G355" s="1" t="s">
        <v>18855</v>
      </c>
      <c r="H355" s="1" t="s">
        <v>8517</v>
      </c>
      <c r="I355" s="1">
        <v>5</v>
      </c>
      <c r="L355" s="1">
        <v>3</v>
      </c>
      <c r="M355" s="2" t="s">
        <v>1047</v>
      </c>
      <c r="N355" s="2" t="s">
        <v>11039</v>
      </c>
      <c r="S355" s="1" t="s">
        <v>127</v>
      </c>
      <c r="T355" s="1" t="s">
        <v>8714</v>
      </c>
      <c r="U355" s="1" t="s">
        <v>278</v>
      </c>
      <c r="V355" s="1" t="s">
        <v>8843</v>
      </c>
      <c r="Y355" s="1" t="s">
        <v>8293</v>
      </c>
      <c r="Z355" s="1" t="s">
        <v>9523</v>
      </c>
      <c r="AC355" s="1">
        <v>76</v>
      </c>
      <c r="AD355" s="1" t="s">
        <v>160</v>
      </c>
      <c r="AE355" s="1" t="s">
        <v>11534</v>
      </c>
    </row>
    <row r="356" spans="1:72" ht="13.5" customHeight="1">
      <c r="A356" s="3" t="str">
        <f>HYPERLINK("http://kyu.snu.ac.kr/sdhj/index.jsp?type=hj/GK14605_00IH_0001_0011.jpg","1720_각북면_11")</f>
        <v>1720_각북면_11</v>
      </c>
      <c r="B356" s="2">
        <v>1720</v>
      </c>
      <c r="C356" s="2" t="s">
        <v>15637</v>
      </c>
      <c r="D356" s="2" t="s">
        <v>15638</v>
      </c>
      <c r="E356" s="2">
        <v>355</v>
      </c>
      <c r="F356" s="1">
        <v>3</v>
      </c>
      <c r="G356" s="1" t="s">
        <v>18855</v>
      </c>
      <c r="H356" s="1" t="s">
        <v>8517</v>
      </c>
      <c r="I356" s="1">
        <v>5</v>
      </c>
      <c r="L356" s="1">
        <v>3</v>
      </c>
      <c r="M356" s="2" t="s">
        <v>1047</v>
      </c>
      <c r="N356" s="2" t="s">
        <v>11039</v>
      </c>
      <c r="S356" s="1" t="s">
        <v>51</v>
      </c>
      <c r="T356" s="1" t="s">
        <v>1413</v>
      </c>
      <c r="U356" s="1" t="s">
        <v>278</v>
      </c>
      <c r="V356" s="1" t="s">
        <v>8843</v>
      </c>
      <c r="Y356" s="1" t="s">
        <v>53</v>
      </c>
      <c r="Z356" s="1" t="s">
        <v>9315</v>
      </c>
      <c r="AC356" s="1">
        <v>53</v>
      </c>
      <c r="AD356" s="1" t="s">
        <v>798</v>
      </c>
      <c r="AE356" s="1" t="s">
        <v>11550</v>
      </c>
      <c r="AJ356" s="1" t="s">
        <v>17</v>
      </c>
      <c r="AK356" s="1" t="s">
        <v>11718</v>
      </c>
      <c r="AL356" s="1" t="s">
        <v>149</v>
      </c>
      <c r="AM356" s="1" t="s">
        <v>11728</v>
      </c>
      <c r="AN356" s="1" t="s">
        <v>1051</v>
      </c>
      <c r="AO356" s="1" t="s">
        <v>11787</v>
      </c>
      <c r="AR356" s="1" t="s">
        <v>1052</v>
      </c>
      <c r="AS356" s="1" t="s">
        <v>11948</v>
      </c>
      <c r="AT356" s="1" t="s">
        <v>269</v>
      </c>
      <c r="AU356" s="1" t="s">
        <v>8873</v>
      </c>
      <c r="AV356" s="1" t="s">
        <v>1053</v>
      </c>
      <c r="AW356" s="1" t="s">
        <v>12717</v>
      </c>
      <c r="BB356" s="1" t="s">
        <v>278</v>
      </c>
      <c r="BC356" s="1" t="s">
        <v>8843</v>
      </c>
      <c r="BD356" s="1" t="s">
        <v>1054</v>
      </c>
      <c r="BE356" s="1" t="s">
        <v>10938</v>
      </c>
      <c r="BG356" s="1" t="s">
        <v>269</v>
      </c>
      <c r="BH356" s="1" t="s">
        <v>8873</v>
      </c>
      <c r="BI356" s="1" t="s">
        <v>1055</v>
      </c>
      <c r="BJ356" s="1" t="s">
        <v>10538</v>
      </c>
      <c r="BK356" s="1" t="s">
        <v>88</v>
      </c>
      <c r="BL356" s="1" t="s">
        <v>8828</v>
      </c>
      <c r="BM356" s="1" t="s">
        <v>1056</v>
      </c>
      <c r="BN356" s="1" t="s">
        <v>15908</v>
      </c>
      <c r="BO356" s="1" t="s">
        <v>58</v>
      </c>
      <c r="BP356" s="1" t="s">
        <v>11975</v>
      </c>
      <c r="BQ356" s="1" t="s">
        <v>1057</v>
      </c>
      <c r="BR356" s="1" t="s">
        <v>15312</v>
      </c>
      <c r="BS356" s="1" t="s">
        <v>96</v>
      </c>
      <c r="BT356" s="1" t="s">
        <v>11726</v>
      </c>
    </row>
    <row r="357" spans="1:72" ht="13.5" customHeight="1">
      <c r="A357" s="3" t="str">
        <f>HYPERLINK("http://kyu.snu.ac.kr/sdhj/index.jsp?type=hj/GK14605_00IH_0001_0011.jpg","1720_각북면_11")</f>
        <v>1720_각북면_11</v>
      </c>
      <c r="B357" s="2">
        <v>1720</v>
      </c>
      <c r="C357" s="2" t="s">
        <v>15657</v>
      </c>
      <c r="D357" s="2" t="s">
        <v>15658</v>
      </c>
      <c r="E357" s="2">
        <v>356</v>
      </c>
      <c r="F357" s="1">
        <v>3</v>
      </c>
      <c r="G357" s="1" t="s">
        <v>18855</v>
      </c>
      <c r="H357" s="1" t="s">
        <v>8517</v>
      </c>
      <c r="I357" s="1">
        <v>5</v>
      </c>
      <c r="L357" s="1">
        <v>4</v>
      </c>
      <c r="M357" s="2" t="s">
        <v>17797</v>
      </c>
      <c r="N357" s="2" t="s">
        <v>17798</v>
      </c>
      <c r="T357" s="1" t="s">
        <v>15624</v>
      </c>
      <c r="U357" s="1" t="s">
        <v>508</v>
      </c>
      <c r="V357" s="1" t="s">
        <v>8888</v>
      </c>
      <c r="W357" s="1" t="s">
        <v>1058</v>
      </c>
      <c r="X357" s="1" t="s">
        <v>8775</v>
      </c>
      <c r="Y357" s="1" t="s">
        <v>129</v>
      </c>
      <c r="Z357" s="1" t="s">
        <v>9465</v>
      </c>
      <c r="AC357" s="1">
        <v>30</v>
      </c>
      <c r="AD357" s="1" t="s">
        <v>316</v>
      </c>
      <c r="AE357" s="1" t="s">
        <v>11519</v>
      </c>
      <c r="AJ357" s="1" t="s">
        <v>461</v>
      </c>
      <c r="AK357" s="1" t="s">
        <v>11719</v>
      </c>
      <c r="AL357" s="1" t="s">
        <v>158</v>
      </c>
      <c r="AM357" s="1" t="s">
        <v>11647</v>
      </c>
      <c r="AT357" s="1" t="s">
        <v>46</v>
      </c>
      <c r="AU357" s="1" t="s">
        <v>11959</v>
      </c>
      <c r="AV357" s="1" t="s">
        <v>1059</v>
      </c>
      <c r="AW357" s="1" t="s">
        <v>12716</v>
      </c>
      <c r="BG357" s="1" t="s">
        <v>46</v>
      </c>
      <c r="BH357" s="1" t="s">
        <v>11959</v>
      </c>
      <c r="BI357" s="1" t="s">
        <v>572</v>
      </c>
      <c r="BJ357" s="1" t="s">
        <v>11241</v>
      </c>
      <c r="BK357" s="1" t="s">
        <v>1060</v>
      </c>
      <c r="BL357" s="1" t="s">
        <v>13557</v>
      </c>
      <c r="BM357" s="1" t="s">
        <v>15909</v>
      </c>
      <c r="BN357" s="1" t="s">
        <v>15910</v>
      </c>
      <c r="BO357" s="1" t="s">
        <v>46</v>
      </c>
      <c r="BP357" s="1" t="s">
        <v>11959</v>
      </c>
      <c r="BQ357" s="1" t="s">
        <v>1061</v>
      </c>
      <c r="BR357" s="1" t="s">
        <v>15238</v>
      </c>
      <c r="BS357" s="1" t="s">
        <v>832</v>
      </c>
      <c r="BT357" s="1" t="s">
        <v>15911</v>
      </c>
    </row>
    <row r="358" spans="1:72" ht="13.5" customHeight="1">
      <c r="A358" s="3" t="str">
        <f>HYPERLINK("http://kyu.snu.ac.kr/sdhj/index.jsp?type=hj/GK14605_00IH_0001_0011.jpg","1720_각북면_11")</f>
        <v>1720_각북면_11</v>
      </c>
      <c r="B358" s="2">
        <v>1720</v>
      </c>
      <c r="C358" s="2" t="s">
        <v>15637</v>
      </c>
      <c r="D358" s="2" t="s">
        <v>15638</v>
      </c>
      <c r="E358" s="2">
        <v>357</v>
      </c>
      <c r="F358" s="1">
        <v>3</v>
      </c>
      <c r="G358" s="1" t="s">
        <v>18855</v>
      </c>
      <c r="H358" s="1" t="s">
        <v>8517</v>
      </c>
      <c r="I358" s="1">
        <v>5</v>
      </c>
      <c r="L358" s="1">
        <v>4</v>
      </c>
      <c r="M358" s="2" t="s">
        <v>17797</v>
      </c>
      <c r="N358" s="2" t="s">
        <v>17798</v>
      </c>
      <c r="S358" s="1" t="s">
        <v>71</v>
      </c>
      <c r="T358" s="1" t="s">
        <v>8710</v>
      </c>
      <c r="U358" s="1" t="s">
        <v>215</v>
      </c>
      <c r="V358" s="1" t="s">
        <v>8866</v>
      </c>
      <c r="W358" s="1" t="s">
        <v>38</v>
      </c>
      <c r="X358" s="1" t="s">
        <v>15655</v>
      </c>
      <c r="Y358" s="1" t="s">
        <v>1062</v>
      </c>
      <c r="Z358" s="1" t="s">
        <v>11408</v>
      </c>
      <c r="AC358" s="1">
        <v>9</v>
      </c>
      <c r="AD358" s="1" t="s">
        <v>258</v>
      </c>
      <c r="AE358" s="1" t="s">
        <v>11526</v>
      </c>
    </row>
    <row r="359" spans="1:72" ht="13.5" customHeight="1">
      <c r="A359" s="3" t="str">
        <f>HYPERLINK("http://kyu.snu.ac.kr/sdhj/index.jsp?type=hj/GK14605_00IH_0001_0011.jpg","1720_각북면_11")</f>
        <v>1720_각북면_11</v>
      </c>
      <c r="B359" s="2">
        <v>1720</v>
      </c>
      <c r="C359" s="2" t="s">
        <v>15637</v>
      </c>
      <c r="D359" s="2" t="s">
        <v>15638</v>
      </c>
      <c r="E359" s="2">
        <v>358</v>
      </c>
      <c r="F359" s="1">
        <v>3</v>
      </c>
      <c r="G359" s="1" t="s">
        <v>18855</v>
      </c>
      <c r="H359" s="1" t="s">
        <v>8517</v>
      </c>
      <c r="I359" s="1">
        <v>5</v>
      </c>
      <c r="L359" s="1">
        <v>4</v>
      </c>
      <c r="M359" s="2" t="s">
        <v>17797</v>
      </c>
      <c r="N359" s="2" t="s">
        <v>17798</v>
      </c>
      <c r="S359" s="1" t="s">
        <v>68</v>
      </c>
      <c r="T359" s="1" t="s">
        <v>8708</v>
      </c>
      <c r="AC359" s="1">
        <v>7</v>
      </c>
      <c r="AD359" s="1" t="s">
        <v>454</v>
      </c>
      <c r="AE359" s="1" t="s">
        <v>11543</v>
      </c>
    </row>
    <row r="360" spans="1:72" ht="13.5" customHeight="1">
      <c r="A360" s="3" t="str">
        <f>HYPERLINK("http://kyu.snu.ac.kr/sdhj/index.jsp?type=hj/GK14605_00IH_0001_0011.jpg","1720_각북면_11")</f>
        <v>1720_각북면_11</v>
      </c>
      <c r="B360" s="2">
        <v>1720</v>
      </c>
      <c r="C360" s="2" t="s">
        <v>15637</v>
      </c>
      <c r="D360" s="2" t="s">
        <v>15638</v>
      </c>
      <c r="E360" s="2">
        <v>359</v>
      </c>
      <c r="F360" s="1">
        <v>3</v>
      </c>
      <c r="G360" s="1" t="s">
        <v>18855</v>
      </c>
      <c r="H360" s="1" t="s">
        <v>8517</v>
      </c>
      <c r="I360" s="1">
        <v>5</v>
      </c>
      <c r="L360" s="1">
        <v>4</v>
      </c>
      <c r="M360" s="2" t="s">
        <v>17797</v>
      </c>
      <c r="N360" s="2" t="s">
        <v>17798</v>
      </c>
      <c r="T360" s="1" t="s">
        <v>15640</v>
      </c>
      <c r="U360" s="1" t="s">
        <v>77</v>
      </c>
      <c r="V360" s="1" t="s">
        <v>8853</v>
      </c>
      <c r="Y360" s="1" t="s">
        <v>1063</v>
      </c>
      <c r="Z360" s="1" t="s">
        <v>10999</v>
      </c>
      <c r="AF360" s="1" t="s">
        <v>1064</v>
      </c>
      <c r="AG360" s="1" t="s">
        <v>11627</v>
      </c>
    </row>
    <row r="361" spans="1:72" ht="13.5" customHeight="1">
      <c r="A361" s="3" t="str">
        <f>HYPERLINK("http://kyu.snu.ac.kr/sdhj/index.jsp?type=hj/GK14605_00IH_0001_0011.jpg","1720_각북면_11")</f>
        <v>1720_각북면_11</v>
      </c>
      <c r="B361" s="2">
        <v>1720</v>
      </c>
      <c r="C361" s="2" t="s">
        <v>15637</v>
      </c>
      <c r="D361" s="2" t="s">
        <v>15638</v>
      </c>
      <c r="E361" s="2">
        <v>360</v>
      </c>
      <c r="F361" s="1">
        <v>3</v>
      </c>
      <c r="G361" s="1" t="s">
        <v>18855</v>
      </c>
      <c r="H361" s="1" t="s">
        <v>8517</v>
      </c>
      <c r="I361" s="1">
        <v>5</v>
      </c>
      <c r="L361" s="1">
        <v>4</v>
      </c>
      <c r="M361" s="2" t="s">
        <v>17797</v>
      </c>
      <c r="N361" s="2" t="s">
        <v>17798</v>
      </c>
      <c r="T361" s="1" t="s">
        <v>15640</v>
      </c>
      <c r="U361" s="1" t="s">
        <v>266</v>
      </c>
      <c r="V361" s="1" t="s">
        <v>8830</v>
      </c>
      <c r="Y361" s="1" t="s">
        <v>1065</v>
      </c>
      <c r="Z361" s="1" t="s">
        <v>15912</v>
      </c>
      <c r="AC361" s="1">
        <v>69</v>
      </c>
      <c r="AD361" s="1" t="s">
        <v>258</v>
      </c>
      <c r="AE361" s="1" t="s">
        <v>11526</v>
      </c>
      <c r="AG361" s="1" t="s">
        <v>15913</v>
      </c>
    </row>
    <row r="362" spans="1:72" ht="13.5" customHeight="1">
      <c r="A362" s="3" t="str">
        <f>HYPERLINK("http://kyu.snu.ac.kr/sdhj/index.jsp?type=hj/GK14605_00IH_0001_0011.jpg","1720_각북면_11")</f>
        <v>1720_각북면_11</v>
      </c>
      <c r="B362" s="2">
        <v>1720</v>
      </c>
      <c r="C362" s="2" t="s">
        <v>15637</v>
      </c>
      <c r="D362" s="2" t="s">
        <v>15638</v>
      </c>
      <c r="E362" s="2">
        <v>361</v>
      </c>
      <c r="F362" s="1">
        <v>3</v>
      </c>
      <c r="G362" s="1" t="s">
        <v>18855</v>
      </c>
      <c r="H362" s="1" t="s">
        <v>8517</v>
      </c>
      <c r="I362" s="1">
        <v>5</v>
      </c>
      <c r="L362" s="1">
        <v>4</v>
      </c>
      <c r="M362" s="2" t="s">
        <v>17797</v>
      </c>
      <c r="N362" s="2" t="s">
        <v>17798</v>
      </c>
      <c r="T362" s="1" t="s">
        <v>15640</v>
      </c>
      <c r="U362" s="1" t="s">
        <v>77</v>
      </c>
      <c r="V362" s="1" t="s">
        <v>8853</v>
      </c>
      <c r="Y362" s="1" t="s">
        <v>1066</v>
      </c>
      <c r="Z362" s="1" t="s">
        <v>11407</v>
      </c>
      <c r="AC362" s="1">
        <v>50</v>
      </c>
      <c r="AD362" s="1" t="s">
        <v>1067</v>
      </c>
      <c r="AE362" s="1" t="s">
        <v>11318</v>
      </c>
      <c r="AG362" s="1" t="s">
        <v>15913</v>
      </c>
    </row>
    <row r="363" spans="1:72" ht="13.5" customHeight="1">
      <c r="A363" s="3" t="str">
        <f>HYPERLINK("http://kyu.snu.ac.kr/sdhj/index.jsp?type=hj/GK14605_00IH_0001_0011.jpg","1720_각북면_11")</f>
        <v>1720_각북면_11</v>
      </c>
      <c r="B363" s="2">
        <v>1720</v>
      </c>
      <c r="C363" s="2" t="s">
        <v>15637</v>
      </c>
      <c r="D363" s="2" t="s">
        <v>15638</v>
      </c>
      <c r="E363" s="2">
        <v>362</v>
      </c>
      <c r="F363" s="1">
        <v>3</v>
      </c>
      <c r="G363" s="1" t="s">
        <v>18855</v>
      </c>
      <c r="H363" s="1" t="s">
        <v>8517</v>
      </c>
      <c r="I363" s="1">
        <v>5</v>
      </c>
      <c r="L363" s="1">
        <v>4</v>
      </c>
      <c r="M363" s="2" t="s">
        <v>17797</v>
      </c>
      <c r="N363" s="2" t="s">
        <v>17798</v>
      </c>
      <c r="T363" s="1" t="s">
        <v>15640</v>
      </c>
      <c r="U363" s="1" t="s">
        <v>266</v>
      </c>
      <c r="V363" s="1" t="s">
        <v>8830</v>
      </c>
      <c r="Y363" s="1" t="s">
        <v>851</v>
      </c>
      <c r="Z363" s="1" t="s">
        <v>11237</v>
      </c>
      <c r="AC363" s="1">
        <v>39</v>
      </c>
      <c r="AD363" s="1" t="s">
        <v>119</v>
      </c>
      <c r="AE363" s="1" t="s">
        <v>9334</v>
      </c>
      <c r="AG363" s="1" t="s">
        <v>15913</v>
      </c>
    </row>
    <row r="364" spans="1:72" ht="13.5" customHeight="1">
      <c r="A364" s="3" t="str">
        <f>HYPERLINK("http://kyu.snu.ac.kr/sdhj/index.jsp?type=hj/GK14605_00IH_0001_0011.jpg","1720_각북면_11")</f>
        <v>1720_각북면_11</v>
      </c>
      <c r="B364" s="2">
        <v>1720</v>
      </c>
      <c r="C364" s="2" t="s">
        <v>15637</v>
      </c>
      <c r="D364" s="2" t="s">
        <v>15638</v>
      </c>
      <c r="E364" s="2">
        <v>363</v>
      </c>
      <c r="F364" s="1">
        <v>3</v>
      </c>
      <c r="G364" s="1" t="s">
        <v>18855</v>
      </c>
      <c r="H364" s="1" t="s">
        <v>8517</v>
      </c>
      <c r="I364" s="1">
        <v>5</v>
      </c>
      <c r="L364" s="1">
        <v>4</v>
      </c>
      <c r="M364" s="2" t="s">
        <v>17797</v>
      </c>
      <c r="N364" s="2" t="s">
        <v>17798</v>
      </c>
      <c r="T364" s="1" t="s">
        <v>15640</v>
      </c>
      <c r="U364" s="1" t="s">
        <v>77</v>
      </c>
      <c r="V364" s="1" t="s">
        <v>8853</v>
      </c>
      <c r="Y364" s="1" t="s">
        <v>610</v>
      </c>
      <c r="Z364" s="1" t="s">
        <v>9918</v>
      </c>
      <c r="AC364" s="1">
        <v>23</v>
      </c>
      <c r="AD364" s="1" t="s">
        <v>194</v>
      </c>
      <c r="AE364" s="1" t="s">
        <v>11565</v>
      </c>
      <c r="AF364" s="1" t="s">
        <v>15914</v>
      </c>
      <c r="AG364" s="1" t="s">
        <v>15915</v>
      </c>
    </row>
    <row r="365" spans="1:72" ht="13.5" customHeight="1">
      <c r="A365" s="3" t="str">
        <f>HYPERLINK("http://kyu.snu.ac.kr/sdhj/index.jsp?type=hj/GK14605_00IH_0001_0011.jpg","1720_각북면_11")</f>
        <v>1720_각북면_11</v>
      </c>
      <c r="B365" s="2">
        <v>1720</v>
      </c>
      <c r="C365" s="2" t="s">
        <v>15637</v>
      </c>
      <c r="D365" s="2" t="s">
        <v>15638</v>
      </c>
      <c r="E365" s="2">
        <v>364</v>
      </c>
      <c r="F365" s="1">
        <v>3</v>
      </c>
      <c r="G365" s="1" t="s">
        <v>18855</v>
      </c>
      <c r="H365" s="1" t="s">
        <v>8517</v>
      </c>
      <c r="I365" s="1">
        <v>5</v>
      </c>
      <c r="L365" s="1">
        <v>5</v>
      </c>
      <c r="M365" s="2" t="s">
        <v>17799</v>
      </c>
      <c r="N365" s="2" t="s">
        <v>17800</v>
      </c>
      <c r="T365" s="1" t="s">
        <v>15624</v>
      </c>
      <c r="U365" s="1" t="s">
        <v>993</v>
      </c>
      <c r="V365" s="1" t="s">
        <v>9098</v>
      </c>
      <c r="W365" s="1" t="s">
        <v>1023</v>
      </c>
      <c r="X365" s="1" t="s">
        <v>8743</v>
      </c>
      <c r="Y365" s="1" t="s">
        <v>1068</v>
      </c>
      <c r="Z365" s="1" t="s">
        <v>9926</v>
      </c>
      <c r="AC365" s="1">
        <v>53</v>
      </c>
      <c r="AD365" s="1" t="s">
        <v>798</v>
      </c>
      <c r="AE365" s="1" t="s">
        <v>11550</v>
      </c>
      <c r="AJ365" s="1" t="s">
        <v>17</v>
      </c>
      <c r="AK365" s="1" t="s">
        <v>11718</v>
      </c>
      <c r="AL365" s="1" t="s">
        <v>202</v>
      </c>
      <c r="AM365" s="1" t="s">
        <v>11631</v>
      </c>
      <c r="AT365" s="1" t="s">
        <v>88</v>
      </c>
      <c r="AU365" s="1" t="s">
        <v>8828</v>
      </c>
      <c r="AV365" s="1" t="s">
        <v>1069</v>
      </c>
      <c r="AW365" s="1" t="s">
        <v>9274</v>
      </c>
      <c r="BG365" s="1" t="s">
        <v>88</v>
      </c>
      <c r="BH365" s="1" t="s">
        <v>8828</v>
      </c>
      <c r="BI365" s="1" t="s">
        <v>1070</v>
      </c>
      <c r="BJ365" s="1" t="s">
        <v>13437</v>
      </c>
      <c r="BK365" s="1" t="s">
        <v>88</v>
      </c>
      <c r="BL365" s="1" t="s">
        <v>8828</v>
      </c>
      <c r="BM365" s="1" t="s">
        <v>740</v>
      </c>
      <c r="BN365" s="1" t="s">
        <v>13430</v>
      </c>
      <c r="BO365" s="1" t="s">
        <v>428</v>
      </c>
      <c r="BP365" s="1" t="s">
        <v>11968</v>
      </c>
      <c r="BQ365" s="1" t="s">
        <v>1071</v>
      </c>
      <c r="BR365" s="1" t="s">
        <v>14701</v>
      </c>
      <c r="BS365" s="1" t="s">
        <v>158</v>
      </c>
      <c r="BT365" s="1" t="s">
        <v>11647</v>
      </c>
    </row>
    <row r="366" spans="1:72" ht="13.5" customHeight="1">
      <c r="A366" s="3" t="str">
        <f>HYPERLINK("http://kyu.snu.ac.kr/sdhj/index.jsp?type=hj/GK14605_00IH_0001_0011.jpg","1720_각북면_11")</f>
        <v>1720_각북면_11</v>
      </c>
      <c r="B366" s="2">
        <v>1720</v>
      </c>
      <c r="C366" s="2" t="s">
        <v>15798</v>
      </c>
      <c r="D366" s="2" t="s">
        <v>15799</v>
      </c>
      <c r="E366" s="2">
        <v>365</v>
      </c>
      <c r="F366" s="1">
        <v>3</v>
      </c>
      <c r="G366" s="1" t="s">
        <v>18855</v>
      </c>
      <c r="H366" s="1" t="s">
        <v>8517</v>
      </c>
      <c r="I366" s="1">
        <v>5</v>
      </c>
      <c r="L366" s="1">
        <v>5</v>
      </c>
      <c r="M366" s="2" t="s">
        <v>17799</v>
      </c>
      <c r="N366" s="2" t="s">
        <v>17800</v>
      </c>
      <c r="S366" s="1" t="s">
        <v>51</v>
      </c>
      <c r="T366" s="1" t="s">
        <v>1413</v>
      </c>
      <c r="W366" s="1" t="s">
        <v>245</v>
      </c>
      <c r="X366" s="1" t="s">
        <v>9269</v>
      </c>
      <c r="Y366" s="1" t="s">
        <v>53</v>
      </c>
      <c r="Z366" s="1" t="s">
        <v>9315</v>
      </c>
      <c r="AC366" s="1">
        <v>39</v>
      </c>
      <c r="AD366" s="1" t="s">
        <v>540</v>
      </c>
      <c r="AE366" s="1" t="s">
        <v>11564</v>
      </c>
      <c r="AJ366" s="1" t="s">
        <v>17</v>
      </c>
      <c r="AK366" s="1" t="s">
        <v>11718</v>
      </c>
      <c r="AL366" s="1" t="s">
        <v>158</v>
      </c>
      <c r="AM366" s="1" t="s">
        <v>11647</v>
      </c>
      <c r="AT366" s="1" t="s">
        <v>428</v>
      </c>
      <c r="AU366" s="1" t="s">
        <v>11968</v>
      </c>
      <c r="AV366" s="1" t="s">
        <v>1072</v>
      </c>
      <c r="AW366" s="1" t="s">
        <v>12476</v>
      </c>
      <c r="BG366" s="1" t="s">
        <v>231</v>
      </c>
      <c r="BH366" s="1" t="s">
        <v>8981</v>
      </c>
      <c r="BI366" s="1" t="s">
        <v>1073</v>
      </c>
      <c r="BJ366" s="1" t="s">
        <v>12152</v>
      </c>
      <c r="BK366" s="1" t="s">
        <v>60</v>
      </c>
      <c r="BL366" s="1" t="s">
        <v>9030</v>
      </c>
      <c r="BM366" s="1" t="s">
        <v>1074</v>
      </c>
      <c r="BN366" s="1" t="s">
        <v>13946</v>
      </c>
      <c r="BO366" s="1" t="s">
        <v>88</v>
      </c>
      <c r="BP366" s="1" t="s">
        <v>8828</v>
      </c>
      <c r="BQ366" s="1" t="s">
        <v>1075</v>
      </c>
      <c r="BR366" s="1" t="s">
        <v>14700</v>
      </c>
      <c r="BS366" s="1" t="s">
        <v>101</v>
      </c>
      <c r="BT366" s="1" t="s">
        <v>11730</v>
      </c>
    </row>
    <row r="367" spans="1:72" ht="13.5" customHeight="1">
      <c r="A367" s="3" t="str">
        <f>HYPERLINK("http://kyu.snu.ac.kr/sdhj/index.jsp?type=hj/GK14605_00IH_0001_0011.jpg","1720_각북면_11")</f>
        <v>1720_각북면_11</v>
      </c>
      <c r="B367" s="2">
        <v>1720</v>
      </c>
      <c r="C367" s="2" t="s">
        <v>15666</v>
      </c>
      <c r="D367" s="2" t="s">
        <v>15667</v>
      </c>
      <c r="E367" s="2">
        <v>366</v>
      </c>
      <c r="F367" s="1">
        <v>3</v>
      </c>
      <c r="G367" s="1" t="s">
        <v>18855</v>
      </c>
      <c r="H367" s="1" t="s">
        <v>8517</v>
      </c>
      <c r="I367" s="1">
        <v>5</v>
      </c>
      <c r="L367" s="1">
        <v>5</v>
      </c>
      <c r="M367" s="2" t="s">
        <v>17799</v>
      </c>
      <c r="N367" s="2" t="s">
        <v>17800</v>
      </c>
      <c r="S367" s="1" t="s">
        <v>126</v>
      </c>
      <c r="T367" s="1" t="s">
        <v>15654</v>
      </c>
      <c r="Y367" s="1" t="s">
        <v>1076</v>
      </c>
      <c r="Z367" s="1" t="s">
        <v>11406</v>
      </c>
      <c r="AC367" s="1">
        <v>75</v>
      </c>
      <c r="AD367" s="1" t="s">
        <v>563</v>
      </c>
      <c r="AE367" s="1" t="s">
        <v>9669</v>
      </c>
    </row>
    <row r="368" spans="1:72" ht="13.5" customHeight="1">
      <c r="A368" s="3" t="str">
        <f>HYPERLINK("http://kyu.snu.ac.kr/sdhj/index.jsp?type=hj/GK14605_00IH_0001_0011.jpg","1720_각북면_11")</f>
        <v>1720_각북면_11</v>
      </c>
      <c r="B368" s="2">
        <v>1720</v>
      </c>
      <c r="C368" s="2" t="s">
        <v>15637</v>
      </c>
      <c r="D368" s="2" t="s">
        <v>15638</v>
      </c>
      <c r="E368" s="2">
        <v>367</v>
      </c>
      <c r="F368" s="1">
        <v>3</v>
      </c>
      <c r="G368" s="1" t="s">
        <v>18855</v>
      </c>
      <c r="H368" s="1" t="s">
        <v>8517</v>
      </c>
      <c r="I368" s="1">
        <v>5</v>
      </c>
      <c r="L368" s="1">
        <v>5</v>
      </c>
      <c r="M368" s="2" t="s">
        <v>17799</v>
      </c>
      <c r="N368" s="2" t="s">
        <v>17800</v>
      </c>
      <c r="S368" s="1" t="s">
        <v>71</v>
      </c>
      <c r="T368" s="1" t="s">
        <v>8710</v>
      </c>
      <c r="U368" s="1" t="s">
        <v>1077</v>
      </c>
      <c r="V368" s="1" t="s">
        <v>8943</v>
      </c>
      <c r="Y368" s="1" t="s">
        <v>1078</v>
      </c>
      <c r="Z368" s="1" t="s">
        <v>11405</v>
      </c>
      <c r="AC368" s="1">
        <v>22</v>
      </c>
      <c r="AD368" s="1" t="s">
        <v>334</v>
      </c>
      <c r="AE368" s="1" t="s">
        <v>11555</v>
      </c>
    </row>
    <row r="369" spans="1:73" ht="13.5" customHeight="1">
      <c r="A369" s="3" t="str">
        <f>HYPERLINK("http://kyu.snu.ac.kr/sdhj/index.jsp?type=hj/GK14605_00IH_0001_0011.jpg","1720_각북면_11")</f>
        <v>1720_각북면_11</v>
      </c>
      <c r="B369" s="2">
        <v>1720</v>
      </c>
      <c r="C369" s="2" t="s">
        <v>15637</v>
      </c>
      <c r="D369" s="2" t="s">
        <v>15638</v>
      </c>
      <c r="E369" s="2">
        <v>368</v>
      </c>
      <c r="F369" s="1">
        <v>3</v>
      </c>
      <c r="G369" s="1" t="s">
        <v>18855</v>
      </c>
      <c r="H369" s="1" t="s">
        <v>8517</v>
      </c>
      <c r="I369" s="1">
        <v>5</v>
      </c>
      <c r="L369" s="1">
        <v>5</v>
      </c>
      <c r="M369" s="2" t="s">
        <v>17799</v>
      </c>
      <c r="N369" s="2" t="s">
        <v>17800</v>
      </c>
      <c r="S369" s="1" t="s">
        <v>133</v>
      </c>
      <c r="T369" s="1" t="s">
        <v>8712</v>
      </c>
      <c r="W369" s="1" t="s">
        <v>1079</v>
      </c>
      <c r="X369" s="1" t="s">
        <v>9313</v>
      </c>
      <c r="Y369" s="1" t="s">
        <v>53</v>
      </c>
      <c r="Z369" s="1" t="s">
        <v>9315</v>
      </c>
      <c r="AC369" s="1">
        <v>25</v>
      </c>
      <c r="AD369" s="1" t="s">
        <v>271</v>
      </c>
      <c r="AE369" s="1" t="s">
        <v>11546</v>
      </c>
    </row>
    <row r="370" spans="1:73" ht="13.5" customHeight="1">
      <c r="A370" s="3" t="str">
        <f>HYPERLINK("http://kyu.snu.ac.kr/sdhj/index.jsp?type=hj/GK14605_00IH_0001_0011.jpg","1720_각북면_11")</f>
        <v>1720_각북면_11</v>
      </c>
      <c r="B370" s="2">
        <v>1720</v>
      </c>
      <c r="C370" s="2" t="s">
        <v>15637</v>
      </c>
      <c r="D370" s="2" t="s">
        <v>15638</v>
      </c>
      <c r="E370" s="2">
        <v>369</v>
      </c>
      <c r="F370" s="1">
        <v>3</v>
      </c>
      <c r="G370" s="1" t="s">
        <v>18855</v>
      </c>
      <c r="H370" s="1" t="s">
        <v>8517</v>
      </c>
      <c r="I370" s="1">
        <v>5</v>
      </c>
      <c r="L370" s="1">
        <v>5</v>
      </c>
      <c r="M370" s="2" t="s">
        <v>17799</v>
      </c>
      <c r="N370" s="2" t="s">
        <v>17800</v>
      </c>
      <c r="S370" s="1" t="s">
        <v>190</v>
      </c>
      <c r="T370" s="1" t="s">
        <v>8713</v>
      </c>
      <c r="Y370" s="1" t="s">
        <v>1080</v>
      </c>
      <c r="Z370" s="1" t="s">
        <v>11404</v>
      </c>
      <c r="AF370" s="1" t="s">
        <v>980</v>
      </c>
      <c r="AG370" s="1" t="s">
        <v>11579</v>
      </c>
      <c r="AH370" s="1" t="s">
        <v>1081</v>
      </c>
      <c r="AI370" s="1" t="s">
        <v>15916</v>
      </c>
    </row>
    <row r="371" spans="1:73" ht="13.5" customHeight="1">
      <c r="A371" s="3" t="str">
        <f>HYPERLINK("http://kyu.snu.ac.kr/sdhj/index.jsp?type=hj/GK14605_00IH_0001_0011.jpg","1720_각북면_11")</f>
        <v>1720_각북면_11</v>
      </c>
      <c r="B371" s="2">
        <v>1720</v>
      </c>
      <c r="C371" s="2" t="s">
        <v>15881</v>
      </c>
      <c r="D371" s="2" t="s">
        <v>15882</v>
      </c>
      <c r="E371" s="2">
        <v>370</v>
      </c>
      <c r="F371" s="1">
        <v>3</v>
      </c>
      <c r="G371" s="1" t="s">
        <v>18855</v>
      </c>
      <c r="H371" s="1" t="s">
        <v>8517</v>
      </c>
      <c r="I371" s="1">
        <v>5</v>
      </c>
      <c r="L371" s="1">
        <v>5</v>
      </c>
      <c r="M371" s="2" t="s">
        <v>17799</v>
      </c>
      <c r="N371" s="2" t="s">
        <v>17800</v>
      </c>
      <c r="S371" s="1" t="s">
        <v>68</v>
      </c>
      <c r="T371" s="1" t="s">
        <v>8708</v>
      </c>
      <c r="Y371" s="1" t="s">
        <v>1082</v>
      </c>
      <c r="Z371" s="1" t="s">
        <v>11403</v>
      </c>
      <c r="AC371" s="1">
        <v>12</v>
      </c>
      <c r="AD371" s="1" t="s">
        <v>137</v>
      </c>
      <c r="AE371" s="1" t="s">
        <v>9320</v>
      </c>
    </row>
    <row r="372" spans="1:73" ht="13.5" customHeight="1">
      <c r="A372" s="3" t="str">
        <f>HYPERLINK("http://kyu.snu.ac.kr/sdhj/index.jsp?type=hj/GK14605_00IH_0001_0011.jpg","1720_각북면_11")</f>
        <v>1720_각북면_11</v>
      </c>
      <c r="B372" s="2">
        <v>1720</v>
      </c>
      <c r="C372" s="2" t="s">
        <v>15637</v>
      </c>
      <c r="D372" s="2" t="s">
        <v>15638</v>
      </c>
      <c r="E372" s="2">
        <v>371</v>
      </c>
      <c r="F372" s="1">
        <v>3</v>
      </c>
      <c r="G372" s="1" t="s">
        <v>18855</v>
      </c>
      <c r="H372" s="1" t="s">
        <v>8517</v>
      </c>
      <c r="I372" s="1">
        <v>5</v>
      </c>
      <c r="L372" s="1">
        <v>5</v>
      </c>
      <c r="M372" s="2" t="s">
        <v>17799</v>
      </c>
      <c r="N372" s="2" t="s">
        <v>17800</v>
      </c>
      <c r="S372" s="1" t="s">
        <v>68</v>
      </c>
      <c r="T372" s="1" t="s">
        <v>8708</v>
      </c>
      <c r="Y372" s="1" t="s">
        <v>1083</v>
      </c>
      <c r="Z372" s="1" t="s">
        <v>11402</v>
      </c>
      <c r="AC372" s="1">
        <v>10</v>
      </c>
      <c r="AD372" s="1" t="s">
        <v>138</v>
      </c>
      <c r="AE372" s="1" t="s">
        <v>11522</v>
      </c>
    </row>
    <row r="373" spans="1:73" ht="13.5" customHeight="1">
      <c r="A373" s="3" t="str">
        <f>HYPERLINK("http://kyu.snu.ac.kr/sdhj/index.jsp?type=hj/GK14605_00IH_0001_0011.jpg","1720_각북면_11")</f>
        <v>1720_각북면_11</v>
      </c>
      <c r="B373" s="2">
        <v>1720</v>
      </c>
      <c r="C373" s="2" t="s">
        <v>15637</v>
      </c>
      <c r="D373" s="2" t="s">
        <v>15638</v>
      </c>
      <c r="E373" s="2">
        <v>372</v>
      </c>
      <c r="F373" s="1">
        <v>3</v>
      </c>
      <c r="G373" s="1" t="s">
        <v>18855</v>
      </c>
      <c r="H373" s="1" t="s">
        <v>8517</v>
      </c>
      <c r="I373" s="1">
        <v>5</v>
      </c>
      <c r="L373" s="1">
        <v>5</v>
      </c>
      <c r="M373" s="2" t="s">
        <v>17799</v>
      </c>
      <c r="N373" s="2" t="s">
        <v>17800</v>
      </c>
      <c r="S373" s="1" t="s">
        <v>71</v>
      </c>
      <c r="T373" s="1" t="s">
        <v>8710</v>
      </c>
      <c r="U373" s="1" t="s">
        <v>749</v>
      </c>
      <c r="V373" s="1" t="s">
        <v>8857</v>
      </c>
      <c r="Y373" s="1" t="s">
        <v>1084</v>
      </c>
      <c r="Z373" s="1" t="s">
        <v>11401</v>
      </c>
      <c r="AC373" s="1">
        <v>14</v>
      </c>
      <c r="AD373" s="1" t="s">
        <v>207</v>
      </c>
      <c r="AE373" s="1" t="s">
        <v>11551</v>
      </c>
    </row>
    <row r="374" spans="1:73" ht="13.5" customHeight="1">
      <c r="A374" s="3" t="str">
        <f>HYPERLINK("http://kyu.snu.ac.kr/sdhj/index.jsp?type=hj/GK14605_00IH_0001_0011.jpg","1720_각북면_11")</f>
        <v>1720_각북면_11</v>
      </c>
      <c r="B374" s="2">
        <v>1720</v>
      </c>
      <c r="C374" s="2" t="s">
        <v>15627</v>
      </c>
      <c r="D374" s="2" t="s">
        <v>15628</v>
      </c>
      <c r="E374" s="2">
        <v>373</v>
      </c>
      <c r="F374" s="1">
        <v>3</v>
      </c>
      <c r="G374" s="1" t="s">
        <v>18855</v>
      </c>
      <c r="H374" s="1" t="s">
        <v>8517</v>
      </c>
      <c r="I374" s="1">
        <v>5</v>
      </c>
      <c r="L374" s="1">
        <v>5</v>
      </c>
      <c r="M374" s="2" t="s">
        <v>17799</v>
      </c>
      <c r="N374" s="2" t="s">
        <v>17800</v>
      </c>
      <c r="S374" s="1" t="s">
        <v>71</v>
      </c>
      <c r="T374" s="1" t="s">
        <v>8710</v>
      </c>
      <c r="Y374" s="1" t="s">
        <v>1085</v>
      </c>
      <c r="Z374" s="1" t="s">
        <v>10829</v>
      </c>
      <c r="AC374" s="1">
        <v>5</v>
      </c>
      <c r="AD374" s="1" t="s">
        <v>249</v>
      </c>
      <c r="AE374" s="1" t="s">
        <v>11523</v>
      </c>
      <c r="AF374" s="1" t="s">
        <v>67</v>
      </c>
      <c r="AG374" s="1" t="s">
        <v>9286</v>
      </c>
    </row>
    <row r="375" spans="1:73" ht="13.5" customHeight="1">
      <c r="A375" s="3" t="str">
        <f>HYPERLINK("http://kyu.snu.ac.kr/sdhj/index.jsp?type=hj/GK14605_00IH_0001_0011.jpg","1720_각북면_11")</f>
        <v>1720_각북면_11</v>
      </c>
      <c r="B375" s="2">
        <v>1720</v>
      </c>
      <c r="C375" s="2" t="s">
        <v>15637</v>
      </c>
      <c r="D375" s="2" t="s">
        <v>15638</v>
      </c>
      <c r="E375" s="2">
        <v>374</v>
      </c>
      <c r="F375" s="1">
        <v>3</v>
      </c>
      <c r="G375" s="1" t="s">
        <v>18855</v>
      </c>
      <c r="H375" s="1" t="s">
        <v>8517</v>
      </c>
      <c r="I375" s="1">
        <v>5</v>
      </c>
      <c r="L375" s="1">
        <v>5</v>
      </c>
      <c r="M375" s="2" t="s">
        <v>17799</v>
      </c>
      <c r="N375" s="2" t="s">
        <v>17800</v>
      </c>
      <c r="T375" s="1" t="s">
        <v>15640</v>
      </c>
      <c r="U375" s="1" t="s">
        <v>1086</v>
      </c>
      <c r="V375" s="1" t="s">
        <v>9235</v>
      </c>
      <c r="Y375" s="1" t="s">
        <v>928</v>
      </c>
      <c r="Z375" s="1" t="s">
        <v>11020</v>
      </c>
      <c r="AC375" s="1">
        <v>16</v>
      </c>
      <c r="AD375" s="1" t="s">
        <v>160</v>
      </c>
      <c r="AE375" s="1" t="s">
        <v>11534</v>
      </c>
      <c r="AF375" s="1" t="s">
        <v>212</v>
      </c>
      <c r="AG375" s="1" t="s">
        <v>11581</v>
      </c>
      <c r="AH375" s="1" t="s">
        <v>1087</v>
      </c>
      <c r="AI375" s="1" t="s">
        <v>11711</v>
      </c>
      <c r="AT375" s="1" t="s">
        <v>269</v>
      </c>
      <c r="AU375" s="1" t="s">
        <v>8873</v>
      </c>
      <c r="AV375" s="1" t="s">
        <v>403</v>
      </c>
      <c r="AW375" s="1" t="s">
        <v>11418</v>
      </c>
      <c r="BB375" s="1" t="s">
        <v>278</v>
      </c>
      <c r="BC375" s="1" t="s">
        <v>8843</v>
      </c>
      <c r="BD375" s="1" t="s">
        <v>205</v>
      </c>
      <c r="BE375" s="1" t="s">
        <v>9894</v>
      </c>
    </row>
    <row r="376" spans="1:73" ht="13.5" customHeight="1">
      <c r="A376" s="3" t="str">
        <f>HYPERLINK("http://kyu.snu.ac.kr/sdhj/index.jsp?type=hj/GK14605_00IH_0001_0011.jpg","1720_각북면_11")</f>
        <v>1720_각북면_11</v>
      </c>
      <c r="B376" s="2">
        <v>1720</v>
      </c>
      <c r="C376" s="2" t="s">
        <v>15637</v>
      </c>
      <c r="D376" s="2" t="s">
        <v>15638</v>
      </c>
      <c r="E376" s="2">
        <v>375</v>
      </c>
      <c r="F376" s="1">
        <v>3</v>
      </c>
      <c r="G376" s="1" t="s">
        <v>18855</v>
      </c>
      <c r="H376" s="1" t="s">
        <v>8517</v>
      </c>
      <c r="I376" s="1">
        <v>6</v>
      </c>
      <c r="J376" s="1" t="s">
        <v>1088</v>
      </c>
      <c r="K376" s="1" t="s">
        <v>8647</v>
      </c>
      <c r="L376" s="1">
        <v>1</v>
      </c>
      <c r="M376" s="2" t="s">
        <v>1088</v>
      </c>
      <c r="N376" s="2" t="s">
        <v>8647</v>
      </c>
      <c r="T376" s="1" t="s">
        <v>15917</v>
      </c>
      <c r="U376" s="1" t="s">
        <v>176</v>
      </c>
      <c r="V376" s="1" t="s">
        <v>8959</v>
      </c>
      <c r="W376" s="1" t="s">
        <v>310</v>
      </c>
      <c r="X376" s="1" t="s">
        <v>9263</v>
      </c>
      <c r="Y376" s="1" t="s">
        <v>1089</v>
      </c>
      <c r="Z376" s="1" t="s">
        <v>11400</v>
      </c>
      <c r="AC376" s="1">
        <v>57</v>
      </c>
      <c r="AD376" s="1" t="s">
        <v>1067</v>
      </c>
      <c r="AE376" s="1" t="s">
        <v>11318</v>
      </c>
      <c r="AJ376" s="1" t="s">
        <v>17</v>
      </c>
      <c r="AK376" s="1" t="s">
        <v>11718</v>
      </c>
      <c r="AL376" s="1" t="s">
        <v>41</v>
      </c>
      <c r="AM376" s="1" t="s">
        <v>11660</v>
      </c>
      <c r="AT376" s="1" t="s">
        <v>1090</v>
      </c>
      <c r="AU376" s="1" t="s">
        <v>11990</v>
      </c>
      <c r="AV376" s="1" t="s">
        <v>1091</v>
      </c>
      <c r="AW376" s="1" t="s">
        <v>12715</v>
      </c>
      <c r="BG376" s="1" t="s">
        <v>46</v>
      </c>
      <c r="BH376" s="1" t="s">
        <v>11959</v>
      </c>
      <c r="BI376" s="1" t="s">
        <v>1092</v>
      </c>
      <c r="BJ376" s="1" t="s">
        <v>10635</v>
      </c>
      <c r="BK376" s="1" t="s">
        <v>46</v>
      </c>
      <c r="BL376" s="1" t="s">
        <v>11959</v>
      </c>
      <c r="BM376" s="1" t="s">
        <v>1093</v>
      </c>
      <c r="BN376" s="1" t="s">
        <v>12586</v>
      </c>
      <c r="BO376" s="1" t="s">
        <v>46</v>
      </c>
      <c r="BP376" s="1" t="s">
        <v>11959</v>
      </c>
      <c r="BQ376" s="1" t="s">
        <v>1094</v>
      </c>
      <c r="BR376" s="1" t="s">
        <v>14699</v>
      </c>
      <c r="BS376" s="1" t="s">
        <v>118</v>
      </c>
      <c r="BT376" s="1" t="s">
        <v>11738</v>
      </c>
    </row>
    <row r="377" spans="1:73" ht="13.5" customHeight="1">
      <c r="A377" s="3" t="str">
        <f>HYPERLINK("http://kyu.snu.ac.kr/sdhj/index.jsp?type=hj/GK14605_00IH_0001_0011.jpg","1720_각북면_11")</f>
        <v>1720_각북면_11</v>
      </c>
      <c r="B377" s="2">
        <v>1720</v>
      </c>
      <c r="C377" s="2" t="s">
        <v>15918</v>
      </c>
      <c r="D377" s="2" t="s">
        <v>15919</v>
      </c>
      <c r="E377" s="2">
        <v>376</v>
      </c>
      <c r="F377" s="1">
        <v>3</v>
      </c>
      <c r="G377" s="1" t="s">
        <v>18855</v>
      </c>
      <c r="H377" s="1" t="s">
        <v>8517</v>
      </c>
      <c r="I377" s="1">
        <v>6</v>
      </c>
      <c r="L377" s="1">
        <v>1</v>
      </c>
      <c r="M377" s="2" t="s">
        <v>1088</v>
      </c>
      <c r="N377" s="2" t="s">
        <v>8647</v>
      </c>
      <c r="S377" s="1" t="s">
        <v>51</v>
      </c>
      <c r="T377" s="1" t="s">
        <v>1413</v>
      </c>
      <c r="W377" s="1" t="s">
        <v>245</v>
      </c>
      <c r="X377" s="1" t="s">
        <v>9269</v>
      </c>
      <c r="Y377" s="1" t="s">
        <v>53</v>
      </c>
      <c r="Z377" s="1" t="s">
        <v>9315</v>
      </c>
      <c r="AC377" s="1">
        <v>56</v>
      </c>
      <c r="AD377" s="1" t="s">
        <v>673</v>
      </c>
      <c r="AE377" s="1" t="s">
        <v>11548</v>
      </c>
      <c r="AJ377" s="1" t="s">
        <v>17</v>
      </c>
      <c r="AK377" s="1" t="s">
        <v>11718</v>
      </c>
      <c r="AL377" s="1" t="s">
        <v>158</v>
      </c>
      <c r="AM377" s="1" t="s">
        <v>11647</v>
      </c>
      <c r="AT377" s="1" t="s">
        <v>153</v>
      </c>
      <c r="AU377" s="1" t="s">
        <v>8874</v>
      </c>
      <c r="AV377" s="1" t="s">
        <v>1095</v>
      </c>
      <c r="AW377" s="1" t="s">
        <v>12714</v>
      </c>
      <c r="BI377" s="1" t="s">
        <v>8295</v>
      </c>
      <c r="BJ377" s="1" t="s">
        <v>13234</v>
      </c>
      <c r="BK377" s="1" t="s">
        <v>88</v>
      </c>
      <c r="BL377" s="1" t="s">
        <v>8828</v>
      </c>
      <c r="BM377" s="1" t="s">
        <v>1096</v>
      </c>
      <c r="BN377" s="1" t="s">
        <v>12538</v>
      </c>
      <c r="BO377" s="1" t="s">
        <v>153</v>
      </c>
      <c r="BP377" s="1" t="s">
        <v>8874</v>
      </c>
      <c r="BQ377" s="1" t="s">
        <v>1097</v>
      </c>
      <c r="BR377" s="1" t="s">
        <v>14698</v>
      </c>
      <c r="BS377" s="1" t="s">
        <v>96</v>
      </c>
      <c r="BT377" s="1" t="s">
        <v>11726</v>
      </c>
    </row>
    <row r="378" spans="1:73" ht="13.5" customHeight="1">
      <c r="A378" s="3" t="str">
        <f>HYPERLINK("http://kyu.snu.ac.kr/sdhj/index.jsp?type=hj/GK14605_00IH_0001_0011.jpg","1720_각북면_11")</f>
        <v>1720_각북면_11</v>
      </c>
      <c r="B378" s="2">
        <v>1720</v>
      </c>
      <c r="C378" s="2" t="s">
        <v>15920</v>
      </c>
      <c r="D378" s="2" t="s">
        <v>15921</v>
      </c>
      <c r="E378" s="2">
        <v>377</v>
      </c>
      <c r="F378" s="1">
        <v>3</v>
      </c>
      <c r="G378" s="1" t="s">
        <v>18855</v>
      </c>
      <c r="H378" s="1" t="s">
        <v>8517</v>
      </c>
      <c r="I378" s="1">
        <v>6</v>
      </c>
      <c r="L378" s="1">
        <v>1</v>
      </c>
      <c r="M378" s="2" t="s">
        <v>1088</v>
      </c>
      <c r="N378" s="2" t="s">
        <v>8647</v>
      </c>
      <c r="S378" s="1" t="s">
        <v>102</v>
      </c>
      <c r="T378" s="1" t="s">
        <v>8723</v>
      </c>
      <c r="W378" s="1" t="s">
        <v>128</v>
      </c>
      <c r="X378" s="1" t="s">
        <v>9270</v>
      </c>
      <c r="Y378" s="1" t="s">
        <v>53</v>
      </c>
      <c r="Z378" s="1" t="s">
        <v>9315</v>
      </c>
      <c r="AF378" s="1" t="s">
        <v>67</v>
      </c>
      <c r="AG378" s="1" t="s">
        <v>9286</v>
      </c>
    </row>
    <row r="379" spans="1:73" ht="13.5" customHeight="1">
      <c r="A379" s="3" t="str">
        <f>HYPERLINK("http://kyu.snu.ac.kr/sdhj/index.jsp?type=hj/GK14605_00IH_0001_0011.jpg","1720_각북면_11")</f>
        <v>1720_각북면_11</v>
      </c>
      <c r="B379" s="2">
        <v>1720</v>
      </c>
      <c r="C379" s="2" t="s">
        <v>15637</v>
      </c>
      <c r="D379" s="2" t="s">
        <v>15638</v>
      </c>
      <c r="E379" s="2">
        <v>378</v>
      </c>
      <c r="F379" s="1">
        <v>3</v>
      </c>
      <c r="G379" s="1" t="s">
        <v>18855</v>
      </c>
      <c r="H379" s="1" t="s">
        <v>8517</v>
      </c>
      <c r="I379" s="1">
        <v>6</v>
      </c>
      <c r="L379" s="1">
        <v>1</v>
      </c>
      <c r="M379" s="2" t="s">
        <v>1088</v>
      </c>
      <c r="N379" s="2" t="s">
        <v>8647</v>
      </c>
      <c r="S379" s="1" t="s">
        <v>175</v>
      </c>
      <c r="T379" s="1" t="s">
        <v>8735</v>
      </c>
      <c r="Y379" s="1" t="s">
        <v>1098</v>
      </c>
      <c r="Z379" s="1" t="s">
        <v>9870</v>
      </c>
      <c r="AF379" s="1" t="s">
        <v>1099</v>
      </c>
      <c r="AG379" s="1" t="s">
        <v>11589</v>
      </c>
      <c r="AH379" s="1" t="s">
        <v>1100</v>
      </c>
      <c r="AI379" s="1" t="s">
        <v>11710</v>
      </c>
    </row>
    <row r="380" spans="1:73" ht="13.5" customHeight="1">
      <c r="A380" s="3" t="str">
        <f>HYPERLINK("http://kyu.snu.ac.kr/sdhj/index.jsp?type=hj/GK14605_00IH_0001_0011.jpg","1720_각북면_11")</f>
        <v>1720_각북면_11</v>
      </c>
      <c r="B380" s="2">
        <v>1720</v>
      </c>
      <c r="C380" s="2" t="s">
        <v>15922</v>
      </c>
      <c r="D380" s="2" t="s">
        <v>15923</v>
      </c>
      <c r="E380" s="2">
        <v>379</v>
      </c>
      <c r="F380" s="1">
        <v>3</v>
      </c>
      <c r="G380" s="1" t="s">
        <v>18855</v>
      </c>
      <c r="H380" s="1" t="s">
        <v>8517</v>
      </c>
      <c r="I380" s="1">
        <v>6</v>
      </c>
      <c r="L380" s="1">
        <v>1</v>
      </c>
      <c r="M380" s="2" t="s">
        <v>1088</v>
      </c>
      <c r="N380" s="2" t="s">
        <v>8647</v>
      </c>
      <c r="S380" s="1" t="s">
        <v>68</v>
      </c>
      <c r="T380" s="1" t="s">
        <v>8708</v>
      </c>
      <c r="Y380" s="1" t="s">
        <v>53</v>
      </c>
      <c r="Z380" s="1" t="s">
        <v>9315</v>
      </c>
      <c r="AC380" s="1">
        <v>11</v>
      </c>
      <c r="AD380" s="1" t="s">
        <v>70</v>
      </c>
      <c r="AE380" s="1" t="s">
        <v>11531</v>
      </c>
    </row>
    <row r="381" spans="1:73" ht="13.5" customHeight="1">
      <c r="A381" s="3" t="str">
        <f>HYPERLINK("http://kyu.snu.ac.kr/sdhj/index.jsp?type=hj/GK14605_00IH_0001_0011.jpg","1720_각북면_11")</f>
        <v>1720_각북면_11</v>
      </c>
      <c r="B381" s="2">
        <v>1720</v>
      </c>
      <c r="C381" s="2" t="s">
        <v>15637</v>
      </c>
      <c r="D381" s="2" t="s">
        <v>15638</v>
      </c>
      <c r="E381" s="2">
        <v>380</v>
      </c>
      <c r="F381" s="1">
        <v>3</v>
      </c>
      <c r="G381" s="1" t="s">
        <v>18855</v>
      </c>
      <c r="H381" s="1" t="s">
        <v>8517</v>
      </c>
      <c r="I381" s="1">
        <v>6</v>
      </c>
      <c r="L381" s="1">
        <v>1</v>
      </c>
      <c r="M381" s="2" t="s">
        <v>1088</v>
      </c>
      <c r="N381" s="2" t="s">
        <v>8647</v>
      </c>
      <c r="T381" s="1" t="s">
        <v>15640</v>
      </c>
      <c r="U381" s="1" t="s">
        <v>77</v>
      </c>
      <c r="V381" s="1" t="s">
        <v>8853</v>
      </c>
      <c r="Y381" s="1" t="s">
        <v>1102</v>
      </c>
      <c r="Z381" s="1" t="s">
        <v>10950</v>
      </c>
      <c r="AF381" s="1" t="s">
        <v>1103</v>
      </c>
      <c r="AG381" s="1" t="s">
        <v>11626</v>
      </c>
      <c r="BB381" s="1" t="s">
        <v>266</v>
      </c>
      <c r="BC381" s="1" t="s">
        <v>8830</v>
      </c>
      <c r="BD381" s="1" t="s">
        <v>1101</v>
      </c>
      <c r="BE381" s="1" t="s">
        <v>11399</v>
      </c>
      <c r="BF381" s="1" t="s">
        <v>15924</v>
      </c>
      <c r="BU381" s="1" t="s">
        <v>15925</v>
      </c>
    </row>
    <row r="382" spans="1:73" ht="13.5" customHeight="1">
      <c r="A382" s="3" t="str">
        <f>HYPERLINK("http://kyu.snu.ac.kr/sdhj/index.jsp?type=hj/GK14605_00IH_0001_0011.jpg","1720_각북면_11")</f>
        <v>1720_각북면_11</v>
      </c>
      <c r="B382" s="2">
        <v>1720</v>
      </c>
      <c r="C382" s="2" t="s">
        <v>15637</v>
      </c>
      <c r="D382" s="2" t="s">
        <v>15638</v>
      </c>
      <c r="E382" s="2">
        <v>381</v>
      </c>
      <c r="F382" s="1">
        <v>3</v>
      </c>
      <c r="G382" s="1" t="s">
        <v>18855</v>
      </c>
      <c r="H382" s="1" t="s">
        <v>8517</v>
      </c>
      <c r="I382" s="1">
        <v>6</v>
      </c>
      <c r="L382" s="1">
        <v>2</v>
      </c>
      <c r="M382" s="2" t="s">
        <v>1105</v>
      </c>
      <c r="N382" s="2" t="s">
        <v>11398</v>
      </c>
      <c r="O382" s="1" t="s">
        <v>6</v>
      </c>
      <c r="P382" s="1" t="s">
        <v>8656</v>
      </c>
      <c r="T382" s="1" t="s">
        <v>15624</v>
      </c>
      <c r="U382" s="1" t="s">
        <v>1104</v>
      </c>
      <c r="V382" s="1" t="s">
        <v>9234</v>
      </c>
      <c r="Y382" s="1" t="s">
        <v>1105</v>
      </c>
      <c r="Z382" s="1" t="s">
        <v>11398</v>
      </c>
      <c r="AC382" s="1">
        <v>35</v>
      </c>
      <c r="AD382" s="1" t="s">
        <v>111</v>
      </c>
      <c r="AE382" s="1" t="s">
        <v>8821</v>
      </c>
      <c r="AJ382" s="1" t="s">
        <v>17</v>
      </c>
      <c r="AK382" s="1" t="s">
        <v>11718</v>
      </c>
      <c r="AL382" s="1" t="s">
        <v>96</v>
      </c>
      <c r="AM382" s="1" t="s">
        <v>11726</v>
      </c>
      <c r="AT382" s="1" t="s">
        <v>390</v>
      </c>
      <c r="AU382" s="1" t="s">
        <v>11984</v>
      </c>
      <c r="AV382" s="1" t="s">
        <v>1106</v>
      </c>
      <c r="AW382" s="1" t="s">
        <v>15926</v>
      </c>
      <c r="BI382" s="1" t="s">
        <v>1107</v>
      </c>
      <c r="BJ382" s="1" t="s">
        <v>13436</v>
      </c>
      <c r="BM382" s="1" t="s">
        <v>1108</v>
      </c>
      <c r="BN382" s="1" t="s">
        <v>15927</v>
      </c>
      <c r="BQ382" s="1" t="s">
        <v>1109</v>
      </c>
      <c r="BR382" s="1" t="s">
        <v>11860</v>
      </c>
      <c r="BS382" s="1" t="s">
        <v>202</v>
      </c>
      <c r="BT382" s="1" t="s">
        <v>11631</v>
      </c>
    </row>
    <row r="383" spans="1:73" ht="13.5" customHeight="1">
      <c r="A383" s="3" t="str">
        <f>HYPERLINK("http://kyu.snu.ac.kr/sdhj/index.jsp?type=hj/GK14605_00IH_0001_0011.jpg","1720_각북면_11")</f>
        <v>1720_각북면_11</v>
      </c>
      <c r="B383" s="2">
        <v>1720</v>
      </c>
      <c r="C383" s="2" t="s">
        <v>15678</v>
      </c>
      <c r="D383" s="2" t="s">
        <v>15679</v>
      </c>
      <c r="E383" s="2">
        <v>382</v>
      </c>
      <c r="F383" s="1">
        <v>3</v>
      </c>
      <c r="G383" s="1" t="s">
        <v>18855</v>
      </c>
      <c r="H383" s="1" t="s">
        <v>8517</v>
      </c>
      <c r="I383" s="1">
        <v>6</v>
      </c>
      <c r="L383" s="1">
        <v>2</v>
      </c>
      <c r="M383" s="2" t="s">
        <v>1105</v>
      </c>
      <c r="N383" s="2" t="s">
        <v>11398</v>
      </c>
      <c r="S383" s="1" t="s">
        <v>51</v>
      </c>
      <c r="T383" s="1" t="s">
        <v>1413</v>
      </c>
      <c r="U383" s="1" t="s">
        <v>722</v>
      </c>
      <c r="V383" s="1" t="s">
        <v>15822</v>
      </c>
      <c r="Y383" s="1" t="s">
        <v>1110</v>
      </c>
      <c r="Z383" s="1" t="s">
        <v>11397</v>
      </c>
      <c r="AC383" s="1">
        <v>34</v>
      </c>
      <c r="AD383" s="1" t="s">
        <v>86</v>
      </c>
      <c r="AE383" s="1" t="s">
        <v>11563</v>
      </c>
      <c r="AJ383" s="1" t="s">
        <v>17</v>
      </c>
      <c r="AK383" s="1" t="s">
        <v>11718</v>
      </c>
      <c r="AL383" s="1" t="s">
        <v>96</v>
      </c>
      <c r="AM383" s="1" t="s">
        <v>11726</v>
      </c>
      <c r="AT383" s="1" t="s">
        <v>721</v>
      </c>
      <c r="AU383" s="1" t="s">
        <v>15820</v>
      </c>
      <c r="AV383" s="1" t="s">
        <v>1111</v>
      </c>
      <c r="AW383" s="1" t="s">
        <v>12713</v>
      </c>
      <c r="BB383" s="1" t="s">
        <v>1112</v>
      </c>
      <c r="BC383" s="1" t="s">
        <v>15928</v>
      </c>
      <c r="BD383" s="1" t="s">
        <v>14795</v>
      </c>
      <c r="BE383" s="1" t="s">
        <v>15929</v>
      </c>
      <c r="BG383" s="1" t="s">
        <v>721</v>
      </c>
      <c r="BH383" s="1" t="s">
        <v>15930</v>
      </c>
      <c r="BI383" s="1" t="s">
        <v>1113</v>
      </c>
      <c r="BJ383" s="1" t="s">
        <v>13435</v>
      </c>
      <c r="BM383" s="1" t="s">
        <v>1114</v>
      </c>
      <c r="BN383" s="1" t="s">
        <v>11658</v>
      </c>
      <c r="BQ383" s="1" t="s">
        <v>1115</v>
      </c>
      <c r="BR383" s="1" t="s">
        <v>15127</v>
      </c>
      <c r="BS383" s="1" t="s">
        <v>50</v>
      </c>
      <c r="BT383" s="1" t="s">
        <v>15931</v>
      </c>
    </row>
    <row r="384" spans="1:73" ht="13.5" customHeight="1">
      <c r="A384" s="3" t="str">
        <f>HYPERLINK("http://kyu.snu.ac.kr/sdhj/index.jsp?type=hj/GK14605_00IH_0001_0011.jpg","1720_각북면_11")</f>
        <v>1720_각북면_11</v>
      </c>
      <c r="B384" s="2">
        <v>1720</v>
      </c>
      <c r="C384" s="2" t="s">
        <v>15932</v>
      </c>
      <c r="D384" s="2" t="s">
        <v>15933</v>
      </c>
      <c r="E384" s="2">
        <v>383</v>
      </c>
      <c r="F384" s="1">
        <v>3</v>
      </c>
      <c r="G384" s="1" t="s">
        <v>18855</v>
      </c>
      <c r="H384" s="1" t="s">
        <v>8517</v>
      </c>
      <c r="I384" s="1">
        <v>6</v>
      </c>
      <c r="L384" s="1">
        <v>3</v>
      </c>
      <c r="M384" s="2" t="s">
        <v>17801</v>
      </c>
      <c r="N384" s="2" t="s">
        <v>17802</v>
      </c>
      <c r="T384" s="1" t="s">
        <v>15624</v>
      </c>
      <c r="U384" s="1" t="s">
        <v>147</v>
      </c>
      <c r="V384" s="1" t="s">
        <v>8936</v>
      </c>
      <c r="W384" s="1" t="s">
        <v>245</v>
      </c>
      <c r="X384" s="1" t="s">
        <v>9269</v>
      </c>
      <c r="Y384" s="1" t="s">
        <v>1116</v>
      </c>
      <c r="Z384" s="1" t="s">
        <v>11396</v>
      </c>
      <c r="AC384" s="1">
        <v>71</v>
      </c>
      <c r="AD384" s="1" t="s">
        <v>70</v>
      </c>
      <c r="AE384" s="1" t="s">
        <v>11531</v>
      </c>
      <c r="AJ384" s="1" t="s">
        <v>17</v>
      </c>
      <c r="AK384" s="1" t="s">
        <v>11718</v>
      </c>
      <c r="AL384" s="1" t="s">
        <v>158</v>
      </c>
      <c r="AM384" s="1" t="s">
        <v>11647</v>
      </c>
      <c r="AV384" s="1" t="s">
        <v>1117</v>
      </c>
      <c r="AW384" s="1" t="s">
        <v>12712</v>
      </c>
      <c r="BG384" s="1" t="s">
        <v>88</v>
      </c>
      <c r="BH384" s="1" t="s">
        <v>8828</v>
      </c>
      <c r="BI384" s="1" t="s">
        <v>1118</v>
      </c>
      <c r="BJ384" s="1" t="s">
        <v>13434</v>
      </c>
      <c r="BK384" s="1" t="s">
        <v>88</v>
      </c>
      <c r="BL384" s="1" t="s">
        <v>8828</v>
      </c>
      <c r="BM384" s="1" t="s">
        <v>1119</v>
      </c>
      <c r="BN384" s="1" t="s">
        <v>13945</v>
      </c>
      <c r="BO384" s="1" t="s">
        <v>269</v>
      </c>
      <c r="BP384" s="1" t="s">
        <v>8873</v>
      </c>
      <c r="BQ384" s="1" t="s">
        <v>1120</v>
      </c>
      <c r="BR384" s="1" t="s">
        <v>10747</v>
      </c>
      <c r="BS384" s="1" t="s">
        <v>158</v>
      </c>
      <c r="BT384" s="1" t="s">
        <v>11647</v>
      </c>
    </row>
    <row r="385" spans="1:72" ht="13.5" customHeight="1">
      <c r="A385" s="3" t="str">
        <f>HYPERLINK("http://kyu.snu.ac.kr/sdhj/index.jsp?type=hj/GK14605_00IH_0001_0011.jpg","1720_각북면_11")</f>
        <v>1720_각북면_11</v>
      </c>
      <c r="B385" s="2">
        <v>1720</v>
      </c>
      <c r="C385" s="2" t="s">
        <v>15934</v>
      </c>
      <c r="D385" s="2" t="s">
        <v>15935</v>
      </c>
      <c r="E385" s="2">
        <v>384</v>
      </c>
      <c r="F385" s="1">
        <v>3</v>
      </c>
      <c r="G385" s="1" t="s">
        <v>18855</v>
      </c>
      <c r="H385" s="1" t="s">
        <v>8517</v>
      </c>
      <c r="I385" s="1">
        <v>6</v>
      </c>
      <c r="L385" s="1">
        <v>3</v>
      </c>
      <c r="M385" s="2" t="s">
        <v>17801</v>
      </c>
      <c r="N385" s="2" t="s">
        <v>17802</v>
      </c>
      <c r="S385" s="1" t="s">
        <v>51</v>
      </c>
      <c r="T385" s="1" t="s">
        <v>1413</v>
      </c>
      <c r="U385" s="1" t="s">
        <v>278</v>
      </c>
      <c r="V385" s="1" t="s">
        <v>8843</v>
      </c>
      <c r="Y385" s="1" t="s">
        <v>1121</v>
      </c>
      <c r="Z385" s="1" t="s">
        <v>10874</v>
      </c>
      <c r="AC385" s="1">
        <v>56</v>
      </c>
      <c r="AD385" s="1" t="s">
        <v>673</v>
      </c>
      <c r="AE385" s="1" t="s">
        <v>11548</v>
      </c>
      <c r="AJ385" s="1" t="s">
        <v>17</v>
      </c>
      <c r="AK385" s="1" t="s">
        <v>11718</v>
      </c>
      <c r="AL385" s="1" t="s">
        <v>87</v>
      </c>
      <c r="AM385" s="1" t="s">
        <v>11630</v>
      </c>
      <c r="AN385" s="1" t="s">
        <v>1006</v>
      </c>
      <c r="AO385" s="1" t="s">
        <v>11757</v>
      </c>
      <c r="AR385" s="1" t="s">
        <v>1122</v>
      </c>
      <c r="AS385" s="1" t="s">
        <v>11945</v>
      </c>
      <c r="AT385" s="1" t="s">
        <v>269</v>
      </c>
      <c r="AU385" s="1" t="s">
        <v>8873</v>
      </c>
      <c r="AV385" s="1" t="s">
        <v>1123</v>
      </c>
      <c r="AW385" s="1" t="s">
        <v>10241</v>
      </c>
      <c r="BB385" s="1" t="s">
        <v>278</v>
      </c>
      <c r="BC385" s="1" t="s">
        <v>8843</v>
      </c>
      <c r="BD385" s="1" t="s">
        <v>1124</v>
      </c>
      <c r="BE385" s="1" t="s">
        <v>10481</v>
      </c>
      <c r="BG385" s="1" t="s">
        <v>269</v>
      </c>
      <c r="BH385" s="1" t="s">
        <v>8873</v>
      </c>
      <c r="BI385" s="1" t="s">
        <v>1125</v>
      </c>
      <c r="BJ385" s="1" t="s">
        <v>13433</v>
      </c>
      <c r="BK385" s="1" t="s">
        <v>269</v>
      </c>
      <c r="BL385" s="1" t="s">
        <v>8873</v>
      </c>
      <c r="BM385" s="1" t="s">
        <v>285</v>
      </c>
      <c r="BN385" s="1" t="s">
        <v>11367</v>
      </c>
      <c r="BO385" s="1" t="s">
        <v>269</v>
      </c>
      <c r="BP385" s="1" t="s">
        <v>8873</v>
      </c>
      <c r="BQ385" s="1" t="s">
        <v>1126</v>
      </c>
      <c r="BR385" s="1" t="s">
        <v>9476</v>
      </c>
      <c r="BS385" s="1" t="s">
        <v>50</v>
      </c>
      <c r="BT385" s="1" t="s">
        <v>15936</v>
      </c>
    </row>
    <row r="386" spans="1:72" ht="13.5" customHeight="1">
      <c r="A386" s="3" t="str">
        <f>HYPERLINK("http://kyu.snu.ac.kr/sdhj/index.jsp?type=hj/GK14605_00IH_0001_0011.jpg","1720_각북면_11")</f>
        <v>1720_각북면_11</v>
      </c>
      <c r="B386" s="2">
        <v>1720</v>
      </c>
      <c r="C386" s="2" t="s">
        <v>15757</v>
      </c>
      <c r="D386" s="2" t="s">
        <v>15758</v>
      </c>
      <c r="E386" s="2">
        <v>385</v>
      </c>
      <c r="F386" s="1">
        <v>3</v>
      </c>
      <c r="G386" s="1" t="s">
        <v>18855</v>
      </c>
      <c r="H386" s="1" t="s">
        <v>8517</v>
      </c>
      <c r="I386" s="1">
        <v>6</v>
      </c>
      <c r="L386" s="1">
        <v>3</v>
      </c>
      <c r="M386" s="2" t="s">
        <v>17801</v>
      </c>
      <c r="N386" s="2" t="s">
        <v>17802</v>
      </c>
      <c r="S386" s="1" t="s">
        <v>226</v>
      </c>
      <c r="T386" s="1" t="s">
        <v>8709</v>
      </c>
      <c r="Y386" s="1" t="s">
        <v>193</v>
      </c>
      <c r="Z386" s="1" t="s">
        <v>9877</v>
      </c>
      <c r="AC386" s="1">
        <v>10</v>
      </c>
      <c r="AD386" s="1" t="s">
        <v>138</v>
      </c>
      <c r="AE386" s="1" t="s">
        <v>11522</v>
      </c>
    </row>
    <row r="387" spans="1:72" ht="13.5" customHeight="1">
      <c r="A387" s="3" t="str">
        <f>HYPERLINK("http://kyu.snu.ac.kr/sdhj/index.jsp?type=hj/GK14605_00IH_0001_0011.jpg","1720_각북면_11")</f>
        <v>1720_각북면_11</v>
      </c>
      <c r="B387" s="2">
        <v>1720</v>
      </c>
      <c r="C387" s="2" t="s">
        <v>15637</v>
      </c>
      <c r="D387" s="2" t="s">
        <v>15638</v>
      </c>
      <c r="E387" s="2">
        <v>386</v>
      </c>
      <c r="F387" s="1">
        <v>3</v>
      </c>
      <c r="G387" s="1" t="s">
        <v>18855</v>
      </c>
      <c r="H387" s="1" t="s">
        <v>8517</v>
      </c>
      <c r="I387" s="1">
        <v>6</v>
      </c>
      <c r="L387" s="1">
        <v>3</v>
      </c>
      <c r="M387" s="2" t="s">
        <v>17801</v>
      </c>
      <c r="N387" s="2" t="s">
        <v>17802</v>
      </c>
      <c r="S387" s="1" t="s">
        <v>71</v>
      </c>
      <c r="T387" s="1" t="s">
        <v>8710</v>
      </c>
      <c r="Y387" s="1" t="s">
        <v>1127</v>
      </c>
      <c r="Z387" s="1" t="s">
        <v>9495</v>
      </c>
      <c r="AC387" s="1">
        <v>5</v>
      </c>
      <c r="AD387" s="1" t="s">
        <v>249</v>
      </c>
      <c r="AE387" s="1" t="s">
        <v>11523</v>
      </c>
    </row>
    <row r="388" spans="1:72" ht="13.5" customHeight="1">
      <c r="A388" s="3" t="str">
        <f>HYPERLINK("http://kyu.snu.ac.kr/sdhj/index.jsp?type=hj/GK14605_00IH_0001_0011.jpg","1720_각북면_11")</f>
        <v>1720_각북면_11</v>
      </c>
      <c r="B388" s="2">
        <v>1720</v>
      </c>
      <c r="C388" s="2" t="s">
        <v>15637</v>
      </c>
      <c r="D388" s="2" t="s">
        <v>15638</v>
      </c>
      <c r="E388" s="2">
        <v>387</v>
      </c>
      <c r="F388" s="1">
        <v>3</v>
      </c>
      <c r="G388" s="1" t="s">
        <v>18855</v>
      </c>
      <c r="H388" s="1" t="s">
        <v>8517</v>
      </c>
      <c r="I388" s="1">
        <v>6</v>
      </c>
      <c r="L388" s="1">
        <v>3</v>
      </c>
      <c r="M388" s="2" t="s">
        <v>17801</v>
      </c>
      <c r="N388" s="2" t="s">
        <v>17802</v>
      </c>
      <c r="S388" s="1" t="s">
        <v>71</v>
      </c>
      <c r="T388" s="1" t="s">
        <v>8710</v>
      </c>
      <c r="Y388" s="1" t="s">
        <v>1128</v>
      </c>
      <c r="Z388" s="1" t="s">
        <v>11395</v>
      </c>
      <c r="AC388" s="1">
        <v>4</v>
      </c>
      <c r="AD388" s="1" t="s">
        <v>105</v>
      </c>
      <c r="AE388" s="1" t="s">
        <v>11518</v>
      </c>
    </row>
    <row r="389" spans="1:72" ht="13.5" customHeight="1">
      <c r="A389" s="3" t="str">
        <f>HYPERLINK("http://kyu.snu.ac.kr/sdhj/index.jsp?type=hj/GK14605_00IH_0001_0011.jpg","1720_각북면_11")</f>
        <v>1720_각북면_11</v>
      </c>
      <c r="B389" s="2">
        <v>1720</v>
      </c>
      <c r="C389" s="2" t="s">
        <v>15793</v>
      </c>
      <c r="D389" s="2" t="s">
        <v>15794</v>
      </c>
      <c r="E389" s="2">
        <v>388</v>
      </c>
      <c r="F389" s="1">
        <v>3</v>
      </c>
      <c r="G389" s="1" t="s">
        <v>18855</v>
      </c>
      <c r="H389" s="1" t="s">
        <v>8517</v>
      </c>
      <c r="I389" s="1">
        <v>6</v>
      </c>
      <c r="L389" s="1">
        <v>4</v>
      </c>
      <c r="M389" s="2" t="s">
        <v>17803</v>
      </c>
      <c r="N389" s="2" t="s">
        <v>17804</v>
      </c>
      <c r="T389" s="1" t="s">
        <v>15624</v>
      </c>
      <c r="U389" s="1" t="s">
        <v>1129</v>
      </c>
      <c r="V389" s="1" t="s">
        <v>8862</v>
      </c>
      <c r="W389" s="1" t="s">
        <v>1031</v>
      </c>
      <c r="X389" s="1" t="s">
        <v>9275</v>
      </c>
      <c r="Y389" s="1" t="s">
        <v>1130</v>
      </c>
      <c r="Z389" s="1" t="s">
        <v>9802</v>
      </c>
      <c r="AC389" s="1">
        <v>47</v>
      </c>
      <c r="AD389" s="1" t="s">
        <v>246</v>
      </c>
      <c r="AE389" s="1" t="s">
        <v>11545</v>
      </c>
      <c r="AJ389" s="1" t="s">
        <v>17</v>
      </c>
      <c r="AK389" s="1" t="s">
        <v>11718</v>
      </c>
      <c r="AL389" s="1" t="s">
        <v>1033</v>
      </c>
      <c r="AM389" s="1" t="s">
        <v>10822</v>
      </c>
      <c r="AT389" s="1" t="s">
        <v>88</v>
      </c>
      <c r="AU389" s="1" t="s">
        <v>8828</v>
      </c>
      <c r="AV389" s="1" t="s">
        <v>1131</v>
      </c>
      <c r="AW389" s="1" t="s">
        <v>12711</v>
      </c>
      <c r="BG389" s="1" t="s">
        <v>88</v>
      </c>
      <c r="BH389" s="1" t="s">
        <v>8828</v>
      </c>
      <c r="BI389" s="1" t="s">
        <v>1132</v>
      </c>
      <c r="BJ389" s="1" t="s">
        <v>13432</v>
      </c>
      <c r="BM389" s="1" t="s">
        <v>1133</v>
      </c>
      <c r="BN389" s="1" t="s">
        <v>13944</v>
      </c>
      <c r="BO389" s="1" t="s">
        <v>88</v>
      </c>
      <c r="BP389" s="1" t="s">
        <v>8828</v>
      </c>
      <c r="BQ389" s="1" t="s">
        <v>1134</v>
      </c>
      <c r="BR389" s="1" t="s">
        <v>14920</v>
      </c>
      <c r="BS389" s="1" t="s">
        <v>50</v>
      </c>
      <c r="BT389" s="1" t="s">
        <v>15860</v>
      </c>
    </row>
    <row r="390" spans="1:72" ht="13.5" customHeight="1">
      <c r="A390" s="3" t="str">
        <f>HYPERLINK("http://kyu.snu.ac.kr/sdhj/index.jsp?type=hj/GK14605_00IH_0001_0011.jpg","1720_각북면_11")</f>
        <v>1720_각북면_11</v>
      </c>
      <c r="B390" s="2">
        <v>1720</v>
      </c>
      <c r="C390" s="2" t="s">
        <v>15666</v>
      </c>
      <c r="D390" s="2" t="s">
        <v>15667</v>
      </c>
      <c r="E390" s="2">
        <v>389</v>
      </c>
      <c r="F390" s="1">
        <v>3</v>
      </c>
      <c r="G390" s="1" t="s">
        <v>18855</v>
      </c>
      <c r="H390" s="1" t="s">
        <v>8517</v>
      </c>
      <c r="I390" s="1">
        <v>6</v>
      </c>
      <c r="L390" s="1">
        <v>4</v>
      </c>
      <c r="M390" s="2" t="s">
        <v>17803</v>
      </c>
      <c r="N390" s="2" t="s">
        <v>17804</v>
      </c>
      <c r="S390" s="1" t="s">
        <v>51</v>
      </c>
      <c r="T390" s="1" t="s">
        <v>1413</v>
      </c>
      <c r="W390" s="1" t="s">
        <v>38</v>
      </c>
      <c r="X390" s="1" t="s">
        <v>15655</v>
      </c>
      <c r="Y390" s="1" t="s">
        <v>53</v>
      </c>
      <c r="Z390" s="1" t="s">
        <v>9315</v>
      </c>
      <c r="AC390" s="1">
        <v>38</v>
      </c>
      <c r="AD390" s="1" t="s">
        <v>316</v>
      </c>
      <c r="AE390" s="1" t="s">
        <v>11519</v>
      </c>
      <c r="AJ390" s="1" t="s">
        <v>17</v>
      </c>
      <c r="AK390" s="1" t="s">
        <v>11718</v>
      </c>
      <c r="AL390" s="1" t="s">
        <v>50</v>
      </c>
      <c r="AM390" s="1" t="s">
        <v>15656</v>
      </c>
      <c r="AT390" s="1" t="s">
        <v>88</v>
      </c>
      <c r="AU390" s="1" t="s">
        <v>8828</v>
      </c>
      <c r="AV390" s="1" t="s">
        <v>1135</v>
      </c>
      <c r="AW390" s="1" t="s">
        <v>12710</v>
      </c>
      <c r="BG390" s="1" t="s">
        <v>88</v>
      </c>
      <c r="BH390" s="1" t="s">
        <v>8828</v>
      </c>
      <c r="BI390" s="1" t="s">
        <v>1136</v>
      </c>
      <c r="BJ390" s="1" t="s">
        <v>12126</v>
      </c>
      <c r="BK390" s="1" t="s">
        <v>88</v>
      </c>
      <c r="BL390" s="1" t="s">
        <v>8828</v>
      </c>
      <c r="BM390" s="1" t="s">
        <v>1137</v>
      </c>
      <c r="BN390" s="1" t="s">
        <v>13943</v>
      </c>
      <c r="BQ390" s="1" t="s">
        <v>1138</v>
      </c>
      <c r="BR390" s="1" t="s">
        <v>15156</v>
      </c>
      <c r="BS390" s="1" t="s">
        <v>41</v>
      </c>
      <c r="BT390" s="1" t="s">
        <v>11660</v>
      </c>
    </row>
    <row r="391" spans="1:72" ht="13.5" customHeight="1">
      <c r="A391" s="3" t="str">
        <f>HYPERLINK("http://kyu.snu.ac.kr/sdhj/index.jsp?type=hj/GK14605_00IH_0001_0011.jpg","1720_각북면_11")</f>
        <v>1720_각북면_11</v>
      </c>
      <c r="B391" s="2">
        <v>1720</v>
      </c>
      <c r="C391" s="2" t="s">
        <v>15918</v>
      </c>
      <c r="D391" s="2" t="s">
        <v>15919</v>
      </c>
      <c r="E391" s="2">
        <v>390</v>
      </c>
      <c r="F391" s="1">
        <v>3</v>
      </c>
      <c r="G391" s="1" t="s">
        <v>18855</v>
      </c>
      <c r="H391" s="1" t="s">
        <v>8517</v>
      </c>
      <c r="I391" s="1">
        <v>6</v>
      </c>
      <c r="L391" s="1">
        <v>4</v>
      </c>
      <c r="M391" s="2" t="s">
        <v>17803</v>
      </c>
      <c r="N391" s="2" t="s">
        <v>17804</v>
      </c>
      <c r="S391" s="1" t="s">
        <v>190</v>
      </c>
      <c r="T391" s="1" t="s">
        <v>8713</v>
      </c>
      <c r="U391" s="1" t="s">
        <v>1139</v>
      </c>
      <c r="V391" s="1" t="s">
        <v>9182</v>
      </c>
      <c r="Y391" s="1" t="s">
        <v>1140</v>
      </c>
      <c r="Z391" s="1" t="s">
        <v>9373</v>
      </c>
      <c r="AC391" s="1">
        <v>21</v>
      </c>
      <c r="AD391" s="1" t="s">
        <v>192</v>
      </c>
      <c r="AE391" s="1" t="s">
        <v>10512</v>
      </c>
    </row>
    <row r="392" spans="1:72" ht="13.5" customHeight="1">
      <c r="A392" s="3" t="str">
        <f>HYPERLINK("http://kyu.snu.ac.kr/sdhj/index.jsp?type=hj/GK14605_00IH_0001_0011.jpg","1720_각북면_11")</f>
        <v>1720_각북면_11</v>
      </c>
      <c r="B392" s="2">
        <v>1720</v>
      </c>
      <c r="C392" s="2" t="s">
        <v>15637</v>
      </c>
      <c r="D392" s="2" t="s">
        <v>15638</v>
      </c>
      <c r="E392" s="2">
        <v>391</v>
      </c>
      <c r="F392" s="1">
        <v>3</v>
      </c>
      <c r="G392" s="1" t="s">
        <v>18855</v>
      </c>
      <c r="H392" s="1" t="s">
        <v>8517</v>
      </c>
      <c r="I392" s="1">
        <v>6</v>
      </c>
      <c r="L392" s="1">
        <v>4</v>
      </c>
      <c r="M392" s="2" t="s">
        <v>17803</v>
      </c>
      <c r="N392" s="2" t="s">
        <v>17804</v>
      </c>
      <c r="S392" s="1" t="s">
        <v>226</v>
      </c>
      <c r="T392" s="1" t="s">
        <v>8709</v>
      </c>
      <c r="Y392" s="1" t="s">
        <v>1141</v>
      </c>
      <c r="Z392" s="1" t="s">
        <v>11394</v>
      </c>
      <c r="AF392" s="1" t="s">
        <v>67</v>
      </c>
      <c r="AG392" s="1" t="s">
        <v>9286</v>
      </c>
    </row>
    <row r="393" spans="1:72" ht="13.5" customHeight="1">
      <c r="A393" s="3" t="str">
        <f>HYPERLINK("http://kyu.snu.ac.kr/sdhj/index.jsp?type=hj/GK14605_00IH_0001_0011.jpg","1720_각북면_11")</f>
        <v>1720_각북면_11</v>
      </c>
      <c r="B393" s="2">
        <v>1720</v>
      </c>
      <c r="C393" s="2" t="s">
        <v>15637</v>
      </c>
      <c r="D393" s="2" t="s">
        <v>15638</v>
      </c>
      <c r="E393" s="2">
        <v>392</v>
      </c>
      <c r="F393" s="1">
        <v>3</v>
      </c>
      <c r="G393" s="1" t="s">
        <v>18855</v>
      </c>
      <c r="H393" s="1" t="s">
        <v>8517</v>
      </c>
      <c r="I393" s="1">
        <v>6</v>
      </c>
      <c r="L393" s="1">
        <v>4</v>
      </c>
      <c r="M393" s="2" t="s">
        <v>17803</v>
      </c>
      <c r="N393" s="2" t="s">
        <v>17804</v>
      </c>
      <c r="S393" s="1" t="s">
        <v>71</v>
      </c>
      <c r="T393" s="1" t="s">
        <v>8710</v>
      </c>
      <c r="Y393" s="1" t="s">
        <v>1142</v>
      </c>
      <c r="Z393" s="1" t="s">
        <v>10419</v>
      </c>
      <c r="AC393" s="1">
        <v>3</v>
      </c>
      <c r="AD393" s="1" t="s">
        <v>561</v>
      </c>
      <c r="AE393" s="1" t="s">
        <v>11535</v>
      </c>
      <c r="AF393" s="1" t="s">
        <v>135</v>
      </c>
      <c r="AG393" s="1" t="s">
        <v>11569</v>
      </c>
    </row>
    <row r="394" spans="1:72" ht="13.5" customHeight="1">
      <c r="A394" s="3" t="str">
        <f>HYPERLINK("http://kyu.snu.ac.kr/sdhj/index.jsp?type=hj/GK14605_00IH_0001_0011.jpg","1720_각북면_11")</f>
        <v>1720_각북면_11</v>
      </c>
      <c r="B394" s="2">
        <v>1720</v>
      </c>
      <c r="C394" s="2" t="s">
        <v>15637</v>
      </c>
      <c r="D394" s="2" t="s">
        <v>15638</v>
      </c>
      <c r="E394" s="2">
        <v>393</v>
      </c>
      <c r="F394" s="1">
        <v>3</v>
      </c>
      <c r="G394" s="1" t="s">
        <v>18855</v>
      </c>
      <c r="H394" s="1" t="s">
        <v>8517</v>
      </c>
      <c r="I394" s="1">
        <v>6</v>
      </c>
      <c r="L394" s="1">
        <v>4</v>
      </c>
      <c r="M394" s="2" t="s">
        <v>17803</v>
      </c>
      <c r="N394" s="2" t="s">
        <v>17804</v>
      </c>
      <c r="S394" s="1" t="s">
        <v>68</v>
      </c>
      <c r="T394" s="1" t="s">
        <v>8708</v>
      </c>
      <c r="Y394" s="1" t="s">
        <v>8281</v>
      </c>
      <c r="Z394" s="1" t="s">
        <v>10183</v>
      </c>
      <c r="AC394" s="1">
        <v>19</v>
      </c>
      <c r="AD394" s="1" t="s">
        <v>308</v>
      </c>
      <c r="AE394" s="1" t="s">
        <v>11554</v>
      </c>
    </row>
    <row r="395" spans="1:72" ht="13.5" customHeight="1">
      <c r="A395" s="3" t="str">
        <f>HYPERLINK("http://kyu.snu.ac.kr/sdhj/index.jsp?type=hj/GK14605_00IH_0001_0011.jpg","1720_각북면_11")</f>
        <v>1720_각북면_11</v>
      </c>
      <c r="B395" s="2">
        <v>1720</v>
      </c>
      <c r="C395" s="2" t="s">
        <v>15637</v>
      </c>
      <c r="D395" s="2" t="s">
        <v>15638</v>
      </c>
      <c r="E395" s="2">
        <v>394</v>
      </c>
      <c r="F395" s="1">
        <v>3</v>
      </c>
      <c r="G395" s="1" t="s">
        <v>18855</v>
      </c>
      <c r="H395" s="1" t="s">
        <v>8517</v>
      </c>
      <c r="I395" s="1">
        <v>6</v>
      </c>
      <c r="L395" s="1">
        <v>5</v>
      </c>
      <c r="M395" s="2" t="s">
        <v>1144</v>
      </c>
      <c r="N395" s="2" t="s">
        <v>9350</v>
      </c>
      <c r="O395" s="1" t="s">
        <v>6</v>
      </c>
      <c r="P395" s="1" t="s">
        <v>8656</v>
      </c>
      <c r="T395" s="1" t="s">
        <v>15624</v>
      </c>
      <c r="U395" s="1" t="s">
        <v>1143</v>
      </c>
      <c r="V395" s="1" t="s">
        <v>9233</v>
      </c>
      <c r="Y395" s="1" t="s">
        <v>1144</v>
      </c>
      <c r="Z395" s="1" t="s">
        <v>9350</v>
      </c>
      <c r="AC395" s="1">
        <v>57</v>
      </c>
      <c r="AD395" s="1" t="s">
        <v>1067</v>
      </c>
      <c r="AE395" s="1" t="s">
        <v>11318</v>
      </c>
      <c r="AJ395" s="1" t="s">
        <v>17</v>
      </c>
      <c r="AK395" s="1" t="s">
        <v>11718</v>
      </c>
      <c r="AL395" s="1" t="s">
        <v>158</v>
      </c>
      <c r="AM395" s="1" t="s">
        <v>11647</v>
      </c>
      <c r="AN395" s="1" t="s">
        <v>158</v>
      </c>
      <c r="AO395" s="1" t="s">
        <v>11647</v>
      </c>
      <c r="AR395" s="1" t="s">
        <v>18869</v>
      </c>
      <c r="AS395" s="1" t="s">
        <v>15937</v>
      </c>
      <c r="AT395" s="1" t="s">
        <v>269</v>
      </c>
      <c r="AU395" s="1" t="s">
        <v>8873</v>
      </c>
      <c r="AV395" s="1" t="s">
        <v>1145</v>
      </c>
      <c r="AW395" s="1" t="s">
        <v>12709</v>
      </c>
      <c r="BB395" s="1" t="s">
        <v>385</v>
      </c>
      <c r="BC395" s="1" t="s">
        <v>15727</v>
      </c>
      <c r="BD395" s="1" t="s">
        <v>1146</v>
      </c>
      <c r="BE395" s="1" t="s">
        <v>15938</v>
      </c>
      <c r="BG395" s="1" t="s">
        <v>88</v>
      </c>
      <c r="BH395" s="1" t="s">
        <v>8828</v>
      </c>
      <c r="BI395" s="1" t="s">
        <v>781</v>
      </c>
      <c r="BJ395" s="1" t="s">
        <v>9633</v>
      </c>
      <c r="BM395" s="1" t="s">
        <v>1147</v>
      </c>
      <c r="BN395" s="1" t="s">
        <v>11083</v>
      </c>
      <c r="BQ395" s="1" t="s">
        <v>1148</v>
      </c>
      <c r="BR395" s="1" t="s">
        <v>15060</v>
      </c>
      <c r="BS395" s="1" t="s">
        <v>50</v>
      </c>
      <c r="BT395" s="1" t="s">
        <v>15939</v>
      </c>
    </row>
    <row r="396" spans="1:72" ht="13.5" customHeight="1">
      <c r="A396" s="3" t="str">
        <f>HYPERLINK("http://kyu.snu.ac.kr/sdhj/index.jsp?type=hj/GK14605_00IH_0001_0011.jpg","1720_각북면_11")</f>
        <v>1720_각북면_11</v>
      </c>
      <c r="B396" s="2">
        <v>1720</v>
      </c>
      <c r="C396" s="2" t="s">
        <v>15674</v>
      </c>
      <c r="D396" s="2" t="s">
        <v>15675</v>
      </c>
      <c r="E396" s="2">
        <v>395</v>
      </c>
      <c r="F396" s="1">
        <v>3</v>
      </c>
      <c r="G396" s="1" t="s">
        <v>18855</v>
      </c>
      <c r="H396" s="1" t="s">
        <v>8517</v>
      </c>
      <c r="I396" s="1">
        <v>6</v>
      </c>
      <c r="L396" s="1">
        <v>5</v>
      </c>
      <c r="M396" s="2" t="s">
        <v>1144</v>
      </c>
      <c r="N396" s="2" t="s">
        <v>9350</v>
      </c>
      <c r="S396" s="1" t="s">
        <v>51</v>
      </c>
      <c r="T396" s="1" t="s">
        <v>1413</v>
      </c>
      <c r="U396" s="1" t="s">
        <v>278</v>
      </c>
      <c r="V396" s="1" t="s">
        <v>8843</v>
      </c>
      <c r="Y396" s="1" t="s">
        <v>205</v>
      </c>
      <c r="Z396" s="1" t="s">
        <v>9894</v>
      </c>
      <c r="AC396" s="1">
        <v>55</v>
      </c>
      <c r="AD396" s="1" t="s">
        <v>289</v>
      </c>
      <c r="AE396" s="1" t="s">
        <v>11559</v>
      </c>
      <c r="AJ396" s="1" t="s">
        <v>17</v>
      </c>
      <c r="AK396" s="1" t="s">
        <v>11718</v>
      </c>
      <c r="AL396" s="1" t="s">
        <v>96</v>
      </c>
      <c r="AM396" s="1" t="s">
        <v>11726</v>
      </c>
      <c r="AN396" s="1" t="s">
        <v>158</v>
      </c>
      <c r="AO396" s="1" t="s">
        <v>11647</v>
      </c>
      <c r="AR396" s="1" t="s">
        <v>18870</v>
      </c>
      <c r="AS396" s="1" t="s">
        <v>15937</v>
      </c>
      <c r="AT396" s="1" t="s">
        <v>269</v>
      </c>
      <c r="AU396" s="1" t="s">
        <v>8873</v>
      </c>
      <c r="AV396" s="1" t="s">
        <v>1149</v>
      </c>
      <c r="AW396" s="1" t="s">
        <v>12708</v>
      </c>
      <c r="BB396" s="1" t="s">
        <v>274</v>
      </c>
      <c r="BC396" s="1" t="s">
        <v>8855</v>
      </c>
      <c r="BD396" s="1" t="s">
        <v>672</v>
      </c>
      <c r="BE396" s="1" t="s">
        <v>9646</v>
      </c>
      <c r="BG396" s="1" t="s">
        <v>269</v>
      </c>
      <c r="BH396" s="1" t="s">
        <v>8873</v>
      </c>
      <c r="BI396" s="1" t="s">
        <v>1150</v>
      </c>
      <c r="BJ396" s="1" t="s">
        <v>10050</v>
      </c>
      <c r="BK396" s="1" t="s">
        <v>269</v>
      </c>
      <c r="BL396" s="1" t="s">
        <v>8873</v>
      </c>
      <c r="BM396" s="1" t="s">
        <v>191</v>
      </c>
      <c r="BN396" s="1" t="s">
        <v>9763</v>
      </c>
      <c r="BO396" s="1" t="s">
        <v>269</v>
      </c>
      <c r="BP396" s="1" t="s">
        <v>8873</v>
      </c>
      <c r="BQ396" s="1" t="s">
        <v>731</v>
      </c>
      <c r="BR396" s="1" t="s">
        <v>13959</v>
      </c>
      <c r="BS396" s="1" t="s">
        <v>50</v>
      </c>
      <c r="BT396" s="1" t="s">
        <v>15940</v>
      </c>
    </row>
    <row r="397" spans="1:72" ht="13.5" customHeight="1">
      <c r="A397" s="3" t="str">
        <f>HYPERLINK("http://kyu.snu.ac.kr/sdhj/index.jsp?type=hj/GK14605_00IH_0001_0012.jpg","1720_각북면_12")</f>
        <v>1720_각북면_12</v>
      </c>
      <c r="B397" s="2">
        <v>1720</v>
      </c>
      <c r="C397" s="2" t="s">
        <v>15941</v>
      </c>
      <c r="D397" s="2" t="s">
        <v>15942</v>
      </c>
      <c r="E397" s="2">
        <v>396</v>
      </c>
      <c r="F397" s="1">
        <v>3</v>
      </c>
      <c r="G397" s="1" t="s">
        <v>18855</v>
      </c>
      <c r="H397" s="1" t="s">
        <v>8517</v>
      </c>
      <c r="I397" s="1">
        <v>6</v>
      </c>
      <c r="L397" s="1">
        <v>5</v>
      </c>
      <c r="M397" s="2" t="s">
        <v>1144</v>
      </c>
      <c r="N397" s="2" t="s">
        <v>9350</v>
      </c>
      <c r="S397" s="1" t="s">
        <v>190</v>
      </c>
      <c r="T397" s="1" t="s">
        <v>8713</v>
      </c>
      <c r="Y397" s="1" t="s">
        <v>335</v>
      </c>
      <c r="Z397" s="1" t="s">
        <v>9444</v>
      </c>
      <c r="AC397" s="1">
        <v>2</v>
      </c>
      <c r="AD397" s="1" t="s">
        <v>106</v>
      </c>
      <c r="AE397" s="1" t="s">
        <v>11517</v>
      </c>
      <c r="AF397" s="1" t="s">
        <v>135</v>
      </c>
      <c r="AG397" s="1" t="s">
        <v>11569</v>
      </c>
    </row>
    <row r="398" spans="1:72" ht="13.5" customHeight="1">
      <c r="A398" s="3" t="str">
        <f>HYPERLINK("http://kyu.snu.ac.kr/sdhj/index.jsp?type=hj/GK14605_00IH_0001_0012.jpg","1720_각북면_12")</f>
        <v>1720_각북면_12</v>
      </c>
      <c r="B398" s="2">
        <v>1720</v>
      </c>
      <c r="C398" s="2" t="s">
        <v>15637</v>
      </c>
      <c r="D398" s="2" t="s">
        <v>15638</v>
      </c>
      <c r="E398" s="2">
        <v>397</v>
      </c>
      <c r="F398" s="1">
        <v>3</v>
      </c>
      <c r="G398" s="1" t="s">
        <v>18855</v>
      </c>
      <c r="H398" s="1" t="s">
        <v>8517</v>
      </c>
      <c r="I398" s="1">
        <v>7</v>
      </c>
      <c r="J398" s="1" t="s">
        <v>1151</v>
      </c>
      <c r="K398" s="1" t="s">
        <v>15545</v>
      </c>
      <c r="L398" s="1">
        <v>1</v>
      </c>
      <c r="M398" s="2" t="s">
        <v>1151</v>
      </c>
      <c r="N398" s="2" t="s">
        <v>15545</v>
      </c>
      <c r="O398" s="1" t="s">
        <v>6</v>
      </c>
      <c r="P398" s="1" t="s">
        <v>8656</v>
      </c>
      <c r="T398" s="1" t="s">
        <v>15943</v>
      </c>
      <c r="U398" s="1" t="s">
        <v>1152</v>
      </c>
      <c r="V398" s="1" t="s">
        <v>9232</v>
      </c>
      <c r="W398" s="1" t="s">
        <v>38</v>
      </c>
      <c r="X398" s="1" t="s">
        <v>15944</v>
      </c>
      <c r="Y398" s="1" t="s">
        <v>1153</v>
      </c>
      <c r="Z398" s="1" t="s">
        <v>11393</v>
      </c>
      <c r="AC398" s="1">
        <v>36</v>
      </c>
      <c r="AD398" s="1" t="s">
        <v>341</v>
      </c>
      <c r="AE398" s="1" t="s">
        <v>11544</v>
      </c>
      <c r="AJ398" s="1" t="s">
        <v>17</v>
      </c>
      <c r="AK398" s="1" t="s">
        <v>11718</v>
      </c>
      <c r="AL398" s="1" t="s">
        <v>50</v>
      </c>
      <c r="AM398" s="1" t="s">
        <v>15931</v>
      </c>
      <c r="AT398" s="1" t="s">
        <v>88</v>
      </c>
      <c r="AU398" s="1" t="s">
        <v>8828</v>
      </c>
      <c r="AV398" s="1" t="s">
        <v>1154</v>
      </c>
      <c r="AW398" s="1" t="s">
        <v>12002</v>
      </c>
      <c r="BG398" s="1" t="s">
        <v>88</v>
      </c>
      <c r="BH398" s="1" t="s">
        <v>8828</v>
      </c>
      <c r="BI398" s="1" t="s">
        <v>1155</v>
      </c>
      <c r="BJ398" s="1" t="s">
        <v>13431</v>
      </c>
      <c r="BK398" s="1" t="s">
        <v>88</v>
      </c>
      <c r="BL398" s="1" t="s">
        <v>8828</v>
      </c>
      <c r="BM398" s="1" t="s">
        <v>1156</v>
      </c>
      <c r="BN398" s="1" t="s">
        <v>10920</v>
      </c>
      <c r="BO398" s="1" t="s">
        <v>88</v>
      </c>
      <c r="BP398" s="1" t="s">
        <v>8828</v>
      </c>
      <c r="BQ398" s="1" t="s">
        <v>1157</v>
      </c>
      <c r="BR398" s="1" t="s">
        <v>14968</v>
      </c>
      <c r="BS398" s="1" t="s">
        <v>50</v>
      </c>
      <c r="BT398" s="1" t="s">
        <v>15945</v>
      </c>
    </row>
    <row r="399" spans="1:72" ht="13.5" customHeight="1">
      <c r="A399" s="3" t="str">
        <f>HYPERLINK("http://kyu.snu.ac.kr/sdhj/index.jsp?type=hj/GK14605_00IH_0001_0012.jpg","1720_각북면_12")</f>
        <v>1720_각북면_12</v>
      </c>
      <c r="B399" s="2">
        <v>1720</v>
      </c>
      <c r="C399" s="2" t="s">
        <v>15713</v>
      </c>
      <c r="D399" s="2" t="s">
        <v>15714</v>
      </c>
      <c r="E399" s="2">
        <v>398</v>
      </c>
      <c r="F399" s="1">
        <v>3</v>
      </c>
      <c r="G399" s="1" t="s">
        <v>18855</v>
      </c>
      <c r="H399" s="1" t="s">
        <v>8517</v>
      </c>
      <c r="I399" s="1">
        <v>7</v>
      </c>
      <c r="L399" s="1">
        <v>1</v>
      </c>
      <c r="M399" s="2" t="s">
        <v>1151</v>
      </c>
      <c r="N399" s="2" t="s">
        <v>15545</v>
      </c>
      <c r="S399" s="1" t="s">
        <v>51</v>
      </c>
      <c r="T399" s="1" t="s">
        <v>1413</v>
      </c>
      <c r="W399" s="1" t="s">
        <v>310</v>
      </c>
      <c r="X399" s="1" t="s">
        <v>9263</v>
      </c>
      <c r="Y399" s="1" t="s">
        <v>53</v>
      </c>
      <c r="Z399" s="1" t="s">
        <v>9315</v>
      </c>
      <c r="AC399" s="1">
        <v>26</v>
      </c>
      <c r="AD399" s="1" t="s">
        <v>634</v>
      </c>
      <c r="AE399" s="1" t="s">
        <v>11527</v>
      </c>
      <c r="AJ399" s="1" t="s">
        <v>17</v>
      </c>
      <c r="AK399" s="1" t="s">
        <v>11718</v>
      </c>
      <c r="AL399" s="1" t="s">
        <v>41</v>
      </c>
      <c r="AM399" s="1" t="s">
        <v>11660</v>
      </c>
      <c r="AT399" s="1" t="s">
        <v>44</v>
      </c>
      <c r="AU399" s="1" t="s">
        <v>8875</v>
      </c>
      <c r="AV399" s="1" t="s">
        <v>1158</v>
      </c>
      <c r="AW399" s="1" t="s">
        <v>12707</v>
      </c>
      <c r="BG399" s="1" t="s">
        <v>46</v>
      </c>
      <c r="BH399" s="1" t="s">
        <v>11959</v>
      </c>
      <c r="BI399" s="1" t="s">
        <v>1159</v>
      </c>
      <c r="BJ399" s="1" t="s">
        <v>12715</v>
      </c>
      <c r="BK399" s="1" t="s">
        <v>46</v>
      </c>
      <c r="BL399" s="1" t="s">
        <v>11959</v>
      </c>
      <c r="BM399" s="1" t="s">
        <v>1092</v>
      </c>
      <c r="BN399" s="1" t="s">
        <v>10635</v>
      </c>
      <c r="BO399" s="1" t="s">
        <v>153</v>
      </c>
      <c r="BP399" s="1" t="s">
        <v>8874</v>
      </c>
      <c r="BQ399" s="1" t="s">
        <v>1160</v>
      </c>
      <c r="BR399" s="1" t="s">
        <v>14996</v>
      </c>
      <c r="BS399" s="1" t="s">
        <v>50</v>
      </c>
      <c r="BT399" s="1" t="s">
        <v>15946</v>
      </c>
    </row>
    <row r="400" spans="1:72" ht="13.5" customHeight="1">
      <c r="A400" s="3" t="str">
        <f>HYPERLINK("http://kyu.snu.ac.kr/sdhj/index.jsp?type=hj/GK14605_00IH_0001_0012.jpg","1720_각북면_12")</f>
        <v>1720_각북면_12</v>
      </c>
      <c r="B400" s="2">
        <v>1720</v>
      </c>
      <c r="C400" s="2" t="s">
        <v>15839</v>
      </c>
      <c r="D400" s="2" t="s">
        <v>15840</v>
      </c>
      <c r="E400" s="2">
        <v>399</v>
      </c>
      <c r="F400" s="1">
        <v>3</v>
      </c>
      <c r="G400" s="1" t="s">
        <v>18855</v>
      </c>
      <c r="H400" s="1" t="s">
        <v>8517</v>
      </c>
      <c r="I400" s="1">
        <v>7</v>
      </c>
      <c r="L400" s="1">
        <v>1</v>
      </c>
      <c r="M400" s="2" t="s">
        <v>1151</v>
      </c>
      <c r="N400" s="2" t="s">
        <v>15545</v>
      </c>
      <c r="S400" s="1" t="s">
        <v>102</v>
      </c>
      <c r="T400" s="1" t="s">
        <v>8723</v>
      </c>
      <c r="W400" s="1" t="s">
        <v>38</v>
      </c>
      <c r="X400" s="1" t="s">
        <v>15655</v>
      </c>
      <c r="Y400" s="1" t="s">
        <v>53</v>
      </c>
      <c r="Z400" s="1" t="s">
        <v>9315</v>
      </c>
      <c r="AC400" s="1">
        <v>60</v>
      </c>
      <c r="AD400" s="1" t="s">
        <v>173</v>
      </c>
      <c r="AE400" s="1" t="s">
        <v>11533</v>
      </c>
    </row>
    <row r="401" spans="1:72" ht="13.5" customHeight="1">
      <c r="A401" s="3" t="str">
        <f>HYPERLINK("http://kyu.snu.ac.kr/sdhj/index.jsp?type=hj/GK14605_00IH_0001_0012.jpg","1720_각북면_12")</f>
        <v>1720_각북면_12</v>
      </c>
      <c r="B401" s="2">
        <v>1720</v>
      </c>
      <c r="C401" s="2" t="s">
        <v>15637</v>
      </c>
      <c r="D401" s="2" t="s">
        <v>15638</v>
      </c>
      <c r="E401" s="2">
        <v>400</v>
      </c>
      <c r="F401" s="1">
        <v>3</v>
      </c>
      <c r="G401" s="1" t="s">
        <v>18855</v>
      </c>
      <c r="H401" s="1" t="s">
        <v>8517</v>
      </c>
      <c r="I401" s="1">
        <v>7</v>
      </c>
      <c r="L401" s="1">
        <v>1</v>
      </c>
      <c r="M401" s="2" t="s">
        <v>1151</v>
      </c>
      <c r="N401" s="2" t="s">
        <v>15545</v>
      </c>
      <c r="S401" s="1" t="s">
        <v>175</v>
      </c>
      <c r="T401" s="1" t="s">
        <v>8735</v>
      </c>
      <c r="U401" s="1" t="s">
        <v>1161</v>
      </c>
      <c r="V401" s="1" t="s">
        <v>9231</v>
      </c>
      <c r="Y401" s="1" t="s">
        <v>984</v>
      </c>
      <c r="Z401" s="1" t="s">
        <v>9395</v>
      </c>
      <c r="AC401" s="1">
        <v>16</v>
      </c>
      <c r="AD401" s="1" t="s">
        <v>160</v>
      </c>
      <c r="AE401" s="1" t="s">
        <v>11534</v>
      </c>
    </row>
    <row r="402" spans="1:72" ht="13.5" customHeight="1">
      <c r="A402" s="3" t="str">
        <f>HYPERLINK("http://kyu.snu.ac.kr/sdhj/index.jsp?type=hj/GK14605_00IH_0001_0012.jpg","1720_각북면_12")</f>
        <v>1720_각북면_12</v>
      </c>
      <c r="B402" s="2">
        <v>1720</v>
      </c>
      <c r="C402" s="2" t="s">
        <v>15884</v>
      </c>
      <c r="D402" s="2" t="s">
        <v>15885</v>
      </c>
      <c r="E402" s="2">
        <v>401</v>
      </c>
      <c r="F402" s="1">
        <v>3</v>
      </c>
      <c r="G402" s="1" t="s">
        <v>18855</v>
      </c>
      <c r="H402" s="1" t="s">
        <v>8517</v>
      </c>
      <c r="I402" s="1">
        <v>7</v>
      </c>
      <c r="L402" s="1">
        <v>2</v>
      </c>
      <c r="M402" s="2" t="s">
        <v>17805</v>
      </c>
      <c r="N402" s="2" t="s">
        <v>17806</v>
      </c>
      <c r="T402" s="1" t="s">
        <v>15624</v>
      </c>
      <c r="U402" s="1" t="s">
        <v>309</v>
      </c>
      <c r="V402" s="1" t="s">
        <v>8836</v>
      </c>
      <c r="W402" s="1" t="s">
        <v>1023</v>
      </c>
      <c r="X402" s="1" t="s">
        <v>8743</v>
      </c>
      <c r="Y402" s="1" t="s">
        <v>53</v>
      </c>
      <c r="Z402" s="1" t="s">
        <v>9315</v>
      </c>
      <c r="AC402" s="1">
        <v>81</v>
      </c>
      <c r="AD402" s="1" t="s">
        <v>192</v>
      </c>
      <c r="AE402" s="1" t="s">
        <v>10512</v>
      </c>
      <c r="AJ402" s="1" t="s">
        <v>17</v>
      </c>
      <c r="AK402" s="1" t="s">
        <v>11718</v>
      </c>
      <c r="AL402" s="1" t="s">
        <v>202</v>
      </c>
      <c r="AM402" s="1" t="s">
        <v>11631</v>
      </c>
      <c r="AT402" s="1" t="s">
        <v>48</v>
      </c>
      <c r="AU402" s="1" t="s">
        <v>8899</v>
      </c>
      <c r="AV402" s="1" t="s">
        <v>1162</v>
      </c>
      <c r="AW402" s="1" t="s">
        <v>9660</v>
      </c>
      <c r="BG402" s="1" t="s">
        <v>88</v>
      </c>
      <c r="BH402" s="1" t="s">
        <v>8828</v>
      </c>
      <c r="BI402" s="1" t="s">
        <v>740</v>
      </c>
      <c r="BJ402" s="1" t="s">
        <v>13430</v>
      </c>
      <c r="BK402" s="1" t="s">
        <v>88</v>
      </c>
      <c r="BL402" s="1" t="s">
        <v>8828</v>
      </c>
      <c r="BM402" s="1" t="s">
        <v>1163</v>
      </c>
      <c r="BN402" s="1" t="s">
        <v>13942</v>
      </c>
      <c r="BO402" s="1" t="s">
        <v>88</v>
      </c>
      <c r="BP402" s="1" t="s">
        <v>8828</v>
      </c>
      <c r="BQ402" s="1" t="s">
        <v>1164</v>
      </c>
      <c r="BR402" s="1" t="s">
        <v>15161</v>
      </c>
      <c r="BS402" s="1" t="s">
        <v>41</v>
      </c>
      <c r="BT402" s="1" t="s">
        <v>11660</v>
      </c>
    </row>
    <row r="403" spans="1:72" ht="13.5" customHeight="1">
      <c r="A403" s="3" t="str">
        <f>HYPERLINK("http://kyu.snu.ac.kr/sdhj/index.jsp?type=hj/GK14605_00IH_0001_0012.jpg","1720_각북면_12")</f>
        <v>1720_각북면_12</v>
      </c>
      <c r="B403" s="2">
        <v>1720</v>
      </c>
      <c r="C403" s="2" t="s">
        <v>15918</v>
      </c>
      <c r="D403" s="2" t="s">
        <v>15919</v>
      </c>
      <c r="E403" s="2">
        <v>402</v>
      </c>
      <c r="F403" s="1">
        <v>3</v>
      </c>
      <c r="G403" s="1" t="s">
        <v>18855</v>
      </c>
      <c r="H403" s="1" t="s">
        <v>8517</v>
      </c>
      <c r="I403" s="1">
        <v>7</v>
      </c>
      <c r="L403" s="1">
        <v>2</v>
      </c>
      <c r="M403" s="2" t="s">
        <v>17805</v>
      </c>
      <c r="N403" s="2" t="s">
        <v>17806</v>
      </c>
      <c r="S403" s="1" t="s">
        <v>1165</v>
      </c>
      <c r="T403" s="1" t="s">
        <v>8808</v>
      </c>
      <c r="U403" s="1" t="s">
        <v>1166</v>
      </c>
      <c r="V403" s="1" t="s">
        <v>8887</v>
      </c>
      <c r="W403" s="1" t="s">
        <v>1023</v>
      </c>
      <c r="X403" s="1" t="s">
        <v>8743</v>
      </c>
      <c r="Y403" s="1" t="s">
        <v>961</v>
      </c>
      <c r="Z403" s="1" t="s">
        <v>11380</v>
      </c>
      <c r="AC403" s="1">
        <v>23</v>
      </c>
      <c r="AD403" s="1" t="s">
        <v>194</v>
      </c>
      <c r="AE403" s="1" t="s">
        <v>11565</v>
      </c>
      <c r="AF403" s="1" t="s">
        <v>212</v>
      </c>
      <c r="AG403" s="1" t="s">
        <v>11581</v>
      </c>
      <c r="AH403" s="1" t="s">
        <v>1167</v>
      </c>
      <c r="AI403" s="1" t="s">
        <v>11709</v>
      </c>
    </row>
    <row r="404" spans="1:72" ht="13.5" customHeight="1">
      <c r="A404" s="3" t="str">
        <f>HYPERLINK("http://kyu.snu.ac.kr/sdhj/index.jsp?type=hj/GK14605_00IH_0001_0012.jpg","1720_각북면_12")</f>
        <v>1720_각북면_12</v>
      </c>
      <c r="B404" s="2">
        <v>1720</v>
      </c>
      <c r="C404" s="2" t="s">
        <v>15661</v>
      </c>
      <c r="D404" s="2" t="s">
        <v>15662</v>
      </c>
      <c r="E404" s="2">
        <v>403</v>
      </c>
      <c r="F404" s="1">
        <v>3</v>
      </c>
      <c r="G404" s="1" t="s">
        <v>18855</v>
      </c>
      <c r="H404" s="1" t="s">
        <v>8517</v>
      </c>
      <c r="I404" s="1">
        <v>7</v>
      </c>
      <c r="L404" s="1">
        <v>3</v>
      </c>
      <c r="M404" s="2" t="s">
        <v>17807</v>
      </c>
      <c r="N404" s="2" t="s">
        <v>17808</v>
      </c>
      <c r="T404" s="1" t="s">
        <v>15624</v>
      </c>
      <c r="U404" s="1" t="s">
        <v>227</v>
      </c>
      <c r="V404" s="1" t="s">
        <v>15676</v>
      </c>
      <c r="W404" s="1" t="s">
        <v>1168</v>
      </c>
      <c r="X404" s="1" t="s">
        <v>9312</v>
      </c>
      <c r="Y404" s="1" t="s">
        <v>1140</v>
      </c>
      <c r="Z404" s="1" t="s">
        <v>9373</v>
      </c>
      <c r="AC404" s="1">
        <v>76</v>
      </c>
      <c r="AD404" s="1" t="s">
        <v>160</v>
      </c>
      <c r="AE404" s="1" t="s">
        <v>11534</v>
      </c>
      <c r="AJ404" s="1" t="s">
        <v>17</v>
      </c>
      <c r="AK404" s="1" t="s">
        <v>11718</v>
      </c>
      <c r="AL404" s="1" t="s">
        <v>320</v>
      </c>
      <c r="AM404" s="1" t="s">
        <v>11723</v>
      </c>
      <c r="AT404" s="1" t="s">
        <v>88</v>
      </c>
      <c r="AU404" s="1" t="s">
        <v>8828</v>
      </c>
      <c r="AV404" s="1" t="s">
        <v>1169</v>
      </c>
      <c r="AW404" s="1" t="s">
        <v>10810</v>
      </c>
      <c r="BG404" s="1" t="s">
        <v>88</v>
      </c>
      <c r="BH404" s="1" t="s">
        <v>8828</v>
      </c>
      <c r="BI404" s="1" t="s">
        <v>1170</v>
      </c>
      <c r="BJ404" s="1" t="s">
        <v>13429</v>
      </c>
      <c r="BK404" s="1" t="s">
        <v>88</v>
      </c>
      <c r="BL404" s="1" t="s">
        <v>8828</v>
      </c>
      <c r="BM404" s="1" t="s">
        <v>1171</v>
      </c>
      <c r="BN404" s="1" t="s">
        <v>13941</v>
      </c>
      <c r="BO404" s="1" t="s">
        <v>88</v>
      </c>
      <c r="BP404" s="1" t="s">
        <v>8828</v>
      </c>
      <c r="BQ404" s="1" t="s">
        <v>1172</v>
      </c>
      <c r="BR404" s="1" t="s">
        <v>14697</v>
      </c>
      <c r="BS404" s="1" t="s">
        <v>202</v>
      </c>
      <c r="BT404" s="1" t="s">
        <v>11631</v>
      </c>
    </row>
    <row r="405" spans="1:72" ht="13.5" customHeight="1">
      <c r="A405" s="3" t="str">
        <f>HYPERLINK("http://kyu.snu.ac.kr/sdhj/index.jsp?type=hj/GK14605_00IH_0001_0012.jpg","1720_각북면_12")</f>
        <v>1720_각북면_12</v>
      </c>
      <c r="B405" s="2">
        <v>1720</v>
      </c>
      <c r="C405" s="2" t="s">
        <v>15947</v>
      </c>
      <c r="D405" s="2" t="s">
        <v>15948</v>
      </c>
      <c r="E405" s="2">
        <v>404</v>
      </c>
      <c r="F405" s="1">
        <v>3</v>
      </c>
      <c r="G405" s="1" t="s">
        <v>18855</v>
      </c>
      <c r="H405" s="1" t="s">
        <v>8517</v>
      </c>
      <c r="I405" s="1">
        <v>7</v>
      </c>
      <c r="L405" s="1">
        <v>3</v>
      </c>
      <c r="M405" s="2" t="s">
        <v>17807</v>
      </c>
      <c r="N405" s="2" t="s">
        <v>17808</v>
      </c>
      <c r="S405" s="1" t="s">
        <v>51</v>
      </c>
      <c r="T405" s="1" t="s">
        <v>1413</v>
      </c>
      <c r="W405" s="1" t="s">
        <v>109</v>
      </c>
      <c r="X405" s="1" t="s">
        <v>9273</v>
      </c>
      <c r="Y405" s="1" t="s">
        <v>53</v>
      </c>
      <c r="Z405" s="1" t="s">
        <v>9315</v>
      </c>
      <c r="AC405" s="1">
        <v>76</v>
      </c>
      <c r="AD405" s="1" t="s">
        <v>410</v>
      </c>
      <c r="AE405" s="1" t="s">
        <v>11530</v>
      </c>
      <c r="AJ405" s="1" t="s">
        <v>17</v>
      </c>
      <c r="AK405" s="1" t="s">
        <v>11718</v>
      </c>
      <c r="AL405" s="1" t="s">
        <v>101</v>
      </c>
      <c r="AM405" s="1" t="s">
        <v>11730</v>
      </c>
      <c r="AT405" s="1" t="s">
        <v>242</v>
      </c>
      <c r="AU405" s="1" t="s">
        <v>8824</v>
      </c>
      <c r="AV405" s="1" t="s">
        <v>1173</v>
      </c>
      <c r="AW405" s="1" t="s">
        <v>12706</v>
      </c>
      <c r="BG405" s="1" t="s">
        <v>88</v>
      </c>
      <c r="BH405" s="1" t="s">
        <v>8828</v>
      </c>
      <c r="BI405" s="1" t="s">
        <v>675</v>
      </c>
      <c r="BJ405" s="1" t="s">
        <v>9943</v>
      </c>
      <c r="BK405" s="1" t="s">
        <v>88</v>
      </c>
      <c r="BL405" s="1" t="s">
        <v>8828</v>
      </c>
      <c r="BM405" s="1" t="s">
        <v>18871</v>
      </c>
      <c r="BN405" s="1" t="s">
        <v>15949</v>
      </c>
      <c r="BO405" s="1" t="s">
        <v>88</v>
      </c>
      <c r="BP405" s="1" t="s">
        <v>8828</v>
      </c>
      <c r="BQ405" s="1" t="s">
        <v>1174</v>
      </c>
      <c r="BR405" s="1" t="s">
        <v>14696</v>
      </c>
      <c r="BS405" s="1" t="s">
        <v>1175</v>
      </c>
      <c r="BT405" s="1" t="s">
        <v>11771</v>
      </c>
    </row>
    <row r="406" spans="1:72" ht="13.5" customHeight="1">
      <c r="A406" s="3" t="str">
        <f>HYPERLINK("http://kyu.snu.ac.kr/sdhj/index.jsp?type=hj/GK14605_00IH_0001_0012.jpg","1720_각북면_12")</f>
        <v>1720_각북면_12</v>
      </c>
      <c r="B406" s="2">
        <v>1720</v>
      </c>
      <c r="C406" s="2" t="s">
        <v>15798</v>
      </c>
      <c r="D406" s="2" t="s">
        <v>15799</v>
      </c>
      <c r="E406" s="2">
        <v>405</v>
      </c>
      <c r="F406" s="1">
        <v>3</v>
      </c>
      <c r="G406" s="1" t="s">
        <v>18855</v>
      </c>
      <c r="H406" s="1" t="s">
        <v>8517</v>
      </c>
      <c r="I406" s="1">
        <v>7</v>
      </c>
      <c r="L406" s="1">
        <v>4</v>
      </c>
      <c r="M406" s="2" t="s">
        <v>1177</v>
      </c>
      <c r="N406" s="2" t="s">
        <v>10898</v>
      </c>
      <c r="T406" s="1" t="s">
        <v>15624</v>
      </c>
      <c r="U406" s="1" t="s">
        <v>1176</v>
      </c>
      <c r="V406" s="1" t="s">
        <v>15578</v>
      </c>
      <c r="Y406" s="1" t="s">
        <v>1177</v>
      </c>
      <c r="Z406" s="1" t="s">
        <v>10898</v>
      </c>
      <c r="AC406" s="1">
        <v>39</v>
      </c>
      <c r="AD406" s="1" t="s">
        <v>119</v>
      </c>
      <c r="AE406" s="1" t="s">
        <v>9334</v>
      </c>
      <c r="AJ406" s="1" t="s">
        <v>17</v>
      </c>
      <c r="AK406" s="1" t="s">
        <v>11718</v>
      </c>
      <c r="AL406" s="1" t="s">
        <v>720</v>
      </c>
      <c r="AM406" s="1" t="s">
        <v>11736</v>
      </c>
      <c r="AT406" s="1" t="s">
        <v>573</v>
      </c>
      <c r="AU406" s="1" t="s">
        <v>8905</v>
      </c>
      <c r="AV406" s="1" t="s">
        <v>199</v>
      </c>
      <c r="AW406" s="1" t="s">
        <v>12093</v>
      </c>
      <c r="BB406" s="1" t="s">
        <v>722</v>
      </c>
      <c r="BC406" s="1" t="s">
        <v>15822</v>
      </c>
      <c r="BD406" s="1" t="s">
        <v>53</v>
      </c>
      <c r="BE406" s="1" t="s">
        <v>9315</v>
      </c>
      <c r="BG406" s="1" t="s">
        <v>573</v>
      </c>
      <c r="BH406" s="1" t="s">
        <v>8905</v>
      </c>
      <c r="BI406" s="1" t="s">
        <v>745</v>
      </c>
      <c r="BJ406" s="1" t="s">
        <v>11430</v>
      </c>
      <c r="BK406" s="1" t="s">
        <v>58</v>
      </c>
      <c r="BL406" s="1" t="s">
        <v>11975</v>
      </c>
      <c r="BM406" s="1" t="s">
        <v>1178</v>
      </c>
      <c r="BN406" s="1" t="s">
        <v>10162</v>
      </c>
      <c r="BQ406" s="1" t="s">
        <v>1179</v>
      </c>
      <c r="BR406" s="1" t="s">
        <v>14227</v>
      </c>
      <c r="BS406" s="1" t="s">
        <v>158</v>
      </c>
      <c r="BT406" s="1" t="s">
        <v>11647</v>
      </c>
    </row>
    <row r="407" spans="1:72" ht="13.5" customHeight="1">
      <c r="A407" s="3" t="str">
        <f>HYPERLINK("http://kyu.snu.ac.kr/sdhj/index.jsp?type=hj/GK14605_00IH_0001_0012.jpg","1720_각북면_12")</f>
        <v>1720_각북면_12</v>
      </c>
      <c r="B407" s="2">
        <v>1720</v>
      </c>
      <c r="C407" s="2" t="s">
        <v>15637</v>
      </c>
      <c r="D407" s="2" t="s">
        <v>15638</v>
      </c>
      <c r="E407" s="2">
        <v>406</v>
      </c>
      <c r="F407" s="1">
        <v>3</v>
      </c>
      <c r="G407" s="1" t="s">
        <v>18855</v>
      </c>
      <c r="H407" s="1" t="s">
        <v>8517</v>
      </c>
      <c r="I407" s="1">
        <v>7</v>
      </c>
      <c r="L407" s="1">
        <v>4</v>
      </c>
      <c r="M407" s="2" t="s">
        <v>1177</v>
      </c>
      <c r="N407" s="2" t="s">
        <v>10898</v>
      </c>
      <c r="S407" s="1" t="s">
        <v>51</v>
      </c>
      <c r="T407" s="1" t="s">
        <v>1413</v>
      </c>
      <c r="U407" s="1" t="s">
        <v>278</v>
      </c>
      <c r="V407" s="1" t="s">
        <v>8843</v>
      </c>
      <c r="Y407" s="1" t="s">
        <v>53</v>
      </c>
      <c r="Z407" s="1" t="s">
        <v>9315</v>
      </c>
      <c r="AC407" s="1">
        <v>43</v>
      </c>
      <c r="AD407" s="1" t="s">
        <v>424</v>
      </c>
      <c r="AE407" s="1" t="s">
        <v>11538</v>
      </c>
      <c r="AJ407" s="1" t="s">
        <v>17</v>
      </c>
      <c r="AK407" s="1" t="s">
        <v>11718</v>
      </c>
      <c r="AL407" s="1" t="s">
        <v>50</v>
      </c>
      <c r="AM407" s="1" t="s">
        <v>15656</v>
      </c>
      <c r="AN407" s="1" t="s">
        <v>1180</v>
      </c>
      <c r="AO407" s="1" t="s">
        <v>11685</v>
      </c>
      <c r="AR407" s="1" t="s">
        <v>1181</v>
      </c>
      <c r="AS407" s="1" t="s">
        <v>11947</v>
      </c>
      <c r="AT407" s="1" t="s">
        <v>88</v>
      </c>
      <c r="AU407" s="1" t="s">
        <v>8828</v>
      </c>
      <c r="AV407" s="1" t="s">
        <v>1182</v>
      </c>
      <c r="AW407" s="1" t="s">
        <v>15950</v>
      </c>
      <c r="BB407" s="1" t="s">
        <v>278</v>
      </c>
      <c r="BC407" s="1" t="s">
        <v>8843</v>
      </c>
      <c r="BD407" s="1" t="s">
        <v>1183</v>
      </c>
      <c r="BE407" s="1" t="s">
        <v>11165</v>
      </c>
      <c r="BG407" s="1" t="s">
        <v>144</v>
      </c>
      <c r="BH407" s="1" t="s">
        <v>11973</v>
      </c>
      <c r="BI407" s="1" t="s">
        <v>1184</v>
      </c>
      <c r="BJ407" s="1" t="s">
        <v>13428</v>
      </c>
      <c r="BM407" s="1" t="s">
        <v>1185</v>
      </c>
      <c r="BN407" s="1" t="s">
        <v>13940</v>
      </c>
      <c r="BO407" s="1" t="s">
        <v>88</v>
      </c>
      <c r="BP407" s="1" t="s">
        <v>8828</v>
      </c>
      <c r="BQ407" s="1" t="s">
        <v>1186</v>
      </c>
      <c r="BR407" s="1" t="s">
        <v>14695</v>
      </c>
      <c r="BS407" s="1" t="s">
        <v>236</v>
      </c>
      <c r="BT407" s="1" t="s">
        <v>11694</v>
      </c>
    </row>
    <row r="408" spans="1:72" ht="13.5" customHeight="1">
      <c r="A408" s="3" t="str">
        <f>HYPERLINK("http://kyu.snu.ac.kr/sdhj/index.jsp?type=hj/GK14605_00IH_0001_0012.jpg","1720_각북면_12")</f>
        <v>1720_각북면_12</v>
      </c>
      <c r="B408" s="2">
        <v>1720</v>
      </c>
      <c r="C408" s="2" t="s">
        <v>15678</v>
      </c>
      <c r="D408" s="2" t="s">
        <v>15679</v>
      </c>
      <c r="E408" s="2">
        <v>407</v>
      </c>
      <c r="F408" s="1">
        <v>3</v>
      </c>
      <c r="G408" s="1" t="s">
        <v>18855</v>
      </c>
      <c r="H408" s="1" t="s">
        <v>8517</v>
      </c>
      <c r="I408" s="1">
        <v>7</v>
      </c>
      <c r="L408" s="1">
        <v>4</v>
      </c>
      <c r="M408" s="2" t="s">
        <v>1177</v>
      </c>
      <c r="N408" s="2" t="s">
        <v>10898</v>
      </c>
      <c r="S408" s="1" t="s">
        <v>71</v>
      </c>
      <c r="T408" s="1" t="s">
        <v>8710</v>
      </c>
      <c r="U408" s="1" t="s">
        <v>1187</v>
      </c>
      <c r="V408" s="1" t="s">
        <v>9230</v>
      </c>
      <c r="Y408" s="1" t="s">
        <v>1188</v>
      </c>
      <c r="Z408" s="1" t="s">
        <v>10651</v>
      </c>
      <c r="AC408" s="1">
        <v>22</v>
      </c>
      <c r="AD408" s="1" t="s">
        <v>334</v>
      </c>
      <c r="AE408" s="1" t="s">
        <v>11555</v>
      </c>
    </row>
    <row r="409" spans="1:72" ht="13.5" customHeight="1">
      <c r="A409" s="3" t="str">
        <f>HYPERLINK("http://kyu.snu.ac.kr/sdhj/index.jsp?type=hj/GK14605_00IH_0001_0012.jpg","1720_각북면_12")</f>
        <v>1720_각북면_12</v>
      </c>
      <c r="B409" s="2">
        <v>1720</v>
      </c>
      <c r="C409" s="2" t="s">
        <v>15637</v>
      </c>
      <c r="D409" s="2" t="s">
        <v>15638</v>
      </c>
      <c r="E409" s="2">
        <v>408</v>
      </c>
      <c r="F409" s="1">
        <v>3</v>
      </c>
      <c r="G409" s="1" t="s">
        <v>18855</v>
      </c>
      <c r="H409" s="1" t="s">
        <v>8517</v>
      </c>
      <c r="I409" s="1">
        <v>7</v>
      </c>
      <c r="L409" s="1">
        <v>4</v>
      </c>
      <c r="M409" s="2" t="s">
        <v>1177</v>
      </c>
      <c r="N409" s="2" t="s">
        <v>10898</v>
      </c>
      <c r="S409" s="1" t="s">
        <v>68</v>
      </c>
      <c r="T409" s="1" t="s">
        <v>8708</v>
      </c>
      <c r="Y409" s="1" t="s">
        <v>53</v>
      </c>
      <c r="Z409" s="1" t="s">
        <v>9315</v>
      </c>
      <c r="AC409" s="1">
        <v>8</v>
      </c>
      <c r="AD409" s="1" t="s">
        <v>76</v>
      </c>
      <c r="AE409" s="1" t="s">
        <v>11537</v>
      </c>
    </row>
    <row r="410" spans="1:72" ht="13.5" customHeight="1">
      <c r="A410" s="3" t="str">
        <f>HYPERLINK("http://kyu.snu.ac.kr/sdhj/index.jsp?type=hj/GK14605_00IH_0001_0012.jpg","1720_각북면_12")</f>
        <v>1720_각북면_12</v>
      </c>
      <c r="B410" s="2">
        <v>1720</v>
      </c>
      <c r="C410" s="2" t="s">
        <v>15637</v>
      </c>
      <c r="D410" s="2" t="s">
        <v>15638</v>
      </c>
      <c r="E410" s="2">
        <v>409</v>
      </c>
      <c r="F410" s="1">
        <v>3</v>
      </c>
      <c r="G410" s="1" t="s">
        <v>18855</v>
      </c>
      <c r="H410" s="1" t="s">
        <v>8517</v>
      </c>
      <c r="I410" s="1">
        <v>7</v>
      </c>
      <c r="L410" s="1">
        <v>4</v>
      </c>
      <c r="M410" s="2" t="s">
        <v>1177</v>
      </c>
      <c r="N410" s="2" t="s">
        <v>10898</v>
      </c>
      <c r="S410" s="1" t="s">
        <v>68</v>
      </c>
      <c r="T410" s="1" t="s">
        <v>8708</v>
      </c>
      <c r="Y410" s="1" t="s">
        <v>53</v>
      </c>
      <c r="Z410" s="1" t="s">
        <v>9315</v>
      </c>
      <c r="AC410" s="1">
        <v>13</v>
      </c>
      <c r="AD410" s="1" t="s">
        <v>229</v>
      </c>
      <c r="AE410" s="1" t="s">
        <v>11524</v>
      </c>
    </row>
    <row r="411" spans="1:72" ht="13.5" customHeight="1">
      <c r="A411" s="3" t="str">
        <f>HYPERLINK("http://kyu.snu.ac.kr/sdhj/index.jsp?type=hj/GK14605_00IH_0001_0012.jpg","1720_각북면_12")</f>
        <v>1720_각북면_12</v>
      </c>
      <c r="B411" s="2">
        <v>1720</v>
      </c>
      <c r="C411" s="2" t="s">
        <v>15637</v>
      </c>
      <c r="D411" s="2" t="s">
        <v>15638</v>
      </c>
      <c r="E411" s="2">
        <v>410</v>
      </c>
      <c r="F411" s="1">
        <v>3</v>
      </c>
      <c r="G411" s="1" t="s">
        <v>18855</v>
      </c>
      <c r="H411" s="1" t="s">
        <v>8517</v>
      </c>
      <c r="I411" s="1">
        <v>7</v>
      </c>
      <c r="L411" s="1">
        <v>4</v>
      </c>
      <c r="M411" s="2" t="s">
        <v>1177</v>
      </c>
      <c r="N411" s="2" t="s">
        <v>10898</v>
      </c>
      <c r="S411" s="1" t="s">
        <v>68</v>
      </c>
      <c r="T411" s="1" t="s">
        <v>8708</v>
      </c>
      <c r="Y411" s="1" t="s">
        <v>53</v>
      </c>
      <c r="Z411" s="1" t="s">
        <v>9315</v>
      </c>
      <c r="AC411" s="1">
        <v>5</v>
      </c>
      <c r="AD411" s="1" t="s">
        <v>249</v>
      </c>
      <c r="AE411" s="1" t="s">
        <v>11523</v>
      </c>
    </row>
    <row r="412" spans="1:72" ht="13.5" customHeight="1">
      <c r="A412" s="3" t="str">
        <f>HYPERLINK("http://kyu.snu.ac.kr/sdhj/index.jsp?type=hj/GK14605_00IH_0001_0012.jpg","1720_각북면_12")</f>
        <v>1720_각북면_12</v>
      </c>
      <c r="B412" s="2">
        <v>1720</v>
      </c>
      <c r="C412" s="2" t="s">
        <v>15637</v>
      </c>
      <c r="D412" s="2" t="s">
        <v>15638</v>
      </c>
      <c r="E412" s="2">
        <v>411</v>
      </c>
      <c r="F412" s="1">
        <v>3</v>
      </c>
      <c r="G412" s="1" t="s">
        <v>18855</v>
      </c>
      <c r="H412" s="1" t="s">
        <v>8517</v>
      </c>
      <c r="I412" s="1">
        <v>7</v>
      </c>
      <c r="L412" s="1">
        <v>4</v>
      </c>
      <c r="M412" s="2" t="s">
        <v>1177</v>
      </c>
      <c r="N412" s="2" t="s">
        <v>10898</v>
      </c>
      <c r="S412" s="1" t="s">
        <v>68</v>
      </c>
      <c r="T412" s="1" t="s">
        <v>8708</v>
      </c>
      <c r="Y412" s="1" t="s">
        <v>18872</v>
      </c>
      <c r="Z412" s="1" t="s">
        <v>15495</v>
      </c>
      <c r="AF412" s="1" t="s">
        <v>67</v>
      </c>
      <c r="AG412" s="1" t="s">
        <v>9286</v>
      </c>
    </row>
    <row r="413" spans="1:72" ht="13.5" customHeight="1">
      <c r="A413" s="3" t="str">
        <f>HYPERLINK("http://kyu.snu.ac.kr/sdhj/index.jsp?type=hj/GK14605_00IH_0001_0012.jpg","1720_각북면_12")</f>
        <v>1720_각북면_12</v>
      </c>
      <c r="B413" s="2">
        <v>1720</v>
      </c>
      <c r="C413" s="2" t="s">
        <v>15637</v>
      </c>
      <c r="D413" s="2" t="s">
        <v>15638</v>
      </c>
      <c r="E413" s="2">
        <v>412</v>
      </c>
      <c r="F413" s="1">
        <v>3</v>
      </c>
      <c r="G413" s="1" t="s">
        <v>18855</v>
      </c>
      <c r="H413" s="1" t="s">
        <v>8517</v>
      </c>
      <c r="I413" s="1">
        <v>7</v>
      </c>
      <c r="L413" s="1">
        <v>5</v>
      </c>
      <c r="M413" s="2" t="s">
        <v>17809</v>
      </c>
      <c r="N413" s="2" t="s">
        <v>17810</v>
      </c>
      <c r="T413" s="1" t="s">
        <v>15624</v>
      </c>
      <c r="U413" s="1" t="s">
        <v>208</v>
      </c>
      <c r="V413" s="1" t="s">
        <v>8998</v>
      </c>
      <c r="W413" s="1" t="s">
        <v>38</v>
      </c>
      <c r="X413" s="1" t="s">
        <v>15655</v>
      </c>
      <c r="Y413" s="1" t="s">
        <v>1189</v>
      </c>
      <c r="Z413" s="1" t="s">
        <v>11392</v>
      </c>
      <c r="AC413" s="1">
        <v>43</v>
      </c>
      <c r="AD413" s="1" t="s">
        <v>424</v>
      </c>
      <c r="AE413" s="1" t="s">
        <v>11538</v>
      </c>
      <c r="AJ413" s="1" t="s">
        <v>17</v>
      </c>
      <c r="AK413" s="1" t="s">
        <v>11718</v>
      </c>
      <c r="AL413" s="1" t="s">
        <v>50</v>
      </c>
      <c r="AM413" s="1" t="s">
        <v>15656</v>
      </c>
      <c r="AT413" s="1" t="s">
        <v>153</v>
      </c>
      <c r="AU413" s="1" t="s">
        <v>8874</v>
      </c>
      <c r="AV413" s="1" t="s">
        <v>1190</v>
      </c>
      <c r="AW413" s="1" t="s">
        <v>12705</v>
      </c>
      <c r="BG413" s="1" t="s">
        <v>44</v>
      </c>
      <c r="BH413" s="1" t="s">
        <v>8875</v>
      </c>
      <c r="BI413" s="1" t="s">
        <v>1191</v>
      </c>
      <c r="BJ413" s="1" t="s">
        <v>10429</v>
      </c>
      <c r="BK413" s="1" t="s">
        <v>1192</v>
      </c>
      <c r="BL413" s="1" t="s">
        <v>11971</v>
      </c>
      <c r="BM413" s="1" t="s">
        <v>8282</v>
      </c>
      <c r="BN413" s="1" t="s">
        <v>10383</v>
      </c>
      <c r="BO413" s="1" t="s">
        <v>58</v>
      </c>
      <c r="BP413" s="1" t="s">
        <v>11975</v>
      </c>
      <c r="BQ413" s="1" t="s">
        <v>1193</v>
      </c>
      <c r="BR413" s="1" t="s">
        <v>14694</v>
      </c>
      <c r="BS413" s="1" t="s">
        <v>158</v>
      </c>
      <c r="BT413" s="1" t="s">
        <v>11647</v>
      </c>
    </row>
    <row r="414" spans="1:72" ht="13.5" customHeight="1">
      <c r="A414" s="3" t="str">
        <f>HYPERLINK("http://kyu.snu.ac.kr/sdhj/index.jsp?type=hj/GK14605_00IH_0001_0012.jpg","1720_각북면_12")</f>
        <v>1720_각북면_12</v>
      </c>
      <c r="B414" s="2">
        <v>1720</v>
      </c>
      <c r="C414" s="2" t="s">
        <v>15666</v>
      </c>
      <c r="D414" s="2" t="s">
        <v>15667</v>
      </c>
      <c r="E414" s="2">
        <v>413</v>
      </c>
      <c r="F414" s="1">
        <v>3</v>
      </c>
      <c r="G414" s="1" t="s">
        <v>18855</v>
      </c>
      <c r="H414" s="1" t="s">
        <v>8517</v>
      </c>
      <c r="I414" s="1">
        <v>7</v>
      </c>
      <c r="L414" s="1">
        <v>5</v>
      </c>
      <c r="M414" s="2" t="s">
        <v>17809</v>
      </c>
      <c r="N414" s="2" t="s">
        <v>17810</v>
      </c>
      <c r="S414" s="1" t="s">
        <v>51</v>
      </c>
      <c r="T414" s="1" t="s">
        <v>1413</v>
      </c>
      <c r="W414" s="1" t="s">
        <v>38</v>
      </c>
      <c r="X414" s="1" t="s">
        <v>15655</v>
      </c>
      <c r="Y414" s="1" t="s">
        <v>53</v>
      </c>
      <c r="Z414" s="1" t="s">
        <v>9315</v>
      </c>
      <c r="AC414" s="1">
        <v>43</v>
      </c>
      <c r="AD414" s="1" t="s">
        <v>424</v>
      </c>
      <c r="AE414" s="1" t="s">
        <v>11538</v>
      </c>
      <c r="AJ414" s="1" t="s">
        <v>17</v>
      </c>
      <c r="AK414" s="1" t="s">
        <v>11718</v>
      </c>
      <c r="AL414" s="1" t="s">
        <v>41</v>
      </c>
      <c r="AM414" s="1" t="s">
        <v>11660</v>
      </c>
      <c r="AT414" s="1" t="s">
        <v>44</v>
      </c>
      <c r="AU414" s="1" t="s">
        <v>8875</v>
      </c>
      <c r="AV414" s="1" t="s">
        <v>1194</v>
      </c>
      <c r="AW414" s="1" t="s">
        <v>12704</v>
      </c>
      <c r="BG414" s="1" t="s">
        <v>44</v>
      </c>
      <c r="BH414" s="1" t="s">
        <v>8875</v>
      </c>
      <c r="BI414" s="1" t="s">
        <v>1195</v>
      </c>
      <c r="BJ414" s="1" t="s">
        <v>9575</v>
      </c>
      <c r="BK414" s="1" t="s">
        <v>44</v>
      </c>
      <c r="BL414" s="1" t="s">
        <v>8875</v>
      </c>
      <c r="BM414" s="1" t="s">
        <v>1196</v>
      </c>
      <c r="BN414" s="1" t="s">
        <v>13939</v>
      </c>
      <c r="BO414" s="1" t="s">
        <v>44</v>
      </c>
      <c r="BP414" s="1" t="s">
        <v>8875</v>
      </c>
      <c r="BQ414" s="1" t="s">
        <v>1197</v>
      </c>
      <c r="BR414" s="1" t="s">
        <v>14693</v>
      </c>
      <c r="BS414" s="1" t="s">
        <v>152</v>
      </c>
      <c r="BT414" s="1" t="s">
        <v>11667</v>
      </c>
    </row>
    <row r="415" spans="1:72" ht="13.5" customHeight="1">
      <c r="A415" s="3" t="str">
        <f>HYPERLINK("http://kyu.snu.ac.kr/sdhj/index.jsp?type=hj/GK14605_00IH_0001_0012.jpg","1720_각북면_12")</f>
        <v>1720_각북면_12</v>
      </c>
      <c r="B415" s="2">
        <v>1720</v>
      </c>
      <c r="C415" s="2" t="s">
        <v>15713</v>
      </c>
      <c r="D415" s="2" t="s">
        <v>15714</v>
      </c>
      <c r="E415" s="2">
        <v>414</v>
      </c>
      <c r="F415" s="1">
        <v>3</v>
      </c>
      <c r="G415" s="1" t="s">
        <v>18855</v>
      </c>
      <c r="H415" s="1" t="s">
        <v>8517</v>
      </c>
      <c r="I415" s="1">
        <v>7</v>
      </c>
      <c r="L415" s="1">
        <v>5</v>
      </c>
      <c r="M415" s="2" t="s">
        <v>17809</v>
      </c>
      <c r="N415" s="2" t="s">
        <v>17810</v>
      </c>
      <c r="S415" s="1" t="s">
        <v>127</v>
      </c>
      <c r="T415" s="1" t="s">
        <v>8714</v>
      </c>
      <c r="W415" s="1" t="s">
        <v>245</v>
      </c>
      <c r="X415" s="1" t="s">
        <v>9269</v>
      </c>
      <c r="Y415" s="1" t="s">
        <v>53</v>
      </c>
      <c r="Z415" s="1" t="s">
        <v>9315</v>
      </c>
      <c r="AC415" s="1">
        <v>87</v>
      </c>
      <c r="AD415" s="1" t="s">
        <v>167</v>
      </c>
      <c r="AE415" s="1" t="s">
        <v>11350</v>
      </c>
    </row>
    <row r="416" spans="1:72" ht="13.5" customHeight="1">
      <c r="A416" s="3" t="str">
        <f>HYPERLINK("http://kyu.snu.ac.kr/sdhj/index.jsp?type=hj/GK14605_00IH_0001_0012.jpg","1720_각북면_12")</f>
        <v>1720_각북면_12</v>
      </c>
      <c r="B416" s="2">
        <v>1720</v>
      </c>
      <c r="C416" s="2" t="s">
        <v>15637</v>
      </c>
      <c r="D416" s="2" t="s">
        <v>15638</v>
      </c>
      <c r="E416" s="2">
        <v>415</v>
      </c>
      <c r="F416" s="1">
        <v>3</v>
      </c>
      <c r="G416" s="1" t="s">
        <v>18855</v>
      </c>
      <c r="H416" s="1" t="s">
        <v>8517</v>
      </c>
      <c r="I416" s="1">
        <v>7</v>
      </c>
      <c r="L416" s="1">
        <v>5</v>
      </c>
      <c r="M416" s="2" t="s">
        <v>17809</v>
      </c>
      <c r="N416" s="2" t="s">
        <v>17810</v>
      </c>
      <c r="S416" s="1" t="s">
        <v>68</v>
      </c>
      <c r="T416" s="1" t="s">
        <v>8708</v>
      </c>
      <c r="Y416" s="1" t="s">
        <v>53</v>
      </c>
      <c r="Z416" s="1" t="s">
        <v>9315</v>
      </c>
      <c r="AC416" s="1">
        <v>13</v>
      </c>
      <c r="AD416" s="1" t="s">
        <v>137</v>
      </c>
      <c r="AE416" s="1" t="s">
        <v>9320</v>
      </c>
    </row>
    <row r="417" spans="1:72" ht="13.5" customHeight="1">
      <c r="A417" s="3" t="str">
        <f>HYPERLINK("http://kyu.snu.ac.kr/sdhj/index.jsp?type=hj/GK14605_00IH_0001_0012.jpg","1720_각북면_12")</f>
        <v>1720_각북면_12</v>
      </c>
      <c r="B417" s="2">
        <v>1720</v>
      </c>
      <c r="C417" s="2" t="s">
        <v>15637</v>
      </c>
      <c r="D417" s="2" t="s">
        <v>15638</v>
      </c>
      <c r="E417" s="2">
        <v>416</v>
      </c>
      <c r="F417" s="1">
        <v>3</v>
      </c>
      <c r="G417" s="1" t="s">
        <v>18855</v>
      </c>
      <c r="H417" s="1" t="s">
        <v>8517</v>
      </c>
      <c r="I417" s="1">
        <v>7</v>
      </c>
      <c r="L417" s="1">
        <v>5</v>
      </c>
      <c r="M417" s="2" t="s">
        <v>17809</v>
      </c>
      <c r="N417" s="2" t="s">
        <v>17810</v>
      </c>
      <c r="S417" s="1" t="s">
        <v>71</v>
      </c>
      <c r="T417" s="1" t="s">
        <v>8710</v>
      </c>
      <c r="Y417" s="1" t="s">
        <v>1198</v>
      </c>
      <c r="Z417" s="1" t="s">
        <v>11391</v>
      </c>
      <c r="AC417" s="1">
        <v>10</v>
      </c>
      <c r="AD417" s="1" t="s">
        <v>138</v>
      </c>
      <c r="AE417" s="1" t="s">
        <v>11522</v>
      </c>
    </row>
    <row r="418" spans="1:72" ht="13.5" customHeight="1">
      <c r="A418" s="3" t="str">
        <f>HYPERLINK("http://kyu.snu.ac.kr/sdhj/index.jsp?type=hj/GK14605_00IH_0001_0012.jpg","1720_각북면_12")</f>
        <v>1720_각북면_12</v>
      </c>
      <c r="B418" s="2">
        <v>1720</v>
      </c>
      <c r="C418" s="2" t="s">
        <v>15637</v>
      </c>
      <c r="D418" s="2" t="s">
        <v>15638</v>
      </c>
      <c r="E418" s="2">
        <v>417</v>
      </c>
      <c r="F418" s="1">
        <v>3</v>
      </c>
      <c r="G418" s="1" t="s">
        <v>18855</v>
      </c>
      <c r="H418" s="1" t="s">
        <v>8517</v>
      </c>
      <c r="I418" s="1">
        <v>7</v>
      </c>
      <c r="L418" s="1">
        <v>5</v>
      </c>
      <c r="M418" s="2" t="s">
        <v>17809</v>
      </c>
      <c r="N418" s="2" t="s">
        <v>17810</v>
      </c>
      <c r="S418" s="1" t="s">
        <v>66</v>
      </c>
      <c r="T418" s="1" t="s">
        <v>8716</v>
      </c>
      <c r="AF418" s="1" t="s">
        <v>355</v>
      </c>
      <c r="AG418" s="1" t="s">
        <v>11570</v>
      </c>
      <c r="AH418" s="1" t="s">
        <v>844</v>
      </c>
      <c r="AI418" s="1" t="s">
        <v>11682</v>
      </c>
    </row>
    <row r="419" spans="1:72" ht="13.5" customHeight="1">
      <c r="A419" s="3" t="str">
        <f>HYPERLINK("http://kyu.snu.ac.kr/sdhj/index.jsp?type=hj/GK14605_00IH_0001_0012.jpg","1720_각북면_12")</f>
        <v>1720_각북면_12</v>
      </c>
      <c r="B419" s="2">
        <v>1720</v>
      </c>
      <c r="C419" s="2" t="s">
        <v>15637</v>
      </c>
      <c r="D419" s="2" t="s">
        <v>15638</v>
      </c>
      <c r="E419" s="2">
        <v>418</v>
      </c>
      <c r="F419" s="1">
        <v>3</v>
      </c>
      <c r="G419" s="1" t="s">
        <v>18855</v>
      </c>
      <c r="H419" s="1" t="s">
        <v>8517</v>
      </c>
      <c r="I419" s="1">
        <v>7</v>
      </c>
      <c r="L419" s="1">
        <v>5</v>
      </c>
      <c r="M419" s="2" t="s">
        <v>17809</v>
      </c>
      <c r="N419" s="2" t="s">
        <v>17810</v>
      </c>
      <c r="S419" s="1" t="s">
        <v>175</v>
      </c>
      <c r="T419" s="1" t="s">
        <v>8735</v>
      </c>
      <c r="Y419" s="1" t="s">
        <v>1199</v>
      </c>
      <c r="Z419" s="1" t="s">
        <v>10800</v>
      </c>
      <c r="AF419" s="1" t="s">
        <v>267</v>
      </c>
      <c r="AG419" s="1" t="s">
        <v>11571</v>
      </c>
    </row>
    <row r="420" spans="1:72" ht="13.5" customHeight="1">
      <c r="A420" s="3" t="str">
        <f>HYPERLINK("http://kyu.snu.ac.kr/sdhj/index.jsp?type=hj/GK14605_00IH_0001_0012.jpg","1720_각북면_12")</f>
        <v>1720_각북면_12</v>
      </c>
      <c r="B420" s="2">
        <v>1720</v>
      </c>
      <c r="C420" s="2" t="s">
        <v>15637</v>
      </c>
      <c r="D420" s="2" t="s">
        <v>15638</v>
      </c>
      <c r="E420" s="2">
        <v>419</v>
      </c>
      <c r="F420" s="1">
        <v>3</v>
      </c>
      <c r="G420" s="1" t="s">
        <v>18855</v>
      </c>
      <c r="H420" s="1" t="s">
        <v>8517</v>
      </c>
      <c r="I420" s="1">
        <v>7</v>
      </c>
      <c r="L420" s="1">
        <v>5</v>
      </c>
      <c r="M420" s="2" t="s">
        <v>17809</v>
      </c>
      <c r="N420" s="2" t="s">
        <v>17810</v>
      </c>
      <c r="S420" s="1" t="s">
        <v>71</v>
      </c>
      <c r="T420" s="1" t="s">
        <v>8710</v>
      </c>
      <c r="Y420" s="1" t="s">
        <v>1200</v>
      </c>
      <c r="Z420" s="1" t="s">
        <v>11390</v>
      </c>
      <c r="AF420" s="1" t="s">
        <v>67</v>
      </c>
      <c r="AG420" s="1" t="s">
        <v>9286</v>
      </c>
    </row>
    <row r="421" spans="1:72" ht="13.5" customHeight="1">
      <c r="A421" s="3" t="str">
        <f>HYPERLINK("http://kyu.snu.ac.kr/sdhj/index.jsp?type=hj/GK14605_00IH_0001_0012.jpg","1720_각북면_12")</f>
        <v>1720_각북면_12</v>
      </c>
      <c r="B421" s="2">
        <v>1720</v>
      </c>
      <c r="C421" s="2" t="s">
        <v>15637</v>
      </c>
      <c r="D421" s="2" t="s">
        <v>15638</v>
      </c>
      <c r="E421" s="2">
        <v>420</v>
      </c>
      <c r="F421" s="1">
        <v>3</v>
      </c>
      <c r="G421" s="1" t="s">
        <v>18855</v>
      </c>
      <c r="H421" s="1" t="s">
        <v>8517</v>
      </c>
      <c r="I421" s="1">
        <v>8</v>
      </c>
      <c r="J421" s="1" t="s">
        <v>1201</v>
      </c>
      <c r="K421" s="1" t="s">
        <v>8646</v>
      </c>
      <c r="L421" s="1">
        <v>1</v>
      </c>
      <c r="M421" s="2" t="s">
        <v>1201</v>
      </c>
      <c r="N421" s="2" t="s">
        <v>8646</v>
      </c>
      <c r="T421" s="1" t="s">
        <v>15951</v>
      </c>
      <c r="U421" s="1" t="s">
        <v>195</v>
      </c>
      <c r="V421" s="1" t="s">
        <v>8910</v>
      </c>
      <c r="W421" s="1" t="s">
        <v>751</v>
      </c>
      <c r="X421" s="1" t="s">
        <v>9287</v>
      </c>
      <c r="Y421" s="1" t="s">
        <v>1202</v>
      </c>
      <c r="Z421" s="1" t="s">
        <v>11010</v>
      </c>
      <c r="AC421" s="1">
        <v>46</v>
      </c>
      <c r="AD421" s="1" t="s">
        <v>40</v>
      </c>
      <c r="AE421" s="1" t="s">
        <v>11562</v>
      </c>
      <c r="AJ421" s="1" t="s">
        <v>17</v>
      </c>
      <c r="AK421" s="1" t="s">
        <v>11718</v>
      </c>
      <c r="AL421" s="1" t="s">
        <v>158</v>
      </c>
      <c r="AM421" s="1" t="s">
        <v>11647</v>
      </c>
      <c r="AT421" s="1" t="s">
        <v>88</v>
      </c>
      <c r="AU421" s="1" t="s">
        <v>8828</v>
      </c>
      <c r="AV421" s="1" t="s">
        <v>752</v>
      </c>
      <c r="AW421" s="1" t="s">
        <v>12415</v>
      </c>
      <c r="BG421" s="1" t="s">
        <v>88</v>
      </c>
      <c r="BH421" s="1" t="s">
        <v>8828</v>
      </c>
      <c r="BI421" s="1" t="s">
        <v>8282</v>
      </c>
      <c r="BJ421" s="1" t="s">
        <v>10383</v>
      </c>
      <c r="BK421" s="1" t="s">
        <v>42</v>
      </c>
      <c r="BL421" s="1" t="s">
        <v>11992</v>
      </c>
      <c r="BM421" s="1" t="s">
        <v>753</v>
      </c>
      <c r="BN421" s="1" t="s">
        <v>13022</v>
      </c>
      <c r="BO421" s="1" t="s">
        <v>88</v>
      </c>
      <c r="BP421" s="1" t="s">
        <v>8828</v>
      </c>
      <c r="BQ421" s="1" t="s">
        <v>8296</v>
      </c>
      <c r="BR421" s="1" t="s">
        <v>15239</v>
      </c>
      <c r="BS421" s="1" t="s">
        <v>41</v>
      </c>
      <c r="BT421" s="1" t="s">
        <v>11660</v>
      </c>
    </row>
    <row r="422" spans="1:72" ht="13.5" customHeight="1">
      <c r="A422" s="3" t="str">
        <f>HYPERLINK("http://kyu.snu.ac.kr/sdhj/index.jsp?type=hj/GK14605_00IH_0001_0012.jpg","1720_각북면_12")</f>
        <v>1720_각북면_12</v>
      </c>
      <c r="B422" s="2">
        <v>1720</v>
      </c>
      <c r="C422" s="2" t="s">
        <v>15711</v>
      </c>
      <c r="D422" s="2" t="s">
        <v>15712</v>
      </c>
      <c r="E422" s="2">
        <v>421</v>
      </c>
      <c r="F422" s="1">
        <v>3</v>
      </c>
      <c r="G422" s="1" t="s">
        <v>18855</v>
      </c>
      <c r="H422" s="1" t="s">
        <v>8517</v>
      </c>
      <c r="I422" s="1">
        <v>8</v>
      </c>
      <c r="L422" s="1">
        <v>1</v>
      </c>
      <c r="M422" s="2" t="s">
        <v>1201</v>
      </c>
      <c r="N422" s="2" t="s">
        <v>8646</v>
      </c>
      <c r="S422" s="1" t="s">
        <v>51</v>
      </c>
      <c r="T422" s="1" t="s">
        <v>1413</v>
      </c>
      <c r="W422" s="1" t="s">
        <v>38</v>
      </c>
      <c r="X422" s="1" t="s">
        <v>15655</v>
      </c>
      <c r="Y422" s="1" t="s">
        <v>53</v>
      </c>
      <c r="Z422" s="1" t="s">
        <v>9315</v>
      </c>
      <c r="AC422" s="1">
        <v>45</v>
      </c>
      <c r="AD422" s="1" t="s">
        <v>185</v>
      </c>
      <c r="AE422" s="1" t="s">
        <v>11528</v>
      </c>
      <c r="AJ422" s="1" t="s">
        <v>17</v>
      </c>
      <c r="AK422" s="1" t="s">
        <v>11718</v>
      </c>
      <c r="AL422" s="1" t="s">
        <v>50</v>
      </c>
      <c r="AM422" s="1" t="s">
        <v>15656</v>
      </c>
      <c r="AT422" s="1" t="s">
        <v>88</v>
      </c>
      <c r="AU422" s="1" t="s">
        <v>8828</v>
      </c>
      <c r="AV422" s="1" t="s">
        <v>276</v>
      </c>
      <c r="AW422" s="1" t="s">
        <v>15952</v>
      </c>
      <c r="BI422" s="1" t="s">
        <v>1203</v>
      </c>
      <c r="BJ422" s="1" t="s">
        <v>13101</v>
      </c>
      <c r="BK422" s="1" t="s">
        <v>88</v>
      </c>
      <c r="BL422" s="1" t="s">
        <v>8828</v>
      </c>
      <c r="BM422" s="1" t="s">
        <v>1204</v>
      </c>
      <c r="BN422" s="1" t="s">
        <v>13436</v>
      </c>
      <c r="BO422" s="1" t="s">
        <v>58</v>
      </c>
      <c r="BP422" s="1" t="s">
        <v>11975</v>
      </c>
      <c r="BQ422" s="1" t="s">
        <v>1205</v>
      </c>
      <c r="BR422" s="1" t="s">
        <v>14692</v>
      </c>
      <c r="BS422" s="1" t="s">
        <v>436</v>
      </c>
      <c r="BT422" s="1" t="s">
        <v>11639</v>
      </c>
    </row>
    <row r="423" spans="1:72" ht="13.5" customHeight="1">
      <c r="A423" s="3" t="str">
        <f>HYPERLINK("http://kyu.snu.ac.kr/sdhj/index.jsp?type=hj/GK14605_00IH_0001_0012.jpg","1720_각북면_12")</f>
        <v>1720_각북면_12</v>
      </c>
      <c r="B423" s="2">
        <v>1720</v>
      </c>
      <c r="C423" s="2" t="s">
        <v>15637</v>
      </c>
      <c r="D423" s="2" t="s">
        <v>15638</v>
      </c>
      <c r="E423" s="2">
        <v>422</v>
      </c>
      <c r="F423" s="1">
        <v>3</v>
      </c>
      <c r="G423" s="1" t="s">
        <v>18855</v>
      </c>
      <c r="H423" s="1" t="s">
        <v>8517</v>
      </c>
      <c r="I423" s="1">
        <v>8</v>
      </c>
      <c r="L423" s="1">
        <v>1</v>
      </c>
      <c r="M423" s="2" t="s">
        <v>1201</v>
      </c>
      <c r="N423" s="2" t="s">
        <v>8646</v>
      </c>
      <c r="S423" s="1" t="s">
        <v>127</v>
      </c>
      <c r="T423" s="1" t="s">
        <v>8714</v>
      </c>
      <c r="W423" s="1" t="s">
        <v>103</v>
      </c>
      <c r="X423" s="1" t="s">
        <v>15645</v>
      </c>
      <c r="Y423" s="1" t="s">
        <v>53</v>
      </c>
      <c r="Z423" s="1" t="s">
        <v>9315</v>
      </c>
      <c r="AC423" s="1">
        <v>78</v>
      </c>
      <c r="AD423" s="1" t="s">
        <v>130</v>
      </c>
      <c r="AE423" s="1" t="s">
        <v>11547</v>
      </c>
    </row>
    <row r="424" spans="1:72" ht="13.5" customHeight="1">
      <c r="A424" s="3" t="str">
        <f>HYPERLINK("http://kyu.snu.ac.kr/sdhj/index.jsp?type=hj/GK14605_00IH_0001_0012.jpg","1720_각북면_12")</f>
        <v>1720_각북면_12</v>
      </c>
      <c r="B424" s="2">
        <v>1720</v>
      </c>
      <c r="C424" s="2" t="s">
        <v>15637</v>
      </c>
      <c r="D424" s="2" t="s">
        <v>15638</v>
      </c>
      <c r="E424" s="2">
        <v>423</v>
      </c>
      <c r="F424" s="1">
        <v>3</v>
      </c>
      <c r="G424" s="1" t="s">
        <v>18855</v>
      </c>
      <c r="H424" s="1" t="s">
        <v>8517</v>
      </c>
      <c r="I424" s="1">
        <v>8</v>
      </c>
      <c r="L424" s="1">
        <v>1</v>
      </c>
      <c r="M424" s="2" t="s">
        <v>1201</v>
      </c>
      <c r="N424" s="2" t="s">
        <v>8646</v>
      </c>
      <c r="S424" s="1" t="s">
        <v>71</v>
      </c>
      <c r="T424" s="1" t="s">
        <v>8710</v>
      </c>
      <c r="U424" s="1" t="s">
        <v>195</v>
      </c>
      <c r="V424" s="1" t="s">
        <v>8910</v>
      </c>
      <c r="Y424" s="1" t="s">
        <v>1206</v>
      </c>
      <c r="Z424" s="1" t="s">
        <v>11389</v>
      </c>
      <c r="AC424" s="1">
        <v>9</v>
      </c>
      <c r="AD424" s="1" t="s">
        <v>258</v>
      </c>
      <c r="AE424" s="1" t="s">
        <v>11526</v>
      </c>
    </row>
    <row r="425" spans="1:72" ht="13.5" customHeight="1">
      <c r="A425" s="3" t="str">
        <f>HYPERLINK("http://kyu.snu.ac.kr/sdhj/index.jsp?type=hj/GK14605_00IH_0001_0012.jpg","1720_각북면_12")</f>
        <v>1720_각북면_12</v>
      </c>
      <c r="B425" s="2">
        <v>1720</v>
      </c>
      <c r="C425" s="2" t="s">
        <v>15627</v>
      </c>
      <c r="D425" s="2" t="s">
        <v>15628</v>
      </c>
      <c r="E425" s="2">
        <v>424</v>
      </c>
      <c r="F425" s="1">
        <v>3</v>
      </c>
      <c r="G425" s="1" t="s">
        <v>18855</v>
      </c>
      <c r="H425" s="1" t="s">
        <v>8517</v>
      </c>
      <c r="I425" s="1">
        <v>8</v>
      </c>
      <c r="L425" s="1">
        <v>1</v>
      </c>
      <c r="M425" s="2" t="s">
        <v>1201</v>
      </c>
      <c r="N425" s="2" t="s">
        <v>8646</v>
      </c>
      <c r="S425" s="1" t="s">
        <v>71</v>
      </c>
      <c r="T425" s="1" t="s">
        <v>8710</v>
      </c>
      <c r="U425" s="1" t="s">
        <v>1207</v>
      </c>
      <c r="V425" s="1" t="s">
        <v>8821</v>
      </c>
      <c r="Y425" s="1" t="s">
        <v>1208</v>
      </c>
      <c r="Z425" s="1" t="s">
        <v>10227</v>
      </c>
      <c r="AC425" s="1">
        <v>6</v>
      </c>
      <c r="AD425" s="1" t="s">
        <v>75</v>
      </c>
      <c r="AE425" s="1" t="s">
        <v>11549</v>
      </c>
    </row>
    <row r="426" spans="1:72" ht="13.5" customHeight="1">
      <c r="A426" s="3" t="str">
        <f>HYPERLINK("http://kyu.snu.ac.kr/sdhj/index.jsp?type=hj/GK14605_00IH_0001_0012.jpg","1720_각북면_12")</f>
        <v>1720_각북면_12</v>
      </c>
      <c r="B426" s="2">
        <v>1720</v>
      </c>
      <c r="C426" s="2" t="s">
        <v>15637</v>
      </c>
      <c r="D426" s="2" t="s">
        <v>15638</v>
      </c>
      <c r="E426" s="2">
        <v>425</v>
      </c>
      <c r="F426" s="1">
        <v>3</v>
      </c>
      <c r="G426" s="1" t="s">
        <v>18855</v>
      </c>
      <c r="H426" s="1" t="s">
        <v>8517</v>
      </c>
      <c r="I426" s="1">
        <v>8</v>
      </c>
      <c r="L426" s="1">
        <v>1</v>
      </c>
      <c r="M426" s="2" t="s">
        <v>1201</v>
      </c>
      <c r="N426" s="2" t="s">
        <v>8646</v>
      </c>
      <c r="S426" s="1" t="s">
        <v>68</v>
      </c>
      <c r="T426" s="1" t="s">
        <v>8708</v>
      </c>
      <c r="Y426" s="1" t="s">
        <v>53</v>
      </c>
      <c r="Z426" s="1" t="s">
        <v>9315</v>
      </c>
      <c r="AC426" s="1">
        <v>7</v>
      </c>
      <c r="AD426" s="1" t="s">
        <v>454</v>
      </c>
      <c r="AE426" s="1" t="s">
        <v>11543</v>
      </c>
    </row>
    <row r="427" spans="1:72" ht="13.5" customHeight="1">
      <c r="A427" s="3" t="str">
        <f>HYPERLINK("http://kyu.snu.ac.kr/sdhj/index.jsp?type=hj/GK14605_00IH_0001_0012.jpg","1720_각북면_12")</f>
        <v>1720_각북면_12</v>
      </c>
      <c r="B427" s="2">
        <v>1720</v>
      </c>
      <c r="C427" s="2" t="s">
        <v>15637</v>
      </c>
      <c r="D427" s="2" t="s">
        <v>15638</v>
      </c>
      <c r="E427" s="2">
        <v>426</v>
      </c>
      <c r="F427" s="1">
        <v>3</v>
      </c>
      <c r="G427" s="1" t="s">
        <v>18855</v>
      </c>
      <c r="H427" s="1" t="s">
        <v>8517</v>
      </c>
      <c r="I427" s="1">
        <v>8</v>
      </c>
      <c r="L427" s="1">
        <v>1</v>
      </c>
      <c r="M427" s="2" t="s">
        <v>1201</v>
      </c>
      <c r="N427" s="2" t="s">
        <v>8646</v>
      </c>
      <c r="S427" s="1" t="s">
        <v>68</v>
      </c>
      <c r="T427" s="1" t="s">
        <v>8708</v>
      </c>
      <c r="Y427" s="1" t="s">
        <v>53</v>
      </c>
      <c r="Z427" s="1" t="s">
        <v>9315</v>
      </c>
      <c r="AC427" s="1">
        <v>3</v>
      </c>
      <c r="AD427" s="1" t="s">
        <v>561</v>
      </c>
      <c r="AE427" s="1" t="s">
        <v>11535</v>
      </c>
      <c r="AF427" s="1" t="s">
        <v>135</v>
      </c>
      <c r="AG427" s="1" t="s">
        <v>11569</v>
      </c>
    </row>
    <row r="428" spans="1:72" ht="13.5" customHeight="1">
      <c r="A428" s="3" t="str">
        <f>HYPERLINK("http://kyu.snu.ac.kr/sdhj/index.jsp?type=hj/GK14605_00IH_0001_0012.jpg","1720_각북면_12")</f>
        <v>1720_각북면_12</v>
      </c>
      <c r="B428" s="2">
        <v>1720</v>
      </c>
      <c r="C428" s="2" t="s">
        <v>15637</v>
      </c>
      <c r="D428" s="2" t="s">
        <v>15638</v>
      </c>
      <c r="E428" s="2">
        <v>427</v>
      </c>
      <c r="F428" s="1">
        <v>3</v>
      </c>
      <c r="G428" s="1" t="s">
        <v>18855</v>
      </c>
      <c r="H428" s="1" t="s">
        <v>8517</v>
      </c>
      <c r="I428" s="1">
        <v>8</v>
      </c>
      <c r="L428" s="1">
        <v>2</v>
      </c>
      <c r="M428" s="2" t="s">
        <v>17811</v>
      </c>
      <c r="N428" s="2" t="s">
        <v>17812</v>
      </c>
      <c r="T428" s="1" t="s">
        <v>15624</v>
      </c>
      <c r="U428" s="1" t="s">
        <v>1209</v>
      </c>
      <c r="V428" s="1" t="s">
        <v>9229</v>
      </c>
      <c r="W428" s="1" t="s">
        <v>38</v>
      </c>
      <c r="X428" s="1" t="s">
        <v>15655</v>
      </c>
      <c r="Y428" s="1" t="s">
        <v>1210</v>
      </c>
      <c r="Z428" s="1" t="s">
        <v>11388</v>
      </c>
      <c r="AC428" s="1">
        <v>51</v>
      </c>
      <c r="AD428" s="1" t="s">
        <v>653</v>
      </c>
      <c r="AE428" s="1" t="s">
        <v>11529</v>
      </c>
      <c r="AJ428" s="1" t="s">
        <v>17</v>
      </c>
      <c r="AK428" s="1" t="s">
        <v>11718</v>
      </c>
      <c r="AL428" s="1" t="s">
        <v>50</v>
      </c>
      <c r="AM428" s="1" t="s">
        <v>15656</v>
      </c>
      <c r="AT428" s="1" t="s">
        <v>58</v>
      </c>
      <c r="AU428" s="1" t="s">
        <v>11975</v>
      </c>
      <c r="AV428" s="1" t="s">
        <v>1211</v>
      </c>
      <c r="AW428" s="1" t="s">
        <v>12028</v>
      </c>
      <c r="BG428" s="1" t="s">
        <v>573</v>
      </c>
      <c r="BH428" s="1" t="s">
        <v>8905</v>
      </c>
      <c r="BI428" s="1" t="s">
        <v>682</v>
      </c>
      <c r="BJ428" s="1" t="s">
        <v>10260</v>
      </c>
      <c r="BK428" s="1" t="s">
        <v>573</v>
      </c>
      <c r="BL428" s="1" t="s">
        <v>8905</v>
      </c>
      <c r="BM428" s="1" t="s">
        <v>683</v>
      </c>
      <c r="BN428" s="1" t="s">
        <v>13684</v>
      </c>
      <c r="BO428" s="1" t="s">
        <v>88</v>
      </c>
      <c r="BP428" s="1" t="s">
        <v>8828</v>
      </c>
      <c r="BQ428" s="1" t="s">
        <v>684</v>
      </c>
      <c r="BR428" s="1" t="s">
        <v>14691</v>
      </c>
      <c r="BS428" s="1" t="s">
        <v>50</v>
      </c>
      <c r="BT428" s="1" t="s">
        <v>15656</v>
      </c>
    </row>
    <row r="429" spans="1:72" ht="13.5" customHeight="1">
      <c r="A429" s="3" t="str">
        <f>HYPERLINK("http://kyu.snu.ac.kr/sdhj/index.jsp?type=hj/GK14605_00IH_0001_0012.jpg","1720_각북면_12")</f>
        <v>1720_각북면_12</v>
      </c>
      <c r="B429" s="2">
        <v>1720</v>
      </c>
      <c r="C429" s="2" t="s">
        <v>15637</v>
      </c>
      <c r="D429" s="2" t="s">
        <v>15638</v>
      </c>
      <c r="E429" s="2">
        <v>428</v>
      </c>
      <c r="F429" s="1">
        <v>3</v>
      </c>
      <c r="G429" s="1" t="s">
        <v>18855</v>
      </c>
      <c r="H429" s="1" t="s">
        <v>8517</v>
      </c>
      <c r="I429" s="1">
        <v>8</v>
      </c>
      <c r="L429" s="1">
        <v>2</v>
      </c>
      <c r="M429" s="2" t="s">
        <v>17811</v>
      </c>
      <c r="N429" s="2" t="s">
        <v>17812</v>
      </c>
      <c r="S429" s="1" t="s">
        <v>51</v>
      </c>
      <c r="T429" s="1" t="s">
        <v>1413</v>
      </c>
      <c r="W429" s="1" t="s">
        <v>1212</v>
      </c>
      <c r="X429" s="1" t="s">
        <v>15953</v>
      </c>
      <c r="Y429" s="1" t="s">
        <v>53</v>
      </c>
      <c r="Z429" s="1" t="s">
        <v>9315</v>
      </c>
      <c r="AC429" s="1">
        <v>51</v>
      </c>
      <c r="AD429" s="1" t="s">
        <v>653</v>
      </c>
      <c r="AE429" s="1" t="s">
        <v>11529</v>
      </c>
      <c r="AJ429" s="1" t="s">
        <v>17</v>
      </c>
      <c r="AK429" s="1" t="s">
        <v>11718</v>
      </c>
      <c r="AL429" s="1" t="s">
        <v>55</v>
      </c>
      <c r="AM429" s="1" t="s">
        <v>15630</v>
      </c>
      <c r="AT429" s="1" t="s">
        <v>58</v>
      </c>
      <c r="AU429" s="1" t="s">
        <v>11975</v>
      </c>
      <c r="AV429" s="1" t="s">
        <v>1213</v>
      </c>
      <c r="AW429" s="1" t="s">
        <v>12703</v>
      </c>
      <c r="BG429" s="1" t="s">
        <v>58</v>
      </c>
      <c r="BH429" s="1" t="s">
        <v>11975</v>
      </c>
      <c r="BI429" s="1" t="s">
        <v>1214</v>
      </c>
      <c r="BJ429" s="1" t="s">
        <v>10716</v>
      </c>
      <c r="BK429" s="1" t="s">
        <v>88</v>
      </c>
      <c r="BL429" s="1" t="s">
        <v>8828</v>
      </c>
      <c r="BM429" s="1" t="s">
        <v>1215</v>
      </c>
      <c r="BN429" s="1" t="s">
        <v>15954</v>
      </c>
      <c r="BO429" s="1" t="s">
        <v>88</v>
      </c>
      <c r="BP429" s="1" t="s">
        <v>8828</v>
      </c>
      <c r="BQ429" s="1" t="s">
        <v>1216</v>
      </c>
      <c r="BR429" s="1" t="s">
        <v>15250</v>
      </c>
      <c r="BS429" s="1" t="s">
        <v>320</v>
      </c>
      <c r="BT429" s="1" t="s">
        <v>11723</v>
      </c>
    </row>
    <row r="430" spans="1:72" ht="13.5" customHeight="1">
      <c r="A430" s="3" t="str">
        <f>HYPERLINK("http://kyu.snu.ac.kr/sdhj/index.jsp?type=hj/GK14605_00IH_0001_0012.jpg","1720_각북면_12")</f>
        <v>1720_각북면_12</v>
      </c>
      <c r="B430" s="2">
        <v>1720</v>
      </c>
      <c r="C430" s="2" t="s">
        <v>15806</v>
      </c>
      <c r="D430" s="2" t="s">
        <v>15807</v>
      </c>
      <c r="E430" s="2">
        <v>429</v>
      </c>
      <c r="F430" s="1">
        <v>3</v>
      </c>
      <c r="G430" s="1" t="s">
        <v>18855</v>
      </c>
      <c r="H430" s="1" t="s">
        <v>8517</v>
      </c>
      <c r="I430" s="1">
        <v>8</v>
      </c>
      <c r="L430" s="1">
        <v>2</v>
      </c>
      <c r="M430" s="2" t="s">
        <v>17811</v>
      </c>
      <c r="N430" s="2" t="s">
        <v>17812</v>
      </c>
      <c r="S430" s="1" t="s">
        <v>68</v>
      </c>
      <c r="T430" s="1" t="s">
        <v>8708</v>
      </c>
      <c r="Y430" s="1" t="s">
        <v>53</v>
      </c>
      <c r="Z430" s="1" t="s">
        <v>9315</v>
      </c>
      <c r="AC430" s="1">
        <v>12</v>
      </c>
      <c r="AD430" s="1" t="s">
        <v>137</v>
      </c>
      <c r="AE430" s="1" t="s">
        <v>9320</v>
      </c>
    </row>
    <row r="431" spans="1:72" ht="13.5" customHeight="1">
      <c r="A431" s="3" t="str">
        <f>HYPERLINK("http://kyu.snu.ac.kr/sdhj/index.jsp?type=hj/GK14605_00IH_0001_0012.jpg","1720_각북면_12")</f>
        <v>1720_각북면_12</v>
      </c>
      <c r="B431" s="2">
        <v>1720</v>
      </c>
      <c r="C431" s="2" t="s">
        <v>15637</v>
      </c>
      <c r="D431" s="2" t="s">
        <v>15638</v>
      </c>
      <c r="E431" s="2">
        <v>430</v>
      </c>
      <c r="F431" s="1">
        <v>3</v>
      </c>
      <c r="G431" s="1" t="s">
        <v>18855</v>
      </c>
      <c r="H431" s="1" t="s">
        <v>8517</v>
      </c>
      <c r="I431" s="1">
        <v>8</v>
      </c>
      <c r="L431" s="1">
        <v>2</v>
      </c>
      <c r="M431" s="2" t="s">
        <v>17811</v>
      </c>
      <c r="N431" s="2" t="s">
        <v>17812</v>
      </c>
      <c r="S431" s="1" t="s">
        <v>71</v>
      </c>
      <c r="T431" s="1" t="s">
        <v>8710</v>
      </c>
      <c r="Y431" s="1" t="s">
        <v>936</v>
      </c>
      <c r="Z431" s="1" t="s">
        <v>11061</v>
      </c>
      <c r="AF431" s="1" t="s">
        <v>358</v>
      </c>
      <c r="AG431" s="1" t="s">
        <v>11573</v>
      </c>
      <c r="AH431" s="1" t="s">
        <v>1217</v>
      </c>
      <c r="AI431" s="1" t="s">
        <v>15955</v>
      </c>
    </row>
    <row r="432" spans="1:72" ht="13.5" customHeight="1">
      <c r="A432" s="3" t="str">
        <f>HYPERLINK("http://kyu.snu.ac.kr/sdhj/index.jsp?type=hj/GK14605_00IH_0001_0012.jpg","1720_각북면_12")</f>
        <v>1720_각북면_12</v>
      </c>
      <c r="B432" s="2">
        <v>1720</v>
      </c>
      <c r="C432" s="2" t="s">
        <v>15637</v>
      </c>
      <c r="D432" s="2" t="s">
        <v>15638</v>
      </c>
      <c r="E432" s="2">
        <v>431</v>
      </c>
      <c r="F432" s="1">
        <v>3</v>
      </c>
      <c r="G432" s="1" t="s">
        <v>18855</v>
      </c>
      <c r="H432" s="1" t="s">
        <v>8517</v>
      </c>
      <c r="I432" s="1">
        <v>8</v>
      </c>
      <c r="L432" s="1">
        <v>2</v>
      </c>
      <c r="M432" s="2" t="s">
        <v>17811</v>
      </c>
      <c r="N432" s="2" t="s">
        <v>17812</v>
      </c>
      <c r="S432" s="1" t="s">
        <v>71</v>
      </c>
      <c r="T432" s="1" t="s">
        <v>8710</v>
      </c>
      <c r="U432" s="1" t="s">
        <v>573</v>
      </c>
      <c r="V432" s="1" t="s">
        <v>8905</v>
      </c>
      <c r="Y432" s="1" t="s">
        <v>1218</v>
      </c>
      <c r="Z432" s="1" t="s">
        <v>11387</v>
      </c>
      <c r="AC432" s="1">
        <v>24</v>
      </c>
      <c r="AD432" s="1" t="s">
        <v>132</v>
      </c>
      <c r="AE432" s="1" t="s">
        <v>11536</v>
      </c>
    </row>
    <row r="433" spans="1:72" ht="13.5" customHeight="1">
      <c r="A433" s="3" t="str">
        <f>HYPERLINK("http://kyu.snu.ac.kr/sdhj/index.jsp?type=hj/GK14605_00IH_0001_0012.jpg","1720_각북면_12")</f>
        <v>1720_각북면_12</v>
      </c>
      <c r="B433" s="2">
        <v>1720</v>
      </c>
      <c r="C433" s="2" t="s">
        <v>15637</v>
      </c>
      <c r="D433" s="2" t="s">
        <v>15638</v>
      </c>
      <c r="E433" s="2">
        <v>432</v>
      </c>
      <c r="F433" s="1">
        <v>3</v>
      </c>
      <c r="G433" s="1" t="s">
        <v>18855</v>
      </c>
      <c r="H433" s="1" t="s">
        <v>8517</v>
      </c>
      <c r="I433" s="1">
        <v>8</v>
      </c>
      <c r="L433" s="1">
        <v>2</v>
      </c>
      <c r="M433" s="2" t="s">
        <v>17811</v>
      </c>
      <c r="N433" s="2" t="s">
        <v>17812</v>
      </c>
      <c r="S433" s="1" t="s">
        <v>133</v>
      </c>
      <c r="T433" s="1" t="s">
        <v>8712</v>
      </c>
      <c r="W433" s="1" t="s">
        <v>103</v>
      </c>
      <c r="X433" s="1" t="s">
        <v>15645</v>
      </c>
      <c r="Y433" s="1" t="s">
        <v>53</v>
      </c>
      <c r="Z433" s="1" t="s">
        <v>9315</v>
      </c>
      <c r="AC433" s="1">
        <v>24</v>
      </c>
      <c r="AD433" s="1" t="s">
        <v>132</v>
      </c>
      <c r="AE433" s="1" t="s">
        <v>11536</v>
      </c>
    </row>
    <row r="434" spans="1:72" ht="13.5" customHeight="1">
      <c r="A434" s="3" t="str">
        <f>HYPERLINK("http://kyu.snu.ac.kr/sdhj/index.jsp?type=hj/GK14605_00IH_0001_0012.jpg","1720_각북면_12")</f>
        <v>1720_각북면_12</v>
      </c>
      <c r="B434" s="2">
        <v>1720</v>
      </c>
      <c r="C434" s="2" t="s">
        <v>15637</v>
      </c>
      <c r="D434" s="2" t="s">
        <v>15638</v>
      </c>
      <c r="E434" s="2">
        <v>433</v>
      </c>
      <c r="F434" s="1">
        <v>3</v>
      </c>
      <c r="G434" s="1" t="s">
        <v>18855</v>
      </c>
      <c r="H434" s="1" t="s">
        <v>8517</v>
      </c>
      <c r="I434" s="1">
        <v>8</v>
      </c>
      <c r="L434" s="1">
        <v>2</v>
      </c>
      <c r="M434" s="2" t="s">
        <v>17811</v>
      </c>
      <c r="N434" s="2" t="s">
        <v>17812</v>
      </c>
      <c r="S434" s="1" t="s">
        <v>68</v>
      </c>
      <c r="T434" s="1" t="s">
        <v>8708</v>
      </c>
      <c r="Y434" s="1" t="s">
        <v>53</v>
      </c>
      <c r="Z434" s="1" t="s">
        <v>9315</v>
      </c>
      <c r="AF434" s="1" t="s">
        <v>67</v>
      </c>
      <c r="AG434" s="1" t="s">
        <v>9286</v>
      </c>
    </row>
    <row r="435" spans="1:72" ht="13.5" customHeight="1">
      <c r="A435" s="3" t="str">
        <f>HYPERLINK("http://kyu.snu.ac.kr/sdhj/index.jsp?type=hj/GK14605_00IH_0001_0012.jpg","1720_각북면_12")</f>
        <v>1720_각북면_12</v>
      </c>
      <c r="B435" s="2">
        <v>1720</v>
      </c>
      <c r="C435" s="2" t="s">
        <v>15637</v>
      </c>
      <c r="D435" s="2" t="s">
        <v>15638</v>
      </c>
      <c r="E435" s="2">
        <v>434</v>
      </c>
      <c r="F435" s="1">
        <v>3</v>
      </c>
      <c r="G435" s="1" t="s">
        <v>18855</v>
      </c>
      <c r="H435" s="1" t="s">
        <v>8517</v>
      </c>
      <c r="I435" s="1">
        <v>8</v>
      </c>
      <c r="L435" s="1">
        <v>2</v>
      </c>
      <c r="M435" s="2" t="s">
        <v>17811</v>
      </c>
      <c r="N435" s="2" t="s">
        <v>17812</v>
      </c>
      <c r="S435" s="1" t="s">
        <v>71</v>
      </c>
      <c r="T435" s="1" t="s">
        <v>8710</v>
      </c>
      <c r="Y435" s="1" t="s">
        <v>1219</v>
      </c>
      <c r="Z435" s="1" t="s">
        <v>11386</v>
      </c>
      <c r="AC435" s="1">
        <v>5</v>
      </c>
      <c r="AD435" s="1" t="s">
        <v>249</v>
      </c>
      <c r="AE435" s="1" t="s">
        <v>11523</v>
      </c>
    </row>
    <row r="436" spans="1:72" ht="13.5" customHeight="1">
      <c r="A436" s="3" t="str">
        <f>HYPERLINK("http://kyu.snu.ac.kr/sdhj/index.jsp?type=hj/GK14605_00IH_0001_0012.jpg","1720_각북면_12")</f>
        <v>1720_각북면_12</v>
      </c>
      <c r="B436" s="2">
        <v>1720</v>
      </c>
      <c r="C436" s="2" t="s">
        <v>15637</v>
      </c>
      <c r="D436" s="2" t="s">
        <v>15638</v>
      </c>
      <c r="E436" s="2">
        <v>435</v>
      </c>
      <c r="F436" s="1">
        <v>3</v>
      </c>
      <c r="G436" s="1" t="s">
        <v>18855</v>
      </c>
      <c r="H436" s="1" t="s">
        <v>8517</v>
      </c>
      <c r="I436" s="1">
        <v>8</v>
      </c>
      <c r="L436" s="1">
        <v>2</v>
      </c>
      <c r="M436" s="2" t="s">
        <v>17811</v>
      </c>
      <c r="N436" s="2" t="s">
        <v>17812</v>
      </c>
      <c r="S436" s="1" t="s">
        <v>247</v>
      </c>
      <c r="T436" s="1" t="s">
        <v>8741</v>
      </c>
      <c r="Y436" s="1" t="s">
        <v>1220</v>
      </c>
      <c r="Z436" s="1" t="s">
        <v>11385</v>
      </c>
      <c r="AC436" s="1">
        <v>4</v>
      </c>
      <c r="AD436" s="1" t="s">
        <v>410</v>
      </c>
      <c r="AE436" s="1" t="s">
        <v>11530</v>
      </c>
      <c r="AF436" s="1" t="s">
        <v>67</v>
      </c>
      <c r="AG436" s="1" t="s">
        <v>9286</v>
      </c>
    </row>
    <row r="437" spans="1:72" ht="13.5" customHeight="1">
      <c r="A437" s="3" t="str">
        <f>HYPERLINK("http://kyu.snu.ac.kr/sdhj/index.jsp?type=hj/GK14605_00IH_0001_0012.jpg","1720_각북면_12")</f>
        <v>1720_각북면_12</v>
      </c>
      <c r="B437" s="2">
        <v>1720</v>
      </c>
      <c r="C437" s="2" t="s">
        <v>15637</v>
      </c>
      <c r="D437" s="2" t="s">
        <v>15638</v>
      </c>
      <c r="E437" s="2">
        <v>436</v>
      </c>
      <c r="F437" s="1">
        <v>3</v>
      </c>
      <c r="G437" s="1" t="s">
        <v>18855</v>
      </c>
      <c r="H437" s="1" t="s">
        <v>8517</v>
      </c>
      <c r="I437" s="1">
        <v>8</v>
      </c>
      <c r="L437" s="1">
        <v>2</v>
      </c>
      <c r="M437" s="2" t="s">
        <v>17811</v>
      </c>
      <c r="N437" s="2" t="s">
        <v>17812</v>
      </c>
      <c r="T437" s="1" t="s">
        <v>15640</v>
      </c>
      <c r="U437" s="1" t="s">
        <v>266</v>
      </c>
      <c r="V437" s="1" t="s">
        <v>8830</v>
      </c>
      <c r="Y437" s="1" t="s">
        <v>1221</v>
      </c>
      <c r="Z437" s="1" t="s">
        <v>9501</v>
      </c>
      <c r="AC437" s="1">
        <v>18</v>
      </c>
      <c r="AD437" s="1" t="s">
        <v>130</v>
      </c>
      <c r="AE437" s="1" t="s">
        <v>11547</v>
      </c>
      <c r="AF437" s="1" t="s">
        <v>135</v>
      </c>
      <c r="AG437" s="1" t="s">
        <v>11569</v>
      </c>
      <c r="AV437" s="1" t="s">
        <v>1222</v>
      </c>
      <c r="AW437" s="1" t="s">
        <v>12702</v>
      </c>
      <c r="BB437" s="1" t="s">
        <v>278</v>
      </c>
      <c r="BC437" s="1" t="s">
        <v>8843</v>
      </c>
      <c r="BD437" s="1" t="s">
        <v>1223</v>
      </c>
      <c r="BE437" s="1" t="s">
        <v>11059</v>
      </c>
    </row>
    <row r="438" spans="1:72" ht="13.5" customHeight="1">
      <c r="A438" s="3" t="str">
        <f>HYPERLINK("http://kyu.snu.ac.kr/sdhj/index.jsp?type=hj/GK14605_00IH_0001_0012.jpg","1720_각북면_12")</f>
        <v>1720_각북면_12</v>
      </c>
      <c r="B438" s="2">
        <v>1720</v>
      </c>
      <c r="C438" s="2" t="s">
        <v>15657</v>
      </c>
      <c r="D438" s="2" t="s">
        <v>15658</v>
      </c>
      <c r="E438" s="2">
        <v>437</v>
      </c>
      <c r="F438" s="1">
        <v>3</v>
      </c>
      <c r="G438" s="1" t="s">
        <v>18855</v>
      </c>
      <c r="H438" s="1" t="s">
        <v>8517</v>
      </c>
      <c r="I438" s="1">
        <v>8</v>
      </c>
      <c r="L438" s="1">
        <v>3</v>
      </c>
      <c r="M438" s="2" t="s">
        <v>14796</v>
      </c>
      <c r="N438" s="2" t="s">
        <v>15366</v>
      </c>
      <c r="T438" s="1" t="s">
        <v>15624</v>
      </c>
      <c r="U438" s="1" t="s">
        <v>1224</v>
      </c>
      <c r="V438" s="1" t="s">
        <v>9012</v>
      </c>
      <c r="Y438" s="1" t="s">
        <v>14796</v>
      </c>
      <c r="Z438" s="1" t="s">
        <v>15366</v>
      </c>
      <c r="AC438" s="1">
        <v>47</v>
      </c>
      <c r="AD438" s="1" t="s">
        <v>246</v>
      </c>
      <c r="AE438" s="1" t="s">
        <v>11545</v>
      </c>
      <c r="AJ438" s="1" t="s">
        <v>17</v>
      </c>
      <c r="AK438" s="1" t="s">
        <v>11718</v>
      </c>
      <c r="AL438" s="1" t="s">
        <v>50</v>
      </c>
      <c r="AM438" s="1" t="s">
        <v>15956</v>
      </c>
      <c r="AN438" s="1" t="s">
        <v>120</v>
      </c>
      <c r="AO438" s="1" t="s">
        <v>11688</v>
      </c>
      <c r="AR438" s="1" t="s">
        <v>1225</v>
      </c>
      <c r="AS438" s="1" t="s">
        <v>15403</v>
      </c>
      <c r="AT438" s="1" t="s">
        <v>269</v>
      </c>
      <c r="AU438" s="1" t="s">
        <v>8873</v>
      </c>
      <c r="AV438" s="1" t="s">
        <v>694</v>
      </c>
      <c r="AW438" s="1" t="s">
        <v>12701</v>
      </c>
      <c r="BB438" s="1" t="s">
        <v>278</v>
      </c>
      <c r="BC438" s="1" t="s">
        <v>8843</v>
      </c>
      <c r="BD438" s="1" t="s">
        <v>1226</v>
      </c>
      <c r="BE438" s="1" t="s">
        <v>11384</v>
      </c>
      <c r="BG438" s="1" t="s">
        <v>88</v>
      </c>
      <c r="BH438" s="1" t="s">
        <v>8828</v>
      </c>
      <c r="BI438" s="1" t="s">
        <v>1227</v>
      </c>
      <c r="BJ438" s="1" t="s">
        <v>11283</v>
      </c>
      <c r="BK438" s="1" t="s">
        <v>88</v>
      </c>
      <c r="BL438" s="1" t="s">
        <v>8828</v>
      </c>
      <c r="BM438" s="1" t="s">
        <v>1228</v>
      </c>
      <c r="BN438" s="1" t="s">
        <v>13938</v>
      </c>
      <c r="BO438" s="1" t="s">
        <v>88</v>
      </c>
      <c r="BP438" s="1" t="s">
        <v>8828</v>
      </c>
      <c r="BQ438" s="1" t="s">
        <v>1229</v>
      </c>
      <c r="BR438" s="1" t="s">
        <v>15023</v>
      </c>
      <c r="BS438" s="1" t="s">
        <v>50</v>
      </c>
      <c r="BT438" s="1" t="s">
        <v>15685</v>
      </c>
    </row>
    <row r="439" spans="1:72" ht="13.5" customHeight="1">
      <c r="A439" s="3" t="str">
        <f>HYPERLINK("http://kyu.snu.ac.kr/sdhj/index.jsp?type=hj/GK14605_00IH_0001_0012.jpg","1720_각북면_12")</f>
        <v>1720_각북면_12</v>
      </c>
      <c r="B439" s="2">
        <v>1720</v>
      </c>
      <c r="C439" s="2" t="s">
        <v>15752</v>
      </c>
      <c r="D439" s="2" t="s">
        <v>15753</v>
      </c>
      <c r="E439" s="2">
        <v>438</v>
      </c>
      <c r="F439" s="1">
        <v>3</v>
      </c>
      <c r="G439" s="1" t="s">
        <v>18855</v>
      </c>
      <c r="H439" s="1" t="s">
        <v>8517</v>
      </c>
      <c r="I439" s="1">
        <v>8</v>
      </c>
      <c r="L439" s="1">
        <v>3</v>
      </c>
      <c r="M439" s="2" t="s">
        <v>14796</v>
      </c>
      <c r="N439" s="2" t="s">
        <v>15366</v>
      </c>
      <c r="S439" s="1" t="s">
        <v>51</v>
      </c>
      <c r="T439" s="1" t="s">
        <v>1413</v>
      </c>
      <c r="U439" s="1" t="s">
        <v>385</v>
      </c>
      <c r="V439" s="1" t="s">
        <v>15727</v>
      </c>
      <c r="W439" s="1" t="s">
        <v>38</v>
      </c>
      <c r="X439" s="1" t="s">
        <v>15655</v>
      </c>
      <c r="Y439" s="1" t="s">
        <v>53</v>
      </c>
      <c r="Z439" s="1" t="s">
        <v>9315</v>
      </c>
      <c r="AC439" s="1">
        <v>45</v>
      </c>
      <c r="AD439" s="1" t="s">
        <v>185</v>
      </c>
      <c r="AE439" s="1" t="s">
        <v>11528</v>
      </c>
      <c r="AJ439" s="1" t="s">
        <v>17</v>
      </c>
      <c r="AK439" s="1" t="s">
        <v>11718</v>
      </c>
      <c r="AL439" s="1" t="s">
        <v>600</v>
      </c>
      <c r="AM439" s="1" t="s">
        <v>11756</v>
      </c>
      <c r="AT439" s="1" t="s">
        <v>88</v>
      </c>
      <c r="AU439" s="1" t="s">
        <v>8828</v>
      </c>
      <c r="AV439" s="1" t="s">
        <v>1230</v>
      </c>
      <c r="AW439" s="1" t="s">
        <v>12700</v>
      </c>
      <c r="BG439" s="1" t="s">
        <v>88</v>
      </c>
      <c r="BH439" s="1" t="s">
        <v>8828</v>
      </c>
      <c r="BI439" s="1" t="s">
        <v>1231</v>
      </c>
      <c r="BJ439" s="1" t="s">
        <v>10069</v>
      </c>
      <c r="BK439" s="1" t="s">
        <v>88</v>
      </c>
      <c r="BL439" s="1" t="s">
        <v>8828</v>
      </c>
      <c r="BM439" s="1" t="s">
        <v>1072</v>
      </c>
      <c r="BN439" s="1" t="s">
        <v>12476</v>
      </c>
      <c r="BO439" s="1" t="s">
        <v>88</v>
      </c>
      <c r="BP439" s="1" t="s">
        <v>8828</v>
      </c>
      <c r="BQ439" s="1" t="s">
        <v>1232</v>
      </c>
      <c r="BR439" s="1" t="s">
        <v>14500</v>
      </c>
      <c r="BS439" s="1" t="s">
        <v>152</v>
      </c>
      <c r="BT439" s="1" t="s">
        <v>11667</v>
      </c>
    </row>
    <row r="440" spans="1:72" ht="13.5" customHeight="1">
      <c r="A440" s="3" t="str">
        <f>HYPERLINK("http://kyu.snu.ac.kr/sdhj/index.jsp?type=hj/GK14605_00IH_0001_0012.jpg","1720_각북면_12")</f>
        <v>1720_각북면_12</v>
      </c>
      <c r="B440" s="2">
        <v>1720</v>
      </c>
      <c r="C440" s="2" t="s">
        <v>15637</v>
      </c>
      <c r="D440" s="2" t="s">
        <v>15638</v>
      </c>
      <c r="E440" s="2">
        <v>439</v>
      </c>
      <c r="F440" s="1">
        <v>3</v>
      </c>
      <c r="G440" s="1" t="s">
        <v>18855</v>
      </c>
      <c r="H440" s="1" t="s">
        <v>8517</v>
      </c>
      <c r="I440" s="1">
        <v>8</v>
      </c>
      <c r="L440" s="1">
        <v>3</v>
      </c>
      <c r="M440" s="2" t="s">
        <v>14796</v>
      </c>
      <c r="N440" s="2" t="s">
        <v>15366</v>
      </c>
      <c r="S440" s="1" t="s">
        <v>102</v>
      </c>
      <c r="T440" s="1" t="s">
        <v>8723</v>
      </c>
      <c r="Y440" s="1" t="s">
        <v>1226</v>
      </c>
      <c r="Z440" s="1" t="s">
        <v>11384</v>
      </c>
      <c r="AC440" s="1">
        <v>71</v>
      </c>
      <c r="AD440" s="1" t="s">
        <v>70</v>
      </c>
      <c r="AE440" s="1" t="s">
        <v>11531</v>
      </c>
    </row>
    <row r="441" spans="1:72" ht="13.5" customHeight="1">
      <c r="A441" s="3" t="str">
        <f>HYPERLINK("http://kyu.snu.ac.kr/sdhj/index.jsp?type=hj/GK14605_00IH_0001_0012.jpg","1720_각북면_12")</f>
        <v>1720_각북면_12</v>
      </c>
      <c r="B441" s="2">
        <v>1720</v>
      </c>
      <c r="C441" s="2" t="s">
        <v>15637</v>
      </c>
      <c r="D441" s="2" t="s">
        <v>15638</v>
      </c>
      <c r="E441" s="2">
        <v>440</v>
      </c>
      <c r="F441" s="1">
        <v>3</v>
      </c>
      <c r="G441" s="1" t="s">
        <v>18855</v>
      </c>
      <c r="H441" s="1" t="s">
        <v>8517</v>
      </c>
      <c r="I441" s="1">
        <v>8</v>
      </c>
      <c r="L441" s="1">
        <v>3</v>
      </c>
      <c r="M441" s="2" t="s">
        <v>14796</v>
      </c>
      <c r="N441" s="2" t="s">
        <v>15366</v>
      </c>
      <c r="S441" s="1" t="s">
        <v>68</v>
      </c>
      <c r="T441" s="1" t="s">
        <v>8708</v>
      </c>
      <c r="Y441" s="1" t="s">
        <v>1233</v>
      </c>
      <c r="Z441" s="1" t="s">
        <v>11383</v>
      </c>
      <c r="AC441" s="1">
        <v>7</v>
      </c>
      <c r="AD441" s="1" t="s">
        <v>454</v>
      </c>
      <c r="AE441" s="1" t="s">
        <v>11543</v>
      </c>
    </row>
    <row r="442" spans="1:72" ht="13.5" customHeight="1">
      <c r="A442" s="3" t="str">
        <f>HYPERLINK("http://kyu.snu.ac.kr/sdhj/index.jsp?type=hj/GK14605_00IH_0001_0012.jpg","1720_각북면_12")</f>
        <v>1720_각북면_12</v>
      </c>
      <c r="B442" s="2">
        <v>1720</v>
      </c>
      <c r="C442" s="2" t="s">
        <v>15637</v>
      </c>
      <c r="D442" s="2" t="s">
        <v>15638</v>
      </c>
      <c r="E442" s="2">
        <v>441</v>
      </c>
      <c r="F442" s="1">
        <v>3</v>
      </c>
      <c r="G442" s="1" t="s">
        <v>18855</v>
      </c>
      <c r="H442" s="1" t="s">
        <v>8517</v>
      </c>
      <c r="I442" s="1">
        <v>8</v>
      </c>
      <c r="L442" s="1">
        <v>3</v>
      </c>
      <c r="M442" s="2" t="s">
        <v>14796</v>
      </c>
      <c r="N442" s="2" t="s">
        <v>15366</v>
      </c>
      <c r="S442" s="1" t="s">
        <v>966</v>
      </c>
      <c r="T442" s="1" t="s">
        <v>8773</v>
      </c>
      <c r="Y442" s="1" t="s">
        <v>14797</v>
      </c>
      <c r="Z442" s="1" t="s">
        <v>15373</v>
      </c>
      <c r="AF442" s="1" t="s">
        <v>67</v>
      </c>
      <c r="AG442" s="1" t="s">
        <v>9286</v>
      </c>
    </row>
    <row r="443" spans="1:72" ht="13.5" customHeight="1">
      <c r="A443" s="3" t="str">
        <f>HYPERLINK("http://kyu.snu.ac.kr/sdhj/index.jsp?type=hj/GK14605_00IH_0001_0012.jpg","1720_각북면_12")</f>
        <v>1720_각북면_12</v>
      </c>
      <c r="B443" s="2">
        <v>1720</v>
      </c>
      <c r="C443" s="2" t="s">
        <v>15957</v>
      </c>
      <c r="D443" s="2" t="s">
        <v>15958</v>
      </c>
      <c r="E443" s="2">
        <v>442</v>
      </c>
      <c r="F443" s="1">
        <v>3</v>
      </c>
      <c r="G443" s="1" t="s">
        <v>18855</v>
      </c>
      <c r="H443" s="1" t="s">
        <v>8517</v>
      </c>
      <c r="I443" s="1">
        <v>8</v>
      </c>
      <c r="L443" s="1">
        <v>4</v>
      </c>
      <c r="M443" s="2" t="s">
        <v>776</v>
      </c>
      <c r="N443" s="2" t="s">
        <v>11382</v>
      </c>
      <c r="T443" s="1" t="s">
        <v>15624</v>
      </c>
      <c r="U443" s="1" t="s">
        <v>1234</v>
      </c>
      <c r="V443" s="1" t="s">
        <v>9046</v>
      </c>
      <c r="Y443" s="1" t="s">
        <v>776</v>
      </c>
      <c r="Z443" s="1" t="s">
        <v>11382</v>
      </c>
      <c r="AC443" s="1">
        <v>49</v>
      </c>
      <c r="AD443" s="1" t="s">
        <v>181</v>
      </c>
      <c r="AE443" s="1" t="s">
        <v>11525</v>
      </c>
      <c r="AJ443" s="1" t="s">
        <v>17</v>
      </c>
      <c r="AK443" s="1" t="s">
        <v>11718</v>
      </c>
      <c r="AL443" s="1" t="s">
        <v>50</v>
      </c>
      <c r="AM443" s="1" t="s">
        <v>15656</v>
      </c>
      <c r="AN443" s="1" t="s">
        <v>300</v>
      </c>
      <c r="AO443" s="1" t="s">
        <v>11633</v>
      </c>
      <c r="AR443" s="1" t="s">
        <v>8297</v>
      </c>
      <c r="AS443" s="1" t="s">
        <v>11946</v>
      </c>
      <c r="AT443" s="1" t="s">
        <v>390</v>
      </c>
      <c r="AU443" s="1" t="s">
        <v>11984</v>
      </c>
      <c r="AV443" s="1" t="s">
        <v>1235</v>
      </c>
      <c r="AW443" s="1" t="s">
        <v>12699</v>
      </c>
      <c r="BB443" s="1" t="s">
        <v>278</v>
      </c>
      <c r="BC443" s="1" t="s">
        <v>8843</v>
      </c>
      <c r="BD443" s="1" t="s">
        <v>1236</v>
      </c>
      <c r="BE443" s="1" t="s">
        <v>12936</v>
      </c>
      <c r="BG443" s="1" t="s">
        <v>144</v>
      </c>
      <c r="BH443" s="1" t="s">
        <v>11973</v>
      </c>
      <c r="BI443" s="1" t="s">
        <v>1237</v>
      </c>
      <c r="BJ443" s="1" t="s">
        <v>9816</v>
      </c>
      <c r="BM443" s="1" t="s">
        <v>1238</v>
      </c>
      <c r="BN443" s="1" t="s">
        <v>11267</v>
      </c>
      <c r="BO443" s="1" t="s">
        <v>269</v>
      </c>
      <c r="BP443" s="1" t="s">
        <v>8873</v>
      </c>
      <c r="BQ443" s="1" t="s">
        <v>1239</v>
      </c>
      <c r="BR443" s="1" t="s">
        <v>14690</v>
      </c>
      <c r="BS443" s="1" t="s">
        <v>300</v>
      </c>
      <c r="BT443" s="1" t="s">
        <v>11633</v>
      </c>
    </row>
    <row r="444" spans="1:72" ht="13.5" customHeight="1">
      <c r="A444" s="3" t="str">
        <f>HYPERLINK("http://kyu.snu.ac.kr/sdhj/index.jsp?type=hj/GK14605_00IH_0001_0012.jpg","1720_각북면_12")</f>
        <v>1720_각북면_12</v>
      </c>
      <c r="B444" s="2">
        <v>1720</v>
      </c>
      <c r="C444" s="2" t="s">
        <v>15711</v>
      </c>
      <c r="D444" s="2" t="s">
        <v>15712</v>
      </c>
      <c r="E444" s="2">
        <v>443</v>
      </c>
      <c r="F444" s="1">
        <v>3</v>
      </c>
      <c r="G444" s="1" t="s">
        <v>18855</v>
      </c>
      <c r="H444" s="1" t="s">
        <v>8517</v>
      </c>
      <c r="I444" s="1">
        <v>8</v>
      </c>
      <c r="L444" s="1">
        <v>4</v>
      </c>
      <c r="M444" s="2" t="s">
        <v>776</v>
      </c>
      <c r="N444" s="2" t="s">
        <v>11382</v>
      </c>
      <c r="S444" s="1" t="s">
        <v>51</v>
      </c>
      <c r="T444" s="1" t="s">
        <v>1413</v>
      </c>
      <c r="U444" s="1" t="s">
        <v>278</v>
      </c>
      <c r="V444" s="1" t="s">
        <v>8843</v>
      </c>
      <c r="Y444" s="1" t="s">
        <v>777</v>
      </c>
      <c r="Z444" s="1" t="s">
        <v>11381</v>
      </c>
      <c r="AC444" s="1">
        <v>46</v>
      </c>
      <c r="AD444" s="1" t="s">
        <v>40</v>
      </c>
      <c r="AE444" s="1" t="s">
        <v>11562</v>
      </c>
      <c r="AJ444" s="1" t="s">
        <v>17</v>
      </c>
      <c r="AK444" s="1" t="s">
        <v>11718</v>
      </c>
      <c r="AL444" s="1" t="s">
        <v>50</v>
      </c>
      <c r="AM444" s="1" t="s">
        <v>15656</v>
      </c>
      <c r="AR444" s="1" t="s">
        <v>1122</v>
      </c>
      <c r="AS444" s="1" t="s">
        <v>11945</v>
      </c>
      <c r="AT444" s="1" t="s">
        <v>390</v>
      </c>
      <c r="AU444" s="1" t="s">
        <v>11984</v>
      </c>
      <c r="AV444" s="1" t="s">
        <v>1240</v>
      </c>
      <c r="AW444" s="1" t="s">
        <v>15959</v>
      </c>
      <c r="BB444" s="1" t="s">
        <v>278</v>
      </c>
      <c r="BC444" s="1" t="s">
        <v>8843</v>
      </c>
      <c r="BD444" s="1" t="s">
        <v>1124</v>
      </c>
      <c r="BE444" s="1" t="s">
        <v>10481</v>
      </c>
      <c r="BG444" s="1" t="s">
        <v>88</v>
      </c>
      <c r="BH444" s="1" t="s">
        <v>8828</v>
      </c>
      <c r="BI444" s="1" t="s">
        <v>1241</v>
      </c>
      <c r="BJ444" s="1" t="s">
        <v>12030</v>
      </c>
      <c r="BK444" s="1" t="s">
        <v>88</v>
      </c>
      <c r="BL444" s="1" t="s">
        <v>8828</v>
      </c>
      <c r="BM444" s="1" t="s">
        <v>1242</v>
      </c>
      <c r="BN444" s="1" t="s">
        <v>10626</v>
      </c>
      <c r="BO444" s="1" t="s">
        <v>269</v>
      </c>
      <c r="BP444" s="1" t="s">
        <v>8873</v>
      </c>
      <c r="BQ444" s="1" t="s">
        <v>499</v>
      </c>
      <c r="BR444" s="1" t="s">
        <v>10127</v>
      </c>
      <c r="BS444" s="1" t="s">
        <v>1006</v>
      </c>
      <c r="BT444" s="1" t="s">
        <v>11757</v>
      </c>
    </row>
    <row r="445" spans="1:72" ht="13.5" customHeight="1">
      <c r="A445" s="3" t="str">
        <f>HYPERLINK("http://kyu.snu.ac.kr/sdhj/index.jsp?type=hj/GK14605_00IH_0001_0012.jpg","1720_각북면_12")</f>
        <v>1720_각북면_12</v>
      </c>
      <c r="B445" s="2">
        <v>1720</v>
      </c>
      <c r="C445" s="2" t="s">
        <v>15960</v>
      </c>
      <c r="D445" s="2" t="s">
        <v>15961</v>
      </c>
      <c r="E445" s="2">
        <v>444</v>
      </c>
      <c r="F445" s="1">
        <v>3</v>
      </c>
      <c r="G445" s="1" t="s">
        <v>18855</v>
      </c>
      <c r="H445" s="1" t="s">
        <v>8517</v>
      </c>
      <c r="I445" s="1">
        <v>8</v>
      </c>
      <c r="L445" s="1">
        <v>4</v>
      </c>
      <c r="M445" s="2" t="s">
        <v>776</v>
      </c>
      <c r="N445" s="2" t="s">
        <v>11382</v>
      </c>
      <c r="S445" s="1" t="s">
        <v>71</v>
      </c>
      <c r="T445" s="1" t="s">
        <v>8710</v>
      </c>
      <c r="U445" s="1" t="s">
        <v>650</v>
      </c>
      <c r="V445" s="1" t="s">
        <v>8925</v>
      </c>
      <c r="Y445" s="1" t="s">
        <v>961</v>
      </c>
      <c r="Z445" s="1" t="s">
        <v>11380</v>
      </c>
      <c r="AC445" s="1">
        <v>21</v>
      </c>
      <c r="AD445" s="1" t="s">
        <v>192</v>
      </c>
      <c r="AE445" s="1" t="s">
        <v>10512</v>
      </c>
    </row>
    <row r="446" spans="1:72" ht="13.5" customHeight="1">
      <c r="A446" s="3" t="str">
        <f>HYPERLINK("http://kyu.snu.ac.kr/sdhj/index.jsp?type=hj/GK14605_00IH_0001_0012.jpg","1720_각북면_12")</f>
        <v>1720_각북면_12</v>
      </c>
      <c r="B446" s="2">
        <v>1720</v>
      </c>
      <c r="C446" s="2" t="s">
        <v>15627</v>
      </c>
      <c r="D446" s="2" t="s">
        <v>15628</v>
      </c>
      <c r="E446" s="2">
        <v>445</v>
      </c>
      <c r="F446" s="1">
        <v>3</v>
      </c>
      <c r="G446" s="1" t="s">
        <v>18855</v>
      </c>
      <c r="H446" s="1" t="s">
        <v>8517</v>
      </c>
      <c r="I446" s="1">
        <v>8</v>
      </c>
      <c r="L446" s="1">
        <v>4</v>
      </c>
      <c r="M446" s="2" t="s">
        <v>776</v>
      </c>
      <c r="N446" s="2" t="s">
        <v>11382</v>
      </c>
      <c r="S446" s="1" t="s">
        <v>68</v>
      </c>
      <c r="T446" s="1" t="s">
        <v>8708</v>
      </c>
      <c r="Y446" s="1" t="s">
        <v>8298</v>
      </c>
      <c r="Z446" s="1" t="s">
        <v>10228</v>
      </c>
      <c r="AC446" s="1">
        <v>7</v>
      </c>
      <c r="AD446" s="1" t="s">
        <v>454</v>
      </c>
      <c r="AE446" s="1" t="s">
        <v>11543</v>
      </c>
    </row>
    <row r="447" spans="1:72" ht="13.5" customHeight="1">
      <c r="A447" s="3" t="str">
        <f>HYPERLINK("http://kyu.snu.ac.kr/sdhj/index.jsp?type=hj/GK14605_00IH_0001_0012.jpg","1720_각북면_12")</f>
        <v>1720_각북면_12</v>
      </c>
      <c r="B447" s="2">
        <v>1720</v>
      </c>
      <c r="C447" s="2" t="s">
        <v>15637</v>
      </c>
      <c r="D447" s="2" t="s">
        <v>15638</v>
      </c>
      <c r="E447" s="2">
        <v>446</v>
      </c>
      <c r="F447" s="1">
        <v>3</v>
      </c>
      <c r="G447" s="1" t="s">
        <v>18855</v>
      </c>
      <c r="H447" s="1" t="s">
        <v>8517</v>
      </c>
      <c r="I447" s="1">
        <v>8</v>
      </c>
      <c r="L447" s="1">
        <v>4</v>
      </c>
      <c r="M447" s="2" t="s">
        <v>776</v>
      </c>
      <c r="N447" s="2" t="s">
        <v>11382</v>
      </c>
      <c r="S447" s="1" t="s">
        <v>68</v>
      </c>
      <c r="T447" s="1" t="s">
        <v>8708</v>
      </c>
      <c r="Y447" s="1" t="s">
        <v>1243</v>
      </c>
      <c r="Z447" s="1" t="s">
        <v>11379</v>
      </c>
      <c r="AC447" s="1">
        <v>5</v>
      </c>
      <c r="AD447" s="1" t="s">
        <v>249</v>
      </c>
      <c r="AE447" s="1" t="s">
        <v>11523</v>
      </c>
      <c r="AG447" s="1" t="s">
        <v>15962</v>
      </c>
    </row>
    <row r="448" spans="1:72" ht="13.5" customHeight="1">
      <c r="A448" s="3" t="str">
        <f>HYPERLINK("http://kyu.snu.ac.kr/sdhj/index.jsp?type=hj/GK14605_00IH_0001_0012.jpg","1720_각북면_12")</f>
        <v>1720_각북면_12</v>
      </c>
      <c r="B448" s="2">
        <v>1720</v>
      </c>
      <c r="C448" s="2" t="s">
        <v>15963</v>
      </c>
      <c r="D448" s="2" t="s">
        <v>15964</v>
      </c>
      <c r="E448" s="2">
        <v>447</v>
      </c>
      <c r="F448" s="1">
        <v>3</v>
      </c>
      <c r="G448" s="1" t="s">
        <v>18855</v>
      </c>
      <c r="H448" s="1" t="s">
        <v>8517</v>
      </c>
      <c r="I448" s="1">
        <v>8</v>
      </c>
      <c r="L448" s="1">
        <v>4</v>
      </c>
      <c r="M448" s="2" t="s">
        <v>776</v>
      </c>
      <c r="N448" s="2" t="s">
        <v>11382</v>
      </c>
      <c r="S448" s="1" t="s">
        <v>71</v>
      </c>
      <c r="T448" s="1" t="s">
        <v>8710</v>
      </c>
      <c r="U448" s="1" t="s">
        <v>1207</v>
      </c>
      <c r="V448" s="1" t="s">
        <v>8821</v>
      </c>
      <c r="Y448" s="1" t="s">
        <v>1244</v>
      </c>
      <c r="Z448" s="1" t="s">
        <v>10217</v>
      </c>
      <c r="AC448" s="1">
        <v>3</v>
      </c>
      <c r="AD448" s="1" t="s">
        <v>561</v>
      </c>
      <c r="AE448" s="1" t="s">
        <v>11535</v>
      </c>
      <c r="AF448" s="1" t="s">
        <v>15470</v>
      </c>
      <c r="AG448" s="1" t="s">
        <v>15647</v>
      </c>
    </row>
    <row r="449" spans="1:72" ht="13.5" customHeight="1">
      <c r="A449" s="3" t="str">
        <f>HYPERLINK("http://kyu.snu.ac.kr/sdhj/index.jsp?type=hj/GK14605_00IH_0001_0012.jpg","1720_각북면_12")</f>
        <v>1720_각북면_12</v>
      </c>
      <c r="B449" s="2">
        <v>1720</v>
      </c>
      <c r="C449" s="2" t="s">
        <v>15637</v>
      </c>
      <c r="D449" s="2" t="s">
        <v>15638</v>
      </c>
      <c r="E449" s="2">
        <v>448</v>
      </c>
      <c r="F449" s="1">
        <v>3</v>
      </c>
      <c r="G449" s="1" t="s">
        <v>18855</v>
      </c>
      <c r="H449" s="1" t="s">
        <v>8517</v>
      </c>
      <c r="I449" s="1">
        <v>8</v>
      </c>
      <c r="L449" s="1">
        <v>5</v>
      </c>
      <c r="M449" s="2" t="s">
        <v>17813</v>
      </c>
      <c r="N449" s="2" t="s">
        <v>17814</v>
      </c>
      <c r="Q449" s="1" t="s">
        <v>1245</v>
      </c>
      <c r="R449" s="1" t="s">
        <v>8705</v>
      </c>
      <c r="T449" s="1" t="s">
        <v>15624</v>
      </c>
      <c r="U449" s="1" t="s">
        <v>1246</v>
      </c>
      <c r="V449" s="1" t="s">
        <v>8859</v>
      </c>
      <c r="W449" s="1" t="s">
        <v>245</v>
      </c>
      <c r="X449" s="1" t="s">
        <v>9269</v>
      </c>
      <c r="Y449" s="1" t="s">
        <v>1247</v>
      </c>
      <c r="Z449" s="1" t="s">
        <v>11378</v>
      </c>
      <c r="AC449" s="1">
        <v>32</v>
      </c>
      <c r="AD449" s="1" t="s">
        <v>823</v>
      </c>
      <c r="AE449" s="1" t="s">
        <v>11532</v>
      </c>
      <c r="AJ449" s="1" t="s">
        <v>17</v>
      </c>
      <c r="AK449" s="1" t="s">
        <v>11718</v>
      </c>
      <c r="AL449" s="1" t="s">
        <v>158</v>
      </c>
      <c r="AM449" s="1" t="s">
        <v>11647</v>
      </c>
      <c r="AT449" s="1" t="s">
        <v>1248</v>
      </c>
      <c r="AU449" s="1" t="s">
        <v>9228</v>
      </c>
      <c r="AV449" s="1" t="s">
        <v>799</v>
      </c>
      <c r="AW449" s="1" t="s">
        <v>10445</v>
      </c>
      <c r="BG449" s="1" t="s">
        <v>147</v>
      </c>
      <c r="BH449" s="1" t="s">
        <v>8936</v>
      </c>
      <c r="BI449" s="1" t="s">
        <v>800</v>
      </c>
      <c r="BJ449" s="1" t="s">
        <v>13427</v>
      </c>
      <c r="BK449" s="1" t="s">
        <v>88</v>
      </c>
      <c r="BL449" s="1" t="s">
        <v>8828</v>
      </c>
      <c r="BM449" s="1" t="s">
        <v>801</v>
      </c>
      <c r="BN449" s="1" t="s">
        <v>13567</v>
      </c>
      <c r="BO449" s="1" t="s">
        <v>58</v>
      </c>
      <c r="BP449" s="1" t="s">
        <v>11975</v>
      </c>
      <c r="BQ449" s="1" t="s">
        <v>802</v>
      </c>
      <c r="BR449" s="1" t="s">
        <v>14689</v>
      </c>
      <c r="BS449" s="1" t="s">
        <v>803</v>
      </c>
      <c r="BT449" s="1" t="s">
        <v>11722</v>
      </c>
    </row>
    <row r="450" spans="1:72" ht="13.5" customHeight="1">
      <c r="A450" s="3" t="str">
        <f>HYPERLINK("http://kyu.snu.ac.kr/sdhj/index.jsp?type=hj/GK14605_00IH_0001_0012.jpg","1720_각북면_12")</f>
        <v>1720_각북면_12</v>
      </c>
      <c r="B450" s="2">
        <v>1720</v>
      </c>
      <c r="C450" s="2" t="s">
        <v>15839</v>
      </c>
      <c r="D450" s="2" t="s">
        <v>15840</v>
      </c>
      <c r="E450" s="2">
        <v>449</v>
      </c>
      <c r="F450" s="1">
        <v>3</v>
      </c>
      <c r="G450" s="1" t="s">
        <v>18855</v>
      </c>
      <c r="H450" s="1" t="s">
        <v>8517</v>
      </c>
      <c r="I450" s="1">
        <v>8</v>
      </c>
      <c r="L450" s="1">
        <v>5</v>
      </c>
      <c r="M450" s="2" t="s">
        <v>17813</v>
      </c>
      <c r="N450" s="2" t="s">
        <v>17814</v>
      </c>
      <c r="S450" s="1" t="s">
        <v>51</v>
      </c>
      <c r="T450" s="1" t="s">
        <v>1413</v>
      </c>
      <c r="W450" s="1" t="s">
        <v>1249</v>
      </c>
      <c r="X450" s="1" t="s">
        <v>9305</v>
      </c>
      <c r="Y450" s="1" t="s">
        <v>53</v>
      </c>
      <c r="Z450" s="1" t="s">
        <v>9315</v>
      </c>
      <c r="AC450" s="1">
        <v>26</v>
      </c>
      <c r="AD450" s="1" t="s">
        <v>634</v>
      </c>
      <c r="AE450" s="1" t="s">
        <v>11527</v>
      </c>
      <c r="AJ450" s="1" t="s">
        <v>17</v>
      </c>
      <c r="AK450" s="1" t="s">
        <v>11718</v>
      </c>
      <c r="AL450" s="1" t="s">
        <v>1250</v>
      </c>
      <c r="AM450" s="1" t="s">
        <v>11763</v>
      </c>
      <c r="AT450" s="1" t="s">
        <v>1251</v>
      </c>
      <c r="AU450" s="1" t="s">
        <v>15315</v>
      </c>
      <c r="AV450" s="1" t="s">
        <v>1252</v>
      </c>
      <c r="AW450" s="1" t="s">
        <v>12698</v>
      </c>
      <c r="BG450" s="1" t="s">
        <v>458</v>
      </c>
      <c r="BH450" s="1" t="s">
        <v>15343</v>
      </c>
      <c r="BI450" s="1" t="s">
        <v>1253</v>
      </c>
      <c r="BJ450" s="1" t="s">
        <v>13307</v>
      </c>
      <c r="BK450" s="1" t="s">
        <v>46</v>
      </c>
      <c r="BL450" s="1" t="s">
        <v>11959</v>
      </c>
      <c r="BM450" s="1" t="s">
        <v>8299</v>
      </c>
      <c r="BN450" s="1" t="s">
        <v>13937</v>
      </c>
      <c r="BO450" s="1" t="s">
        <v>153</v>
      </c>
      <c r="BP450" s="1" t="s">
        <v>8874</v>
      </c>
      <c r="BQ450" s="1" t="s">
        <v>1254</v>
      </c>
      <c r="BR450" s="1" t="s">
        <v>14688</v>
      </c>
      <c r="BS450" s="1" t="s">
        <v>436</v>
      </c>
      <c r="BT450" s="1" t="s">
        <v>11639</v>
      </c>
    </row>
    <row r="451" spans="1:72" ht="13.5" customHeight="1">
      <c r="A451" s="3" t="str">
        <f>HYPERLINK("http://kyu.snu.ac.kr/sdhj/index.jsp?type=hj/GK14605_00IH_0001_0012.jpg","1720_각북면_12")</f>
        <v>1720_각북면_12</v>
      </c>
      <c r="B451" s="2">
        <v>1720</v>
      </c>
      <c r="C451" s="2" t="s">
        <v>15847</v>
      </c>
      <c r="D451" s="2" t="s">
        <v>15848</v>
      </c>
      <c r="E451" s="2">
        <v>450</v>
      </c>
      <c r="F451" s="1">
        <v>3</v>
      </c>
      <c r="G451" s="1" t="s">
        <v>18855</v>
      </c>
      <c r="H451" s="1" t="s">
        <v>8517</v>
      </c>
      <c r="I451" s="1">
        <v>8</v>
      </c>
      <c r="L451" s="1">
        <v>5</v>
      </c>
      <c r="M451" s="2" t="s">
        <v>17813</v>
      </c>
      <c r="N451" s="2" t="s">
        <v>17814</v>
      </c>
      <c r="S451" s="1" t="s">
        <v>126</v>
      </c>
      <c r="T451" s="1" t="s">
        <v>15654</v>
      </c>
      <c r="U451" s="1" t="s">
        <v>1248</v>
      </c>
      <c r="V451" s="1" t="s">
        <v>9228</v>
      </c>
      <c r="Y451" s="1" t="s">
        <v>799</v>
      </c>
      <c r="Z451" s="1" t="s">
        <v>10445</v>
      </c>
      <c r="AC451" s="1">
        <v>70</v>
      </c>
      <c r="AD451" s="1" t="s">
        <v>138</v>
      </c>
      <c r="AE451" s="1" t="s">
        <v>11522</v>
      </c>
    </row>
    <row r="452" spans="1:72" ht="13.5" customHeight="1">
      <c r="A452" s="3" t="str">
        <f>HYPERLINK("http://kyu.snu.ac.kr/sdhj/index.jsp?type=hj/GK14605_00IH_0001_0012.jpg","1720_각북면_12")</f>
        <v>1720_각북면_12</v>
      </c>
      <c r="B452" s="2">
        <v>1720</v>
      </c>
      <c r="C452" s="2" t="s">
        <v>15627</v>
      </c>
      <c r="D452" s="2" t="s">
        <v>15628</v>
      </c>
      <c r="E452" s="2">
        <v>451</v>
      </c>
      <c r="F452" s="1">
        <v>3</v>
      </c>
      <c r="G452" s="1" t="s">
        <v>18855</v>
      </c>
      <c r="H452" s="1" t="s">
        <v>8517</v>
      </c>
      <c r="I452" s="1">
        <v>8</v>
      </c>
      <c r="L452" s="1">
        <v>5</v>
      </c>
      <c r="M452" s="2" t="s">
        <v>17813</v>
      </c>
      <c r="N452" s="2" t="s">
        <v>17814</v>
      </c>
      <c r="S452" s="1" t="s">
        <v>127</v>
      </c>
      <c r="T452" s="1" t="s">
        <v>8714</v>
      </c>
      <c r="W452" s="1" t="s">
        <v>245</v>
      </c>
      <c r="X452" s="1" t="s">
        <v>9269</v>
      </c>
      <c r="Y452" s="1" t="s">
        <v>53</v>
      </c>
      <c r="Z452" s="1" t="s">
        <v>9315</v>
      </c>
      <c r="AC452" s="1">
        <v>62</v>
      </c>
      <c r="AD452" s="1" t="s">
        <v>374</v>
      </c>
      <c r="AE452" s="1" t="s">
        <v>11556</v>
      </c>
    </row>
    <row r="453" spans="1:72" ht="13.5" customHeight="1">
      <c r="A453" s="3" t="str">
        <f>HYPERLINK("http://kyu.snu.ac.kr/sdhj/index.jsp?type=hj/GK14605_00IH_0001_0012.jpg","1720_각북면_12")</f>
        <v>1720_각북면_12</v>
      </c>
      <c r="B453" s="2">
        <v>1720</v>
      </c>
      <c r="C453" s="2" t="s">
        <v>15637</v>
      </c>
      <c r="D453" s="2" t="s">
        <v>15638</v>
      </c>
      <c r="E453" s="2">
        <v>452</v>
      </c>
      <c r="F453" s="1">
        <v>3</v>
      </c>
      <c r="G453" s="1" t="s">
        <v>18855</v>
      </c>
      <c r="H453" s="1" t="s">
        <v>8517</v>
      </c>
      <c r="I453" s="1">
        <v>8</v>
      </c>
      <c r="L453" s="1">
        <v>5</v>
      </c>
      <c r="M453" s="2" t="s">
        <v>17813</v>
      </c>
      <c r="N453" s="2" t="s">
        <v>17814</v>
      </c>
      <c r="S453" s="1" t="s">
        <v>68</v>
      </c>
      <c r="T453" s="1" t="s">
        <v>8708</v>
      </c>
      <c r="Y453" s="1" t="s">
        <v>53</v>
      </c>
      <c r="Z453" s="1" t="s">
        <v>9315</v>
      </c>
      <c r="AC453" s="1">
        <v>4</v>
      </c>
      <c r="AD453" s="1" t="s">
        <v>105</v>
      </c>
      <c r="AE453" s="1" t="s">
        <v>11518</v>
      </c>
    </row>
    <row r="454" spans="1:72" ht="13.5" customHeight="1">
      <c r="A454" s="3" t="str">
        <f>HYPERLINK("http://kyu.snu.ac.kr/sdhj/index.jsp?type=hj/GK14605_00IH_0001_0012.jpg","1720_각북면_12")</f>
        <v>1720_각북면_12</v>
      </c>
      <c r="B454" s="2">
        <v>1720</v>
      </c>
      <c r="C454" s="2" t="s">
        <v>15637</v>
      </c>
      <c r="D454" s="2" t="s">
        <v>15638</v>
      </c>
      <c r="E454" s="2">
        <v>453</v>
      </c>
      <c r="F454" s="1">
        <v>3</v>
      </c>
      <c r="G454" s="1" t="s">
        <v>18855</v>
      </c>
      <c r="H454" s="1" t="s">
        <v>8517</v>
      </c>
      <c r="I454" s="1">
        <v>8</v>
      </c>
      <c r="L454" s="1">
        <v>5</v>
      </c>
      <c r="M454" s="2" t="s">
        <v>17813</v>
      </c>
      <c r="N454" s="2" t="s">
        <v>17814</v>
      </c>
      <c r="S454" s="1" t="s">
        <v>71</v>
      </c>
      <c r="T454" s="1" t="s">
        <v>8710</v>
      </c>
      <c r="Y454" s="1" t="s">
        <v>1255</v>
      </c>
      <c r="Z454" s="1" t="s">
        <v>10188</v>
      </c>
      <c r="AC454" s="1">
        <v>7</v>
      </c>
      <c r="AD454" s="1" t="s">
        <v>454</v>
      </c>
      <c r="AE454" s="1" t="s">
        <v>11543</v>
      </c>
    </row>
    <row r="455" spans="1:72" ht="13.5" customHeight="1">
      <c r="A455" s="3" t="str">
        <f>HYPERLINK("http://kyu.snu.ac.kr/sdhj/index.jsp?type=hj/GK14605_00IH_0001_0013.jpg","1720_각북면_13")</f>
        <v>1720_각북면_13</v>
      </c>
      <c r="B455" s="2">
        <v>1720</v>
      </c>
      <c r="C455" s="2" t="s">
        <v>15637</v>
      </c>
      <c r="D455" s="2" t="s">
        <v>15638</v>
      </c>
      <c r="E455" s="2">
        <v>454</v>
      </c>
      <c r="F455" s="1">
        <v>3</v>
      </c>
      <c r="G455" s="1" t="s">
        <v>18855</v>
      </c>
      <c r="H455" s="1" t="s">
        <v>8517</v>
      </c>
      <c r="I455" s="1">
        <v>9</v>
      </c>
      <c r="J455" s="1" t="s">
        <v>1256</v>
      </c>
      <c r="K455" s="1" t="s">
        <v>15534</v>
      </c>
      <c r="L455" s="1">
        <v>1</v>
      </c>
      <c r="M455" s="2" t="s">
        <v>1256</v>
      </c>
      <c r="N455" s="2" t="s">
        <v>15534</v>
      </c>
      <c r="T455" s="1" t="s">
        <v>15965</v>
      </c>
      <c r="U455" s="1" t="s">
        <v>1257</v>
      </c>
      <c r="V455" s="1" t="s">
        <v>9227</v>
      </c>
      <c r="W455" s="1" t="s">
        <v>38</v>
      </c>
      <c r="X455" s="1" t="s">
        <v>15966</v>
      </c>
      <c r="Y455" s="1" t="s">
        <v>1258</v>
      </c>
      <c r="Z455" s="1" t="s">
        <v>10098</v>
      </c>
      <c r="AC455" s="1">
        <v>34</v>
      </c>
      <c r="AD455" s="1" t="s">
        <v>86</v>
      </c>
      <c r="AE455" s="1" t="s">
        <v>11563</v>
      </c>
      <c r="AJ455" s="1" t="s">
        <v>17</v>
      </c>
      <c r="AK455" s="1" t="s">
        <v>11718</v>
      </c>
      <c r="AL455" s="1" t="s">
        <v>50</v>
      </c>
      <c r="AM455" s="1" t="s">
        <v>15967</v>
      </c>
      <c r="AT455" s="1" t="s">
        <v>573</v>
      </c>
      <c r="AU455" s="1" t="s">
        <v>8905</v>
      </c>
      <c r="AV455" s="1" t="s">
        <v>680</v>
      </c>
      <c r="AW455" s="1" t="s">
        <v>9951</v>
      </c>
      <c r="BG455" s="1" t="s">
        <v>58</v>
      </c>
      <c r="BH455" s="1" t="s">
        <v>11975</v>
      </c>
      <c r="BI455" s="1" t="s">
        <v>1211</v>
      </c>
      <c r="BJ455" s="1" t="s">
        <v>12028</v>
      </c>
      <c r="BK455" s="1" t="s">
        <v>573</v>
      </c>
      <c r="BL455" s="1" t="s">
        <v>8905</v>
      </c>
      <c r="BM455" s="1" t="s">
        <v>682</v>
      </c>
      <c r="BN455" s="1" t="s">
        <v>10260</v>
      </c>
      <c r="BQ455" s="1" t="s">
        <v>8300</v>
      </c>
      <c r="BR455" s="1" t="s">
        <v>14687</v>
      </c>
      <c r="BS455" s="1" t="s">
        <v>152</v>
      </c>
      <c r="BT455" s="1" t="s">
        <v>11667</v>
      </c>
    </row>
    <row r="456" spans="1:72" ht="13.5" customHeight="1">
      <c r="A456" s="3" t="str">
        <f>HYPERLINK("http://kyu.snu.ac.kr/sdhj/index.jsp?type=hj/GK14605_00IH_0001_0013.jpg","1720_각북면_13")</f>
        <v>1720_각북면_13</v>
      </c>
      <c r="B456" s="2">
        <v>1720</v>
      </c>
      <c r="C456" s="2" t="s">
        <v>15711</v>
      </c>
      <c r="D456" s="2" t="s">
        <v>15712</v>
      </c>
      <c r="E456" s="2">
        <v>455</v>
      </c>
      <c r="F456" s="1">
        <v>3</v>
      </c>
      <c r="G456" s="1" t="s">
        <v>18855</v>
      </c>
      <c r="H456" s="1" t="s">
        <v>8517</v>
      </c>
      <c r="I456" s="1">
        <v>9</v>
      </c>
      <c r="L456" s="1">
        <v>1</v>
      </c>
      <c r="M456" s="2" t="s">
        <v>1256</v>
      </c>
      <c r="N456" s="2" t="s">
        <v>15534</v>
      </c>
      <c r="S456" s="1" t="s">
        <v>51</v>
      </c>
      <c r="T456" s="1" t="s">
        <v>1413</v>
      </c>
      <c r="Y456" s="1" t="s">
        <v>53</v>
      </c>
      <c r="Z456" s="1" t="s">
        <v>9315</v>
      </c>
      <c r="AC456" s="1">
        <v>31</v>
      </c>
      <c r="AD456" s="1" t="s">
        <v>445</v>
      </c>
      <c r="AE456" s="1" t="s">
        <v>11541</v>
      </c>
      <c r="AJ456" s="1" t="s">
        <v>17</v>
      </c>
      <c r="AK456" s="1" t="s">
        <v>11718</v>
      </c>
      <c r="AL456" s="1" t="s">
        <v>152</v>
      </c>
      <c r="AM456" s="1" t="s">
        <v>11667</v>
      </c>
      <c r="AT456" s="1" t="s">
        <v>58</v>
      </c>
      <c r="AU456" s="1" t="s">
        <v>11975</v>
      </c>
      <c r="AV456" s="1" t="s">
        <v>1259</v>
      </c>
      <c r="AW456" s="1" t="s">
        <v>12697</v>
      </c>
      <c r="BG456" s="1" t="s">
        <v>1192</v>
      </c>
      <c r="BH456" s="1" t="s">
        <v>11971</v>
      </c>
      <c r="BI456" s="1" t="s">
        <v>1260</v>
      </c>
      <c r="BJ456" s="1" t="s">
        <v>12558</v>
      </c>
      <c r="BK456" s="1" t="s">
        <v>144</v>
      </c>
      <c r="BL456" s="1" t="s">
        <v>11973</v>
      </c>
      <c r="BM456" s="1" t="s">
        <v>1261</v>
      </c>
      <c r="BN456" s="1" t="s">
        <v>13936</v>
      </c>
      <c r="BO456" s="1" t="s">
        <v>233</v>
      </c>
      <c r="BP456" s="1" t="s">
        <v>8848</v>
      </c>
      <c r="BQ456" s="1" t="s">
        <v>1262</v>
      </c>
      <c r="BR456" s="1" t="s">
        <v>14686</v>
      </c>
      <c r="BS456" s="1" t="s">
        <v>158</v>
      </c>
      <c r="BT456" s="1" t="s">
        <v>11647</v>
      </c>
    </row>
    <row r="457" spans="1:72" ht="13.5" customHeight="1">
      <c r="A457" s="3" t="str">
        <f>HYPERLINK("http://kyu.snu.ac.kr/sdhj/index.jsp?type=hj/GK14605_00IH_0001_0013.jpg","1720_각북면_13")</f>
        <v>1720_각북면_13</v>
      </c>
      <c r="B457" s="2">
        <v>1720</v>
      </c>
      <c r="C457" s="2" t="s">
        <v>15798</v>
      </c>
      <c r="D457" s="2" t="s">
        <v>15799</v>
      </c>
      <c r="E457" s="2">
        <v>456</v>
      </c>
      <c r="F457" s="1">
        <v>3</v>
      </c>
      <c r="G457" s="1" t="s">
        <v>18855</v>
      </c>
      <c r="H457" s="1" t="s">
        <v>8517</v>
      </c>
      <c r="I457" s="1">
        <v>9</v>
      </c>
      <c r="L457" s="1">
        <v>1</v>
      </c>
      <c r="M457" s="2" t="s">
        <v>1256</v>
      </c>
      <c r="N457" s="2" t="s">
        <v>15534</v>
      </c>
      <c r="S457" s="1" t="s">
        <v>226</v>
      </c>
      <c r="T457" s="1" t="s">
        <v>8709</v>
      </c>
      <c r="AC457" s="1">
        <v>8</v>
      </c>
      <c r="AD457" s="1" t="s">
        <v>76</v>
      </c>
      <c r="AE457" s="1" t="s">
        <v>11537</v>
      </c>
    </row>
    <row r="458" spans="1:72" ht="13.5" customHeight="1">
      <c r="A458" s="3" t="str">
        <f>HYPERLINK("http://kyu.snu.ac.kr/sdhj/index.jsp?type=hj/GK14605_00IH_0001_0013.jpg","1720_각북면_13")</f>
        <v>1720_각북면_13</v>
      </c>
      <c r="B458" s="2">
        <v>1720</v>
      </c>
      <c r="C458" s="2" t="s">
        <v>15637</v>
      </c>
      <c r="D458" s="2" t="s">
        <v>15638</v>
      </c>
      <c r="E458" s="2">
        <v>457</v>
      </c>
      <c r="F458" s="1">
        <v>3</v>
      </c>
      <c r="G458" s="1" t="s">
        <v>18855</v>
      </c>
      <c r="H458" s="1" t="s">
        <v>8517</v>
      </c>
      <c r="I458" s="1">
        <v>9</v>
      </c>
      <c r="L458" s="1">
        <v>1</v>
      </c>
      <c r="M458" s="2" t="s">
        <v>1256</v>
      </c>
      <c r="N458" s="2" t="s">
        <v>15534</v>
      </c>
      <c r="S458" s="1" t="s">
        <v>68</v>
      </c>
      <c r="T458" s="1" t="s">
        <v>8708</v>
      </c>
      <c r="Y458" s="1" t="s">
        <v>53</v>
      </c>
      <c r="Z458" s="1" t="s">
        <v>9315</v>
      </c>
      <c r="AC458" s="1">
        <v>1</v>
      </c>
      <c r="AD458" s="1" t="s">
        <v>107</v>
      </c>
      <c r="AE458" s="1" t="s">
        <v>11521</v>
      </c>
    </row>
    <row r="459" spans="1:72" ht="13.5" customHeight="1">
      <c r="A459" s="3" t="str">
        <f>HYPERLINK("http://kyu.snu.ac.kr/sdhj/index.jsp?type=hj/GK14605_00IH_0001_0013.jpg","1720_각북면_13")</f>
        <v>1720_각북면_13</v>
      </c>
      <c r="B459" s="2">
        <v>1720</v>
      </c>
      <c r="C459" s="2" t="s">
        <v>15637</v>
      </c>
      <c r="D459" s="2" t="s">
        <v>15638</v>
      </c>
      <c r="E459" s="2">
        <v>458</v>
      </c>
      <c r="F459" s="1">
        <v>3</v>
      </c>
      <c r="G459" s="1" t="s">
        <v>18855</v>
      </c>
      <c r="H459" s="1" t="s">
        <v>8517</v>
      </c>
      <c r="I459" s="1">
        <v>9</v>
      </c>
      <c r="L459" s="1">
        <v>2</v>
      </c>
      <c r="M459" s="2" t="s">
        <v>1264</v>
      </c>
      <c r="N459" s="2" t="s">
        <v>17815</v>
      </c>
      <c r="T459" s="1" t="s">
        <v>15624</v>
      </c>
      <c r="U459" s="1" t="s">
        <v>1263</v>
      </c>
      <c r="V459" s="1" t="s">
        <v>15586</v>
      </c>
      <c r="Y459" s="1" t="s">
        <v>1264</v>
      </c>
      <c r="Z459" s="1" t="s">
        <v>15677</v>
      </c>
      <c r="AC459" s="1">
        <v>35</v>
      </c>
      <c r="AD459" s="1" t="s">
        <v>111</v>
      </c>
      <c r="AE459" s="1" t="s">
        <v>8821</v>
      </c>
      <c r="AJ459" s="1" t="s">
        <v>17</v>
      </c>
      <c r="AK459" s="1" t="s">
        <v>11718</v>
      </c>
      <c r="AL459" s="1" t="s">
        <v>720</v>
      </c>
      <c r="AM459" s="1" t="s">
        <v>11736</v>
      </c>
      <c r="AT459" s="1" t="s">
        <v>721</v>
      </c>
      <c r="AU459" s="1" t="s">
        <v>15820</v>
      </c>
      <c r="AV459" s="1" t="s">
        <v>18859</v>
      </c>
      <c r="AW459" s="1" t="s">
        <v>15821</v>
      </c>
      <c r="BB459" s="1" t="s">
        <v>722</v>
      </c>
      <c r="BC459" s="1" t="s">
        <v>15822</v>
      </c>
      <c r="BD459" s="1" t="s">
        <v>1265</v>
      </c>
      <c r="BE459" s="1" t="s">
        <v>15823</v>
      </c>
      <c r="BG459" s="1" t="s">
        <v>721</v>
      </c>
      <c r="BH459" s="1" t="s">
        <v>15820</v>
      </c>
      <c r="BI459" s="1" t="s">
        <v>723</v>
      </c>
      <c r="BJ459" s="1" t="s">
        <v>11332</v>
      </c>
      <c r="BK459" s="1" t="s">
        <v>88</v>
      </c>
      <c r="BL459" s="1" t="s">
        <v>8828</v>
      </c>
      <c r="BM459" s="1" t="s">
        <v>614</v>
      </c>
      <c r="BN459" s="1" t="s">
        <v>10611</v>
      </c>
      <c r="BQ459" s="1" t="s">
        <v>724</v>
      </c>
      <c r="BR459" s="1" t="s">
        <v>14685</v>
      </c>
      <c r="BS459" s="1" t="s">
        <v>202</v>
      </c>
      <c r="BT459" s="1" t="s">
        <v>11631</v>
      </c>
    </row>
    <row r="460" spans="1:72" ht="13.5" customHeight="1">
      <c r="A460" s="3" t="str">
        <f>HYPERLINK("http://kyu.snu.ac.kr/sdhj/index.jsp?type=hj/GK14605_00IH_0001_0013.jpg","1720_각북면_13")</f>
        <v>1720_각북면_13</v>
      </c>
      <c r="B460" s="2">
        <v>1720</v>
      </c>
      <c r="C460" s="2" t="s">
        <v>15668</v>
      </c>
      <c r="D460" s="2" t="s">
        <v>15669</v>
      </c>
      <c r="E460" s="2">
        <v>459</v>
      </c>
      <c r="F460" s="1">
        <v>3</v>
      </c>
      <c r="G460" s="1" t="s">
        <v>18855</v>
      </c>
      <c r="H460" s="1" t="s">
        <v>8517</v>
      </c>
      <c r="I460" s="1">
        <v>9</v>
      </c>
      <c r="L460" s="1">
        <v>2</v>
      </c>
      <c r="M460" s="2" t="s">
        <v>1264</v>
      </c>
      <c r="N460" s="2" t="s">
        <v>17815</v>
      </c>
      <c r="S460" s="1" t="s">
        <v>51</v>
      </c>
      <c r="T460" s="1" t="s">
        <v>1413</v>
      </c>
      <c r="U460" s="1" t="s">
        <v>278</v>
      </c>
      <c r="V460" s="1" t="s">
        <v>8843</v>
      </c>
      <c r="Y460" s="1" t="s">
        <v>1266</v>
      </c>
      <c r="Z460" s="1" t="s">
        <v>11377</v>
      </c>
      <c r="AC460" s="1">
        <v>33</v>
      </c>
      <c r="AD460" s="1" t="s">
        <v>151</v>
      </c>
      <c r="AE460" s="1" t="s">
        <v>10802</v>
      </c>
      <c r="AJ460" s="1" t="s">
        <v>17</v>
      </c>
      <c r="AK460" s="1" t="s">
        <v>11718</v>
      </c>
      <c r="AL460" s="1" t="s">
        <v>50</v>
      </c>
      <c r="AM460" s="1" t="s">
        <v>15656</v>
      </c>
      <c r="AN460" s="1" t="s">
        <v>602</v>
      </c>
      <c r="AO460" s="1" t="s">
        <v>8712</v>
      </c>
      <c r="AR460" s="1" t="s">
        <v>1267</v>
      </c>
      <c r="AS460" s="1" t="s">
        <v>11944</v>
      </c>
      <c r="AT460" s="1" t="s">
        <v>269</v>
      </c>
      <c r="AU460" s="1" t="s">
        <v>8873</v>
      </c>
      <c r="AV460" s="1" t="s">
        <v>1001</v>
      </c>
      <c r="AW460" s="1" t="s">
        <v>9933</v>
      </c>
      <c r="BB460" s="1" t="s">
        <v>274</v>
      </c>
      <c r="BC460" s="1" t="s">
        <v>8855</v>
      </c>
      <c r="BD460" s="1" t="s">
        <v>1268</v>
      </c>
      <c r="BE460" s="1" t="s">
        <v>9931</v>
      </c>
      <c r="BG460" s="1" t="s">
        <v>269</v>
      </c>
      <c r="BH460" s="1" t="s">
        <v>8873</v>
      </c>
      <c r="BI460" s="1" t="s">
        <v>1269</v>
      </c>
      <c r="BJ460" s="1" t="s">
        <v>9932</v>
      </c>
      <c r="BK460" s="1" t="s">
        <v>269</v>
      </c>
      <c r="BL460" s="1" t="s">
        <v>8873</v>
      </c>
      <c r="BO460" s="1" t="s">
        <v>269</v>
      </c>
      <c r="BP460" s="1" t="s">
        <v>8873</v>
      </c>
      <c r="BQ460" s="1" t="s">
        <v>1270</v>
      </c>
      <c r="BR460" s="1" t="s">
        <v>13006</v>
      </c>
      <c r="BS460" s="1" t="s">
        <v>50</v>
      </c>
      <c r="BT460" s="1" t="s">
        <v>15968</v>
      </c>
    </row>
    <row r="461" spans="1:72" ht="13.5" customHeight="1">
      <c r="A461" s="3" t="str">
        <f>HYPERLINK("http://kyu.snu.ac.kr/sdhj/index.jsp?type=hj/GK14605_00IH_0001_0013.jpg","1720_각북면_13")</f>
        <v>1720_각북면_13</v>
      </c>
      <c r="B461" s="2">
        <v>1720</v>
      </c>
      <c r="C461" s="2" t="s">
        <v>15641</v>
      </c>
      <c r="D461" s="2" t="s">
        <v>15642</v>
      </c>
      <c r="E461" s="2">
        <v>460</v>
      </c>
      <c r="F461" s="1">
        <v>3</v>
      </c>
      <c r="G461" s="1" t="s">
        <v>18855</v>
      </c>
      <c r="H461" s="1" t="s">
        <v>8517</v>
      </c>
      <c r="I461" s="1">
        <v>9</v>
      </c>
      <c r="L461" s="1">
        <v>2</v>
      </c>
      <c r="M461" s="2" t="s">
        <v>1264</v>
      </c>
      <c r="N461" s="2" t="s">
        <v>17815</v>
      </c>
      <c r="S461" s="1" t="s">
        <v>190</v>
      </c>
      <c r="T461" s="1" t="s">
        <v>8713</v>
      </c>
      <c r="Y461" s="1" t="s">
        <v>1271</v>
      </c>
      <c r="Z461" s="1" t="s">
        <v>9970</v>
      </c>
      <c r="AC461" s="1">
        <v>7</v>
      </c>
      <c r="AD461" s="1" t="s">
        <v>454</v>
      </c>
      <c r="AE461" s="1" t="s">
        <v>11543</v>
      </c>
    </row>
    <row r="462" spans="1:72" ht="13.5" customHeight="1">
      <c r="A462" s="3" t="str">
        <f>HYPERLINK("http://kyu.snu.ac.kr/sdhj/index.jsp?type=hj/GK14605_00IH_0001_0013.jpg","1720_각북면_13")</f>
        <v>1720_각북면_13</v>
      </c>
      <c r="B462" s="2">
        <v>1720</v>
      </c>
      <c r="C462" s="2" t="s">
        <v>15637</v>
      </c>
      <c r="D462" s="2" t="s">
        <v>15638</v>
      </c>
      <c r="E462" s="2">
        <v>461</v>
      </c>
      <c r="F462" s="1">
        <v>3</v>
      </c>
      <c r="G462" s="1" t="s">
        <v>18855</v>
      </c>
      <c r="H462" s="1" t="s">
        <v>8517</v>
      </c>
      <c r="I462" s="1">
        <v>9</v>
      </c>
      <c r="L462" s="1">
        <v>2</v>
      </c>
      <c r="M462" s="2" t="s">
        <v>1264</v>
      </c>
      <c r="N462" s="2" t="s">
        <v>17815</v>
      </c>
      <c r="S462" s="1" t="s">
        <v>71</v>
      </c>
      <c r="T462" s="1" t="s">
        <v>8710</v>
      </c>
      <c r="Y462" s="1" t="s">
        <v>518</v>
      </c>
      <c r="Z462" s="1" t="s">
        <v>9695</v>
      </c>
      <c r="AC462" s="1">
        <v>5</v>
      </c>
      <c r="AD462" s="1" t="s">
        <v>105</v>
      </c>
      <c r="AE462" s="1" t="s">
        <v>11518</v>
      </c>
    </row>
    <row r="463" spans="1:72" ht="13.5" customHeight="1">
      <c r="A463" s="3" t="str">
        <f>HYPERLINK("http://kyu.snu.ac.kr/sdhj/index.jsp?type=hj/GK14605_00IH_0001_0013.jpg","1720_각북면_13")</f>
        <v>1720_각북면_13</v>
      </c>
      <c r="B463" s="2">
        <v>1720</v>
      </c>
      <c r="C463" s="2" t="s">
        <v>15637</v>
      </c>
      <c r="D463" s="2" t="s">
        <v>15638</v>
      </c>
      <c r="E463" s="2">
        <v>462</v>
      </c>
      <c r="F463" s="1">
        <v>3</v>
      </c>
      <c r="G463" s="1" t="s">
        <v>18855</v>
      </c>
      <c r="H463" s="1" t="s">
        <v>8517</v>
      </c>
      <c r="I463" s="1">
        <v>9</v>
      </c>
      <c r="L463" s="1">
        <v>3</v>
      </c>
      <c r="M463" s="2" t="s">
        <v>17816</v>
      </c>
      <c r="N463" s="2" t="s">
        <v>17817</v>
      </c>
      <c r="O463" s="1" t="s">
        <v>6</v>
      </c>
      <c r="P463" s="1" t="s">
        <v>8656</v>
      </c>
      <c r="T463" s="1" t="s">
        <v>15624</v>
      </c>
      <c r="U463" s="1" t="s">
        <v>679</v>
      </c>
      <c r="V463" s="1" t="s">
        <v>8860</v>
      </c>
      <c r="W463" s="1" t="s">
        <v>84</v>
      </c>
      <c r="X463" s="1" t="s">
        <v>9283</v>
      </c>
      <c r="Y463" s="1" t="s">
        <v>1237</v>
      </c>
      <c r="Z463" s="1" t="s">
        <v>9816</v>
      </c>
      <c r="AC463" s="1">
        <v>63</v>
      </c>
      <c r="AD463" s="1" t="s">
        <v>561</v>
      </c>
      <c r="AE463" s="1" t="s">
        <v>11535</v>
      </c>
      <c r="AJ463" s="1" t="s">
        <v>17</v>
      </c>
      <c r="AK463" s="1" t="s">
        <v>11718</v>
      </c>
      <c r="AL463" s="1" t="s">
        <v>87</v>
      </c>
      <c r="AM463" s="1" t="s">
        <v>11630</v>
      </c>
      <c r="AT463" s="1" t="s">
        <v>44</v>
      </c>
      <c r="AU463" s="1" t="s">
        <v>8875</v>
      </c>
      <c r="AV463" s="1" t="s">
        <v>18873</v>
      </c>
      <c r="AW463" s="1" t="s">
        <v>12696</v>
      </c>
      <c r="BG463" s="1" t="s">
        <v>863</v>
      </c>
      <c r="BH463" s="1" t="s">
        <v>12951</v>
      </c>
      <c r="BI463" s="1" t="s">
        <v>1272</v>
      </c>
      <c r="BJ463" s="1" t="s">
        <v>13426</v>
      </c>
      <c r="BK463" s="1" t="s">
        <v>863</v>
      </c>
      <c r="BL463" s="1" t="s">
        <v>12951</v>
      </c>
      <c r="BM463" s="1" t="s">
        <v>1273</v>
      </c>
      <c r="BN463" s="1" t="s">
        <v>13769</v>
      </c>
      <c r="BQ463" s="1" t="s">
        <v>1274</v>
      </c>
      <c r="BR463" s="1" t="s">
        <v>15133</v>
      </c>
      <c r="BS463" s="1" t="s">
        <v>50</v>
      </c>
      <c r="BT463" s="1" t="s">
        <v>15969</v>
      </c>
    </row>
    <row r="464" spans="1:72" ht="13.5" customHeight="1">
      <c r="A464" s="3" t="str">
        <f>HYPERLINK("http://kyu.snu.ac.kr/sdhj/index.jsp?type=hj/GK14605_00IH_0001_0013.jpg","1720_각북면_13")</f>
        <v>1720_각북면_13</v>
      </c>
      <c r="B464" s="2">
        <v>1720</v>
      </c>
      <c r="C464" s="2" t="s">
        <v>15798</v>
      </c>
      <c r="D464" s="2" t="s">
        <v>15799</v>
      </c>
      <c r="E464" s="2">
        <v>463</v>
      </c>
      <c r="F464" s="1">
        <v>3</v>
      </c>
      <c r="G464" s="1" t="s">
        <v>18855</v>
      </c>
      <c r="H464" s="1" t="s">
        <v>8517</v>
      </c>
      <c r="I464" s="1">
        <v>9</v>
      </c>
      <c r="L464" s="1">
        <v>3</v>
      </c>
      <c r="M464" s="2" t="s">
        <v>17816</v>
      </c>
      <c r="N464" s="2" t="s">
        <v>17817</v>
      </c>
      <c r="S464" s="1" t="s">
        <v>51</v>
      </c>
      <c r="T464" s="1" t="s">
        <v>1413</v>
      </c>
      <c r="W464" s="1" t="s">
        <v>1275</v>
      </c>
      <c r="X464" s="1" t="s">
        <v>9301</v>
      </c>
      <c r="Y464" s="1" t="s">
        <v>53</v>
      </c>
      <c r="Z464" s="1" t="s">
        <v>9315</v>
      </c>
      <c r="AC464" s="1">
        <v>62</v>
      </c>
      <c r="AD464" s="1" t="s">
        <v>106</v>
      </c>
      <c r="AE464" s="1" t="s">
        <v>11517</v>
      </c>
      <c r="AJ464" s="1" t="s">
        <v>17</v>
      </c>
      <c r="AK464" s="1" t="s">
        <v>11718</v>
      </c>
      <c r="AL464" s="1" t="s">
        <v>1276</v>
      </c>
      <c r="AM464" s="1" t="s">
        <v>15970</v>
      </c>
      <c r="AT464" s="1" t="s">
        <v>46</v>
      </c>
      <c r="AU464" s="1" t="s">
        <v>11959</v>
      </c>
      <c r="AV464" s="1" t="s">
        <v>1277</v>
      </c>
      <c r="AW464" s="1" t="s">
        <v>12695</v>
      </c>
      <c r="BG464" s="1" t="s">
        <v>1278</v>
      </c>
      <c r="BH464" s="1" t="s">
        <v>15971</v>
      </c>
      <c r="BI464" s="1" t="s">
        <v>1279</v>
      </c>
      <c r="BJ464" s="1" t="s">
        <v>12342</v>
      </c>
      <c r="BK464" s="1" t="s">
        <v>860</v>
      </c>
      <c r="BL464" s="1" t="s">
        <v>9007</v>
      </c>
      <c r="BM464" s="1" t="s">
        <v>1280</v>
      </c>
      <c r="BN464" s="1" t="s">
        <v>9297</v>
      </c>
      <c r="BQ464" s="1" t="s">
        <v>1281</v>
      </c>
      <c r="BR464" s="1" t="s">
        <v>14684</v>
      </c>
      <c r="BS464" s="1" t="s">
        <v>96</v>
      </c>
      <c r="BT464" s="1" t="s">
        <v>11726</v>
      </c>
    </row>
    <row r="465" spans="1:73" ht="13.5" customHeight="1">
      <c r="A465" s="3" t="str">
        <f>HYPERLINK("http://kyu.snu.ac.kr/sdhj/index.jsp?type=hj/GK14605_00IH_0001_0013.jpg","1720_각북면_13")</f>
        <v>1720_각북면_13</v>
      </c>
      <c r="B465" s="2">
        <v>1720</v>
      </c>
      <c r="C465" s="2" t="s">
        <v>15972</v>
      </c>
      <c r="D465" s="2" t="s">
        <v>15973</v>
      </c>
      <c r="E465" s="2">
        <v>464</v>
      </c>
      <c r="F465" s="1">
        <v>3</v>
      </c>
      <c r="G465" s="1" t="s">
        <v>18855</v>
      </c>
      <c r="H465" s="1" t="s">
        <v>8517</v>
      </c>
      <c r="I465" s="1">
        <v>9</v>
      </c>
      <c r="L465" s="1">
        <v>4</v>
      </c>
      <c r="M465" s="2" t="s">
        <v>17818</v>
      </c>
      <c r="N465" s="2" t="s">
        <v>17819</v>
      </c>
      <c r="T465" s="1" t="s">
        <v>15624</v>
      </c>
      <c r="U465" s="1" t="s">
        <v>1282</v>
      </c>
      <c r="V465" s="1" t="s">
        <v>9226</v>
      </c>
      <c r="W465" s="1" t="s">
        <v>38</v>
      </c>
      <c r="X465" s="1" t="s">
        <v>15655</v>
      </c>
      <c r="Y465" s="1" t="s">
        <v>1283</v>
      </c>
      <c r="Z465" s="1" t="s">
        <v>11376</v>
      </c>
      <c r="AC465" s="1">
        <v>66</v>
      </c>
      <c r="AD465" s="1" t="s">
        <v>75</v>
      </c>
      <c r="AE465" s="1" t="s">
        <v>11549</v>
      </c>
      <c r="AJ465" s="1" t="s">
        <v>17</v>
      </c>
      <c r="AK465" s="1" t="s">
        <v>11718</v>
      </c>
      <c r="AL465" s="1" t="s">
        <v>50</v>
      </c>
      <c r="AM465" s="1" t="s">
        <v>15805</v>
      </c>
      <c r="AT465" s="1" t="s">
        <v>573</v>
      </c>
      <c r="AU465" s="1" t="s">
        <v>8905</v>
      </c>
      <c r="AV465" s="1" t="s">
        <v>1284</v>
      </c>
      <c r="AW465" s="1" t="s">
        <v>9698</v>
      </c>
      <c r="BG465" s="1" t="s">
        <v>573</v>
      </c>
      <c r="BH465" s="1" t="s">
        <v>8905</v>
      </c>
      <c r="BI465" s="1" t="s">
        <v>1285</v>
      </c>
      <c r="BJ465" s="1" t="s">
        <v>10166</v>
      </c>
      <c r="BK465" s="1" t="s">
        <v>573</v>
      </c>
      <c r="BL465" s="1" t="s">
        <v>8905</v>
      </c>
      <c r="BM465" s="1" t="s">
        <v>1286</v>
      </c>
      <c r="BN465" s="1" t="s">
        <v>11322</v>
      </c>
      <c r="BO465" s="1" t="s">
        <v>573</v>
      </c>
      <c r="BP465" s="1" t="s">
        <v>8905</v>
      </c>
      <c r="BQ465" s="1" t="s">
        <v>1287</v>
      </c>
      <c r="BR465" s="1" t="s">
        <v>14683</v>
      </c>
      <c r="BS465" s="1" t="s">
        <v>305</v>
      </c>
      <c r="BT465" s="1" t="s">
        <v>11720</v>
      </c>
    </row>
    <row r="466" spans="1:73" ht="13.5" customHeight="1">
      <c r="A466" s="3" t="str">
        <f>HYPERLINK("http://kyu.snu.ac.kr/sdhj/index.jsp?type=hj/GK14605_00IH_0001_0013.jpg","1720_각북면_13")</f>
        <v>1720_각북면_13</v>
      </c>
      <c r="B466" s="2">
        <v>1720</v>
      </c>
      <c r="C466" s="2" t="s">
        <v>15974</v>
      </c>
      <c r="D466" s="2" t="s">
        <v>15975</v>
      </c>
      <c r="E466" s="2">
        <v>465</v>
      </c>
      <c r="F466" s="1">
        <v>3</v>
      </c>
      <c r="G466" s="1" t="s">
        <v>18855</v>
      </c>
      <c r="H466" s="1" t="s">
        <v>8517</v>
      </c>
      <c r="I466" s="1">
        <v>9</v>
      </c>
      <c r="L466" s="1">
        <v>4</v>
      </c>
      <c r="M466" s="2" t="s">
        <v>17818</v>
      </c>
      <c r="N466" s="2" t="s">
        <v>17819</v>
      </c>
      <c r="S466" s="1" t="s">
        <v>51</v>
      </c>
      <c r="T466" s="1" t="s">
        <v>1413</v>
      </c>
      <c r="W466" s="1" t="s">
        <v>640</v>
      </c>
      <c r="X466" s="1" t="s">
        <v>15791</v>
      </c>
      <c r="Y466" s="1" t="s">
        <v>53</v>
      </c>
      <c r="Z466" s="1" t="s">
        <v>9315</v>
      </c>
      <c r="AC466" s="1">
        <v>51</v>
      </c>
      <c r="AD466" s="1" t="s">
        <v>653</v>
      </c>
      <c r="AE466" s="1" t="s">
        <v>11529</v>
      </c>
      <c r="AJ466" s="1" t="s">
        <v>17</v>
      </c>
      <c r="AK466" s="1" t="s">
        <v>11718</v>
      </c>
      <c r="AL466" s="1" t="s">
        <v>436</v>
      </c>
      <c r="AM466" s="1" t="s">
        <v>11639</v>
      </c>
      <c r="AT466" s="1" t="s">
        <v>88</v>
      </c>
      <c r="AU466" s="1" t="s">
        <v>8828</v>
      </c>
      <c r="AV466" s="1" t="s">
        <v>1288</v>
      </c>
      <c r="AW466" s="1" t="s">
        <v>12694</v>
      </c>
      <c r="BG466" s="1" t="s">
        <v>88</v>
      </c>
      <c r="BH466" s="1" t="s">
        <v>8828</v>
      </c>
      <c r="BI466" s="1" t="s">
        <v>1289</v>
      </c>
      <c r="BJ466" s="1" t="s">
        <v>13425</v>
      </c>
      <c r="BK466" s="1" t="s">
        <v>88</v>
      </c>
      <c r="BL466" s="1" t="s">
        <v>8828</v>
      </c>
      <c r="BM466" s="1" t="s">
        <v>1290</v>
      </c>
      <c r="BN466" s="1" t="s">
        <v>13935</v>
      </c>
      <c r="BQ466" s="1" t="s">
        <v>1291</v>
      </c>
      <c r="BR466" s="1" t="s">
        <v>14682</v>
      </c>
      <c r="BS466" s="1" t="s">
        <v>96</v>
      </c>
      <c r="BT466" s="1" t="s">
        <v>11726</v>
      </c>
    </row>
    <row r="467" spans="1:73" ht="13.5" customHeight="1">
      <c r="A467" s="3" t="str">
        <f>HYPERLINK("http://kyu.snu.ac.kr/sdhj/index.jsp?type=hj/GK14605_00IH_0001_0013.jpg","1720_각북면_13")</f>
        <v>1720_각북면_13</v>
      </c>
      <c r="B467" s="2">
        <v>1720</v>
      </c>
      <c r="C467" s="2" t="s">
        <v>15900</v>
      </c>
      <c r="D467" s="2" t="s">
        <v>15901</v>
      </c>
      <c r="E467" s="2">
        <v>466</v>
      </c>
      <c r="F467" s="1">
        <v>3</v>
      </c>
      <c r="G467" s="1" t="s">
        <v>18855</v>
      </c>
      <c r="H467" s="1" t="s">
        <v>8517</v>
      </c>
      <c r="I467" s="1">
        <v>9</v>
      </c>
      <c r="L467" s="1">
        <v>4</v>
      </c>
      <c r="M467" s="2" t="s">
        <v>17818</v>
      </c>
      <c r="N467" s="2" t="s">
        <v>17819</v>
      </c>
      <c r="S467" s="1" t="s">
        <v>1292</v>
      </c>
      <c r="T467" s="1" t="s">
        <v>8734</v>
      </c>
      <c r="U467" s="1" t="s">
        <v>1293</v>
      </c>
      <c r="V467" s="1" t="s">
        <v>8901</v>
      </c>
      <c r="Y467" s="1" t="s">
        <v>439</v>
      </c>
      <c r="Z467" s="1" t="s">
        <v>10430</v>
      </c>
      <c r="AC467" s="1">
        <v>25</v>
      </c>
      <c r="AD467" s="1" t="s">
        <v>271</v>
      </c>
      <c r="AE467" s="1" t="s">
        <v>11546</v>
      </c>
      <c r="AF467" s="1" t="s">
        <v>135</v>
      </c>
      <c r="AG467" s="1" t="s">
        <v>11569</v>
      </c>
    </row>
    <row r="468" spans="1:73" ht="13.5" customHeight="1">
      <c r="A468" s="3" t="str">
        <f>HYPERLINK("http://kyu.snu.ac.kr/sdhj/index.jsp?type=hj/GK14605_00IH_0001_0013.jpg","1720_각북면_13")</f>
        <v>1720_각북면_13</v>
      </c>
      <c r="B468" s="2">
        <v>1720</v>
      </c>
      <c r="C468" s="2" t="s">
        <v>15627</v>
      </c>
      <c r="D468" s="2" t="s">
        <v>15628</v>
      </c>
      <c r="E468" s="2">
        <v>467</v>
      </c>
      <c r="F468" s="1">
        <v>3</v>
      </c>
      <c r="G468" s="1" t="s">
        <v>18855</v>
      </c>
      <c r="H468" s="1" t="s">
        <v>8517</v>
      </c>
      <c r="I468" s="1">
        <v>9</v>
      </c>
      <c r="L468" s="1">
        <v>5</v>
      </c>
      <c r="M468" s="2" t="s">
        <v>17820</v>
      </c>
      <c r="N468" s="2" t="s">
        <v>15104</v>
      </c>
      <c r="T468" s="1" t="s">
        <v>15624</v>
      </c>
      <c r="U468" s="1" t="s">
        <v>679</v>
      </c>
      <c r="V468" s="1" t="s">
        <v>8860</v>
      </c>
      <c r="W468" s="1" t="s">
        <v>38</v>
      </c>
      <c r="X468" s="1" t="s">
        <v>15655</v>
      </c>
      <c r="Y468" s="1" t="s">
        <v>57</v>
      </c>
      <c r="Z468" s="1" t="s">
        <v>11375</v>
      </c>
      <c r="AC468" s="1">
        <v>76</v>
      </c>
      <c r="AD468" s="1" t="s">
        <v>160</v>
      </c>
      <c r="AE468" s="1" t="s">
        <v>11534</v>
      </c>
      <c r="AJ468" s="1" t="s">
        <v>17</v>
      </c>
      <c r="AK468" s="1" t="s">
        <v>11718</v>
      </c>
      <c r="AL468" s="1" t="s">
        <v>50</v>
      </c>
      <c r="AM468" s="1" t="s">
        <v>15656</v>
      </c>
      <c r="AV468" s="1" t="s">
        <v>1294</v>
      </c>
      <c r="AW468" s="1" t="s">
        <v>11056</v>
      </c>
      <c r="BG468" s="1" t="s">
        <v>88</v>
      </c>
      <c r="BH468" s="1" t="s">
        <v>8828</v>
      </c>
      <c r="BI468" s="1" t="s">
        <v>1295</v>
      </c>
      <c r="BJ468" s="1" t="s">
        <v>13424</v>
      </c>
      <c r="BK468" s="1" t="s">
        <v>88</v>
      </c>
      <c r="BL468" s="1" t="s">
        <v>8828</v>
      </c>
      <c r="BM468" s="1" t="s">
        <v>1296</v>
      </c>
      <c r="BN468" s="1" t="s">
        <v>9536</v>
      </c>
      <c r="BO468" s="1" t="s">
        <v>88</v>
      </c>
      <c r="BP468" s="1" t="s">
        <v>8828</v>
      </c>
      <c r="BQ468" s="1" t="s">
        <v>1297</v>
      </c>
      <c r="BR468" s="1" t="s">
        <v>15298</v>
      </c>
      <c r="BS468" s="1" t="s">
        <v>320</v>
      </c>
      <c r="BT468" s="1" t="s">
        <v>11723</v>
      </c>
    </row>
    <row r="469" spans="1:73" ht="13.5" customHeight="1">
      <c r="A469" s="3" t="str">
        <f>HYPERLINK("http://kyu.snu.ac.kr/sdhj/index.jsp?type=hj/GK14605_00IH_0001_0013.jpg","1720_각북면_13")</f>
        <v>1720_각북면_13</v>
      </c>
      <c r="B469" s="2">
        <v>1720</v>
      </c>
      <c r="C469" s="2" t="s">
        <v>15976</v>
      </c>
      <c r="D469" s="2" t="s">
        <v>15977</v>
      </c>
      <c r="E469" s="2">
        <v>468</v>
      </c>
      <c r="F469" s="1">
        <v>3</v>
      </c>
      <c r="G469" s="1" t="s">
        <v>18855</v>
      </c>
      <c r="H469" s="1" t="s">
        <v>8517</v>
      </c>
      <c r="I469" s="1">
        <v>9</v>
      </c>
      <c r="L469" s="1">
        <v>5</v>
      </c>
      <c r="M469" s="2" t="s">
        <v>17820</v>
      </c>
      <c r="N469" s="2" t="s">
        <v>15104</v>
      </c>
      <c r="S469" s="1" t="s">
        <v>51</v>
      </c>
      <c r="T469" s="1" t="s">
        <v>1413</v>
      </c>
      <c r="U469" s="1" t="s">
        <v>1298</v>
      </c>
      <c r="V469" s="1" t="s">
        <v>9225</v>
      </c>
      <c r="Y469" s="1" t="s">
        <v>1265</v>
      </c>
      <c r="Z469" s="1" t="s">
        <v>15360</v>
      </c>
      <c r="AC469" s="1">
        <v>69</v>
      </c>
      <c r="AD469" s="1" t="s">
        <v>258</v>
      </c>
      <c r="AE469" s="1" t="s">
        <v>11526</v>
      </c>
      <c r="AJ469" s="1" t="s">
        <v>17</v>
      </c>
      <c r="AK469" s="1" t="s">
        <v>11718</v>
      </c>
      <c r="AL469" s="1" t="s">
        <v>202</v>
      </c>
      <c r="AM469" s="1" t="s">
        <v>11631</v>
      </c>
      <c r="AV469" s="1" t="s">
        <v>1109</v>
      </c>
      <c r="AW469" s="1" t="s">
        <v>11860</v>
      </c>
      <c r="BB469" s="1" t="s">
        <v>1299</v>
      </c>
      <c r="BC469" s="1" t="s">
        <v>12773</v>
      </c>
      <c r="BD469" s="1" t="s">
        <v>1300</v>
      </c>
      <c r="BE469" s="1" t="s">
        <v>12935</v>
      </c>
      <c r="BI469" s="1" t="s">
        <v>1301</v>
      </c>
      <c r="BJ469" s="1" t="s">
        <v>13423</v>
      </c>
      <c r="BM469" s="1" t="s">
        <v>1302</v>
      </c>
      <c r="BN469" s="1" t="s">
        <v>13934</v>
      </c>
      <c r="BQ469" s="1" t="s">
        <v>1303</v>
      </c>
      <c r="BR469" s="1" t="s">
        <v>14681</v>
      </c>
      <c r="BS469" s="1" t="s">
        <v>152</v>
      </c>
      <c r="BT469" s="1" t="s">
        <v>11667</v>
      </c>
    </row>
    <row r="470" spans="1:73" ht="13.5" customHeight="1">
      <c r="A470" s="3" t="str">
        <f>HYPERLINK("http://kyu.snu.ac.kr/sdhj/index.jsp?type=hj/GK14605_00IH_0001_0013.jpg","1720_각북면_13")</f>
        <v>1720_각북면_13</v>
      </c>
      <c r="B470" s="2">
        <v>1720</v>
      </c>
      <c r="C470" s="2" t="s">
        <v>15796</v>
      </c>
      <c r="D470" s="2" t="s">
        <v>15797</v>
      </c>
      <c r="E470" s="2">
        <v>469</v>
      </c>
      <c r="F470" s="1">
        <v>3</v>
      </c>
      <c r="G470" s="1" t="s">
        <v>18855</v>
      </c>
      <c r="H470" s="1" t="s">
        <v>8517</v>
      </c>
      <c r="I470" s="1">
        <v>9</v>
      </c>
      <c r="L470" s="1">
        <v>5</v>
      </c>
      <c r="M470" s="2" t="s">
        <v>17820</v>
      </c>
      <c r="N470" s="2" t="s">
        <v>15104</v>
      </c>
      <c r="S470" s="1" t="s">
        <v>71</v>
      </c>
      <c r="T470" s="1" t="s">
        <v>8710</v>
      </c>
      <c r="Y470" s="1" t="s">
        <v>1304</v>
      </c>
      <c r="Z470" s="1" t="s">
        <v>10450</v>
      </c>
      <c r="AC470" s="1">
        <v>20</v>
      </c>
      <c r="AD470" s="1" t="s">
        <v>134</v>
      </c>
      <c r="AE470" s="1" t="s">
        <v>11542</v>
      </c>
      <c r="AF470" s="1" t="s">
        <v>135</v>
      </c>
      <c r="AG470" s="1" t="s">
        <v>11569</v>
      </c>
    </row>
    <row r="471" spans="1:73" ht="13.5" customHeight="1">
      <c r="A471" s="3" t="str">
        <f>HYPERLINK("http://kyu.snu.ac.kr/sdhj/index.jsp?type=hj/GK14605_00IH_0001_0013.jpg","1720_각북면_13")</f>
        <v>1720_각북면_13</v>
      </c>
      <c r="B471" s="2">
        <v>1720</v>
      </c>
      <c r="C471" s="2" t="s">
        <v>15637</v>
      </c>
      <c r="D471" s="2" t="s">
        <v>15638</v>
      </c>
      <c r="E471" s="2">
        <v>470</v>
      </c>
      <c r="F471" s="1">
        <v>3</v>
      </c>
      <c r="G471" s="1" t="s">
        <v>18855</v>
      </c>
      <c r="H471" s="1" t="s">
        <v>8517</v>
      </c>
      <c r="I471" s="1">
        <v>10</v>
      </c>
      <c r="J471" s="1" t="s">
        <v>1305</v>
      </c>
      <c r="K471" s="1" t="s">
        <v>8645</v>
      </c>
      <c r="L471" s="1">
        <v>1</v>
      </c>
      <c r="M471" s="2" t="s">
        <v>1305</v>
      </c>
      <c r="N471" s="2" t="s">
        <v>8645</v>
      </c>
      <c r="T471" s="1" t="s">
        <v>15624</v>
      </c>
      <c r="U471" s="1" t="s">
        <v>1306</v>
      </c>
      <c r="V471" s="1" t="s">
        <v>15978</v>
      </c>
      <c r="W471" s="1" t="s">
        <v>1307</v>
      </c>
      <c r="X471" s="1" t="s">
        <v>9271</v>
      </c>
      <c r="Y471" s="1" t="s">
        <v>1308</v>
      </c>
      <c r="Z471" s="1" t="s">
        <v>11374</v>
      </c>
      <c r="AC471" s="1">
        <v>28</v>
      </c>
      <c r="AD471" s="1" t="s">
        <v>95</v>
      </c>
      <c r="AE471" s="1" t="s">
        <v>11539</v>
      </c>
      <c r="AJ471" s="1" t="s">
        <v>17</v>
      </c>
      <c r="AK471" s="1" t="s">
        <v>11718</v>
      </c>
      <c r="AL471" s="1" t="s">
        <v>1309</v>
      </c>
      <c r="AM471" s="1" t="s">
        <v>11732</v>
      </c>
      <c r="AT471" s="1" t="s">
        <v>1310</v>
      </c>
      <c r="AU471" s="1" t="s">
        <v>9003</v>
      </c>
      <c r="AV471" s="1" t="s">
        <v>1311</v>
      </c>
      <c r="AW471" s="1" t="s">
        <v>9906</v>
      </c>
      <c r="BG471" s="1" t="s">
        <v>1310</v>
      </c>
      <c r="BH471" s="1" t="s">
        <v>9003</v>
      </c>
      <c r="BI471" s="1" t="s">
        <v>1312</v>
      </c>
      <c r="BJ471" s="1" t="s">
        <v>12282</v>
      </c>
      <c r="BK471" s="1" t="s">
        <v>1310</v>
      </c>
      <c r="BL471" s="1" t="s">
        <v>9003</v>
      </c>
      <c r="BM471" s="1" t="s">
        <v>1313</v>
      </c>
      <c r="BN471" s="1" t="s">
        <v>13231</v>
      </c>
      <c r="BQ471" s="1" t="s">
        <v>1314</v>
      </c>
      <c r="BR471" s="1" t="s">
        <v>14680</v>
      </c>
      <c r="BS471" s="1" t="s">
        <v>152</v>
      </c>
      <c r="BT471" s="1" t="s">
        <v>11667</v>
      </c>
    </row>
    <row r="472" spans="1:73" ht="13.5" customHeight="1">
      <c r="A472" s="3" t="str">
        <f>HYPERLINK("http://kyu.snu.ac.kr/sdhj/index.jsp?type=hj/GK14605_00IH_0001_0013.jpg","1720_각북면_13")</f>
        <v>1720_각북면_13</v>
      </c>
      <c r="B472" s="2">
        <v>1720</v>
      </c>
      <c r="C472" s="2" t="s">
        <v>15796</v>
      </c>
      <c r="D472" s="2" t="s">
        <v>15797</v>
      </c>
      <c r="E472" s="2">
        <v>471</v>
      </c>
      <c r="F472" s="1">
        <v>3</v>
      </c>
      <c r="G472" s="1" t="s">
        <v>18855</v>
      </c>
      <c r="H472" s="1" t="s">
        <v>8517</v>
      </c>
      <c r="I472" s="1">
        <v>10</v>
      </c>
      <c r="L472" s="1">
        <v>1</v>
      </c>
      <c r="M472" s="2" t="s">
        <v>1305</v>
      </c>
      <c r="N472" s="2" t="s">
        <v>8645</v>
      </c>
      <c r="S472" s="1" t="s">
        <v>51</v>
      </c>
      <c r="T472" s="1" t="s">
        <v>1413</v>
      </c>
      <c r="W472" s="1" t="s">
        <v>310</v>
      </c>
      <c r="X472" s="1" t="s">
        <v>9263</v>
      </c>
      <c r="Y472" s="1" t="s">
        <v>1315</v>
      </c>
      <c r="Z472" s="1" t="s">
        <v>9801</v>
      </c>
      <c r="AC472" s="1">
        <v>30</v>
      </c>
      <c r="AD472" s="1" t="s">
        <v>163</v>
      </c>
      <c r="AE472" s="1" t="s">
        <v>11552</v>
      </c>
      <c r="AJ472" s="1" t="s">
        <v>17</v>
      </c>
      <c r="AK472" s="1" t="s">
        <v>11718</v>
      </c>
      <c r="AL472" s="1" t="s">
        <v>41</v>
      </c>
      <c r="AM472" s="1" t="s">
        <v>11660</v>
      </c>
      <c r="AV472" s="1" t="s">
        <v>391</v>
      </c>
      <c r="AW472" s="1" t="s">
        <v>10161</v>
      </c>
      <c r="BI472" s="1" t="s">
        <v>1130</v>
      </c>
      <c r="BJ472" s="1" t="s">
        <v>9802</v>
      </c>
      <c r="BM472" s="1" t="s">
        <v>1316</v>
      </c>
      <c r="BN472" s="1" t="s">
        <v>13933</v>
      </c>
      <c r="BQ472" s="1" t="s">
        <v>1317</v>
      </c>
      <c r="BR472" s="1" t="s">
        <v>14948</v>
      </c>
      <c r="BS472" s="1" t="s">
        <v>305</v>
      </c>
      <c r="BT472" s="1" t="s">
        <v>11720</v>
      </c>
    </row>
    <row r="473" spans="1:73" ht="13.5" customHeight="1">
      <c r="A473" s="3" t="str">
        <f>HYPERLINK("http://kyu.snu.ac.kr/sdhj/index.jsp?type=hj/GK14605_00IH_0001_0013.jpg","1720_각북면_13")</f>
        <v>1720_각북면_13</v>
      </c>
      <c r="B473" s="2">
        <v>1720</v>
      </c>
      <c r="C473" s="2" t="s">
        <v>15798</v>
      </c>
      <c r="D473" s="2" t="s">
        <v>15799</v>
      </c>
      <c r="E473" s="2">
        <v>472</v>
      </c>
      <c r="F473" s="1">
        <v>3</v>
      </c>
      <c r="G473" s="1" t="s">
        <v>18855</v>
      </c>
      <c r="H473" s="1" t="s">
        <v>8517</v>
      </c>
      <c r="I473" s="1">
        <v>10</v>
      </c>
      <c r="L473" s="1">
        <v>1</v>
      </c>
      <c r="M473" s="2" t="s">
        <v>1305</v>
      </c>
      <c r="N473" s="2" t="s">
        <v>8645</v>
      </c>
      <c r="S473" s="1" t="s">
        <v>763</v>
      </c>
      <c r="T473" s="1" t="s">
        <v>763</v>
      </c>
      <c r="Y473" s="1" t="s">
        <v>1311</v>
      </c>
      <c r="Z473" s="1" t="s">
        <v>9906</v>
      </c>
      <c r="AC473" s="1">
        <v>60</v>
      </c>
      <c r="AD473" s="1" t="s">
        <v>173</v>
      </c>
      <c r="AE473" s="1" t="s">
        <v>11533</v>
      </c>
    </row>
    <row r="474" spans="1:73" ht="13.5" customHeight="1">
      <c r="A474" s="3" t="str">
        <f>HYPERLINK("http://kyu.snu.ac.kr/sdhj/index.jsp?type=hj/GK14605_00IH_0001_0013.jpg","1720_각북면_13")</f>
        <v>1720_각북면_13</v>
      </c>
      <c r="B474" s="2">
        <v>1720</v>
      </c>
      <c r="C474" s="2" t="s">
        <v>15637</v>
      </c>
      <c r="D474" s="2" t="s">
        <v>15638</v>
      </c>
      <c r="E474" s="2">
        <v>473</v>
      </c>
      <c r="F474" s="1">
        <v>3</v>
      </c>
      <c r="G474" s="1" t="s">
        <v>18855</v>
      </c>
      <c r="H474" s="1" t="s">
        <v>8517</v>
      </c>
      <c r="I474" s="1">
        <v>10</v>
      </c>
      <c r="L474" s="1">
        <v>1</v>
      </c>
      <c r="M474" s="2" t="s">
        <v>1305</v>
      </c>
      <c r="N474" s="2" t="s">
        <v>8645</v>
      </c>
      <c r="S474" s="1" t="s">
        <v>71</v>
      </c>
      <c r="T474" s="1" t="s">
        <v>8710</v>
      </c>
      <c r="Y474" s="1" t="s">
        <v>1318</v>
      </c>
      <c r="Z474" s="1" t="s">
        <v>9401</v>
      </c>
      <c r="AC474" s="1">
        <v>4</v>
      </c>
      <c r="AD474" s="1" t="s">
        <v>105</v>
      </c>
      <c r="AE474" s="1" t="s">
        <v>11518</v>
      </c>
    </row>
    <row r="475" spans="1:73" ht="13.5" customHeight="1">
      <c r="A475" s="3" t="str">
        <f>HYPERLINK("http://kyu.snu.ac.kr/sdhj/index.jsp?type=hj/GK14605_00IH_0001_0013.jpg","1720_각북면_13")</f>
        <v>1720_각북면_13</v>
      </c>
      <c r="B475" s="2">
        <v>1720</v>
      </c>
      <c r="C475" s="2" t="s">
        <v>15637</v>
      </c>
      <c r="D475" s="2" t="s">
        <v>15638</v>
      </c>
      <c r="E475" s="2">
        <v>474</v>
      </c>
      <c r="F475" s="1">
        <v>3</v>
      </c>
      <c r="G475" s="1" t="s">
        <v>18855</v>
      </c>
      <c r="H475" s="1" t="s">
        <v>8517</v>
      </c>
      <c r="I475" s="1">
        <v>10</v>
      </c>
      <c r="L475" s="1">
        <v>1</v>
      </c>
      <c r="M475" s="2" t="s">
        <v>1305</v>
      </c>
      <c r="N475" s="2" t="s">
        <v>8645</v>
      </c>
      <c r="S475" s="1" t="s">
        <v>68</v>
      </c>
      <c r="T475" s="1" t="s">
        <v>8708</v>
      </c>
      <c r="Y475" s="1" t="s">
        <v>1319</v>
      </c>
      <c r="Z475" s="1" t="s">
        <v>10276</v>
      </c>
      <c r="AC475" s="1">
        <v>2</v>
      </c>
      <c r="AD475" s="1" t="s">
        <v>106</v>
      </c>
      <c r="AE475" s="1" t="s">
        <v>11517</v>
      </c>
    </row>
    <row r="476" spans="1:73" ht="13.5" customHeight="1">
      <c r="A476" s="3" t="str">
        <f>HYPERLINK("http://kyu.snu.ac.kr/sdhj/index.jsp?type=hj/GK14605_00IH_0001_0013.jpg","1720_각북면_13")</f>
        <v>1720_각북면_13</v>
      </c>
      <c r="B476" s="2">
        <v>1720</v>
      </c>
      <c r="C476" s="2" t="s">
        <v>15637</v>
      </c>
      <c r="D476" s="2" t="s">
        <v>15638</v>
      </c>
      <c r="E476" s="2">
        <v>475</v>
      </c>
      <c r="F476" s="1">
        <v>3</v>
      </c>
      <c r="G476" s="1" t="s">
        <v>18855</v>
      </c>
      <c r="H476" s="1" t="s">
        <v>8517</v>
      </c>
      <c r="I476" s="1">
        <v>10</v>
      </c>
      <c r="L476" s="1">
        <v>2</v>
      </c>
      <c r="M476" s="2" t="s">
        <v>17821</v>
      </c>
      <c r="N476" s="2" t="s">
        <v>17822</v>
      </c>
      <c r="T476" s="1" t="s">
        <v>15624</v>
      </c>
      <c r="U476" s="1" t="s">
        <v>215</v>
      </c>
      <c r="V476" s="1" t="s">
        <v>8866</v>
      </c>
      <c r="W476" s="1" t="s">
        <v>84</v>
      </c>
      <c r="X476" s="1" t="s">
        <v>9283</v>
      </c>
      <c r="Y476" s="1" t="s">
        <v>1320</v>
      </c>
      <c r="Z476" s="1" t="s">
        <v>11373</v>
      </c>
      <c r="AC476" s="1">
        <v>32</v>
      </c>
      <c r="AD476" s="1" t="s">
        <v>823</v>
      </c>
      <c r="AE476" s="1" t="s">
        <v>11532</v>
      </c>
      <c r="AJ476" s="1" t="s">
        <v>17</v>
      </c>
      <c r="AK476" s="1" t="s">
        <v>11718</v>
      </c>
      <c r="AL476" s="1" t="s">
        <v>87</v>
      </c>
      <c r="AM476" s="1" t="s">
        <v>11630</v>
      </c>
      <c r="AT476" s="1" t="s">
        <v>46</v>
      </c>
      <c r="AU476" s="1" t="s">
        <v>11959</v>
      </c>
      <c r="AV476" s="1" t="s">
        <v>1321</v>
      </c>
      <c r="AW476" s="1" t="s">
        <v>12693</v>
      </c>
      <c r="BG476" s="1" t="s">
        <v>863</v>
      </c>
      <c r="BH476" s="1" t="s">
        <v>12951</v>
      </c>
      <c r="BI476" s="1" t="s">
        <v>1322</v>
      </c>
      <c r="BJ476" s="1" t="s">
        <v>10660</v>
      </c>
      <c r="BK476" s="1" t="s">
        <v>1323</v>
      </c>
      <c r="BL476" s="1" t="s">
        <v>13556</v>
      </c>
      <c r="BM476" s="1" t="s">
        <v>14798</v>
      </c>
      <c r="BN476" s="1" t="s">
        <v>15979</v>
      </c>
      <c r="BO476" s="1" t="s">
        <v>860</v>
      </c>
      <c r="BP476" s="1" t="s">
        <v>9007</v>
      </c>
      <c r="BQ476" s="1" t="s">
        <v>1324</v>
      </c>
      <c r="BR476" s="1" t="s">
        <v>14679</v>
      </c>
      <c r="BS476" s="1" t="s">
        <v>149</v>
      </c>
      <c r="BT476" s="1" t="s">
        <v>11728</v>
      </c>
    </row>
    <row r="477" spans="1:73" ht="13.5" customHeight="1">
      <c r="A477" s="3" t="str">
        <f>HYPERLINK("http://kyu.snu.ac.kr/sdhj/index.jsp?type=hj/GK14605_00IH_0001_0013.jpg","1720_각북면_13")</f>
        <v>1720_각북면_13</v>
      </c>
      <c r="B477" s="2">
        <v>1720</v>
      </c>
      <c r="C477" s="2" t="s">
        <v>15980</v>
      </c>
      <c r="D477" s="2" t="s">
        <v>15981</v>
      </c>
      <c r="E477" s="2">
        <v>476</v>
      </c>
      <c r="F477" s="1">
        <v>3</v>
      </c>
      <c r="G477" s="1" t="s">
        <v>18855</v>
      </c>
      <c r="H477" s="1" t="s">
        <v>8517</v>
      </c>
      <c r="I477" s="1">
        <v>10</v>
      </c>
      <c r="L477" s="1">
        <v>2</v>
      </c>
      <c r="M477" s="2" t="s">
        <v>17821</v>
      </c>
      <c r="N477" s="2" t="s">
        <v>17822</v>
      </c>
      <c r="S477" s="1" t="s">
        <v>51</v>
      </c>
      <c r="T477" s="1" t="s">
        <v>1413</v>
      </c>
      <c r="W477" s="1" t="s">
        <v>103</v>
      </c>
      <c r="X477" s="1" t="s">
        <v>15645</v>
      </c>
      <c r="Y477" s="1" t="s">
        <v>129</v>
      </c>
      <c r="Z477" s="1" t="s">
        <v>9465</v>
      </c>
      <c r="AC477" s="1">
        <v>31</v>
      </c>
      <c r="AD477" s="1" t="s">
        <v>445</v>
      </c>
      <c r="AE477" s="1" t="s">
        <v>11541</v>
      </c>
      <c r="AJ477" s="1" t="s">
        <v>461</v>
      </c>
      <c r="AK477" s="1" t="s">
        <v>11719</v>
      </c>
      <c r="AL477" s="1" t="s">
        <v>168</v>
      </c>
      <c r="AM477" s="1" t="s">
        <v>11780</v>
      </c>
      <c r="AT477" s="1" t="s">
        <v>215</v>
      </c>
      <c r="AU477" s="1" t="s">
        <v>8866</v>
      </c>
      <c r="AV477" s="1" t="s">
        <v>857</v>
      </c>
      <c r="AW477" s="1" t="s">
        <v>15609</v>
      </c>
      <c r="BG477" s="1" t="s">
        <v>858</v>
      </c>
      <c r="BH477" s="1" t="s">
        <v>11960</v>
      </c>
      <c r="BI477" s="1" t="s">
        <v>859</v>
      </c>
      <c r="BJ477" s="1" t="s">
        <v>9843</v>
      </c>
      <c r="BK477" s="1" t="s">
        <v>860</v>
      </c>
      <c r="BL477" s="1" t="s">
        <v>9007</v>
      </c>
      <c r="BM477" s="1" t="s">
        <v>861</v>
      </c>
      <c r="BN477" s="1" t="s">
        <v>10761</v>
      </c>
      <c r="BO477" s="1" t="s">
        <v>860</v>
      </c>
      <c r="BP477" s="1" t="s">
        <v>9007</v>
      </c>
      <c r="BQ477" s="1" t="s">
        <v>1325</v>
      </c>
      <c r="BR477" s="1" t="s">
        <v>15196</v>
      </c>
      <c r="BS477" s="1" t="s">
        <v>865</v>
      </c>
      <c r="BT477" s="1" t="s">
        <v>11734</v>
      </c>
    </row>
    <row r="478" spans="1:73" ht="13.5" customHeight="1">
      <c r="A478" s="3" t="str">
        <f>HYPERLINK("http://kyu.snu.ac.kr/sdhj/index.jsp?type=hj/GK14605_00IH_0001_0013.jpg","1720_각북면_13")</f>
        <v>1720_각북면_13</v>
      </c>
      <c r="B478" s="2">
        <v>1720</v>
      </c>
      <c r="C478" s="2" t="s">
        <v>15980</v>
      </c>
      <c r="D478" s="2" t="s">
        <v>15981</v>
      </c>
      <c r="E478" s="2">
        <v>477</v>
      </c>
      <c r="F478" s="1">
        <v>3</v>
      </c>
      <c r="G478" s="1" t="s">
        <v>18855</v>
      </c>
      <c r="H478" s="1" t="s">
        <v>8517</v>
      </c>
      <c r="I478" s="1">
        <v>10</v>
      </c>
      <c r="L478" s="1">
        <v>2</v>
      </c>
      <c r="M478" s="2" t="s">
        <v>17821</v>
      </c>
      <c r="N478" s="2" t="s">
        <v>17822</v>
      </c>
      <c r="T478" s="1" t="s">
        <v>15640</v>
      </c>
      <c r="U478" s="1" t="s">
        <v>266</v>
      </c>
      <c r="V478" s="1" t="s">
        <v>8830</v>
      </c>
      <c r="Y478" s="1" t="s">
        <v>8301</v>
      </c>
      <c r="Z478" s="1" t="s">
        <v>9890</v>
      </c>
      <c r="AC478" s="1">
        <v>26</v>
      </c>
      <c r="AD478" s="1" t="s">
        <v>634</v>
      </c>
      <c r="AE478" s="1" t="s">
        <v>11527</v>
      </c>
      <c r="AT478" s="1" t="s">
        <v>269</v>
      </c>
      <c r="AU478" s="1" t="s">
        <v>8873</v>
      </c>
      <c r="AV478" s="1" t="s">
        <v>1326</v>
      </c>
      <c r="AW478" s="1" t="s">
        <v>10209</v>
      </c>
      <c r="BD478" s="1" t="s">
        <v>1327</v>
      </c>
      <c r="BE478" s="1" t="s">
        <v>12934</v>
      </c>
    </row>
    <row r="479" spans="1:73" ht="13.5" customHeight="1">
      <c r="A479" s="3" t="str">
        <f>HYPERLINK("http://kyu.snu.ac.kr/sdhj/index.jsp?type=hj/GK14605_00IH_0001_0013.jpg","1720_각북면_13")</f>
        <v>1720_각북면_13</v>
      </c>
      <c r="B479" s="2">
        <v>1720</v>
      </c>
      <c r="C479" s="2" t="s">
        <v>15637</v>
      </c>
      <c r="D479" s="2" t="s">
        <v>15638</v>
      </c>
      <c r="E479" s="2">
        <v>478</v>
      </c>
      <c r="F479" s="1">
        <v>3</v>
      </c>
      <c r="G479" s="1" t="s">
        <v>18855</v>
      </c>
      <c r="H479" s="1" t="s">
        <v>8517</v>
      </c>
      <c r="I479" s="1">
        <v>10</v>
      </c>
      <c r="L479" s="1">
        <v>2</v>
      </c>
      <c r="M479" s="2" t="s">
        <v>17821</v>
      </c>
      <c r="N479" s="2" t="s">
        <v>17822</v>
      </c>
      <c r="T479" s="1" t="s">
        <v>15640</v>
      </c>
      <c r="U479" s="1" t="s">
        <v>266</v>
      </c>
      <c r="V479" s="1" t="s">
        <v>8830</v>
      </c>
      <c r="Y479" s="1" t="s">
        <v>1328</v>
      </c>
      <c r="Z479" s="1" t="s">
        <v>9885</v>
      </c>
      <c r="AC479" s="1">
        <v>53</v>
      </c>
      <c r="AD479" s="1" t="s">
        <v>798</v>
      </c>
      <c r="AE479" s="1" t="s">
        <v>11550</v>
      </c>
      <c r="AT479" s="1" t="s">
        <v>269</v>
      </c>
      <c r="AU479" s="1" t="s">
        <v>8873</v>
      </c>
      <c r="AV479" s="1" t="s">
        <v>1326</v>
      </c>
      <c r="AW479" s="1" t="s">
        <v>10209</v>
      </c>
      <c r="BD479" s="1" t="s">
        <v>1327</v>
      </c>
      <c r="BE479" s="1" t="s">
        <v>12934</v>
      </c>
      <c r="BU479" s="1" t="s">
        <v>558</v>
      </c>
    </row>
    <row r="480" spans="1:73" ht="13.5" customHeight="1">
      <c r="A480" s="3" t="str">
        <f>HYPERLINK("http://kyu.snu.ac.kr/sdhj/index.jsp?type=hj/GK14605_00IH_0001_0013.jpg","1720_각북면_13")</f>
        <v>1720_각북면_13</v>
      </c>
      <c r="B480" s="2">
        <v>1720</v>
      </c>
      <c r="C480" s="2" t="s">
        <v>15637</v>
      </c>
      <c r="D480" s="2" t="s">
        <v>15638</v>
      </c>
      <c r="E480" s="2">
        <v>479</v>
      </c>
      <c r="F480" s="1">
        <v>3</v>
      </c>
      <c r="G480" s="1" t="s">
        <v>18855</v>
      </c>
      <c r="H480" s="1" t="s">
        <v>8517</v>
      </c>
      <c r="I480" s="1">
        <v>10</v>
      </c>
      <c r="L480" s="1">
        <v>3</v>
      </c>
      <c r="M480" s="2" t="s">
        <v>1329</v>
      </c>
      <c r="N480" s="2" t="s">
        <v>17823</v>
      </c>
      <c r="O480" s="1" t="s">
        <v>6</v>
      </c>
      <c r="P480" s="1" t="s">
        <v>8656</v>
      </c>
      <c r="T480" s="1" t="s">
        <v>15624</v>
      </c>
      <c r="U480" s="1" t="s">
        <v>663</v>
      </c>
      <c r="V480" s="1" t="s">
        <v>9191</v>
      </c>
      <c r="Y480" s="1" t="s">
        <v>1329</v>
      </c>
      <c r="Z480" s="1" t="s">
        <v>15982</v>
      </c>
      <c r="AC480" s="1">
        <v>45</v>
      </c>
      <c r="AD480" s="1" t="s">
        <v>185</v>
      </c>
      <c r="AE480" s="1" t="s">
        <v>11528</v>
      </c>
      <c r="AJ480" s="1" t="s">
        <v>17</v>
      </c>
      <c r="AK480" s="1" t="s">
        <v>11718</v>
      </c>
      <c r="AL480" s="1" t="s">
        <v>50</v>
      </c>
      <c r="AM480" s="1" t="s">
        <v>15656</v>
      </c>
      <c r="AN480" s="1" t="s">
        <v>602</v>
      </c>
      <c r="AO480" s="1" t="s">
        <v>8712</v>
      </c>
      <c r="AR480" s="1" t="s">
        <v>1330</v>
      </c>
      <c r="AS480" s="1" t="s">
        <v>11943</v>
      </c>
      <c r="AT480" s="1" t="s">
        <v>269</v>
      </c>
      <c r="AU480" s="1" t="s">
        <v>8873</v>
      </c>
      <c r="AV480" s="1" t="s">
        <v>8302</v>
      </c>
      <c r="AW480" s="1" t="s">
        <v>12692</v>
      </c>
      <c r="BB480" s="1" t="s">
        <v>385</v>
      </c>
      <c r="BC480" s="1" t="s">
        <v>15983</v>
      </c>
      <c r="BD480" s="1" t="s">
        <v>1331</v>
      </c>
      <c r="BE480" s="1" t="s">
        <v>12933</v>
      </c>
      <c r="BG480" s="1" t="s">
        <v>88</v>
      </c>
      <c r="BH480" s="1" t="s">
        <v>8828</v>
      </c>
      <c r="BI480" s="1" t="s">
        <v>1332</v>
      </c>
      <c r="BJ480" s="1" t="s">
        <v>11313</v>
      </c>
      <c r="BK480" s="1" t="s">
        <v>88</v>
      </c>
      <c r="BL480" s="1" t="s">
        <v>8828</v>
      </c>
      <c r="BM480" s="1" t="s">
        <v>1333</v>
      </c>
      <c r="BN480" s="1" t="s">
        <v>13139</v>
      </c>
      <c r="BQ480" s="1" t="s">
        <v>1334</v>
      </c>
      <c r="BR480" s="1" t="s">
        <v>14678</v>
      </c>
      <c r="BS480" s="1" t="s">
        <v>241</v>
      </c>
      <c r="BT480" s="1" t="s">
        <v>11687</v>
      </c>
    </row>
    <row r="481" spans="1:72" ht="13.5" customHeight="1">
      <c r="A481" s="3" t="str">
        <f>HYPERLINK("http://kyu.snu.ac.kr/sdhj/index.jsp?type=hj/GK14605_00IH_0001_0013.jpg","1720_각북면_13")</f>
        <v>1720_각북면_13</v>
      </c>
      <c r="B481" s="2">
        <v>1720</v>
      </c>
      <c r="C481" s="2" t="s">
        <v>15984</v>
      </c>
      <c r="D481" s="2" t="s">
        <v>15985</v>
      </c>
      <c r="E481" s="2">
        <v>480</v>
      </c>
      <c r="F481" s="1">
        <v>3</v>
      </c>
      <c r="G481" s="1" t="s">
        <v>18855</v>
      </c>
      <c r="H481" s="1" t="s">
        <v>8517</v>
      </c>
      <c r="I481" s="1">
        <v>10</v>
      </c>
      <c r="L481" s="1">
        <v>3</v>
      </c>
      <c r="M481" s="2" t="s">
        <v>1329</v>
      </c>
      <c r="N481" s="2" t="s">
        <v>17823</v>
      </c>
      <c r="S481" s="1" t="s">
        <v>127</v>
      </c>
      <c r="T481" s="1" t="s">
        <v>8714</v>
      </c>
      <c r="U481" s="1" t="s">
        <v>385</v>
      </c>
      <c r="V481" s="1" t="s">
        <v>15727</v>
      </c>
      <c r="W481" s="1" t="s">
        <v>967</v>
      </c>
      <c r="X481" s="1" t="s">
        <v>9279</v>
      </c>
      <c r="Y481" s="1" t="s">
        <v>53</v>
      </c>
      <c r="Z481" s="1" t="s">
        <v>9315</v>
      </c>
      <c r="AC481" s="1">
        <v>74</v>
      </c>
      <c r="AD481" s="1" t="s">
        <v>207</v>
      </c>
      <c r="AE481" s="1" t="s">
        <v>11551</v>
      </c>
    </row>
    <row r="482" spans="1:72" ht="13.5" customHeight="1">
      <c r="A482" s="3" t="str">
        <f>HYPERLINK("http://kyu.snu.ac.kr/sdhj/index.jsp?type=hj/GK14605_00IH_0001_0013.jpg","1720_각북면_13")</f>
        <v>1720_각북면_13</v>
      </c>
      <c r="B482" s="2">
        <v>1720</v>
      </c>
      <c r="C482" s="2" t="s">
        <v>15637</v>
      </c>
      <c r="D482" s="2" t="s">
        <v>15638</v>
      </c>
      <c r="E482" s="2">
        <v>481</v>
      </c>
      <c r="F482" s="1">
        <v>3</v>
      </c>
      <c r="G482" s="1" t="s">
        <v>18855</v>
      </c>
      <c r="H482" s="1" t="s">
        <v>8517</v>
      </c>
      <c r="I482" s="1">
        <v>10</v>
      </c>
      <c r="L482" s="1">
        <v>3</v>
      </c>
      <c r="M482" s="2" t="s">
        <v>1329</v>
      </c>
      <c r="N482" s="2" t="s">
        <v>17823</v>
      </c>
      <c r="S482" s="1" t="s">
        <v>51</v>
      </c>
      <c r="T482" s="1" t="s">
        <v>1413</v>
      </c>
      <c r="W482" s="1" t="s">
        <v>1335</v>
      </c>
      <c r="X482" s="1" t="s">
        <v>9285</v>
      </c>
      <c r="Y482" s="1" t="s">
        <v>53</v>
      </c>
      <c r="Z482" s="1" t="s">
        <v>9315</v>
      </c>
      <c r="AC482" s="1">
        <v>49</v>
      </c>
      <c r="AD482" s="1" t="s">
        <v>181</v>
      </c>
      <c r="AE482" s="1" t="s">
        <v>11525</v>
      </c>
      <c r="AJ482" s="1" t="s">
        <v>17</v>
      </c>
      <c r="AK482" s="1" t="s">
        <v>11718</v>
      </c>
      <c r="AL482" s="1" t="s">
        <v>436</v>
      </c>
      <c r="AM482" s="1" t="s">
        <v>11639</v>
      </c>
      <c r="AT482" s="1" t="s">
        <v>88</v>
      </c>
      <c r="AU482" s="1" t="s">
        <v>8828</v>
      </c>
      <c r="AV482" s="1" t="s">
        <v>1336</v>
      </c>
      <c r="AW482" s="1" t="s">
        <v>10600</v>
      </c>
      <c r="BI482" s="1" t="s">
        <v>1337</v>
      </c>
      <c r="BJ482" s="1" t="s">
        <v>10488</v>
      </c>
      <c r="BK482" s="1" t="s">
        <v>88</v>
      </c>
      <c r="BL482" s="1" t="s">
        <v>8828</v>
      </c>
      <c r="BM482" s="1" t="s">
        <v>1338</v>
      </c>
      <c r="BN482" s="1" t="s">
        <v>13932</v>
      </c>
      <c r="BO482" s="1" t="s">
        <v>153</v>
      </c>
      <c r="BP482" s="1" t="s">
        <v>8874</v>
      </c>
      <c r="BQ482" s="1" t="s">
        <v>1339</v>
      </c>
      <c r="BR482" s="1" t="s">
        <v>14677</v>
      </c>
      <c r="BS482" s="1" t="s">
        <v>241</v>
      </c>
      <c r="BT482" s="1" t="s">
        <v>11687</v>
      </c>
    </row>
    <row r="483" spans="1:72" ht="13.5" customHeight="1">
      <c r="A483" s="3" t="str">
        <f>HYPERLINK("http://kyu.snu.ac.kr/sdhj/index.jsp?type=hj/GK14605_00IH_0001_0013.jpg","1720_각북면_13")</f>
        <v>1720_각북면_13</v>
      </c>
      <c r="B483" s="2">
        <v>1720</v>
      </c>
      <c r="C483" s="2" t="s">
        <v>15828</v>
      </c>
      <c r="D483" s="2" t="s">
        <v>15829</v>
      </c>
      <c r="E483" s="2">
        <v>482</v>
      </c>
      <c r="F483" s="1">
        <v>4</v>
      </c>
      <c r="G483" s="1" t="s">
        <v>1340</v>
      </c>
      <c r="H483" s="1" t="s">
        <v>8516</v>
      </c>
      <c r="I483" s="1">
        <v>1</v>
      </c>
      <c r="J483" s="1" t="s">
        <v>1341</v>
      </c>
      <c r="K483" s="1" t="s">
        <v>8644</v>
      </c>
      <c r="L483" s="1">
        <v>1</v>
      </c>
      <c r="M483" s="2" t="s">
        <v>17824</v>
      </c>
      <c r="N483" s="2" t="s">
        <v>8644</v>
      </c>
      <c r="T483" s="1" t="s">
        <v>15986</v>
      </c>
      <c r="U483" s="1" t="s">
        <v>153</v>
      </c>
      <c r="V483" s="1" t="s">
        <v>8874</v>
      </c>
      <c r="W483" s="1" t="s">
        <v>310</v>
      </c>
      <c r="X483" s="1" t="s">
        <v>9263</v>
      </c>
      <c r="Y483" s="1" t="s">
        <v>1342</v>
      </c>
      <c r="Z483" s="1" t="s">
        <v>10815</v>
      </c>
      <c r="AC483" s="1">
        <v>29</v>
      </c>
      <c r="AD483" s="1" t="s">
        <v>555</v>
      </c>
      <c r="AE483" s="1" t="s">
        <v>11553</v>
      </c>
      <c r="AJ483" s="1" t="s">
        <v>17</v>
      </c>
      <c r="AK483" s="1" t="s">
        <v>11718</v>
      </c>
      <c r="AL483" s="1" t="s">
        <v>41</v>
      </c>
      <c r="AM483" s="1" t="s">
        <v>11660</v>
      </c>
      <c r="AT483" s="1" t="s">
        <v>153</v>
      </c>
      <c r="AU483" s="1" t="s">
        <v>8874</v>
      </c>
      <c r="AV483" s="1" t="s">
        <v>1343</v>
      </c>
      <c r="AW483" s="1" t="s">
        <v>10131</v>
      </c>
      <c r="BG483" s="1" t="s">
        <v>44</v>
      </c>
      <c r="BH483" s="1" t="s">
        <v>8875</v>
      </c>
      <c r="BI483" s="1" t="s">
        <v>1344</v>
      </c>
      <c r="BJ483" s="1" t="s">
        <v>12176</v>
      </c>
      <c r="BK483" s="1" t="s">
        <v>56</v>
      </c>
      <c r="BL483" s="1" t="s">
        <v>9096</v>
      </c>
      <c r="BM483" s="1" t="s">
        <v>1345</v>
      </c>
      <c r="BN483" s="1" t="s">
        <v>10315</v>
      </c>
      <c r="BO483" s="1" t="s">
        <v>44</v>
      </c>
      <c r="BP483" s="1" t="s">
        <v>8875</v>
      </c>
      <c r="BQ483" s="1" t="s">
        <v>1346</v>
      </c>
      <c r="BR483" s="1" t="s">
        <v>14676</v>
      </c>
      <c r="BS483" s="1" t="s">
        <v>491</v>
      </c>
      <c r="BT483" s="1" t="s">
        <v>11746</v>
      </c>
    </row>
    <row r="484" spans="1:72" ht="13.5" customHeight="1">
      <c r="A484" s="3" t="str">
        <f>HYPERLINK("http://kyu.snu.ac.kr/sdhj/index.jsp?type=hj/GK14605_00IH_0001_0013.jpg","1720_각북면_13")</f>
        <v>1720_각북면_13</v>
      </c>
      <c r="B484" s="2">
        <v>1720</v>
      </c>
      <c r="C484" s="2" t="s">
        <v>15987</v>
      </c>
      <c r="D484" s="2" t="s">
        <v>15988</v>
      </c>
      <c r="E484" s="2">
        <v>483</v>
      </c>
      <c r="F484" s="1">
        <v>4</v>
      </c>
      <c r="G484" s="1" t="s">
        <v>1340</v>
      </c>
      <c r="H484" s="1" t="s">
        <v>8516</v>
      </c>
      <c r="I484" s="1">
        <v>1</v>
      </c>
      <c r="L484" s="1">
        <v>1</v>
      </c>
      <c r="M484" s="2" t="s">
        <v>17824</v>
      </c>
      <c r="N484" s="2" t="s">
        <v>8644</v>
      </c>
      <c r="S484" s="1" t="s">
        <v>51</v>
      </c>
      <c r="T484" s="1" t="s">
        <v>1413</v>
      </c>
      <c r="W484" s="1" t="s">
        <v>103</v>
      </c>
      <c r="X484" s="1" t="s">
        <v>15989</v>
      </c>
      <c r="Y484" s="1" t="s">
        <v>53</v>
      </c>
      <c r="Z484" s="1" t="s">
        <v>9315</v>
      </c>
      <c r="AC484" s="1">
        <v>34</v>
      </c>
      <c r="AD484" s="1" t="s">
        <v>86</v>
      </c>
      <c r="AE484" s="1" t="s">
        <v>11563</v>
      </c>
      <c r="AJ484" s="1" t="s">
        <v>17</v>
      </c>
      <c r="AK484" s="1" t="s">
        <v>11718</v>
      </c>
      <c r="AL484" s="1" t="s">
        <v>320</v>
      </c>
      <c r="AM484" s="1" t="s">
        <v>11723</v>
      </c>
      <c r="AT484" s="1" t="s">
        <v>419</v>
      </c>
      <c r="AU484" s="1" t="s">
        <v>11965</v>
      </c>
      <c r="AV484" s="1" t="s">
        <v>1347</v>
      </c>
      <c r="AW484" s="1" t="s">
        <v>10721</v>
      </c>
      <c r="BG484" s="1" t="s">
        <v>394</v>
      </c>
      <c r="BH484" s="1" t="s">
        <v>9255</v>
      </c>
      <c r="BI484" s="1" t="s">
        <v>1348</v>
      </c>
      <c r="BJ484" s="1" t="s">
        <v>12607</v>
      </c>
      <c r="BK484" s="1" t="s">
        <v>58</v>
      </c>
      <c r="BL484" s="1" t="s">
        <v>11975</v>
      </c>
      <c r="BM484" s="1" t="s">
        <v>1005</v>
      </c>
      <c r="BN484" s="1" t="s">
        <v>9483</v>
      </c>
      <c r="BO484" s="1" t="s">
        <v>44</v>
      </c>
      <c r="BP484" s="1" t="s">
        <v>8875</v>
      </c>
      <c r="BQ484" s="1" t="s">
        <v>1349</v>
      </c>
      <c r="BR484" s="1" t="s">
        <v>14675</v>
      </c>
      <c r="BS484" s="1" t="s">
        <v>815</v>
      </c>
      <c r="BT484" s="1" t="s">
        <v>15990</v>
      </c>
    </row>
    <row r="485" spans="1:72" ht="13.5" customHeight="1">
      <c r="A485" s="3" t="str">
        <f>HYPERLINK("http://kyu.snu.ac.kr/sdhj/index.jsp?type=hj/GK14605_00IH_0001_0013.jpg","1720_각북면_13")</f>
        <v>1720_각북면_13</v>
      </c>
      <c r="B485" s="2">
        <v>1720</v>
      </c>
      <c r="C485" s="2" t="s">
        <v>15991</v>
      </c>
      <c r="D485" s="2" t="s">
        <v>15992</v>
      </c>
      <c r="E485" s="2">
        <v>484</v>
      </c>
      <c r="F485" s="1">
        <v>4</v>
      </c>
      <c r="G485" s="1" t="s">
        <v>1340</v>
      </c>
      <c r="H485" s="1" t="s">
        <v>8516</v>
      </c>
      <c r="I485" s="1">
        <v>1</v>
      </c>
      <c r="L485" s="1">
        <v>1</v>
      </c>
      <c r="M485" s="2" t="s">
        <v>17824</v>
      </c>
      <c r="N485" s="2" t="s">
        <v>8644</v>
      </c>
      <c r="S485" s="1" t="s">
        <v>68</v>
      </c>
      <c r="T485" s="1" t="s">
        <v>8708</v>
      </c>
      <c r="Y485" s="1" t="s">
        <v>53</v>
      </c>
      <c r="Z485" s="1" t="s">
        <v>9315</v>
      </c>
      <c r="AF485" s="1" t="s">
        <v>67</v>
      </c>
      <c r="AG485" s="1" t="s">
        <v>9286</v>
      </c>
    </row>
    <row r="486" spans="1:72" ht="13.5" customHeight="1">
      <c r="A486" s="3" t="str">
        <f>HYPERLINK("http://kyu.snu.ac.kr/sdhj/index.jsp?type=hj/GK14605_00IH_0001_0013.jpg","1720_각북면_13")</f>
        <v>1720_각북면_13</v>
      </c>
      <c r="B486" s="2">
        <v>1720</v>
      </c>
      <c r="C486" s="2" t="s">
        <v>15991</v>
      </c>
      <c r="D486" s="2" t="s">
        <v>15992</v>
      </c>
      <c r="E486" s="2">
        <v>485</v>
      </c>
      <c r="F486" s="1">
        <v>4</v>
      </c>
      <c r="G486" s="1" t="s">
        <v>1340</v>
      </c>
      <c r="H486" s="1" t="s">
        <v>8516</v>
      </c>
      <c r="I486" s="1">
        <v>1</v>
      </c>
      <c r="L486" s="1">
        <v>1</v>
      </c>
      <c r="M486" s="2" t="s">
        <v>17824</v>
      </c>
      <c r="N486" s="2" t="s">
        <v>8644</v>
      </c>
      <c r="S486" s="1" t="s">
        <v>68</v>
      </c>
      <c r="T486" s="1" t="s">
        <v>8708</v>
      </c>
      <c r="Y486" s="1" t="s">
        <v>53</v>
      </c>
      <c r="Z486" s="1" t="s">
        <v>9315</v>
      </c>
      <c r="AC486" s="1">
        <v>7</v>
      </c>
      <c r="AD486" s="1" t="s">
        <v>454</v>
      </c>
      <c r="AE486" s="1" t="s">
        <v>11543</v>
      </c>
    </row>
    <row r="487" spans="1:72" ht="13.5" customHeight="1">
      <c r="A487" s="3" t="str">
        <f>HYPERLINK("http://kyu.snu.ac.kr/sdhj/index.jsp?type=hj/GK14605_00IH_0001_0013.jpg","1720_각북면_13")</f>
        <v>1720_각북면_13</v>
      </c>
      <c r="B487" s="2">
        <v>1720</v>
      </c>
      <c r="C487" s="2" t="s">
        <v>15991</v>
      </c>
      <c r="D487" s="2" t="s">
        <v>15992</v>
      </c>
      <c r="E487" s="2">
        <v>486</v>
      </c>
      <c r="F487" s="1">
        <v>4</v>
      </c>
      <c r="G487" s="1" t="s">
        <v>1340</v>
      </c>
      <c r="H487" s="1" t="s">
        <v>8516</v>
      </c>
      <c r="I487" s="1">
        <v>1</v>
      </c>
      <c r="L487" s="1">
        <v>1</v>
      </c>
      <c r="M487" s="2" t="s">
        <v>17824</v>
      </c>
      <c r="N487" s="2" t="s">
        <v>8644</v>
      </c>
      <c r="S487" s="1" t="s">
        <v>68</v>
      </c>
      <c r="T487" s="1" t="s">
        <v>8708</v>
      </c>
      <c r="Y487" s="1" t="s">
        <v>53</v>
      </c>
      <c r="Z487" s="1" t="s">
        <v>9315</v>
      </c>
      <c r="AC487" s="1">
        <v>5</v>
      </c>
      <c r="AD487" s="1" t="s">
        <v>249</v>
      </c>
      <c r="AE487" s="1" t="s">
        <v>11523</v>
      </c>
    </row>
    <row r="488" spans="1:72" ht="13.5" customHeight="1">
      <c r="A488" s="3" t="str">
        <f>HYPERLINK("http://kyu.snu.ac.kr/sdhj/index.jsp?type=hj/GK14605_00IH_0001_0013.jpg","1720_각북면_13")</f>
        <v>1720_각북면_13</v>
      </c>
      <c r="B488" s="2">
        <v>1720</v>
      </c>
      <c r="C488" s="2" t="s">
        <v>15991</v>
      </c>
      <c r="D488" s="2" t="s">
        <v>15992</v>
      </c>
      <c r="E488" s="2">
        <v>487</v>
      </c>
      <c r="F488" s="1">
        <v>4</v>
      </c>
      <c r="G488" s="1" t="s">
        <v>1340</v>
      </c>
      <c r="H488" s="1" t="s">
        <v>8516</v>
      </c>
      <c r="I488" s="1">
        <v>1</v>
      </c>
      <c r="L488" s="1">
        <v>1</v>
      </c>
      <c r="M488" s="2" t="s">
        <v>17824</v>
      </c>
      <c r="N488" s="2" t="s">
        <v>8644</v>
      </c>
      <c r="S488" s="1" t="s">
        <v>68</v>
      </c>
      <c r="T488" s="1" t="s">
        <v>8708</v>
      </c>
      <c r="Y488" s="1" t="s">
        <v>53</v>
      </c>
      <c r="Z488" s="1" t="s">
        <v>9315</v>
      </c>
      <c r="AC488" s="1">
        <v>2</v>
      </c>
      <c r="AD488" s="1" t="s">
        <v>106</v>
      </c>
      <c r="AE488" s="1" t="s">
        <v>11517</v>
      </c>
      <c r="AF488" s="1" t="s">
        <v>135</v>
      </c>
      <c r="AG488" s="1" t="s">
        <v>11569</v>
      </c>
    </row>
    <row r="489" spans="1:72" ht="13.5" customHeight="1">
      <c r="A489" s="3" t="str">
        <f>HYPERLINK("http://kyu.snu.ac.kr/sdhj/index.jsp?type=hj/GK14605_00IH_0001_0013.jpg","1720_각북면_13")</f>
        <v>1720_각북면_13</v>
      </c>
      <c r="B489" s="2">
        <v>1720</v>
      </c>
      <c r="C489" s="2" t="s">
        <v>15991</v>
      </c>
      <c r="D489" s="2" t="s">
        <v>15992</v>
      </c>
      <c r="E489" s="2">
        <v>488</v>
      </c>
      <c r="F489" s="1">
        <v>4</v>
      </c>
      <c r="G489" s="1" t="s">
        <v>1340</v>
      </c>
      <c r="H489" s="1" t="s">
        <v>8516</v>
      </c>
      <c r="I489" s="1">
        <v>1</v>
      </c>
      <c r="L489" s="1">
        <v>2</v>
      </c>
      <c r="M489" s="2" t="s">
        <v>17825</v>
      </c>
      <c r="N489" s="2" t="s">
        <v>17826</v>
      </c>
      <c r="T489" s="1" t="s">
        <v>15993</v>
      </c>
      <c r="U489" s="1" t="s">
        <v>227</v>
      </c>
      <c r="V489" s="1" t="s">
        <v>15994</v>
      </c>
      <c r="W489" s="1" t="s">
        <v>166</v>
      </c>
      <c r="X489" s="1" t="s">
        <v>9278</v>
      </c>
      <c r="Y489" s="1" t="s">
        <v>914</v>
      </c>
      <c r="Z489" s="1" t="s">
        <v>9288</v>
      </c>
      <c r="AC489" s="1">
        <v>69</v>
      </c>
      <c r="AD489" s="1" t="s">
        <v>258</v>
      </c>
      <c r="AE489" s="1" t="s">
        <v>11526</v>
      </c>
      <c r="AJ489" s="1" t="s">
        <v>17</v>
      </c>
      <c r="AK489" s="1" t="s">
        <v>11718</v>
      </c>
      <c r="AL489" s="1" t="s">
        <v>50</v>
      </c>
      <c r="AM489" s="1" t="s">
        <v>15995</v>
      </c>
      <c r="AT489" s="1" t="s">
        <v>88</v>
      </c>
      <c r="AU489" s="1" t="s">
        <v>8828</v>
      </c>
      <c r="AV489" s="1" t="s">
        <v>1350</v>
      </c>
      <c r="AW489" s="1" t="s">
        <v>11360</v>
      </c>
      <c r="BG489" s="1" t="s">
        <v>620</v>
      </c>
      <c r="BH489" s="1" t="s">
        <v>12961</v>
      </c>
      <c r="BI489" s="1" t="s">
        <v>1351</v>
      </c>
      <c r="BJ489" s="1" t="s">
        <v>13039</v>
      </c>
      <c r="BK489" s="1" t="s">
        <v>428</v>
      </c>
      <c r="BL489" s="1" t="s">
        <v>11968</v>
      </c>
      <c r="BM489" s="1" t="s">
        <v>683</v>
      </c>
      <c r="BN489" s="1" t="s">
        <v>13684</v>
      </c>
      <c r="BO489" s="1" t="s">
        <v>88</v>
      </c>
      <c r="BP489" s="1" t="s">
        <v>8828</v>
      </c>
      <c r="BQ489" s="1" t="s">
        <v>1352</v>
      </c>
      <c r="BR489" s="1" t="s">
        <v>14674</v>
      </c>
      <c r="BS489" s="1" t="s">
        <v>1353</v>
      </c>
      <c r="BT489" s="1" t="s">
        <v>11653</v>
      </c>
    </row>
    <row r="490" spans="1:72" ht="13.5" customHeight="1">
      <c r="A490" s="3" t="str">
        <f>HYPERLINK("http://kyu.snu.ac.kr/sdhj/index.jsp?type=hj/GK14605_00IH_0001_0013.jpg","1720_각북면_13")</f>
        <v>1720_각북면_13</v>
      </c>
      <c r="B490" s="2">
        <v>1720</v>
      </c>
      <c r="C490" s="2" t="s">
        <v>15678</v>
      </c>
      <c r="D490" s="2" t="s">
        <v>15679</v>
      </c>
      <c r="E490" s="2">
        <v>489</v>
      </c>
      <c r="F490" s="1">
        <v>4</v>
      </c>
      <c r="G490" s="1" t="s">
        <v>1340</v>
      </c>
      <c r="H490" s="1" t="s">
        <v>8516</v>
      </c>
      <c r="I490" s="1">
        <v>1</v>
      </c>
      <c r="L490" s="1">
        <v>2</v>
      </c>
      <c r="M490" s="2" t="s">
        <v>17825</v>
      </c>
      <c r="N490" s="2" t="s">
        <v>17826</v>
      </c>
      <c r="S490" s="1" t="s">
        <v>51</v>
      </c>
      <c r="T490" s="1" t="s">
        <v>1413</v>
      </c>
      <c r="W490" s="1" t="s">
        <v>245</v>
      </c>
      <c r="X490" s="1" t="s">
        <v>9269</v>
      </c>
      <c r="Y490" s="1" t="s">
        <v>53</v>
      </c>
      <c r="Z490" s="1" t="s">
        <v>9315</v>
      </c>
      <c r="AC490" s="1">
        <v>50</v>
      </c>
      <c r="AD490" s="1" t="s">
        <v>54</v>
      </c>
      <c r="AE490" s="1" t="s">
        <v>11446</v>
      </c>
      <c r="AJ490" s="1" t="s">
        <v>17</v>
      </c>
      <c r="AK490" s="1" t="s">
        <v>11718</v>
      </c>
      <c r="AL490" s="1" t="s">
        <v>158</v>
      </c>
      <c r="AM490" s="1" t="s">
        <v>11647</v>
      </c>
      <c r="AT490" s="1" t="s">
        <v>153</v>
      </c>
      <c r="AU490" s="1" t="s">
        <v>8874</v>
      </c>
      <c r="AV490" s="1" t="s">
        <v>1354</v>
      </c>
      <c r="AW490" s="1" t="s">
        <v>9440</v>
      </c>
      <c r="BG490" s="1" t="s">
        <v>428</v>
      </c>
      <c r="BH490" s="1" t="s">
        <v>11968</v>
      </c>
      <c r="BI490" s="1" t="s">
        <v>1355</v>
      </c>
      <c r="BJ490" s="1" t="s">
        <v>13422</v>
      </c>
      <c r="BK490" s="1" t="s">
        <v>1356</v>
      </c>
      <c r="BL490" s="1" t="s">
        <v>13555</v>
      </c>
      <c r="BM490" s="1" t="s">
        <v>588</v>
      </c>
      <c r="BN490" s="1" t="s">
        <v>11125</v>
      </c>
      <c r="BO490" s="1" t="s">
        <v>428</v>
      </c>
      <c r="BP490" s="1" t="s">
        <v>11968</v>
      </c>
      <c r="BQ490" s="1" t="s">
        <v>1357</v>
      </c>
      <c r="BR490" s="1" t="s">
        <v>14673</v>
      </c>
      <c r="BS490" s="1" t="s">
        <v>41</v>
      </c>
      <c r="BT490" s="1" t="s">
        <v>11660</v>
      </c>
    </row>
    <row r="491" spans="1:72" ht="13.5" customHeight="1">
      <c r="A491" s="3" t="str">
        <f>HYPERLINK("http://kyu.snu.ac.kr/sdhj/index.jsp?type=hj/GK14605_00IH_0001_0013.jpg","1720_각북면_13")</f>
        <v>1720_각북면_13</v>
      </c>
      <c r="B491" s="2">
        <v>1720</v>
      </c>
      <c r="C491" s="2" t="s">
        <v>15832</v>
      </c>
      <c r="D491" s="2" t="s">
        <v>15833</v>
      </c>
      <c r="E491" s="2">
        <v>490</v>
      </c>
      <c r="F491" s="1">
        <v>4</v>
      </c>
      <c r="G491" s="1" t="s">
        <v>1340</v>
      </c>
      <c r="H491" s="1" t="s">
        <v>8516</v>
      </c>
      <c r="I491" s="1">
        <v>1</v>
      </c>
      <c r="L491" s="1">
        <v>2</v>
      </c>
      <c r="M491" s="2" t="s">
        <v>17825</v>
      </c>
      <c r="N491" s="2" t="s">
        <v>17826</v>
      </c>
      <c r="S491" s="1" t="s">
        <v>127</v>
      </c>
      <c r="T491" s="1" t="s">
        <v>8714</v>
      </c>
      <c r="W491" s="1" t="s">
        <v>38</v>
      </c>
      <c r="X491" s="1" t="s">
        <v>15996</v>
      </c>
      <c r="Y491" s="1" t="s">
        <v>53</v>
      </c>
      <c r="Z491" s="1" t="s">
        <v>9315</v>
      </c>
      <c r="AF491" s="1" t="s">
        <v>67</v>
      </c>
      <c r="AG491" s="1" t="s">
        <v>9286</v>
      </c>
    </row>
    <row r="492" spans="1:72" ht="13.5" customHeight="1">
      <c r="A492" s="3" t="str">
        <f>HYPERLINK("http://kyu.snu.ac.kr/sdhj/index.jsp?type=hj/GK14605_00IH_0001_0013.jpg","1720_각북면_13")</f>
        <v>1720_각북면_13</v>
      </c>
      <c r="B492" s="2">
        <v>1720</v>
      </c>
      <c r="C492" s="2" t="s">
        <v>15832</v>
      </c>
      <c r="D492" s="2" t="s">
        <v>15833</v>
      </c>
      <c r="E492" s="2">
        <v>491</v>
      </c>
      <c r="F492" s="1">
        <v>4</v>
      </c>
      <c r="G492" s="1" t="s">
        <v>1340</v>
      </c>
      <c r="H492" s="1" t="s">
        <v>8516</v>
      </c>
      <c r="I492" s="1">
        <v>1</v>
      </c>
      <c r="L492" s="1">
        <v>2</v>
      </c>
      <c r="M492" s="2" t="s">
        <v>17825</v>
      </c>
      <c r="N492" s="2" t="s">
        <v>17826</v>
      </c>
      <c r="S492" s="1" t="s">
        <v>71</v>
      </c>
      <c r="T492" s="1" t="s">
        <v>8710</v>
      </c>
      <c r="Y492" s="1" t="s">
        <v>1358</v>
      </c>
      <c r="Z492" s="1" t="s">
        <v>11285</v>
      </c>
      <c r="AG492" s="1" t="s">
        <v>15997</v>
      </c>
    </row>
    <row r="493" spans="1:72" ht="13.5" customHeight="1">
      <c r="A493" s="3" t="str">
        <f>HYPERLINK("http://kyu.snu.ac.kr/sdhj/index.jsp?type=hj/GK14605_00IH_0001_0013.jpg","1720_각북면_13")</f>
        <v>1720_각북면_13</v>
      </c>
      <c r="B493" s="2">
        <v>1720</v>
      </c>
      <c r="C493" s="2" t="s">
        <v>15832</v>
      </c>
      <c r="D493" s="2" t="s">
        <v>15833</v>
      </c>
      <c r="E493" s="2">
        <v>492</v>
      </c>
      <c r="F493" s="1">
        <v>4</v>
      </c>
      <c r="G493" s="1" t="s">
        <v>1340</v>
      </c>
      <c r="H493" s="1" t="s">
        <v>8516</v>
      </c>
      <c r="I493" s="1">
        <v>1</v>
      </c>
      <c r="L493" s="1">
        <v>2</v>
      </c>
      <c r="M493" s="2" t="s">
        <v>17825</v>
      </c>
      <c r="N493" s="2" t="s">
        <v>17826</v>
      </c>
      <c r="S493" s="1" t="s">
        <v>133</v>
      </c>
      <c r="T493" s="1" t="s">
        <v>8712</v>
      </c>
      <c r="W493" s="1" t="s">
        <v>103</v>
      </c>
      <c r="X493" s="1" t="s">
        <v>15998</v>
      </c>
      <c r="Y493" s="1" t="s">
        <v>53</v>
      </c>
      <c r="Z493" s="1" t="s">
        <v>9315</v>
      </c>
      <c r="AF493" s="1" t="s">
        <v>331</v>
      </c>
      <c r="AG493" s="1" t="s">
        <v>15997</v>
      </c>
    </row>
    <row r="494" spans="1:72" ht="13.5" customHeight="1">
      <c r="A494" s="3" t="str">
        <f>HYPERLINK("http://kyu.snu.ac.kr/sdhj/index.jsp?type=hj/GK14605_00IH_0001_0013.jpg","1720_각북면_13")</f>
        <v>1720_각북면_13</v>
      </c>
      <c r="B494" s="2">
        <v>1720</v>
      </c>
      <c r="C494" s="2" t="s">
        <v>15832</v>
      </c>
      <c r="D494" s="2" t="s">
        <v>15833</v>
      </c>
      <c r="E494" s="2">
        <v>493</v>
      </c>
      <c r="F494" s="1">
        <v>4</v>
      </c>
      <c r="G494" s="1" t="s">
        <v>1340</v>
      </c>
      <c r="H494" s="1" t="s">
        <v>8516</v>
      </c>
      <c r="I494" s="1">
        <v>1</v>
      </c>
      <c r="L494" s="1">
        <v>2</v>
      </c>
      <c r="M494" s="2" t="s">
        <v>17825</v>
      </c>
      <c r="N494" s="2" t="s">
        <v>17826</v>
      </c>
      <c r="S494" s="1" t="s">
        <v>71</v>
      </c>
      <c r="T494" s="1" t="s">
        <v>8710</v>
      </c>
      <c r="Y494" s="1" t="s">
        <v>18874</v>
      </c>
      <c r="Z494" s="1" t="s">
        <v>9723</v>
      </c>
      <c r="AC494" s="1">
        <v>24</v>
      </c>
      <c r="AD494" s="1" t="s">
        <v>132</v>
      </c>
      <c r="AE494" s="1" t="s">
        <v>11536</v>
      </c>
    </row>
    <row r="495" spans="1:72" ht="13.5" customHeight="1">
      <c r="A495" s="3" t="str">
        <f>HYPERLINK("http://kyu.snu.ac.kr/sdhj/index.jsp?type=hj/GK14605_00IH_0001_0013.jpg","1720_각북면_13")</f>
        <v>1720_각북면_13</v>
      </c>
      <c r="B495" s="2">
        <v>1720</v>
      </c>
      <c r="C495" s="2" t="s">
        <v>15637</v>
      </c>
      <c r="D495" s="2" t="s">
        <v>15638</v>
      </c>
      <c r="E495" s="2">
        <v>494</v>
      </c>
      <c r="F495" s="1">
        <v>4</v>
      </c>
      <c r="G495" s="1" t="s">
        <v>1340</v>
      </c>
      <c r="H495" s="1" t="s">
        <v>8516</v>
      </c>
      <c r="I495" s="1">
        <v>1</v>
      </c>
      <c r="L495" s="1">
        <v>2</v>
      </c>
      <c r="M495" s="2" t="s">
        <v>17825</v>
      </c>
      <c r="N495" s="2" t="s">
        <v>17826</v>
      </c>
      <c r="S495" s="1" t="s">
        <v>133</v>
      </c>
      <c r="T495" s="1" t="s">
        <v>8712</v>
      </c>
      <c r="W495" s="1" t="s">
        <v>245</v>
      </c>
      <c r="X495" s="1" t="s">
        <v>9269</v>
      </c>
      <c r="Y495" s="1" t="s">
        <v>53</v>
      </c>
      <c r="Z495" s="1" t="s">
        <v>9315</v>
      </c>
      <c r="AC495" s="1">
        <v>25</v>
      </c>
      <c r="AD495" s="1" t="s">
        <v>271</v>
      </c>
      <c r="AE495" s="1" t="s">
        <v>11546</v>
      </c>
    </row>
    <row r="496" spans="1:72" ht="13.5" customHeight="1">
      <c r="A496" s="3" t="str">
        <f>HYPERLINK("http://kyu.snu.ac.kr/sdhj/index.jsp?type=hj/GK14605_00IH_0001_0013.jpg","1720_각북면_13")</f>
        <v>1720_각북면_13</v>
      </c>
      <c r="B496" s="2">
        <v>1720</v>
      </c>
      <c r="C496" s="2" t="s">
        <v>15637</v>
      </c>
      <c r="D496" s="2" t="s">
        <v>15638</v>
      </c>
      <c r="E496" s="2">
        <v>495</v>
      </c>
      <c r="F496" s="1">
        <v>4</v>
      </c>
      <c r="G496" s="1" t="s">
        <v>1340</v>
      </c>
      <c r="H496" s="1" t="s">
        <v>8516</v>
      </c>
      <c r="I496" s="1">
        <v>1</v>
      </c>
      <c r="L496" s="1">
        <v>2</v>
      </c>
      <c r="M496" s="2" t="s">
        <v>17825</v>
      </c>
      <c r="N496" s="2" t="s">
        <v>17826</v>
      </c>
      <c r="S496" s="1" t="s">
        <v>68</v>
      </c>
      <c r="T496" s="1" t="s">
        <v>8708</v>
      </c>
      <c r="Y496" s="1" t="s">
        <v>53</v>
      </c>
      <c r="Z496" s="1" t="s">
        <v>9315</v>
      </c>
      <c r="AF496" s="1" t="s">
        <v>355</v>
      </c>
      <c r="AG496" s="1" t="s">
        <v>11570</v>
      </c>
    </row>
    <row r="497" spans="1:72" ht="13.5" customHeight="1">
      <c r="A497" s="3" t="str">
        <f>HYPERLINK("http://kyu.snu.ac.kr/sdhj/index.jsp?type=hj/GK14605_00IH_0001_0013.jpg","1720_각북면_13")</f>
        <v>1720_각북면_13</v>
      </c>
      <c r="B497" s="2">
        <v>1720</v>
      </c>
      <c r="C497" s="2" t="s">
        <v>15637</v>
      </c>
      <c r="D497" s="2" t="s">
        <v>15638</v>
      </c>
      <c r="E497" s="2">
        <v>496</v>
      </c>
      <c r="F497" s="1">
        <v>4</v>
      </c>
      <c r="G497" s="1" t="s">
        <v>1340</v>
      </c>
      <c r="H497" s="1" t="s">
        <v>8516</v>
      </c>
      <c r="I497" s="1">
        <v>1</v>
      </c>
      <c r="L497" s="1">
        <v>2</v>
      </c>
      <c r="M497" s="2" t="s">
        <v>17825</v>
      </c>
      <c r="N497" s="2" t="s">
        <v>17826</v>
      </c>
      <c r="S497" s="1" t="s">
        <v>68</v>
      </c>
      <c r="T497" s="1" t="s">
        <v>8708</v>
      </c>
      <c r="Y497" s="1" t="s">
        <v>53</v>
      </c>
      <c r="Z497" s="1" t="s">
        <v>9315</v>
      </c>
      <c r="AC497" s="1">
        <v>8</v>
      </c>
      <c r="AD497" s="1" t="s">
        <v>76</v>
      </c>
      <c r="AE497" s="1" t="s">
        <v>11537</v>
      </c>
    </row>
    <row r="498" spans="1:72" ht="13.5" customHeight="1">
      <c r="A498" s="3" t="str">
        <f>HYPERLINK("http://kyu.snu.ac.kr/sdhj/index.jsp?type=hj/GK14605_00IH_0001_0013.jpg","1720_각북면_13")</f>
        <v>1720_각북면_13</v>
      </c>
      <c r="B498" s="2">
        <v>1720</v>
      </c>
      <c r="C498" s="2" t="s">
        <v>15637</v>
      </c>
      <c r="D498" s="2" t="s">
        <v>15638</v>
      </c>
      <c r="E498" s="2">
        <v>497</v>
      </c>
      <c r="F498" s="1">
        <v>4</v>
      </c>
      <c r="G498" s="1" t="s">
        <v>1340</v>
      </c>
      <c r="H498" s="1" t="s">
        <v>8516</v>
      </c>
      <c r="I498" s="1">
        <v>1</v>
      </c>
      <c r="L498" s="1">
        <v>2</v>
      </c>
      <c r="M498" s="2" t="s">
        <v>17825</v>
      </c>
      <c r="N498" s="2" t="s">
        <v>17826</v>
      </c>
      <c r="S498" s="1" t="s">
        <v>68</v>
      </c>
      <c r="T498" s="1" t="s">
        <v>8708</v>
      </c>
      <c r="Y498" s="1" t="s">
        <v>53</v>
      </c>
      <c r="Z498" s="1" t="s">
        <v>9315</v>
      </c>
      <c r="AC498" s="1">
        <v>7</v>
      </c>
      <c r="AD498" s="1" t="s">
        <v>454</v>
      </c>
      <c r="AE498" s="1" t="s">
        <v>11543</v>
      </c>
    </row>
    <row r="499" spans="1:72" ht="13.5" customHeight="1">
      <c r="A499" s="3" t="str">
        <f>HYPERLINK("http://kyu.snu.ac.kr/sdhj/index.jsp?type=hj/GK14605_00IH_0001_0013.jpg","1720_각북면_13")</f>
        <v>1720_각북면_13</v>
      </c>
      <c r="B499" s="2">
        <v>1720</v>
      </c>
      <c r="C499" s="2" t="s">
        <v>15637</v>
      </c>
      <c r="D499" s="2" t="s">
        <v>15638</v>
      </c>
      <c r="E499" s="2">
        <v>498</v>
      </c>
      <c r="F499" s="1">
        <v>4</v>
      </c>
      <c r="G499" s="1" t="s">
        <v>1340</v>
      </c>
      <c r="H499" s="1" t="s">
        <v>8516</v>
      </c>
      <c r="I499" s="1">
        <v>1</v>
      </c>
      <c r="L499" s="1">
        <v>2</v>
      </c>
      <c r="M499" s="2" t="s">
        <v>17825</v>
      </c>
      <c r="N499" s="2" t="s">
        <v>17826</v>
      </c>
      <c r="S499" s="1" t="s">
        <v>68</v>
      </c>
      <c r="T499" s="1" t="s">
        <v>8708</v>
      </c>
      <c r="Y499" s="1" t="s">
        <v>53</v>
      </c>
      <c r="Z499" s="1" t="s">
        <v>9315</v>
      </c>
      <c r="AC499" s="1">
        <v>4</v>
      </c>
      <c r="AD499" s="1" t="s">
        <v>105</v>
      </c>
      <c r="AE499" s="1" t="s">
        <v>11518</v>
      </c>
    </row>
    <row r="500" spans="1:72" ht="13.5" customHeight="1">
      <c r="A500" s="3" t="str">
        <f>HYPERLINK("http://kyu.snu.ac.kr/sdhj/index.jsp?type=hj/GK14605_00IH_0001_0013.jpg","1720_각북면_13")</f>
        <v>1720_각북면_13</v>
      </c>
      <c r="B500" s="2">
        <v>1720</v>
      </c>
      <c r="C500" s="2" t="s">
        <v>15637</v>
      </c>
      <c r="D500" s="2" t="s">
        <v>15638</v>
      </c>
      <c r="E500" s="2">
        <v>499</v>
      </c>
      <c r="F500" s="1">
        <v>4</v>
      </c>
      <c r="G500" s="1" t="s">
        <v>1340</v>
      </c>
      <c r="H500" s="1" t="s">
        <v>8516</v>
      </c>
      <c r="I500" s="1">
        <v>1</v>
      </c>
      <c r="L500" s="1">
        <v>2</v>
      </c>
      <c r="M500" s="2" t="s">
        <v>17825</v>
      </c>
      <c r="N500" s="2" t="s">
        <v>17826</v>
      </c>
      <c r="S500" s="1" t="s">
        <v>71</v>
      </c>
      <c r="T500" s="1" t="s">
        <v>8710</v>
      </c>
      <c r="U500" s="1" t="s">
        <v>153</v>
      </c>
      <c r="V500" s="1" t="s">
        <v>8874</v>
      </c>
      <c r="Y500" s="1" t="s">
        <v>1359</v>
      </c>
      <c r="Z500" s="1" t="s">
        <v>11372</v>
      </c>
      <c r="AC500" s="1">
        <v>17</v>
      </c>
      <c r="AD500" s="1" t="s">
        <v>69</v>
      </c>
      <c r="AE500" s="1" t="s">
        <v>11560</v>
      </c>
    </row>
    <row r="501" spans="1:72" ht="13.5" customHeight="1">
      <c r="A501" s="3" t="str">
        <f>HYPERLINK("http://kyu.snu.ac.kr/sdhj/index.jsp?type=hj/GK14605_00IH_0001_0013.jpg","1720_각북면_13")</f>
        <v>1720_각북면_13</v>
      </c>
      <c r="B501" s="2">
        <v>1720</v>
      </c>
      <c r="C501" s="2" t="s">
        <v>15637</v>
      </c>
      <c r="D501" s="2" t="s">
        <v>15638</v>
      </c>
      <c r="E501" s="2">
        <v>500</v>
      </c>
      <c r="F501" s="1">
        <v>4</v>
      </c>
      <c r="G501" s="1" t="s">
        <v>1340</v>
      </c>
      <c r="H501" s="1" t="s">
        <v>8516</v>
      </c>
      <c r="I501" s="1">
        <v>1</v>
      </c>
      <c r="L501" s="1">
        <v>2</v>
      </c>
      <c r="M501" s="2" t="s">
        <v>17825</v>
      </c>
      <c r="N501" s="2" t="s">
        <v>17826</v>
      </c>
      <c r="S501" s="1" t="s">
        <v>71</v>
      </c>
      <c r="T501" s="1" t="s">
        <v>8710</v>
      </c>
      <c r="Y501" s="1" t="s">
        <v>1360</v>
      </c>
      <c r="Z501" s="1" t="s">
        <v>9444</v>
      </c>
      <c r="AF501" s="1" t="s">
        <v>67</v>
      </c>
      <c r="AG501" s="1" t="s">
        <v>9286</v>
      </c>
    </row>
    <row r="502" spans="1:72" ht="13.5" customHeight="1">
      <c r="A502" s="3" t="str">
        <f>HYPERLINK("http://kyu.snu.ac.kr/sdhj/index.jsp?type=hj/GK14605_00IH_0001_0013.jpg","1720_각북면_13")</f>
        <v>1720_각북면_13</v>
      </c>
      <c r="B502" s="2">
        <v>1720</v>
      </c>
      <c r="C502" s="2" t="s">
        <v>15637</v>
      </c>
      <c r="D502" s="2" t="s">
        <v>15638</v>
      </c>
      <c r="E502" s="2">
        <v>501</v>
      </c>
      <c r="F502" s="1">
        <v>4</v>
      </c>
      <c r="G502" s="1" t="s">
        <v>1340</v>
      </c>
      <c r="H502" s="1" t="s">
        <v>8516</v>
      </c>
      <c r="I502" s="1">
        <v>1</v>
      </c>
      <c r="L502" s="1">
        <v>2</v>
      </c>
      <c r="M502" s="2" t="s">
        <v>17825</v>
      </c>
      <c r="N502" s="2" t="s">
        <v>17826</v>
      </c>
      <c r="S502" s="1" t="s">
        <v>68</v>
      </c>
      <c r="T502" s="1" t="s">
        <v>8708</v>
      </c>
      <c r="Y502" s="1" t="s">
        <v>53</v>
      </c>
      <c r="Z502" s="1" t="s">
        <v>9315</v>
      </c>
      <c r="AC502" s="1">
        <v>2</v>
      </c>
      <c r="AD502" s="1" t="s">
        <v>106</v>
      </c>
      <c r="AE502" s="1" t="s">
        <v>11517</v>
      </c>
    </row>
    <row r="503" spans="1:72" ht="13.5" customHeight="1">
      <c r="A503" s="3" t="str">
        <f>HYPERLINK("http://kyu.snu.ac.kr/sdhj/index.jsp?type=hj/GK14605_00IH_0001_0013.jpg","1720_각북면_13")</f>
        <v>1720_각북면_13</v>
      </c>
      <c r="B503" s="2">
        <v>1720</v>
      </c>
      <c r="C503" s="2" t="s">
        <v>15637</v>
      </c>
      <c r="D503" s="2" t="s">
        <v>15638</v>
      </c>
      <c r="E503" s="2">
        <v>502</v>
      </c>
      <c r="F503" s="1">
        <v>4</v>
      </c>
      <c r="G503" s="1" t="s">
        <v>1340</v>
      </c>
      <c r="H503" s="1" t="s">
        <v>8516</v>
      </c>
      <c r="I503" s="1">
        <v>1</v>
      </c>
      <c r="L503" s="1">
        <v>3</v>
      </c>
      <c r="M503" s="2" t="s">
        <v>17827</v>
      </c>
      <c r="N503" s="2" t="s">
        <v>17828</v>
      </c>
      <c r="T503" s="1" t="s">
        <v>15624</v>
      </c>
      <c r="U503" s="1" t="s">
        <v>227</v>
      </c>
      <c r="V503" s="1" t="s">
        <v>15676</v>
      </c>
      <c r="W503" s="1" t="s">
        <v>159</v>
      </c>
      <c r="X503" s="1" t="s">
        <v>9274</v>
      </c>
      <c r="Y503" s="1" t="s">
        <v>1361</v>
      </c>
      <c r="Z503" s="1" t="s">
        <v>11371</v>
      </c>
      <c r="AC503" s="1">
        <v>75</v>
      </c>
      <c r="AD503" s="1" t="s">
        <v>563</v>
      </c>
      <c r="AE503" s="1" t="s">
        <v>9669</v>
      </c>
      <c r="AJ503" s="1" t="s">
        <v>17</v>
      </c>
      <c r="AK503" s="1" t="s">
        <v>11718</v>
      </c>
      <c r="AL503" s="1" t="s">
        <v>149</v>
      </c>
      <c r="AM503" s="1" t="s">
        <v>11728</v>
      </c>
      <c r="AT503" s="1" t="s">
        <v>88</v>
      </c>
      <c r="AU503" s="1" t="s">
        <v>8828</v>
      </c>
      <c r="AV503" s="1" t="s">
        <v>1362</v>
      </c>
      <c r="AW503" s="1" t="s">
        <v>11052</v>
      </c>
      <c r="BG503" s="1" t="s">
        <v>428</v>
      </c>
      <c r="BH503" s="1" t="s">
        <v>11968</v>
      </c>
      <c r="BI503" s="1" t="s">
        <v>1363</v>
      </c>
      <c r="BJ503" s="1" t="s">
        <v>9511</v>
      </c>
      <c r="BK503" s="1" t="s">
        <v>42</v>
      </c>
      <c r="BL503" s="1" t="s">
        <v>11992</v>
      </c>
      <c r="BM503" s="1" t="s">
        <v>1364</v>
      </c>
      <c r="BN503" s="1" t="s">
        <v>13918</v>
      </c>
      <c r="BO503" s="1" t="s">
        <v>573</v>
      </c>
      <c r="BP503" s="1" t="s">
        <v>8905</v>
      </c>
      <c r="BQ503" s="1" t="s">
        <v>1365</v>
      </c>
      <c r="BR503" s="1" t="s">
        <v>14672</v>
      </c>
      <c r="BS503" s="1" t="s">
        <v>158</v>
      </c>
      <c r="BT503" s="1" t="s">
        <v>11647</v>
      </c>
    </row>
    <row r="504" spans="1:72" ht="13.5" customHeight="1">
      <c r="A504" s="3" t="str">
        <f>HYPERLINK("http://kyu.snu.ac.kr/sdhj/index.jsp?type=hj/GK14605_00IH_0001_0013.jpg","1720_각북면_13")</f>
        <v>1720_각북면_13</v>
      </c>
      <c r="B504" s="2">
        <v>1720</v>
      </c>
      <c r="C504" s="2" t="s">
        <v>15793</v>
      </c>
      <c r="D504" s="2" t="s">
        <v>15794</v>
      </c>
      <c r="E504" s="2">
        <v>503</v>
      </c>
      <c r="F504" s="1">
        <v>4</v>
      </c>
      <c r="G504" s="1" t="s">
        <v>1340</v>
      </c>
      <c r="H504" s="1" t="s">
        <v>8516</v>
      </c>
      <c r="I504" s="1">
        <v>1</v>
      </c>
      <c r="L504" s="1">
        <v>3</v>
      </c>
      <c r="M504" s="2" t="s">
        <v>17827</v>
      </c>
      <c r="N504" s="2" t="s">
        <v>17828</v>
      </c>
      <c r="S504" s="1" t="s">
        <v>51</v>
      </c>
      <c r="T504" s="1" t="s">
        <v>1413</v>
      </c>
      <c r="W504" s="1" t="s">
        <v>159</v>
      </c>
      <c r="X504" s="1" t="s">
        <v>9274</v>
      </c>
      <c r="Y504" s="1" t="s">
        <v>53</v>
      </c>
      <c r="Z504" s="1" t="s">
        <v>9315</v>
      </c>
      <c r="AC504" s="1">
        <v>75</v>
      </c>
      <c r="AD504" s="1" t="s">
        <v>563</v>
      </c>
      <c r="AE504" s="1" t="s">
        <v>9669</v>
      </c>
      <c r="AJ504" s="1" t="s">
        <v>17</v>
      </c>
      <c r="AK504" s="1" t="s">
        <v>11718</v>
      </c>
      <c r="AL504" s="1" t="s">
        <v>41</v>
      </c>
      <c r="AM504" s="1" t="s">
        <v>11660</v>
      </c>
      <c r="AT504" s="1" t="s">
        <v>88</v>
      </c>
      <c r="AU504" s="1" t="s">
        <v>8828</v>
      </c>
      <c r="AV504" s="1" t="s">
        <v>780</v>
      </c>
      <c r="AW504" s="1" t="s">
        <v>9436</v>
      </c>
      <c r="BG504" s="1" t="s">
        <v>88</v>
      </c>
      <c r="BH504" s="1" t="s">
        <v>8828</v>
      </c>
      <c r="BI504" s="1" t="s">
        <v>391</v>
      </c>
      <c r="BJ504" s="1" t="s">
        <v>10161</v>
      </c>
      <c r="BK504" s="1" t="s">
        <v>88</v>
      </c>
      <c r="BL504" s="1" t="s">
        <v>8828</v>
      </c>
      <c r="BM504" s="1" t="s">
        <v>806</v>
      </c>
      <c r="BN504" s="1" t="s">
        <v>9357</v>
      </c>
      <c r="BQ504" s="1" t="s">
        <v>1366</v>
      </c>
      <c r="BR504" s="1" t="s">
        <v>14254</v>
      </c>
      <c r="BS504" s="1" t="s">
        <v>1367</v>
      </c>
      <c r="BT504" s="1" t="s">
        <v>15999</v>
      </c>
    </row>
    <row r="505" spans="1:72" ht="13.5" customHeight="1">
      <c r="A505" s="3" t="str">
        <f>HYPERLINK("http://kyu.snu.ac.kr/sdhj/index.jsp?type=hj/GK14605_00IH_0001_0013.jpg","1720_각북면_13")</f>
        <v>1720_각북면_13</v>
      </c>
      <c r="B505" s="2">
        <v>1720</v>
      </c>
      <c r="C505" s="2" t="s">
        <v>15793</v>
      </c>
      <c r="D505" s="2" t="s">
        <v>15794</v>
      </c>
      <c r="E505" s="2">
        <v>504</v>
      </c>
      <c r="F505" s="1">
        <v>4</v>
      </c>
      <c r="G505" s="1" t="s">
        <v>1340</v>
      </c>
      <c r="H505" s="1" t="s">
        <v>8516</v>
      </c>
      <c r="I505" s="1">
        <v>1</v>
      </c>
      <c r="L505" s="1">
        <v>3</v>
      </c>
      <c r="M505" s="2" t="s">
        <v>17827</v>
      </c>
      <c r="N505" s="2" t="s">
        <v>17828</v>
      </c>
      <c r="S505" s="1" t="s">
        <v>68</v>
      </c>
      <c r="T505" s="1" t="s">
        <v>8708</v>
      </c>
      <c r="Y505" s="1" t="s">
        <v>1368</v>
      </c>
      <c r="Z505" s="1" t="s">
        <v>11370</v>
      </c>
      <c r="AF505" s="1" t="s">
        <v>355</v>
      </c>
      <c r="AG505" s="1" t="s">
        <v>11570</v>
      </c>
    </row>
    <row r="506" spans="1:72" ht="13.5" customHeight="1">
      <c r="A506" s="3" t="str">
        <f>HYPERLINK("http://kyu.snu.ac.kr/sdhj/index.jsp?type=hj/GK14605_00IH_0001_0013.jpg","1720_각북면_13")</f>
        <v>1720_각북면_13</v>
      </c>
      <c r="B506" s="2">
        <v>1720</v>
      </c>
      <c r="C506" s="2" t="s">
        <v>15793</v>
      </c>
      <c r="D506" s="2" t="s">
        <v>15794</v>
      </c>
      <c r="E506" s="2">
        <v>505</v>
      </c>
      <c r="F506" s="1">
        <v>4</v>
      </c>
      <c r="G506" s="1" t="s">
        <v>1340</v>
      </c>
      <c r="H506" s="1" t="s">
        <v>8516</v>
      </c>
      <c r="I506" s="1">
        <v>1</v>
      </c>
      <c r="L506" s="1">
        <v>3</v>
      </c>
      <c r="M506" s="2" t="s">
        <v>17827</v>
      </c>
      <c r="N506" s="2" t="s">
        <v>17828</v>
      </c>
      <c r="S506" s="1" t="s">
        <v>71</v>
      </c>
      <c r="T506" s="1" t="s">
        <v>8710</v>
      </c>
      <c r="Y506" s="1" t="s">
        <v>1369</v>
      </c>
      <c r="Z506" s="1" t="s">
        <v>11369</v>
      </c>
      <c r="AF506" s="1" t="s">
        <v>358</v>
      </c>
      <c r="AG506" s="1" t="s">
        <v>11573</v>
      </c>
      <c r="AH506" s="1" t="s">
        <v>1370</v>
      </c>
      <c r="AI506" s="1" t="s">
        <v>11708</v>
      </c>
    </row>
    <row r="507" spans="1:72" ht="13.5" customHeight="1">
      <c r="A507" s="3" t="str">
        <f>HYPERLINK("http://kyu.snu.ac.kr/sdhj/index.jsp?type=hj/GK14605_00IH_0001_0013.jpg","1720_각북면_13")</f>
        <v>1720_각북면_13</v>
      </c>
      <c r="B507" s="2">
        <v>1720</v>
      </c>
      <c r="C507" s="2" t="s">
        <v>16000</v>
      </c>
      <c r="D507" s="2" t="s">
        <v>16001</v>
      </c>
      <c r="E507" s="2">
        <v>506</v>
      </c>
      <c r="F507" s="1">
        <v>4</v>
      </c>
      <c r="G507" s="1" t="s">
        <v>1340</v>
      </c>
      <c r="H507" s="1" t="s">
        <v>8516</v>
      </c>
      <c r="I507" s="1">
        <v>1</v>
      </c>
      <c r="L507" s="1">
        <v>4</v>
      </c>
      <c r="M507" s="2" t="s">
        <v>17829</v>
      </c>
      <c r="N507" s="2" t="s">
        <v>17830</v>
      </c>
      <c r="T507" s="1" t="s">
        <v>16002</v>
      </c>
      <c r="U507" s="1" t="s">
        <v>1371</v>
      </c>
      <c r="V507" s="1" t="s">
        <v>9224</v>
      </c>
      <c r="W507" s="1" t="s">
        <v>128</v>
      </c>
      <c r="X507" s="1" t="s">
        <v>9270</v>
      </c>
      <c r="Y507" s="1" t="s">
        <v>1372</v>
      </c>
      <c r="Z507" s="1" t="s">
        <v>11368</v>
      </c>
      <c r="AC507" s="1">
        <v>46</v>
      </c>
      <c r="AD507" s="1" t="s">
        <v>40</v>
      </c>
      <c r="AE507" s="1" t="s">
        <v>11562</v>
      </c>
      <c r="AJ507" s="1" t="s">
        <v>17</v>
      </c>
      <c r="AK507" s="1" t="s">
        <v>11718</v>
      </c>
      <c r="AL507" s="1" t="s">
        <v>118</v>
      </c>
      <c r="AM507" s="1" t="s">
        <v>11738</v>
      </c>
      <c r="AT507" s="1" t="s">
        <v>44</v>
      </c>
      <c r="AU507" s="1" t="s">
        <v>8875</v>
      </c>
      <c r="AV507" s="1" t="s">
        <v>1373</v>
      </c>
      <c r="AW507" s="1" t="s">
        <v>12368</v>
      </c>
      <c r="BG507" s="1" t="s">
        <v>1374</v>
      </c>
      <c r="BH507" s="1" t="s">
        <v>12987</v>
      </c>
      <c r="BI507" s="1" t="s">
        <v>715</v>
      </c>
      <c r="BJ507" s="1" t="s">
        <v>9463</v>
      </c>
      <c r="BK507" s="1" t="s">
        <v>1375</v>
      </c>
      <c r="BL507" s="1" t="s">
        <v>12962</v>
      </c>
      <c r="BM507" s="1" t="s">
        <v>1376</v>
      </c>
      <c r="BN507" s="1" t="s">
        <v>9921</v>
      </c>
      <c r="BO507" s="1" t="s">
        <v>153</v>
      </c>
      <c r="BP507" s="1" t="s">
        <v>8874</v>
      </c>
      <c r="BQ507" s="1" t="s">
        <v>1377</v>
      </c>
      <c r="BR507" s="1" t="s">
        <v>14671</v>
      </c>
      <c r="BS507" s="1" t="s">
        <v>149</v>
      </c>
      <c r="BT507" s="1" t="s">
        <v>11728</v>
      </c>
    </row>
    <row r="508" spans="1:72" ht="13.5" customHeight="1">
      <c r="A508" s="3" t="str">
        <f>HYPERLINK("http://kyu.snu.ac.kr/sdhj/index.jsp?type=hj/GK14605_00IH_0001_0014.jpg","1720_각북면_14")</f>
        <v>1720_각북면_14</v>
      </c>
      <c r="B508" s="2">
        <v>1720</v>
      </c>
      <c r="C508" s="2" t="s">
        <v>15798</v>
      </c>
      <c r="D508" s="2" t="s">
        <v>15799</v>
      </c>
      <c r="E508" s="2">
        <v>507</v>
      </c>
      <c r="F508" s="1">
        <v>4</v>
      </c>
      <c r="G508" s="1" t="s">
        <v>1340</v>
      </c>
      <c r="H508" s="1" t="s">
        <v>8516</v>
      </c>
      <c r="I508" s="1">
        <v>1</v>
      </c>
      <c r="L508" s="1">
        <v>4</v>
      </c>
      <c r="M508" s="2" t="s">
        <v>17829</v>
      </c>
      <c r="N508" s="2" t="s">
        <v>17830</v>
      </c>
      <c r="S508" s="1" t="s">
        <v>51</v>
      </c>
      <c r="T508" s="1" t="s">
        <v>1413</v>
      </c>
      <c r="W508" s="1" t="s">
        <v>245</v>
      </c>
      <c r="X508" s="1" t="s">
        <v>9269</v>
      </c>
      <c r="Y508" s="1" t="s">
        <v>53</v>
      </c>
      <c r="Z508" s="1" t="s">
        <v>9315</v>
      </c>
      <c r="AC508" s="1">
        <v>34</v>
      </c>
      <c r="AD508" s="1" t="s">
        <v>86</v>
      </c>
      <c r="AE508" s="1" t="s">
        <v>11563</v>
      </c>
      <c r="AJ508" s="1" t="s">
        <v>17</v>
      </c>
      <c r="AK508" s="1" t="s">
        <v>11718</v>
      </c>
      <c r="AL508" s="1" t="s">
        <v>158</v>
      </c>
      <c r="AM508" s="1" t="s">
        <v>11647</v>
      </c>
      <c r="AT508" s="1" t="s">
        <v>419</v>
      </c>
      <c r="AU508" s="1" t="s">
        <v>11965</v>
      </c>
      <c r="AV508" s="1" t="s">
        <v>905</v>
      </c>
      <c r="AW508" s="1" t="s">
        <v>10892</v>
      </c>
      <c r="BG508" s="1" t="s">
        <v>394</v>
      </c>
      <c r="BH508" s="1" t="s">
        <v>9255</v>
      </c>
      <c r="BI508" s="1" t="s">
        <v>1378</v>
      </c>
      <c r="BJ508" s="1" t="s">
        <v>13094</v>
      </c>
      <c r="BK508" s="1" t="s">
        <v>419</v>
      </c>
      <c r="BL508" s="1" t="s">
        <v>11965</v>
      </c>
      <c r="BM508" s="1" t="s">
        <v>1379</v>
      </c>
      <c r="BN508" s="1" t="s">
        <v>12572</v>
      </c>
      <c r="BO508" s="1" t="s">
        <v>153</v>
      </c>
      <c r="BP508" s="1" t="s">
        <v>8874</v>
      </c>
      <c r="BQ508" s="1" t="s">
        <v>18875</v>
      </c>
      <c r="BR508" s="1" t="s">
        <v>16003</v>
      </c>
      <c r="BS508" s="1" t="s">
        <v>320</v>
      </c>
      <c r="BT508" s="1" t="s">
        <v>11723</v>
      </c>
    </row>
    <row r="509" spans="1:72" ht="13.5" customHeight="1">
      <c r="A509" s="3" t="str">
        <f>HYPERLINK("http://kyu.snu.ac.kr/sdhj/index.jsp?type=hj/GK14605_00IH_0001_0014.jpg","1720_각북면_14")</f>
        <v>1720_각북면_14</v>
      </c>
      <c r="B509" s="2">
        <v>1720</v>
      </c>
      <c r="C509" s="2" t="s">
        <v>15722</v>
      </c>
      <c r="D509" s="2" t="s">
        <v>15723</v>
      </c>
      <c r="E509" s="2">
        <v>508</v>
      </c>
      <c r="F509" s="1">
        <v>4</v>
      </c>
      <c r="G509" s="1" t="s">
        <v>1340</v>
      </c>
      <c r="H509" s="1" t="s">
        <v>8516</v>
      </c>
      <c r="I509" s="1">
        <v>1</v>
      </c>
      <c r="L509" s="1">
        <v>4</v>
      </c>
      <c r="M509" s="2" t="s">
        <v>17829</v>
      </c>
      <c r="N509" s="2" t="s">
        <v>17830</v>
      </c>
      <c r="S509" s="1" t="s">
        <v>127</v>
      </c>
      <c r="T509" s="1" t="s">
        <v>8714</v>
      </c>
      <c r="W509" s="1" t="s">
        <v>1380</v>
      </c>
      <c r="X509" s="1" t="s">
        <v>9270</v>
      </c>
      <c r="Y509" s="1" t="s">
        <v>53</v>
      </c>
      <c r="Z509" s="1" t="s">
        <v>9315</v>
      </c>
      <c r="AC509" s="1">
        <v>77</v>
      </c>
      <c r="AD509" s="1" t="s">
        <v>69</v>
      </c>
      <c r="AE509" s="1" t="s">
        <v>11560</v>
      </c>
    </row>
    <row r="510" spans="1:72" ht="13.5" customHeight="1">
      <c r="A510" s="3" t="str">
        <f>HYPERLINK("http://kyu.snu.ac.kr/sdhj/index.jsp?type=hj/GK14605_00IH_0001_0014.jpg","1720_각북면_14")</f>
        <v>1720_각북면_14</v>
      </c>
      <c r="B510" s="2">
        <v>1720</v>
      </c>
      <c r="C510" s="2" t="s">
        <v>15722</v>
      </c>
      <c r="D510" s="2" t="s">
        <v>15723</v>
      </c>
      <c r="E510" s="2">
        <v>509</v>
      </c>
      <c r="F510" s="1">
        <v>4</v>
      </c>
      <c r="G510" s="1" t="s">
        <v>1340</v>
      </c>
      <c r="H510" s="1" t="s">
        <v>8516</v>
      </c>
      <c r="I510" s="1">
        <v>1</v>
      </c>
      <c r="L510" s="1">
        <v>4</v>
      </c>
      <c r="M510" s="2" t="s">
        <v>17829</v>
      </c>
      <c r="N510" s="2" t="s">
        <v>17830</v>
      </c>
      <c r="S510" s="1" t="s">
        <v>1381</v>
      </c>
      <c r="T510" s="1" t="s">
        <v>8739</v>
      </c>
      <c r="U510" s="1" t="s">
        <v>977</v>
      </c>
      <c r="V510" s="1" t="s">
        <v>9136</v>
      </c>
      <c r="Y510" s="1" t="s">
        <v>636</v>
      </c>
      <c r="Z510" s="1" t="s">
        <v>9360</v>
      </c>
      <c r="AC510" s="1">
        <v>37</v>
      </c>
      <c r="AD510" s="1" t="s">
        <v>299</v>
      </c>
      <c r="AE510" s="1" t="s">
        <v>11520</v>
      </c>
    </row>
    <row r="511" spans="1:72" ht="13.5" customHeight="1">
      <c r="A511" s="3" t="str">
        <f>HYPERLINK("http://kyu.snu.ac.kr/sdhj/index.jsp?type=hj/GK14605_00IH_0001_0014.jpg","1720_각북면_14")</f>
        <v>1720_각북면_14</v>
      </c>
      <c r="B511" s="2">
        <v>1720</v>
      </c>
      <c r="C511" s="2" t="s">
        <v>15722</v>
      </c>
      <c r="D511" s="2" t="s">
        <v>15723</v>
      </c>
      <c r="E511" s="2">
        <v>510</v>
      </c>
      <c r="F511" s="1">
        <v>4</v>
      </c>
      <c r="G511" s="1" t="s">
        <v>1340</v>
      </c>
      <c r="H511" s="1" t="s">
        <v>8516</v>
      </c>
      <c r="I511" s="1">
        <v>1</v>
      </c>
      <c r="L511" s="1">
        <v>4</v>
      </c>
      <c r="M511" s="2" t="s">
        <v>17829</v>
      </c>
      <c r="N511" s="2" t="s">
        <v>17830</v>
      </c>
      <c r="S511" s="1" t="s">
        <v>68</v>
      </c>
      <c r="T511" s="1" t="s">
        <v>8708</v>
      </c>
      <c r="Y511" s="1" t="s">
        <v>53</v>
      </c>
      <c r="Z511" s="1" t="s">
        <v>9315</v>
      </c>
      <c r="AC511" s="1">
        <v>2</v>
      </c>
      <c r="AD511" s="1" t="s">
        <v>106</v>
      </c>
      <c r="AE511" s="1" t="s">
        <v>11517</v>
      </c>
    </row>
    <row r="512" spans="1:72" ht="13.5" customHeight="1">
      <c r="A512" s="3" t="str">
        <f>HYPERLINK("http://kyu.snu.ac.kr/sdhj/index.jsp?type=hj/GK14605_00IH_0001_0014.jpg","1720_각북면_14")</f>
        <v>1720_각북면_14</v>
      </c>
      <c r="B512" s="2">
        <v>1720</v>
      </c>
      <c r="C512" s="2" t="s">
        <v>15722</v>
      </c>
      <c r="D512" s="2" t="s">
        <v>15723</v>
      </c>
      <c r="E512" s="2">
        <v>511</v>
      </c>
      <c r="F512" s="1">
        <v>4</v>
      </c>
      <c r="G512" s="1" t="s">
        <v>1340</v>
      </c>
      <c r="H512" s="1" t="s">
        <v>8516</v>
      </c>
      <c r="I512" s="1">
        <v>1</v>
      </c>
      <c r="L512" s="1">
        <v>4</v>
      </c>
      <c r="M512" s="2" t="s">
        <v>17829</v>
      </c>
      <c r="N512" s="2" t="s">
        <v>17830</v>
      </c>
      <c r="T512" s="1" t="s">
        <v>16004</v>
      </c>
      <c r="U512" s="1" t="s">
        <v>77</v>
      </c>
      <c r="V512" s="1" t="s">
        <v>8853</v>
      </c>
      <c r="Y512" s="1" t="s">
        <v>285</v>
      </c>
      <c r="Z512" s="1" t="s">
        <v>11367</v>
      </c>
      <c r="AG512" s="1" t="s">
        <v>16005</v>
      </c>
      <c r="AI512" s="1" t="s">
        <v>11670</v>
      </c>
      <c r="BB512" s="1" t="s">
        <v>266</v>
      </c>
      <c r="BC512" s="1" t="s">
        <v>8830</v>
      </c>
      <c r="BD512" s="1" t="s">
        <v>1382</v>
      </c>
      <c r="BE512" s="1" t="s">
        <v>12932</v>
      </c>
      <c r="BF512" s="1" t="s">
        <v>16006</v>
      </c>
    </row>
    <row r="513" spans="1:73" ht="13.5" customHeight="1">
      <c r="A513" s="3" t="str">
        <f>HYPERLINK("http://kyu.snu.ac.kr/sdhj/index.jsp?type=hj/GK14605_00IH_0001_0014.jpg","1720_각북면_14")</f>
        <v>1720_각북면_14</v>
      </c>
      <c r="B513" s="2">
        <v>1720</v>
      </c>
      <c r="C513" s="2" t="s">
        <v>15775</v>
      </c>
      <c r="D513" s="2" t="s">
        <v>15776</v>
      </c>
      <c r="E513" s="2">
        <v>512</v>
      </c>
      <c r="F513" s="1">
        <v>4</v>
      </c>
      <c r="G513" s="1" t="s">
        <v>1340</v>
      </c>
      <c r="H513" s="1" t="s">
        <v>8516</v>
      </c>
      <c r="I513" s="1">
        <v>1</v>
      </c>
      <c r="L513" s="1">
        <v>4</v>
      </c>
      <c r="M513" s="2" t="s">
        <v>17829</v>
      </c>
      <c r="N513" s="2" t="s">
        <v>17830</v>
      </c>
      <c r="T513" s="1" t="s">
        <v>16007</v>
      </c>
      <c r="U513" s="1" t="s">
        <v>266</v>
      </c>
      <c r="V513" s="1" t="s">
        <v>8830</v>
      </c>
      <c r="Y513" s="1" t="s">
        <v>1383</v>
      </c>
      <c r="Z513" s="1" t="s">
        <v>11366</v>
      </c>
      <c r="AG513" s="1" t="s">
        <v>16008</v>
      </c>
      <c r="AI513" s="1" t="s">
        <v>11670</v>
      </c>
      <c r="BC513" s="1" t="s">
        <v>8830</v>
      </c>
      <c r="BE513" s="1" t="s">
        <v>12932</v>
      </c>
      <c r="BF513" s="1" t="s">
        <v>16009</v>
      </c>
    </row>
    <row r="514" spans="1:73" ht="13.5" customHeight="1">
      <c r="A514" s="3" t="str">
        <f>HYPERLINK("http://kyu.snu.ac.kr/sdhj/index.jsp?type=hj/GK14605_00IH_0001_0014.jpg","1720_각북면_14")</f>
        <v>1720_각북면_14</v>
      </c>
      <c r="B514" s="2">
        <v>1720</v>
      </c>
      <c r="C514" s="2" t="s">
        <v>15775</v>
      </c>
      <c r="D514" s="2" t="s">
        <v>15776</v>
      </c>
      <c r="E514" s="2">
        <v>513</v>
      </c>
      <c r="F514" s="1">
        <v>4</v>
      </c>
      <c r="G514" s="1" t="s">
        <v>1340</v>
      </c>
      <c r="H514" s="1" t="s">
        <v>8516</v>
      </c>
      <c r="I514" s="1">
        <v>1</v>
      </c>
      <c r="L514" s="1">
        <v>4</v>
      </c>
      <c r="M514" s="2" t="s">
        <v>17829</v>
      </c>
      <c r="N514" s="2" t="s">
        <v>17830</v>
      </c>
      <c r="T514" s="1" t="s">
        <v>16007</v>
      </c>
      <c r="U514" s="1" t="s">
        <v>77</v>
      </c>
      <c r="V514" s="1" t="s">
        <v>8853</v>
      </c>
      <c r="Y514" s="1" t="s">
        <v>1384</v>
      </c>
      <c r="Z514" s="1" t="s">
        <v>9683</v>
      </c>
      <c r="AG514" s="1" t="s">
        <v>16008</v>
      </c>
      <c r="AI514" s="1" t="s">
        <v>11670</v>
      </c>
    </row>
    <row r="515" spans="1:73" ht="13.5" customHeight="1">
      <c r="A515" s="3" t="str">
        <f>HYPERLINK("http://kyu.snu.ac.kr/sdhj/index.jsp?type=hj/GK14605_00IH_0001_0014.jpg","1720_각북면_14")</f>
        <v>1720_각북면_14</v>
      </c>
      <c r="B515" s="2">
        <v>1720</v>
      </c>
      <c r="C515" s="2" t="s">
        <v>15775</v>
      </c>
      <c r="D515" s="2" t="s">
        <v>15776</v>
      </c>
      <c r="E515" s="2">
        <v>514</v>
      </c>
      <c r="F515" s="1">
        <v>4</v>
      </c>
      <c r="G515" s="1" t="s">
        <v>1340</v>
      </c>
      <c r="H515" s="1" t="s">
        <v>8516</v>
      </c>
      <c r="I515" s="1">
        <v>1</v>
      </c>
      <c r="L515" s="1">
        <v>4</v>
      </c>
      <c r="M515" s="2" t="s">
        <v>17829</v>
      </c>
      <c r="N515" s="2" t="s">
        <v>17830</v>
      </c>
      <c r="T515" s="1" t="s">
        <v>16007</v>
      </c>
      <c r="U515" s="1" t="s">
        <v>266</v>
      </c>
      <c r="V515" s="1" t="s">
        <v>8830</v>
      </c>
      <c r="Y515" s="1" t="s">
        <v>1385</v>
      </c>
      <c r="Z515" s="1" t="s">
        <v>9806</v>
      </c>
      <c r="AG515" s="1" t="s">
        <v>16008</v>
      </c>
      <c r="AI515" s="1" t="s">
        <v>11670</v>
      </c>
    </row>
    <row r="516" spans="1:73" ht="13.5" customHeight="1">
      <c r="A516" s="3" t="str">
        <f>HYPERLINK("http://kyu.snu.ac.kr/sdhj/index.jsp?type=hj/GK14605_00IH_0001_0014.jpg","1720_각북면_14")</f>
        <v>1720_각북면_14</v>
      </c>
      <c r="B516" s="2">
        <v>1720</v>
      </c>
      <c r="C516" s="2" t="s">
        <v>15775</v>
      </c>
      <c r="D516" s="2" t="s">
        <v>15776</v>
      </c>
      <c r="E516" s="2">
        <v>515</v>
      </c>
      <c r="F516" s="1">
        <v>4</v>
      </c>
      <c r="G516" s="1" t="s">
        <v>1340</v>
      </c>
      <c r="H516" s="1" t="s">
        <v>8516</v>
      </c>
      <c r="I516" s="1">
        <v>1</v>
      </c>
      <c r="L516" s="1">
        <v>4</v>
      </c>
      <c r="M516" s="2" t="s">
        <v>17829</v>
      </c>
      <c r="N516" s="2" t="s">
        <v>17830</v>
      </c>
      <c r="T516" s="1" t="s">
        <v>16007</v>
      </c>
      <c r="U516" s="1" t="s">
        <v>266</v>
      </c>
      <c r="V516" s="1" t="s">
        <v>8830</v>
      </c>
      <c r="Y516" s="1" t="s">
        <v>1386</v>
      </c>
      <c r="Z516" s="1" t="s">
        <v>11365</v>
      </c>
      <c r="AG516" s="1" t="s">
        <v>16008</v>
      </c>
      <c r="AI516" s="1" t="s">
        <v>11670</v>
      </c>
    </row>
    <row r="517" spans="1:73" ht="13.5" customHeight="1">
      <c r="A517" s="3" t="str">
        <f>HYPERLINK("http://kyu.snu.ac.kr/sdhj/index.jsp?type=hj/GK14605_00IH_0001_0014.jpg","1720_각북면_14")</f>
        <v>1720_각북면_14</v>
      </c>
      <c r="B517" s="2">
        <v>1720</v>
      </c>
      <c r="C517" s="2" t="s">
        <v>15775</v>
      </c>
      <c r="D517" s="2" t="s">
        <v>15776</v>
      </c>
      <c r="E517" s="2">
        <v>516</v>
      </c>
      <c r="F517" s="1">
        <v>4</v>
      </c>
      <c r="G517" s="1" t="s">
        <v>1340</v>
      </c>
      <c r="H517" s="1" t="s">
        <v>8516</v>
      </c>
      <c r="I517" s="1">
        <v>1</v>
      </c>
      <c r="L517" s="1">
        <v>4</v>
      </c>
      <c r="M517" s="2" t="s">
        <v>17829</v>
      </c>
      <c r="N517" s="2" t="s">
        <v>17830</v>
      </c>
      <c r="T517" s="1" t="s">
        <v>16007</v>
      </c>
      <c r="U517" s="1" t="s">
        <v>266</v>
      </c>
      <c r="V517" s="1" t="s">
        <v>8830</v>
      </c>
      <c r="Y517" s="1" t="s">
        <v>1387</v>
      </c>
      <c r="Z517" s="1" t="s">
        <v>10575</v>
      </c>
      <c r="AF517" s="1" t="s">
        <v>1388</v>
      </c>
      <c r="AG517" s="1" t="s">
        <v>11591</v>
      </c>
      <c r="AH517" s="1" t="s">
        <v>1389</v>
      </c>
      <c r="AI517" s="1" t="s">
        <v>11670</v>
      </c>
    </row>
    <row r="518" spans="1:73" ht="13.5" customHeight="1">
      <c r="A518" s="3" t="str">
        <f>HYPERLINK("http://kyu.snu.ac.kr/sdhj/index.jsp?type=hj/GK14605_00IH_0001_0014.jpg","1720_각북면_14")</f>
        <v>1720_각북면_14</v>
      </c>
      <c r="B518" s="2">
        <v>1720</v>
      </c>
      <c r="C518" s="2" t="s">
        <v>15775</v>
      </c>
      <c r="D518" s="2" t="s">
        <v>15776</v>
      </c>
      <c r="E518" s="2">
        <v>517</v>
      </c>
      <c r="F518" s="1">
        <v>4</v>
      </c>
      <c r="G518" s="1" t="s">
        <v>1340</v>
      </c>
      <c r="H518" s="1" t="s">
        <v>8516</v>
      </c>
      <c r="I518" s="1">
        <v>1</v>
      </c>
      <c r="L518" s="1">
        <v>5</v>
      </c>
      <c r="M518" s="2" t="s">
        <v>17831</v>
      </c>
      <c r="N518" s="2" t="s">
        <v>17832</v>
      </c>
      <c r="O518" s="1" t="s">
        <v>6</v>
      </c>
      <c r="P518" s="1" t="s">
        <v>8656</v>
      </c>
      <c r="T518" s="1" t="s">
        <v>16010</v>
      </c>
      <c r="U518" s="1" t="s">
        <v>1390</v>
      </c>
      <c r="V518" s="1" t="s">
        <v>9223</v>
      </c>
      <c r="W518" s="1" t="s">
        <v>38</v>
      </c>
      <c r="X518" s="1" t="s">
        <v>16011</v>
      </c>
      <c r="Y518" s="1" t="s">
        <v>1391</v>
      </c>
      <c r="Z518" s="1" t="s">
        <v>11359</v>
      </c>
      <c r="AC518" s="1">
        <v>26</v>
      </c>
      <c r="AD518" s="1" t="s">
        <v>634</v>
      </c>
      <c r="AE518" s="1" t="s">
        <v>11527</v>
      </c>
      <c r="AJ518" s="1" t="s">
        <v>17</v>
      </c>
      <c r="AK518" s="1" t="s">
        <v>11718</v>
      </c>
      <c r="AL518" s="1" t="s">
        <v>50</v>
      </c>
      <c r="AM518" s="1" t="s">
        <v>16012</v>
      </c>
      <c r="AT518" s="1" t="s">
        <v>147</v>
      </c>
      <c r="AU518" s="1" t="s">
        <v>8936</v>
      </c>
      <c r="AV518" s="1" t="s">
        <v>1392</v>
      </c>
      <c r="AW518" s="1" t="s">
        <v>10373</v>
      </c>
      <c r="BG518" s="1" t="s">
        <v>88</v>
      </c>
      <c r="BH518" s="1" t="s">
        <v>8828</v>
      </c>
      <c r="BI518" s="1" t="s">
        <v>495</v>
      </c>
      <c r="BJ518" s="1" t="s">
        <v>9450</v>
      </c>
      <c r="BK518" s="1" t="s">
        <v>88</v>
      </c>
      <c r="BL518" s="1" t="s">
        <v>8828</v>
      </c>
      <c r="BM518" s="1" t="s">
        <v>198</v>
      </c>
      <c r="BN518" s="1" t="s">
        <v>12243</v>
      </c>
      <c r="BO518" s="1" t="s">
        <v>88</v>
      </c>
      <c r="BP518" s="1" t="s">
        <v>8828</v>
      </c>
      <c r="BQ518" s="1" t="s">
        <v>1393</v>
      </c>
      <c r="BR518" s="1" t="s">
        <v>15262</v>
      </c>
      <c r="BS518" s="1" t="s">
        <v>320</v>
      </c>
      <c r="BT518" s="1" t="s">
        <v>11723</v>
      </c>
    </row>
    <row r="519" spans="1:73" ht="13.5" customHeight="1">
      <c r="A519" s="3" t="str">
        <f>HYPERLINK("http://kyu.snu.ac.kr/sdhj/index.jsp?type=hj/GK14605_00IH_0001_0014.jpg","1720_각북면_14")</f>
        <v>1720_각북면_14</v>
      </c>
      <c r="B519" s="2">
        <v>1720</v>
      </c>
      <c r="C519" s="2" t="s">
        <v>15798</v>
      </c>
      <c r="D519" s="2" t="s">
        <v>15799</v>
      </c>
      <c r="E519" s="2">
        <v>518</v>
      </c>
      <c r="F519" s="1">
        <v>4</v>
      </c>
      <c r="G519" s="1" t="s">
        <v>1340</v>
      </c>
      <c r="H519" s="1" t="s">
        <v>8516</v>
      </c>
      <c r="I519" s="1">
        <v>1</v>
      </c>
      <c r="L519" s="1">
        <v>5</v>
      </c>
      <c r="M519" s="2" t="s">
        <v>17831</v>
      </c>
      <c r="N519" s="2" t="s">
        <v>17832</v>
      </c>
      <c r="S519" s="1" t="s">
        <v>51</v>
      </c>
      <c r="T519" s="1" t="s">
        <v>1413</v>
      </c>
      <c r="W519" s="1" t="s">
        <v>103</v>
      </c>
      <c r="X519" s="1" t="s">
        <v>16013</v>
      </c>
      <c r="Y519" s="1" t="s">
        <v>53</v>
      </c>
      <c r="Z519" s="1" t="s">
        <v>9315</v>
      </c>
      <c r="AC519" s="1">
        <v>23</v>
      </c>
      <c r="AD519" s="1" t="s">
        <v>194</v>
      </c>
      <c r="AE519" s="1" t="s">
        <v>11565</v>
      </c>
      <c r="AJ519" s="1" t="s">
        <v>17</v>
      </c>
      <c r="AK519" s="1" t="s">
        <v>11718</v>
      </c>
      <c r="AL519" s="1" t="s">
        <v>305</v>
      </c>
      <c r="AM519" s="1" t="s">
        <v>11720</v>
      </c>
      <c r="AT519" s="1" t="s">
        <v>1192</v>
      </c>
      <c r="AU519" s="1" t="s">
        <v>11971</v>
      </c>
      <c r="AV519" s="1" t="s">
        <v>171</v>
      </c>
      <c r="AW519" s="1" t="s">
        <v>10334</v>
      </c>
      <c r="BG519" s="1" t="s">
        <v>58</v>
      </c>
      <c r="BH519" s="1" t="s">
        <v>11975</v>
      </c>
      <c r="BI519" s="1" t="s">
        <v>624</v>
      </c>
      <c r="BJ519" s="1" t="s">
        <v>12318</v>
      </c>
      <c r="BK519" s="1" t="s">
        <v>88</v>
      </c>
      <c r="BL519" s="1" t="s">
        <v>8828</v>
      </c>
      <c r="BM519" s="1" t="s">
        <v>1394</v>
      </c>
      <c r="BN519" s="1" t="s">
        <v>13931</v>
      </c>
      <c r="BO519" s="1" t="s">
        <v>88</v>
      </c>
      <c r="BP519" s="1" t="s">
        <v>8828</v>
      </c>
      <c r="BQ519" s="1" t="s">
        <v>1395</v>
      </c>
      <c r="BR519" s="1" t="s">
        <v>14670</v>
      </c>
      <c r="BS519" s="1" t="s">
        <v>120</v>
      </c>
      <c r="BT519" s="1" t="s">
        <v>11688</v>
      </c>
    </row>
    <row r="520" spans="1:73" ht="13.5" customHeight="1">
      <c r="A520" s="3" t="str">
        <f>HYPERLINK("http://kyu.snu.ac.kr/sdhj/index.jsp?type=hj/GK14605_00IH_0001_0014.jpg","1720_각북면_14")</f>
        <v>1720_각북면_14</v>
      </c>
      <c r="B520" s="2">
        <v>1720</v>
      </c>
      <c r="C520" s="2" t="s">
        <v>16014</v>
      </c>
      <c r="D520" s="2" t="s">
        <v>16015</v>
      </c>
      <c r="E520" s="2">
        <v>519</v>
      </c>
      <c r="F520" s="1">
        <v>4</v>
      </c>
      <c r="G520" s="1" t="s">
        <v>1340</v>
      </c>
      <c r="H520" s="1" t="s">
        <v>8516</v>
      </c>
      <c r="I520" s="1">
        <v>2</v>
      </c>
      <c r="J520" s="1" t="s">
        <v>1396</v>
      </c>
      <c r="K520" s="1" t="s">
        <v>15526</v>
      </c>
      <c r="L520" s="1">
        <v>1</v>
      </c>
      <c r="M520" s="2" t="s">
        <v>1396</v>
      </c>
      <c r="N520" s="2" t="s">
        <v>15526</v>
      </c>
      <c r="Q520" s="1" t="s">
        <v>1397</v>
      </c>
      <c r="R520" s="1" t="s">
        <v>16016</v>
      </c>
      <c r="T520" s="1" t="s">
        <v>16017</v>
      </c>
      <c r="U520" s="1" t="s">
        <v>1398</v>
      </c>
      <c r="V520" s="1" t="s">
        <v>9110</v>
      </c>
      <c r="W520" s="1" t="s">
        <v>38</v>
      </c>
      <c r="X520" s="1" t="s">
        <v>16018</v>
      </c>
      <c r="Y520" s="1" t="s">
        <v>1399</v>
      </c>
      <c r="Z520" s="1" t="s">
        <v>10246</v>
      </c>
      <c r="AC520" s="1">
        <v>31</v>
      </c>
      <c r="AD520" s="1" t="s">
        <v>445</v>
      </c>
      <c r="AE520" s="1" t="s">
        <v>11541</v>
      </c>
      <c r="AJ520" s="1" t="s">
        <v>17</v>
      </c>
      <c r="AK520" s="1" t="s">
        <v>11718</v>
      </c>
      <c r="AL520" s="1" t="s">
        <v>50</v>
      </c>
      <c r="AM520" s="1" t="s">
        <v>16019</v>
      </c>
      <c r="AT520" s="1" t="s">
        <v>144</v>
      </c>
      <c r="AU520" s="1" t="s">
        <v>11973</v>
      </c>
      <c r="AV520" s="1" t="s">
        <v>449</v>
      </c>
      <c r="AW520" s="1" t="s">
        <v>10629</v>
      </c>
      <c r="BG520" s="1" t="s">
        <v>153</v>
      </c>
      <c r="BH520" s="1" t="s">
        <v>8874</v>
      </c>
      <c r="BI520" s="1" t="s">
        <v>1400</v>
      </c>
      <c r="BJ520" s="1" t="s">
        <v>13138</v>
      </c>
      <c r="BK520" s="1" t="s">
        <v>153</v>
      </c>
      <c r="BL520" s="1" t="s">
        <v>8874</v>
      </c>
      <c r="BM520" s="1" t="s">
        <v>418</v>
      </c>
      <c r="BN520" s="1" t="s">
        <v>12507</v>
      </c>
      <c r="BO520" s="1" t="s">
        <v>60</v>
      </c>
      <c r="BP520" s="1" t="s">
        <v>9030</v>
      </c>
      <c r="BQ520" s="1" t="s">
        <v>1401</v>
      </c>
      <c r="BR520" s="1" t="s">
        <v>14598</v>
      </c>
      <c r="BS520" s="1" t="s">
        <v>583</v>
      </c>
      <c r="BT520" s="1" t="s">
        <v>11748</v>
      </c>
    </row>
    <row r="521" spans="1:73" ht="13.5" customHeight="1">
      <c r="A521" s="3" t="str">
        <f>HYPERLINK("http://kyu.snu.ac.kr/sdhj/index.jsp?type=hj/GK14605_00IH_0001_0014.jpg","1720_각북면_14")</f>
        <v>1720_각북면_14</v>
      </c>
      <c r="B521" s="2">
        <v>1720</v>
      </c>
      <c r="C521" s="2" t="s">
        <v>15918</v>
      </c>
      <c r="D521" s="2" t="s">
        <v>15919</v>
      </c>
      <c r="E521" s="2">
        <v>520</v>
      </c>
      <c r="F521" s="1">
        <v>4</v>
      </c>
      <c r="G521" s="1" t="s">
        <v>1340</v>
      </c>
      <c r="H521" s="1" t="s">
        <v>8516</v>
      </c>
      <c r="I521" s="1">
        <v>2</v>
      </c>
      <c r="L521" s="1">
        <v>1</v>
      </c>
      <c r="M521" s="2" t="s">
        <v>1396</v>
      </c>
      <c r="N521" s="2" t="s">
        <v>15526</v>
      </c>
      <c r="S521" s="1" t="s">
        <v>102</v>
      </c>
      <c r="T521" s="1" t="s">
        <v>8723</v>
      </c>
      <c r="W521" s="1" t="s">
        <v>64</v>
      </c>
      <c r="X521" s="1" t="s">
        <v>9284</v>
      </c>
      <c r="Y521" s="1" t="s">
        <v>53</v>
      </c>
      <c r="Z521" s="1" t="s">
        <v>9315</v>
      </c>
      <c r="AC521" s="1">
        <v>62</v>
      </c>
      <c r="AD521" s="1" t="s">
        <v>106</v>
      </c>
      <c r="AE521" s="1" t="s">
        <v>11517</v>
      </c>
    </row>
    <row r="522" spans="1:73" ht="13.5" customHeight="1">
      <c r="A522" s="3" t="str">
        <f>HYPERLINK("http://kyu.snu.ac.kr/sdhj/index.jsp?type=hj/GK14605_00IH_0001_0014.jpg","1720_각북면_14")</f>
        <v>1720_각북면_14</v>
      </c>
      <c r="B522" s="2">
        <v>1720</v>
      </c>
      <c r="C522" s="2" t="s">
        <v>15918</v>
      </c>
      <c r="D522" s="2" t="s">
        <v>15919</v>
      </c>
      <c r="E522" s="2">
        <v>521</v>
      </c>
      <c r="F522" s="1">
        <v>4</v>
      </c>
      <c r="G522" s="1" t="s">
        <v>1340</v>
      </c>
      <c r="H522" s="1" t="s">
        <v>8516</v>
      </c>
      <c r="I522" s="1">
        <v>2</v>
      </c>
      <c r="L522" s="1">
        <v>1</v>
      </c>
      <c r="M522" s="2" t="s">
        <v>1396</v>
      </c>
      <c r="N522" s="2" t="s">
        <v>15526</v>
      </c>
      <c r="S522" s="1" t="s">
        <v>951</v>
      </c>
      <c r="T522" s="1" t="s">
        <v>8807</v>
      </c>
      <c r="W522" s="1" t="s">
        <v>128</v>
      </c>
      <c r="X522" s="1" t="s">
        <v>9270</v>
      </c>
      <c r="Y522" s="1" t="s">
        <v>53</v>
      </c>
      <c r="Z522" s="1" t="s">
        <v>9315</v>
      </c>
      <c r="AF522" s="1" t="s">
        <v>358</v>
      </c>
      <c r="AG522" s="1" t="s">
        <v>11573</v>
      </c>
      <c r="AH522" s="1" t="s">
        <v>1402</v>
      </c>
      <c r="AI522" s="1" t="s">
        <v>11674</v>
      </c>
    </row>
    <row r="523" spans="1:73" ht="13.5" customHeight="1">
      <c r="A523" s="3" t="str">
        <f>HYPERLINK("http://kyu.snu.ac.kr/sdhj/index.jsp?type=hj/GK14605_00IH_0001_0014.jpg","1720_각북면_14")</f>
        <v>1720_각북면_14</v>
      </c>
      <c r="B523" s="2">
        <v>1720</v>
      </c>
      <c r="C523" s="2" t="s">
        <v>16020</v>
      </c>
      <c r="D523" s="2" t="s">
        <v>16021</v>
      </c>
      <c r="E523" s="2">
        <v>522</v>
      </c>
      <c r="F523" s="1">
        <v>4</v>
      </c>
      <c r="G523" s="1" t="s">
        <v>1340</v>
      </c>
      <c r="H523" s="1" t="s">
        <v>8516</v>
      </c>
      <c r="I523" s="1">
        <v>2</v>
      </c>
      <c r="L523" s="1">
        <v>1</v>
      </c>
      <c r="M523" s="2" t="s">
        <v>1396</v>
      </c>
      <c r="N523" s="2" t="s">
        <v>15526</v>
      </c>
      <c r="S523" s="1" t="s">
        <v>630</v>
      </c>
      <c r="T523" s="1" t="s">
        <v>8765</v>
      </c>
      <c r="Y523" s="1" t="s">
        <v>53</v>
      </c>
      <c r="Z523" s="1" t="s">
        <v>9315</v>
      </c>
      <c r="AC523" s="1">
        <v>5</v>
      </c>
      <c r="AD523" s="1" t="s">
        <v>249</v>
      </c>
      <c r="AE523" s="1" t="s">
        <v>11523</v>
      </c>
    </row>
    <row r="524" spans="1:73" ht="13.5" customHeight="1">
      <c r="A524" s="3" t="str">
        <f>HYPERLINK("http://kyu.snu.ac.kr/sdhj/index.jsp?type=hj/GK14605_00IH_0001_0014.jpg","1720_각북면_14")</f>
        <v>1720_각북면_14</v>
      </c>
      <c r="B524" s="2">
        <v>1720</v>
      </c>
      <c r="C524" s="2" t="s">
        <v>16020</v>
      </c>
      <c r="D524" s="2" t="s">
        <v>16021</v>
      </c>
      <c r="E524" s="2">
        <v>523</v>
      </c>
      <c r="F524" s="1">
        <v>4</v>
      </c>
      <c r="G524" s="1" t="s">
        <v>1340</v>
      </c>
      <c r="H524" s="1" t="s">
        <v>8516</v>
      </c>
      <c r="I524" s="1">
        <v>2</v>
      </c>
      <c r="L524" s="1">
        <v>1</v>
      </c>
      <c r="M524" s="2" t="s">
        <v>1396</v>
      </c>
      <c r="N524" s="2" t="s">
        <v>15526</v>
      </c>
      <c r="T524" s="1" t="s">
        <v>16022</v>
      </c>
      <c r="U524" s="1" t="s">
        <v>77</v>
      </c>
      <c r="V524" s="1" t="s">
        <v>8853</v>
      </c>
      <c r="Y524" s="1" t="s">
        <v>677</v>
      </c>
      <c r="Z524" s="1" t="s">
        <v>11263</v>
      </c>
      <c r="AG524" s="1" t="s">
        <v>11623</v>
      </c>
    </row>
    <row r="525" spans="1:73" ht="13.5" customHeight="1">
      <c r="A525" s="3" t="str">
        <f>HYPERLINK("http://kyu.snu.ac.kr/sdhj/index.jsp?type=hj/GK14605_00IH_0001_0014.jpg","1720_각북면_14")</f>
        <v>1720_각북면_14</v>
      </c>
      <c r="B525" s="2">
        <v>1720</v>
      </c>
      <c r="C525" s="2" t="s">
        <v>16020</v>
      </c>
      <c r="D525" s="2" t="s">
        <v>16021</v>
      </c>
      <c r="E525" s="2">
        <v>524</v>
      </c>
      <c r="F525" s="1">
        <v>4</v>
      </c>
      <c r="G525" s="1" t="s">
        <v>1340</v>
      </c>
      <c r="H525" s="1" t="s">
        <v>8516</v>
      </c>
      <c r="I525" s="1">
        <v>2</v>
      </c>
      <c r="L525" s="1">
        <v>1</v>
      </c>
      <c r="M525" s="2" t="s">
        <v>1396</v>
      </c>
      <c r="N525" s="2" t="s">
        <v>15526</v>
      </c>
      <c r="T525" s="1" t="s">
        <v>16022</v>
      </c>
      <c r="U525" s="1" t="s">
        <v>266</v>
      </c>
      <c r="V525" s="1" t="s">
        <v>8830</v>
      </c>
      <c r="Y525" s="1" t="s">
        <v>1403</v>
      </c>
      <c r="Z525" s="1" t="s">
        <v>11262</v>
      </c>
      <c r="AF525" s="1" t="s">
        <v>1404</v>
      </c>
      <c r="AG525" s="1" t="s">
        <v>11623</v>
      </c>
    </row>
    <row r="526" spans="1:73" ht="13.5" customHeight="1">
      <c r="A526" s="3" t="str">
        <f>HYPERLINK("http://kyu.snu.ac.kr/sdhj/index.jsp?type=hj/GK14605_00IH_0001_0014.jpg","1720_각북면_14")</f>
        <v>1720_각북면_14</v>
      </c>
      <c r="B526" s="2">
        <v>1720</v>
      </c>
      <c r="C526" s="2" t="s">
        <v>16020</v>
      </c>
      <c r="D526" s="2" t="s">
        <v>16021</v>
      </c>
      <c r="E526" s="2">
        <v>525</v>
      </c>
      <c r="F526" s="1">
        <v>4</v>
      </c>
      <c r="G526" s="1" t="s">
        <v>1340</v>
      </c>
      <c r="H526" s="1" t="s">
        <v>8516</v>
      </c>
      <c r="I526" s="1">
        <v>2</v>
      </c>
      <c r="L526" s="1">
        <v>1</v>
      </c>
      <c r="M526" s="2" t="s">
        <v>1396</v>
      </c>
      <c r="N526" s="2" t="s">
        <v>15526</v>
      </c>
      <c r="T526" s="1" t="s">
        <v>16022</v>
      </c>
      <c r="U526" s="1" t="s">
        <v>77</v>
      </c>
      <c r="V526" s="1" t="s">
        <v>8853</v>
      </c>
      <c r="Y526" s="1" t="s">
        <v>1405</v>
      </c>
      <c r="Z526" s="1" t="s">
        <v>9657</v>
      </c>
      <c r="AC526" s="1">
        <v>11</v>
      </c>
      <c r="AD526" s="1" t="s">
        <v>70</v>
      </c>
      <c r="AE526" s="1" t="s">
        <v>11531</v>
      </c>
      <c r="BB526" s="1" t="s">
        <v>274</v>
      </c>
      <c r="BC526" s="1" t="s">
        <v>8855</v>
      </c>
      <c r="BD526" s="1" t="s">
        <v>1406</v>
      </c>
      <c r="BE526" s="1" t="s">
        <v>11352</v>
      </c>
    </row>
    <row r="527" spans="1:73" ht="13.5" customHeight="1">
      <c r="A527" s="3" t="str">
        <f>HYPERLINK("http://kyu.snu.ac.kr/sdhj/index.jsp?type=hj/GK14605_00IH_0001_0014.jpg","1720_각북면_14")</f>
        <v>1720_각북면_14</v>
      </c>
      <c r="B527" s="2">
        <v>1720</v>
      </c>
      <c r="C527" s="2" t="s">
        <v>16020</v>
      </c>
      <c r="D527" s="2" t="s">
        <v>16021</v>
      </c>
      <c r="E527" s="2">
        <v>526</v>
      </c>
      <c r="F527" s="1">
        <v>4</v>
      </c>
      <c r="G527" s="1" t="s">
        <v>1340</v>
      </c>
      <c r="H527" s="1" t="s">
        <v>8516</v>
      </c>
      <c r="I527" s="1">
        <v>2</v>
      </c>
      <c r="L527" s="1">
        <v>1</v>
      </c>
      <c r="M527" s="2" t="s">
        <v>1396</v>
      </c>
      <c r="N527" s="2" t="s">
        <v>15526</v>
      </c>
      <c r="T527" s="1" t="s">
        <v>16022</v>
      </c>
      <c r="U527" s="1" t="s">
        <v>266</v>
      </c>
      <c r="V527" s="1" t="s">
        <v>8830</v>
      </c>
      <c r="Y527" s="1" t="s">
        <v>1407</v>
      </c>
      <c r="Z527" s="1" t="s">
        <v>11364</v>
      </c>
      <c r="AC527" s="1">
        <v>10</v>
      </c>
      <c r="AD527" s="1" t="s">
        <v>138</v>
      </c>
      <c r="AE527" s="1" t="s">
        <v>11522</v>
      </c>
      <c r="BB527" s="1" t="s">
        <v>274</v>
      </c>
      <c r="BC527" s="1" t="s">
        <v>8855</v>
      </c>
      <c r="BD527" s="1" t="s">
        <v>1406</v>
      </c>
      <c r="BE527" s="1" t="s">
        <v>11352</v>
      </c>
      <c r="BU527" s="1" t="s">
        <v>1408</v>
      </c>
    </row>
    <row r="528" spans="1:73" ht="13.5" customHeight="1">
      <c r="A528" s="3" t="str">
        <f>HYPERLINK("http://kyu.snu.ac.kr/sdhj/index.jsp?type=hj/GK14605_00IH_0001_0014.jpg","1720_각북면_14")</f>
        <v>1720_각북면_14</v>
      </c>
      <c r="B528" s="2">
        <v>1720</v>
      </c>
      <c r="C528" s="2" t="s">
        <v>16023</v>
      </c>
      <c r="D528" s="2" t="s">
        <v>16024</v>
      </c>
      <c r="E528" s="2">
        <v>527</v>
      </c>
      <c r="F528" s="1">
        <v>4</v>
      </c>
      <c r="G528" s="1" t="s">
        <v>1340</v>
      </c>
      <c r="H528" s="1" t="s">
        <v>8516</v>
      </c>
      <c r="I528" s="1">
        <v>2</v>
      </c>
      <c r="L528" s="1">
        <v>1</v>
      </c>
      <c r="M528" s="2" t="s">
        <v>1396</v>
      </c>
      <c r="N528" s="2" t="s">
        <v>15526</v>
      </c>
      <c r="T528" s="1" t="s">
        <v>16025</v>
      </c>
      <c r="U528" s="1" t="s">
        <v>266</v>
      </c>
      <c r="V528" s="1" t="s">
        <v>8830</v>
      </c>
      <c r="Y528" s="1" t="s">
        <v>669</v>
      </c>
      <c r="Z528" s="1" t="s">
        <v>11363</v>
      </c>
      <c r="AC528" s="1">
        <v>10</v>
      </c>
      <c r="AD528" s="1" t="s">
        <v>138</v>
      </c>
      <c r="AE528" s="1" t="s">
        <v>11522</v>
      </c>
    </row>
    <row r="529" spans="1:72" ht="13.5" customHeight="1">
      <c r="A529" s="3" t="str">
        <f>HYPERLINK("http://kyu.snu.ac.kr/sdhj/index.jsp?type=hj/GK14605_00IH_0001_0014.jpg","1720_각북면_14")</f>
        <v>1720_각북면_14</v>
      </c>
      <c r="B529" s="2">
        <v>1720</v>
      </c>
      <c r="C529" s="2" t="s">
        <v>16023</v>
      </c>
      <c r="D529" s="2" t="s">
        <v>16024</v>
      </c>
      <c r="E529" s="2">
        <v>528</v>
      </c>
      <c r="F529" s="1">
        <v>4</v>
      </c>
      <c r="G529" s="1" t="s">
        <v>1340</v>
      </c>
      <c r="H529" s="1" t="s">
        <v>8516</v>
      </c>
      <c r="I529" s="1">
        <v>2</v>
      </c>
      <c r="L529" s="1">
        <v>2</v>
      </c>
      <c r="M529" s="2" t="s">
        <v>17833</v>
      </c>
      <c r="N529" s="2" t="s">
        <v>14952</v>
      </c>
      <c r="T529" s="1" t="s">
        <v>16026</v>
      </c>
      <c r="U529" s="1" t="s">
        <v>227</v>
      </c>
      <c r="V529" s="1" t="s">
        <v>16027</v>
      </c>
      <c r="W529" s="1" t="s">
        <v>38</v>
      </c>
      <c r="X529" s="1" t="s">
        <v>16028</v>
      </c>
      <c r="Y529" s="1" t="s">
        <v>1409</v>
      </c>
      <c r="Z529" s="1" t="s">
        <v>11362</v>
      </c>
      <c r="AC529" s="1">
        <v>73</v>
      </c>
      <c r="AD529" s="1" t="s">
        <v>229</v>
      </c>
      <c r="AE529" s="1" t="s">
        <v>11524</v>
      </c>
      <c r="AJ529" s="1" t="s">
        <v>17</v>
      </c>
      <c r="AK529" s="1" t="s">
        <v>11718</v>
      </c>
      <c r="AL529" s="1" t="s">
        <v>50</v>
      </c>
      <c r="AM529" s="1" t="s">
        <v>16029</v>
      </c>
      <c r="AT529" s="1" t="s">
        <v>58</v>
      </c>
      <c r="AU529" s="1" t="s">
        <v>11975</v>
      </c>
      <c r="AV529" s="1" t="s">
        <v>1410</v>
      </c>
      <c r="AW529" s="1" t="s">
        <v>12691</v>
      </c>
      <c r="BG529" s="1" t="s">
        <v>88</v>
      </c>
      <c r="BH529" s="1" t="s">
        <v>8828</v>
      </c>
      <c r="BI529" s="1" t="s">
        <v>418</v>
      </c>
      <c r="BJ529" s="1" t="s">
        <v>12507</v>
      </c>
      <c r="BK529" s="1" t="s">
        <v>88</v>
      </c>
      <c r="BL529" s="1" t="s">
        <v>8828</v>
      </c>
      <c r="BM529" s="1" t="s">
        <v>1411</v>
      </c>
      <c r="BN529" s="1" t="s">
        <v>13930</v>
      </c>
      <c r="BO529" s="1" t="s">
        <v>153</v>
      </c>
      <c r="BP529" s="1" t="s">
        <v>8874</v>
      </c>
      <c r="BQ529" s="1" t="s">
        <v>1412</v>
      </c>
      <c r="BR529" s="1" t="s">
        <v>14669</v>
      </c>
      <c r="BS529" s="1" t="s">
        <v>41</v>
      </c>
      <c r="BT529" s="1" t="s">
        <v>11660</v>
      </c>
    </row>
    <row r="530" spans="1:72" ht="13.5" customHeight="1">
      <c r="A530" s="3" t="str">
        <f>HYPERLINK("http://kyu.snu.ac.kr/sdhj/index.jsp?type=hj/GK14605_00IH_0001_0014.jpg","1720_각북면_14")</f>
        <v>1720_각북면_14</v>
      </c>
      <c r="B530" s="2">
        <v>1720</v>
      </c>
      <c r="C530" s="2" t="s">
        <v>15798</v>
      </c>
      <c r="D530" s="2" t="s">
        <v>15799</v>
      </c>
      <c r="E530" s="2">
        <v>529</v>
      </c>
      <c r="F530" s="1">
        <v>4</v>
      </c>
      <c r="G530" s="1" t="s">
        <v>1340</v>
      </c>
      <c r="H530" s="1" t="s">
        <v>8516</v>
      </c>
      <c r="I530" s="1">
        <v>2</v>
      </c>
      <c r="L530" s="1">
        <v>2</v>
      </c>
      <c r="M530" s="2" t="s">
        <v>17833</v>
      </c>
      <c r="N530" s="2" t="s">
        <v>14952</v>
      </c>
      <c r="T530" s="1" t="s">
        <v>1413</v>
      </c>
      <c r="W530" s="1" t="s">
        <v>103</v>
      </c>
      <c r="X530" s="1" t="s">
        <v>16013</v>
      </c>
      <c r="Y530" s="1" t="s">
        <v>53</v>
      </c>
      <c r="Z530" s="1" t="s">
        <v>9315</v>
      </c>
      <c r="AC530" s="1">
        <v>61</v>
      </c>
      <c r="AD530" s="1" t="s">
        <v>258</v>
      </c>
      <c r="AE530" s="1" t="s">
        <v>11526</v>
      </c>
      <c r="AJ530" s="1" t="s">
        <v>17</v>
      </c>
      <c r="AK530" s="1" t="s">
        <v>11718</v>
      </c>
      <c r="AL530" s="1" t="s">
        <v>41</v>
      </c>
      <c r="AM530" s="1" t="s">
        <v>11660</v>
      </c>
      <c r="AT530" s="1" t="s">
        <v>88</v>
      </c>
      <c r="AU530" s="1" t="s">
        <v>8828</v>
      </c>
      <c r="AV530" s="1" t="s">
        <v>1414</v>
      </c>
      <c r="AW530" s="1" t="s">
        <v>10064</v>
      </c>
      <c r="BG530" s="1" t="s">
        <v>88</v>
      </c>
      <c r="BH530" s="1" t="s">
        <v>8828</v>
      </c>
      <c r="BI530" s="1" t="s">
        <v>1415</v>
      </c>
      <c r="BJ530" s="1" t="s">
        <v>12301</v>
      </c>
      <c r="BK530" s="1" t="s">
        <v>88</v>
      </c>
      <c r="BL530" s="1" t="s">
        <v>8828</v>
      </c>
      <c r="BM530" s="1" t="s">
        <v>1416</v>
      </c>
      <c r="BN530" s="1" t="s">
        <v>13077</v>
      </c>
      <c r="BO530" s="1" t="s">
        <v>46</v>
      </c>
      <c r="BP530" s="1" t="s">
        <v>11959</v>
      </c>
      <c r="BQ530" s="1" t="s">
        <v>1417</v>
      </c>
      <c r="BR530" s="1" t="s">
        <v>14668</v>
      </c>
      <c r="BS530" s="1" t="s">
        <v>158</v>
      </c>
      <c r="BT530" s="1" t="s">
        <v>11647</v>
      </c>
    </row>
    <row r="531" spans="1:72" ht="13.5" customHeight="1">
      <c r="A531" s="3" t="str">
        <f>HYPERLINK("http://kyu.snu.ac.kr/sdhj/index.jsp?type=hj/GK14605_00IH_0001_0014.jpg","1720_각북면_14")</f>
        <v>1720_각북면_14</v>
      </c>
      <c r="B531" s="2">
        <v>1720</v>
      </c>
      <c r="C531" s="2" t="s">
        <v>16030</v>
      </c>
      <c r="D531" s="2" t="s">
        <v>16031</v>
      </c>
      <c r="E531" s="2">
        <v>530</v>
      </c>
      <c r="F531" s="1">
        <v>4</v>
      </c>
      <c r="G531" s="1" t="s">
        <v>1340</v>
      </c>
      <c r="H531" s="1" t="s">
        <v>8516</v>
      </c>
      <c r="I531" s="1">
        <v>2</v>
      </c>
      <c r="L531" s="1">
        <v>2</v>
      </c>
      <c r="M531" s="2" t="s">
        <v>17833</v>
      </c>
      <c r="N531" s="2" t="s">
        <v>14952</v>
      </c>
      <c r="S531" s="1" t="s">
        <v>190</v>
      </c>
      <c r="T531" s="1" t="s">
        <v>8713</v>
      </c>
      <c r="U531" s="1" t="s">
        <v>1398</v>
      </c>
      <c r="V531" s="1" t="s">
        <v>9110</v>
      </c>
      <c r="Y531" s="1" t="s">
        <v>1418</v>
      </c>
      <c r="Z531" s="1" t="s">
        <v>11361</v>
      </c>
      <c r="AC531" s="1">
        <v>40</v>
      </c>
      <c r="AD531" s="1" t="s">
        <v>141</v>
      </c>
      <c r="AE531" s="1" t="s">
        <v>11557</v>
      </c>
    </row>
    <row r="532" spans="1:72" ht="13.5" customHeight="1">
      <c r="A532" s="3" t="str">
        <f>HYPERLINK("http://kyu.snu.ac.kr/sdhj/index.jsp?type=hj/GK14605_00IH_0001_0014.jpg","1720_각북면_14")</f>
        <v>1720_각북면_14</v>
      </c>
      <c r="B532" s="2">
        <v>1720</v>
      </c>
      <c r="C532" s="2" t="s">
        <v>16030</v>
      </c>
      <c r="D532" s="2" t="s">
        <v>16031</v>
      </c>
      <c r="E532" s="2">
        <v>531</v>
      </c>
      <c r="F532" s="1">
        <v>4</v>
      </c>
      <c r="G532" s="1" t="s">
        <v>1340</v>
      </c>
      <c r="H532" s="1" t="s">
        <v>8516</v>
      </c>
      <c r="I532" s="1">
        <v>2</v>
      </c>
      <c r="L532" s="1">
        <v>2</v>
      </c>
      <c r="M532" s="2" t="s">
        <v>17833</v>
      </c>
      <c r="N532" s="2" t="s">
        <v>14952</v>
      </c>
      <c r="S532" s="1" t="s">
        <v>133</v>
      </c>
      <c r="T532" s="1" t="s">
        <v>8712</v>
      </c>
      <c r="W532" s="1" t="s">
        <v>38</v>
      </c>
      <c r="X532" s="1" t="s">
        <v>16032</v>
      </c>
      <c r="Y532" s="1" t="s">
        <v>53</v>
      </c>
      <c r="Z532" s="1" t="s">
        <v>9315</v>
      </c>
      <c r="AC532" s="1">
        <v>34</v>
      </c>
      <c r="AD532" s="1" t="s">
        <v>86</v>
      </c>
      <c r="AE532" s="1" t="s">
        <v>11563</v>
      </c>
    </row>
    <row r="533" spans="1:72" ht="13.5" customHeight="1">
      <c r="A533" s="3" t="str">
        <f>HYPERLINK("http://kyu.snu.ac.kr/sdhj/index.jsp?type=hj/GK14605_00IH_0001_0014.jpg","1720_각북면_14")</f>
        <v>1720_각북면_14</v>
      </c>
      <c r="B533" s="2">
        <v>1720</v>
      </c>
      <c r="C533" s="2" t="s">
        <v>16030</v>
      </c>
      <c r="D533" s="2" t="s">
        <v>16031</v>
      </c>
      <c r="E533" s="2">
        <v>532</v>
      </c>
      <c r="F533" s="1">
        <v>4</v>
      </c>
      <c r="G533" s="1" t="s">
        <v>1340</v>
      </c>
      <c r="H533" s="1" t="s">
        <v>8516</v>
      </c>
      <c r="I533" s="1">
        <v>2</v>
      </c>
      <c r="L533" s="1">
        <v>2</v>
      </c>
      <c r="M533" s="2" t="s">
        <v>17833</v>
      </c>
      <c r="N533" s="2" t="s">
        <v>14952</v>
      </c>
      <c r="S533" s="1" t="s">
        <v>356</v>
      </c>
      <c r="T533" s="1" t="s">
        <v>8717</v>
      </c>
      <c r="Y533" s="1" t="s">
        <v>53</v>
      </c>
      <c r="Z533" s="1" t="s">
        <v>9315</v>
      </c>
      <c r="AC533" s="1">
        <v>8</v>
      </c>
      <c r="AD533" s="1" t="s">
        <v>76</v>
      </c>
      <c r="AE533" s="1" t="s">
        <v>11537</v>
      </c>
    </row>
    <row r="534" spans="1:72" ht="13.5" customHeight="1">
      <c r="A534" s="3" t="str">
        <f>HYPERLINK("http://kyu.snu.ac.kr/sdhj/index.jsp?type=hj/GK14605_00IH_0001_0014.jpg","1720_각북면_14")</f>
        <v>1720_각북면_14</v>
      </c>
      <c r="B534" s="2">
        <v>1720</v>
      </c>
      <c r="C534" s="2" t="s">
        <v>16030</v>
      </c>
      <c r="D534" s="2" t="s">
        <v>16031</v>
      </c>
      <c r="E534" s="2">
        <v>533</v>
      </c>
      <c r="F534" s="1">
        <v>4</v>
      </c>
      <c r="G534" s="1" t="s">
        <v>1340</v>
      </c>
      <c r="H534" s="1" t="s">
        <v>8516</v>
      </c>
      <c r="I534" s="1">
        <v>2</v>
      </c>
      <c r="L534" s="1">
        <v>2</v>
      </c>
      <c r="M534" s="2" t="s">
        <v>17833</v>
      </c>
      <c r="N534" s="2" t="s">
        <v>14952</v>
      </c>
      <c r="S534" s="1" t="s">
        <v>190</v>
      </c>
      <c r="T534" s="1" t="s">
        <v>8713</v>
      </c>
      <c r="Y534" s="1" t="s">
        <v>335</v>
      </c>
      <c r="Z534" s="1" t="s">
        <v>9444</v>
      </c>
      <c r="AC534" s="1">
        <v>4</v>
      </c>
      <c r="AD534" s="1" t="s">
        <v>105</v>
      </c>
      <c r="AE534" s="1" t="s">
        <v>11518</v>
      </c>
      <c r="AF534" s="1" t="s">
        <v>67</v>
      </c>
      <c r="AG534" s="1" t="s">
        <v>9286</v>
      </c>
    </row>
    <row r="535" spans="1:72" ht="13.5" customHeight="1">
      <c r="A535" s="3" t="str">
        <f>HYPERLINK("http://kyu.snu.ac.kr/sdhj/index.jsp?type=hj/GK14605_00IH_0001_0014.jpg","1720_각북면_14")</f>
        <v>1720_각북면_14</v>
      </c>
      <c r="B535" s="2">
        <v>1720</v>
      </c>
      <c r="C535" s="2" t="s">
        <v>16030</v>
      </c>
      <c r="D535" s="2" t="s">
        <v>16031</v>
      </c>
      <c r="E535" s="2">
        <v>534</v>
      </c>
      <c r="F535" s="1">
        <v>4</v>
      </c>
      <c r="G535" s="1" t="s">
        <v>1340</v>
      </c>
      <c r="H535" s="1" t="s">
        <v>8516</v>
      </c>
      <c r="I535" s="1">
        <v>2</v>
      </c>
      <c r="L535" s="1">
        <v>2</v>
      </c>
      <c r="M535" s="2" t="s">
        <v>17833</v>
      </c>
      <c r="N535" s="2" t="s">
        <v>14952</v>
      </c>
      <c r="S535" s="1" t="s">
        <v>356</v>
      </c>
      <c r="T535" s="1" t="s">
        <v>8717</v>
      </c>
      <c r="Y535" s="1" t="s">
        <v>53</v>
      </c>
      <c r="Z535" s="1" t="s">
        <v>9315</v>
      </c>
      <c r="AC535" s="1">
        <v>2</v>
      </c>
      <c r="AF535" s="1" t="s">
        <v>135</v>
      </c>
      <c r="AG535" s="1" t="s">
        <v>11569</v>
      </c>
    </row>
    <row r="536" spans="1:72" ht="13.5" customHeight="1">
      <c r="A536" s="3" t="str">
        <f>HYPERLINK("http://kyu.snu.ac.kr/sdhj/index.jsp?type=hj/GK14605_00IH_0001_0014.jpg","1720_각북면_14")</f>
        <v>1720_각북면_14</v>
      </c>
      <c r="B536" s="2">
        <v>1720</v>
      </c>
      <c r="C536" s="2" t="s">
        <v>16030</v>
      </c>
      <c r="D536" s="2" t="s">
        <v>16031</v>
      </c>
      <c r="E536" s="2">
        <v>535</v>
      </c>
      <c r="F536" s="1">
        <v>4</v>
      </c>
      <c r="G536" s="1" t="s">
        <v>1340</v>
      </c>
      <c r="H536" s="1" t="s">
        <v>8516</v>
      </c>
      <c r="I536" s="1">
        <v>2</v>
      </c>
      <c r="L536" s="1">
        <v>3</v>
      </c>
      <c r="M536" s="2" t="s">
        <v>17834</v>
      </c>
      <c r="N536" s="2" t="s">
        <v>17835</v>
      </c>
      <c r="T536" s="1" t="s">
        <v>16033</v>
      </c>
      <c r="U536" s="1" t="s">
        <v>227</v>
      </c>
      <c r="V536" s="1" t="s">
        <v>16034</v>
      </c>
      <c r="W536" s="1" t="s">
        <v>38</v>
      </c>
      <c r="X536" s="1" t="s">
        <v>16032</v>
      </c>
      <c r="Y536" s="1" t="s">
        <v>1392</v>
      </c>
      <c r="Z536" s="1" t="s">
        <v>10373</v>
      </c>
      <c r="AC536" s="1">
        <v>74</v>
      </c>
      <c r="AD536" s="1" t="s">
        <v>207</v>
      </c>
      <c r="AE536" s="1" t="s">
        <v>11551</v>
      </c>
      <c r="AJ536" s="1" t="s">
        <v>17</v>
      </c>
      <c r="AK536" s="1" t="s">
        <v>11718</v>
      </c>
      <c r="AL536" s="1" t="s">
        <v>50</v>
      </c>
      <c r="AM536" s="1" t="s">
        <v>16035</v>
      </c>
      <c r="AT536" s="1" t="s">
        <v>88</v>
      </c>
      <c r="AU536" s="1" t="s">
        <v>8828</v>
      </c>
      <c r="AV536" s="1" t="s">
        <v>495</v>
      </c>
      <c r="AW536" s="1" t="s">
        <v>9450</v>
      </c>
      <c r="BG536" s="1" t="s">
        <v>88</v>
      </c>
      <c r="BH536" s="1" t="s">
        <v>8828</v>
      </c>
      <c r="BI536" s="1" t="s">
        <v>198</v>
      </c>
      <c r="BJ536" s="1" t="s">
        <v>12243</v>
      </c>
      <c r="BK536" s="1" t="s">
        <v>88</v>
      </c>
      <c r="BL536" s="1" t="s">
        <v>8828</v>
      </c>
      <c r="BM536" s="1" t="s">
        <v>1419</v>
      </c>
      <c r="BN536" s="1" t="s">
        <v>9365</v>
      </c>
      <c r="BO536" s="1" t="s">
        <v>88</v>
      </c>
      <c r="BP536" s="1" t="s">
        <v>8828</v>
      </c>
      <c r="BQ536" s="1" t="s">
        <v>1420</v>
      </c>
      <c r="BR536" s="1" t="s">
        <v>14667</v>
      </c>
      <c r="BS536" s="1" t="s">
        <v>300</v>
      </c>
      <c r="BT536" s="1" t="s">
        <v>11633</v>
      </c>
    </row>
    <row r="537" spans="1:72" ht="13.5" customHeight="1">
      <c r="A537" s="3" t="str">
        <f>HYPERLINK("http://kyu.snu.ac.kr/sdhj/index.jsp?type=hj/GK14605_00IH_0001_0014.jpg","1720_각북면_14")</f>
        <v>1720_각북면_14</v>
      </c>
      <c r="B537" s="2">
        <v>1720</v>
      </c>
      <c r="C537" s="2" t="s">
        <v>15678</v>
      </c>
      <c r="D537" s="2" t="s">
        <v>15679</v>
      </c>
      <c r="E537" s="2">
        <v>536</v>
      </c>
      <c r="F537" s="1">
        <v>4</v>
      </c>
      <c r="G537" s="1" t="s">
        <v>1340</v>
      </c>
      <c r="H537" s="1" t="s">
        <v>8516</v>
      </c>
      <c r="I537" s="1">
        <v>2</v>
      </c>
      <c r="L537" s="1">
        <v>3</v>
      </c>
      <c r="M537" s="2" t="s">
        <v>17834</v>
      </c>
      <c r="N537" s="2" t="s">
        <v>17835</v>
      </c>
      <c r="S537" s="1" t="s">
        <v>51</v>
      </c>
      <c r="T537" s="1" t="s">
        <v>1413</v>
      </c>
      <c r="U537" s="1" t="s">
        <v>278</v>
      </c>
      <c r="V537" s="1" t="s">
        <v>8843</v>
      </c>
      <c r="Y537" s="1" t="s">
        <v>16036</v>
      </c>
      <c r="Z537" s="1" t="s">
        <v>16037</v>
      </c>
      <c r="AC537" s="1">
        <v>64</v>
      </c>
      <c r="AD537" s="1" t="s">
        <v>106</v>
      </c>
      <c r="AE537" s="1" t="s">
        <v>11517</v>
      </c>
      <c r="AJ537" s="1" t="s">
        <v>17</v>
      </c>
      <c r="AK537" s="1" t="s">
        <v>11718</v>
      </c>
      <c r="AL537" s="1" t="s">
        <v>87</v>
      </c>
      <c r="AM537" s="1" t="s">
        <v>11630</v>
      </c>
      <c r="AN537" s="1" t="s">
        <v>1421</v>
      </c>
      <c r="AO537" s="1" t="s">
        <v>9289</v>
      </c>
      <c r="AR537" s="1" t="s">
        <v>1422</v>
      </c>
      <c r="AS537" s="1" t="s">
        <v>15440</v>
      </c>
      <c r="AT537" s="1" t="s">
        <v>269</v>
      </c>
      <c r="AU537" s="1" t="s">
        <v>8873</v>
      </c>
      <c r="AV537" s="1" t="s">
        <v>781</v>
      </c>
      <c r="AW537" s="1" t="s">
        <v>9633</v>
      </c>
      <c r="BB537" s="1" t="s">
        <v>1423</v>
      </c>
      <c r="BC537" s="1" t="s">
        <v>12771</v>
      </c>
      <c r="BD537" s="1" t="s">
        <v>1424</v>
      </c>
      <c r="BE537" s="1" t="s">
        <v>16038</v>
      </c>
      <c r="BG537" s="1" t="s">
        <v>269</v>
      </c>
      <c r="BH537" s="1" t="s">
        <v>8873</v>
      </c>
      <c r="BI537" s="1" t="s">
        <v>114</v>
      </c>
      <c r="BJ537" s="1" t="s">
        <v>10745</v>
      </c>
      <c r="BK537" s="1" t="s">
        <v>269</v>
      </c>
      <c r="BL537" s="1" t="s">
        <v>8873</v>
      </c>
      <c r="BM537" s="1" t="s">
        <v>1425</v>
      </c>
      <c r="BN537" s="1" t="s">
        <v>13929</v>
      </c>
      <c r="BO537" s="1" t="s">
        <v>269</v>
      </c>
      <c r="BP537" s="1" t="s">
        <v>8873</v>
      </c>
      <c r="BQ537" s="1" t="s">
        <v>1426</v>
      </c>
      <c r="BR537" s="1" t="s">
        <v>11031</v>
      </c>
      <c r="BS537" s="1" t="s">
        <v>87</v>
      </c>
      <c r="BT537" s="1" t="s">
        <v>11630</v>
      </c>
    </row>
    <row r="538" spans="1:72" ht="13.5" customHeight="1">
      <c r="A538" s="3" t="str">
        <f>HYPERLINK("http://kyu.snu.ac.kr/sdhj/index.jsp?type=hj/GK14605_00IH_0001_0014.jpg","1720_각북면_14")</f>
        <v>1720_각북면_14</v>
      </c>
      <c r="B538" s="2">
        <v>1720</v>
      </c>
      <c r="C538" s="2" t="s">
        <v>16030</v>
      </c>
      <c r="D538" s="2" t="s">
        <v>16031</v>
      </c>
      <c r="E538" s="2">
        <v>537</v>
      </c>
      <c r="F538" s="1">
        <v>4</v>
      </c>
      <c r="G538" s="1" t="s">
        <v>1340</v>
      </c>
      <c r="H538" s="1" t="s">
        <v>8516</v>
      </c>
      <c r="I538" s="1">
        <v>2</v>
      </c>
      <c r="L538" s="1">
        <v>3</v>
      </c>
      <c r="M538" s="2" t="s">
        <v>17834</v>
      </c>
      <c r="N538" s="2" t="s">
        <v>17835</v>
      </c>
      <c r="S538" s="1" t="s">
        <v>190</v>
      </c>
      <c r="T538" s="1" t="s">
        <v>8713</v>
      </c>
      <c r="U538" s="1" t="s">
        <v>1427</v>
      </c>
      <c r="V538" s="1" t="s">
        <v>16039</v>
      </c>
      <c r="Y538" s="1" t="s">
        <v>1244</v>
      </c>
      <c r="Z538" s="1" t="s">
        <v>10217</v>
      </c>
      <c r="AC538" s="1">
        <v>42</v>
      </c>
      <c r="AD538" s="1" t="s">
        <v>374</v>
      </c>
      <c r="AE538" s="1" t="s">
        <v>11556</v>
      </c>
    </row>
    <row r="539" spans="1:72" ht="13.5" customHeight="1">
      <c r="A539" s="3" t="str">
        <f>HYPERLINK("http://kyu.snu.ac.kr/sdhj/index.jsp?type=hj/GK14605_00IH_0001_0014.jpg","1720_각북면_14")</f>
        <v>1720_각북면_14</v>
      </c>
      <c r="B539" s="2">
        <v>1720</v>
      </c>
      <c r="C539" s="2" t="s">
        <v>16030</v>
      </c>
      <c r="D539" s="2" t="s">
        <v>16031</v>
      </c>
      <c r="E539" s="2">
        <v>538</v>
      </c>
      <c r="F539" s="1">
        <v>4</v>
      </c>
      <c r="G539" s="1" t="s">
        <v>1340</v>
      </c>
      <c r="H539" s="1" t="s">
        <v>8516</v>
      </c>
      <c r="I539" s="1">
        <v>2</v>
      </c>
      <c r="L539" s="1">
        <v>3</v>
      </c>
      <c r="M539" s="2" t="s">
        <v>17834</v>
      </c>
      <c r="N539" s="2" t="s">
        <v>17835</v>
      </c>
      <c r="S539" s="1" t="s">
        <v>71</v>
      </c>
      <c r="T539" s="1" t="s">
        <v>8710</v>
      </c>
      <c r="U539" s="1" t="s">
        <v>898</v>
      </c>
      <c r="V539" s="1" t="s">
        <v>8831</v>
      </c>
      <c r="Y539" s="1" t="s">
        <v>1350</v>
      </c>
      <c r="Z539" s="1" t="s">
        <v>11360</v>
      </c>
      <c r="AC539" s="1">
        <v>29</v>
      </c>
      <c r="AD539" s="1" t="s">
        <v>555</v>
      </c>
      <c r="AE539" s="1" t="s">
        <v>11553</v>
      </c>
    </row>
    <row r="540" spans="1:72" ht="13.5" customHeight="1">
      <c r="A540" s="3" t="str">
        <f>HYPERLINK("http://kyu.snu.ac.kr/sdhj/index.jsp?type=hj/GK14605_00IH_0001_0014.jpg","1720_각북면_14")</f>
        <v>1720_각북면_14</v>
      </c>
      <c r="B540" s="2">
        <v>1720</v>
      </c>
      <c r="C540" s="2" t="s">
        <v>15735</v>
      </c>
      <c r="D540" s="2" t="s">
        <v>15736</v>
      </c>
      <c r="E540" s="2">
        <v>539</v>
      </c>
      <c r="F540" s="1">
        <v>4</v>
      </c>
      <c r="G540" s="1" t="s">
        <v>1340</v>
      </c>
      <c r="H540" s="1" t="s">
        <v>8516</v>
      </c>
      <c r="I540" s="1">
        <v>2</v>
      </c>
      <c r="L540" s="1">
        <v>3</v>
      </c>
      <c r="M540" s="2" t="s">
        <v>17834</v>
      </c>
      <c r="N540" s="2" t="s">
        <v>17835</v>
      </c>
      <c r="S540" s="1" t="s">
        <v>133</v>
      </c>
      <c r="T540" s="1" t="s">
        <v>8712</v>
      </c>
      <c r="W540" s="1" t="s">
        <v>128</v>
      </c>
      <c r="X540" s="1" t="s">
        <v>9270</v>
      </c>
      <c r="Y540" s="1" t="s">
        <v>53</v>
      </c>
      <c r="Z540" s="1" t="s">
        <v>9315</v>
      </c>
      <c r="AC540" s="1">
        <v>25</v>
      </c>
      <c r="AD540" s="1" t="s">
        <v>271</v>
      </c>
      <c r="AE540" s="1" t="s">
        <v>11546</v>
      </c>
    </row>
    <row r="541" spans="1:72" ht="13.5" customHeight="1">
      <c r="A541" s="3" t="str">
        <f>HYPERLINK("http://kyu.snu.ac.kr/sdhj/index.jsp?type=hj/GK14605_00IH_0001_0014.jpg","1720_각북면_14")</f>
        <v>1720_각북면_14</v>
      </c>
      <c r="B541" s="2">
        <v>1720</v>
      </c>
      <c r="C541" s="2" t="s">
        <v>15735</v>
      </c>
      <c r="D541" s="2" t="s">
        <v>15736</v>
      </c>
      <c r="E541" s="2">
        <v>540</v>
      </c>
      <c r="F541" s="1">
        <v>4</v>
      </c>
      <c r="G541" s="1" t="s">
        <v>1340</v>
      </c>
      <c r="H541" s="1" t="s">
        <v>8516</v>
      </c>
      <c r="I541" s="1">
        <v>2</v>
      </c>
      <c r="L541" s="1">
        <v>3</v>
      </c>
      <c r="M541" s="2" t="s">
        <v>17834</v>
      </c>
      <c r="N541" s="2" t="s">
        <v>17835</v>
      </c>
      <c r="S541" s="1" t="s">
        <v>1428</v>
      </c>
      <c r="T541" s="1" t="s">
        <v>8758</v>
      </c>
      <c r="Y541" s="1" t="s">
        <v>1391</v>
      </c>
      <c r="Z541" s="1" t="s">
        <v>11359</v>
      </c>
      <c r="AF541" s="1" t="s">
        <v>331</v>
      </c>
      <c r="AG541" s="1" t="s">
        <v>16040</v>
      </c>
    </row>
    <row r="542" spans="1:72" ht="13.5" customHeight="1">
      <c r="A542" s="3" t="str">
        <f>HYPERLINK("http://kyu.snu.ac.kr/sdhj/index.jsp?type=hj/GK14605_00IH_0001_0014.jpg","1720_각북면_14")</f>
        <v>1720_각북면_14</v>
      </c>
      <c r="B542" s="2">
        <v>1720</v>
      </c>
      <c r="C542" s="2" t="s">
        <v>15793</v>
      </c>
      <c r="D542" s="2" t="s">
        <v>15794</v>
      </c>
      <c r="E542" s="2">
        <v>541</v>
      </c>
      <c r="F542" s="1">
        <v>4</v>
      </c>
      <c r="G542" s="1" t="s">
        <v>1340</v>
      </c>
      <c r="H542" s="1" t="s">
        <v>8516</v>
      </c>
      <c r="I542" s="1">
        <v>2</v>
      </c>
      <c r="L542" s="1">
        <v>3</v>
      </c>
      <c r="M542" s="2" t="s">
        <v>17834</v>
      </c>
      <c r="N542" s="2" t="s">
        <v>17835</v>
      </c>
      <c r="S542" s="1" t="s">
        <v>356</v>
      </c>
      <c r="T542" s="1" t="s">
        <v>8717</v>
      </c>
      <c r="Y542" s="1" t="s">
        <v>53</v>
      </c>
      <c r="Z542" s="1" t="s">
        <v>9315</v>
      </c>
      <c r="AC542" s="1">
        <v>3</v>
      </c>
      <c r="AD542" s="1" t="s">
        <v>561</v>
      </c>
      <c r="AE542" s="1" t="s">
        <v>11535</v>
      </c>
      <c r="AF542" s="1" t="s">
        <v>135</v>
      </c>
      <c r="AG542" s="1" t="s">
        <v>11569</v>
      </c>
    </row>
    <row r="543" spans="1:72" ht="13.5" customHeight="1">
      <c r="A543" s="3" t="str">
        <f>HYPERLINK("http://kyu.snu.ac.kr/sdhj/index.jsp?type=hj/GK14605_00IH_0001_0014.jpg","1720_각북면_14")</f>
        <v>1720_각북면_14</v>
      </c>
      <c r="B543" s="2">
        <v>1720</v>
      </c>
      <c r="C543" s="2" t="s">
        <v>15793</v>
      </c>
      <c r="D543" s="2" t="s">
        <v>15794</v>
      </c>
      <c r="E543" s="2">
        <v>542</v>
      </c>
      <c r="F543" s="1">
        <v>4</v>
      </c>
      <c r="G543" s="1" t="s">
        <v>1340</v>
      </c>
      <c r="H543" s="1" t="s">
        <v>8516</v>
      </c>
      <c r="I543" s="1">
        <v>2</v>
      </c>
      <c r="L543" s="1">
        <v>4</v>
      </c>
      <c r="M543" s="2" t="s">
        <v>17836</v>
      </c>
      <c r="N543" s="2" t="s">
        <v>17837</v>
      </c>
      <c r="T543" s="1" t="s">
        <v>16041</v>
      </c>
      <c r="U543" s="1" t="s">
        <v>1429</v>
      </c>
      <c r="V543" s="1" t="s">
        <v>8861</v>
      </c>
      <c r="W543" s="1" t="s">
        <v>38</v>
      </c>
      <c r="X543" s="1" t="s">
        <v>16042</v>
      </c>
      <c r="Y543" s="1" t="s">
        <v>1430</v>
      </c>
      <c r="Z543" s="1" t="s">
        <v>11358</v>
      </c>
      <c r="AC543" s="1">
        <v>56</v>
      </c>
      <c r="AD543" s="1" t="s">
        <v>673</v>
      </c>
      <c r="AE543" s="1" t="s">
        <v>11548</v>
      </c>
      <c r="AJ543" s="1" t="s">
        <v>17</v>
      </c>
      <c r="AK543" s="1" t="s">
        <v>11718</v>
      </c>
      <c r="AL543" s="1" t="s">
        <v>1431</v>
      </c>
      <c r="AM543" s="1" t="s">
        <v>11779</v>
      </c>
      <c r="AT543" s="1" t="s">
        <v>88</v>
      </c>
      <c r="AU543" s="1" t="s">
        <v>8828</v>
      </c>
      <c r="AV543" s="1" t="s">
        <v>1432</v>
      </c>
      <c r="AW543" s="1" t="s">
        <v>12690</v>
      </c>
      <c r="BG543" s="1" t="s">
        <v>88</v>
      </c>
      <c r="BH543" s="1" t="s">
        <v>8828</v>
      </c>
      <c r="BI543" s="1" t="s">
        <v>1433</v>
      </c>
      <c r="BJ543" s="1" t="s">
        <v>10890</v>
      </c>
      <c r="BK543" s="1" t="s">
        <v>88</v>
      </c>
      <c r="BL543" s="1" t="s">
        <v>8828</v>
      </c>
      <c r="BM543" s="1" t="s">
        <v>1434</v>
      </c>
      <c r="BN543" s="1" t="s">
        <v>10490</v>
      </c>
      <c r="BO543" s="1" t="s">
        <v>88</v>
      </c>
      <c r="BP543" s="1" t="s">
        <v>8828</v>
      </c>
      <c r="BQ543" s="1" t="s">
        <v>1435</v>
      </c>
      <c r="BR543" s="1" t="s">
        <v>14666</v>
      </c>
      <c r="BS543" s="1" t="s">
        <v>491</v>
      </c>
      <c r="BT543" s="1" t="s">
        <v>11746</v>
      </c>
    </row>
    <row r="544" spans="1:72" ht="13.5" customHeight="1">
      <c r="A544" s="3" t="str">
        <f>HYPERLINK("http://kyu.snu.ac.kr/sdhj/index.jsp?type=hj/GK14605_00IH_0001_0014.jpg","1720_각북면_14")</f>
        <v>1720_각북면_14</v>
      </c>
      <c r="B544" s="2">
        <v>1720</v>
      </c>
      <c r="C544" s="2" t="s">
        <v>15633</v>
      </c>
      <c r="D544" s="2" t="s">
        <v>15634</v>
      </c>
      <c r="E544" s="2">
        <v>543</v>
      </c>
      <c r="F544" s="1">
        <v>4</v>
      </c>
      <c r="G544" s="1" t="s">
        <v>1340</v>
      </c>
      <c r="H544" s="1" t="s">
        <v>8516</v>
      </c>
      <c r="I544" s="1">
        <v>2</v>
      </c>
      <c r="L544" s="1">
        <v>4</v>
      </c>
      <c r="M544" s="2" t="s">
        <v>17836</v>
      </c>
      <c r="N544" s="2" t="s">
        <v>17837</v>
      </c>
      <c r="S544" s="1" t="s">
        <v>51</v>
      </c>
      <c r="T544" s="1" t="s">
        <v>1413</v>
      </c>
      <c r="W544" s="1" t="s">
        <v>245</v>
      </c>
      <c r="X544" s="1" t="s">
        <v>9269</v>
      </c>
      <c r="Y544" s="1" t="s">
        <v>53</v>
      </c>
      <c r="Z544" s="1" t="s">
        <v>9315</v>
      </c>
      <c r="AC544" s="1">
        <v>46</v>
      </c>
      <c r="AD544" s="1" t="s">
        <v>40</v>
      </c>
      <c r="AE544" s="1" t="s">
        <v>11562</v>
      </c>
      <c r="AJ544" s="1" t="s">
        <v>17</v>
      </c>
      <c r="AK544" s="1" t="s">
        <v>11718</v>
      </c>
      <c r="AL544" s="1" t="s">
        <v>158</v>
      </c>
      <c r="AM544" s="1" t="s">
        <v>11647</v>
      </c>
      <c r="AT544" s="1" t="s">
        <v>88</v>
      </c>
      <c r="AU544" s="1" t="s">
        <v>8828</v>
      </c>
      <c r="AV544" s="1" t="s">
        <v>1436</v>
      </c>
      <c r="AW544" s="1" t="s">
        <v>16043</v>
      </c>
      <c r="BG544" s="1" t="s">
        <v>88</v>
      </c>
      <c r="BH544" s="1" t="s">
        <v>8828</v>
      </c>
      <c r="BI544" s="1" t="s">
        <v>8280</v>
      </c>
      <c r="BJ544" s="1" t="s">
        <v>9391</v>
      </c>
      <c r="BK544" s="1" t="s">
        <v>88</v>
      </c>
      <c r="BL544" s="1" t="s">
        <v>8828</v>
      </c>
      <c r="BM544" s="1" t="s">
        <v>624</v>
      </c>
      <c r="BN544" s="1" t="s">
        <v>12318</v>
      </c>
      <c r="BO544" s="1" t="s">
        <v>88</v>
      </c>
      <c r="BP544" s="1" t="s">
        <v>8828</v>
      </c>
      <c r="BQ544" s="1" t="s">
        <v>1437</v>
      </c>
      <c r="BR544" s="1" t="s">
        <v>15058</v>
      </c>
      <c r="BS544" s="1" t="s">
        <v>50</v>
      </c>
      <c r="BT544" s="1" t="s">
        <v>15697</v>
      </c>
    </row>
    <row r="545" spans="1:72" ht="13.5" customHeight="1">
      <c r="A545" s="3" t="str">
        <f>HYPERLINK("http://kyu.snu.ac.kr/sdhj/index.jsp?type=hj/GK14605_00IH_0001_0014.jpg","1720_각북면_14")</f>
        <v>1720_각북면_14</v>
      </c>
      <c r="B545" s="2">
        <v>1720</v>
      </c>
      <c r="C545" s="2" t="s">
        <v>15698</v>
      </c>
      <c r="D545" s="2" t="s">
        <v>15699</v>
      </c>
      <c r="E545" s="2">
        <v>544</v>
      </c>
      <c r="F545" s="1">
        <v>4</v>
      </c>
      <c r="G545" s="1" t="s">
        <v>1340</v>
      </c>
      <c r="H545" s="1" t="s">
        <v>8516</v>
      </c>
      <c r="I545" s="1">
        <v>2</v>
      </c>
      <c r="L545" s="1">
        <v>4</v>
      </c>
      <c r="M545" s="2" t="s">
        <v>17836</v>
      </c>
      <c r="N545" s="2" t="s">
        <v>17837</v>
      </c>
      <c r="S545" s="1" t="s">
        <v>190</v>
      </c>
      <c r="T545" s="1" t="s">
        <v>8713</v>
      </c>
      <c r="U545" s="1" t="s">
        <v>1438</v>
      </c>
      <c r="V545" s="1" t="s">
        <v>16044</v>
      </c>
      <c r="Y545" s="1" t="s">
        <v>1439</v>
      </c>
      <c r="Z545" s="1" t="s">
        <v>10052</v>
      </c>
      <c r="AC545" s="1">
        <v>27</v>
      </c>
      <c r="AD545" s="1" t="s">
        <v>167</v>
      </c>
      <c r="AE545" s="1" t="s">
        <v>11350</v>
      </c>
    </row>
    <row r="546" spans="1:72" ht="13.5" customHeight="1">
      <c r="A546" s="3" t="str">
        <f>HYPERLINK("http://kyu.snu.ac.kr/sdhj/index.jsp?type=hj/GK14605_00IH_0001_0014.jpg","1720_각북면_14")</f>
        <v>1720_각북면_14</v>
      </c>
      <c r="B546" s="2">
        <v>1720</v>
      </c>
      <c r="C546" s="2" t="s">
        <v>15698</v>
      </c>
      <c r="D546" s="2" t="s">
        <v>15699</v>
      </c>
      <c r="E546" s="2">
        <v>545</v>
      </c>
      <c r="F546" s="1">
        <v>4</v>
      </c>
      <c r="G546" s="1" t="s">
        <v>1340</v>
      </c>
      <c r="H546" s="1" t="s">
        <v>8516</v>
      </c>
      <c r="I546" s="1">
        <v>2</v>
      </c>
      <c r="L546" s="1">
        <v>4</v>
      </c>
      <c r="M546" s="2" t="s">
        <v>17836</v>
      </c>
      <c r="N546" s="2" t="s">
        <v>17837</v>
      </c>
      <c r="S546" s="1" t="s">
        <v>68</v>
      </c>
      <c r="T546" s="1" t="s">
        <v>8708</v>
      </c>
      <c r="Y546" s="1" t="s">
        <v>1440</v>
      </c>
      <c r="Z546" s="1" t="s">
        <v>11295</v>
      </c>
      <c r="AF546" s="1" t="s">
        <v>355</v>
      </c>
      <c r="AG546" s="1" t="s">
        <v>11570</v>
      </c>
    </row>
    <row r="547" spans="1:72" ht="13.5" customHeight="1">
      <c r="A547" s="3" t="str">
        <f>HYPERLINK("http://kyu.snu.ac.kr/sdhj/index.jsp?type=hj/GK14605_00IH_0001_0014.jpg","1720_각북면_14")</f>
        <v>1720_각북면_14</v>
      </c>
      <c r="B547" s="2">
        <v>1720</v>
      </c>
      <c r="C547" s="2" t="s">
        <v>15698</v>
      </c>
      <c r="D547" s="2" t="s">
        <v>15699</v>
      </c>
      <c r="E547" s="2">
        <v>546</v>
      </c>
      <c r="F547" s="1">
        <v>4</v>
      </c>
      <c r="G547" s="1" t="s">
        <v>1340</v>
      </c>
      <c r="H547" s="1" t="s">
        <v>8516</v>
      </c>
      <c r="I547" s="1">
        <v>2</v>
      </c>
      <c r="L547" s="1">
        <v>4</v>
      </c>
      <c r="M547" s="2" t="s">
        <v>17836</v>
      </c>
      <c r="N547" s="2" t="s">
        <v>17837</v>
      </c>
      <c r="S547" s="1" t="s">
        <v>68</v>
      </c>
      <c r="T547" s="1" t="s">
        <v>8708</v>
      </c>
      <c r="Y547" s="1" t="s">
        <v>1441</v>
      </c>
      <c r="Z547" s="1" t="s">
        <v>9600</v>
      </c>
      <c r="AC547" s="1">
        <v>13</v>
      </c>
      <c r="AD547" s="1" t="s">
        <v>229</v>
      </c>
      <c r="AE547" s="1" t="s">
        <v>11524</v>
      </c>
    </row>
    <row r="548" spans="1:72" ht="13.5" customHeight="1">
      <c r="A548" s="3" t="str">
        <f>HYPERLINK("http://kyu.snu.ac.kr/sdhj/index.jsp?type=hj/GK14605_00IH_0001_0014.jpg","1720_각북면_14")</f>
        <v>1720_각북면_14</v>
      </c>
      <c r="B548" s="2">
        <v>1720</v>
      </c>
      <c r="C548" s="2" t="s">
        <v>15698</v>
      </c>
      <c r="D548" s="2" t="s">
        <v>15699</v>
      </c>
      <c r="E548" s="2">
        <v>547</v>
      </c>
      <c r="F548" s="1">
        <v>4</v>
      </c>
      <c r="G548" s="1" t="s">
        <v>1340</v>
      </c>
      <c r="H548" s="1" t="s">
        <v>8516</v>
      </c>
      <c r="I548" s="1">
        <v>2</v>
      </c>
      <c r="L548" s="1">
        <v>4</v>
      </c>
      <c r="M548" s="2" t="s">
        <v>17836</v>
      </c>
      <c r="N548" s="2" t="s">
        <v>17837</v>
      </c>
      <c r="S548" s="1" t="s">
        <v>68</v>
      </c>
      <c r="T548" s="1" t="s">
        <v>8708</v>
      </c>
      <c r="Y548" s="1" t="s">
        <v>53</v>
      </c>
      <c r="Z548" s="1" t="s">
        <v>9315</v>
      </c>
      <c r="AC548" s="1">
        <v>11</v>
      </c>
      <c r="AD548" s="1" t="s">
        <v>70</v>
      </c>
      <c r="AE548" s="1" t="s">
        <v>11531</v>
      </c>
    </row>
    <row r="549" spans="1:72" ht="13.5" customHeight="1">
      <c r="A549" s="3" t="str">
        <f>HYPERLINK("http://kyu.snu.ac.kr/sdhj/index.jsp?type=hj/GK14605_00IH_0001_0014.jpg","1720_각북면_14")</f>
        <v>1720_각북면_14</v>
      </c>
      <c r="B549" s="2">
        <v>1720</v>
      </c>
      <c r="C549" s="2" t="s">
        <v>15698</v>
      </c>
      <c r="D549" s="2" t="s">
        <v>15699</v>
      </c>
      <c r="E549" s="2">
        <v>548</v>
      </c>
      <c r="F549" s="1">
        <v>4</v>
      </c>
      <c r="G549" s="1" t="s">
        <v>1340</v>
      </c>
      <c r="H549" s="1" t="s">
        <v>8516</v>
      </c>
      <c r="I549" s="1">
        <v>2</v>
      </c>
      <c r="L549" s="1">
        <v>4</v>
      </c>
      <c r="M549" s="2" t="s">
        <v>17836</v>
      </c>
      <c r="N549" s="2" t="s">
        <v>17837</v>
      </c>
      <c r="S549" s="1" t="s">
        <v>71</v>
      </c>
      <c r="T549" s="1" t="s">
        <v>8710</v>
      </c>
      <c r="Y549" s="1" t="s">
        <v>1442</v>
      </c>
      <c r="Z549" s="1" t="s">
        <v>10397</v>
      </c>
      <c r="AF549" s="1" t="s">
        <v>67</v>
      </c>
      <c r="AG549" s="1" t="s">
        <v>9286</v>
      </c>
    </row>
    <row r="550" spans="1:72" ht="13.5" customHeight="1">
      <c r="A550" s="3" t="str">
        <f>HYPERLINK("http://kyu.snu.ac.kr/sdhj/index.jsp?type=hj/GK14605_00IH_0001_0014.jpg","1720_각북면_14")</f>
        <v>1720_각북면_14</v>
      </c>
      <c r="B550" s="2">
        <v>1720</v>
      </c>
      <c r="C550" s="2" t="s">
        <v>15698</v>
      </c>
      <c r="D550" s="2" t="s">
        <v>15699</v>
      </c>
      <c r="E550" s="2">
        <v>549</v>
      </c>
      <c r="F550" s="1">
        <v>4</v>
      </c>
      <c r="G550" s="1" t="s">
        <v>1340</v>
      </c>
      <c r="H550" s="1" t="s">
        <v>8516</v>
      </c>
      <c r="I550" s="1">
        <v>2</v>
      </c>
      <c r="L550" s="1">
        <v>4</v>
      </c>
      <c r="M550" s="2" t="s">
        <v>17836</v>
      </c>
      <c r="N550" s="2" t="s">
        <v>17837</v>
      </c>
      <c r="S550" s="1" t="s">
        <v>68</v>
      </c>
      <c r="T550" s="1" t="s">
        <v>8708</v>
      </c>
      <c r="Y550" s="1" t="s">
        <v>53</v>
      </c>
      <c r="Z550" s="1" t="s">
        <v>9315</v>
      </c>
      <c r="AC550" s="1">
        <v>4</v>
      </c>
      <c r="AD550" s="1" t="s">
        <v>105</v>
      </c>
      <c r="AE550" s="1" t="s">
        <v>11518</v>
      </c>
      <c r="AF550" s="1" t="s">
        <v>135</v>
      </c>
      <c r="AG550" s="1" t="s">
        <v>11569</v>
      </c>
    </row>
    <row r="551" spans="1:72" ht="13.5" customHeight="1">
      <c r="A551" s="3" t="str">
        <f>HYPERLINK("http://kyu.snu.ac.kr/sdhj/index.jsp?type=hj/GK14605_00IH_0001_0014.jpg","1720_각북면_14")</f>
        <v>1720_각북면_14</v>
      </c>
      <c r="B551" s="2">
        <v>1720</v>
      </c>
      <c r="C551" s="2" t="s">
        <v>15698</v>
      </c>
      <c r="D551" s="2" t="s">
        <v>15699</v>
      </c>
      <c r="E551" s="2">
        <v>550</v>
      </c>
      <c r="F551" s="1">
        <v>4</v>
      </c>
      <c r="G551" s="1" t="s">
        <v>1340</v>
      </c>
      <c r="H551" s="1" t="s">
        <v>8516</v>
      </c>
      <c r="I551" s="1">
        <v>2</v>
      </c>
      <c r="L551" s="1">
        <v>5</v>
      </c>
      <c r="M551" s="2" t="s">
        <v>17838</v>
      </c>
      <c r="N551" s="2" t="s">
        <v>17839</v>
      </c>
      <c r="O551" s="1" t="s">
        <v>6</v>
      </c>
      <c r="P551" s="1" t="s">
        <v>8656</v>
      </c>
      <c r="T551" s="1" t="s">
        <v>16045</v>
      </c>
      <c r="U551" s="1" t="s">
        <v>679</v>
      </c>
      <c r="V551" s="1" t="s">
        <v>8860</v>
      </c>
      <c r="W551" s="1" t="s">
        <v>103</v>
      </c>
      <c r="X551" s="1" t="s">
        <v>16046</v>
      </c>
      <c r="Y551" s="1" t="s">
        <v>1443</v>
      </c>
      <c r="Z551" s="1" t="s">
        <v>11357</v>
      </c>
      <c r="AC551" s="1">
        <v>63</v>
      </c>
      <c r="AD551" s="1" t="s">
        <v>561</v>
      </c>
      <c r="AE551" s="1" t="s">
        <v>11535</v>
      </c>
      <c r="AJ551" s="1" t="s">
        <v>17</v>
      </c>
      <c r="AK551" s="1" t="s">
        <v>11718</v>
      </c>
      <c r="AL551" s="1" t="s">
        <v>320</v>
      </c>
      <c r="AM551" s="1" t="s">
        <v>11723</v>
      </c>
      <c r="AT551" s="1" t="s">
        <v>46</v>
      </c>
      <c r="AU551" s="1" t="s">
        <v>11959</v>
      </c>
      <c r="AV551" s="1" t="s">
        <v>1444</v>
      </c>
      <c r="AW551" s="1" t="s">
        <v>10412</v>
      </c>
      <c r="BG551" s="1" t="s">
        <v>46</v>
      </c>
      <c r="BH551" s="1" t="s">
        <v>11959</v>
      </c>
      <c r="BI551" s="1" t="s">
        <v>1445</v>
      </c>
      <c r="BJ551" s="1" t="s">
        <v>13421</v>
      </c>
      <c r="BK551" s="1" t="s">
        <v>46</v>
      </c>
      <c r="BL551" s="1" t="s">
        <v>11959</v>
      </c>
      <c r="BM551" s="1" t="s">
        <v>1446</v>
      </c>
      <c r="BN551" s="1" t="s">
        <v>10396</v>
      </c>
      <c r="BO551" s="1" t="s">
        <v>46</v>
      </c>
      <c r="BP551" s="1" t="s">
        <v>11959</v>
      </c>
      <c r="BQ551" s="1" t="s">
        <v>1447</v>
      </c>
      <c r="BR551" s="1" t="s">
        <v>15240</v>
      </c>
      <c r="BS551" s="1" t="s">
        <v>1448</v>
      </c>
      <c r="BT551" s="1" t="s">
        <v>11668</v>
      </c>
    </row>
    <row r="552" spans="1:72" ht="13.5" customHeight="1">
      <c r="A552" s="3" t="str">
        <f>HYPERLINK("http://kyu.snu.ac.kr/sdhj/index.jsp?type=hj/GK14605_00IH_0001_0014.jpg","1720_각북면_14")</f>
        <v>1720_각북면_14</v>
      </c>
      <c r="B552" s="2">
        <v>1720</v>
      </c>
      <c r="C552" s="2" t="s">
        <v>15678</v>
      </c>
      <c r="D552" s="2" t="s">
        <v>15679</v>
      </c>
      <c r="E552" s="2">
        <v>551</v>
      </c>
      <c r="F552" s="1">
        <v>4</v>
      </c>
      <c r="G552" s="1" t="s">
        <v>1340</v>
      </c>
      <c r="H552" s="1" t="s">
        <v>8516</v>
      </c>
      <c r="I552" s="1">
        <v>2</v>
      </c>
      <c r="L552" s="1">
        <v>5</v>
      </c>
      <c r="M552" s="2" t="s">
        <v>17838</v>
      </c>
      <c r="N552" s="2" t="s">
        <v>17839</v>
      </c>
      <c r="S552" s="1" t="s">
        <v>51</v>
      </c>
      <c r="T552" s="1" t="s">
        <v>1413</v>
      </c>
      <c r="W552" s="1" t="s">
        <v>84</v>
      </c>
      <c r="X552" s="1" t="s">
        <v>9283</v>
      </c>
      <c r="Y552" s="1" t="s">
        <v>53</v>
      </c>
      <c r="Z552" s="1" t="s">
        <v>9315</v>
      </c>
      <c r="AC552" s="1">
        <v>40</v>
      </c>
      <c r="AD552" s="1" t="s">
        <v>141</v>
      </c>
      <c r="AE552" s="1" t="s">
        <v>11557</v>
      </c>
      <c r="AJ552" s="1" t="s">
        <v>17</v>
      </c>
      <c r="AK552" s="1" t="s">
        <v>11718</v>
      </c>
      <c r="AL552" s="1" t="s">
        <v>87</v>
      </c>
      <c r="AM552" s="1" t="s">
        <v>11630</v>
      </c>
      <c r="AT552" s="1" t="s">
        <v>46</v>
      </c>
      <c r="AU552" s="1" t="s">
        <v>11959</v>
      </c>
      <c r="AV552" s="1" t="s">
        <v>1449</v>
      </c>
      <c r="AW552" s="1" t="s">
        <v>12689</v>
      </c>
      <c r="BG552" s="1" t="s">
        <v>1450</v>
      </c>
      <c r="BH552" s="1" t="s">
        <v>12986</v>
      </c>
      <c r="BI552" s="1" t="s">
        <v>1451</v>
      </c>
      <c r="BJ552" s="1" t="s">
        <v>13420</v>
      </c>
      <c r="BK552" s="1" t="s">
        <v>1452</v>
      </c>
      <c r="BL552" s="1" t="s">
        <v>13554</v>
      </c>
      <c r="BM552" s="1" t="s">
        <v>1453</v>
      </c>
      <c r="BN552" s="1" t="s">
        <v>13928</v>
      </c>
      <c r="BO552" s="1" t="s">
        <v>44</v>
      </c>
      <c r="BP552" s="1" t="s">
        <v>8875</v>
      </c>
      <c r="BQ552" s="1" t="s">
        <v>1454</v>
      </c>
      <c r="BR552" s="1" t="s">
        <v>14665</v>
      </c>
      <c r="BS552" s="1" t="s">
        <v>152</v>
      </c>
      <c r="BT552" s="1" t="s">
        <v>11667</v>
      </c>
    </row>
    <row r="553" spans="1:72" ht="13.5" customHeight="1">
      <c r="A553" s="3" t="str">
        <f>HYPERLINK("http://kyu.snu.ac.kr/sdhj/index.jsp?type=hj/GK14605_00IH_0001_0014.jpg","1720_각북면_14")</f>
        <v>1720_각북면_14</v>
      </c>
      <c r="B553" s="2">
        <v>1720</v>
      </c>
      <c r="C553" s="2" t="s">
        <v>15789</v>
      </c>
      <c r="D553" s="2" t="s">
        <v>15790</v>
      </c>
      <c r="E553" s="2">
        <v>552</v>
      </c>
      <c r="F553" s="1">
        <v>4</v>
      </c>
      <c r="G553" s="1" t="s">
        <v>1340</v>
      </c>
      <c r="H553" s="1" t="s">
        <v>8516</v>
      </c>
      <c r="I553" s="1">
        <v>3</v>
      </c>
      <c r="J553" s="1" t="s">
        <v>1455</v>
      </c>
      <c r="K553" s="1" t="s">
        <v>15558</v>
      </c>
      <c r="L553" s="1">
        <v>1</v>
      </c>
      <c r="M553" s="2" t="s">
        <v>1455</v>
      </c>
      <c r="N553" s="2" t="s">
        <v>15558</v>
      </c>
      <c r="T553" s="1" t="s">
        <v>16047</v>
      </c>
      <c r="U553" s="1" t="s">
        <v>227</v>
      </c>
      <c r="V553" s="1" t="s">
        <v>16048</v>
      </c>
      <c r="W553" s="1" t="s">
        <v>103</v>
      </c>
      <c r="X553" s="1" t="s">
        <v>16049</v>
      </c>
      <c r="Y553" s="1" t="s">
        <v>1456</v>
      </c>
      <c r="Z553" s="1" t="s">
        <v>10022</v>
      </c>
      <c r="AC553" s="1">
        <v>77</v>
      </c>
      <c r="AD553" s="1" t="s">
        <v>69</v>
      </c>
      <c r="AE553" s="1" t="s">
        <v>11560</v>
      </c>
      <c r="AJ553" s="1" t="s">
        <v>17</v>
      </c>
      <c r="AK553" s="1" t="s">
        <v>11718</v>
      </c>
      <c r="AL553" s="1" t="s">
        <v>528</v>
      </c>
      <c r="AM553" s="1" t="s">
        <v>11714</v>
      </c>
      <c r="AT553" s="1" t="s">
        <v>88</v>
      </c>
      <c r="AU553" s="1" t="s">
        <v>8828</v>
      </c>
      <c r="AV553" s="1" t="s">
        <v>1055</v>
      </c>
      <c r="AW553" s="1" t="s">
        <v>10538</v>
      </c>
      <c r="BG553" s="1" t="s">
        <v>88</v>
      </c>
      <c r="BH553" s="1" t="s">
        <v>8828</v>
      </c>
      <c r="BI553" s="1" t="s">
        <v>1457</v>
      </c>
      <c r="BJ553" s="1" t="s">
        <v>13240</v>
      </c>
      <c r="BK553" s="1" t="s">
        <v>88</v>
      </c>
      <c r="BL553" s="1" t="s">
        <v>8828</v>
      </c>
      <c r="BM553" s="1" t="s">
        <v>1458</v>
      </c>
      <c r="BN553" s="1" t="s">
        <v>13927</v>
      </c>
      <c r="BO553" s="1" t="s">
        <v>1459</v>
      </c>
      <c r="BP553" s="1" t="s">
        <v>14001</v>
      </c>
      <c r="BQ553" s="1" t="s">
        <v>1460</v>
      </c>
      <c r="BR553" s="1" t="s">
        <v>16050</v>
      </c>
      <c r="BS553" s="1" t="s">
        <v>365</v>
      </c>
      <c r="BT553" s="1" t="s">
        <v>11781</v>
      </c>
    </row>
    <row r="554" spans="1:72" ht="13.5" customHeight="1">
      <c r="A554" s="3" t="str">
        <f>HYPERLINK("http://kyu.snu.ac.kr/sdhj/index.jsp?type=hj/GK14605_00IH_0001_0014.jpg","1720_각북면_14")</f>
        <v>1720_각북면_14</v>
      </c>
      <c r="B554" s="2">
        <v>1720</v>
      </c>
      <c r="C554" s="2" t="s">
        <v>16051</v>
      </c>
      <c r="D554" s="2" t="s">
        <v>16052</v>
      </c>
      <c r="E554" s="2">
        <v>553</v>
      </c>
      <c r="F554" s="1">
        <v>4</v>
      </c>
      <c r="G554" s="1" t="s">
        <v>1340</v>
      </c>
      <c r="H554" s="1" t="s">
        <v>8516</v>
      </c>
      <c r="I554" s="1">
        <v>3</v>
      </c>
      <c r="L554" s="1">
        <v>1</v>
      </c>
      <c r="M554" s="2" t="s">
        <v>1455</v>
      </c>
      <c r="N554" s="2" t="s">
        <v>15558</v>
      </c>
      <c r="S554" s="1" t="s">
        <v>51</v>
      </c>
      <c r="T554" s="1" t="s">
        <v>1413</v>
      </c>
      <c r="W554" s="1" t="s">
        <v>128</v>
      </c>
      <c r="X554" s="1" t="s">
        <v>9270</v>
      </c>
      <c r="Y554" s="1" t="s">
        <v>53</v>
      </c>
      <c r="Z554" s="1" t="s">
        <v>9315</v>
      </c>
      <c r="AC554" s="1">
        <v>73</v>
      </c>
      <c r="AD554" s="1" t="s">
        <v>229</v>
      </c>
      <c r="AE554" s="1" t="s">
        <v>11524</v>
      </c>
      <c r="AJ554" s="1" t="s">
        <v>17</v>
      </c>
      <c r="AK554" s="1" t="s">
        <v>11718</v>
      </c>
      <c r="AL554" s="1" t="s">
        <v>118</v>
      </c>
      <c r="AM554" s="1" t="s">
        <v>11738</v>
      </c>
      <c r="AT554" s="1" t="s">
        <v>428</v>
      </c>
      <c r="AU554" s="1" t="s">
        <v>11968</v>
      </c>
      <c r="AV554" s="1" t="s">
        <v>1461</v>
      </c>
      <c r="AW554" s="1" t="s">
        <v>12214</v>
      </c>
      <c r="BG554" s="1" t="s">
        <v>153</v>
      </c>
      <c r="BH554" s="1" t="s">
        <v>8874</v>
      </c>
      <c r="BI554" s="1" t="s">
        <v>1462</v>
      </c>
      <c r="BJ554" s="1" t="s">
        <v>9798</v>
      </c>
      <c r="BK554" s="1" t="s">
        <v>716</v>
      </c>
      <c r="BL554" s="1" t="s">
        <v>12972</v>
      </c>
      <c r="BM554" s="1" t="s">
        <v>1463</v>
      </c>
      <c r="BN554" s="1" t="s">
        <v>10761</v>
      </c>
      <c r="BO554" s="1" t="s">
        <v>88</v>
      </c>
      <c r="BP554" s="1" t="s">
        <v>8828</v>
      </c>
      <c r="BQ554" s="1" t="s">
        <v>1464</v>
      </c>
      <c r="BR554" s="1" t="s">
        <v>14664</v>
      </c>
      <c r="BS554" s="1" t="s">
        <v>41</v>
      </c>
      <c r="BT554" s="1" t="s">
        <v>11660</v>
      </c>
    </row>
    <row r="555" spans="1:72" ht="13.5" customHeight="1">
      <c r="A555" s="3" t="str">
        <f>HYPERLINK("http://kyu.snu.ac.kr/sdhj/index.jsp?type=hj/GK14605_00IH_0001_0014.jpg","1720_각북면_14")</f>
        <v>1720_각북면_14</v>
      </c>
      <c r="B555" s="2">
        <v>1720</v>
      </c>
      <c r="C555" s="2" t="s">
        <v>15806</v>
      </c>
      <c r="D555" s="2" t="s">
        <v>15807</v>
      </c>
      <c r="E555" s="2">
        <v>554</v>
      </c>
      <c r="F555" s="1">
        <v>4</v>
      </c>
      <c r="G555" s="1" t="s">
        <v>1340</v>
      </c>
      <c r="H555" s="1" t="s">
        <v>8516</v>
      </c>
      <c r="I555" s="1">
        <v>3</v>
      </c>
      <c r="L555" s="1">
        <v>1</v>
      </c>
      <c r="M555" s="2" t="s">
        <v>1455</v>
      </c>
      <c r="N555" s="2" t="s">
        <v>15558</v>
      </c>
      <c r="S555" s="1" t="s">
        <v>190</v>
      </c>
      <c r="T555" s="1" t="s">
        <v>8713</v>
      </c>
      <c r="U555" s="1" t="s">
        <v>161</v>
      </c>
      <c r="V555" s="1" t="s">
        <v>8861</v>
      </c>
      <c r="Y555" s="1" t="s">
        <v>1140</v>
      </c>
      <c r="Z555" s="1" t="s">
        <v>9373</v>
      </c>
      <c r="AC555" s="1">
        <v>43</v>
      </c>
      <c r="AD555" s="1" t="s">
        <v>424</v>
      </c>
      <c r="AE555" s="1" t="s">
        <v>11538</v>
      </c>
    </row>
    <row r="556" spans="1:72" ht="13.5" customHeight="1">
      <c r="A556" s="3" t="str">
        <f>HYPERLINK("http://kyu.snu.ac.kr/sdhj/index.jsp?type=hj/GK14605_00IH_0001_0014.jpg","1720_각북면_14")</f>
        <v>1720_각북면_14</v>
      </c>
      <c r="B556" s="2">
        <v>1720</v>
      </c>
      <c r="C556" s="2" t="s">
        <v>15806</v>
      </c>
      <c r="D556" s="2" t="s">
        <v>15807</v>
      </c>
      <c r="E556" s="2">
        <v>555</v>
      </c>
      <c r="F556" s="1">
        <v>4</v>
      </c>
      <c r="G556" s="1" t="s">
        <v>1340</v>
      </c>
      <c r="H556" s="1" t="s">
        <v>8516</v>
      </c>
      <c r="I556" s="1">
        <v>3</v>
      </c>
      <c r="L556" s="1">
        <v>1</v>
      </c>
      <c r="M556" s="2" t="s">
        <v>1455</v>
      </c>
      <c r="N556" s="2" t="s">
        <v>15558</v>
      </c>
      <c r="S556" s="1" t="s">
        <v>133</v>
      </c>
      <c r="T556" s="1" t="s">
        <v>8712</v>
      </c>
      <c r="W556" s="1" t="s">
        <v>245</v>
      </c>
      <c r="X556" s="1" t="s">
        <v>9269</v>
      </c>
      <c r="Y556" s="1" t="s">
        <v>53</v>
      </c>
      <c r="Z556" s="1" t="s">
        <v>9315</v>
      </c>
      <c r="AC556" s="1">
        <v>43</v>
      </c>
      <c r="AD556" s="1" t="s">
        <v>424</v>
      </c>
      <c r="AE556" s="1" t="s">
        <v>11538</v>
      </c>
    </row>
    <row r="557" spans="1:72" ht="13.5" customHeight="1">
      <c r="A557" s="3" t="str">
        <f>HYPERLINK("http://kyu.snu.ac.kr/sdhj/index.jsp?type=hj/GK14605_00IH_0001_0014.jpg","1720_각북면_14")</f>
        <v>1720_각북면_14</v>
      </c>
      <c r="B557" s="2">
        <v>1720</v>
      </c>
      <c r="C557" s="2" t="s">
        <v>15806</v>
      </c>
      <c r="D557" s="2" t="s">
        <v>15807</v>
      </c>
      <c r="E557" s="2">
        <v>556</v>
      </c>
      <c r="F557" s="1">
        <v>4</v>
      </c>
      <c r="G557" s="1" t="s">
        <v>1340</v>
      </c>
      <c r="H557" s="1" t="s">
        <v>8516</v>
      </c>
      <c r="I557" s="1">
        <v>3</v>
      </c>
      <c r="L557" s="1">
        <v>2</v>
      </c>
      <c r="M557" s="2" t="s">
        <v>17840</v>
      </c>
      <c r="N557" s="2" t="s">
        <v>17841</v>
      </c>
      <c r="T557" s="1" t="s">
        <v>15808</v>
      </c>
      <c r="U557" s="1" t="s">
        <v>617</v>
      </c>
      <c r="V557" s="1" t="s">
        <v>8820</v>
      </c>
      <c r="W557" s="1" t="s">
        <v>310</v>
      </c>
      <c r="X557" s="1" t="s">
        <v>9263</v>
      </c>
      <c r="Y557" s="1" t="s">
        <v>1343</v>
      </c>
      <c r="Z557" s="1" t="s">
        <v>10131</v>
      </c>
      <c r="AC557" s="1">
        <v>59</v>
      </c>
      <c r="AD557" s="1" t="s">
        <v>540</v>
      </c>
      <c r="AE557" s="1" t="s">
        <v>11564</v>
      </c>
      <c r="AJ557" s="1" t="s">
        <v>17</v>
      </c>
      <c r="AK557" s="1" t="s">
        <v>11718</v>
      </c>
      <c r="AL557" s="1" t="s">
        <v>41</v>
      </c>
      <c r="AM557" s="1" t="s">
        <v>11660</v>
      </c>
      <c r="AT557" s="1" t="s">
        <v>153</v>
      </c>
      <c r="AU557" s="1" t="s">
        <v>8874</v>
      </c>
      <c r="AV557" s="1" t="s">
        <v>1344</v>
      </c>
      <c r="AW557" s="1" t="s">
        <v>12176</v>
      </c>
      <c r="BG557" s="1" t="s">
        <v>1465</v>
      </c>
      <c r="BH557" s="1" t="s">
        <v>11964</v>
      </c>
      <c r="BI557" s="1" t="s">
        <v>1345</v>
      </c>
      <c r="BJ557" s="1" t="s">
        <v>10315</v>
      </c>
      <c r="BK557" s="1" t="s">
        <v>153</v>
      </c>
      <c r="BL557" s="1" t="s">
        <v>8874</v>
      </c>
      <c r="BM557" s="1" t="s">
        <v>1333</v>
      </c>
      <c r="BN557" s="1" t="s">
        <v>13139</v>
      </c>
      <c r="BO557" s="1" t="s">
        <v>1192</v>
      </c>
      <c r="BP557" s="1" t="s">
        <v>11971</v>
      </c>
      <c r="BQ557" s="1" t="s">
        <v>8303</v>
      </c>
      <c r="BR557" s="1" t="s">
        <v>16053</v>
      </c>
      <c r="BS557" s="1" t="s">
        <v>118</v>
      </c>
      <c r="BT557" s="1" t="s">
        <v>11738</v>
      </c>
    </row>
    <row r="558" spans="1:72" ht="13.5" customHeight="1">
      <c r="A558" s="3" t="str">
        <f>HYPERLINK("http://kyu.snu.ac.kr/sdhj/index.jsp?type=hj/GK14605_00IH_0001_0014.jpg","1720_각북면_14")</f>
        <v>1720_각북면_14</v>
      </c>
      <c r="B558" s="2">
        <v>1720</v>
      </c>
      <c r="C558" s="2" t="s">
        <v>16054</v>
      </c>
      <c r="D558" s="2" t="s">
        <v>16055</v>
      </c>
      <c r="E558" s="2">
        <v>557</v>
      </c>
      <c r="F558" s="1">
        <v>4</v>
      </c>
      <c r="G558" s="1" t="s">
        <v>1340</v>
      </c>
      <c r="H558" s="1" t="s">
        <v>8516</v>
      </c>
      <c r="I558" s="1">
        <v>3</v>
      </c>
      <c r="L558" s="1">
        <v>2</v>
      </c>
      <c r="M558" s="2" t="s">
        <v>17840</v>
      </c>
      <c r="N558" s="2" t="s">
        <v>17841</v>
      </c>
      <c r="S558" s="1" t="s">
        <v>51</v>
      </c>
      <c r="T558" s="1" t="s">
        <v>1413</v>
      </c>
      <c r="W558" s="1" t="s">
        <v>220</v>
      </c>
      <c r="X558" s="1" t="s">
        <v>8720</v>
      </c>
      <c r="Y558" s="1" t="s">
        <v>53</v>
      </c>
      <c r="Z558" s="1" t="s">
        <v>9315</v>
      </c>
      <c r="AC558" s="1">
        <v>39</v>
      </c>
      <c r="AD558" s="1" t="s">
        <v>119</v>
      </c>
      <c r="AE558" s="1" t="s">
        <v>9334</v>
      </c>
      <c r="AJ558" s="1" t="s">
        <v>17</v>
      </c>
      <c r="AK558" s="1" t="s">
        <v>11718</v>
      </c>
      <c r="AL558" s="1" t="s">
        <v>96</v>
      </c>
      <c r="AM558" s="1" t="s">
        <v>11726</v>
      </c>
      <c r="AT558" s="1" t="s">
        <v>44</v>
      </c>
      <c r="AU558" s="1" t="s">
        <v>8875</v>
      </c>
      <c r="AV558" s="1" t="s">
        <v>1466</v>
      </c>
      <c r="AW558" s="1" t="s">
        <v>12688</v>
      </c>
      <c r="BG558" s="1" t="s">
        <v>233</v>
      </c>
      <c r="BH558" s="1" t="s">
        <v>8848</v>
      </c>
      <c r="BI558" s="1" t="s">
        <v>1467</v>
      </c>
      <c r="BJ558" s="1" t="s">
        <v>8984</v>
      </c>
      <c r="BK558" s="1" t="s">
        <v>1468</v>
      </c>
      <c r="BL558" s="1" t="s">
        <v>9054</v>
      </c>
      <c r="BM558" s="1" t="s">
        <v>1469</v>
      </c>
      <c r="BN558" s="1" t="s">
        <v>9551</v>
      </c>
      <c r="BO558" s="1" t="s">
        <v>88</v>
      </c>
      <c r="BP558" s="1" t="s">
        <v>8828</v>
      </c>
      <c r="BQ558" s="1" t="s">
        <v>1470</v>
      </c>
      <c r="BR558" s="1" t="s">
        <v>14663</v>
      </c>
      <c r="BS558" s="1" t="s">
        <v>149</v>
      </c>
      <c r="BT558" s="1" t="s">
        <v>11728</v>
      </c>
    </row>
    <row r="559" spans="1:72" ht="13.5" customHeight="1">
      <c r="A559" s="3" t="str">
        <f>HYPERLINK("http://kyu.snu.ac.kr/sdhj/index.jsp?type=hj/GK14605_00IH_0001_0014.jpg","1720_각북면_14")</f>
        <v>1720_각북면_14</v>
      </c>
      <c r="B559" s="2">
        <v>1720</v>
      </c>
      <c r="C559" s="2" t="s">
        <v>15666</v>
      </c>
      <c r="D559" s="2" t="s">
        <v>15667</v>
      </c>
      <c r="E559" s="2">
        <v>558</v>
      </c>
      <c r="F559" s="1">
        <v>4</v>
      </c>
      <c r="G559" s="1" t="s">
        <v>1340</v>
      </c>
      <c r="H559" s="1" t="s">
        <v>8516</v>
      </c>
      <c r="I559" s="1">
        <v>3</v>
      </c>
      <c r="L559" s="1">
        <v>2</v>
      </c>
      <c r="M559" s="2" t="s">
        <v>17840</v>
      </c>
      <c r="N559" s="2" t="s">
        <v>17841</v>
      </c>
      <c r="S559" s="1" t="s">
        <v>190</v>
      </c>
      <c r="T559" s="1" t="s">
        <v>8713</v>
      </c>
      <c r="U559" s="1" t="s">
        <v>1471</v>
      </c>
      <c r="V559" s="1" t="s">
        <v>15519</v>
      </c>
      <c r="Y559" s="1" t="s">
        <v>1472</v>
      </c>
      <c r="Z559" s="1" t="s">
        <v>11356</v>
      </c>
      <c r="AC559" s="1">
        <v>35</v>
      </c>
      <c r="AD559" s="1" t="s">
        <v>111</v>
      </c>
      <c r="AE559" s="1" t="s">
        <v>8821</v>
      </c>
    </row>
    <row r="560" spans="1:72" ht="13.5" customHeight="1">
      <c r="A560" s="3" t="str">
        <f>HYPERLINK("http://kyu.snu.ac.kr/sdhj/index.jsp?type=hj/GK14605_00IH_0001_0014.jpg","1720_각북면_14")</f>
        <v>1720_각북면_14</v>
      </c>
      <c r="B560" s="2">
        <v>1720</v>
      </c>
      <c r="C560" s="2" t="s">
        <v>15853</v>
      </c>
      <c r="D560" s="2" t="s">
        <v>15854</v>
      </c>
      <c r="E560" s="2">
        <v>559</v>
      </c>
      <c r="F560" s="1">
        <v>4</v>
      </c>
      <c r="G560" s="1" t="s">
        <v>1340</v>
      </c>
      <c r="H560" s="1" t="s">
        <v>8516</v>
      </c>
      <c r="I560" s="1">
        <v>3</v>
      </c>
      <c r="L560" s="1">
        <v>2</v>
      </c>
      <c r="M560" s="2" t="s">
        <v>17840</v>
      </c>
      <c r="N560" s="2" t="s">
        <v>17841</v>
      </c>
      <c r="S560" s="1" t="s">
        <v>133</v>
      </c>
      <c r="T560" s="1" t="s">
        <v>8712</v>
      </c>
      <c r="W560" s="1" t="s">
        <v>38</v>
      </c>
      <c r="X560" s="1" t="s">
        <v>16056</v>
      </c>
      <c r="Y560" s="1" t="s">
        <v>53</v>
      </c>
      <c r="Z560" s="1" t="s">
        <v>9315</v>
      </c>
      <c r="AC560" s="1">
        <v>22</v>
      </c>
      <c r="AD560" s="1" t="s">
        <v>334</v>
      </c>
      <c r="AE560" s="1" t="s">
        <v>11555</v>
      </c>
      <c r="AF560" s="1" t="s">
        <v>135</v>
      </c>
      <c r="AG560" s="1" t="s">
        <v>11569</v>
      </c>
    </row>
    <row r="561" spans="1:72" ht="13.5" customHeight="1">
      <c r="A561" s="3" t="str">
        <f>HYPERLINK("http://kyu.snu.ac.kr/sdhj/index.jsp?type=hj/GK14605_00IH_0001_0014.jpg","1720_각북면_14")</f>
        <v>1720_각북면_14</v>
      </c>
      <c r="B561" s="2">
        <v>1720</v>
      </c>
      <c r="C561" s="2" t="s">
        <v>15853</v>
      </c>
      <c r="D561" s="2" t="s">
        <v>15854</v>
      </c>
      <c r="E561" s="2">
        <v>560</v>
      </c>
      <c r="F561" s="1">
        <v>4</v>
      </c>
      <c r="G561" s="1" t="s">
        <v>1340</v>
      </c>
      <c r="H561" s="1" t="s">
        <v>8516</v>
      </c>
      <c r="I561" s="1">
        <v>3</v>
      </c>
      <c r="L561" s="1">
        <v>3</v>
      </c>
      <c r="M561" s="2" t="s">
        <v>17842</v>
      </c>
      <c r="N561" s="2" t="s">
        <v>17843</v>
      </c>
      <c r="T561" s="1" t="s">
        <v>15986</v>
      </c>
      <c r="U561" s="1" t="s">
        <v>1473</v>
      </c>
      <c r="V561" s="1" t="s">
        <v>9222</v>
      </c>
      <c r="W561" s="1" t="s">
        <v>38</v>
      </c>
      <c r="X561" s="1" t="s">
        <v>16056</v>
      </c>
      <c r="Y561" s="1" t="s">
        <v>1474</v>
      </c>
      <c r="Z561" s="1" t="s">
        <v>10469</v>
      </c>
      <c r="AC561" s="1">
        <v>51</v>
      </c>
      <c r="AD561" s="1" t="s">
        <v>653</v>
      </c>
      <c r="AE561" s="1" t="s">
        <v>11529</v>
      </c>
      <c r="AJ561" s="1" t="s">
        <v>17</v>
      </c>
      <c r="AK561" s="1" t="s">
        <v>11718</v>
      </c>
      <c r="AL561" s="1" t="s">
        <v>50</v>
      </c>
      <c r="AM561" s="1" t="s">
        <v>16057</v>
      </c>
      <c r="AT561" s="1" t="s">
        <v>88</v>
      </c>
      <c r="AU561" s="1" t="s">
        <v>8828</v>
      </c>
      <c r="AV561" s="1" t="s">
        <v>1475</v>
      </c>
      <c r="AW561" s="1" t="s">
        <v>10486</v>
      </c>
      <c r="BG561" s="1" t="s">
        <v>88</v>
      </c>
      <c r="BH561" s="1" t="s">
        <v>8828</v>
      </c>
      <c r="BI561" s="1" t="s">
        <v>1476</v>
      </c>
      <c r="BJ561" s="1" t="s">
        <v>13169</v>
      </c>
      <c r="BK561" s="1" t="s">
        <v>88</v>
      </c>
      <c r="BL561" s="1" t="s">
        <v>8828</v>
      </c>
      <c r="BM561" s="1" t="s">
        <v>1477</v>
      </c>
      <c r="BN561" s="1" t="s">
        <v>10976</v>
      </c>
      <c r="BO561" s="1" t="s">
        <v>88</v>
      </c>
      <c r="BP561" s="1" t="s">
        <v>8828</v>
      </c>
      <c r="BQ561" s="1" t="s">
        <v>1317</v>
      </c>
      <c r="BR561" s="1" t="s">
        <v>14948</v>
      </c>
      <c r="BS561" s="1" t="s">
        <v>41</v>
      </c>
      <c r="BT561" s="1" t="s">
        <v>11660</v>
      </c>
    </row>
    <row r="562" spans="1:72" ht="13.5" customHeight="1">
      <c r="A562" s="3" t="str">
        <f>HYPERLINK("http://kyu.snu.ac.kr/sdhj/index.jsp?type=hj/GK14605_00IH_0001_0014.jpg","1720_각북면_14")</f>
        <v>1720_각북면_14</v>
      </c>
      <c r="B562" s="2">
        <v>1720</v>
      </c>
      <c r="C562" s="2" t="s">
        <v>15798</v>
      </c>
      <c r="D562" s="2" t="s">
        <v>15799</v>
      </c>
      <c r="E562" s="2">
        <v>561</v>
      </c>
      <c r="F562" s="1">
        <v>4</v>
      </c>
      <c r="G562" s="1" t="s">
        <v>1340</v>
      </c>
      <c r="H562" s="1" t="s">
        <v>8516</v>
      </c>
      <c r="I562" s="1">
        <v>3</v>
      </c>
      <c r="L562" s="1">
        <v>3</v>
      </c>
      <c r="M562" s="2" t="s">
        <v>17842</v>
      </c>
      <c r="N562" s="2" t="s">
        <v>17843</v>
      </c>
      <c r="S562" s="1" t="s">
        <v>51</v>
      </c>
      <c r="T562" s="1" t="s">
        <v>1413</v>
      </c>
      <c r="W562" s="1" t="s">
        <v>150</v>
      </c>
      <c r="X562" s="1" t="s">
        <v>9282</v>
      </c>
      <c r="Y562" s="1" t="s">
        <v>53</v>
      </c>
      <c r="Z562" s="1" t="s">
        <v>9315</v>
      </c>
      <c r="AC562" s="1">
        <v>39</v>
      </c>
      <c r="AD562" s="1" t="s">
        <v>119</v>
      </c>
      <c r="AE562" s="1" t="s">
        <v>9334</v>
      </c>
      <c r="AJ562" s="1" t="s">
        <v>17</v>
      </c>
      <c r="AK562" s="1" t="s">
        <v>11718</v>
      </c>
      <c r="AL562" s="1" t="s">
        <v>96</v>
      </c>
      <c r="AM562" s="1" t="s">
        <v>11726</v>
      </c>
      <c r="AT562" s="1" t="s">
        <v>88</v>
      </c>
      <c r="AU562" s="1" t="s">
        <v>8828</v>
      </c>
      <c r="AV562" s="1" t="s">
        <v>847</v>
      </c>
      <c r="AW562" s="1" t="s">
        <v>10292</v>
      </c>
      <c r="BG562" s="1" t="s">
        <v>88</v>
      </c>
      <c r="BH562" s="1" t="s">
        <v>8828</v>
      </c>
      <c r="BI562" s="1" t="s">
        <v>1478</v>
      </c>
      <c r="BJ562" s="1" t="s">
        <v>11230</v>
      </c>
      <c r="BK562" s="1" t="s">
        <v>88</v>
      </c>
      <c r="BL562" s="1" t="s">
        <v>8828</v>
      </c>
      <c r="BM562" s="1" t="s">
        <v>1479</v>
      </c>
      <c r="BN562" s="1" t="s">
        <v>10873</v>
      </c>
      <c r="BO562" s="1" t="s">
        <v>153</v>
      </c>
      <c r="BP562" s="1" t="s">
        <v>8874</v>
      </c>
      <c r="BQ562" s="1" t="s">
        <v>1480</v>
      </c>
      <c r="BR562" s="1" t="s">
        <v>14662</v>
      </c>
      <c r="BS562" s="1" t="s">
        <v>50</v>
      </c>
      <c r="BT562" s="1" t="s">
        <v>16058</v>
      </c>
    </row>
    <row r="563" spans="1:72" ht="13.5" customHeight="1">
      <c r="A563" s="3" t="str">
        <f>HYPERLINK("http://kyu.snu.ac.kr/sdhj/index.jsp?type=hj/GK14605_00IH_0001_0014.jpg","1720_각북면_14")</f>
        <v>1720_각북면_14</v>
      </c>
      <c r="B563" s="2">
        <v>1720</v>
      </c>
      <c r="C563" s="2" t="s">
        <v>15934</v>
      </c>
      <c r="D563" s="2" t="s">
        <v>15935</v>
      </c>
      <c r="E563" s="2">
        <v>562</v>
      </c>
      <c r="F563" s="1">
        <v>4</v>
      </c>
      <c r="G563" s="1" t="s">
        <v>1340</v>
      </c>
      <c r="H563" s="1" t="s">
        <v>8516</v>
      </c>
      <c r="I563" s="1">
        <v>3</v>
      </c>
      <c r="L563" s="1">
        <v>3</v>
      </c>
      <c r="M563" s="2" t="s">
        <v>17842</v>
      </c>
      <c r="N563" s="2" t="s">
        <v>17843</v>
      </c>
      <c r="S563" s="1" t="s">
        <v>126</v>
      </c>
      <c r="T563" s="1" t="s">
        <v>16059</v>
      </c>
      <c r="Y563" s="1" t="s">
        <v>1475</v>
      </c>
      <c r="Z563" s="1" t="s">
        <v>10486</v>
      </c>
      <c r="AC563" s="1">
        <v>81</v>
      </c>
      <c r="AD563" s="1" t="s">
        <v>192</v>
      </c>
      <c r="AE563" s="1" t="s">
        <v>10512</v>
      </c>
    </row>
    <row r="564" spans="1:72" ht="13.5" customHeight="1">
      <c r="A564" s="3" t="str">
        <f>HYPERLINK("http://kyu.snu.ac.kr/sdhj/index.jsp?type=hj/GK14605_00IH_0001_0014.jpg","1720_각북면_14")</f>
        <v>1720_각북면_14</v>
      </c>
      <c r="B564" s="2">
        <v>1720</v>
      </c>
      <c r="C564" s="2" t="s">
        <v>15934</v>
      </c>
      <c r="D564" s="2" t="s">
        <v>15935</v>
      </c>
      <c r="E564" s="2">
        <v>563</v>
      </c>
      <c r="F564" s="1">
        <v>4</v>
      </c>
      <c r="G564" s="1" t="s">
        <v>1340</v>
      </c>
      <c r="H564" s="1" t="s">
        <v>8516</v>
      </c>
      <c r="I564" s="1">
        <v>3</v>
      </c>
      <c r="L564" s="1">
        <v>3</v>
      </c>
      <c r="M564" s="2" t="s">
        <v>17842</v>
      </c>
      <c r="N564" s="2" t="s">
        <v>17843</v>
      </c>
      <c r="S564" s="1" t="s">
        <v>68</v>
      </c>
      <c r="T564" s="1" t="s">
        <v>8708</v>
      </c>
      <c r="Y564" s="1" t="s">
        <v>53</v>
      </c>
      <c r="Z564" s="1" t="s">
        <v>9315</v>
      </c>
      <c r="AC564" s="1">
        <v>7</v>
      </c>
      <c r="AD564" s="1" t="s">
        <v>454</v>
      </c>
      <c r="AE564" s="1" t="s">
        <v>11543</v>
      </c>
    </row>
    <row r="565" spans="1:72" ht="13.5" customHeight="1">
      <c r="A565" s="3" t="str">
        <f>HYPERLINK("http://kyu.snu.ac.kr/sdhj/index.jsp?type=hj/GK14605_00IH_0001_0014.jpg","1720_각북면_14")</f>
        <v>1720_각북면_14</v>
      </c>
      <c r="B565" s="2">
        <v>1720</v>
      </c>
      <c r="C565" s="2" t="s">
        <v>15934</v>
      </c>
      <c r="D565" s="2" t="s">
        <v>15935</v>
      </c>
      <c r="E565" s="2">
        <v>564</v>
      </c>
      <c r="F565" s="1">
        <v>4</v>
      </c>
      <c r="G565" s="1" t="s">
        <v>1340</v>
      </c>
      <c r="H565" s="1" t="s">
        <v>8516</v>
      </c>
      <c r="I565" s="1">
        <v>3</v>
      </c>
      <c r="L565" s="1">
        <v>3</v>
      </c>
      <c r="M565" s="2" t="s">
        <v>17842</v>
      </c>
      <c r="N565" s="2" t="s">
        <v>17843</v>
      </c>
      <c r="S565" s="1" t="s">
        <v>68</v>
      </c>
      <c r="T565" s="1" t="s">
        <v>8708</v>
      </c>
      <c r="Y565" s="1" t="s">
        <v>53</v>
      </c>
      <c r="Z565" s="1" t="s">
        <v>9315</v>
      </c>
      <c r="AC565" s="1">
        <v>1</v>
      </c>
      <c r="AD565" s="1" t="s">
        <v>107</v>
      </c>
      <c r="AE565" s="1" t="s">
        <v>11521</v>
      </c>
      <c r="AF565" s="1" t="s">
        <v>135</v>
      </c>
      <c r="AG565" s="1" t="s">
        <v>11569</v>
      </c>
    </row>
    <row r="566" spans="1:72" ht="13.5" customHeight="1">
      <c r="A566" s="3" t="str">
        <f>HYPERLINK("http://kyu.snu.ac.kr/sdhj/index.jsp?type=hj/GK14605_00IH_0001_0014.jpg","1720_각북면_14")</f>
        <v>1720_각북면_14</v>
      </c>
      <c r="B566" s="2">
        <v>1720</v>
      </c>
      <c r="C566" s="2" t="s">
        <v>15934</v>
      </c>
      <c r="D566" s="2" t="s">
        <v>15935</v>
      </c>
      <c r="E566" s="2">
        <v>565</v>
      </c>
      <c r="F566" s="1">
        <v>4</v>
      </c>
      <c r="G566" s="1" t="s">
        <v>1340</v>
      </c>
      <c r="H566" s="1" t="s">
        <v>8516</v>
      </c>
      <c r="I566" s="1">
        <v>3</v>
      </c>
      <c r="L566" s="1">
        <v>4</v>
      </c>
      <c r="M566" s="2" t="s">
        <v>17844</v>
      </c>
      <c r="N566" s="2" t="s">
        <v>17845</v>
      </c>
      <c r="Q566" s="1" t="s">
        <v>16060</v>
      </c>
      <c r="R566" s="1" t="s">
        <v>8704</v>
      </c>
      <c r="T566" s="1" t="s">
        <v>16061</v>
      </c>
      <c r="U566" s="1" t="s">
        <v>139</v>
      </c>
      <c r="V566" s="1" t="s">
        <v>9168</v>
      </c>
      <c r="W566" s="1" t="s">
        <v>220</v>
      </c>
      <c r="X566" s="1" t="s">
        <v>16062</v>
      </c>
      <c r="Y566" s="1" t="s">
        <v>1284</v>
      </c>
      <c r="Z566" s="1" t="s">
        <v>9698</v>
      </c>
      <c r="AC566" s="1">
        <v>28</v>
      </c>
      <c r="AD566" s="1" t="s">
        <v>95</v>
      </c>
      <c r="AE566" s="1" t="s">
        <v>11539</v>
      </c>
      <c r="AJ566" s="1" t="s">
        <v>17</v>
      </c>
      <c r="AK566" s="1" t="s">
        <v>11718</v>
      </c>
      <c r="AL566" s="1" t="s">
        <v>96</v>
      </c>
      <c r="AM566" s="1" t="s">
        <v>11726</v>
      </c>
      <c r="AT566" s="1" t="s">
        <v>88</v>
      </c>
      <c r="AU566" s="1" t="s">
        <v>8828</v>
      </c>
      <c r="AV566" s="1" t="s">
        <v>1481</v>
      </c>
      <c r="AW566" s="1" t="s">
        <v>9945</v>
      </c>
      <c r="BG566" s="1" t="s">
        <v>153</v>
      </c>
      <c r="BH566" s="1" t="s">
        <v>8874</v>
      </c>
      <c r="BI566" s="1" t="s">
        <v>1482</v>
      </c>
      <c r="BJ566" s="1" t="s">
        <v>13419</v>
      </c>
      <c r="BK566" s="1" t="s">
        <v>153</v>
      </c>
      <c r="BL566" s="1" t="s">
        <v>8874</v>
      </c>
      <c r="BM566" s="1" t="s">
        <v>1483</v>
      </c>
      <c r="BN566" s="1" t="s">
        <v>13886</v>
      </c>
      <c r="BO566" s="1" t="s">
        <v>153</v>
      </c>
      <c r="BP566" s="1" t="s">
        <v>8874</v>
      </c>
      <c r="BQ566" s="1" t="s">
        <v>1484</v>
      </c>
      <c r="BR566" s="1" t="s">
        <v>14661</v>
      </c>
      <c r="BS566" s="1" t="s">
        <v>305</v>
      </c>
      <c r="BT566" s="1" t="s">
        <v>11720</v>
      </c>
    </row>
    <row r="567" spans="1:72" ht="13.5" customHeight="1">
      <c r="A567" s="3" t="str">
        <f>HYPERLINK("http://kyu.snu.ac.kr/sdhj/index.jsp?type=hj/GK14605_00IH_0001_0014.jpg","1720_각북면_14")</f>
        <v>1720_각북면_14</v>
      </c>
      <c r="B567" s="2">
        <v>1720</v>
      </c>
      <c r="C567" s="2" t="s">
        <v>16063</v>
      </c>
      <c r="D567" s="2" t="s">
        <v>16064</v>
      </c>
      <c r="E567" s="2">
        <v>566</v>
      </c>
      <c r="F567" s="1">
        <v>4</v>
      </c>
      <c r="G567" s="1" t="s">
        <v>1340</v>
      </c>
      <c r="H567" s="1" t="s">
        <v>8516</v>
      </c>
      <c r="I567" s="1">
        <v>3</v>
      </c>
      <c r="L567" s="1">
        <v>4</v>
      </c>
      <c r="M567" s="2" t="s">
        <v>17844</v>
      </c>
      <c r="N567" s="2" t="s">
        <v>17845</v>
      </c>
      <c r="S567" s="1" t="s">
        <v>51</v>
      </c>
      <c r="T567" s="1" t="s">
        <v>1413</v>
      </c>
      <c r="W567" s="1" t="s">
        <v>128</v>
      </c>
      <c r="X567" s="1" t="s">
        <v>9270</v>
      </c>
      <c r="Y567" s="1" t="s">
        <v>53</v>
      </c>
      <c r="Z567" s="1" t="s">
        <v>9315</v>
      </c>
      <c r="AC567" s="1">
        <v>27</v>
      </c>
      <c r="AD567" s="1" t="s">
        <v>167</v>
      </c>
      <c r="AE567" s="1" t="s">
        <v>11350</v>
      </c>
      <c r="AJ567" s="1" t="s">
        <v>17</v>
      </c>
      <c r="AK567" s="1" t="s">
        <v>11718</v>
      </c>
      <c r="AL567" s="1" t="s">
        <v>348</v>
      </c>
      <c r="AM567" s="1" t="s">
        <v>11184</v>
      </c>
      <c r="AT567" s="1" t="s">
        <v>1485</v>
      </c>
      <c r="AU567" s="1" t="s">
        <v>15341</v>
      </c>
      <c r="AV567" s="1" t="s">
        <v>1486</v>
      </c>
      <c r="AW567" s="1" t="s">
        <v>9759</v>
      </c>
      <c r="BG567" s="1" t="s">
        <v>575</v>
      </c>
      <c r="BH567" s="1" t="s">
        <v>9250</v>
      </c>
      <c r="BI567" s="1" t="s">
        <v>1487</v>
      </c>
      <c r="BJ567" s="1" t="s">
        <v>10182</v>
      </c>
      <c r="BK567" s="1" t="s">
        <v>58</v>
      </c>
      <c r="BL567" s="1" t="s">
        <v>11975</v>
      </c>
      <c r="BM567" s="1" t="s">
        <v>1488</v>
      </c>
      <c r="BN567" s="1" t="s">
        <v>13756</v>
      </c>
      <c r="BO567" s="1" t="s">
        <v>46</v>
      </c>
      <c r="BP567" s="1" t="s">
        <v>11959</v>
      </c>
      <c r="BQ567" s="1" t="s">
        <v>1489</v>
      </c>
      <c r="BR567" s="1" t="s">
        <v>11309</v>
      </c>
      <c r="BS567" s="1" t="s">
        <v>1490</v>
      </c>
      <c r="BT567" s="1" t="s">
        <v>11724</v>
      </c>
    </row>
    <row r="568" spans="1:72" ht="13.5" customHeight="1">
      <c r="A568" s="3" t="str">
        <f>HYPERLINK("http://kyu.snu.ac.kr/sdhj/index.jsp?type=hj/GK14605_00IH_0001_0014.jpg","1720_각북면_14")</f>
        <v>1720_각북면_14</v>
      </c>
      <c r="B568" s="2">
        <v>1720</v>
      </c>
      <c r="C568" s="2" t="s">
        <v>16063</v>
      </c>
      <c r="D568" s="2" t="s">
        <v>16064</v>
      </c>
      <c r="E568" s="2">
        <v>567</v>
      </c>
      <c r="F568" s="1">
        <v>4</v>
      </c>
      <c r="G568" s="1" t="s">
        <v>1340</v>
      </c>
      <c r="H568" s="1" t="s">
        <v>8516</v>
      </c>
      <c r="I568" s="1">
        <v>3</v>
      </c>
      <c r="L568" s="1">
        <v>4</v>
      </c>
      <c r="M568" s="2" t="s">
        <v>17844</v>
      </c>
      <c r="N568" s="2" t="s">
        <v>17845</v>
      </c>
      <c r="S568" s="1" t="s">
        <v>102</v>
      </c>
      <c r="T568" s="1" t="s">
        <v>8723</v>
      </c>
      <c r="W568" s="1" t="s">
        <v>310</v>
      </c>
      <c r="X568" s="1" t="s">
        <v>9263</v>
      </c>
      <c r="Y568" s="1" t="s">
        <v>53</v>
      </c>
      <c r="Z568" s="1" t="s">
        <v>9315</v>
      </c>
      <c r="AC568" s="1">
        <v>47</v>
      </c>
      <c r="AD568" s="1" t="s">
        <v>246</v>
      </c>
      <c r="AE568" s="1" t="s">
        <v>11545</v>
      </c>
    </row>
    <row r="569" spans="1:72" ht="13.5" customHeight="1">
      <c r="A569" s="3" t="str">
        <f>HYPERLINK("http://kyu.snu.ac.kr/sdhj/index.jsp?type=hj/GK14605_00IH_0001_0014.jpg","1720_각북면_14")</f>
        <v>1720_각북면_14</v>
      </c>
      <c r="B569" s="2">
        <v>1720</v>
      </c>
      <c r="C569" s="2" t="s">
        <v>16063</v>
      </c>
      <c r="D569" s="2" t="s">
        <v>16064</v>
      </c>
      <c r="E569" s="2">
        <v>568</v>
      </c>
      <c r="F569" s="1">
        <v>4</v>
      </c>
      <c r="G569" s="1" t="s">
        <v>1340</v>
      </c>
      <c r="H569" s="1" t="s">
        <v>8516</v>
      </c>
      <c r="I569" s="1">
        <v>3</v>
      </c>
      <c r="L569" s="1">
        <v>4</v>
      </c>
      <c r="M569" s="2" t="s">
        <v>17844</v>
      </c>
      <c r="N569" s="2" t="s">
        <v>17845</v>
      </c>
      <c r="S569" s="1" t="s">
        <v>175</v>
      </c>
      <c r="T569" s="1" t="s">
        <v>8735</v>
      </c>
      <c r="U569" s="1" t="s">
        <v>609</v>
      </c>
      <c r="V569" s="1" t="s">
        <v>9221</v>
      </c>
      <c r="Y569" s="1" t="s">
        <v>1360</v>
      </c>
      <c r="Z569" s="1" t="s">
        <v>9444</v>
      </c>
      <c r="AC569" s="1">
        <v>13</v>
      </c>
      <c r="AD569" s="1" t="s">
        <v>229</v>
      </c>
      <c r="AE569" s="1" t="s">
        <v>11524</v>
      </c>
    </row>
    <row r="570" spans="1:72" ht="13.5" customHeight="1">
      <c r="A570" s="3" t="str">
        <f>HYPERLINK("http://kyu.snu.ac.kr/sdhj/index.jsp?type=hj/GK14605_00IH_0001_0014.jpg","1720_각북면_14")</f>
        <v>1720_각북면_14</v>
      </c>
      <c r="B570" s="2">
        <v>1720</v>
      </c>
      <c r="C570" s="2" t="s">
        <v>16063</v>
      </c>
      <c r="D570" s="2" t="s">
        <v>16064</v>
      </c>
      <c r="E570" s="2">
        <v>569</v>
      </c>
      <c r="F570" s="1">
        <v>4</v>
      </c>
      <c r="G570" s="1" t="s">
        <v>1340</v>
      </c>
      <c r="H570" s="1" t="s">
        <v>8516</v>
      </c>
      <c r="I570" s="1">
        <v>3</v>
      </c>
      <c r="L570" s="1">
        <v>4</v>
      </c>
      <c r="M570" s="2" t="s">
        <v>17844</v>
      </c>
      <c r="N570" s="2" t="s">
        <v>17845</v>
      </c>
      <c r="S570" s="1" t="s">
        <v>1491</v>
      </c>
      <c r="T570" s="1" t="s">
        <v>8733</v>
      </c>
      <c r="Y570" s="1" t="s">
        <v>53</v>
      </c>
      <c r="Z570" s="1" t="s">
        <v>9315</v>
      </c>
      <c r="AC570" s="1">
        <v>9</v>
      </c>
      <c r="AD570" s="1" t="s">
        <v>258</v>
      </c>
      <c r="AE570" s="1" t="s">
        <v>11526</v>
      </c>
    </row>
    <row r="571" spans="1:72" ht="13.5" customHeight="1">
      <c r="A571" s="3" t="str">
        <f>HYPERLINK("http://kyu.snu.ac.kr/sdhj/index.jsp?type=hj/GK14605_00IH_0001_0015.jpg","1720_각북면_15")</f>
        <v>1720_각북면_15</v>
      </c>
      <c r="B571" s="2">
        <v>1720</v>
      </c>
      <c r="C571" s="2" t="s">
        <v>16063</v>
      </c>
      <c r="D571" s="2" t="s">
        <v>16064</v>
      </c>
      <c r="E571" s="2">
        <v>570</v>
      </c>
      <c r="F571" s="1">
        <v>4</v>
      </c>
      <c r="G571" s="1" t="s">
        <v>1340</v>
      </c>
      <c r="H571" s="1" t="s">
        <v>8516</v>
      </c>
      <c r="I571" s="1">
        <v>3</v>
      </c>
      <c r="L571" s="1">
        <v>5</v>
      </c>
      <c r="M571" s="2" t="s">
        <v>17846</v>
      </c>
      <c r="N571" s="2" t="s">
        <v>17847</v>
      </c>
      <c r="T571" s="1" t="s">
        <v>15663</v>
      </c>
      <c r="U571" s="1" t="s">
        <v>821</v>
      </c>
      <c r="V571" s="1" t="s">
        <v>8822</v>
      </c>
      <c r="W571" s="1" t="s">
        <v>103</v>
      </c>
      <c r="X571" s="1" t="s">
        <v>16065</v>
      </c>
      <c r="Y571" s="1" t="s">
        <v>1492</v>
      </c>
      <c r="Z571" s="1" t="s">
        <v>10760</v>
      </c>
      <c r="AC571" s="1">
        <v>47</v>
      </c>
      <c r="AD571" s="1" t="s">
        <v>246</v>
      </c>
      <c r="AE571" s="1" t="s">
        <v>11545</v>
      </c>
      <c r="AJ571" s="1" t="s">
        <v>17</v>
      </c>
      <c r="AK571" s="1" t="s">
        <v>11718</v>
      </c>
      <c r="AL571" s="1" t="s">
        <v>528</v>
      </c>
      <c r="AM571" s="1" t="s">
        <v>11714</v>
      </c>
      <c r="AT571" s="1" t="s">
        <v>88</v>
      </c>
      <c r="AU571" s="1" t="s">
        <v>8828</v>
      </c>
      <c r="AV571" s="1" t="s">
        <v>1493</v>
      </c>
      <c r="AW571" s="1" t="s">
        <v>9376</v>
      </c>
      <c r="BG571" s="1" t="s">
        <v>88</v>
      </c>
      <c r="BH571" s="1" t="s">
        <v>8828</v>
      </c>
      <c r="BI571" s="1" t="s">
        <v>1034</v>
      </c>
      <c r="BJ571" s="1" t="s">
        <v>8797</v>
      </c>
      <c r="BK571" s="1" t="s">
        <v>88</v>
      </c>
      <c r="BL571" s="1" t="s">
        <v>8828</v>
      </c>
      <c r="BM571" s="1" t="s">
        <v>1494</v>
      </c>
      <c r="BN571" s="1" t="s">
        <v>13926</v>
      </c>
      <c r="BO571" s="1" t="s">
        <v>88</v>
      </c>
      <c r="BP571" s="1" t="s">
        <v>8828</v>
      </c>
      <c r="BQ571" s="1" t="s">
        <v>8304</v>
      </c>
      <c r="BR571" s="1" t="s">
        <v>14660</v>
      </c>
      <c r="BS571" s="1" t="s">
        <v>1367</v>
      </c>
      <c r="BT571" s="1" t="s">
        <v>16066</v>
      </c>
    </row>
    <row r="572" spans="1:72" ht="13.5" customHeight="1">
      <c r="A572" s="3" t="str">
        <f>HYPERLINK("http://kyu.snu.ac.kr/sdhj/index.jsp?type=hj/GK14605_00IH_0001_0015.jpg","1720_각북면_15")</f>
        <v>1720_각북면_15</v>
      </c>
      <c r="B572" s="2">
        <v>1720</v>
      </c>
      <c r="C572" s="2" t="s">
        <v>16067</v>
      </c>
      <c r="D572" s="2" t="s">
        <v>16068</v>
      </c>
      <c r="E572" s="2">
        <v>571</v>
      </c>
      <c r="F572" s="1">
        <v>4</v>
      </c>
      <c r="G572" s="1" t="s">
        <v>1340</v>
      </c>
      <c r="H572" s="1" t="s">
        <v>8516</v>
      </c>
      <c r="I572" s="1">
        <v>3</v>
      </c>
      <c r="L572" s="1">
        <v>5</v>
      </c>
      <c r="M572" s="2" t="s">
        <v>17846</v>
      </c>
      <c r="N572" s="2" t="s">
        <v>17847</v>
      </c>
      <c r="S572" s="1" t="s">
        <v>51</v>
      </c>
      <c r="T572" s="1" t="s">
        <v>1413</v>
      </c>
      <c r="W572" s="1" t="s">
        <v>94</v>
      </c>
      <c r="X572" s="1" t="s">
        <v>9296</v>
      </c>
      <c r="Y572" s="1" t="s">
        <v>53</v>
      </c>
      <c r="Z572" s="1" t="s">
        <v>9315</v>
      </c>
      <c r="AC572" s="1">
        <v>34</v>
      </c>
      <c r="AD572" s="1" t="s">
        <v>86</v>
      </c>
      <c r="AE572" s="1" t="s">
        <v>11563</v>
      </c>
      <c r="AJ572" s="1" t="s">
        <v>17</v>
      </c>
      <c r="AK572" s="1" t="s">
        <v>11718</v>
      </c>
      <c r="AL572" s="1" t="s">
        <v>96</v>
      </c>
      <c r="AM572" s="1" t="s">
        <v>11726</v>
      </c>
      <c r="AT572" s="1" t="s">
        <v>88</v>
      </c>
      <c r="AU572" s="1" t="s">
        <v>8828</v>
      </c>
      <c r="AV572" s="1" t="s">
        <v>1495</v>
      </c>
      <c r="AW572" s="1" t="s">
        <v>9622</v>
      </c>
      <c r="BG572" s="1" t="s">
        <v>88</v>
      </c>
      <c r="BH572" s="1" t="s">
        <v>8828</v>
      </c>
      <c r="BI572" s="1" t="s">
        <v>1496</v>
      </c>
      <c r="BJ572" s="1" t="s">
        <v>12044</v>
      </c>
      <c r="BK572" s="1" t="s">
        <v>88</v>
      </c>
      <c r="BL572" s="1" t="s">
        <v>8828</v>
      </c>
      <c r="BM572" s="1" t="s">
        <v>18876</v>
      </c>
      <c r="BN572" s="1" t="s">
        <v>16069</v>
      </c>
      <c r="BO572" s="1" t="s">
        <v>88</v>
      </c>
      <c r="BP572" s="1" t="s">
        <v>8828</v>
      </c>
      <c r="BQ572" s="1" t="s">
        <v>1497</v>
      </c>
      <c r="BR572" s="1" t="s">
        <v>14929</v>
      </c>
      <c r="BS572" s="1" t="s">
        <v>50</v>
      </c>
      <c r="BT572" s="1" t="s">
        <v>16058</v>
      </c>
    </row>
    <row r="573" spans="1:72" ht="13.5" customHeight="1">
      <c r="A573" s="3" t="str">
        <f>HYPERLINK("http://kyu.snu.ac.kr/sdhj/index.jsp?type=hj/GK14605_00IH_0001_0015.jpg","1720_각북면_15")</f>
        <v>1720_각북면_15</v>
      </c>
      <c r="B573" s="2">
        <v>1720</v>
      </c>
      <c r="C573" s="2" t="s">
        <v>15934</v>
      </c>
      <c r="D573" s="2" t="s">
        <v>15935</v>
      </c>
      <c r="E573" s="2">
        <v>572</v>
      </c>
      <c r="F573" s="1">
        <v>4</v>
      </c>
      <c r="G573" s="1" t="s">
        <v>1340</v>
      </c>
      <c r="H573" s="1" t="s">
        <v>8516</v>
      </c>
      <c r="I573" s="1">
        <v>3</v>
      </c>
      <c r="L573" s="1">
        <v>5</v>
      </c>
      <c r="M573" s="2" t="s">
        <v>17846</v>
      </c>
      <c r="N573" s="2" t="s">
        <v>17847</v>
      </c>
      <c r="S573" s="1" t="s">
        <v>102</v>
      </c>
      <c r="T573" s="1" t="s">
        <v>8723</v>
      </c>
      <c r="W573" s="1" t="s">
        <v>1380</v>
      </c>
      <c r="X573" s="1" t="s">
        <v>9270</v>
      </c>
      <c r="Y573" s="1" t="s">
        <v>53</v>
      </c>
      <c r="Z573" s="1" t="s">
        <v>9315</v>
      </c>
      <c r="AF573" s="1" t="s">
        <v>67</v>
      </c>
      <c r="AG573" s="1" t="s">
        <v>9286</v>
      </c>
    </row>
    <row r="574" spans="1:72" ht="13.5" customHeight="1">
      <c r="A574" s="3" t="str">
        <f>HYPERLINK("http://kyu.snu.ac.kr/sdhj/index.jsp?type=hj/GK14605_00IH_0001_0015.jpg","1720_각북면_15")</f>
        <v>1720_각북면_15</v>
      </c>
      <c r="B574" s="2">
        <v>1720</v>
      </c>
      <c r="C574" s="2" t="s">
        <v>15934</v>
      </c>
      <c r="D574" s="2" t="s">
        <v>15935</v>
      </c>
      <c r="E574" s="2">
        <v>573</v>
      </c>
      <c r="F574" s="1">
        <v>4</v>
      </c>
      <c r="G574" s="1" t="s">
        <v>1340</v>
      </c>
      <c r="H574" s="1" t="s">
        <v>8516</v>
      </c>
      <c r="I574" s="1">
        <v>3</v>
      </c>
      <c r="L574" s="1">
        <v>5</v>
      </c>
      <c r="M574" s="2" t="s">
        <v>17846</v>
      </c>
      <c r="N574" s="2" t="s">
        <v>17847</v>
      </c>
      <c r="S574" s="1" t="s">
        <v>68</v>
      </c>
      <c r="T574" s="1" t="s">
        <v>8708</v>
      </c>
      <c r="Y574" s="1" t="s">
        <v>1498</v>
      </c>
      <c r="Z574" s="1" t="s">
        <v>11355</v>
      </c>
      <c r="AC574" s="1">
        <v>15</v>
      </c>
      <c r="AD574" s="1" t="s">
        <v>563</v>
      </c>
      <c r="AE574" s="1" t="s">
        <v>9669</v>
      </c>
    </row>
    <row r="575" spans="1:72" ht="13.5" customHeight="1">
      <c r="A575" s="3" t="str">
        <f>HYPERLINK("http://kyu.snu.ac.kr/sdhj/index.jsp?type=hj/GK14605_00IH_0001_0015.jpg","1720_각북면_15")</f>
        <v>1720_각북면_15</v>
      </c>
      <c r="B575" s="2">
        <v>1720</v>
      </c>
      <c r="C575" s="2" t="s">
        <v>15934</v>
      </c>
      <c r="D575" s="2" t="s">
        <v>15935</v>
      </c>
      <c r="E575" s="2">
        <v>574</v>
      </c>
      <c r="F575" s="1">
        <v>4</v>
      </c>
      <c r="G575" s="1" t="s">
        <v>1340</v>
      </c>
      <c r="H575" s="1" t="s">
        <v>8516</v>
      </c>
      <c r="I575" s="1">
        <v>3</v>
      </c>
      <c r="L575" s="1">
        <v>5</v>
      </c>
      <c r="M575" s="2" t="s">
        <v>17846</v>
      </c>
      <c r="N575" s="2" t="s">
        <v>17847</v>
      </c>
      <c r="S575" s="1" t="s">
        <v>71</v>
      </c>
      <c r="T575" s="1" t="s">
        <v>8710</v>
      </c>
      <c r="U575" s="1" t="s">
        <v>1429</v>
      </c>
      <c r="V575" s="1" t="s">
        <v>8861</v>
      </c>
      <c r="Y575" s="1" t="s">
        <v>1499</v>
      </c>
      <c r="Z575" s="1" t="s">
        <v>11354</v>
      </c>
      <c r="AC575" s="1">
        <v>21</v>
      </c>
      <c r="AD575" s="1" t="s">
        <v>192</v>
      </c>
      <c r="AE575" s="1" t="s">
        <v>10512</v>
      </c>
    </row>
    <row r="576" spans="1:72" ht="13.5" customHeight="1">
      <c r="A576" s="3" t="str">
        <f>HYPERLINK("http://kyu.snu.ac.kr/sdhj/index.jsp?type=hj/GK14605_00IH_0001_0015.jpg","1720_각북면_15")</f>
        <v>1720_각북면_15</v>
      </c>
      <c r="B576" s="2">
        <v>1720</v>
      </c>
      <c r="C576" s="2" t="s">
        <v>15934</v>
      </c>
      <c r="D576" s="2" t="s">
        <v>15935</v>
      </c>
      <c r="E576" s="2">
        <v>575</v>
      </c>
      <c r="F576" s="1">
        <v>4</v>
      </c>
      <c r="G576" s="1" t="s">
        <v>1340</v>
      </c>
      <c r="H576" s="1" t="s">
        <v>8516</v>
      </c>
      <c r="I576" s="1">
        <v>3</v>
      </c>
      <c r="L576" s="1">
        <v>5</v>
      </c>
      <c r="M576" s="2" t="s">
        <v>17846</v>
      </c>
      <c r="N576" s="2" t="s">
        <v>17847</v>
      </c>
      <c r="S576" s="1" t="s">
        <v>68</v>
      </c>
      <c r="T576" s="1" t="s">
        <v>8708</v>
      </c>
      <c r="Y576" s="1" t="s">
        <v>53</v>
      </c>
      <c r="Z576" s="1" t="s">
        <v>9315</v>
      </c>
      <c r="AC576" s="1">
        <v>7</v>
      </c>
      <c r="AD576" s="1" t="s">
        <v>454</v>
      </c>
      <c r="AE576" s="1" t="s">
        <v>11543</v>
      </c>
    </row>
    <row r="577" spans="1:73" ht="13.5" customHeight="1">
      <c r="A577" s="3" t="str">
        <f>HYPERLINK("http://kyu.snu.ac.kr/sdhj/index.jsp?type=hj/GK14605_00IH_0001_0015.jpg","1720_각북면_15")</f>
        <v>1720_각북면_15</v>
      </c>
      <c r="B577" s="2">
        <v>1720</v>
      </c>
      <c r="C577" s="2" t="s">
        <v>15934</v>
      </c>
      <c r="D577" s="2" t="s">
        <v>15935</v>
      </c>
      <c r="E577" s="2">
        <v>576</v>
      </c>
      <c r="F577" s="1">
        <v>4</v>
      </c>
      <c r="G577" s="1" t="s">
        <v>1340</v>
      </c>
      <c r="H577" s="1" t="s">
        <v>8516</v>
      </c>
      <c r="I577" s="1">
        <v>3</v>
      </c>
      <c r="L577" s="1">
        <v>5</v>
      </c>
      <c r="M577" s="2" t="s">
        <v>17846</v>
      </c>
      <c r="N577" s="2" t="s">
        <v>17847</v>
      </c>
      <c r="S577" s="1" t="s">
        <v>71</v>
      </c>
      <c r="T577" s="1" t="s">
        <v>8710</v>
      </c>
      <c r="Y577" s="1" t="s">
        <v>1050</v>
      </c>
      <c r="Z577" s="1" t="s">
        <v>10676</v>
      </c>
      <c r="AC577" s="1">
        <v>5</v>
      </c>
      <c r="AD577" s="1" t="s">
        <v>249</v>
      </c>
      <c r="AE577" s="1" t="s">
        <v>11523</v>
      </c>
      <c r="AF577" s="1" t="s">
        <v>67</v>
      </c>
      <c r="AG577" s="1" t="s">
        <v>9286</v>
      </c>
    </row>
    <row r="578" spans="1:73" ht="13.5" customHeight="1">
      <c r="A578" s="3" t="str">
        <f>HYPERLINK("http://kyu.snu.ac.kr/sdhj/index.jsp?type=hj/GK14605_00IH_0001_0015.jpg","1720_각북면_15")</f>
        <v>1720_각북면_15</v>
      </c>
      <c r="B578" s="2">
        <v>1720</v>
      </c>
      <c r="C578" s="2" t="s">
        <v>15934</v>
      </c>
      <c r="D578" s="2" t="s">
        <v>15935</v>
      </c>
      <c r="E578" s="2">
        <v>577</v>
      </c>
      <c r="F578" s="1">
        <v>4</v>
      </c>
      <c r="G578" s="1" t="s">
        <v>1340</v>
      </c>
      <c r="H578" s="1" t="s">
        <v>8516</v>
      </c>
      <c r="I578" s="1">
        <v>3</v>
      </c>
      <c r="L578" s="1">
        <v>5</v>
      </c>
      <c r="M578" s="2" t="s">
        <v>17846</v>
      </c>
      <c r="N578" s="2" t="s">
        <v>17847</v>
      </c>
      <c r="S578" s="1" t="s">
        <v>68</v>
      </c>
      <c r="T578" s="1" t="s">
        <v>8708</v>
      </c>
      <c r="Y578" s="1" t="s">
        <v>53</v>
      </c>
      <c r="Z578" s="1" t="s">
        <v>9315</v>
      </c>
      <c r="AC578" s="1">
        <v>2</v>
      </c>
      <c r="AD578" s="1" t="s">
        <v>106</v>
      </c>
      <c r="AE578" s="1" t="s">
        <v>11517</v>
      </c>
      <c r="AF578" s="1" t="s">
        <v>135</v>
      </c>
      <c r="AG578" s="1" t="s">
        <v>11569</v>
      </c>
    </row>
    <row r="579" spans="1:73" ht="13.5" customHeight="1">
      <c r="A579" s="3" t="str">
        <f>HYPERLINK("http://kyu.snu.ac.kr/sdhj/index.jsp?type=hj/GK14605_00IH_0001_0015.jpg","1720_각북면_15")</f>
        <v>1720_각북면_15</v>
      </c>
      <c r="B579" s="2">
        <v>1720</v>
      </c>
      <c r="C579" s="2" t="s">
        <v>15934</v>
      </c>
      <c r="D579" s="2" t="s">
        <v>15935</v>
      </c>
      <c r="E579" s="2">
        <v>578</v>
      </c>
      <c r="F579" s="1">
        <v>4</v>
      </c>
      <c r="G579" s="1" t="s">
        <v>1340</v>
      </c>
      <c r="H579" s="1" t="s">
        <v>8516</v>
      </c>
      <c r="I579" s="1">
        <v>4</v>
      </c>
      <c r="J579" s="1" t="s">
        <v>1500</v>
      </c>
      <c r="K579" s="1" t="s">
        <v>8643</v>
      </c>
      <c r="L579" s="1">
        <v>1</v>
      </c>
      <c r="M579" s="2" t="s">
        <v>779</v>
      </c>
      <c r="N579" s="2" t="s">
        <v>11353</v>
      </c>
      <c r="T579" s="1" t="s">
        <v>16070</v>
      </c>
      <c r="U579" s="1" t="s">
        <v>287</v>
      </c>
      <c r="V579" s="1" t="s">
        <v>9011</v>
      </c>
      <c r="Y579" s="1" t="s">
        <v>779</v>
      </c>
      <c r="Z579" s="1" t="s">
        <v>11353</v>
      </c>
      <c r="AC579" s="1">
        <v>42</v>
      </c>
      <c r="AD579" s="1" t="s">
        <v>374</v>
      </c>
      <c r="AE579" s="1" t="s">
        <v>11556</v>
      </c>
      <c r="AJ579" s="1" t="s">
        <v>17</v>
      </c>
      <c r="AK579" s="1" t="s">
        <v>11718</v>
      </c>
      <c r="AL579" s="1" t="s">
        <v>241</v>
      </c>
      <c r="AM579" s="1" t="s">
        <v>11687</v>
      </c>
      <c r="AN579" s="1" t="s">
        <v>602</v>
      </c>
      <c r="AO579" s="1" t="s">
        <v>8712</v>
      </c>
      <c r="AR579" s="1" t="s">
        <v>1501</v>
      </c>
      <c r="AS579" s="1" t="s">
        <v>15402</v>
      </c>
      <c r="AT579" s="1" t="s">
        <v>269</v>
      </c>
      <c r="AU579" s="1" t="s">
        <v>8873</v>
      </c>
      <c r="AV579" s="1" t="s">
        <v>1502</v>
      </c>
      <c r="AW579" s="1" t="s">
        <v>9892</v>
      </c>
      <c r="BB579" s="1" t="s">
        <v>278</v>
      </c>
      <c r="BC579" s="1" t="s">
        <v>8843</v>
      </c>
      <c r="BD579" s="1" t="s">
        <v>1503</v>
      </c>
      <c r="BE579" s="1" t="s">
        <v>12809</v>
      </c>
      <c r="BG579" s="1" t="s">
        <v>269</v>
      </c>
      <c r="BH579" s="1" t="s">
        <v>8873</v>
      </c>
      <c r="BI579" s="1" t="s">
        <v>1504</v>
      </c>
      <c r="BJ579" s="1" t="s">
        <v>13418</v>
      </c>
      <c r="BK579" s="1" t="s">
        <v>269</v>
      </c>
      <c r="BL579" s="1" t="s">
        <v>8873</v>
      </c>
      <c r="BM579" s="1" t="s">
        <v>14799</v>
      </c>
      <c r="BN579" s="1" t="s">
        <v>16071</v>
      </c>
      <c r="BO579" s="1" t="s">
        <v>88</v>
      </c>
      <c r="BP579" s="1" t="s">
        <v>8828</v>
      </c>
      <c r="BQ579" s="1" t="s">
        <v>1497</v>
      </c>
      <c r="BR579" s="1" t="s">
        <v>14929</v>
      </c>
      <c r="BS579" s="1" t="s">
        <v>50</v>
      </c>
      <c r="BT579" s="1" t="s">
        <v>16058</v>
      </c>
    </row>
    <row r="580" spans="1:73" ht="13.5" customHeight="1">
      <c r="A580" s="3" t="str">
        <f>HYPERLINK("http://kyu.snu.ac.kr/sdhj/index.jsp?type=hj/GK14605_00IH_0001_0015.jpg","1720_각북면_15")</f>
        <v>1720_각북면_15</v>
      </c>
      <c r="B580" s="2">
        <v>1720</v>
      </c>
      <c r="C580" s="2" t="s">
        <v>15934</v>
      </c>
      <c r="D580" s="2" t="s">
        <v>15935</v>
      </c>
      <c r="E580" s="2">
        <v>579</v>
      </c>
      <c r="F580" s="1">
        <v>4</v>
      </c>
      <c r="G580" s="1" t="s">
        <v>1340</v>
      </c>
      <c r="H580" s="1" t="s">
        <v>8516</v>
      </c>
      <c r="I580" s="1">
        <v>4</v>
      </c>
      <c r="L580" s="1">
        <v>1</v>
      </c>
      <c r="M580" s="2" t="s">
        <v>779</v>
      </c>
      <c r="N580" s="2" t="s">
        <v>11353</v>
      </c>
      <c r="S580" s="1" t="s">
        <v>51</v>
      </c>
      <c r="T580" s="1" t="s">
        <v>1413</v>
      </c>
      <c r="U580" s="1" t="s">
        <v>274</v>
      </c>
      <c r="V580" s="1" t="s">
        <v>8855</v>
      </c>
      <c r="Y580" s="1" t="s">
        <v>1406</v>
      </c>
      <c r="Z580" s="1" t="s">
        <v>11352</v>
      </c>
      <c r="AC580" s="1">
        <v>36</v>
      </c>
      <c r="AD580" s="1" t="s">
        <v>341</v>
      </c>
      <c r="AE580" s="1" t="s">
        <v>11544</v>
      </c>
      <c r="AJ580" s="1" t="s">
        <v>17</v>
      </c>
      <c r="AK580" s="1" t="s">
        <v>11718</v>
      </c>
      <c r="AL580" s="1" t="s">
        <v>41</v>
      </c>
      <c r="AM580" s="1" t="s">
        <v>11660</v>
      </c>
      <c r="AN580" s="1" t="s">
        <v>602</v>
      </c>
      <c r="AO580" s="1" t="s">
        <v>8712</v>
      </c>
      <c r="AR580" s="1" t="s">
        <v>1501</v>
      </c>
      <c r="AS580" s="1" t="s">
        <v>15402</v>
      </c>
      <c r="AT580" s="1" t="s">
        <v>390</v>
      </c>
      <c r="AU580" s="1" t="s">
        <v>11984</v>
      </c>
      <c r="AV580" s="1" t="s">
        <v>1505</v>
      </c>
      <c r="AW580" s="1" t="s">
        <v>12165</v>
      </c>
      <c r="BB580" s="1" t="s">
        <v>274</v>
      </c>
      <c r="BC580" s="1" t="s">
        <v>8855</v>
      </c>
      <c r="BD580" s="1" t="s">
        <v>8305</v>
      </c>
      <c r="BE580" s="1" t="s">
        <v>10264</v>
      </c>
      <c r="BG580" s="1" t="s">
        <v>88</v>
      </c>
      <c r="BH580" s="1" t="s">
        <v>8828</v>
      </c>
      <c r="BI580" s="1" t="s">
        <v>1506</v>
      </c>
      <c r="BJ580" s="1" t="s">
        <v>9398</v>
      </c>
      <c r="BM580" s="1" t="s">
        <v>18876</v>
      </c>
      <c r="BN580" s="1" t="s">
        <v>16072</v>
      </c>
      <c r="BO580" s="1" t="s">
        <v>88</v>
      </c>
      <c r="BP580" s="1" t="s">
        <v>8828</v>
      </c>
      <c r="BQ580" s="1" t="s">
        <v>1507</v>
      </c>
      <c r="BR580" s="1" t="s">
        <v>14978</v>
      </c>
      <c r="BS580" s="1" t="s">
        <v>50</v>
      </c>
      <c r="BT580" s="1" t="s">
        <v>16058</v>
      </c>
      <c r="BU580" s="1" t="s">
        <v>1508</v>
      </c>
    </row>
    <row r="581" spans="1:73" ht="13.5" customHeight="1">
      <c r="A581" s="3" t="str">
        <f>HYPERLINK("http://kyu.snu.ac.kr/sdhj/index.jsp?type=hj/GK14605_00IH_0001_0015.jpg","1720_각북면_15")</f>
        <v>1720_각북면_15</v>
      </c>
      <c r="B581" s="2">
        <v>1720</v>
      </c>
      <c r="C581" s="2" t="s">
        <v>16023</v>
      </c>
      <c r="D581" s="2" t="s">
        <v>16024</v>
      </c>
      <c r="E581" s="2">
        <v>580</v>
      </c>
      <c r="F581" s="1">
        <v>4</v>
      </c>
      <c r="G581" s="1" t="s">
        <v>1340</v>
      </c>
      <c r="H581" s="1" t="s">
        <v>8516</v>
      </c>
      <c r="I581" s="1">
        <v>4</v>
      </c>
      <c r="L581" s="1">
        <v>1</v>
      </c>
      <c r="M581" s="2" t="s">
        <v>779</v>
      </c>
      <c r="N581" s="2" t="s">
        <v>11353</v>
      </c>
      <c r="S581" s="1" t="s">
        <v>71</v>
      </c>
      <c r="T581" s="1" t="s">
        <v>8710</v>
      </c>
      <c r="Y581" s="1" t="s">
        <v>1509</v>
      </c>
      <c r="Z581" s="1" t="s">
        <v>11351</v>
      </c>
      <c r="AF581" s="1" t="s">
        <v>67</v>
      </c>
      <c r="AG581" s="1" t="s">
        <v>9286</v>
      </c>
    </row>
    <row r="582" spans="1:73" ht="13.5" customHeight="1">
      <c r="A582" s="3" t="str">
        <f>HYPERLINK("http://kyu.snu.ac.kr/sdhj/index.jsp?type=hj/GK14605_00IH_0001_0015.jpg","1720_각북면_15")</f>
        <v>1720_각북면_15</v>
      </c>
      <c r="B582" s="2">
        <v>1720</v>
      </c>
      <c r="C582" s="2" t="s">
        <v>16023</v>
      </c>
      <c r="D582" s="2" t="s">
        <v>16024</v>
      </c>
      <c r="E582" s="2">
        <v>581</v>
      </c>
      <c r="F582" s="1">
        <v>4</v>
      </c>
      <c r="G582" s="1" t="s">
        <v>1340</v>
      </c>
      <c r="H582" s="1" t="s">
        <v>8516</v>
      </c>
      <c r="I582" s="1">
        <v>4</v>
      </c>
      <c r="L582" s="1">
        <v>2</v>
      </c>
      <c r="M582" s="2" t="s">
        <v>167</v>
      </c>
      <c r="N582" s="2" t="s">
        <v>11350</v>
      </c>
      <c r="O582" s="1" t="s">
        <v>6</v>
      </c>
      <c r="P582" s="1" t="s">
        <v>8656</v>
      </c>
      <c r="T582" s="1" t="s">
        <v>16026</v>
      </c>
      <c r="U582" s="1" t="s">
        <v>269</v>
      </c>
      <c r="V582" s="1" t="s">
        <v>8873</v>
      </c>
      <c r="Y582" s="1" t="s">
        <v>167</v>
      </c>
      <c r="Z582" s="1" t="s">
        <v>11350</v>
      </c>
      <c r="AC582" s="1">
        <v>39</v>
      </c>
      <c r="AD582" s="1" t="s">
        <v>119</v>
      </c>
      <c r="AE582" s="1" t="s">
        <v>9334</v>
      </c>
      <c r="AJ582" s="1" t="s">
        <v>17</v>
      </c>
      <c r="AK582" s="1" t="s">
        <v>11718</v>
      </c>
      <c r="AL582" s="1" t="s">
        <v>41</v>
      </c>
      <c r="AM582" s="1" t="s">
        <v>11660</v>
      </c>
      <c r="AN582" s="1" t="s">
        <v>1510</v>
      </c>
      <c r="AO582" s="1" t="s">
        <v>11754</v>
      </c>
      <c r="AR582" s="1" t="s">
        <v>1511</v>
      </c>
      <c r="AS582" s="1" t="s">
        <v>15451</v>
      </c>
      <c r="AT582" s="1" t="s">
        <v>269</v>
      </c>
      <c r="AU582" s="1" t="s">
        <v>8873</v>
      </c>
      <c r="AV582" s="1" t="s">
        <v>1512</v>
      </c>
      <c r="AW582" s="1" t="s">
        <v>11049</v>
      </c>
      <c r="BB582" s="1" t="s">
        <v>385</v>
      </c>
      <c r="BC582" s="1" t="s">
        <v>16073</v>
      </c>
      <c r="BD582" s="1" t="s">
        <v>1513</v>
      </c>
      <c r="BE582" s="1" t="s">
        <v>16074</v>
      </c>
      <c r="BG582" s="1" t="s">
        <v>144</v>
      </c>
      <c r="BH582" s="1" t="s">
        <v>11973</v>
      </c>
      <c r="BI582" s="1" t="s">
        <v>1514</v>
      </c>
      <c r="BJ582" s="1" t="s">
        <v>16075</v>
      </c>
      <c r="BK582" s="1" t="s">
        <v>144</v>
      </c>
      <c r="BL582" s="1" t="s">
        <v>11973</v>
      </c>
      <c r="BM582" s="1" t="s">
        <v>1515</v>
      </c>
      <c r="BN582" s="1" t="s">
        <v>10381</v>
      </c>
      <c r="BO582" s="1" t="s">
        <v>144</v>
      </c>
      <c r="BP582" s="1" t="s">
        <v>11973</v>
      </c>
      <c r="BQ582" s="1" t="s">
        <v>1516</v>
      </c>
      <c r="BR582" s="1" t="s">
        <v>15182</v>
      </c>
      <c r="BS582" s="1" t="s">
        <v>41</v>
      </c>
      <c r="BT582" s="1" t="s">
        <v>11660</v>
      </c>
    </row>
    <row r="583" spans="1:73" ht="13.5" customHeight="1">
      <c r="A583" s="3" t="str">
        <f>HYPERLINK("http://kyu.snu.ac.kr/sdhj/index.jsp?type=hj/GK14605_00IH_0001_0015.jpg","1720_각북면_15")</f>
        <v>1720_각북면_15</v>
      </c>
      <c r="B583" s="2">
        <v>1720</v>
      </c>
      <c r="C583" s="2" t="s">
        <v>15633</v>
      </c>
      <c r="D583" s="2" t="s">
        <v>15634</v>
      </c>
      <c r="E583" s="2">
        <v>582</v>
      </c>
      <c r="F583" s="1">
        <v>4</v>
      </c>
      <c r="G583" s="1" t="s">
        <v>1340</v>
      </c>
      <c r="H583" s="1" t="s">
        <v>8516</v>
      </c>
      <c r="I583" s="1">
        <v>4</v>
      </c>
      <c r="L583" s="1">
        <v>2</v>
      </c>
      <c r="M583" s="2" t="s">
        <v>167</v>
      </c>
      <c r="N583" s="2" t="s">
        <v>11350</v>
      </c>
      <c r="S583" s="1" t="s">
        <v>51</v>
      </c>
      <c r="T583" s="1" t="s">
        <v>1413</v>
      </c>
      <c r="U583" s="1" t="s">
        <v>278</v>
      </c>
      <c r="V583" s="1" t="s">
        <v>8843</v>
      </c>
      <c r="Y583" s="1" t="s">
        <v>18867</v>
      </c>
      <c r="Z583" s="1" t="s">
        <v>16076</v>
      </c>
      <c r="AC583" s="1">
        <v>28</v>
      </c>
      <c r="AD583" s="1" t="s">
        <v>95</v>
      </c>
      <c r="AE583" s="1" t="s">
        <v>11539</v>
      </c>
      <c r="AJ583" s="1" t="s">
        <v>17</v>
      </c>
      <c r="AK583" s="1" t="s">
        <v>11718</v>
      </c>
      <c r="AL583" s="1" t="s">
        <v>158</v>
      </c>
      <c r="AM583" s="1" t="s">
        <v>11647</v>
      </c>
      <c r="AN583" s="1" t="s">
        <v>1517</v>
      </c>
      <c r="AO583" s="1" t="s">
        <v>11633</v>
      </c>
      <c r="AR583" s="1" t="s">
        <v>1518</v>
      </c>
      <c r="AS583" s="1" t="s">
        <v>11942</v>
      </c>
      <c r="AT583" s="1" t="s">
        <v>390</v>
      </c>
      <c r="AU583" s="1" t="s">
        <v>11984</v>
      </c>
      <c r="AV583" s="1" t="s">
        <v>1519</v>
      </c>
      <c r="AW583" s="1" t="s">
        <v>10875</v>
      </c>
      <c r="BB583" s="1" t="s">
        <v>274</v>
      </c>
      <c r="BC583" s="1" t="s">
        <v>8855</v>
      </c>
      <c r="BD583" s="1" t="s">
        <v>18877</v>
      </c>
      <c r="BE583" s="1" t="s">
        <v>16077</v>
      </c>
      <c r="BG583" s="1" t="s">
        <v>269</v>
      </c>
      <c r="BH583" s="1" t="s">
        <v>8873</v>
      </c>
      <c r="BI583" s="1" t="s">
        <v>1520</v>
      </c>
      <c r="BJ583" s="1" t="s">
        <v>13417</v>
      </c>
      <c r="BK583" s="1" t="s">
        <v>269</v>
      </c>
      <c r="BL583" s="1" t="s">
        <v>8873</v>
      </c>
      <c r="BM583" s="1" t="s">
        <v>1521</v>
      </c>
      <c r="BN583" s="1" t="s">
        <v>13925</v>
      </c>
      <c r="BO583" s="1" t="s">
        <v>269</v>
      </c>
      <c r="BP583" s="1" t="s">
        <v>8873</v>
      </c>
      <c r="BQ583" s="1" t="s">
        <v>781</v>
      </c>
      <c r="BR583" s="1" t="s">
        <v>9633</v>
      </c>
      <c r="BS583" s="1" t="s">
        <v>41</v>
      </c>
      <c r="BT583" s="1" t="s">
        <v>11660</v>
      </c>
    </row>
    <row r="584" spans="1:73" ht="13.5" customHeight="1">
      <c r="A584" s="3" t="str">
        <f>HYPERLINK("http://kyu.snu.ac.kr/sdhj/index.jsp?type=hj/GK14605_00IH_0001_0015.jpg","1720_각북면_15")</f>
        <v>1720_각북면_15</v>
      </c>
      <c r="B584" s="2">
        <v>1720</v>
      </c>
      <c r="C584" s="2" t="s">
        <v>15643</v>
      </c>
      <c r="D584" s="2" t="s">
        <v>15644</v>
      </c>
      <c r="E584" s="2">
        <v>583</v>
      </c>
      <c r="F584" s="1">
        <v>4</v>
      </c>
      <c r="G584" s="1" t="s">
        <v>1340</v>
      </c>
      <c r="H584" s="1" t="s">
        <v>8516</v>
      </c>
      <c r="I584" s="1">
        <v>4</v>
      </c>
      <c r="L584" s="1">
        <v>2</v>
      </c>
      <c r="M584" s="2" t="s">
        <v>167</v>
      </c>
      <c r="N584" s="2" t="s">
        <v>11350</v>
      </c>
      <c r="S584" s="1" t="s">
        <v>66</v>
      </c>
      <c r="T584" s="1" t="s">
        <v>8716</v>
      </c>
      <c r="Y584" s="1" t="s">
        <v>53</v>
      </c>
      <c r="Z584" s="1" t="s">
        <v>9315</v>
      </c>
      <c r="AC584" s="1">
        <v>4</v>
      </c>
      <c r="AD584" s="1" t="s">
        <v>105</v>
      </c>
      <c r="AE584" s="1" t="s">
        <v>11518</v>
      </c>
    </row>
    <row r="585" spans="1:73" ht="13.5" customHeight="1">
      <c r="A585" s="3" t="str">
        <f>HYPERLINK("http://kyu.snu.ac.kr/sdhj/index.jsp?type=hj/GK14605_00IH_0001_0015.jpg","1720_각북면_15")</f>
        <v>1720_각북면_15</v>
      </c>
      <c r="B585" s="2">
        <v>1720</v>
      </c>
      <c r="C585" s="2" t="s">
        <v>15643</v>
      </c>
      <c r="D585" s="2" t="s">
        <v>15644</v>
      </c>
      <c r="E585" s="2">
        <v>584</v>
      </c>
      <c r="F585" s="1">
        <v>4</v>
      </c>
      <c r="G585" s="1" t="s">
        <v>1340</v>
      </c>
      <c r="H585" s="1" t="s">
        <v>8516</v>
      </c>
      <c r="I585" s="1">
        <v>4</v>
      </c>
      <c r="L585" s="1">
        <v>3</v>
      </c>
      <c r="M585" s="2" t="s">
        <v>17848</v>
      </c>
      <c r="N585" s="2" t="s">
        <v>17849</v>
      </c>
      <c r="T585" s="1" t="s">
        <v>16078</v>
      </c>
      <c r="U585" s="1" t="s">
        <v>1522</v>
      </c>
      <c r="V585" s="1" t="s">
        <v>16079</v>
      </c>
      <c r="W585" s="1" t="s">
        <v>768</v>
      </c>
      <c r="X585" s="1" t="s">
        <v>9261</v>
      </c>
      <c r="Y585" s="1" t="s">
        <v>1523</v>
      </c>
      <c r="Z585" s="1" t="s">
        <v>10617</v>
      </c>
      <c r="AC585" s="1">
        <v>79</v>
      </c>
      <c r="AD585" s="1" t="s">
        <v>308</v>
      </c>
      <c r="AE585" s="1" t="s">
        <v>11554</v>
      </c>
      <c r="AJ585" s="1" t="s">
        <v>17</v>
      </c>
      <c r="AK585" s="1" t="s">
        <v>11718</v>
      </c>
      <c r="AL585" s="1" t="s">
        <v>436</v>
      </c>
      <c r="AM585" s="1" t="s">
        <v>11639</v>
      </c>
      <c r="AT585" s="1" t="s">
        <v>153</v>
      </c>
      <c r="AU585" s="1" t="s">
        <v>8874</v>
      </c>
      <c r="AV585" s="1" t="s">
        <v>1524</v>
      </c>
      <c r="AW585" s="1" t="s">
        <v>12687</v>
      </c>
      <c r="BG585" s="1" t="s">
        <v>46</v>
      </c>
      <c r="BH585" s="1" t="s">
        <v>11959</v>
      </c>
      <c r="BI585" s="1" t="s">
        <v>1525</v>
      </c>
      <c r="BJ585" s="1" t="s">
        <v>9087</v>
      </c>
      <c r="BK585" s="1" t="s">
        <v>1526</v>
      </c>
      <c r="BL585" s="1" t="s">
        <v>12957</v>
      </c>
      <c r="BM585" s="1" t="s">
        <v>1527</v>
      </c>
      <c r="BN585" s="1" t="s">
        <v>16080</v>
      </c>
      <c r="BO585" s="1" t="s">
        <v>153</v>
      </c>
      <c r="BP585" s="1" t="s">
        <v>8874</v>
      </c>
      <c r="BQ585" s="1" t="s">
        <v>1528</v>
      </c>
      <c r="BR585" s="1" t="s">
        <v>15142</v>
      </c>
      <c r="BS585" s="1" t="s">
        <v>1490</v>
      </c>
      <c r="BT585" s="1" t="s">
        <v>11724</v>
      </c>
    </row>
    <row r="586" spans="1:73" ht="13.5" customHeight="1">
      <c r="A586" s="3" t="str">
        <f>HYPERLINK("http://kyu.snu.ac.kr/sdhj/index.jsp?type=hj/GK14605_00IH_0001_0015.jpg","1720_각북면_15")</f>
        <v>1720_각북면_15</v>
      </c>
      <c r="B586" s="2">
        <v>1720</v>
      </c>
      <c r="C586" s="2" t="s">
        <v>15884</v>
      </c>
      <c r="D586" s="2" t="s">
        <v>15885</v>
      </c>
      <c r="E586" s="2">
        <v>585</v>
      </c>
      <c r="F586" s="1">
        <v>4</v>
      </c>
      <c r="G586" s="1" t="s">
        <v>1340</v>
      </c>
      <c r="H586" s="1" t="s">
        <v>8516</v>
      </c>
      <c r="I586" s="1">
        <v>4</v>
      </c>
      <c r="L586" s="1">
        <v>3</v>
      </c>
      <c r="M586" s="2" t="s">
        <v>17848</v>
      </c>
      <c r="N586" s="2" t="s">
        <v>17849</v>
      </c>
      <c r="S586" s="1" t="s">
        <v>51</v>
      </c>
      <c r="T586" s="1" t="s">
        <v>1413</v>
      </c>
      <c r="W586" s="1" t="s">
        <v>128</v>
      </c>
      <c r="X586" s="1" t="s">
        <v>9270</v>
      </c>
      <c r="Y586" s="1" t="s">
        <v>53</v>
      </c>
      <c r="Z586" s="1" t="s">
        <v>9315</v>
      </c>
      <c r="AC586" s="1">
        <v>67</v>
      </c>
      <c r="AD586" s="1" t="s">
        <v>454</v>
      </c>
      <c r="AE586" s="1" t="s">
        <v>11543</v>
      </c>
      <c r="AJ586" s="1" t="s">
        <v>17</v>
      </c>
      <c r="AK586" s="1" t="s">
        <v>11718</v>
      </c>
      <c r="AL586" s="1" t="s">
        <v>118</v>
      </c>
      <c r="AM586" s="1" t="s">
        <v>11738</v>
      </c>
      <c r="AT586" s="1" t="s">
        <v>1529</v>
      </c>
      <c r="AU586" s="1" t="s">
        <v>11989</v>
      </c>
      <c r="AV586" s="1" t="s">
        <v>1530</v>
      </c>
      <c r="AW586" s="1" t="s">
        <v>12138</v>
      </c>
      <c r="BG586" s="1" t="s">
        <v>46</v>
      </c>
      <c r="BH586" s="1" t="s">
        <v>11959</v>
      </c>
      <c r="BI586" s="1" t="s">
        <v>1531</v>
      </c>
      <c r="BJ586" s="1" t="s">
        <v>11126</v>
      </c>
      <c r="BM586" s="1" t="s">
        <v>1532</v>
      </c>
      <c r="BN586" s="1" t="s">
        <v>13924</v>
      </c>
      <c r="BO586" s="1" t="s">
        <v>1192</v>
      </c>
      <c r="BP586" s="1" t="s">
        <v>11971</v>
      </c>
      <c r="BQ586" s="1" t="s">
        <v>1533</v>
      </c>
      <c r="BR586" s="1" t="s">
        <v>14659</v>
      </c>
      <c r="BS586" s="1" t="s">
        <v>320</v>
      </c>
      <c r="BT586" s="1" t="s">
        <v>11723</v>
      </c>
    </row>
    <row r="587" spans="1:73" ht="13.5" customHeight="1">
      <c r="A587" s="3" t="str">
        <f>HYPERLINK("http://kyu.snu.ac.kr/sdhj/index.jsp?type=hj/GK14605_00IH_0001_0015.jpg","1720_각북면_15")</f>
        <v>1720_각북면_15</v>
      </c>
      <c r="B587" s="2">
        <v>1720</v>
      </c>
      <c r="C587" s="2" t="s">
        <v>15757</v>
      </c>
      <c r="D587" s="2" t="s">
        <v>15758</v>
      </c>
      <c r="E587" s="2">
        <v>586</v>
      </c>
      <c r="F587" s="1">
        <v>4</v>
      </c>
      <c r="G587" s="1" t="s">
        <v>1340</v>
      </c>
      <c r="H587" s="1" t="s">
        <v>8516</v>
      </c>
      <c r="I587" s="1">
        <v>4</v>
      </c>
      <c r="L587" s="1">
        <v>3</v>
      </c>
      <c r="M587" s="2" t="s">
        <v>17848</v>
      </c>
      <c r="N587" s="2" t="s">
        <v>17849</v>
      </c>
      <c r="S587" s="1" t="s">
        <v>1534</v>
      </c>
      <c r="T587" s="1" t="s">
        <v>8806</v>
      </c>
      <c r="Y587" s="1" t="s">
        <v>53</v>
      </c>
      <c r="Z587" s="1" t="s">
        <v>9315</v>
      </c>
      <c r="AC587" s="1">
        <v>45</v>
      </c>
      <c r="AD587" s="1" t="s">
        <v>185</v>
      </c>
      <c r="AE587" s="1" t="s">
        <v>11528</v>
      </c>
    </row>
    <row r="588" spans="1:73" ht="13.5" customHeight="1">
      <c r="A588" s="3" t="str">
        <f>HYPERLINK("http://kyu.snu.ac.kr/sdhj/index.jsp?type=hj/GK14605_00IH_0001_0015.jpg","1720_각북면_15")</f>
        <v>1720_각북면_15</v>
      </c>
      <c r="B588" s="2">
        <v>1720</v>
      </c>
      <c r="C588" s="2" t="s">
        <v>15757</v>
      </c>
      <c r="D588" s="2" t="s">
        <v>15758</v>
      </c>
      <c r="E588" s="2">
        <v>587</v>
      </c>
      <c r="F588" s="1">
        <v>4</v>
      </c>
      <c r="G588" s="1" t="s">
        <v>1340</v>
      </c>
      <c r="H588" s="1" t="s">
        <v>8516</v>
      </c>
      <c r="I588" s="1">
        <v>4</v>
      </c>
      <c r="L588" s="1">
        <v>3</v>
      </c>
      <c r="M588" s="2" t="s">
        <v>17848</v>
      </c>
      <c r="N588" s="2" t="s">
        <v>17849</v>
      </c>
      <c r="S588" s="1" t="s">
        <v>1535</v>
      </c>
      <c r="T588" s="1" t="s">
        <v>8720</v>
      </c>
      <c r="U588" s="1" t="s">
        <v>1536</v>
      </c>
      <c r="V588" s="1" t="s">
        <v>16081</v>
      </c>
      <c r="W588" s="1" t="s">
        <v>128</v>
      </c>
      <c r="X588" s="1" t="s">
        <v>9270</v>
      </c>
      <c r="Y588" s="1" t="s">
        <v>1537</v>
      </c>
      <c r="Z588" s="1" t="s">
        <v>9828</v>
      </c>
      <c r="AC588" s="1">
        <v>49</v>
      </c>
      <c r="AD588" s="1" t="s">
        <v>181</v>
      </c>
      <c r="AE588" s="1" t="s">
        <v>11525</v>
      </c>
    </row>
    <row r="589" spans="1:73" ht="13.5" customHeight="1">
      <c r="A589" s="3" t="str">
        <f>HYPERLINK("http://kyu.snu.ac.kr/sdhj/index.jsp?type=hj/GK14605_00IH_0001_0015.jpg","1720_각북면_15")</f>
        <v>1720_각북면_15</v>
      </c>
      <c r="B589" s="2">
        <v>1720</v>
      </c>
      <c r="C589" s="2" t="s">
        <v>15757</v>
      </c>
      <c r="D589" s="2" t="s">
        <v>15758</v>
      </c>
      <c r="E589" s="2">
        <v>588</v>
      </c>
      <c r="F589" s="1">
        <v>4</v>
      </c>
      <c r="G589" s="1" t="s">
        <v>1340</v>
      </c>
      <c r="H589" s="1" t="s">
        <v>8516</v>
      </c>
      <c r="I589" s="1">
        <v>4</v>
      </c>
      <c r="L589" s="1">
        <v>3</v>
      </c>
      <c r="M589" s="2" t="s">
        <v>17848</v>
      </c>
      <c r="N589" s="2" t="s">
        <v>17849</v>
      </c>
      <c r="S589" s="1" t="s">
        <v>1538</v>
      </c>
      <c r="T589" s="1" t="s">
        <v>8719</v>
      </c>
      <c r="Y589" s="1" t="s">
        <v>53</v>
      </c>
      <c r="Z589" s="1" t="s">
        <v>9315</v>
      </c>
      <c r="AC589" s="1">
        <v>2</v>
      </c>
      <c r="AD589" s="1" t="s">
        <v>106</v>
      </c>
      <c r="AE589" s="1" t="s">
        <v>11517</v>
      </c>
    </row>
    <row r="590" spans="1:73" ht="13.5" customHeight="1">
      <c r="A590" s="3" t="str">
        <f>HYPERLINK("http://kyu.snu.ac.kr/sdhj/index.jsp?type=hj/GK14605_00IH_0001_0015.jpg","1720_각북면_15")</f>
        <v>1720_각북면_15</v>
      </c>
      <c r="B590" s="2">
        <v>1720</v>
      </c>
      <c r="C590" s="2" t="s">
        <v>16082</v>
      </c>
      <c r="D590" s="2" t="s">
        <v>16083</v>
      </c>
      <c r="E590" s="2">
        <v>589</v>
      </c>
      <c r="F590" s="1">
        <v>4</v>
      </c>
      <c r="G590" s="1" t="s">
        <v>1340</v>
      </c>
      <c r="H590" s="1" t="s">
        <v>8516</v>
      </c>
      <c r="I590" s="1">
        <v>4</v>
      </c>
      <c r="L590" s="1">
        <v>4</v>
      </c>
      <c r="M590" s="2" t="s">
        <v>17850</v>
      </c>
      <c r="N590" s="2" t="s">
        <v>17851</v>
      </c>
      <c r="T590" s="1" t="s">
        <v>16084</v>
      </c>
      <c r="U590" s="1" t="s">
        <v>147</v>
      </c>
      <c r="V590" s="1" t="s">
        <v>8936</v>
      </c>
      <c r="W590" s="1" t="s">
        <v>325</v>
      </c>
      <c r="X590" s="1" t="s">
        <v>9291</v>
      </c>
      <c r="Y590" s="1" t="s">
        <v>1539</v>
      </c>
      <c r="Z590" s="1" t="s">
        <v>11349</v>
      </c>
      <c r="AC590" s="1">
        <v>63</v>
      </c>
      <c r="AD590" s="1" t="s">
        <v>561</v>
      </c>
      <c r="AE590" s="1" t="s">
        <v>11535</v>
      </c>
      <c r="AJ590" s="1" t="s">
        <v>17</v>
      </c>
      <c r="AK590" s="1" t="s">
        <v>11718</v>
      </c>
      <c r="AL590" s="1" t="s">
        <v>152</v>
      </c>
      <c r="AM590" s="1" t="s">
        <v>11667</v>
      </c>
      <c r="AT590" s="1" t="s">
        <v>147</v>
      </c>
      <c r="AU590" s="1" t="s">
        <v>8936</v>
      </c>
      <c r="AV590" s="1" t="s">
        <v>202</v>
      </c>
      <c r="AW590" s="1" t="s">
        <v>11631</v>
      </c>
      <c r="BG590" s="1" t="s">
        <v>88</v>
      </c>
      <c r="BH590" s="1" t="s">
        <v>8828</v>
      </c>
      <c r="BI590" s="1" t="s">
        <v>1540</v>
      </c>
      <c r="BJ590" s="1" t="s">
        <v>11508</v>
      </c>
      <c r="BK590" s="1" t="s">
        <v>88</v>
      </c>
      <c r="BL590" s="1" t="s">
        <v>8828</v>
      </c>
      <c r="BM590" s="1" t="s">
        <v>1541</v>
      </c>
      <c r="BN590" s="1" t="s">
        <v>13922</v>
      </c>
      <c r="BO590" s="1" t="s">
        <v>88</v>
      </c>
      <c r="BP590" s="1" t="s">
        <v>8828</v>
      </c>
      <c r="BQ590" s="1" t="s">
        <v>1542</v>
      </c>
      <c r="BR590" s="1" t="s">
        <v>15053</v>
      </c>
      <c r="BS590" s="1" t="s">
        <v>50</v>
      </c>
      <c r="BT590" s="1" t="s">
        <v>16085</v>
      </c>
    </row>
    <row r="591" spans="1:73" ht="13.5" customHeight="1">
      <c r="A591" s="3" t="str">
        <f>HYPERLINK("http://kyu.snu.ac.kr/sdhj/index.jsp?type=hj/GK14605_00IH_0001_0015.jpg","1720_각북면_15")</f>
        <v>1720_각북면_15</v>
      </c>
      <c r="B591" s="2">
        <v>1720</v>
      </c>
      <c r="C591" s="2" t="s">
        <v>16086</v>
      </c>
      <c r="D591" s="2" t="s">
        <v>16087</v>
      </c>
      <c r="E591" s="2">
        <v>590</v>
      </c>
      <c r="F591" s="1">
        <v>4</v>
      </c>
      <c r="G591" s="1" t="s">
        <v>1340</v>
      </c>
      <c r="H591" s="1" t="s">
        <v>8516</v>
      </c>
      <c r="I591" s="1">
        <v>4</v>
      </c>
      <c r="L591" s="1">
        <v>4</v>
      </c>
      <c r="M591" s="2" t="s">
        <v>17850</v>
      </c>
      <c r="N591" s="2" t="s">
        <v>17851</v>
      </c>
      <c r="S591" s="1" t="s">
        <v>51</v>
      </c>
      <c r="T591" s="1" t="s">
        <v>1413</v>
      </c>
      <c r="W591" s="1" t="s">
        <v>38</v>
      </c>
      <c r="X591" s="1" t="s">
        <v>16088</v>
      </c>
      <c r="Y591" s="1" t="s">
        <v>53</v>
      </c>
      <c r="Z591" s="1" t="s">
        <v>9315</v>
      </c>
      <c r="AC591" s="1">
        <v>53</v>
      </c>
      <c r="AD591" s="1" t="s">
        <v>798</v>
      </c>
      <c r="AE591" s="1" t="s">
        <v>11550</v>
      </c>
      <c r="AJ591" s="1" t="s">
        <v>17</v>
      </c>
      <c r="AK591" s="1" t="s">
        <v>11718</v>
      </c>
      <c r="AL591" s="1" t="s">
        <v>50</v>
      </c>
      <c r="AM591" s="1" t="s">
        <v>16085</v>
      </c>
      <c r="AT591" s="1" t="s">
        <v>153</v>
      </c>
      <c r="AU591" s="1" t="s">
        <v>8874</v>
      </c>
      <c r="AV591" s="1" t="s">
        <v>1543</v>
      </c>
      <c r="AW591" s="1" t="s">
        <v>10352</v>
      </c>
      <c r="BG591" s="1" t="s">
        <v>58</v>
      </c>
      <c r="BH591" s="1" t="s">
        <v>11975</v>
      </c>
      <c r="BI591" s="1" t="s">
        <v>1446</v>
      </c>
      <c r="BJ591" s="1" t="s">
        <v>10396</v>
      </c>
      <c r="BK591" s="1" t="s">
        <v>58</v>
      </c>
      <c r="BL591" s="1" t="s">
        <v>11975</v>
      </c>
      <c r="BM591" s="1" t="s">
        <v>1544</v>
      </c>
      <c r="BN591" s="1" t="s">
        <v>13923</v>
      </c>
      <c r="BO591" s="1" t="s">
        <v>153</v>
      </c>
      <c r="BP591" s="1" t="s">
        <v>8874</v>
      </c>
      <c r="BQ591" s="1" t="s">
        <v>1545</v>
      </c>
      <c r="BR591" s="1" t="s">
        <v>15256</v>
      </c>
      <c r="BS591" s="1" t="s">
        <v>41</v>
      </c>
      <c r="BT591" s="1" t="s">
        <v>11660</v>
      </c>
    </row>
    <row r="592" spans="1:73" ht="13.5" customHeight="1">
      <c r="A592" s="3" t="str">
        <f>HYPERLINK("http://kyu.snu.ac.kr/sdhj/index.jsp?type=hj/GK14605_00IH_0001_0015.jpg","1720_각북면_15")</f>
        <v>1720_각북면_15</v>
      </c>
      <c r="B592" s="2">
        <v>1720</v>
      </c>
      <c r="C592" s="2" t="s">
        <v>15806</v>
      </c>
      <c r="D592" s="2" t="s">
        <v>15807</v>
      </c>
      <c r="E592" s="2">
        <v>591</v>
      </c>
      <c r="F592" s="1">
        <v>4</v>
      </c>
      <c r="G592" s="1" t="s">
        <v>1340</v>
      </c>
      <c r="H592" s="1" t="s">
        <v>8516</v>
      </c>
      <c r="I592" s="1">
        <v>4</v>
      </c>
      <c r="L592" s="1">
        <v>4</v>
      </c>
      <c r="M592" s="2" t="s">
        <v>17850</v>
      </c>
      <c r="N592" s="2" t="s">
        <v>17851</v>
      </c>
      <c r="S592" s="1" t="s">
        <v>226</v>
      </c>
      <c r="T592" s="1" t="s">
        <v>8709</v>
      </c>
      <c r="Y592" s="1" t="s">
        <v>53</v>
      </c>
      <c r="Z592" s="1" t="s">
        <v>9315</v>
      </c>
      <c r="AC592" s="1">
        <v>10</v>
      </c>
      <c r="AD592" s="1" t="s">
        <v>138</v>
      </c>
      <c r="AE592" s="1" t="s">
        <v>11522</v>
      </c>
    </row>
    <row r="593" spans="1:72" ht="13.5" customHeight="1">
      <c r="A593" s="3" t="str">
        <f>HYPERLINK("http://kyu.snu.ac.kr/sdhj/index.jsp?type=hj/GK14605_00IH_0001_0015.jpg","1720_각북면_15")</f>
        <v>1720_각북면_15</v>
      </c>
      <c r="B593" s="2">
        <v>1720</v>
      </c>
      <c r="C593" s="2" t="s">
        <v>15806</v>
      </c>
      <c r="D593" s="2" t="s">
        <v>15807</v>
      </c>
      <c r="E593" s="2">
        <v>592</v>
      </c>
      <c r="F593" s="1">
        <v>4</v>
      </c>
      <c r="G593" s="1" t="s">
        <v>1340</v>
      </c>
      <c r="H593" s="1" t="s">
        <v>8516</v>
      </c>
      <c r="I593" s="1">
        <v>4</v>
      </c>
      <c r="L593" s="1">
        <v>4</v>
      </c>
      <c r="M593" s="2" t="s">
        <v>17850</v>
      </c>
      <c r="N593" s="2" t="s">
        <v>17851</v>
      </c>
      <c r="S593" s="1" t="s">
        <v>71</v>
      </c>
      <c r="T593" s="1" t="s">
        <v>8710</v>
      </c>
      <c r="Y593" s="1" t="s">
        <v>1546</v>
      </c>
      <c r="Z593" s="1" t="s">
        <v>10885</v>
      </c>
      <c r="AF593" s="1" t="s">
        <v>67</v>
      </c>
      <c r="AG593" s="1" t="s">
        <v>9286</v>
      </c>
    </row>
    <row r="594" spans="1:72" ht="13.5" customHeight="1">
      <c r="A594" s="3" t="str">
        <f>HYPERLINK("http://kyu.snu.ac.kr/sdhj/index.jsp?type=hj/GK14605_00IH_0001_0015.jpg","1720_각북면_15")</f>
        <v>1720_각북면_15</v>
      </c>
      <c r="B594" s="2">
        <v>1720</v>
      </c>
      <c r="C594" s="2" t="s">
        <v>15806</v>
      </c>
      <c r="D594" s="2" t="s">
        <v>15807</v>
      </c>
      <c r="E594" s="2">
        <v>593</v>
      </c>
      <c r="F594" s="1">
        <v>4</v>
      </c>
      <c r="G594" s="1" t="s">
        <v>1340</v>
      </c>
      <c r="H594" s="1" t="s">
        <v>8516</v>
      </c>
      <c r="I594" s="1">
        <v>4</v>
      </c>
      <c r="L594" s="1">
        <v>5</v>
      </c>
      <c r="M594" s="2" t="s">
        <v>1548</v>
      </c>
      <c r="N594" s="2" t="s">
        <v>11348</v>
      </c>
      <c r="T594" s="1" t="s">
        <v>15808</v>
      </c>
      <c r="U594" s="1" t="s">
        <v>1547</v>
      </c>
      <c r="V594" s="1" t="s">
        <v>9081</v>
      </c>
      <c r="Y594" s="1" t="s">
        <v>1548</v>
      </c>
      <c r="Z594" s="1" t="s">
        <v>11348</v>
      </c>
      <c r="AC594" s="1">
        <v>40</v>
      </c>
      <c r="AD594" s="1" t="s">
        <v>141</v>
      </c>
      <c r="AE594" s="1" t="s">
        <v>11557</v>
      </c>
      <c r="AJ594" s="1" t="s">
        <v>17</v>
      </c>
      <c r="AK594" s="1" t="s">
        <v>11718</v>
      </c>
      <c r="AL594" s="1" t="s">
        <v>236</v>
      </c>
      <c r="AM594" s="1" t="s">
        <v>11694</v>
      </c>
      <c r="AN594" s="1" t="s">
        <v>602</v>
      </c>
      <c r="AO594" s="1" t="s">
        <v>8712</v>
      </c>
      <c r="AR594" s="1" t="s">
        <v>1549</v>
      </c>
      <c r="AS594" s="1" t="s">
        <v>15449</v>
      </c>
      <c r="AT594" s="1" t="s">
        <v>269</v>
      </c>
      <c r="AU594" s="1" t="s">
        <v>8873</v>
      </c>
      <c r="AV594" s="1" t="s">
        <v>8306</v>
      </c>
      <c r="AW594" s="1" t="s">
        <v>10133</v>
      </c>
      <c r="BB594" s="1" t="s">
        <v>274</v>
      </c>
      <c r="BC594" s="1" t="s">
        <v>8855</v>
      </c>
      <c r="BD594" s="1" t="s">
        <v>1550</v>
      </c>
      <c r="BE594" s="1" t="s">
        <v>12243</v>
      </c>
      <c r="BG594" s="1" t="s">
        <v>269</v>
      </c>
      <c r="BH594" s="1" t="s">
        <v>8873</v>
      </c>
      <c r="BI594" s="1" t="s">
        <v>1136</v>
      </c>
      <c r="BJ594" s="1" t="s">
        <v>12126</v>
      </c>
      <c r="BM594" s="1" t="s">
        <v>1551</v>
      </c>
      <c r="BN594" s="1" t="s">
        <v>11084</v>
      </c>
      <c r="BO594" s="1" t="s">
        <v>269</v>
      </c>
      <c r="BP594" s="1" t="s">
        <v>8873</v>
      </c>
      <c r="BQ594" s="1" t="s">
        <v>1350</v>
      </c>
      <c r="BR594" s="1" t="s">
        <v>11360</v>
      </c>
      <c r="BS594" s="1" t="s">
        <v>236</v>
      </c>
      <c r="BT594" s="1" t="s">
        <v>11694</v>
      </c>
    </row>
    <row r="595" spans="1:72" ht="13.5" customHeight="1">
      <c r="A595" s="3" t="str">
        <f>HYPERLINK("http://kyu.snu.ac.kr/sdhj/index.jsp?type=hj/GK14605_00IH_0001_0015.jpg","1720_각북면_15")</f>
        <v>1720_각북면_15</v>
      </c>
      <c r="B595" s="2">
        <v>1720</v>
      </c>
      <c r="C595" s="2" t="s">
        <v>16089</v>
      </c>
      <c r="D595" s="2" t="s">
        <v>16090</v>
      </c>
      <c r="E595" s="2">
        <v>594</v>
      </c>
      <c r="F595" s="1">
        <v>4</v>
      </c>
      <c r="G595" s="1" t="s">
        <v>1340</v>
      </c>
      <c r="H595" s="1" t="s">
        <v>8516</v>
      </c>
      <c r="I595" s="1">
        <v>4</v>
      </c>
      <c r="L595" s="1">
        <v>5</v>
      </c>
      <c r="M595" s="2" t="s">
        <v>1548</v>
      </c>
      <c r="N595" s="2" t="s">
        <v>11348</v>
      </c>
      <c r="S595" s="1" t="s">
        <v>51</v>
      </c>
      <c r="T595" s="1" t="s">
        <v>1413</v>
      </c>
      <c r="U595" s="1" t="s">
        <v>278</v>
      </c>
      <c r="V595" s="1" t="s">
        <v>8843</v>
      </c>
      <c r="Y595" s="1" t="s">
        <v>1552</v>
      </c>
      <c r="Z595" s="1" t="s">
        <v>11347</v>
      </c>
      <c r="AC595" s="1">
        <v>36</v>
      </c>
      <c r="AD595" s="1" t="s">
        <v>341</v>
      </c>
      <c r="AE595" s="1" t="s">
        <v>11544</v>
      </c>
      <c r="AJ595" s="1" t="s">
        <v>17</v>
      </c>
      <c r="AK595" s="1" t="s">
        <v>11718</v>
      </c>
      <c r="AL595" s="1" t="s">
        <v>1517</v>
      </c>
      <c r="AM595" s="1" t="s">
        <v>11633</v>
      </c>
      <c r="AN595" s="1" t="s">
        <v>491</v>
      </c>
      <c r="AO595" s="1" t="s">
        <v>11746</v>
      </c>
      <c r="AR595" s="1" t="s">
        <v>1553</v>
      </c>
      <c r="AS595" s="1" t="s">
        <v>11941</v>
      </c>
      <c r="AT595" s="1" t="s">
        <v>88</v>
      </c>
      <c r="AU595" s="1" t="s">
        <v>8828</v>
      </c>
      <c r="AV595" s="1" t="s">
        <v>1554</v>
      </c>
      <c r="AW595" s="1" t="s">
        <v>15395</v>
      </c>
      <c r="BB595" s="1" t="s">
        <v>274</v>
      </c>
      <c r="BC595" s="1" t="s">
        <v>8855</v>
      </c>
      <c r="BD595" s="1" t="s">
        <v>1555</v>
      </c>
      <c r="BE595" s="1" t="s">
        <v>11346</v>
      </c>
      <c r="BG595" s="1" t="s">
        <v>88</v>
      </c>
      <c r="BH595" s="1" t="s">
        <v>8828</v>
      </c>
      <c r="BI595" s="1" t="s">
        <v>1556</v>
      </c>
      <c r="BJ595" s="1" t="s">
        <v>16091</v>
      </c>
      <c r="BK595" s="1" t="s">
        <v>88</v>
      </c>
      <c r="BL595" s="1" t="s">
        <v>8828</v>
      </c>
      <c r="BM595" s="1" t="s">
        <v>1557</v>
      </c>
      <c r="BN595" s="1" t="s">
        <v>10538</v>
      </c>
      <c r="BO595" s="1" t="s">
        <v>269</v>
      </c>
      <c r="BP595" s="1" t="s">
        <v>8873</v>
      </c>
      <c r="BQ595" s="1" t="s">
        <v>1558</v>
      </c>
      <c r="BR595" s="1" t="s">
        <v>10052</v>
      </c>
      <c r="BS595" s="1" t="s">
        <v>491</v>
      </c>
      <c r="BT595" s="1" t="s">
        <v>11746</v>
      </c>
    </row>
    <row r="596" spans="1:72" ht="13.5" customHeight="1">
      <c r="A596" s="3" t="str">
        <f>HYPERLINK("http://kyu.snu.ac.kr/sdhj/index.jsp?type=hj/GK14605_00IH_0001_0015.jpg","1720_각북면_15")</f>
        <v>1720_각북면_15</v>
      </c>
      <c r="B596" s="2">
        <v>1720</v>
      </c>
      <c r="C596" s="2" t="s">
        <v>15798</v>
      </c>
      <c r="D596" s="2" t="s">
        <v>15799</v>
      </c>
      <c r="E596" s="2">
        <v>595</v>
      </c>
      <c r="F596" s="1">
        <v>4</v>
      </c>
      <c r="G596" s="1" t="s">
        <v>1340</v>
      </c>
      <c r="H596" s="1" t="s">
        <v>8516</v>
      </c>
      <c r="I596" s="1">
        <v>4</v>
      </c>
      <c r="L596" s="1">
        <v>5</v>
      </c>
      <c r="M596" s="2" t="s">
        <v>1548</v>
      </c>
      <c r="N596" s="2" t="s">
        <v>11348</v>
      </c>
      <c r="S596" s="1" t="s">
        <v>102</v>
      </c>
      <c r="T596" s="1" t="s">
        <v>8723</v>
      </c>
      <c r="U596" s="1" t="s">
        <v>278</v>
      </c>
      <c r="V596" s="1" t="s">
        <v>8843</v>
      </c>
      <c r="Y596" s="1" t="s">
        <v>1555</v>
      </c>
      <c r="Z596" s="1" t="s">
        <v>11346</v>
      </c>
      <c r="AC596" s="1">
        <v>76</v>
      </c>
      <c r="AD596" s="1" t="s">
        <v>160</v>
      </c>
      <c r="AE596" s="1" t="s">
        <v>11534</v>
      </c>
    </row>
    <row r="597" spans="1:72" ht="13.5" customHeight="1">
      <c r="A597" s="3" t="str">
        <f>HYPERLINK("http://kyu.snu.ac.kr/sdhj/index.jsp?type=hj/GK14605_00IH_0001_0015.jpg","1720_각북면_15")</f>
        <v>1720_각북면_15</v>
      </c>
      <c r="B597" s="2">
        <v>1720</v>
      </c>
      <c r="C597" s="2" t="s">
        <v>15798</v>
      </c>
      <c r="D597" s="2" t="s">
        <v>15799</v>
      </c>
      <c r="E597" s="2">
        <v>596</v>
      </c>
      <c r="F597" s="1">
        <v>4</v>
      </c>
      <c r="G597" s="1" t="s">
        <v>1340</v>
      </c>
      <c r="H597" s="1" t="s">
        <v>8516</v>
      </c>
      <c r="I597" s="1">
        <v>4</v>
      </c>
      <c r="L597" s="1">
        <v>5</v>
      </c>
      <c r="M597" s="2" t="s">
        <v>1548</v>
      </c>
      <c r="N597" s="2" t="s">
        <v>11348</v>
      </c>
      <c r="S597" s="1" t="s">
        <v>71</v>
      </c>
      <c r="T597" s="1" t="s">
        <v>8710</v>
      </c>
      <c r="U597" s="1" t="s">
        <v>269</v>
      </c>
      <c r="V597" s="1" t="s">
        <v>8873</v>
      </c>
      <c r="Y597" s="1" t="s">
        <v>1559</v>
      </c>
      <c r="Z597" s="1" t="s">
        <v>11345</v>
      </c>
      <c r="AC597" s="1">
        <v>5</v>
      </c>
      <c r="AD597" s="1" t="s">
        <v>249</v>
      </c>
      <c r="AE597" s="1" t="s">
        <v>11523</v>
      </c>
    </row>
    <row r="598" spans="1:72" ht="13.5" customHeight="1">
      <c r="A598" s="3" t="str">
        <f>HYPERLINK("http://kyu.snu.ac.kr/sdhj/index.jsp?type=hj/GK14605_00IH_0001_0015.jpg","1720_각북면_15")</f>
        <v>1720_각북면_15</v>
      </c>
      <c r="B598" s="2">
        <v>1720</v>
      </c>
      <c r="C598" s="2" t="s">
        <v>15798</v>
      </c>
      <c r="D598" s="2" t="s">
        <v>15799</v>
      </c>
      <c r="E598" s="2">
        <v>597</v>
      </c>
      <c r="F598" s="1">
        <v>4</v>
      </c>
      <c r="G598" s="1" t="s">
        <v>1340</v>
      </c>
      <c r="H598" s="1" t="s">
        <v>8516</v>
      </c>
      <c r="I598" s="1">
        <v>4</v>
      </c>
      <c r="L598" s="1">
        <v>5</v>
      </c>
      <c r="M598" s="2" t="s">
        <v>1548</v>
      </c>
      <c r="N598" s="2" t="s">
        <v>11348</v>
      </c>
      <c r="S598" s="1" t="s">
        <v>71</v>
      </c>
      <c r="T598" s="1" t="s">
        <v>8710</v>
      </c>
      <c r="U598" s="1" t="s">
        <v>1560</v>
      </c>
      <c r="V598" s="1" t="s">
        <v>9187</v>
      </c>
      <c r="Y598" s="1" t="s">
        <v>1561</v>
      </c>
      <c r="Z598" s="1" t="s">
        <v>9966</v>
      </c>
      <c r="AC598" s="1">
        <v>9</v>
      </c>
      <c r="AD598" s="1" t="s">
        <v>258</v>
      </c>
      <c r="AE598" s="1" t="s">
        <v>11526</v>
      </c>
      <c r="AG598" s="1" t="s">
        <v>16092</v>
      </c>
    </row>
    <row r="599" spans="1:72" ht="13.5" customHeight="1">
      <c r="A599" s="3" t="str">
        <f>HYPERLINK("http://kyu.snu.ac.kr/sdhj/index.jsp?type=hj/GK14605_00IH_0001_0015.jpg","1720_각북면_15")</f>
        <v>1720_각북면_15</v>
      </c>
      <c r="B599" s="2">
        <v>1720</v>
      </c>
      <c r="C599" s="2" t="s">
        <v>15798</v>
      </c>
      <c r="D599" s="2" t="s">
        <v>15799</v>
      </c>
      <c r="E599" s="2">
        <v>598</v>
      </c>
      <c r="F599" s="1">
        <v>4</v>
      </c>
      <c r="G599" s="1" t="s">
        <v>1340</v>
      </c>
      <c r="H599" s="1" t="s">
        <v>8516</v>
      </c>
      <c r="I599" s="1">
        <v>4</v>
      </c>
      <c r="L599" s="1">
        <v>5</v>
      </c>
      <c r="M599" s="2" t="s">
        <v>1548</v>
      </c>
      <c r="N599" s="2" t="s">
        <v>11348</v>
      </c>
      <c r="S599" s="1" t="s">
        <v>68</v>
      </c>
      <c r="T599" s="1" t="s">
        <v>8708</v>
      </c>
      <c r="Y599" s="1" t="s">
        <v>1562</v>
      </c>
      <c r="Z599" s="1" t="s">
        <v>9436</v>
      </c>
      <c r="AC599" s="1">
        <v>4</v>
      </c>
      <c r="AD599" s="1" t="s">
        <v>105</v>
      </c>
      <c r="AE599" s="1" t="s">
        <v>11518</v>
      </c>
      <c r="AF599" s="1" t="s">
        <v>15466</v>
      </c>
      <c r="AG599" s="1" t="s">
        <v>16093</v>
      </c>
    </row>
    <row r="600" spans="1:72" ht="13.5" customHeight="1">
      <c r="A600" s="3" t="str">
        <f>HYPERLINK("http://kyu.snu.ac.kr/sdhj/index.jsp?type=hj/GK14605_00IH_0001_0015.jpg","1720_각북면_15")</f>
        <v>1720_각북면_15</v>
      </c>
      <c r="B600" s="2">
        <v>1720</v>
      </c>
      <c r="C600" s="2" t="s">
        <v>15798</v>
      </c>
      <c r="D600" s="2" t="s">
        <v>15799</v>
      </c>
      <c r="E600" s="2">
        <v>599</v>
      </c>
      <c r="F600" s="1">
        <v>4</v>
      </c>
      <c r="G600" s="1" t="s">
        <v>1340</v>
      </c>
      <c r="H600" s="1" t="s">
        <v>8516</v>
      </c>
      <c r="I600" s="1">
        <v>4</v>
      </c>
      <c r="L600" s="1">
        <v>5</v>
      </c>
      <c r="M600" s="2" t="s">
        <v>1548</v>
      </c>
      <c r="N600" s="2" t="s">
        <v>11348</v>
      </c>
      <c r="S600" s="1" t="s">
        <v>68</v>
      </c>
      <c r="T600" s="1" t="s">
        <v>8708</v>
      </c>
      <c r="Y600" s="1" t="s">
        <v>8262</v>
      </c>
      <c r="Z600" s="1" t="s">
        <v>11344</v>
      </c>
      <c r="AF600" s="1" t="s">
        <v>67</v>
      </c>
      <c r="AG600" s="1" t="s">
        <v>9286</v>
      </c>
    </row>
    <row r="601" spans="1:72" ht="13.5" customHeight="1">
      <c r="A601" s="3" t="str">
        <f>HYPERLINK("http://kyu.snu.ac.kr/sdhj/index.jsp?type=hj/GK14605_00IH_0001_0015.jpg","1720_각북면_15")</f>
        <v>1720_각북면_15</v>
      </c>
      <c r="B601" s="2">
        <v>1720</v>
      </c>
      <c r="C601" s="2" t="s">
        <v>15798</v>
      </c>
      <c r="D601" s="2" t="s">
        <v>15799</v>
      </c>
      <c r="E601" s="2">
        <v>600</v>
      </c>
      <c r="F601" s="1">
        <v>4</v>
      </c>
      <c r="G601" s="1" t="s">
        <v>1340</v>
      </c>
      <c r="H601" s="1" t="s">
        <v>8516</v>
      </c>
      <c r="I601" s="1">
        <v>5</v>
      </c>
      <c r="J601" s="1" t="s">
        <v>1563</v>
      </c>
      <c r="K601" s="1" t="s">
        <v>16094</v>
      </c>
      <c r="L601" s="1">
        <v>1</v>
      </c>
      <c r="M601" s="2" t="s">
        <v>17852</v>
      </c>
      <c r="N601" s="2" t="s">
        <v>17853</v>
      </c>
      <c r="O601" s="1" t="s">
        <v>6</v>
      </c>
      <c r="P601" s="1" t="s">
        <v>8656</v>
      </c>
      <c r="T601" s="1" t="s">
        <v>16095</v>
      </c>
      <c r="U601" s="1" t="s">
        <v>227</v>
      </c>
      <c r="V601" s="1" t="s">
        <v>16096</v>
      </c>
      <c r="W601" s="1" t="s">
        <v>245</v>
      </c>
      <c r="X601" s="1" t="s">
        <v>9269</v>
      </c>
      <c r="Y601" s="1" t="s">
        <v>467</v>
      </c>
      <c r="Z601" s="1" t="s">
        <v>9306</v>
      </c>
      <c r="AC601" s="1">
        <v>69</v>
      </c>
      <c r="AD601" s="1" t="s">
        <v>258</v>
      </c>
      <c r="AE601" s="1" t="s">
        <v>11526</v>
      </c>
      <c r="AJ601" s="1" t="s">
        <v>17</v>
      </c>
      <c r="AK601" s="1" t="s">
        <v>11718</v>
      </c>
      <c r="AL601" s="1" t="s">
        <v>158</v>
      </c>
      <c r="AM601" s="1" t="s">
        <v>11647</v>
      </c>
      <c r="AT601" s="1" t="s">
        <v>88</v>
      </c>
      <c r="AU601" s="1" t="s">
        <v>8828</v>
      </c>
      <c r="AV601" s="1" t="s">
        <v>1564</v>
      </c>
      <c r="AW601" s="1" t="s">
        <v>12399</v>
      </c>
      <c r="BG601" s="1" t="s">
        <v>88</v>
      </c>
      <c r="BH601" s="1" t="s">
        <v>8828</v>
      </c>
      <c r="BI601" s="1" t="s">
        <v>1565</v>
      </c>
      <c r="BJ601" s="1" t="s">
        <v>10778</v>
      </c>
      <c r="BK601" s="1" t="s">
        <v>88</v>
      </c>
      <c r="BL601" s="1" t="s">
        <v>8828</v>
      </c>
      <c r="BM601" s="1" t="s">
        <v>1566</v>
      </c>
      <c r="BN601" s="1" t="s">
        <v>11540</v>
      </c>
      <c r="BO601" s="1" t="s">
        <v>88</v>
      </c>
      <c r="BP601" s="1" t="s">
        <v>8828</v>
      </c>
      <c r="BQ601" s="1" t="s">
        <v>1567</v>
      </c>
      <c r="BR601" s="1" t="s">
        <v>14993</v>
      </c>
      <c r="BS601" s="1" t="s">
        <v>50</v>
      </c>
      <c r="BT601" s="1" t="s">
        <v>16097</v>
      </c>
    </row>
    <row r="602" spans="1:72" ht="13.5" customHeight="1">
      <c r="A602" s="3" t="str">
        <f>HYPERLINK("http://kyu.snu.ac.kr/sdhj/index.jsp?type=hj/GK14605_00IH_0001_0015.jpg","1720_각북면_15")</f>
        <v>1720_각북면_15</v>
      </c>
      <c r="B602" s="2">
        <v>1720</v>
      </c>
      <c r="C602" s="2" t="s">
        <v>15659</v>
      </c>
      <c r="D602" s="2" t="s">
        <v>15660</v>
      </c>
      <c r="E602" s="2">
        <v>601</v>
      </c>
      <c r="F602" s="1">
        <v>4</v>
      </c>
      <c r="G602" s="1" t="s">
        <v>1340</v>
      </c>
      <c r="H602" s="1" t="s">
        <v>8516</v>
      </c>
      <c r="I602" s="1">
        <v>5</v>
      </c>
      <c r="L602" s="1">
        <v>1</v>
      </c>
      <c r="M602" s="2" t="s">
        <v>17852</v>
      </c>
      <c r="N602" s="2" t="s">
        <v>17853</v>
      </c>
      <c r="S602" s="1" t="s">
        <v>51</v>
      </c>
      <c r="T602" s="1" t="s">
        <v>1413</v>
      </c>
      <c r="U602" s="1" t="s">
        <v>385</v>
      </c>
      <c r="V602" s="1" t="s">
        <v>16098</v>
      </c>
      <c r="W602" s="1" t="s">
        <v>103</v>
      </c>
      <c r="X602" s="1" t="s">
        <v>16099</v>
      </c>
      <c r="Y602" s="1" t="s">
        <v>1568</v>
      </c>
      <c r="Z602" s="1" t="s">
        <v>11343</v>
      </c>
      <c r="AC602" s="1">
        <v>71</v>
      </c>
      <c r="AD602" s="1" t="s">
        <v>70</v>
      </c>
      <c r="AE602" s="1" t="s">
        <v>11531</v>
      </c>
      <c r="AJ602" s="1" t="s">
        <v>17</v>
      </c>
      <c r="AK602" s="1" t="s">
        <v>11718</v>
      </c>
      <c r="AL602" s="1" t="s">
        <v>320</v>
      </c>
      <c r="AM602" s="1" t="s">
        <v>11723</v>
      </c>
      <c r="AT602" s="1" t="s">
        <v>88</v>
      </c>
      <c r="AU602" s="1" t="s">
        <v>8828</v>
      </c>
      <c r="AV602" s="1" t="s">
        <v>1569</v>
      </c>
      <c r="AW602" s="1" t="s">
        <v>12588</v>
      </c>
      <c r="BG602" s="1" t="s">
        <v>88</v>
      </c>
      <c r="BH602" s="1" t="s">
        <v>8828</v>
      </c>
      <c r="BI602" s="1" t="s">
        <v>1570</v>
      </c>
      <c r="BJ602" s="1" t="s">
        <v>13416</v>
      </c>
      <c r="BK602" s="1" t="s">
        <v>88</v>
      </c>
      <c r="BL602" s="1" t="s">
        <v>8828</v>
      </c>
      <c r="BM602" s="1" t="s">
        <v>1571</v>
      </c>
      <c r="BN602" s="1" t="s">
        <v>9783</v>
      </c>
      <c r="BO602" s="1" t="s">
        <v>88</v>
      </c>
      <c r="BP602" s="1" t="s">
        <v>8828</v>
      </c>
      <c r="BQ602" s="1" t="s">
        <v>1572</v>
      </c>
      <c r="BR602" s="1" t="s">
        <v>14658</v>
      </c>
      <c r="BS602" s="1" t="s">
        <v>50</v>
      </c>
      <c r="BT602" s="1" t="s">
        <v>15860</v>
      </c>
    </row>
    <row r="603" spans="1:72" ht="13.5" customHeight="1">
      <c r="A603" s="3" t="str">
        <f>HYPERLINK("http://kyu.snu.ac.kr/sdhj/index.jsp?type=hj/GK14605_00IH_0001_0015.jpg","1720_각북면_15")</f>
        <v>1720_각북면_15</v>
      </c>
      <c r="B603" s="2">
        <v>1720</v>
      </c>
      <c r="C603" s="2" t="s">
        <v>15666</v>
      </c>
      <c r="D603" s="2" t="s">
        <v>15667</v>
      </c>
      <c r="E603" s="2">
        <v>602</v>
      </c>
      <c r="F603" s="1">
        <v>4</v>
      </c>
      <c r="G603" s="1" t="s">
        <v>1340</v>
      </c>
      <c r="H603" s="1" t="s">
        <v>8516</v>
      </c>
      <c r="I603" s="1">
        <v>5</v>
      </c>
      <c r="L603" s="1">
        <v>1</v>
      </c>
      <c r="M603" s="2" t="s">
        <v>17852</v>
      </c>
      <c r="N603" s="2" t="s">
        <v>17853</v>
      </c>
      <c r="S603" s="1" t="s">
        <v>190</v>
      </c>
      <c r="T603" s="1" t="s">
        <v>8713</v>
      </c>
      <c r="U603" s="1" t="s">
        <v>1573</v>
      </c>
      <c r="V603" s="1" t="s">
        <v>9220</v>
      </c>
      <c r="Y603" s="1" t="s">
        <v>1574</v>
      </c>
      <c r="Z603" s="1" t="s">
        <v>11342</v>
      </c>
      <c r="AC603" s="1">
        <v>21</v>
      </c>
      <c r="AD603" s="1" t="s">
        <v>192</v>
      </c>
      <c r="AE603" s="1" t="s">
        <v>10512</v>
      </c>
    </row>
    <row r="604" spans="1:72" ht="13.5" customHeight="1">
      <c r="A604" s="3" t="str">
        <f>HYPERLINK("http://kyu.snu.ac.kr/sdhj/index.jsp?type=hj/GK14605_00IH_0001_0015.jpg","1720_각북면_15")</f>
        <v>1720_각북면_15</v>
      </c>
      <c r="B604" s="2">
        <v>1720</v>
      </c>
      <c r="C604" s="2" t="s">
        <v>15735</v>
      </c>
      <c r="D604" s="2" t="s">
        <v>15736</v>
      </c>
      <c r="E604" s="2">
        <v>603</v>
      </c>
      <c r="F604" s="1">
        <v>4</v>
      </c>
      <c r="G604" s="1" t="s">
        <v>1340</v>
      </c>
      <c r="H604" s="1" t="s">
        <v>8516</v>
      </c>
      <c r="I604" s="1">
        <v>5</v>
      </c>
      <c r="L604" s="1">
        <v>1</v>
      </c>
      <c r="M604" s="2" t="s">
        <v>17852</v>
      </c>
      <c r="N604" s="2" t="s">
        <v>17853</v>
      </c>
      <c r="S604" s="1" t="s">
        <v>71</v>
      </c>
      <c r="T604" s="1" t="s">
        <v>8710</v>
      </c>
      <c r="U604" s="1" t="s">
        <v>1575</v>
      </c>
      <c r="V604" s="1" t="s">
        <v>9219</v>
      </c>
      <c r="Y604" s="1" t="s">
        <v>1576</v>
      </c>
      <c r="Z604" s="1" t="s">
        <v>9586</v>
      </c>
      <c r="AC604" s="1">
        <v>14</v>
      </c>
      <c r="AD604" s="1" t="s">
        <v>207</v>
      </c>
      <c r="AE604" s="1" t="s">
        <v>11551</v>
      </c>
    </row>
    <row r="605" spans="1:72" ht="13.5" customHeight="1">
      <c r="A605" s="3" t="str">
        <f>HYPERLINK("http://kyu.snu.ac.kr/sdhj/index.jsp?type=hj/GK14605_00IH_0001_0015.jpg","1720_각북면_15")</f>
        <v>1720_각북면_15</v>
      </c>
      <c r="B605" s="2">
        <v>1720</v>
      </c>
      <c r="C605" s="2" t="s">
        <v>15735</v>
      </c>
      <c r="D605" s="2" t="s">
        <v>15736</v>
      </c>
      <c r="E605" s="2">
        <v>604</v>
      </c>
      <c r="F605" s="1">
        <v>4</v>
      </c>
      <c r="G605" s="1" t="s">
        <v>1340</v>
      </c>
      <c r="H605" s="1" t="s">
        <v>8516</v>
      </c>
      <c r="I605" s="1">
        <v>5</v>
      </c>
      <c r="L605" s="1">
        <v>1</v>
      </c>
      <c r="M605" s="2" t="s">
        <v>17852</v>
      </c>
      <c r="N605" s="2" t="s">
        <v>17853</v>
      </c>
      <c r="S605" s="1" t="s">
        <v>68</v>
      </c>
      <c r="T605" s="1" t="s">
        <v>8708</v>
      </c>
      <c r="Y605" s="1" t="s">
        <v>53</v>
      </c>
      <c r="Z605" s="1" t="s">
        <v>9315</v>
      </c>
      <c r="AC605" s="1">
        <v>13</v>
      </c>
      <c r="AD605" s="1" t="s">
        <v>229</v>
      </c>
      <c r="AE605" s="1" t="s">
        <v>11524</v>
      </c>
    </row>
    <row r="606" spans="1:72" ht="13.5" customHeight="1">
      <c r="A606" s="3" t="str">
        <f>HYPERLINK("http://kyu.snu.ac.kr/sdhj/index.jsp?type=hj/GK14605_00IH_0001_0015.jpg","1720_각북면_15")</f>
        <v>1720_각북면_15</v>
      </c>
      <c r="B606" s="2">
        <v>1720</v>
      </c>
      <c r="C606" s="2" t="s">
        <v>15735</v>
      </c>
      <c r="D606" s="2" t="s">
        <v>15736</v>
      </c>
      <c r="E606" s="2">
        <v>605</v>
      </c>
      <c r="F606" s="1">
        <v>4</v>
      </c>
      <c r="G606" s="1" t="s">
        <v>1340</v>
      </c>
      <c r="H606" s="1" t="s">
        <v>8516</v>
      </c>
      <c r="I606" s="1">
        <v>5</v>
      </c>
      <c r="L606" s="1">
        <v>2</v>
      </c>
      <c r="M606" s="2" t="s">
        <v>18878</v>
      </c>
      <c r="N606" s="2" t="s">
        <v>17854</v>
      </c>
      <c r="O606" s="1" t="s">
        <v>6</v>
      </c>
      <c r="P606" s="1" t="s">
        <v>8656</v>
      </c>
      <c r="T606" s="1" t="s">
        <v>16100</v>
      </c>
      <c r="U606" s="1" t="s">
        <v>405</v>
      </c>
      <c r="V606" s="1" t="s">
        <v>8823</v>
      </c>
      <c r="W606" s="1" t="s">
        <v>38</v>
      </c>
      <c r="X606" s="1" t="s">
        <v>15625</v>
      </c>
      <c r="Y606" s="1" t="s">
        <v>18865</v>
      </c>
      <c r="Z606" s="1" t="s">
        <v>15374</v>
      </c>
      <c r="AC606" s="1">
        <v>50</v>
      </c>
      <c r="AD606" s="1" t="s">
        <v>54</v>
      </c>
      <c r="AE606" s="1" t="s">
        <v>11446</v>
      </c>
      <c r="AJ606" s="1" t="s">
        <v>17</v>
      </c>
      <c r="AK606" s="1" t="s">
        <v>11718</v>
      </c>
      <c r="AL606" s="1" t="s">
        <v>50</v>
      </c>
      <c r="AM606" s="1" t="s">
        <v>15626</v>
      </c>
      <c r="AT606" s="1" t="s">
        <v>44</v>
      </c>
      <c r="AU606" s="1" t="s">
        <v>8875</v>
      </c>
      <c r="AV606" s="1" t="s">
        <v>1548</v>
      </c>
      <c r="AW606" s="1" t="s">
        <v>11348</v>
      </c>
      <c r="BG606" s="1" t="s">
        <v>88</v>
      </c>
      <c r="BH606" s="1" t="s">
        <v>8828</v>
      </c>
      <c r="BI606" s="1" t="s">
        <v>8271</v>
      </c>
      <c r="BJ606" s="1" t="s">
        <v>11462</v>
      </c>
      <c r="BK606" s="1" t="s">
        <v>88</v>
      </c>
      <c r="BL606" s="1" t="s">
        <v>8828</v>
      </c>
      <c r="BM606" s="1" t="s">
        <v>1577</v>
      </c>
      <c r="BN606" s="1" t="s">
        <v>11058</v>
      </c>
      <c r="BO606" s="1" t="s">
        <v>88</v>
      </c>
      <c r="BP606" s="1" t="s">
        <v>8828</v>
      </c>
      <c r="BQ606" s="1" t="s">
        <v>1578</v>
      </c>
      <c r="BR606" s="1" t="s">
        <v>14657</v>
      </c>
      <c r="BS606" s="1" t="s">
        <v>320</v>
      </c>
      <c r="BT606" s="1" t="s">
        <v>11723</v>
      </c>
    </row>
    <row r="607" spans="1:72" ht="13.5" customHeight="1">
      <c r="A607" s="3" t="str">
        <f>HYPERLINK("http://kyu.snu.ac.kr/sdhj/index.jsp?type=hj/GK14605_00IH_0001_0015.jpg","1720_각북면_15")</f>
        <v>1720_각북면_15</v>
      </c>
      <c r="B607" s="2">
        <v>1720</v>
      </c>
      <c r="C607" s="2" t="s">
        <v>15706</v>
      </c>
      <c r="D607" s="2" t="s">
        <v>15707</v>
      </c>
      <c r="E607" s="2">
        <v>606</v>
      </c>
      <c r="F607" s="1">
        <v>4</v>
      </c>
      <c r="G607" s="1" t="s">
        <v>1340</v>
      </c>
      <c r="H607" s="1" t="s">
        <v>8516</v>
      </c>
      <c r="I607" s="1">
        <v>5</v>
      </c>
      <c r="L607" s="1">
        <v>2</v>
      </c>
      <c r="M607" s="2" t="s">
        <v>18878</v>
      </c>
      <c r="N607" s="2" t="s">
        <v>17854</v>
      </c>
      <c r="S607" s="1" t="s">
        <v>51</v>
      </c>
      <c r="T607" s="1" t="s">
        <v>1413</v>
      </c>
      <c r="W607" s="1" t="s">
        <v>38</v>
      </c>
      <c r="X607" s="1" t="s">
        <v>15705</v>
      </c>
      <c r="Y607" s="1" t="s">
        <v>53</v>
      </c>
      <c r="Z607" s="1" t="s">
        <v>9315</v>
      </c>
      <c r="AC607" s="1">
        <v>51</v>
      </c>
      <c r="AD607" s="1" t="s">
        <v>653</v>
      </c>
      <c r="AE607" s="1" t="s">
        <v>11529</v>
      </c>
      <c r="AJ607" s="1" t="s">
        <v>17</v>
      </c>
      <c r="AK607" s="1" t="s">
        <v>11718</v>
      </c>
      <c r="AL607" s="1" t="s">
        <v>41</v>
      </c>
      <c r="AM607" s="1" t="s">
        <v>11660</v>
      </c>
      <c r="AT607" s="1" t="s">
        <v>88</v>
      </c>
      <c r="AU607" s="1" t="s">
        <v>8828</v>
      </c>
      <c r="AV607" s="1" t="s">
        <v>1579</v>
      </c>
      <c r="AW607" s="1" t="s">
        <v>11155</v>
      </c>
      <c r="BG607" s="1" t="s">
        <v>88</v>
      </c>
      <c r="BH607" s="1" t="s">
        <v>8828</v>
      </c>
      <c r="BI607" s="1" t="s">
        <v>1580</v>
      </c>
      <c r="BJ607" s="1" t="s">
        <v>13415</v>
      </c>
      <c r="BK607" s="1" t="s">
        <v>88</v>
      </c>
      <c r="BL607" s="1" t="s">
        <v>8828</v>
      </c>
      <c r="BM607" s="1" t="s">
        <v>1541</v>
      </c>
      <c r="BN607" s="1" t="s">
        <v>13922</v>
      </c>
      <c r="BO607" s="1" t="s">
        <v>88</v>
      </c>
      <c r="BP607" s="1" t="s">
        <v>8828</v>
      </c>
      <c r="BQ607" s="1" t="s">
        <v>1581</v>
      </c>
      <c r="BR607" s="1" t="s">
        <v>14656</v>
      </c>
      <c r="BS607" s="1" t="s">
        <v>241</v>
      </c>
      <c r="BT607" s="1" t="s">
        <v>11687</v>
      </c>
    </row>
    <row r="608" spans="1:72" ht="13.5" customHeight="1">
      <c r="A608" s="3" t="str">
        <f>HYPERLINK("http://kyu.snu.ac.kr/sdhj/index.jsp?type=hj/GK14605_00IH_0001_0015.jpg","1720_각북면_15")</f>
        <v>1720_각북면_15</v>
      </c>
      <c r="B608" s="2">
        <v>1720</v>
      </c>
      <c r="C608" s="2" t="s">
        <v>15706</v>
      </c>
      <c r="D608" s="2" t="s">
        <v>15707</v>
      </c>
      <c r="E608" s="2">
        <v>607</v>
      </c>
      <c r="F608" s="1">
        <v>4</v>
      </c>
      <c r="G608" s="1" t="s">
        <v>1340</v>
      </c>
      <c r="H608" s="1" t="s">
        <v>8516</v>
      </c>
      <c r="I608" s="1">
        <v>5</v>
      </c>
      <c r="L608" s="1">
        <v>2</v>
      </c>
      <c r="M608" s="2" t="s">
        <v>18878</v>
      </c>
      <c r="N608" s="2" t="s">
        <v>17854</v>
      </c>
      <c r="S608" s="1" t="s">
        <v>226</v>
      </c>
      <c r="T608" s="1" t="s">
        <v>8709</v>
      </c>
      <c r="Y608" s="1" t="s">
        <v>53</v>
      </c>
      <c r="Z608" s="1" t="s">
        <v>9315</v>
      </c>
      <c r="AC608" s="1">
        <v>4</v>
      </c>
      <c r="AD608" s="1" t="s">
        <v>105</v>
      </c>
      <c r="AE608" s="1" t="s">
        <v>11518</v>
      </c>
    </row>
    <row r="609" spans="1:72" ht="13.5" customHeight="1">
      <c r="A609" s="3" t="str">
        <f>HYPERLINK("http://kyu.snu.ac.kr/sdhj/index.jsp?type=hj/GK14605_00IH_0001_0015.jpg","1720_각북면_15")</f>
        <v>1720_각북면_15</v>
      </c>
      <c r="B609" s="2">
        <v>1720</v>
      </c>
      <c r="C609" s="2" t="s">
        <v>15706</v>
      </c>
      <c r="D609" s="2" t="s">
        <v>15707</v>
      </c>
      <c r="E609" s="2">
        <v>608</v>
      </c>
      <c r="F609" s="1">
        <v>4</v>
      </c>
      <c r="G609" s="1" t="s">
        <v>1340</v>
      </c>
      <c r="H609" s="1" t="s">
        <v>8516</v>
      </c>
      <c r="I609" s="1">
        <v>5</v>
      </c>
      <c r="L609" s="1">
        <v>3</v>
      </c>
      <c r="M609" s="2" t="s">
        <v>17855</v>
      </c>
      <c r="N609" s="2" t="s">
        <v>17856</v>
      </c>
      <c r="T609" s="1" t="s">
        <v>15800</v>
      </c>
      <c r="U609" s="1" t="s">
        <v>1582</v>
      </c>
      <c r="V609" s="1" t="s">
        <v>8826</v>
      </c>
      <c r="W609" s="1" t="s">
        <v>159</v>
      </c>
      <c r="X609" s="1" t="s">
        <v>9274</v>
      </c>
      <c r="Y609" s="1" t="s">
        <v>1583</v>
      </c>
      <c r="Z609" s="1" t="s">
        <v>11341</v>
      </c>
      <c r="AC609" s="1">
        <v>49</v>
      </c>
      <c r="AD609" s="1" t="s">
        <v>181</v>
      </c>
      <c r="AE609" s="1" t="s">
        <v>11525</v>
      </c>
      <c r="AJ609" s="1" t="s">
        <v>17</v>
      </c>
      <c r="AK609" s="1" t="s">
        <v>11718</v>
      </c>
      <c r="AL609" s="1" t="s">
        <v>149</v>
      </c>
      <c r="AM609" s="1" t="s">
        <v>11728</v>
      </c>
      <c r="AT609" s="1" t="s">
        <v>573</v>
      </c>
      <c r="AU609" s="1" t="s">
        <v>8905</v>
      </c>
      <c r="AV609" s="1" t="s">
        <v>1584</v>
      </c>
      <c r="AW609" s="1" t="s">
        <v>12086</v>
      </c>
      <c r="BG609" s="1" t="s">
        <v>88</v>
      </c>
      <c r="BH609" s="1" t="s">
        <v>8828</v>
      </c>
      <c r="BI609" s="1" t="s">
        <v>1585</v>
      </c>
      <c r="BJ609" s="1" t="s">
        <v>11052</v>
      </c>
      <c r="BK609" s="1" t="s">
        <v>1586</v>
      </c>
      <c r="BL609" s="1" t="s">
        <v>13546</v>
      </c>
      <c r="BM609" s="1" t="s">
        <v>1363</v>
      </c>
      <c r="BN609" s="1" t="s">
        <v>9511</v>
      </c>
      <c r="BO609" s="1" t="s">
        <v>88</v>
      </c>
      <c r="BP609" s="1" t="s">
        <v>8828</v>
      </c>
      <c r="BQ609" s="1" t="s">
        <v>1587</v>
      </c>
      <c r="BR609" s="1" t="s">
        <v>14118</v>
      </c>
      <c r="BS609" s="1" t="s">
        <v>41</v>
      </c>
      <c r="BT609" s="1" t="s">
        <v>11660</v>
      </c>
    </row>
    <row r="610" spans="1:72" ht="13.5" customHeight="1">
      <c r="A610" s="3" t="str">
        <f>HYPERLINK("http://kyu.snu.ac.kr/sdhj/index.jsp?type=hj/GK14605_00IH_0001_0015.jpg","1720_각북면_15")</f>
        <v>1720_각북면_15</v>
      </c>
      <c r="B610" s="2">
        <v>1720</v>
      </c>
      <c r="C610" s="2" t="s">
        <v>15793</v>
      </c>
      <c r="D610" s="2" t="s">
        <v>15794</v>
      </c>
      <c r="E610" s="2">
        <v>609</v>
      </c>
      <c r="F610" s="1">
        <v>4</v>
      </c>
      <c r="G610" s="1" t="s">
        <v>1340</v>
      </c>
      <c r="H610" s="1" t="s">
        <v>8516</v>
      </c>
      <c r="I610" s="1">
        <v>5</v>
      </c>
      <c r="L610" s="1">
        <v>3</v>
      </c>
      <c r="M610" s="2" t="s">
        <v>17855</v>
      </c>
      <c r="N610" s="2" t="s">
        <v>17856</v>
      </c>
      <c r="S610" s="1" t="s">
        <v>51</v>
      </c>
      <c r="T610" s="1" t="s">
        <v>1413</v>
      </c>
      <c r="W610" s="1" t="s">
        <v>38</v>
      </c>
      <c r="X610" s="1" t="s">
        <v>16042</v>
      </c>
      <c r="Y610" s="1" t="s">
        <v>53</v>
      </c>
      <c r="Z610" s="1" t="s">
        <v>9315</v>
      </c>
      <c r="AC610" s="1">
        <v>44</v>
      </c>
      <c r="AD610" s="1" t="s">
        <v>362</v>
      </c>
      <c r="AE610" s="1" t="s">
        <v>11561</v>
      </c>
      <c r="AJ610" s="1" t="s">
        <v>17</v>
      </c>
      <c r="AK610" s="1" t="s">
        <v>11718</v>
      </c>
      <c r="AL610" s="1" t="s">
        <v>50</v>
      </c>
      <c r="AM610" s="1" t="s">
        <v>16012</v>
      </c>
      <c r="AT610" s="1" t="s">
        <v>147</v>
      </c>
      <c r="AU610" s="1" t="s">
        <v>8936</v>
      </c>
      <c r="AV610" s="1" t="s">
        <v>1588</v>
      </c>
      <c r="AW610" s="1" t="s">
        <v>11201</v>
      </c>
      <c r="BG610" s="1" t="s">
        <v>147</v>
      </c>
      <c r="BH610" s="1" t="s">
        <v>8936</v>
      </c>
      <c r="BI610" s="1" t="s">
        <v>1589</v>
      </c>
      <c r="BJ610" s="1" t="s">
        <v>13414</v>
      </c>
      <c r="BK610" s="1" t="s">
        <v>147</v>
      </c>
      <c r="BL610" s="1" t="s">
        <v>8936</v>
      </c>
      <c r="BM610" s="1" t="s">
        <v>257</v>
      </c>
      <c r="BN610" s="1" t="s">
        <v>9298</v>
      </c>
      <c r="BO610" s="1" t="s">
        <v>153</v>
      </c>
      <c r="BP610" s="1" t="s">
        <v>8874</v>
      </c>
      <c r="BQ610" s="1" t="s">
        <v>1590</v>
      </c>
      <c r="BR610" s="1" t="s">
        <v>16101</v>
      </c>
      <c r="BS610" s="1" t="s">
        <v>436</v>
      </c>
      <c r="BT610" s="1" t="s">
        <v>11639</v>
      </c>
    </row>
    <row r="611" spans="1:72" ht="13.5" customHeight="1">
      <c r="A611" s="3" t="str">
        <f>HYPERLINK("http://kyu.snu.ac.kr/sdhj/index.jsp?type=hj/GK14605_00IH_0001_0015.jpg","1720_각북면_15")</f>
        <v>1720_각북면_15</v>
      </c>
      <c r="B611" s="2">
        <v>1720</v>
      </c>
      <c r="C611" s="2" t="s">
        <v>16102</v>
      </c>
      <c r="D611" s="2" t="s">
        <v>16103</v>
      </c>
      <c r="E611" s="2">
        <v>610</v>
      </c>
      <c r="F611" s="1">
        <v>4</v>
      </c>
      <c r="G611" s="1" t="s">
        <v>1340</v>
      </c>
      <c r="H611" s="1" t="s">
        <v>8516</v>
      </c>
      <c r="I611" s="1">
        <v>5</v>
      </c>
      <c r="L611" s="1">
        <v>3</v>
      </c>
      <c r="M611" s="2" t="s">
        <v>17855</v>
      </c>
      <c r="N611" s="2" t="s">
        <v>17856</v>
      </c>
      <c r="S611" s="1" t="s">
        <v>68</v>
      </c>
      <c r="T611" s="1" t="s">
        <v>8708</v>
      </c>
      <c r="Y611" s="1" t="s">
        <v>1591</v>
      </c>
      <c r="Z611" s="1" t="s">
        <v>11340</v>
      </c>
      <c r="AF611" s="1" t="s">
        <v>355</v>
      </c>
      <c r="AG611" s="1" t="s">
        <v>11570</v>
      </c>
    </row>
    <row r="612" spans="1:72" ht="13.5" customHeight="1">
      <c r="A612" s="3" t="str">
        <f>HYPERLINK("http://kyu.snu.ac.kr/sdhj/index.jsp?type=hj/GK14605_00IH_0001_0015.jpg","1720_각북면_15")</f>
        <v>1720_각북면_15</v>
      </c>
      <c r="B612" s="2">
        <v>1720</v>
      </c>
      <c r="C612" s="2" t="s">
        <v>16102</v>
      </c>
      <c r="D612" s="2" t="s">
        <v>16103</v>
      </c>
      <c r="E612" s="2">
        <v>611</v>
      </c>
      <c r="F612" s="1">
        <v>4</v>
      </c>
      <c r="G612" s="1" t="s">
        <v>1340</v>
      </c>
      <c r="H612" s="1" t="s">
        <v>8516</v>
      </c>
      <c r="I612" s="1">
        <v>5</v>
      </c>
      <c r="L612" s="1">
        <v>3</v>
      </c>
      <c r="M612" s="2" t="s">
        <v>17855</v>
      </c>
      <c r="N612" s="2" t="s">
        <v>17856</v>
      </c>
      <c r="S612" s="1" t="s">
        <v>68</v>
      </c>
      <c r="T612" s="1" t="s">
        <v>8708</v>
      </c>
      <c r="Y612" s="1" t="s">
        <v>53</v>
      </c>
      <c r="Z612" s="1" t="s">
        <v>9315</v>
      </c>
      <c r="AC612" s="1">
        <v>16</v>
      </c>
      <c r="AD612" s="1" t="s">
        <v>160</v>
      </c>
      <c r="AE612" s="1" t="s">
        <v>11534</v>
      </c>
    </row>
    <row r="613" spans="1:72" ht="13.5" customHeight="1">
      <c r="A613" s="3" t="str">
        <f>HYPERLINK("http://kyu.snu.ac.kr/sdhj/index.jsp?type=hj/GK14605_00IH_0001_0015.jpg","1720_각북면_15")</f>
        <v>1720_각북면_15</v>
      </c>
      <c r="B613" s="2">
        <v>1720</v>
      </c>
      <c r="C613" s="2" t="s">
        <v>16102</v>
      </c>
      <c r="D613" s="2" t="s">
        <v>16103</v>
      </c>
      <c r="E613" s="2">
        <v>612</v>
      </c>
      <c r="F613" s="1">
        <v>4</v>
      </c>
      <c r="G613" s="1" t="s">
        <v>1340</v>
      </c>
      <c r="H613" s="1" t="s">
        <v>8516</v>
      </c>
      <c r="I613" s="1">
        <v>5</v>
      </c>
      <c r="L613" s="1">
        <v>3</v>
      </c>
      <c r="M613" s="2" t="s">
        <v>17855</v>
      </c>
      <c r="N613" s="2" t="s">
        <v>17856</v>
      </c>
      <c r="S613" s="1" t="s">
        <v>68</v>
      </c>
      <c r="T613" s="1" t="s">
        <v>8708</v>
      </c>
      <c r="Y613" s="1" t="s">
        <v>53</v>
      </c>
      <c r="Z613" s="1" t="s">
        <v>9315</v>
      </c>
      <c r="AC613" s="1">
        <v>10</v>
      </c>
      <c r="AD613" s="1" t="s">
        <v>138</v>
      </c>
      <c r="AE613" s="1" t="s">
        <v>11522</v>
      </c>
    </row>
    <row r="614" spans="1:72" ht="13.5" customHeight="1">
      <c r="A614" s="3" t="str">
        <f>HYPERLINK("http://kyu.snu.ac.kr/sdhj/index.jsp?type=hj/GK14605_00IH_0001_0015.jpg","1720_각북면_15")</f>
        <v>1720_각북면_15</v>
      </c>
      <c r="B614" s="2">
        <v>1720</v>
      </c>
      <c r="C614" s="2" t="s">
        <v>16102</v>
      </c>
      <c r="D614" s="2" t="s">
        <v>16103</v>
      </c>
      <c r="E614" s="2">
        <v>613</v>
      </c>
      <c r="F614" s="1">
        <v>4</v>
      </c>
      <c r="G614" s="1" t="s">
        <v>1340</v>
      </c>
      <c r="H614" s="1" t="s">
        <v>8516</v>
      </c>
      <c r="I614" s="1">
        <v>5</v>
      </c>
      <c r="L614" s="1">
        <v>3</v>
      </c>
      <c r="M614" s="2" t="s">
        <v>17855</v>
      </c>
      <c r="N614" s="2" t="s">
        <v>17856</v>
      </c>
      <c r="S614" s="1" t="s">
        <v>68</v>
      </c>
      <c r="T614" s="1" t="s">
        <v>8708</v>
      </c>
      <c r="Y614" s="1" t="s">
        <v>53</v>
      </c>
      <c r="Z614" s="1" t="s">
        <v>9315</v>
      </c>
      <c r="AC614" s="1">
        <v>8</v>
      </c>
      <c r="AD614" s="1" t="s">
        <v>76</v>
      </c>
      <c r="AE614" s="1" t="s">
        <v>11537</v>
      </c>
    </row>
    <row r="615" spans="1:72" ht="13.5" customHeight="1">
      <c r="A615" s="3" t="str">
        <f>HYPERLINK("http://kyu.snu.ac.kr/sdhj/index.jsp?type=hj/GK14605_00IH_0001_0015.jpg","1720_각북면_15")</f>
        <v>1720_각북면_15</v>
      </c>
      <c r="B615" s="2">
        <v>1720</v>
      </c>
      <c r="C615" s="2" t="s">
        <v>16102</v>
      </c>
      <c r="D615" s="2" t="s">
        <v>16103</v>
      </c>
      <c r="E615" s="2">
        <v>614</v>
      </c>
      <c r="F615" s="1">
        <v>4</v>
      </c>
      <c r="G615" s="1" t="s">
        <v>1340</v>
      </c>
      <c r="H615" s="1" t="s">
        <v>8516</v>
      </c>
      <c r="I615" s="1">
        <v>5</v>
      </c>
      <c r="L615" s="1">
        <v>3</v>
      </c>
      <c r="M615" s="2" t="s">
        <v>17855</v>
      </c>
      <c r="N615" s="2" t="s">
        <v>17856</v>
      </c>
      <c r="S615" s="1" t="s">
        <v>71</v>
      </c>
      <c r="T615" s="1" t="s">
        <v>8710</v>
      </c>
      <c r="Y615" s="1" t="s">
        <v>1592</v>
      </c>
      <c r="Z615" s="1" t="s">
        <v>10178</v>
      </c>
      <c r="AC615" s="1">
        <v>7</v>
      </c>
      <c r="AF615" s="1" t="s">
        <v>67</v>
      </c>
      <c r="AG615" s="1" t="s">
        <v>9286</v>
      </c>
    </row>
    <row r="616" spans="1:72" ht="13.5" customHeight="1">
      <c r="A616" s="3" t="str">
        <f>HYPERLINK("http://kyu.snu.ac.kr/sdhj/index.jsp?type=hj/GK14605_00IH_0001_0015.jpg","1720_각북면_15")</f>
        <v>1720_각북면_15</v>
      </c>
      <c r="B616" s="2">
        <v>1720</v>
      </c>
      <c r="C616" s="2" t="s">
        <v>16102</v>
      </c>
      <c r="D616" s="2" t="s">
        <v>16103</v>
      </c>
      <c r="E616" s="2">
        <v>615</v>
      </c>
      <c r="F616" s="1">
        <v>4</v>
      </c>
      <c r="G616" s="1" t="s">
        <v>1340</v>
      </c>
      <c r="H616" s="1" t="s">
        <v>8516</v>
      </c>
      <c r="I616" s="1">
        <v>5</v>
      </c>
      <c r="L616" s="1">
        <v>4</v>
      </c>
      <c r="M616" s="2" t="s">
        <v>17857</v>
      </c>
      <c r="N616" s="2" t="s">
        <v>17858</v>
      </c>
      <c r="T616" s="1" t="s">
        <v>16095</v>
      </c>
      <c r="U616" s="1" t="s">
        <v>898</v>
      </c>
      <c r="V616" s="1" t="s">
        <v>8831</v>
      </c>
      <c r="W616" s="1" t="s">
        <v>38</v>
      </c>
      <c r="X616" s="1" t="s">
        <v>15717</v>
      </c>
      <c r="Y616" s="1" t="s">
        <v>1593</v>
      </c>
      <c r="Z616" s="1" t="s">
        <v>11236</v>
      </c>
      <c r="AC616" s="1">
        <v>49</v>
      </c>
      <c r="AD616" s="1" t="s">
        <v>244</v>
      </c>
      <c r="AE616" s="1" t="s">
        <v>9717</v>
      </c>
      <c r="AJ616" s="1" t="s">
        <v>17</v>
      </c>
      <c r="AK616" s="1" t="s">
        <v>11718</v>
      </c>
      <c r="AL616" s="1" t="s">
        <v>50</v>
      </c>
      <c r="AM616" s="1" t="s">
        <v>16104</v>
      </c>
      <c r="AT616" s="1" t="s">
        <v>88</v>
      </c>
      <c r="AU616" s="1" t="s">
        <v>8828</v>
      </c>
      <c r="AV616" s="1" t="s">
        <v>1594</v>
      </c>
      <c r="AW616" s="1" t="s">
        <v>10336</v>
      </c>
      <c r="BG616" s="1" t="s">
        <v>88</v>
      </c>
      <c r="BH616" s="1" t="s">
        <v>8828</v>
      </c>
      <c r="BI616" s="1" t="s">
        <v>1595</v>
      </c>
      <c r="BJ616" s="1" t="s">
        <v>9856</v>
      </c>
      <c r="BK616" s="1" t="s">
        <v>88</v>
      </c>
      <c r="BL616" s="1" t="s">
        <v>8828</v>
      </c>
      <c r="BM616" s="1" t="s">
        <v>1596</v>
      </c>
      <c r="BN616" s="1" t="s">
        <v>10251</v>
      </c>
      <c r="BO616" s="1" t="s">
        <v>88</v>
      </c>
      <c r="BP616" s="1" t="s">
        <v>8828</v>
      </c>
      <c r="BQ616" s="1" t="s">
        <v>1597</v>
      </c>
      <c r="BR616" s="1" t="s">
        <v>14655</v>
      </c>
      <c r="BS616" s="1" t="s">
        <v>158</v>
      </c>
      <c r="BT616" s="1" t="s">
        <v>11647</v>
      </c>
    </row>
    <row r="617" spans="1:72" ht="13.5" customHeight="1">
      <c r="A617" s="3" t="str">
        <f>HYPERLINK("http://kyu.snu.ac.kr/sdhj/index.jsp?type=hj/GK14605_00IH_0001_0015.jpg","1720_각북면_15")</f>
        <v>1720_각북면_15</v>
      </c>
      <c r="B617" s="2">
        <v>1720</v>
      </c>
      <c r="C617" s="2" t="s">
        <v>15674</v>
      </c>
      <c r="D617" s="2" t="s">
        <v>15675</v>
      </c>
      <c r="E617" s="2">
        <v>616</v>
      </c>
      <c r="F617" s="1">
        <v>4</v>
      </c>
      <c r="G617" s="1" t="s">
        <v>1340</v>
      </c>
      <c r="H617" s="1" t="s">
        <v>8516</v>
      </c>
      <c r="I617" s="1">
        <v>5</v>
      </c>
      <c r="L617" s="1">
        <v>4</v>
      </c>
      <c r="M617" s="2" t="s">
        <v>17857</v>
      </c>
      <c r="N617" s="2" t="s">
        <v>17858</v>
      </c>
      <c r="S617" s="1" t="s">
        <v>51</v>
      </c>
      <c r="T617" s="1" t="s">
        <v>1413</v>
      </c>
      <c r="W617" s="1" t="s">
        <v>568</v>
      </c>
      <c r="X617" s="1" t="s">
        <v>8743</v>
      </c>
      <c r="Y617" s="1" t="s">
        <v>53</v>
      </c>
      <c r="Z617" s="1" t="s">
        <v>9315</v>
      </c>
      <c r="AC617" s="1">
        <v>43</v>
      </c>
      <c r="AD617" s="1" t="s">
        <v>424</v>
      </c>
      <c r="AE617" s="1" t="s">
        <v>11538</v>
      </c>
      <c r="AJ617" s="1" t="s">
        <v>17</v>
      </c>
      <c r="AK617" s="1" t="s">
        <v>11718</v>
      </c>
      <c r="AL617" s="1" t="s">
        <v>569</v>
      </c>
      <c r="AM617" s="1" t="s">
        <v>11669</v>
      </c>
      <c r="AT617" s="1" t="s">
        <v>153</v>
      </c>
      <c r="AU617" s="1" t="s">
        <v>8874</v>
      </c>
      <c r="AV617" s="1" t="s">
        <v>1598</v>
      </c>
      <c r="AW617" s="1" t="s">
        <v>12686</v>
      </c>
      <c r="BG617" s="1" t="s">
        <v>153</v>
      </c>
      <c r="BH617" s="1" t="s">
        <v>8874</v>
      </c>
      <c r="BI617" s="1" t="s">
        <v>1599</v>
      </c>
      <c r="BJ617" s="1" t="s">
        <v>9909</v>
      </c>
      <c r="BK617" s="1" t="s">
        <v>153</v>
      </c>
      <c r="BL617" s="1" t="s">
        <v>8874</v>
      </c>
      <c r="BM617" s="1" t="s">
        <v>1600</v>
      </c>
      <c r="BN617" s="1" t="s">
        <v>13821</v>
      </c>
      <c r="BO617" s="1" t="s">
        <v>153</v>
      </c>
      <c r="BP617" s="1" t="s">
        <v>8874</v>
      </c>
      <c r="BQ617" s="1" t="s">
        <v>1601</v>
      </c>
      <c r="BR617" s="1" t="s">
        <v>14654</v>
      </c>
      <c r="BS617" s="1" t="s">
        <v>158</v>
      </c>
      <c r="BT617" s="1" t="s">
        <v>11647</v>
      </c>
    </row>
    <row r="618" spans="1:72" ht="13.5" customHeight="1">
      <c r="A618" s="3" t="str">
        <f>HYPERLINK("http://kyu.snu.ac.kr/sdhj/index.jsp?type=hj/GK14605_00IH_0001_0015.jpg","1720_각북면_15")</f>
        <v>1720_각북면_15</v>
      </c>
      <c r="B618" s="2">
        <v>1720</v>
      </c>
      <c r="C618" s="2" t="s">
        <v>15796</v>
      </c>
      <c r="D618" s="2" t="s">
        <v>15797</v>
      </c>
      <c r="E618" s="2">
        <v>617</v>
      </c>
      <c r="F618" s="1">
        <v>4</v>
      </c>
      <c r="G618" s="1" t="s">
        <v>1340</v>
      </c>
      <c r="H618" s="1" t="s">
        <v>8516</v>
      </c>
      <c r="I618" s="1">
        <v>5</v>
      </c>
      <c r="L618" s="1">
        <v>4</v>
      </c>
      <c r="M618" s="2" t="s">
        <v>17857</v>
      </c>
      <c r="N618" s="2" t="s">
        <v>17858</v>
      </c>
      <c r="S618" s="1" t="s">
        <v>102</v>
      </c>
      <c r="T618" s="1" t="s">
        <v>8723</v>
      </c>
      <c r="W618" s="1" t="s">
        <v>245</v>
      </c>
      <c r="X618" s="1" t="s">
        <v>9269</v>
      </c>
      <c r="Y618" s="1" t="s">
        <v>53</v>
      </c>
      <c r="Z618" s="1" t="s">
        <v>9315</v>
      </c>
      <c r="AC618" s="1">
        <v>78</v>
      </c>
      <c r="AD618" s="1" t="s">
        <v>130</v>
      </c>
      <c r="AE618" s="1" t="s">
        <v>11547</v>
      </c>
    </row>
    <row r="619" spans="1:72" ht="13.5" customHeight="1">
      <c r="A619" s="3" t="str">
        <f>HYPERLINK("http://kyu.snu.ac.kr/sdhj/index.jsp?type=hj/GK14605_00IH_0001_0015.jpg","1720_각북면_15")</f>
        <v>1720_각북면_15</v>
      </c>
      <c r="B619" s="2">
        <v>1720</v>
      </c>
      <c r="C619" s="2" t="s">
        <v>15796</v>
      </c>
      <c r="D619" s="2" t="s">
        <v>15797</v>
      </c>
      <c r="E619" s="2">
        <v>618</v>
      </c>
      <c r="F619" s="1">
        <v>4</v>
      </c>
      <c r="G619" s="1" t="s">
        <v>1340</v>
      </c>
      <c r="H619" s="1" t="s">
        <v>8516</v>
      </c>
      <c r="I619" s="1">
        <v>5</v>
      </c>
      <c r="L619" s="1">
        <v>4</v>
      </c>
      <c r="M619" s="2" t="s">
        <v>17857</v>
      </c>
      <c r="N619" s="2" t="s">
        <v>17858</v>
      </c>
      <c r="U619" s="1" t="s">
        <v>1602</v>
      </c>
      <c r="V619" s="1" t="s">
        <v>9218</v>
      </c>
      <c r="Y619" s="1" t="s">
        <v>790</v>
      </c>
      <c r="Z619" s="1" t="s">
        <v>8807</v>
      </c>
      <c r="AC619" s="1">
        <v>20</v>
      </c>
      <c r="AD619" s="1" t="s">
        <v>134</v>
      </c>
      <c r="AE619" s="1" t="s">
        <v>11542</v>
      </c>
    </row>
    <row r="620" spans="1:72" ht="13.5" customHeight="1">
      <c r="A620" s="3" t="str">
        <f>HYPERLINK("http://kyu.snu.ac.kr/sdhj/index.jsp?type=hj/GK14605_00IH_0001_0015.jpg","1720_각북면_15")</f>
        <v>1720_각북면_15</v>
      </c>
      <c r="B620" s="2">
        <v>1720</v>
      </c>
      <c r="C620" s="2" t="s">
        <v>15735</v>
      </c>
      <c r="D620" s="2" t="s">
        <v>15736</v>
      </c>
      <c r="E620" s="2">
        <v>619</v>
      </c>
      <c r="F620" s="1">
        <v>4</v>
      </c>
      <c r="G620" s="1" t="s">
        <v>1340</v>
      </c>
      <c r="H620" s="1" t="s">
        <v>8516</v>
      </c>
      <c r="I620" s="1">
        <v>5</v>
      </c>
      <c r="L620" s="1">
        <v>5</v>
      </c>
      <c r="M620" s="2" t="s">
        <v>17859</v>
      </c>
      <c r="N620" s="2" t="s">
        <v>17860</v>
      </c>
      <c r="T620" s="1" t="s">
        <v>16100</v>
      </c>
      <c r="U620" s="1" t="s">
        <v>227</v>
      </c>
      <c r="V620" s="1" t="s">
        <v>16105</v>
      </c>
      <c r="W620" s="1" t="s">
        <v>1307</v>
      </c>
      <c r="X620" s="1" t="s">
        <v>9271</v>
      </c>
      <c r="Y620" s="1" t="s">
        <v>785</v>
      </c>
      <c r="Z620" s="1" t="s">
        <v>10627</v>
      </c>
      <c r="AC620" s="1">
        <v>68</v>
      </c>
      <c r="AD620" s="1" t="s">
        <v>76</v>
      </c>
      <c r="AE620" s="1" t="s">
        <v>11537</v>
      </c>
      <c r="AJ620" s="1" t="s">
        <v>17</v>
      </c>
      <c r="AK620" s="1" t="s">
        <v>11718</v>
      </c>
      <c r="AL620" s="1" t="s">
        <v>241</v>
      </c>
      <c r="AM620" s="1" t="s">
        <v>11687</v>
      </c>
      <c r="AT620" s="1" t="s">
        <v>88</v>
      </c>
      <c r="AU620" s="1" t="s">
        <v>8828</v>
      </c>
      <c r="AV620" s="1" t="s">
        <v>1603</v>
      </c>
      <c r="AW620" s="1" t="s">
        <v>10252</v>
      </c>
      <c r="BG620" s="1" t="s">
        <v>88</v>
      </c>
      <c r="BH620" s="1" t="s">
        <v>8828</v>
      </c>
      <c r="BI620" s="1" t="s">
        <v>788</v>
      </c>
      <c r="BJ620" s="1" t="s">
        <v>13413</v>
      </c>
      <c r="BK620" s="1" t="s">
        <v>88</v>
      </c>
      <c r="BL620" s="1" t="s">
        <v>8828</v>
      </c>
      <c r="BM620" s="1" t="s">
        <v>1604</v>
      </c>
      <c r="BN620" s="1" t="s">
        <v>10777</v>
      </c>
      <c r="BO620" s="1" t="s">
        <v>88</v>
      </c>
      <c r="BP620" s="1" t="s">
        <v>8828</v>
      </c>
      <c r="BQ620" s="1" t="s">
        <v>1605</v>
      </c>
      <c r="BR620" s="1" t="s">
        <v>14653</v>
      </c>
      <c r="BS620" s="1" t="s">
        <v>1606</v>
      </c>
      <c r="BT620" s="1" t="s">
        <v>12357</v>
      </c>
    </row>
    <row r="621" spans="1:72" ht="13.5" customHeight="1">
      <c r="A621" s="3" t="str">
        <f>HYPERLINK("http://kyu.snu.ac.kr/sdhj/index.jsp?type=hj/GK14605_00IH_0001_0015.jpg","1720_각북면_15")</f>
        <v>1720_각북면_15</v>
      </c>
      <c r="B621" s="2">
        <v>1720</v>
      </c>
      <c r="C621" s="2" t="s">
        <v>16106</v>
      </c>
      <c r="D621" s="2" t="s">
        <v>16107</v>
      </c>
      <c r="E621" s="2">
        <v>620</v>
      </c>
      <c r="F621" s="1">
        <v>4</v>
      </c>
      <c r="G621" s="1" t="s">
        <v>1340</v>
      </c>
      <c r="H621" s="1" t="s">
        <v>8516</v>
      </c>
      <c r="I621" s="1">
        <v>5</v>
      </c>
      <c r="L621" s="1">
        <v>5</v>
      </c>
      <c r="M621" s="2" t="s">
        <v>17859</v>
      </c>
      <c r="N621" s="2" t="s">
        <v>17860</v>
      </c>
      <c r="S621" s="1" t="s">
        <v>51</v>
      </c>
      <c r="T621" s="1" t="s">
        <v>1413</v>
      </c>
      <c r="U621" s="1" t="s">
        <v>278</v>
      </c>
      <c r="V621" s="1" t="s">
        <v>8843</v>
      </c>
      <c r="Y621" s="1" t="s">
        <v>18860</v>
      </c>
      <c r="Z621" s="1" t="s">
        <v>15360</v>
      </c>
      <c r="AC621" s="1">
        <v>49</v>
      </c>
      <c r="AD621" s="1" t="s">
        <v>181</v>
      </c>
      <c r="AE621" s="1" t="s">
        <v>11525</v>
      </c>
      <c r="AJ621" s="1" t="s">
        <v>17</v>
      </c>
      <c r="AK621" s="1" t="s">
        <v>11718</v>
      </c>
      <c r="AL621" s="1" t="s">
        <v>41</v>
      </c>
      <c r="AM621" s="1" t="s">
        <v>11660</v>
      </c>
      <c r="AN621" s="1" t="s">
        <v>1607</v>
      </c>
      <c r="AO621" s="1" t="s">
        <v>11721</v>
      </c>
      <c r="AR621" s="1" t="s">
        <v>1608</v>
      </c>
      <c r="AS621" s="1" t="s">
        <v>15420</v>
      </c>
      <c r="AT621" s="1" t="s">
        <v>88</v>
      </c>
      <c r="AU621" s="1" t="s">
        <v>8828</v>
      </c>
      <c r="AV621" s="1" t="s">
        <v>18879</v>
      </c>
      <c r="AW621" s="1" t="s">
        <v>16108</v>
      </c>
      <c r="BB621" s="1" t="s">
        <v>274</v>
      </c>
      <c r="BC621" s="1" t="s">
        <v>8855</v>
      </c>
      <c r="BD621" s="1" t="s">
        <v>1609</v>
      </c>
      <c r="BE621" s="1" t="s">
        <v>12931</v>
      </c>
      <c r="BG621" s="1" t="s">
        <v>88</v>
      </c>
      <c r="BH621" s="1" t="s">
        <v>8828</v>
      </c>
      <c r="BI621" s="1" t="s">
        <v>1610</v>
      </c>
      <c r="BJ621" s="1" t="s">
        <v>10747</v>
      </c>
      <c r="BK621" s="1" t="s">
        <v>88</v>
      </c>
      <c r="BL621" s="1" t="s">
        <v>8828</v>
      </c>
      <c r="BM621" s="1" t="s">
        <v>1611</v>
      </c>
      <c r="BN621" s="1" t="s">
        <v>10489</v>
      </c>
      <c r="BO621" s="1" t="s">
        <v>269</v>
      </c>
      <c r="BP621" s="1" t="s">
        <v>8873</v>
      </c>
      <c r="BQ621" s="1" t="s">
        <v>1612</v>
      </c>
      <c r="BR621" s="1" t="s">
        <v>11862</v>
      </c>
      <c r="BS621" s="1" t="s">
        <v>41</v>
      </c>
      <c r="BT621" s="1" t="s">
        <v>11660</v>
      </c>
    </row>
    <row r="622" spans="1:72" ht="13.5" customHeight="1">
      <c r="A622" s="3" t="str">
        <f>HYPERLINK("http://kyu.snu.ac.kr/sdhj/index.jsp?type=hj/GK14605_00IH_0001_0015.jpg","1720_각북면_15")</f>
        <v>1720_각북면_15</v>
      </c>
      <c r="B622" s="2">
        <v>1720</v>
      </c>
      <c r="C622" s="2" t="s">
        <v>15733</v>
      </c>
      <c r="D622" s="2" t="s">
        <v>15734</v>
      </c>
      <c r="E622" s="2">
        <v>621</v>
      </c>
      <c r="F622" s="1">
        <v>4</v>
      </c>
      <c r="G622" s="1" t="s">
        <v>1340</v>
      </c>
      <c r="H622" s="1" t="s">
        <v>8516</v>
      </c>
      <c r="I622" s="1">
        <v>5</v>
      </c>
      <c r="L622" s="1">
        <v>5</v>
      </c>
      <c r="M622" s="2" t="s">
        <v>17859</v>
      </c>
      <c r="N622" s="2" t="s">
        <v>17860</v>
      </c>
      <c r="S622" s="1" t="s">
        <v>226</v>
      </c>
      <c r="T622" s="1" t="s">
        <v>8709</v>
      </c>
      <c r="AF622" s="1" t="s">
        <v>355</v>
      </c>
      <c r="AG622" s="1" t="s">
        <v>11570</v>
      </c>
    </row>
    <row r="623" spans="1:72" ht="13.5" customHeight="1">
      <c r="A623" s="3" t="str">
        <f>HYPERLINK("http://kyu.snu.ac.kr/sdhj/index.jsp?type=hj/GK14605_00IH_0001_0015.jpg","1720_각북면_15")</f>
        <v>1720_각북면_15</v>
      </c>
      <c r="B623" s="2">
        <v>1720</v>
      </c>
      <c r="C623" s="2" t="s">
        <v>15733</v>
      </c>
      <c r="D623" s="2" t="s">
        <v>15734</v>
      </c>
      <c r="E623" s="2">
        <v>622</v>
      </c>
      <c r="F623" s="1">
        <v>4</v>
      </c>
      <c r="G623" s="1" t="s">
        <v>1340</v>
      </c>
      <c r="H623" s="1" t="s">
        <v>8516</v>
      </c>
      <c r="I623" s="1">
        <v>5</v>
      </c>
      <c r="L623" s="1">
        <v>5</v>
      </c>
      <c r="M623" s="2" t="s">
        <v>17859</v>
      </c>
      <c r="N623" s="2" t="s">
        <v>17860</v>
      </c>
      <c r="S623" s="1" t="s">
        <v>68</v>
      </c>
      <c r="T623" s="1" t="s">
        <v>8708</v>
      </c>
      <c r="Y623" s="1" t="s">
        <v>1613</v>
      </c>
      <c r="Z623" s="1" t="s">
        <v>11339</v>
      </c>
      <c r="AF623" s="1" t="s">
        <v>67</v>
      </c>
      <c r="AG623" s="1" t="s">
        <v>9286</v>
      </c>
    </row>
    <row r="624" spans="1:72" ht="13.5" customHeight="1">
      <c r="A624" s="3" t="str">
        <f>HYPERLINK("http://kyu.snu.ac.kr/sdhj/index.jsp?type=hj/GK14605_00IH_0001_0015.jpg","1720_각북면_15")</f>
        <v>1720_각북면_15</v>
      </c>
      <c r="B624" s="2">
        <v>1720</v>
      </c>
      <c r="C624" s="2" t="s">
        <v>15733</v>
      </c>
      <c r="D624" s="2" t="s">
        <v>15734</v>
      </c>
      <c r="E624" s="2">
        <v>623</v>
      </c>
      <c r="F624" s="1">
        <v>4</v>
      </c>
      <c r="G624" s="1" t="s">
        <v>1340</v>
      </c>
      <c r="H624" s="1" t="s">
        <v>8516</v>
      </c>
      <c r="I624" s="1">
        <v>5</v>
      </c>
      <c r="L624" s="1">
        <v>5</v>
      </c>
      <c r="M624" s="2" t="s">
        <v>17859</v>
      </c>
      <c r="N624" s="2" t="s">
        <v>17860</v>
      </c>
      <c r="S624" s="1" t="s">
        <v>68</v>
      </c>
      <c r="T624" s="1" t="s">
        <v>8708</v>
      </c>
      <c r="Y624" s="1" t="s">
        <v>8307</v>
      </c>
      <c r="Z624" s="1" t="s">
        <v>10998</v>
      </c>
      <c r="AC624" s="1">
        <v>5</v>
      </c>
      <c r="AD624" s="1" t="s">
        <v>249</v>
      </c>
      <c r="AE624" s="1" t="s">
        <v>11523</v>
      </c>
      <c r="AF624" s="1" t="s">
        <v>135</v>
      </c>
      <c r="AG624" s="1" t="s">
        <v>11569</v>
      </c>
    </row>
    <row r="625" spans="1:73" ht="13.5" customHeight="1">
      <c r="A625" s="3" t="str">
        <f>HYPERLINK("http://kyu.snu.ac.kr/sdhj/index.jsp?type=hj/GK14605_00IH_0001_0015.jpg","1720_각북면_15")</f>
        <v>1720_각북면_15</v>
      </c>
      <c r="B625" s="2">
        <v>1720</v>
      </c>
      <c r="C625" s="2" t="s">
        <v>15733</v>
      </c>
      <c r="D625" s="2" t="s">
        <v>15734</v>
      </c>
      <c r="E625" s="2">
        <v>624</v>
      </c>
      <c r="F625" s="1">
        <v>4</v>
      </c>
      <c r="G625" s="1" t="s">
        <v>1340</v>
      </c>
      <c r="H625" s="1" t="s">
        <v>8516</v>
      </c>
      <c r="I625" s="1">
        <v>5</v>
      </c>
      <c r="L625" s="1">
        <v>5</v>
      </c>
      <c r="M625" s="2" t="s">
        <v>17859</v>
      </c>
      <c r="N625" s="2" t="s">
        <v>17860</v>
      </c>
      <c r="S625" s="1" t="s">
        <v>71</v>
      </c>
      <c r="T625" s="1" t="s">
        <v>8710</v>
      </c>
      <c r="Y625" s="1" t="s">
        <v>1614</v>
      </c>
      <c r="Z625" s="1" t="s">
        <v>10997</v>
      </c>
      <c r="AF625" s="1" t="s">
        <v>67</v>
      </c>
      <c r="AG625" s="1" t="s">
        <v>9286</v>
      </c>
    </row>
    <row r="626" spans="1:73" ht="13.5" customHeight="1">
      <c r="A626" s="3" t="str">
        <f>HYPERLINK("http://kyu.snu.ac.kr/sdhj/index.jsp?type=hj/GK14605_00IH_0001_0016.jpg","1720_각북면_16")</f>
        <v>1720_각북면_16</v>
      </c>
      <c r="B626" s="2">
        <v>1720</v>
      </c>
      <c r="C626" s="2" t="s">
        <v>15733</v>
      </c>
      <c r="D626" s="2" t="s">
        <v>15734</v>
      </c>
      <c r="E626" s="2">
        <v>625</v>
      </c>
      <c r="F626" s="1">
        <v>4</v>
      </c>
      <c r="G626" s="1" t="s">
        <v>1340</v>
      </c>
      <c r="H626" s="1" t="s">
        <v>8516</v>
      </c>
      <c r="I626" s="1">
        <v>6</v>
      </c>
      <c r="J626" s="1" t="s">
        <v>1615</v>
      </c>
      <c r="K626" s="1" t="s">
        <v>8642</v>
      </c>
      <c r="L626" s="1">
        <v>1</v>
      </c>
      <c r="M626" s="2" t="s">
        <v>1615</v>
      </c>
      <c r="N626" s="2" t="s">
        <v>8642</v>
      </c>
      <c r="T626" s="1" t="s">
        <v>16033</v>
      </c>
      <c r="U626" s="1" t="s">
        <v>1616</v>
      </c>
      <c r="V626" s="1" t="s">
        <v>9215</v>
      </c>
      <c r="W626" s="1" t="s">
        <v>310</v>
      </c>
      <c r="X626" s="1" t="s">
        <v>9263</v>
      </c>
      <c r="Y626" s="1" t="s">
        <v>1617</v>
      </c>
      <c r="Z626" s="1" t="s">
        <v>9529</v>
      </c>
      <c r="AC626" s="1">
        <v>46</v>
      </c>
      <c r="AD626" s="1" t="s">
        <v>40</v>
      </c>
      <c r="AE626" s="1" t="s">
        <v>11562</v>
      </c>
      <c r="AJ626" s="1" t="s">
        <v>17</v>
      </c>
      <c r="AK626" s="1" t="s">
        <v>11718</v>
      </c>
      <c r="AL626" s="1" t="s">
        <v>41</v>
      </c>
      <c r="AM626" s="1" t="s">
        <v>11660</v>
      </c>
      <c r="AT626" s="1" t="s">
        <v>147</v>
      </c>
      <c r="AU626" s="1" t="s">
        <v>8936</v>
      </c>
      <c r="AV626" s="1" t="s">
        <v>1618</v>
      </c>
      <c r="AW626" s="1" t="s">
        <v>12685</v>
      </c>
      <c r="BG626" s="1" t="s">
        <v>147</v>
      </c>
      <c r="BH626" s="1" t="s">
        <v>8936</v>
      </c>
      <c r="BI626" s="1" t="s">
        <v>1619</v>
      </c>
      <c r="BJ626" s="1" t="s">
        <v>12684</v>
      </c>
      <c r="BK626" s="1" t="s">
        <v>88</v>
      </c>
      <c r="BL626" s="1" t="s">
        <v>8828</v>
      </c>
      <c r="BM626" s="1" t="s">
        <v>1620</v>
      </c>
      <c r="BN626" s="1" t="s">
        <v>9535</v>
      </c>
      <c r="BO626" s="1" t="s">
        <v>88</v>
      </c>
      <c r="BP626" s="1" t="s">
        <v>8828</v>
      </c>
      <c r="BQ626" s="1" t="s">
        <v>1621</v>
      </c>
      <c r="BR626" s="1" t="s">
        <v>14652</v>
      </c>
      <c r="BS626" s="1" t="s">
        <v>158</v>
      </c>
      <c r="BT626" s="1" t="s">
        <v>11647</v>
      </c>
      <c r="BU626" s="1" t="s">
        <v>1622</v>
      </c>
    </row>
    <row r="627" spans="1:73" ht="13.5" customHeight="1">
      <c r="A627" s="3" t="str">
        <f>HYPERLINK("http://kyu.snu.ac.kr/sdhj/index.jsp?type=hj/GK14605_00IH_0001_0016.jpg","1720_각북면_16")</f>
        <v>1720_각북면_16</v>
      </c>
      <c r="B627" s="2">
        <v>1720</v>
      </c>
      <c r="C627" s="2" t="s">
        <v>15972</v>
      </c>
      <c r="D627" s="2" t="s">
        <v>15973</v>
      </c>
      <c r="E627" s="2">
        <v>626</v>
      </c>
      <c r="F627" s="1">
        <v>4</v>
      </c>
      <c r="G627" s="1" t="s">
        <v>1340</v>
      </c>
      <c r="H627" s="1" t="s">
        <v>8516</v>
      </c>
      <c r="I627" s="1">
        <v>6</v>
      </c>
      <c r="L627" s="1">
        <v>1</v>
      </c>
      <c r="M627" s="2" t="s">
        <v>1615</v>
      </c>
      <c r="N627" s="2" t="s">
        <v>8642</v>
      </c>
      <c r="S627" s="1" t="s">
        <v>51</v>
      </c>
      <c r="T627" s="1" t="s">
        <v>1413</v>
      </c>
      <c r="W627" s="1" t="s">
        <v>640</v>
      </c>
      <c r="X627" s="1" t="s">
        <v>16109</v>
      </c>
      <c r="Y627" s="1" t="s">
        <v>53</v>
      </c>
      <c r="Z627" s="1" t="s">
        <v>9315</v>
      </c>
      <c r="AC627" s="1">
        <v>40</v>
      </c>
      <c r="AD627" s="1" t="s">
        <v>141</v>
      </c>
      <c r="AE627" s="1" t="s">
        <v>11557</v>
      </c>
      <c r="AJ627" s="1" t="s">
        <v>17</v>
      </c>
      <c r="AK627" s="1" t="s">
        <v>11718</v>
      </c>
      <c r="AL627" s="1" t="s">
        <v>236</v>
      </c>
      <c r="AM627" s="1" t="s">
        <v>11694</v>
      </c>
      <c r="AT627" s="1" t="s">
        <v>147</v>
      </c>
      <c r="AU627" s="1" t="s">
        <v>8936</v>
      </c>
      <c r="AV627" s="1" t="s">
        <v>1614</v>
      </c>
      <c r="AW627" s="1" t="s">
        <v>10997</v>
      </c>
      <c r="BG627" s="1" t="s">
        <v>88</v>
      </c>
      <c r="BH627" s="1" t="s">
        <v>8828</v>
      </c>
      <c r="BI627" s="1" t="s">
        <v>1623</v>
      </c>
      <c r="BJ627" s="1" t="s">
        <v>10760</v>
      </c>
      <c r="BK627" s="1" t="s">
        <v>88</v>
      </c>
      <c r="BL627" s="1" t="s">
        <v>8828</v>
      </c>
      <c r="BM627" s="1" t="s">
        <v>1624</v>
      </c>
      <c r="BN627" s="1" t="s">
        <v>13921</v>
      </c>
      <c r="BO627" s="1" t="s">
        <v>88</v>
      </c>
      <c r="BP627" s="1" t="s">
        <v>8828</v>
      </c>
      <c r="BQ627" s="1" t="s">
        <v>1625</v>
      </c>
      <c r="BR627" s="1" t="s">
        <v>14651</v>
      </c>
      <c r="BS627" s="1" t="s">
        <v>904</v>
      </c>
      <c r="BT627" s="1" t="s">
        <v>11729</v>
      </c>
    </row>
    <row r="628" spans="1:73" ht="13.5" customHeight="1">
      <c r="A628" s="3" t="str">
        <f>HYPERLINK("http://kyu.snu.ac.kr/sdhj/index.jsp?type=hj/GK14605_00IH_0001_0016.jpg","1720_각북면_16")</f>
        <v>1720_각북면_16</v>
      </c>
      <c r="B628" s="2">
        <v>1720</v>
      </c>
      <c r="C628" s="2" t="s">
        <v>15713</v>
      </c>
      <c r="D628" s="2" t="s">
        <v>15714</v>
      </c>
      <c r="E628" s="2">
        <v>627</v>
      </c>
      <c r="F628" s="1">
        <v>4</v>
      </c>
      <c r="G628" s="1" t="s">
        <v>1340</v>
      </c>
      <c r="H628" s="1" t="s">
        <v>8516</v>
      </c>
      <c r="I628" s="1">
        <v>6</v>
      </c>
      <c r="L628" s="1">
        <v>1</v>
      </c>
      <c r="M628" s="2" t="s">
        <v>1615</v>
      </c>
      <c r="N628" s="2" t="s">
        <v>8642</v>
      </c>
      <c r="S628" s="1" t="s">
        <v>127</v>
      </c>
      <c r="T628" s="1" t="s">
        <v>8714</v>
      </c>
      <c r="W628" s="1" t="s">
        <v>245</v>
      </c>
      <c r="X628" s="1" t="s">
        <v>9269</v>
      </c>
      <c r="Y628" s="1" t="s">
        <v>53</v>
      </c>
      <c r="Z628" s="1" t="s">
        <v>9315</v>
      </c>
      <c r="AC628" s="1">
        <v>61</v>
      </c>
      <c r="AD628" s="1" t="s">
        <v>173</v>
      </c>
      <c r="AE628" s="1" t="s">
        <v>11533</v>
      </c>
    </row>
    <row r="629" spans="1:73" ht="13.5" customHeight="1">
      <c r="A629" s="3" t="str">
        <f>HYPERLINK("http://kyu.snu.ac.kr/sdhj/index.jsp?type=hj/GK14605_00IH_0001_0016.jpg","1720_각북면_16")</f>
        <v>1720_각북면_16</v>
      </c>
      <c r="B629" s="2">
        <v>1720</v>
      </c>
      <c r="C629" s="2" t="s">
        <v>15713</v>
      </c>
      <c r="D629" s="2" t="s">
        <v>15714</v>
      </c>
      <c r="E629" s="2">
        <v>628</v>
      </c>
      <c r="F629" s="1">
        <v>4</v>
      </c>
      <c r="G629" s="1" t="s">
        <v>1340</v>
      </c>
      <c r="H629" s="1" t="s">
        <v>8516</v>
      </c>
      <c r="I629" s="1">
        <v>6</v>
      </c>
      <c r="L629" s="1">
        <v>2</v>
      </c>
      <c r="M629" s="2" t="s">
        <v>17861</v>
      </c>
      <c r="N629" s="2" t="s">
        <v>17862</v>
      </c>
      <c r="T629" s="1" t="s">
        <v>16110</v>
      </c>
      <c r="U629" s="1" t="s">
        <v>1207</v>
      </c>
      <c r="V629" s="1" t="s">
        <v>8821</v>
      </c>
      <c r="W629" s="1" t="s">
        <v>310</v>
      </c>
      <c r="X629" s="1" t="s">
        <v>9263</v>
      </c>
      <c r="Y629" s="1" t="s">
        <v>1626</v>
      </c>
      <c r="Z629" s="1" t="s">
        <v>11338</v>
      </c>
      <c r="AC629" s="1">
        <v>79</v>
      </c>
      <c r="AD629" s="1" t="s">
        <v>308</v>
      </c>
      <c r="AE629" s="1" t="s">
        <v>11554</v>
      </c>
      <c r="AJ629" s="1" t="s">
        <v>17</v>
      </c>
      <c r="AK629" s="1" t="s">
        <v>11718</v>
      </c>
      <c r="AL629" s="1" t="s">
        <v>41</v>
      </c>
      <c r="AM629" s="1" t="s">
        <v>11660</v>
      </c>
      <c r="AT629" s="1" t="s">
        <v>147</v>
      </c>
      <c r="AU629" s="1" t="s">
        <v>8936</v>
      </c>
      <c r="AV629" s="1" t="s">
        <v>1619</v>
      </c>
      <c r="AW629" s="1" t="s">
        <v>12684</v>
      </c>
      <c r="BG629" s="1" t="s">
        <v>88</v>
      </c>
      <c r="BH629" s="1" t="s">
        <v>8828</v>
      </c>
      <c r="BI629" s="1" t="s">
        <v>8308</v>
      </c>
      <c r="BJ629" s="1" t="s">
        <v>9535</v>
      </c>
      <c r="BK629" s="1" t="s">
        <v>858</v>
      </c>
      <c r="BL629" s="1" t="s">
        <v>11960</v>
      </c>
      <c r="BM629" s="1" t="s">
        <v>18880</v>
      </c>
      <c r="BN629" s="1" t="s">
        <v>16111</v>
      </c>
      <c r="BQ629" s="1" t="s">
        <v>383</v>
      </c>
      <c r="BR629" s="1" t="s">
        <v>15187</v>
      </c>
      <c r="BS629" s="1" t="s">
        <v>50</v>
      </c>
      <c r="BT629" s="1" t="s">
        <v>15665</v>
      </c>
    </row>
    <row r="630" spans="1:73" ht="13.5" customHeight="1">
      <c r="A630" s="3" t="str">
        <f>HYPERLINK("http://kyu.snu.ac.kr/sdhj/index.jsp?type=hj/GK14605_00IH_0001_0016.jpg","1720_각북면_16")</f>
        <v>1720_각북면_16</v>
      </c>
      <c r="B630" s="2">
        <v>1720</v>
      </c>
      <c r="C630" s="2" t="s">
        <v>16063</v>
      </c>
      <c r="D630" s="2" t="s">
        <v>16064</v>
      </c>
      <c r="E630" s="2">
        <v>629</v>
      </c>
      <c r="F630" s="1">
        <v>4</v>
      </c>
      <c r="G630" s="1" t="s">
        <v>1340</v>
      </c>
      <c r="H630" s="1" t="s">
        <v>8516</v>
      </c>
      <c r="I630" s="1">
        <v>6</v>
      </c>
      <c r="L630" s="1">
        <v>2</v>
      </c>
      <c r="M630" s="2" t="s">
        <v>17861</v>
      </c>
      <c r="N630" s="2" t="s">
        <v>17862</v>
      </c>
      <c r="S630" s="1" t="s">
        <v>51</v>
      </c>
      <c r="T630" s="1" t="s">
        <v>1413</v>
      </c>
      <c r="W630" s="1" t="s">
        <v>38</v>
      </c>
      <c r="X630" s="1" t="s">
        <v>15664</v>
      </c>
      <c r="Y630" s="1" t="s">
        <v>53</v>
      </c>
      <c r="Z630" s="1" t="s">
        <v>9315</v>
      </c>
      <c r="AC630" s="1">
        <v>61</v>
      </c>
      <c r="AD630" s="1" t="s">
        <v>107</v>
      </c>
      <c r="AE630" s="1" t="s">
        <v>11521</v>
      </c>
      <c r="AJ630" s="1" t="s">
        <v>17</v>
      </c>
      <c r="AK630" s="1" t="s">
        <v>11718</v>
      </c>
      <c r="AL630" s="1" t="s">
        <v>50</v>
      </c>
      <c r="AM630" s="1" t="s">
        <v>15665</v>
      </c>
      <c r="AT630" s="1" t="s">
        <v>147</v>
      </c>
      <c r="AU630" s="1" t="s">
        <v>8936</v>
      </c>
      <c r="AV630" s="1" t="s">
        <v>1144</v>
      </c>
      <c r="AW630" s="1" t="s">
        <v>9350</v>
      </c>
      <c r="BG630" s="1" t="s">
        <v>1627</v>
      </c>
      <c r="BH630" s="1" t="s">
        <v>8984</v>
      </c>
      <c r="BI630" s="1" t="s">
        <v>1628</v>
      </c>
      <c r="BJ630" s="1" t="s">
        <v>10736</v>
      </c>
      <c r="BK630" s="1" t="s">
        <v>147</v>
      </c>
      <c r="BL630" s="1" t="s">
        <v>8936</v>
      </c>
      <c r="BM630" s="1" t="s">
        <v>1629</v>
      </c>
      <c r="BN630" s="1" t="s">
        <v>9558</v>
      </c>
      <c r="BO630" s="1" t="s">
        <v>144</v>
      </c>
      <c r="BP630" s="1" t="s">
        <v>11973</v>
      </c>
      <c r="BQ630" s="1" t="s">
        <v>1630</v>
      </c>
      <c r="BR630" s="1" t="s">
        <v>15175</v>
      </c>
      <c r="BS630" s="1" t="s">
        <v>1631</v>
      </c>
      <c r="BT630" s="1" t="s">
        <v>16112</v>
      </c>
    </row>
    <row r="631" spans="1:73" ht="13.5" customHeight="1">
      <c r="A631" s="3" t="str">
        <f>HYPERLINK("http://kyu.snu.ac.kr/sdhj/index.jsp?type=hj/GK14605_00IH_0001_0016.jpg","1720_각북면_16")</f>
        <v>1720_각북면_16</v>
      </c>
      <c r="B631" s="2">
        <v>1720</v>
      </c>
      <c r="C631" s="2" t="s">
        <v>16113</v>
      </c>
      <c r="D631" s="2" t="s">
        <v>16114</v>
      </c>
      <c r="E631" s="2">
        <v>630</v>
      </c>
      <c r="F631" s="1">
        <v>4</v>
      </c>
      <c r="G631" s="1" t="s">
        <v>1340</v>
      </c>
      <c r="H631" s="1" t="s">
        <v>8516</v>
      </c>
      <c r="I631" s="1">
        <v>6</v>
      </c>
      <c r="L631" s="1">
        <v>3</v>
      </c>
      <c r="M631" s="2" t="s">
        <v>1513</v>
      </c>
      <c r="N631" s="2" t="s">
        <v>17790</v>
      </c>
      <c r="T631" s="1" t="s">
        <v>16115</v>
      </c>
      <c r="U631" s="1" t="s">
        <v>309</v>
      </c>
      <c r="V631" s="1" t="s">
        <v>8836</v>
      </c>
      <c r="W631" s="1" t="s">
        <v>103</v>
      </c>
      <c r="X631" s="1" t="s">
        <v>16116</v>
      </c>
      <c r="Y631" s="1" t="s">
        <v>53</v>
      </c>
      <c r="Z631" s="1" t="s">
        <v>9315</v>
      </c>
      <c r="AC631" s="1">
        <v>40</v>
      </c>
      <c r="AD631" s="1" t="s">
        <v>141</v>
      </c>
      <c r="AE631" s="1" t="s">
        <v>11557</v>
      </c>
      <c r="AJ631" s="1" t="s">
        <v>17</v>
      </c>
      <c r="AK631" s="1" t="s">
        <v>11718</v>
      </c>
      <c r="AL631" s="1" t="s">
        <v>320</v>
      </c>
      <c r="AM631" s="1" t="s">
        <v>11723</v>
      </c>
      <c r="AT631" s="1" t="s">
        <v>153</v>
      </c>
      <c r="AU631" s="1" t="s">
        <v>8874</v>
      </c>
      <c r="AV631" s="1" t="s">
        <v>1632</v>
      </c>
      <c r="AW631" s="1" t="s">
        <v>12683</v>
      </c>
      <c r="BG631" s="1" t="s">
        <v>147</v>
      </c>
      <c r="BH631" s="1" t="s">
        <v>8936</v>
      </c>
      <c r="BI631" s="1" t="s">
        <v>311</v>
      </c>
      <c r="BJ631" s="1" t="s">
        <v>12096</v>
      </c>
      <c r="BK631" s="1" t="s">
        <v>144</v>
      </c>
      <c r="BL631" s="1" t="s">
        <v>11973</v>
      </c>
      <c r="BM631" s="1" t="s">
        <v>1633</v>
      </c>
      <c r="BN631" s="1" t="s">
        <v>10274</v>
      </c>
      <c r="BO631" s="1" t="s">
        <v>88</v>
      </c>
      <c r="BP631" s="1" t="s">
        <v>8828</v>
      </c>
      <c r="BQ631" s="1" t="s">
        <v>1634</v>
      </c>
      <c r="BR631" s="1" t="s">
        <v>14650</v>
      </c>
      <c r="BS631" s="1" t="s">
        <v>41</v>
      </c>
      <c r="BT631" s="1" t="s">
        <v>11660</v>
      </c>
    </row>
    <row r="632" spans="1:73" ht="13.5" customHeight="1">
      <c r="A632" s="3" t="str">
        <f>HYPERLINK("http://kyu.snu.ac.kr/sdhj/index.jsp?type=hj/GK14605_00IH_0001_0016.jpg","1720_각북면_16")</f>
        <v>1720_각북면_16</v>
      </c>
      <c r="B632" s="2">
        <v>1720</v>
      </c>
      <c r="C632" s="2" t="s">
        <v>15841</v>
      </c>
      <c r="D632" s="2" t="s">
        <v>15842</v>
      </c>
      <c r="E632" s="2">
        <v>631</v>
      </c>
      <c r="F632" s="1">
        <v>4</v>
      </c>
      <c r="G632" s="1" t="s">
        <v>1340</v>
      </c>
      <c r="H632" s="1" t="s">
        <v>8516</v>
      </c>
      <c r="I632" s="1">
        <v>6</v>
      </c>
      <c r="L632" s="1">
        <v>3</v>
      </c>
      <c r="M632" s="2" t="s">
        <v>1513</v>
      </c>
      <c r="N632" s="2" t="s">
        <v>17790</v>
      </c>
      <c r="S632" s="1" t="s">
        <v>282</v>
      </c>
      <c r="T632" s="1" t="s">
        <v>282</v>
      </c>
      <c r="Y632" s="1" t="s">
        <v>282</v>
      </c>
      <c r="Z632" s="1" t="s">
        <v>282</v>
      </c>
      <c r="AC632" s="1">
        <v>11</v>
      </c>
      <c r="AD632" s="1" t="s">
        <v>70</v>
      </c>
      <c r="AE632" s="1" t="s">
        <v>11531</v>
      </c>
    </row>
    <row r="633" spans="1:73" ht="13.5" customHeight="1">
      <c r="A633" s="3" t="str">
        <f>HYPERLINK("http://kyu.snu.ac.kr/sdhj/index.jsp?type=hj/GK14605_00IH_0001_0016.jpg","1720_각북면_16")</f>
        <v>1720_각북면_16</v>
      </c>
      <c r="B633" s="2">
        <v>1720</v>
      </c>
      <c r="C633" s="2" t="s">
        <v>15841</v>
      </c>
      <c r="D633" s="2" t="s">
        <v>15842</v>
      </c>
      <c r="E633" s="2">
        <v>632</v>
      </c>
      <c r="F633" s="1">
        <v>4</v>
      </c>
      <c r="G633" s="1" t="s">
        <v>1340</v>
      </c>
      <c r="H633" s="1" t="s">
        <v>8516</v>
      </c>
      <c r="I633" s="1">
        <v>6</v>
      </c>
      <c r="L633" s="1">
        <v>3</v>
      </c>
      <c r="M633" s="2" t="s">
        <v>1513</v>
      </c>
      <c r="N633" s="2" t="s">
        <v>17790</v>
      </c>
      <c r="S633" s="1" t="s">
        <v>190</v>
      </c>
      <c r="T633" s="1" t="s">
        <v>8713</v>
      </c>
      <c r="U633" s="1" t="s">
        <v>37</v>
      </c>
      <c r="V633" s="1" t="s">
        <v>8867</v>
      </c>
      <c r="Y633" s="1" t="s">
        <v>1635</v>
      </c>
      <c r="Z633" s="1" t="s">
        <v>10020</v>
      </c>
      <c r="AC633" s="1">
        <v>21</v>
      </c>
      <c r="AD633" s="1" t="s">
        <v>192</v>
      </c>
      <c r="AE633" s="1" t="s">
        <v>10512</v>
      </c>
    </row>
    <row r="634" spans="1:73" ht="13.5" customHeight="1">
      <c r="A634" s="3" t="str">
        <f>HYPERLINK("http://kyu.snu.ac.kr/sdhj/index.jsp?type=hj/GK14605_00IH_0001_0016.jpg","1720_각북면_16")</f>
        <v>1720_각북면_16</v>
      </c>
      <c r="B634" s="2">
        <v>1720</v>
      </c>
      <c r="C634" s="2" t="s">
        <v>15627</v>
      </c>
      <c r="D634" s="2" t="s">
        <v>15628</v>
      </c>
      <c r="E634" s="2">
        <v>633</v>
      </c>
      <c r="F634" s="1">
        <v>4</v>
      </c>
      <c r="G634" s="1" t="s">
        <v>1340</v>
      </c>
      <c r="H634" s="1" t="s">
        <v>8516</v>
      </c>
      <c r="I634" s="1">
        <v>6</v>
      </c>
      <c r="L634" s="1">
        <v>3</v>
      </c>
      <c r="M634" s="2" t="s">
        <v>1513</v>
      </c>
      <c r="N634" s="2" t="s">
        <v>17790</v>
      </c>
      <c r="S634" s="1" t="s">
        <v>226</v>
      </c>
      <c r="T634" s="1" t="s">
        <v>8709</v>
      </c>
      <c r="Y634" s="1" t="s">
        <v>1636</v>
      </c>
      <c r="Z634" s="1" t="s">
        <v>9399</v>
      </c>
      <c r="AC634" s="1">
        <v>9</v>
      </c>
      <c r="AD634" s="1" t="s">
        <v>258</v>
      </c>
      <c r="AE634" s="1" t="s">
        <v>11526</v>
      </c>
    </row>
    <row r="635" spans="1:73" ht="13.5" customHeight="1">
      <c r="A635" s="3" t="str">
        <f>HYPERLINK("http://kyu.snu.ac.kr/sdhj/index.jsp?type=hj/GK14605_00IH_0001_0016.jpg","1720_각북면_16")</f>
        <v>1720_각북면_16</v>
      </c>
      <c r="B635" s="2">
        <v>1720</v>
      </c>
      <c r="C635" s="2" t="s">
        <v>15627</v>
      </c>
      <c r="D635" s="2" t="s">
        <v>15628</v>
      </c>
      <c r="E635" s="2">
        <v>634</v>
      </c>
      <c r="F635" s="1">
        <v>4</v>
      </c>
      <c r="G635" s="1" t="s">
        <v>1340</v>
      </c>
      <c r="H635" s="1" t="s">
        <v>8516</v>
      </c>
      <c r="I635" s="1">
        <v>6</v>
      </c>
      <c r="L635" s="1">
        <v>3</v>
      </c>
      <c r="M635" s="2" t="s">
        <v>1513</v>
      </c>
      <c r="N635" s="2" t="s">
        <v>17790</v>
      </c>
      <c r="S635" s="1" t="s">
        <v>226</v>
      </c>
      <c r="T635" s="1" t="s">
        <v>8709</v>
      </c>
      <c r="Y635" s="1" t="s">
        <v>53</v>
      </c>
      <c r="Z635" s="1" t="s">
        <v>9315</v>
      </c>
      <c r="AF635" s="1" t="s">
        <v>67</v>
      </c>
      <c r="AG635" s="1" t="s">
        <v>9286</v>
      </c>
    </row>
    <row r="636" spans="1:73" ht="13.5" customHeight="1">
      <c r="A636" s="3" t="str">
        <f>HYPERLINK("http://kyu.snu.ac.kr/sdhj/index.jsp?type=hj/GK14605_00IH_0001_0016.jpg","1720_각북면_16")</f>
        <v>1720_각북면_16</v>
      </c>
      <c r="B636" s="2">
        <v>1720</v>
      </c>
      <c r="C636" s="2" t="s">
        <v>15627</v>
      </c>
      <c r="D636" s="2" t="s">
        <v>15628</v>
      </c>
      <c r="E636" s="2">
        <v>635</v>
      </c>
      <c r="F636" s="1">
        <v>4</v>
      </c>
      <c r="G636" s="1" t="s">
        <v>1340</v>
      </c>
      <c r="H636" s="1" t="s">
        <v>8516</v>
      </c>
      <c r="I636" s="1">
        <v>6</v>
      </c>
      <c r="L636" s="1">
        <v>4</v>
      </c>
      <c r="M636" s="2" t="s">
        <v>1637</v>
      </c>
      <c r="N636" s="2" t="s">
        <v>11337</v>
      </c>
      <c r="O636" s="1" t="s">
        <v>6</v>
      </c>
      <c r="P636" s="1" t="s">
        <v>8656</v>
      </c>
      <c r="T636" s="1" t="s">
        <v>16117</v>
      </c>
      <c r="U636" s="1" t="s">
        <v>1176</v>
      </c>
      <c r="V636" s="1" t="s">
        <v>15578</v>
      </c>
      <c r="Y636" s="1" t="s">
        <v>1637</v>
      </c>
      <c r="Z636" s="1" t="s">
        <v>11337</v>
      </c>
      <c r="AC636" s="1">
        <v>63</v>
      </c>
      <c r="AD636" s="1" t="s">
        <v>561</v>
      </c>
      <c r="AE636" s="1" t="s">
        <v>11535</v>
      </c>
      <c r="AJ636" s="1" t="s">
        <v>17</v>
      </c>
      <c r="AK636" s="1" t="s">
        <v>11718</v>
      </c>
      <c r="AL636" s="1" t="s">
        <v>236</v>
      </c>
      <c r="AM636" s="1" t="s">
        <v>11694</v>
      </c>
      <c r="AT636" s="1" t="s">
        <v>721</v>
      </c>
      <c r="AU636" s="1" t="s">
        <v>16118</v>
      </c>
      <c r="AV636" s="1" t="s">
        <v>1638</v>
      </c>
      <c r="AW636" s="1" t="s">
        <v>9811</v>
      </c>
      <c r="BB636" s="1" t="s">
        <v>722</v>
      </c>
      <c r="BC636" s="1" t="s">
        <v>16119</v>
      </c>
      <c r="BD636" s="1" t="s">
        <v>1639</v>
      </c>
      <c r="BE636" s="1" t="s">
        <v>11228</v>
      </c>
      <c r="BG636" s="1" t="s">
        <v>721</v>
      </c>
      <c r="BH636" s="1" t="s">
        <v>16118</v>
      </c>
      <c r="BI636" s="1" t="s">
        <v>1640</v>
      </c>
      <c r="BJ636" s="1" t="s">
        <v>13196</v>
      </c>
      <c r="BK636" s="1" t="s">
        <v>721</v>
      </c>
      <c r="BL636" s="1" t="s">
        <v>16118</v>
      </c>
      <c r="BM636" s="1" t="s">
        <v>1641</v>
      </c>
      <c r="BN636" s="1" t="s">
        <v>11999</v>
      </c>
      <c r="BS636" s="1" t="s">
        <v>158</v>
      </c>
      <c r="BT636" s="1" t="s">
        <v>11647</v>
      </c>
      <c r="BU636" s="1" t="s">
        <v>14800</v>
      </c>
    </row>
    <row r="637" spans="1:73" ht="13.5" customHeight="1">
      <c r="A637" s="3" t="str">
        <f>HYPERLINK("http://kyu.snu.ac.kr/sdhj/index.jsp?type=hj/GK14605_00IH_0001_0016.jpg","1720_각북면_16")</f>
        <v>1720_각북면_16</v>
      </c>
      <c r="B637" s="2">
        <v>1720</v>
      </c>
      <c r="C637" s="2" t="s">
        <v>15627</v>
      </c>
      <c r="D637" s="2" t="s">
        <v>15628</v>
      </c>
      <c r="E637" s="2">
        <v>636</v>
      </c>
      <c r="F637" s="1">
        <v>4</v>
      </c>
      <c r="G637" s="1" t="s">
        <v>1340</v>
      </c>
      <c r="H637" s="1" t="s">
        <v>8516</v>
      </c>
      <c r="I637" s="1">
        <v>6</v>
      </c>
      <c r="L637" s="1">
        <v>4</v>
      </c>
      <c r="M637" s="2" t="s">
        <v>1637</v>
      </c>
      <c r="N637" s="2" t="s">
        <v>11337</v>
      </c>
      <c r="S637" s="1" t="s">
        <v>51</v>
      </c>
      <c r="T637" s="1" t="s">
        <v>1413</v>
      </c>
      <c r="U637" s="1" t="s">
        <v>1642</v>
      </c>
      <c r="V637" s="1" t="s">
        <v>9217</v>
      </c>
      <c r="Y637" s="1" t="s">
        <v>1643</v>
      </c>
      <c r="Z637" s="1" t="s">
        <v>10592</v>
      </c>
      <c r="AC637" s="1">
        <v>50</v>
      </c>
      <c r="AD637" s="1" t="s">
        <v>54</v>
      </c>
      <c r="AE637" s="1" t="s">
        <v>11446</v>
      </c>
      <c r="AJ637" s="1" t="s">
        <v>17</v>
      </c>
      <c r="AK637" s="1" t="s">
        <v>11718</v>
      </c>
      <c r="AL637" s="1" t="s">
        <v>96</v>
      </c>
      <c r="AM637" s="1" t="s">
        <v>11726</v>
      </c>
      <c r="AT637" s="1" t="s">
        <v>269</v>
      </c>
      <c r="AU637" s="1" t="s">
        <v>8873</v>
      </c>
      <c r="AV637" s="1" t="s">
        <v>1644</v>
      </c>
      <c r="AW637" s="1" t="s">
        <v>12082</v>
      </c>
      <c r="BB637" s="1" t="s">
        <v>1645</v>
      </c>
      <c r="BC637" s="1" t="s">
        <v>12772</v>
      </c>
      <c r="BD637" s="1" t="s">
        <v>1646</v>
      </c>
      <c r="BE637" s="1" t="s">
        <v>9581</v>
      </c>
      <c r="BG637" s="1" t="s">
        <v>269</v>
      </c>
      <c r="BH637" s="1" t="s">
        <v>8873</v>
      </c>
      <c r="BI637" s="1" t="s">
        <v>1647</v>
      </c>
      <c r="BJ637" s="1" t="s">
        <v>12084</v>
      </c>
      <c r="BK637" s="1" t="s">
        <v>14801</v>
      </c>
      <c r="BL637" s="1" t="s">
        <v>12871</v>
      </c>
      <c r="BQ637" s="1" t="s">
        <v>14802</v>
      </c>
      <c r="BR637" s="1" t="s">
        <v>14803</v>
      </c>
      <c r="BS637" s="1" t="s">
        <v>158</v>
      </c>
      <c r="BT637" s="1" t="s">
        <v>11647</v>
      </c>
      <c r="BU637" s="1" t="s">
        <v>14804</v>
      </c>
    </row>
    <row r="638" spans="1:73" ht="13.5" customHeight="1">
      <c r="A638" s="3" t="str">
        <f>HYPERLINK("http://kyu.snu.ac.kr/sdhj/index.jsp?type=hj/GK14605_00IH_0001_0016.jpg","1720_각북면_16")</f>
        <v>1720_각북면_16</v>
      </c>
      <c r="B638" s="2">
        <v>1720</v>
      </c>
      <c r="C638" s="2" t="s">
        <v>15666</v>
      </c>
      <c r="D638" s="2" t="s">
        <v>15667</v>
      </c>
      <c r="E638" s="2">
        <v>637</v>
      </c>
      <c r="F638" s="1">
        <v>4</v>
      </c>
      <c r="G638" s="1" t="s">
        <v>1340</v>
      </c>
      <c r="H638" s="1" t="s">
        <v>8516</v>
      </c>
      <c r="I638" s="1">
        <v>6</v>
      </c>
      <c r="L638" s="1">
        <v>5</v>
      </c>
      <c r="M638" s="2" t="s">
        <v>17863</v>
      </c>
      <c r="N638" s="2" t="s">
        <v>17864</v>
      </c>
      <c r="T638" s="1" t="s">
        <v>16120</v>
      </c>
      <c r="U638" s="1" t="s">
        <v>1648</v>
      </c>
      <c r="V638" s="1" t="s">
        <v>9216</v>
      </c>
      <c r="W638" s="1" t="s">
        <v>38</v>
      </c>
      <c r="X638" s="1" t="s">
        <v>16121</v>
      </c>
      <c r="Y638" s="1" t="s">
        <v>1649</v>
      </c>
      <c r="Z638" s="1" t="s">
        <v>9779</v>
      </c>
      <c r="AC638" s="1">
        <v>43</v>
      </c>
      <c r="AD638" s="1" t="s">
        <v>424</v>
      </c>
      <c r="AE638" s="1" t="s">
        <v>11538</v>
      </c>
      <c r="AJ638" s="1" t="s">
        <v>17</v>
      </c>
      <c r="AK638" s="1" t="s">
        <v>11718</v>
      </c>
      <c r="AL638" s="1" t="s">
        <v>50</v>
      </c>
      <c r="AM638" s="1" t="s">
        <v>15860</v>
      </c>
      <c r="AT638" s="1" t="s">
        <v>147</v>
      </c>
      <c r="AU638" s="1" t="s">
        <v>8936</v>
      </c>
      <c r="AV638" s="1" t="s">
        <v>1650</v>
      </c>
      <c r="AW638" s="1" t="s">
        <v>10373</v>
      </c>
      <c r="BG638" s="1" t="s">
        <v>88</v>
      </c>
      <c r="BH638" s="1" t="s">
        <v>8828</v>
      </c>
      <c r="BI638" s="1" t="s">
        <v>1651</v>
      </c>
      <c r="BJ638" s="1" t="s">
        <v>10431</v>
      </c>
      <c r="BK638" s="1" t="s">
        <v>88</v>
      </c>
      <c r="BL638" s="1" t="s">
        <v>8828</v>
      </c>
      <c r="BM638" s="1" t="s">
        <v>198</v>
      </c>
      <c r="BN638" s="1" t="s">
        <v>12243</v>
      </c>
      <c r="BO638" s="1" t="s">
        <v>14805</v>
      </c>
      <c r="BP638" s="1" t="s">
        <v>14000</v>
      </c>
      <c r="BQ638" s="1" t="s">
        <v>14806</v>
      </c>
      <c r="BR638" s="1" t="s">
        <v>14807</v>
      </c>
      <c r="BS638" s="1" t="s">
        <v>1517</v>
      </c>
      <c r="BT638" s="1" t="s">
        <v>11633</v>
      </c>
    </row>
    <row r="639" spans="1:73" ht="13.5" customHeight="1">
      <c r="A639" s="3" t="str">
        <f>HYPERLINK("http://kyu.snu.ac.kr/sdhj/index.jsp?type=hj/GK14605_00IH_0001_0016.jpg","1720_각북면_16")</f>
        <v>1720_각북면_16</v>
      </c>
      <c r="B639" s="2">
        <v>1720</v>
      </c>
      <c r="C639" s="2" t="s">
        <v>15706</v>
      </c>
      <c r="D639" s="2" t="s">
        <v>15707</v>
      </c>
      <c r="E639" s="2">
        <v>638</v>
      </c>
      <c r="F639" s="1">
        <v>4</v>
      </c>
      <c r="G639" s="1" t="s">
        <v>1340</v>
      </c>
      <c r="H639" s="1" t="s">
        <v>8516</v>
      </c>
      <c r="I639" s="1">
        <v>6</v>
      </c>
      <c r="L639" s="1">
        <v>5</v>
      </c>
      <c r="M639" s="2" t="s">
        <v>17863</v>
      </c>
      <c r="N639" s="2" t="s">
        <v>17864</v>
      </c>
      <c r="S639" s="1" t="s">
        <v>51</v>
      </c>
      <c r="T639" s="1" t="s">
        <v>1413</v>
      </c>
      <c r="W639" s="1" t="s">
        <v>38</v>
      </c>
      <c r="X639" s="1" t="s">
        <v>15705</v>
      </c>
      <c r="Y639" s="1" t="s">
        <v>53</v>
      </c>
      <c r="Z639" s="1" t="s">
        <v>9315</v>
      </c>
      <c r="AC639" s="1">
        <v>45</v>
      </c>
      <c r="AD639" s="1" t="s">
        <v>185</v>
      </c>
      <c r="AE639" s="1" t="s">
        <v>11528</v>
      </c>
      <c r="AJ639" s="1" t="s">
        <v>17</v>
      </c>
      <c r="AK639" s="1" t="s">
        <v>11718</v>
      </c>
      <c r="AL639" s="1" t="s">
        <v>41</v>
      </c>
      <c r="AM639" s="1" t="s">
        <v>11660</v>
      </c>
      <c r="AT639" s="1" t="s">
        <v>88</v>
      </c>
      <c r="AU639" s="1" t="s">
        <v>8828</v>
      </c>
      <c r="AV639" s="1" t="s">
        <v>1652</v>
      </c>
      <c r="AW639" s="1" t="s">
        <v>12682</v>
      </c>
      <c r="BG639" s="1" t="s">
        <v>88</v>
      </c>
      <c r="BH639" s="1" t="s">
        <v>8828</v>
      </c>
      <c r="BI639" s="1" t="s">
        <v>1653</v>
      </c>
      <c r="BJ639" s="1" t="s">
        <v>12328</v>
      </c>
      <c r="BK639" s="1" t="s">
        <v>88</v>
      </c>
      <c r="BL639" s="1" t="s">
        <v>8828</v>
      </c>
      <c r="BM639" s="1" t="s">
        <v>1654</v>
      </c>
      <c r="BN639" s="1" t="s">
        <v>13920</v>
      </c>
      <c r="BO639" s="1" t="s">
        <v>88</v>
      </c>
      <c r="BP639" s="1" t="s">
        <v>8828</v>
      </c>
      <c r="BQ639" s="1" t="s">
        <v>1655</v>
      </c>
      <c r="BR639" s="1" t="s">
        <v>14278</v>
      </c>
      <c r="BS639" s="1" t="s">
        <v>87</v>
      </c>
      <c r="BT639" s="1" t="s">
        <v>11630</v>
      </c>
    </row>
    <row r="640" spans="1:73" ht="13.5" customHeight="1">
      <c r="A640" s="3" t="str">
        <f>HYPERLINK("http://kyu.snu.ac.kr/sdhj/index.jsp?type=hj/GK14605_00IH_0001_0016.jpg","1720_각북면_16")</f>
        <v>1720_각북면_16</v>
      </c>
      <c r="B640" s="2">
        <v>1720</v>
      </c>
      <c r="C640" s="2" t="s">
        <v>15666</v>
      </c>
      <c r="D640" s="2" t="s">
        <v>15667</v>
      </c>
      <c r="E640" s="2">
        <v>639</v>
      </c>
      <c r="F640" s="1">
        <v>4</v>
      </c>
      <c r="G640" s="1" t="s">
        <v>1340</v>
      </c>
      <c r="H640" s="1" t="s">
        <v>8516</v>
      </c>
      <c r="I640" s="1">
        <v>7</v>
      </c>
      <c r="J640" s="1" t="s">
        <v>1656</v>
      </c>
      <c r="K640" s="1" t="s">
        <v>8641</v>
      </c>
      <c r="L640" s="1">
        <v>1</v>
      </c>
      <c r="M640" s="2" t="s">
        <v>1656</v>
      </c>
      <c r="N640" s="2" t="s">
        <v>8641</v>
      </c>
      <c r="T640" s="1" t="s">
        <v>16122</v>
      </c>
      <c r="U640" s="1" t="s">
        <v>405</v>
      </c>
      <c r="V640" s="1" t="s">
        <v>8823</v>
      </c>
      <c r="W640" s="1" t="s">
        <v>325</v>
      </c>
      <c r="X640" s="1" t="s">
        <v>9291</v>
      </c>
      <c r="Y640" s="1" t="s">
        <v>1657</v>
      </c>
      <c r="Z640" s="1" t="s">
        <v>9324</v>
      </c>
      <c r="AC640" s="1">
        <v>30</v>
      </c>
      <c r="AD640" s="1" t="s">
        <v>823</v>
      </c>
      <c r="AE640" s="1" t="s">
        <v>11532</v>
      </c>
      <c r="AJ640" s="1" t="s">
        <v>17</v>
      </c>
      <c r="AK640" s="1" t="s">
        <v>11718</v>
      </c>
      <c r="AL640" s="1" t="s">
        <v>152</v>
      </c>
      <c r="AM640" s="1" t="s">
        <v>11667</v>
      </c>
      <c r="AT640" s="1" t="s">
        <v>147</v>
      </c>
      <c r="AU640" s="1" t="s">
        <v>8936</v>
      </c>
      <c r="AV640" s="1" t="s">
        <v>1658</v>
      </c>
      <c r="AW640" s="1" t="s">
        <v>12681</v>
      </c>
      <c r="BG640" s="1" t="s">
        <v>88</v>
      </c>
      <c r="BH640" s="1" t="s">
        <v>8828</v>
      </c>
      <c r="BI640" s="1" t="s">
        <v>1540</v>
      </c>
      <c r="BJ640" s="1" t="s">
        <v>11508</v>
      </c>
      <c r="BK640" s="1" t="s">
        <v>88</v>
      </c>
      <c r="BL640" s="1" t="s">
        <v>8828</v>
      </c>
      <c r="BM640" s="1" t="s">
        <v>1659</v>
      </c>
      <c r="BN640" s="1" t="s">
        <v>10491</v>
      </c>
      <c r="BO640" s="1" t="s">
        <v>88</v>
      </c>
      <c r="BP640" s="1" t="s">
        <v>8828</v>
      </c>
      <c r="BQ640" s="1" t="s">
        <v>1660</v>
      </c>
      <c r="BR640" s="1" t="s">
        <v>14923</v>
      </c>
      <c r="BS640" s="1" t="s">
        <v>50</v>
      </c>
      <c r="BT640" s="1" t="s">
        <v>16123</v>
      </c>
    </row>
    <row r="641" spans="1:72" ht="13.5" customHeight="1">
      <c r="A641" s="3" t="str">
        <f>HYPERLINK("http://kyu.snu.ac.kr/sdhj/index.jsp?type=hj/GK14605_00IH_0001_0016.jpg","1720_각북면_16")</f>
        <v>1720_각북면_16</v>
      </c>
      <c r="B641" s="2">
        <v>1720</v>
      </c>
      <c r="C641" s="2" t="s">
        <v>15737</v>
      </c>
      <c r="D641" s="2" t="s">
        <v>15738</v>
      </c>
      <c r="E641" s="2">
        <v>640</v>
      </c>
      <c r="F641" s="1">
        <v>4</v>
      </c>
      <c r="G641" s="1" t="s">
        <v>1340</v>
      </c>
      <c r="H641" s="1" t="s">
        <v>8516</v>
      </c>
      <c r="I641" s="1">
        <v>7</v>
      </c>
      <c r="L641" s="1">
        <v>1</v>
      </c>
      <c r="M641" s="2" t="s">
        <v>1656</v>
      </c>
      <c r="N641" s="2" t="s">
        <v>8641</v>
      </c>
      <c r="S641" s="1" t="s">
        <v>51</v>
      </c>
      <c r="T641" s="1" t="s">
        <v>1413</v>
      </c>
      <c r="W641" s="1" t="s">
        <v>38</v>
      </c>
      <c r="X641" s="1" t="s">
        <v>16124</v>
      </c>
      <c r="Y641" s="1" t="s">
        <v>53</v>
      </c>
      <c r="Z641" s="1" t="s">
        <v>9315</v>
      </c>
      <c r="AC641" s="1">
        <v>26</v>
      </c>
      <c r="AD641" s="1" t="s">
        <v>634</v>
      </c>
      <c r="AE641" s="1" t="s">
        <v>11527</v>
      </c>
      <c r="AJ641" s="1" t="s">
        <v>17</v>
      </c>
      <c r="AK641" s="1" t="s">
        <v>11718</v>
      </c>
      <c r="AL641" s="1" t="s">
        <v>1661</v>
      </c>
      <c r="AM641" s="1" t="s">
        <v>11731</v>
      </c>
      <c r="AT641" s="1" t="s">
        <v>88</v>
      </c>
      <c r="AU641" s="1" t="s">
        <v>8828</v>
      </c>
      <c r="AV641" s="1" t="s">
        <v>1001</v>
      </c>
      <c r="AW641" s="1" t="s">
        <v>9933</v>
      </c>
      <c r="BG641" s="1" t="s">
        <v>88</v>
      </c>
      <c r="BH641" s="1" t="s">
        <v>8828</v>
      </c>
      <c r="BI641" s="1" t="s">
        <v>1662</v>
      </c>
      <c r="BJ641" s="1" t="s">
        <v>12096</v>
      </c>
      <c r="BK641" s="1" t="s">
        <v>88</v>
      </c>
      <c r="BL641" s="1" t="s">
        <v>8828</v>
      </c>
      <c r="BM641" s="1" t="s">
        <v>1663</v>
      </c>
      <c r="BN641" s="1" t="s">
        <v>13919</v>
      </c>
      <c r="BO641" s="1" t="s">
        <v>144</v>
      </c>
      <c r="BP641" s="1" t="s">
        <v>11973</v>
      </c>
      <c r="BQ641" s="1" t="s">
        <v>18881</v>
      </c>
      <c r="BR641" s="1" t="s">
        <v>16125</v>
      </c>
      <c r="BS641" s="1" t="s">
        <v>241</v>
      </c>
      <c r="BT641" s="1" t="s">
        <v>11687</v>
      </c>
    </row>
    <row r="642" spans="1:72" ht="13.5" customHeight="1">
      <c r="A642" s="3" t="str">
        <f>HYPERLINK("http://kyu.snu.ac.kr/sdhj/index.jsp?type=hj/GK14605_00IH_0001_0016.jpg","1720_각북면_16")</f>
        <v>1720_각북면_16</v>
      </c>
      <c r="B642" s="2">
        <v>1720</v>
      </c>
      <c r="C642" s="2" t="s">
        <v>15737</v>
      </c>
      <c r="D642" s="2" t="s">
        <v>15738</v>
      </c>
      <c r="E642" s="2">
        <v>641</v>
      </c>
      <c r="F642" s="1">
        <v>4</v>
      </c>
      <c r="G642" s="1" t="s">
        <v>1340</v>
      </c>
      <c r="H642" s="1" t="s">
        <v>8516</v>
      </c>
      <c r="I642" s="1">
        <v>7</v>
      </c>
      <c r="L642" s="1">
        <v>1</v>
      </c>
      <c r="M642" s="2" t="s">
        <v>1656</v>
      </c>
      <c r="N642" s="2" t="s">
        <v>8641</v>
      </c>
      <c r="S642" s="1" t="s">
        <v>226</v>
      </c>
      <c r="T642" s="1" t="s">
        <v>8709</v>
      </c>
      <c r="Y642" s="1" t="s">
        <v>53</v>
      </c>
      <c r="Z642" s="1" t="s">
        <v>9315</v>
      </c>
      <c r="AF642" s="1" t="s">
        <v>67</v>
      </c>
      <c r="AG642" s="1" t="s">
        <v>9286</v>
      </c>
    </row>
    <row r="643" spans="1:72" ht="13.5" customHeight="1">
      <c r="A643" s="3" t="str">
        <f>HYPERLINK("http://kyu.snu.ac.kr/sdhj/index.jsp?type=hj/GK14605_00IH_0001_0016.jpg","1720_각북면_16")</f>
        <v>1720_각북면_16</v>
      </c>
      <c r="B643" s="2">
        <v>1720</v>
      </c>
      <c r="C643" s="2" t="s">
        <v>15737</v>
      </c>
      <c r="D643" s="2" t="s">
        <v>15738</v>
      </c>
      <c r="E643" s="2">
        <v>642</v>
      </c>
      <c r="F643" s="1">
        <v>4</v>
      </c>
      <c r="G643" s="1" t="s">
        <v>1340</v>
      </c>
      <c r="H643" s="1" t="s">
        <v>8516</v>
      </c>
      <c r="I643" s="1">
        <v>7</v>
      </c>
      <c r="L643" s="1">
        <v>2</v>
      </c>
      <c r="M643" s="2" t="s">
        <v>1664</v>
      </c>
      <c r="N643" s="2" t="s">
        <v>10849</v>
      </c>
      <c r="T643" s="1" t="s">
        <v>16126</v>
      </c>
      <c r="U643" s="1" t="s">
        <v>266</v>
      </c>
      <c r="V643" s="1" t="s">
        <v>8830</v>
      </c>
      <c r="Y643" s="1" t="s">
        <v>1664</v>
      </c>
      <c r="Z643" s="1" t="s">
        <v>10849</v>
      </c>
      <c r="AC643" s="1">
        <v>77</v>
      </c>
      <c r="AD643" s="1" t="s">
        <v>69</v>
      </c>
      <c r="AE643" s="1" t="s">
        <v>11560</v>
      </c>
      <c r="AJ643" s="1" t="s">
        <v>17</v>
      </c>
      <c r="AK643" s="1" t="s">
        <v>11718</v>
      </c>
      <c r="AL643" s="1" t="s">
        <v>50</v>
      </c>
      <c r="AM643" s="1" t="s">
        <v>16123</v>
      </c>
      <c r="AT643" s="1" t="s">
        <v>269</v>
      </c>
      <c r="AU643" s="1" t="s">
        <v>8873</v>
      </c>
      <c r="AV643" s="1" t="s">
        <v>806</v>
      </c>
      <c r="AW643" s="1" t="s">
        <v>9357</v>
      </c>
      <c r="BB643" s="1" t="s">
        <v>274</v>
      </c>
      <c r="BC643" s="1" t="s">
        <v>8855</v>
      </c>
      <c r="BD643" s="1" t="s">
        <v>8309</v>
      </c>
      <c r="BE643" s="1" t="s">
        <v>12930</v>
      </c>
      <c r="BG643" s="1" t="s">
        <v>88</v>
      </c>
      <c r="BH643" s="1" t="s">
        <v>8828</v>
      </c>
      <c r="BI643" s="1" t="s">
        <v>1665</v>
      </c>
      <c r="BJ643" s="1" t="s">
        <v>12542</v>
      </c>
      <c r="BK643" s="1" t="s">
        <v>88</v>
      </c>
      <c r="BL643" s="1" t="s">
        <v>8828</v>
      </c>
      <c r="BM643" s="1" t="s">
        <v>1666</v>
      </c>
      <c r="BN643" s="1" t="s">
        <v>10209</v>
      </c>
      <c r="BO643" s="1" t="s">
        <v>88</v>
      </c>
      <c r="BP643" s="1" t="s">
        <v>8828</v>
      </c>
      <c r="BQ643" s="1" t="s">
        <v>1667</v>
      </c>
      <c r="BR643" s="1" t="s">
        <v>15064</v>
      </c>
      <c r="BS643" s="1" t="s">
        <v>50</v>
      </c>
      <c r="BT643" s="1" t="s">
        <v>16127</v>
      </c>
    </row>
    <row r="644" spans="1:72" ht="13.5" customHeight="1">
      <c r="A644" s="3" t="str">
        <f>HYPERLINK("http://kyu.snu.ac.kr/sdhj/index.jsp?type=hj/GK14605_00IH_0001_0016.jpg","1720_각북면_16")</f>
        <v>1720_각북면_16</v>
      </c>
      <c r="B644" s="2">
        <v>1720</v>
      </c>
      <c r="C644" s="2" t="s">
        <v>16128</v>
      </c>
      <c r="D644" s="2" t="s">
        <v>16129</v>
      </c>
      <c r="E644" s="2">
        <v>643</v>
      </c>
      <c r="F644" s="1">
        <v>4</v>
      </c>
      <c r="G644" s="1" t="s">
        <v>1340</v>
      </c>
      <c r="H644" s="1" t="s">
        <v>8516</v>
      </c>
      <c r="I644" s="1">
        <v>7</v>
      </c>
      <c r="L644" s="1">
        <v>3</v>
      </c>
      <c r="M644" s="2" t="s">
        <v>17865</v>
      </c>
      <c r="N644" s="2" t="s">
        <v>17866</v>
      </c>
      <c r="T644" s="1" t="s">
        <v>16130</v>
      </c>
      <c r="U644" s="1" t="s">
        <v>16131</v>
      </c>
      <c r="V644" s="1" t="s">
        <v>15519</v>
      </c>
      <c r="W644" s="1" t="s">
        <v>38</v>
      </c>
      <c r="X644" s="1" t="s">
        <v>16132</v>
      </c>
      <c r="Y644" s="1" t="s">
        <v>1668</v>
      </c>
      <c r="Z644" s="1" t="s">
        <v>11336</v>
      </c>
      <c r="AC644" s="1">
        <v>36</v>
      </c>
      <c r="AD644" s="1" t="s">
        <v>341</v>
      </c>
      <c r="AE644" s="1" t="s">
        <v>11544</v>
      </c>
      <c r="AJ644" s="1" t="s">
        <v>17</v>
      </c>
      <c r="AK644" s="1" t="s">
        <v>11718</v>
      </c>
      <c r="AL644" s="1" t="s">
        <v>50</v>
      </c>
      <c r="AM644" s="1" t="s">
        <v>16127</v>
      </c>
      <c r="AT644" s="1" t="s">
        <v>147</v>
      </c>
      <c r="AU644" s="1" t="s">
        <v>8936</v>
      </c>
      <c r="AV644" s="1" t="s">
        <v>1650</v>
      </c>
      <c r="AW644" s="1" t="s">
        <v>10373</v>
      </c>
      <c r="BG644" s="1" t="s">
        <v>88</v>
      </c>
      <c r="BH644" s="1" t="s">
        <v>8828</v>
      </c>
      <c r="BI644" s="1" t="s">
        <v>495</v>
      </c>
      <c r="BJ644" s="1" t="s">
        <v>9450</v>
      </c>
      <c r="BK644" s="1" t="s">
        <v>88</v>
      </c>
      <c r="BL644" s="1" t="s">
        <v>8828</v>
      </c>
      <c r="BM644" s="1" t="s">
        <v>198</v>
      </c>
      <c r="BN644" s="1" t="s">
        <v>12243</v>
      </c>
      <c r="BO644" s="1" t="s">
        <v>88</v>
      </c>
      <c r="BP644" s="1" t="s">
        <v>8828</v>
      </c>
      <c r="BQ644" s="1" t="s">
        <v>1393</v>
      </c>
      <c r="BR644" s="1" t="s">
        <v>15262</v>
      </c>
      <c r="BS644" s="1" t="s">
        <v>320</v>
      </c>
      <c r="BT644" s="1" t="s">
        <v>11723</v>
      </c>
    </row>
    <row r="645" spans="1:72" ht="13.5" customHeight="1">
      <c r="A645" s="3" t="str">
        <f>HYPERLINK("http://kyu.snu.ac.kr/sdhj/index.jsp?type=hj/GK14605_00IH_0001_0016.jpg","1720_각북면_16")</f>
        <v>1720_각북면_16</v>
      </c>
      <c r="B645" s="2">
        <v>1720</v>
      </c>
      <c r="C645" s="2" t="s">
        <v>15798</v>
      </c>
      <c r="D645" s="2" t="s">
        <v>15799</v>
      </c>
      <c r="E645" s="2">
        <v>644</v>
      </c>
      <c r="F645" s="1">
        <v>4</v>
      </c>
      <c r="G645" s="1" t="s">
        <v>1340</v>
      </c>
      <c r="H645" s="1" t="s">
        <v>8516</v>
      </c>
      <c r="I645" s="1">
        <v>7</v>
      </c>
      <c r="L645" s="1">
        <v>3</v>
      </c>
      <c r="M645" s="2" t="s">
        <v>17865</v>
      </c>
      <c r="N645" s="2" t="s">
        <v>17866</v>
      </c>
      <c r="S645" s="1" t="s">
        <v>51</v>
      </c>
      <c r="T645" s="1" t="s">
        <v>1413</v>
      </c>
      <c r="W645" s="1" t="s">
        <v>1307</v>
      </c>
      <c r="X645" s="1" t="s">
        <v>9271</v>
      </c>
      <c r="Y645" s="1" t="s">
        <v>53</v>
      </c>
      <c r="Z645" s="1" t="s">
        <v>9315</v>
      </c>
      <c r="AC645" s="1">
        <v>37</v>
      </c>
      <c r="AJ645" s="1" t="s">
        <v>17</v>
      </c>
      <c r="AK645" s="1" t="s">
        <v>11718</v>
      </c>
      <c r="AL645" s="1" t="s">
        <v>241</v>
      </c>
      <c r="AM645" s="1" t="s">
        <v>11687</v>
      </c>
      <c r="AT645" s="1" t="s">
        <v>405</v>
      </c>
      <c r="AU645" s="1" t="s">
        <v>8823</v>
      </c>
      <c r="AV645" s="1" t="s">
        <v>1669</v>
      </c>
      <c r="AW645" s="1" t="s">
        <v>9893</v>
      </c>
      <c r="BG645" s="1" t="s">
        <v>88</v>
      </c>
      <c r="BH645" s="1" t="s">
        <v>8828</v>
      </c>
      <c r="BI645" s="1" t="s">
        <v>222</v>
      </c>
      <c r="BJ645" s="1" t="s">
        <v>11012</v>
      </c>
      <c r="BK645" s="1" t="s">
        <v>153</v>
      </c>
      <c r="BL645" s="1" t="s">
        <v>8874</v>
      </c>
      <c r="BM645" s="1" t="s">
        <v>1096</v>
      </c>
      <c r="BN645" s="1" t="s">
        <v>12538</v>
      </c>
      <c r="BO645" s="1" t="s">
        <v>58</v>
      </c>
      <c r="BP645" s="1" t="s">
        <v>11975</v>
      </c>
      <c r="BQ645" s="1" t="s">
        <v>1670</v>
      </c>
      <c r="BR645" s="1" t="s">
        <v>14649</v>
      </c>
      <c r="BS645" s="1" t="s">
        <v>158</v>
      </c>
      <c r="BT645" s="1" t="s">
        <v>11647</v>
      </c>
    </row>
    <row r="646" spans="1:72" ht="13.5" customHeight="1">
      <c r="A646" s="3" t="str">
        <f>HYPERLINK("http://kyu.snu.ac.kr/sdhj/index.jsp?type=hj/GK14605_00IH_0001_0016.jpg","1720_각북면_16")</f>
        <v>1720_각북면_16</v>
      </c>
      <c r="B646" s="2">
        <v>1720</v>
      </c>
      <c r="C646" s="2" t="s">
        <v>15884</v>
      </c>
      <c r="D646" s="2" t="s">
        <v>15885</v>
      </c>
      <c r="E646" s="2">
        <v>645</v>
      </c>
      <c r="F646" s="1">
        <v>4</v>
      </c>
      <c r="G646" s="1" t="s">
        <v>1340</v>
      </c>
      <c r="H646" s="1" t="s">
        <v>8516</v>
      </c>
      <c r="I646" s="1">
        <v>7</v>
      </c>
      <c r="L646" s="1">
        <v>3</v>
      </c>
      <c r="M646" s="2" t="s">
        <v>17865</v>
      </c>
      <c r="N646" s="2" t="s">
        <v>17866</v>
      </c>
      <c r="S646" s="1" t="s">
        <v>190</v>
      </c>
      <c r="T646" s="1" t="s">
        <v>8713</v>
      </c>
      <c r="U646" s="1" t="s">
        <v>1429</v>
      </c>
      <c r="V646" s="1" t="s">
        <v>8861</v>
      </c>
      <c r="Y646" s="1" t="s">
        <v>1671</v>
      </c>
      <c r="Z646" s="1" t="s">
        <v>9383</v>
      </c>
      <c r="AC646" s="1">
        <v>23</v>
      </c>
      <c r="AD646" s="1" t="s">
        <v>194</v>
      </c>
      <c r="AE646" s="1" t="s">
        <v>11565</v>
      </c>
    </row>
    <row r="647" spans="1:72" ht="13.5" customHeight="1">
      <c r="A647" s="3" t="str">
        <f>HYPERLINK("http://kyu.snu.ac.kr/sdhj/index.jsp?type=hj/GK14605_00IH_0001_0016.jpg","1720_각북면_16")</f>
        <v>1720_각북면_16</v>
      </c>
      <c r="B647" s="2">
        <v>1720</v>
      </c>
      <c r="C647" s="2" t="s">
        <v>15884</v>
      </c>
      <c r="D647" s="2" t="s">
        <v>15885</v>
      </c>
      <c r="E647" s="2">
        <v>646</v>
      </c>
      <c r="F647" s="1">
        <v>4</v>
      </c>
      <c r="G647" s="1" t="s">
        <v>1340</v>
      </c>
      <c r="H647" s="1" t="s">
        <v>8516</v>
      </c>
      <c r="I647" s="1">
        <v>7</v>
      </c>
      <c r="L647" s="1">
        <v>3</v>
      </c>
      <c r="M647" s="2" t="s">
        <v>17865</v>
      </c>
      <c r="N647" s="2" t="s">
        <v>17866</v>
      </c>
      <c r="S647" s="1" t="s">
        <v>226</v>
      </c>
      <c r="T647" s="1" t="s">
        <v>8709</v>
      </c>
      <c r="Y647" s="1" t="s">
        <v>53</v>
      </c>
      <c r="Z647" s="1" t="s">
        <v>9315</v>
      </c>
      <c r="AC647" s="1">
        <v>7</v>
      </c>
      <c r="AD647" s="1" t="s">
        <v>454</v>
      </c>
      <c r="AE647" s="1" t="s">
        <v>11543</v>
      </c>
    </row>
    <row r="648" spans="1:72" ht="13.5" customHeight="1">
      <c r="A648" s="3" t="str">
        <f>HYPERLINK("http://kyu.snu.ac.kr/sdhj/index.jsp?type=hj/GK14605_00IH_0001_0016.jpg","1720_각북면_16")</f>
        <v>1720_각북면_16</v>
      </c>
      <c r="B648" s="2">
        <v>1720</v>
      </c>
      <c r="C648" s="2" t="s">
        <v>15884</v>
      </c>
      <c r="D648" s="2" t="s">
        <v>15885</v>
      </c>
      <c r="E648" s="2">
        <v>647</v>
      </c>
      <c r="F648" s="1">
        <v>4</v>
      </c>
      <c r="G648" s="1" t="s">
        <v>1340</v>
      </c>
      <c r="H648" s="1" t="s">
        <v>8516</v>
      </c>
      <c r="I648" s="1">
        <v>7</v>
      </c>
      <c r="L648" s="1">
        <v>3</v>
      </c>
      <c r="M648" s="2" t="s">
        <v>17865</v>
      </c>
      <c r="N648" s="2" t="s">
        <v>17866</v>
      </c>
      <c r="S648" s="1" t="s">
        <v>226</v>
      </c>
      <c r="T648" s="1" t="s">
        <v>8709</v>
      </c>
      <c r="Y648" s="1" t="s">
        <v>53</v>
      </c>
      <c r="Z648" s="1" t="s">
        <v>9315</v>
      </c>
      <c r="AC648" s="1">
        <v>15</v>
      </c>
      <c r="AD648" s="1" t="s">
        <v>563</v>
      </c>
      <c r="AE648" s="1" t="s">
        <v>9669</v>
      </c>
    </row>
    <row r="649" spans="1:72" ht="13.5" customHeight="1">
      <c r="A649" s="3" t="str">
        <f>HYPERLINK("http://kyu.snu.ac.kr/sdhj/index.jsp?type=hj/GK14605_00IH_0001_0016.jpg","1720_각북면_16")</f>
        <v>1720_각북면_16</v>
      </c>
      <c r="B649" s="2">
        <v>1720</v>
      </c>
      <c r="C649" s="2" t="s">
        <v>15884</v>
      </c>
      <c r="D649" s="2" t="s">
        <v>15885</v>
      </c>
      <c r="E649" s="2">
        <v>648</v>
      </c>
      <c r="F649" s="1">
        <v>4</v>
      </c>
      <c r="G649" s="1" t="s">
        <v>1340</v>
      </c>
      <c r="H649" s="1" t="s">
        <v>8516</v>
      </c>
      <c r="I649" s="1">
        <v>7</v>
      </c>
      <c r="L649" s="1">
        <v>4</v>
      </c>
      <c r="M649" s="2" t="s">
        <v>17867</v>
      </c>
      <c r="N649" s="2" t="s">
        <v>17868</v>
      </c>
      <c r="T649" s="1" t="s">
        <v>16133</v>
      </c>
      <c r="U649" s="1" t="s">
        <v>227</v>
      </c>
      <c r="V649" s="1" t="s">
        <v>16134</v>
      </c>
      <c r="W649" s="1" t="s">
        <v>159</v>
      </c>
      <c r="X649" s="1" t="s">
        <v>9274</v>
      </c>
      <c r="Y649" s="1" t="s">
        <v>1672</v>
      </c>
      <c r="Z649" s="1" t="s">
        <v>11335</v>
      </c>
      <c r="AC649" s="1">
        <v>70</v>
      </c>
      <c r="AD649" s="1" t="s">
        <v>138</v>
      </c>
      <c r="AE649" s="1" t="s">
        <v>11522</v>
      </c>
      <c r="AJ649" s="1" t="s">
        <v>17</v>
      </c>
      <c r="AK649" s="1" t="s">
        <v>11718</v>
      </c>
      <c r="AL649" s="1" t="s">
        <v>149</v>
      </c>
      <c r="AM649" s="1" t="s">
        <v>11728</v>
      </c>
      <c r="AT649" s="1" t="s">
        <v>419</v>
      </c>
      <c r="AU649" s="1" t="s">
        <v>11965</v>
      </c>
      <c r="AV649" s="1" t="s">
        <v>1673</v>
      </c>
      <c r="AW649" s="1" t="s">
        <v>12680</v>
      </c>
      <c r="BG649" s="1" t="s">
        <v>428</v>
      </c>
      <c r="BH649" s="1" t="s">
        <v>11968</v>
      </c>
      <c r="BI649" s="1" t="s">
        <v>1674</v>
      </c>
      <c r="BJ649" s="1" t="s">
        <v>9511</v>
      </c>
      <c r="BK649" s="1" t="s">
        <v>1675</v>
      </c>
      <c r="BL649" s="1" t="s">
        <v>13486</v>
      </c>
      <c r="BM649" s="1" t="s">
        <v>1676</v>
      </c>
      <c r="BN649" s="1" t="s">
        <v>13918</v>
      </c>
      <c r="BO649" s="1" t="s">
        <v>516</v>
      </c>
      <c r="BP649" s="1" t="s">
        <v>8956</v>
      </c>
      <c r="BQ649" s="1" t="s">
        <v>1677</v>
      </c>
      <c r="BR649" s="1" t="s">
        <v>14648</v>
      </c>
      <c r="BS649" s="1" t="s">
        <v>815</v>
      </c>
      <c r="BT649" s="1" t="s">
        <v>16135</v>
      </c>
    </row>
    <row r="650" spans="1:72" ht="13.5" customHeight="1">
      <c r="A650" s="3" t="str">
        <f>HYPERLINK("http://kyu.snu.ac.kr/sdhj/index.jsp?type=hj/GK14605_00IH_0001_0016.jpg","1720_각북면_16")</f>
        <v>1720_각북면_16</v>
      </c>
      <c r="B650" s="2">
        <v>1720</v>
      </c>
      <c r="C650" s="2" t="s">
        <v>15641</v>
      </c>
      <c r="D650" s="2" t="s">
        <v>15642</v>
      </c>
      <c r="E650" s="2">
        <v>649</v>
      </c>
      <c r="F650" s="1">
        <v>4</v>
      </c>
      <c r="G650" s="1" t="s">
        <v>1340</v>
      </c>
      <c r="H650" s="1" t="s">
        <v>8516</v>
      </c>
      <c r="I650" s="1">
        <v>7</v>
      </c>
      <c r="L650" s="1">
        <v>4</v>
      </c>
      <c r="M650" s="2" t="s">
        <v>17867</v>
      </c>
      <c r="N650" s="2" t="s">
        <v>17868</v>
      </c>
      <c r="S650" s="1" t="s">
        <v>51</v>
      </c>
      <c r="T650" s="1" t="s">
        <v>1413</v>
      </c>
      <c r="W650" s="1" t="s">
        <v>1678</v>
      </c>
      <c r="X650" s="1" t="s">
        <v>16136</v>
      </c>
      <c r="Y650" s="1" t="s">
        <v>53</v>
      </c>
      <c r="Z650" s="1" t="s">
        <v>9315</v>
      </c>
      <c r="AC650" s="1">
        <v>58</v>
      </c>
      <c r="AD650" s="1" t="s">
        <v>510</v>
      </c>
      <c r="AE650" s="1" t="s">
        <v>11558</v>
      </c>
      <c r="AJ650" s="1" t="s">
        <v>17</v>
      </c>
      <c r="AK650" s="1" t="s">
        <v>11718</v>
      </c>
      <c r="AL650" s="1" t="s">
        <v>1490</v>
      </c>
      <c r="AM650" s="1" t="s">
        <v>11724</v>
      </c>
      <c r="AT650" s="1" t="s">
        <v>88</v>
      </c>
      <c r="AU650" s="1" t="s">
        <v>8828</v>
      </c>
      <c r="AV650" s="1" t="s">
        <v>1679</v>
      </c>
      <c r="AW650" s="1" t="s">
        <v>11178</v>
      </c>
      <c r="BG650" s="1" t="s">
        <v>88</v>
      </c>
      <c r="BH650" s="1" t="s">
        <v>8828</v>
      </c>
      <c r="BI650" s="1" t="s">
        <v>1400</v>
      </c>
      <c r="BJ650" s="1" t="s">
        <v>13138</v>
      </c>
      <c r="BK650" s="1" t="s">
        <v>88</v>
      </c>
      <c r="BL650" s="1" t="s">
        <v>8828</v>
      </c>
      <c r="BM650" s="1" t="s">
        <v>1035</v>
      </c>
      <c r="BN650" s="1" t="s">
        <v>12486</v>
      </c>
      <c r="BO650" s="1" t="s">
        <v>88</v>
      </c>
      <c r="BP650" s="1" t="s">
        <v>8828</v>
      </c>
      <c r="BQ650" s="1" t="s">
        <v>1680</v>
      </c>
      <c r="BR650" s="1" t="s">
        <v>14647</v>
      </c>
      <c r="BS650" s="1" t="s">
        <v>158</v>
      </c>
      <c r="BT650" s="1" t="s">
        <v>11647</v>
      </c>
    </row>
    <row r="651" spans="1:72" ht="13.5" customHeight="1">
      <c r="A651" s="3" t="str">
        <f>HYPERLINK("http://kyu.snu.ac.kr/sdhj/index.jsp?type=hj/GK14605_00IH_0001_0016.jpg","1720_각북면_16")</f>
        <v>1720_각북면_16</v>
      </c>
      <c r="B651" s="2">
        <v>1720</v>
      </c>
      <c r="C651" s="2" t="s">
        <v>15713</v>
      </c>
      <c r="D651" s="2" t="s">
        <v>15714</v>
      </c>
      <c r="E651" s="2">
        <v>650</v>
      </c>
      <c r="F651" s="1">
        <v>4</v>
      </c>
      <c r="G651" s="1" t="s">
        <v>1340</v>
      </c>
      <c r="H651" s="1" t="s">
        <v>8516</v>
      </c>
      <c r="I651" s="1">
        <v>7</v>
      </c>
      <c r="L651" s="1">
        <v>3</v>
      </c>
      <c r="M651" s="2" t="s">
        <v>17867</v>
      </c>
      <c r="N651" s="2" t="s">
        <v>17868</v>
      </c>
      <c r="S651" s="1" t="s">
        <v>190</v>
      </c>
      <c r="T651" s="1" t="s">
        <v>8713</v>
      </c>
      <c r="U651" s="1" t="s">
        <v>1681</v>
      </c>
      <c r="V651" s="1" t="s">
        <v>15567</v>
      </c>
      <c r="Y651" s="1" t="s">
        <v>1682</v>
      </c>
      <c r="Z651" s="1" t="s">
        <v>11334</v>
      </c>
      <c r="AA651" s="1" t="s">
        <v>1683</v>
      </c>
      <c r="AB651" s="1" t="s">
        <v>9873</v>
      </c>
      <c r="AC651" s="1">
        <v>31</v>
      </c>
      <c r="AD651" s="1" t="s">
        <v>445</v>
      </c>
      <c r="AE651" s="1" t="s">
        <v>11541</v>
      </c>
    </row>
    <row r="652" spans="1:72" ht="13.5" customHeight="1">
      <c r="A652" s="3" t="str">
        <f>HYPERLINK("http://kyu.snu.ac.kr/sdhj/index.jsp?type=hj/GK14605_00IH_0001_0016.jpg","1720_각북면_16")</f>
        <v>1720_각북면_16</v>
      </c>
      <c r="B652" s="2">
        <v>1720</v>
      </c>
      <c r="C652" s="2" t="s">
        <v>15713</v>
      </c>
      <c r="D652" s="2" t="s">
        <v>15714</v>
      </c>
      <c r="E652" s="2">
        <v>651</v>
      </c>
      <c r="F652" s="1">
        <v>4</v>
      </c>
      <c r="G652" s="1" t="s">
        <v>1340</v>
      </c>
      <c r="H652" s="1" t="s">
        <v>8516</v>
      </c>
      <c r="I652" s="1">
        <v>7</v>
      </c>
      <c r="L652" s="1">
        <v>4</v>
      </c>
      <c r="M652" s="2" t="s">
        <v>17867</v>
      </c>
      <c r="N652" s="2" t="s">
        <v>17868</v>
      </c>
      <c r="S652" s="1" t="s">
        <v>133</v>
      </c>
      <c r="T652" s="1" t="s">
        <v>8712</v>
      </c>
      <c r="W652" s="1" t="s">
        <v>310</v>
      </c>
      <c r="X652" s="1" t="s">
        <v>9263</v>
      </c>
      <c r="Y652" s="1" t="s">
        <v>10</v>
      </c>
      <c r="Z652" s="1" t="s">
        <v>9289</v>
      </c>
      <c r="AC652" s="1">
        <v>30</v>
      </c>
      <c r="AD652" s="1" t="s">
        <v>163</v>
      </c>
      <c r="AE652" s="1" t="s">
        <v>11552</v>
      </c>
      <c r="AF652" s="1" t="s">
        <v>174</v>
      </c>
      <c r="AG652" s="1" t="s">
        <v>11625</v>
      </c>
    </row>
    <row r="653" spans="1:72" ht="13.5" customHeight="1">
      <c r="A653" s="3" t="str">
        <f>HYPERLINK("http://kyu.snu.ac.kr/sdhj/index.jsp?type=hj/GK14605_00IH_0001_0016.jpg","1720_각북면_16")</f>
        <v>1720_각북면_16</v>
      </c>
      <c r="B653" s="2">
        <v>1720</v>
      </c>
      <c r="C653" s="2" t="s">
        <v>15713</v>
      </c>
      <c r="D653" s="2" t="s">
        <v>15714</v>
      </c>
      <c r="E653" s="2">
        <v>652</v>
      </c>
      <c r="F653" s="1">
        <v>4</v>
      </c>
      <c r="G653" s="1" t="s">
        <v>1340</v>
      </c>
      <c r="H653" s="1" t="s">
        <v>8516</v>
      </c>
      <c r="I653" s="1">
        <v>7</v>
      </c>
      <c r="L653" s="1">
        <v>4</v>
      </c>
      <c r="M653" s="2" t="s">
        <v>17867</v>
      </c>
      <c r="N653" s="2" t="s">
        <v>17868</v>
      </c>
      <c r="S653" s="1" t="s">
        <v>226</v>
      </c>
      <c r="T653" s="1" t="s">
        <v>8709</v>
      </c>
      <c r="AF653" s="1" t="s">
        <v>355</v>
      </c>
      <c r="AG653" s="1" t="s">
        <v>11570</v>
      </c>
      <c r="AH653" s="1" t="s">
        <v>1517</v>
      </c>
      <c r="AI653" s="1" t="s">
        <v>11633</v>
      </c>
    </row>
    <row r="654" spans="1:72" ht="13.5" customHeight="1">
      <c r="A654" s="3" t="str">
        <f>HYPERLINK("http://kyu.snu.ac.kr/sdhj/index.jsp?type=hj/GK14605_00IH_0001_0016.jpg","1720_각북면_16")</f>
        <v>1720_각북면_16</v>
      </c>
      <c r="B654" s="2">
        <v>1720</v>
      </c>
      <c r="C654" s="2" t="s">
        <v>15713</v>
      </c>
      <c r="D654" s="2" t="s">
        <v>15714</v>
      </c>
      <c r="E654" s="2">
        <v>653</v>
      </c>
      <c r="F654" s="1">
        <v>4</v>
      </c>
      <c r="G654" s="1" t="s">
        <v>1340</v>
      </c>
      <c r="H654" s="1" t="s">
        <v>8516</v>
      </c>
      <c r="I654" s="1">
        <v>7</v>
      </c>
      <c r="L654" s="1">
        <v>4</v>
      </c>
      <c r="M654" s="2" t="s">
        <v>17867</v>
      </c>
      <c r="N654" s="2" t="s">
        <v>17868</v>
      </c>
      <c r="S654" s="1" t="s">
        <v>356</v>
      </c>
      <c r="T654" s="1" t="s">
        <v>8717</v>
      </c>
      <c r="AC654" s="1">
        <v>7</v>
      </c>
      <c r="AD654" s="1" t="s">
        <v>454</v>
      </c>
      <c r="AE654" s="1" t="s">
        <v>11543</v>
      </c>
    </row>
    <row r="655" spans="1:72" ht="13.5" customHeight="1">
      <c r="A655" s="3" t="str">
        <f>HYPERLINK("http://kyu.snu.ac.kr/sdhj/index.jsp?type=hj/GK14605_00IH_0001_0016.jpg","1720_각북면_16")</f>
        <v>1720_각북면_16</v>
      </c>
      <c r="B655" s="2">
        <v>1720</v>
      </c>
      <c r="C655" s="2" t="s">
        <v>15713</v>
      </c>
      <c r="D655" s="2" t="s">
        <v>15714</v>
      </c>
      <c r="E655" s="2">
        <v>654</v>
      </c>
      <c r="F655" s="1">
        <v>4</v>
      </c>
      <c r="G655" s="1" t="s">
        <v>1340</v>
      </c>
      <c r="H655" s="1" t="s">
        <v>8516</v>
      </c>
      <c r="I655" s="1">
        <v>7</v>
      </c>
      <c r="L655" s="1">
        <v>4</v>
      </c>
      <c r="M655" s="2" t="s">
        <v>17867</v>
      </c>
      <c r="N655" s="2" t="s">
        <v>17868</v>
      </c>
      <c r="S655" s="1" t="s">
        <v>356</v>
      </c>
      <c r="T655" s="1" t="s">
        <v>8717</v>
      </c>
      <c r="AC655" s="1">
        <v>5</v>
      </c>
      <c r="AD655" s="1" t="s">
        <v>249</v>
      </c>
      <c r="AE655" s="1" t="s">
        <v>11523</v>
      </c>
    </row>
    <row r="656" spans="1:72" ht="13.5" customHeight="1">
      <c r="A656" s="3" t="str">
        <f>HYPERLINK("http://kyu.snu.ac.kr/sdhj/index.jsp?type=hj/GK14605_00IH_0001_0016.jpg","1720_각북면_16")</f>
        <v>1720_각북면_16</v>
      </c>
      <c r="B656" s="2">
        <v>1720</v>
      </c>
      <c r="C656" s="2" t="s">
        <v>15713</v>
      </c>
      <c r="D656" s="2" t="s">
        <v>15714</v>
      </c>
      <c r="E656" s="2">
        <v>655</v>
      </c>
      <c r="F656" s="1">
        <v>4</v>
      </c>
      <c r="G656" s="1" t="s">
        <v>1340</v>
      </c>
      <c r="H656" s="1" t="s">
        <v>8516</v>
      </c>
      <c r="I656" s="1">
        <v>7</v>
      </c>
      <c r="L656" s="1">
        <v>4</v>
      </c>
      <c r="M656" s="2" t="s">
        <v>17867</v>
      </c>
      <c r="N656" s="2" t="s">
        <v>17868</v>
      </c>
      <c r="S656" s="1" t="s">
        <v>247</v>
      </c>
      <c r="T656" s="1" t="s">
        <v>8741</v>
      </c>
      <c r="U656" s="1" t="s">
        <v>1684</v>
      </c>
      <c r="V656" s="1" t="s">
        <v>9078</v>
      </c>
      <c r="Y656" s="1" t="s">
        <v>1685</v>
      </c>
      <c r="Z656" s="1" t="s">
        <v>11317</v>
      </c>
      <c r="AC656" s="1">
        <v>9</v>
      </c>
      <c r="AF656" s="1" t="s">
        <v>358</v>
      </c>
      <c r="AG656" s="1" t="s">
        <v>11573</v>
      </c>
      <c r="AH656" s="1" t="s">
        <v>1686</v>
      </c>
      <c r="AI656" s="1" t="s">
        <v>11674</v>
      </c>
    </row>
    <row r="657" spans="1:72" ht="13.5" customHeight="1">
      <c r="A657" s="3" t="str">
        <f>HYPERLINK("http://kyu.snu.ac.kr/sdhj/index.jsp?type=hj/GK14605_00IH_0001_0016.jpg","1720_각북면_16")</f>
        <v>1720_각북면_16</v>
      </c>
      <c r="B657" s="2">
        <v>1720</v>
      </c>
      <c r="C657" s="2" t="s">
        <v>16020</v>
      </c>
      <c r="D657" s="2" t="s">
        <v>16021</v>
      </c>
      <c r="E657" s="2">
        <v>656</v>
      </c>
      <c r="F657" s="1">
        <v>4</v>
      </c>
      <c r="G657" s="1" t="s">
        <v>1340</v>
      </c>
      <c r="H657" s="1" t="s">
        <v>8516</v>
      </c>
      <c r="I657" s="1">
        <v>7</v>
      </c>
      <c r="L657" s="1">
        <v>5</v>
      </c>
      <c r="M657" s="2" t="s">
        <v>17869</v>
      </c>
      <c r="N657" s="2" t="s">
        <v>17870</v>
      </c>
      <c r="T657" s="1" t="s">
        <v>16047</v>
      </c>
      <c r="U657" s="1" t="s">
        <v>1687</v>
      </c>
      <c r="V657" s="1" t="s">
        <v>15517</v>
      </c>
      <c r="W657" s="1" t="s">
        <v>103</v>
      </c>
      <c r="X657" s="1" t="s">
        <v>16049</v>
      </c>
      <c r="Y657" s="1" t="s">
        <v>1649</v>
      </c>
      <c r="Z657" s="1" t="s">
        <v>9779</v>
      </c>
      <c r="AC657" s="1">
        <v>37</v>
      </c>
      <c r="AD657" s="1" t="s">
        <v>299</v>
      </c>
      <c r="AE657" s="1" t="s">
        <v>11520</v>
      </c>
      <c r="AJ657" s="1" t="s">
        <v>17</v>
      </c>
      <c r="AK657" s="1" t="s">
        <v>11718</v>
      </c>
      <c r="AL657" s="1" t="s">
        <v>528</v>
      </c>
      <c r="AM657" s="1" t="s">
        <v>11714</v>
      </c>
      <c r="AT657" s="1" t="s">
        <v>144</v>
      </c>
      <c r="AU657" s="1" t="s">
        <v>11973</v>
      </c>
      <c r="AV657" s="1" t="s">
        <v>1456</v>
      </c>
      <c r="AW657" s="1" t="s">
        <v>10022</v>
      </c>
      <c r="BG657" s="1" t="s">
        <v>88</v>
      </c>
      <c r="BH657" s="1" t="s">
        <v>8828</v>
      </c>
      <c r="BI657" s="1" t="s">
        <v>1557</v>
      </c>
      <c r="BJ657" s="1" t="s">
        <v>10538</v>
      </c>
      <c r="BK657" s="1" t="s">
        <v>88</v>
      </c>
      <c r="BL657" s="1" t="s">
        <v>8828</v>
      </c>
      <c r="BM657" s="1" t="s">
        <v>1457</v>
      </c>
      <c r="BN657" s="1" t="s">
        <v>13240</v>
      </c>
      <c r="BO657" s="1" t="s">
        <v>428</v>
      </c>
      <c r="BP657" s="1" t="s">
        <v>11968</v>
      </c>
      <c r="BQ657" s="1" t="s">
        <v>1688</v>
      </c>
      <c r="BR657" s="1" t="s">
        <v>14646</v>
      </c>
      <c r="BS657" s="1" t="s">
        <v>118</v>
      </c>
      <c r="BT657" s="1" t="s">
        <v>11738</v>
      </c>
    </row>
    <row r="658" spans="1:72" ht="13.5" customHeight="1">
      <c r="A658" s="3" t="str">
        <f>HYPERLINK("http://kyu.snu.ac.kr/sdhj/index.jsp?type=hj/GK14605_00IH_0001_0016.jpg","1720_각북면_16")</f>
        <v>1720_각북면_16</v>
      </c>
      <c r="B658" s="2">
        <v>1720</v>
      </c>
      <c r="C658" s="2" t="s">
        <v>15987</v>
      </c>
      <c r="D658" s="2" t="s">
        <v>15988</v>
      </c>
      <c r="E658" s="2">
        <v>657</v>
      </c>
      <c r="F658" s="1">
        <v>4</v>
      </c>
      <c r="G658" s="1" t="s">
        <v>1340</v>
      </c>
      <c r="H658" s="1" t="s">
        <v>8516</v>
      </c>
      <c r="I658" s="1">
        <v>7</v>
      </c>
      <c r="L658" s="1">
        <v>5</v>
      </c>
      <c r="M658" s="2" t="s">
        <v>17869</v>
      </c>
      <c r="N658" s="2" t="s">
        <v>17870</v>
      </c>
      <c r="S658" s="1" t="s">
        <v>547</v>
      </c>
      <c r="T658" s="1" t="s">
        <v>8718</v>
      </c>
      <c r="W658" s="1" t="s">
        <v>128</v>
      </c>
      <c r="X658" s="1" t="s">
        <v>9270</v>
      </c>
      <c r="Y658" s="1" t="s">
        <v>53</v>
      </c>
      <c r="Z658" s="1" t="s">
        <v>9315</v>
      </c>
      <c r="AC658" s="1">
        <v>27</v>
      </c>
      <c r="AD658" s="1" t="s">
        <v>167</v>
      </c>
      <c r="AE658" s="1" t="s">
        <v>11350</v>
      </c>
      <c r="AF658" s="1" t="s">
        <v>135</v>
      </c>
      <c r="AG658" s="1" t="s">
        <v>11569</v>
      </c>
      <c r="AJ658" s="1" t="s">
        <v>17</v>
      </c>
      <c r="AK658" s="1" t="s">
        <v>11718</v>
      </c>
      <c r="AL658" s="1" t="s">
        <v>87</v>
      </c>
      <c r="AM658" s="1" t="s">
        <v>11630</v>
      </c>
      <c r="AT658" s="1" t="s">
        <v>58</v>
      </c>
      <c r="AU658" s="1" t="s">
        <v>11975</v>
      </c>
      <c r="AV658" s="1" t="s">
        <v>1689</v>
      </c>
      <c r="AW658" s="1" t="s">
        <v>11070</v>
      </c>
      <c r="BG658" s="1" t="s">
        <v>46</v>
      </c>
      <c r="BH658" s="1" t="s">
        <v>11959</v>
      </c>
      <c r="BI658" s="1" t="s">
        <v>1690</v>
      </c>
      <c r="BJ658" s="1" t="s">
        <v>11256</v>
      </c>
      <c r="BK658" s="1" t="s">
        <v>46</v>
      </c>
      <c r="BL658" s="1" t="s">
        <v>11959</v>
      </c>
      <c r="BM658" s="1" t="s">
        <v>1691</v>
      </c>
      <c r="BN658" s="1" t="s">
        <v>11255</v>
      </c>
      <c r="BO658" s="1" t="s">
        <v>58</v>
      </c>
      <c r="BP658" s="1" t="s">
        <v>11975</v>
      </c>
      <c r="BQ658" s="1" t="s">
        <v>1692</v>
      </c>
      <c r="BR658" s="1" t="s">
        <v>14992</v>
      </c>
      <c r="BS658" s="1" t="s">
        <v>50</v>
      </c>
      <c r="BT658" s="1" t="s">
        <v>15860</v>
      </c>
    </row>
    <row r="659" spans="1:72" ht="13.5" customHeight="1">
      <c r="A659" s="3" t="str">
        <f>HYPERLINK("http://kyu.snu.ac.kr/sdhj/index.jsp?type=hj/GK14605_00IH_0001_0016.jpg","1720_각북면_16")</f>
        <v>1720_각북면_16</v>
      </c>
      <c r="B659" s="2">
        <v>1720</v>
      </c>
      <c r="C659" s="2" t="s">
        <v>15666</v>
      </c>
      <c r="D659" s="2" t="s">
        <v>15667</v>
      </c>
      <c r="E659" s="2">
        <v>658</v>
      </c>
      <c r="F659" s="1">
        <v>4</v>
      </c>
      <c r="G659" s="1" t="s">
        <v>1340</v>
      </c>
      <c r="H659" s="1" t="s">
        <v>8516</v>
      </c>
      <c r="I659" s="1">
        <v>7</v>
      </c>
      <c r="L659" s="1">
        <v>5</v>
      </c>
      <c r="M659" s="2" t="s">
        <v>17869</v>
      </c>
      <c r="N659" s="2" t="s">
        <v>17870</v>
      </c>
      <c r="S659" s="1" t="s">
        <v>1534</v>
      </c>
      <c r="T659" s="1" t="s">
        <v>8806</v>
      </c>
      <c r="Y659" s="1" t="s">
        <v>53</v>
      </c>
      <c r="Z659" s="1" t="s">
        <v>9315</v>
      </c>
      <c r="AC659" s="1">
        <v>9</v>
      </c>
      <c r="AD659" s="1" t="s">
        <v>258</v>
      </c>
      <c r="AE659" s="1" t="s">
        <v>11526</v>
      </c>
    </row>
    <row r="660" spans="1:72" ht="13.5" customHeight="1">
      <c r="A660" s="3" t="str">
        <f>HYPERLINK("http://kyu.snu.ac.kr/sdhj/index.jsp?type=hj/GK14605_00IH_0001_0016.jpg","1720_각북면_16")</f>
        <v>1720_각북면_16</v>
      </c>
      <c r="B660" s="2">
        <v>1720</v>
      </c>
      <c r="C660" s="2" t="s">
        <v>15666</v>
      </c>
      <c r="D660" s="2" t="s">
        <v>15667</v>
      </c>
      <c r="E660" s="2">
        <v>659</v>
      </c>
      <c r="F660" s="1">
        <v>4</v>
      </c>
      <c r="G660" s="1" t="s">
        <v>1340</v>
      </c>
      <c r="H660" s="1" t="s">
        <v>8516</v>
      </c>
      <c r="I660" s="1">
        <v>8</v>
      </c>
      <c r="J660" s="1" t="s">
        <v>1693</v>
      </c>
      <c r="K660" s="1" t="s">
        <v>15527</v>
      </c>
      <c r="L660" s="1">
        <v>1</v>
      </c>
      <c r="M660" s="2" t="s">
        <v>1693</v>
      </c>
      <c r="N660" s="2" t="s">
        <v>15527</v>
      </c>
      <c r="T660" s="1" t="s">
        <v>16033</v>
      </c>
      <c r="U660" s="1" t="s">
        <v>1687</v>
      </c>
      <c r="V660" s="1" t="s">
        <v>15517</v>
      </c>
      <c r="W660" s="1" t="s">
        <v>38</v>
      </c>
      <c r="X660" s="1" t="s">
        <v>16032</v>
      </c>
      <c r="Y660" s="1" t="s">
        <v>1694</v>
      </c>
      <c r="Z660" s="1" t="s">
        <v>9426</v>
      </c>
      <c r="AC660" s="1">
        <v>27</v>
      </c>
      <c r="AD660" s="1" t="s">
        <v>167</v>
      </c>
      <c r="AE660" s="1" t="s">
        <v>11350</v>
      </c>
      <c r="AJ660" s="1" t="s">
        <v>17</v>
      </c>
      <c r="AK660" s="1" t="s">
        <v>11718</v>
      </c>
      <c r="AL660" s="1" t="s">
        <v>50</v>
      </c>
      <c r="AM660" s="1" t="s">
        <v>16035</v>
      </c>
      <c r="AT660" s="1" t="s">
        <v>88</v>
      </c>
      <c r="AU660" s="1" t="s">
        <v>8828</v>
      </c>
      <c r="AV660" s="1" t="s">
        <v>313</v>
      </c>
      <c r="AW660" s="1" t="s">
        <v>12285</v>
      </c>
      <c r="BG660" s="1" t="s">
        <v>88</v>
      </c>
      <c r="BH660" s="1" t="s">
        <v>8828</v>
      </c>
      <c r="BI660" s="1" t="s">
        <v>1400</v>
      </c>
      <c r="BJ660" s="1" t="s">
        <v>13138</v>
      </c>
      <c r="BK660" s="1" t="s">
        <v>153</v>
      </c>
      <c r="BL660" s="1" t="s">
        <v>8874</v>
      </c>
      <c r="BM660" s="1" t="s">
        <v>418</v>
      </c>
      <c r="BN660" s="1" t="s">
        <v>12507</v>
      </c>
      <c r="BO660" s="1" t="s">
        <v>88</v>
      </c>
      <c r="BP660" s="1" t="s">
        <v>8828</v>
      </c>
      <c r="BQ660" s="1" t="s">
        <v>1695</v>
      </c>
      <c r="BR660" s="1" t="s">
        <v>14645</v>
      </c>
      <c r="BS660" s="1" t="s">
        <v>149</v>
      </c>
      <c r="BT660" s="1" t="s">
        <v>11728</v>
      </c>
    </row>
    <row r="661" spans="1:72" ht="13.5" customHeight="1">
      <c r="A661" s="3" t="str">
        <f>HYPERLINK("http://kyu.snu.ac.kr/sdhj/index.jsp?type=hj/GK14605_00IH_0001_0017.jpg","1720_각북면_17")</f>
        <v>1720_각북면_17</v>
      </c>
      <c r="B661" s="2">
        <v>1720</v>
      </c>
      <c r="C661" s="2" t="s">
        <v>15666</v>
      </c>
      <c r="D661" s="2" t="s">
        <v>15667</v>
      </c>
      <c r="E661" s="2">
        <v>660</v>
      </c>
      <c r="F661" s="1">
        <v>4</v>
      </c>
      <c r="G661" s="1" t="s">
        <v>1340</v>
      </c>
      <c r="H661" s="1" t="s">
        <v>8516</v>
      </c>
      <c r="I661" s="1">
        <v>8</v>
      </c>
      <c r="L661" s="1">
        <v>1</v>
      </c>
      <c r="M661" s="2" t="s">
        <v>1693</v>
      </c>
      <c r="N661" s="2" t="s">
        <v>15527</v>
      </c>
      <c r="S661" s="1" t="s">
        <v>1381</v>
      </c>
      <c r="T661" s="1" t="s">
        <v>8739</v>
      </c>
      <c r="Y661" s="1" t="s">
        <v>550</v>
      </c>
      <c r="Z661" s="1" t="s">
        <v>10013</v>
      </c>
      <c r="AF661" s="1" t="s">
        <v>980</v>
      </c>
      <c r="AG661" s="1" t="s">
        <v>11579</v>
      </c>
    </row>
    <row r="662" spans="1:72" ht="13.5" customHeight="1">
      <c r="A662" s="3" t="str">
        <f>HYPERLINK("http://kyu.snu.ac.kr/sdhj/index.jsp?type=hj/GK14605_00IH_0001_0017.jpg","1720_각북면_17")</f>
        <v>1720_각북면_17</v>
      </c>
      <c r="B662" s="2">
        <v>1720</v>
      </c>
      <c r="C662" s="2" t="s">
        <v>15666</v>
      </c>
      <c r="D662" s="2" t="s">
        <v>15667</v>
      </c>
      <c r="E662" s="2">
        <v>661</v>
      </c>
      <c r="F662" s="1">
        <v>4</v>
      </c>
      <c r="G662" s="1" t="s">
        <v>1340</v>
      </c>
      <c r="H662" s="1" t="s">
        <v>8516</v>
      </c>
      <c r="I662" s="1">
        <v>8</v>
      </c>
      <c r="L662" s="1">
        <v>1</v>
      </c>
      <c r="M662" s="2" t="s">
        <v>1693</v>
      </c>
      <c r="N662" s="2" t="s">
        <v>15527</v>
      </c>
      <c r="S662" s="1" t="s">
        <v>127</v>
      </c>
      <c r="T662" s="1" t="s">
        <v>8714</v>
      </c>
      <c r="W662" s="1" t="s">
        <v>159</v>
      </c>
      <c r="X662" s="1" t="s">
        <v>9274</v>
      </c>
      <c r="Y662" s="1" t="s">
        <v>53</v>
      </c>
      <c r="Z662" s="1" t="s">
        <v>9315</v>
      </c>
      <c r="AC662" s="1">
        <v>55</v>
      </c>
      <c r="AD662" s="1" t="s">
        <v>289</v>
      </c>
      <c r="AE662" s="1" t="s">
        <v>11559</v>
      </c>
    </row>
    <row r="663" spans="1:72" ht="13.5" customHeight="1">
      <c r="A663" s="3" t="str">
        <f>HYPERLINK("http://kyu.snu.ac.kr/sdhj/index.jsp?type=hj/GK14605_00IH_0001_0017.jpg","1720_각북면_17")</f>
        <v>1720_각북면_17</v>
      </c>
      <c r="B663" s="2">
        <v>1720</v>
      </c>
      <c r="C663" s="2" t="s">
        <v>15666</v>
      </c>
      <c r="D663" s="2" t="s">
        <v>15667</v>
      </c>
      <c r="E663" s="2">
        <v>662</v>
      </c>
      <c r="F663" s="1">
        <v>4</v>
      </c>
      <c r="G663" s="1" t="s">
        <v>1340</v>
      </c>
      <c r="H663" s="1" t="s">
        <v>8516</v>
      </c>
      <c r="I663" s="1">
        <v>8</v>
      </c>
      <c r="L663" s="1">
        <v>2</v>
      </c>
      <c r="M663" s="2" t="s">
        <v>18882</v>
      </c>
      <c r="N663" s="2" t="s">
        <v>17871</v>
      </c>
      <c r="T663" s="1" t="s">
        <v>16120</v>
      </c>
      <c r="U663" s="1" t="s">
        <v>37</v>
      </c>
      <c r="V663" s="1" t="s">
        <v>8867</v>
      </c>
      <c r="W663" s="1" t="s">
        <v>1696</v>
      </c>
      <c r="X663" s="1" t="s">
        <v>9286</v>
      </c>
      <c r="Y663" s="1" t="s">
        <v>18865</v>
      </c>
      <c r="Z663" s="1" t="s">
        <v>15374</v>
      </c>
      <c r="AC663" s="1">
        <v>37</v>
      </c>
      <c r="AD663" s="1" t="s">
        <v>299</v>
      </c>
      <c r="AE663" s="1" t="s">
        <v>11520</v>
      </c>
      <c r="AJ663" s="1" t="s">
        <v>17</v>
      </c>
      <c r="AK663" s="1" t="s">
        <v>11718</v>
      </c>
      <c r="AL663" s="1" t="s">
        <v>720</v>
      </c>
      <c r="AM663" s="1" t="s">
        <v>11736</v>
      </c>
      <c r="AT663" s="1" t="s">
        <v>88</v>
      </c>
      <c r="AU663" s="1" t="s">
        <v>8828</v>
      </c>
      <c r="AV663" s="1" t="s">
        <v>1641</v>
      </c>
      <c r="AW663" s="1" t="s">
        <v>11999</v>
      </c>
      <c r="BG663" s="1" t="s">
        <v>88</v>
      </c>
      <c r="BH663" s="1" t="s">
        <v>8828</v>
      </c>
      <c r="BI663" s="1" t="s">
        <v>1697</v>
      </c>
      <c r="BJ663" s="1" t="s">
        <v>13412</v>
      </c>
      <c r="BK663" s="1" t="s">
        <v>144</v>
      </c>
      <c r="BL663" s="1" t="s">
        <v>11973</v>
      </c>
      <c r="BM663" s="1" t="s">
        <v>1698</v>
      </c>
      <c r="BN663" s="1" t="s">
        <v>11453</v>
      </c>
      <c r="BO663" s="1" t="s">
        <v>88</v>
      </c>
      <c r="BP663" s="1" t="s">
        <v>8828</v>
      </c>
      <c r="BQ663" s="1" t="s">
        <v>1699</v>
      </c>
      <c r="BR663" s="1" t="s">
        <v>15037</v>
      </c>
      <c r="BS663" s="1" t="s">
        <v>50</v>
      </c>
      <c r="BT663" s="1" t="s">
        <v>15697</v>
      </c>
    </row>
    <row r="664" spans="1:72" ht="13.5" customHeight="1">
      <c r="A664" s="3" t="str">
        <f>HYPERLINK("http://kyu.snu.ac.kr/sdhj/index.jsp?type=hj/GK14605_00IH_0001_0017.jpg","1720_각북면_17")</f>
        <v>1720_각북면_17</v>
      </c>
      <c r="B664" s="2">
        <v>1720</v>
      </c>
      <c r="C664" s="2" t="s">
        <v>15698</v>
      </c>
      <c r="D664" s="2" t="s">
        <v>15699</v>
      </c>
      <c r="E664" s="2">
        <v>663</v>
      </c>
      <c r="F664" s="1">
        <v>4</v>
      </c>
      <c r="G664" s="1" t="s">
        <v>1340</v>
      </c>
      <c r="H664" s="1" t="s">
        <v>8516</v>
      </c>
      <c r="I664" s="1">
        <v>8</v>
      </c>
      <c r="L664" s="1">
        <v>2</v>
      </c>
      <c r="M664" s="2" t="s">
        <v>18882</v>
      </c>
      <c r="N664" s="2" t="s">
        <v>17871</v>
      </c>
      <c r="S664" s="1" t="s">
        <v>51</v>
      </c>
      <c r="T664" s="1" t="s">
        <v>1413</v>
      </c>
      <c r="W664" s="1" t="s">
        <v>38</v>
      </c>
      <c r="X664" s="1" t="s">
        <v>16137</v>
      </c>
      <c r="Y664" s="1" t="s">
        <v>53</v>
      </c>
      <c r="Z664" s="1" t="s">
        <v>9315</v>
      </c>
      <c r="AC664" s="1">
        <v>31</v>
      </c>
      <c r="AD664" s="1" t="s">
        <v>445</v>
      </c>
      <c r="AE664" s="1" t="s">
        <v>11541</v>
      </c>
      <c r="AJ664" s="1" t="s">
        <v>17</v>
      </c>
      <c r="AK664" s="1" t="s">
        <v>11718</v>
      </c>
      <c r="AL664" s="1" t="s">
        <v>50</v>
      </c>
      <c r="AM664" s="1" t="s">
        <v>15697</v>
      </c>
      <c r="AT664" s="1" t="s">
        <v>88</v>
      </c>
      <c r="AU664" s="1" t="s">
        <v>8828</v>
      </c>
      <c r="AV664" s="1" t="s">
        <v>285</v>
      </c>
      <c r="AW664" s="1" t="s">
        <v>11367</v>
      </c>
      <c r="BG664" s="1" t="s">
        <v>88</v>
      </c>
      <c r="BH664" s="1" t="s">
        <v>8828</v>
      </c>
      <c r="BI664" s="1" t="s">
        <v>1476</v>
      </c>
      <c r="BJ664" s="1" t="s">
        <v>13169</v>
      </c>
      <c r="BK664" s="1" t="s">
        <v>88</v>
      </c>
      <c r="BL664" s="1" t="s">
        <v>8828</v>
      </c>
      <c r="BM664" s="1" t="s">
        <v>1144</v>
      </c>
      <c r="BN664" s="1" t="s">
        <v>9350</v>
      </c>
      <c r="BO664" s="1" t="s">
        <v>88</v>
      </c>
      <c r="BP664" s="1" t="s">
        <v>8828</v>
      </c>
      <c r="BQ664" s="1" t="s">
        <v>1700</v>
      </c>
      <c r="BR664" s="1" t="s">
        <v>15311</v>
      </c>
    </row>
    <row r="665" spans="1:72" ht="13.5" customHeight="1">
      <c r="A665" s="3" t="str">
        <f>HYPERLINK("http://kyu.snu.ac.kr/sdhj/index.jsp?type=hj/GK14605_00IH_0001_0017.jpg","1720_각북면_17")</f>
        <v>1720_각북면_17</v>
      </c>
      <c r="B665" s="2">
        <v>1720</v>
      </c>
      <c r="C665" s="2" t="s">
        <v>15853</v>
      </c>
      <c r="D665" s="2" t="s">
        <v>15854</v>
      </c>
      <c r="E665" s="2">
        <v>664</v>
      </c>
      <c r="F665" s="1">
        <v>4</v>
      </c>
      <c r="G665" s="1" t="s">
        <v>1340</v>
      </c>
      <c r="H665" s="1" t="s">
        <v>8516</v>
      </c>
      <c r="I665" s="1">
        <v>8</v>
      </c>
      <c r="L665" s="1">
        <v>2</v>
      </c>
      <c r="M665" s="2" t="s">
        <v>18882</v>
      </c>
      <c r="N665" s="2" t="s">
        <v>17871</v>
      </c>
      <c r="S665" s="1" t="s">
        <v>102</v>
      </c>
      <c r="T665" s="1" t="s">
        <v>8723</v>
      </c>
      <c r="W665" s="1" t="s">
        <v>640</v>
      </c>
      <c r="X665" s="1" t="s">
        <v>16138</v>
      </c>
      <c r="Y665" s="1" t="s">
        <v>53</v>
      </c>
      <c r="Z665" s="1" t="s">
        <v>9315</v>
      </c>
      <c r="AC665" s="1">
        <v>71</v>
      </c>
      <c r="AD665" s="1" t="s">
        <v>70</v>
      </c>
      <c r="AE665" s="1" t="s">
        <v>11531</v>
      </c>
    </row>
    <row r="666" spans="1:72" ht="13.5" customHeight="1">
      <c r="A666" s="3" t="str">
        <f>HYPERLINK("http://kyu.snu.ac.kr/sdhj/index.jsp?type=hj/GK14605_00IH_0001_0017.jpg","1720_각북면_17")</f>
        <v>1720_각북면_17</v>
      </c>
      <c r="B666" s="2">
        <v>1720</v>
      </c>
      <c r="C666" s="2" t="s">
        <v>15853</v>
      </c>
      <c r="D666" s="2" t="s">
        <v>15854</v>
      </c>
      <c r="E666" s="2">
        <v>665</v>
      </c>
      <c r="F666" s="1">
        <v>4</v>
      </c>
      <c r="G666" s="1" t="s">
        <v>1340</v>
      </c>
      <c r="H666" s="1" t="s">
        <v>8516</v>
      </c>
      <c r="I666" s="1">
        <v>8</v>
      </c>
      <c r="L666" s="1">
        <v>2</v>
      </c>
      <c r="M666" s="2" t="s">
        <v>18882</v>
      </c>
      <c r="N666" s="2" t="s">
        <v>17871</v>
      </c>
      <c r="S666" s="1" t="s">
        <v>190</v>
      </c>
      <c r="T666" s="1" t="s">
        <v>8713</v>
      </c>
      <c r="Y666" s="1" t="s">
        <v>1360</v>
      </c>
      <c r="Z666" s="1" t="s">
        <v>9444</v>
      </c>
      <c r="AF666" s="1" t="s">
        <v>67</v>
      </c>
      <c r="AG666" s="1" t="s">
        <v>9286</v>
      </c>
    </row>
    <row r="667" spans="1:72" ht="13.5" customHeight="1">
      <c r="A667" s="3" t="str">
        <f>HYPERLINK("http://kyu.snu.ac.kr/sdhj/index.jsp?type=hj/GK14605_00IH_0001_0017.jpg","1720_각북면_17")</f>
        <v>1720_각북면_17</v>
      </c>
      <c r="B667" s="2">
        <v>1720</v>
      </c>
      <c r="C667" s="2" t="s">
        <v>15853</v>
      </c>
      <c r="D667" s="2" t="s">
        <v>15854</v>
      </c>
      <c r="E667" s="2">
        <v>666</v>
      </c>
      <c r="F667" s="1">
        <v>4</v>
      </c>
      <c r="G667" s="1" t="s">
        <v>1340</v>
      </c>
      <c r="H667" s="1" t="s">
        <v>8516</v>
      </c>
      <c r="I667" s="1">
        <v>8</v>
      </c>
      <c r="L667" s="1">
        <v>2</v>
      </c>
      <c r="M667" s="2" t="s">
        <v>18882</v>
      </c>
      <c r="N667" s="2" t="s">
        <v>17871</v>
      </c>
      <c r="S667" s="1" t="s">
        <v>226</v>
      </c>
      <c r="T667" s="1" t="s">
        <v>8709</v>
      </c>
      <c r="Y667" s="1" t="s">
        <v>53</v>
      </c>
      <c r="Z667" s="1" t="s">
        <v>9315</v>
      </c>
      <c r="AC667" s="1">
        <v>5</v>
      </c>
      <c r="AD667" s="1" t="s">
        <v>249</v>
      </c>
      <c r="AE667" s="1" t="s">
        <v>11523</v>
      </c>
      <c r="AF667" s="1" t="s">
        <v>135</v>
      </c>
      <c r="AG667" s="1" t="s">
        <v>11569</v>
      </c>
    </row>
    <row r="668" spans="1:72" ht="13.5" customHeight="1">
      <c r="A668" s="3" t="str">
        <f>HYPERLINK("http://kyu.snu.ac.kr/sdhj/index.jsp?type=hj/GK14605_00IH_0001_0017.jpg","1720_각북면_17")</f>
        <v>1720_각북면_17</v>
      </c>
      <c r="B668" s="2">
        <v>1720</v>
      </c>
      <c r="C668" s="2" t="s">
        <v>15853</v>
      </c>
      <c r="D668" s="2" t="s">
        <v>15854</v>
      </c>
      <c r="E668" s="2">
        <v>667</v>
      </c>
      <c r="F668" s="1">
        <v>4</v>
      </c>
      <c r="G668" s="1" t="s">
        <v>1340</v>
      </c>
      <c r="H668" s="1" t="s">
        <v>8516</v>
      </c>
      <c r="I668" s="1">
        <v>8</v>
      </c>
      <c r="L668" s="1">
        <v>3</v>
      </c>
      <c r="M668" s="2" t="s">
        <v>17872</v>
      </c>
      <c r="N668" s="2" t="s">
        <v>17873</v>
      </c>
      <c r="O668" s="1" t="s">
        <v>6</v>
      </c>
      <c r="P668" s="1" t="s">
        <v>8656</v>
      </c>
      <c r="T668" s="1" t="s">
        <v>15986</v>
      </c>
      <c r="U668" s="1" t="s">
        <v>1701</v>
      </c>
      <c r="V668" s="1" t="s">
        <v>9113</v>
      </c>
      <c r="W668" s="1" t="s">
        <v>245</v>
      </c>
      <c r="X668" s="1" t="s">
        <v>9269</v>
      </c>
      <c r="Y668" s="1" t="s">
        <v>1702</v>
      </c>
      <c r="Z668" s="1" t="s">
        <v>11333</v>
      </c>
      <c r="AC668" s="1">
        <v>57</v>
      </c>
      <c r="AD668" s="1" t="s">
        <v>1067</v>
      </c>
      <c r="AE668" s="1" t="s">
        <v>11318</v>
      </c>
      <c r="AJ668" s="1" t="s">
        <v>17</v>
      </c>
      <c r="AK668" s="1" t="s">
        <v>11718</v>
      </c>
      <c r="AL668" s="1" t="s">
        <v>158</v>
      </c>
      <c r="AM668" s="1" t="s">
        <v>11647</v>
      </c>
      <c r="AT668" s="1" t="s">
        <v>44</v>
      </c>
      <c r="AU668" s="1" t="s">
        <v>8875</v>
      </c>
      <c r="AV668" s="1" t="s">
        <v>1703</v>
      </c>
      <c r="AW668" s="1" t="s">
        <v>12390</v>
      </c>
      <c r="BG668" s="1" t="s">
        <v>46</v>
      </c>
      <c r="BH668" s="1" t="s">
        <v>11959</v>
      </c>
      <c r="BI668" s="1" t="s">
        <v>1704</v>
      </c>
      <c r="BJ668" s="1" t="s">
        <v>13411</v>
      </c>
      <c r="BK668" s="1" t="s">
        <v>46</v>
      </c>
      <c r="BL668" s="1" t="s">
        <v>11959</v>
      </c>
      <c r="BM668" s="1" t="s">
        <v>1705</v>
      </c>
      <c r="BN668" s="1" t="s">
        <v>13094</v>
      </c>
      <c r="BO668" s="1" t="s">
        <v>1706</v>
      </c>
      <c r="BP668" s="1" t="s">
        <v>10003</v>
      </c>
      <c r="BQ668" s="1" t="s">
        <v>1707</v>
      </c>
      <c r="BR668" s="1" t="s">
        <v>14644</v>
      </c>
      <c r="BS668" s="1" t="s">
        <v>149</v>
      </c>
      <c r="BT668" s="1" t="s">
        <v>11728</v>
      </c>
    </row>
    <row r="669" spans="1:72" ht="13.5" customHeight="1">
      <c r="A669" s="3" t="str">
        <f>HYPERLINK("http://kyu.snu.ac.kr/sdhj/index.jsp?type=hj/GK14605_00IH_0001_0017.jpg","1720_각북면_17")</f>
        <v>1720_각북면_17</v>
      </c>
      <c r="B669" s="2">
        <v>1720</v>
      </c>
      <c r="C669" s="2" t="s">
        <v>16139</v>
      </c>
      <c r="D669" s="2" t="s">
        <v>16140</v>
      </c>
      <c r="E669" s="2">
        <v>668</v>
      </c>
      <c r="F669" s="1">
        <v>4</v>
      </c>
      <c r="G669" s="1" t="s">
        <v>1340</v>
      </c>
      <c r="H669" s="1" t="s">
        <v>8516</v>
      </c>
      <c r="I669" s="1">
        <v>8</v>
      </c>
      <c r="L669" s="1">
        <v>3</v>
      </c>
      <c r="M669" s="2" t="s">
        <v>17872</v>
      </c>
      <c r="N669" s="2" t="s">
        <v>17873</v>
      </c>
      <c r="S669" s="1" t="s">
        <v>51</v>
      </c>
      <c r="T669" s="1" t="s">
        <v>1413</v>
      </c>
      <c r="W669" s="1" t="s">
        <v>245</v>
      </c>
      <c r="X669" s="1" t="s">
        <v>9269</v>
      </c>
      <c r="Y669" s="1" t="s">
        <v>129</v>
      </c>
      <c r="Z669" s="1" t="s">
        <v>9465</v>
      </c>
      <c r="AC669" s="1">
        <v>45</v>
      </c>
      <c r="AD669" s="1" t="s">
        <v>185</v>
      </c>
      <c r="AE669" s="1" t="s">
        <v>11528</v>
      </c>
      <c r="AJ669" s="1" t="s">
        <v>17</v>
      </c>
      <c r="AK669" s="1" t="s">
        <v>11718</v>
      </c>
      <c r="AL669" s="1" t="s">
        <v>55</v>
      </c>
      <c r="AM669" s="1" t="s">
        <v>16141</v>
      </c>
      <c r="AT669" s="1" t="s">
        <v>46</v>
      </c>
      <c r="AU669" s="1" t="s">
        <v>11959</v>
      </c>
      <c r="AV669" s="1" t="s">
        <v>18883</v>
      </c>
      <c r="AW669" s="1" t="s">
        <v>10600</v>
      </c>
      <c r="BG669" s="1" t="s">
        <v>46</v>
      </c>
      <c r="BH669" s="1" t="s">
        <v>11959</v>
      </c>
      <c r="BI669" s="1" t="s">
        <v>1708</v>
      </c>
      <c r="BJ669" s="1" t="s">
        <v>12317</v>
      </c>
      <c r="BK669" s="1" t="s">
        <v>46</v>
      </c>
      <c r="BL669" s="1" t="s">
        <v>11959</v>
      </c>
      <c r="BM669" s="1" t="s">
        <v>1709</v>
      </c>
      <c r="BN669" s="1" t="s">
        <v>13917</v>
      </c>
      <c r="BO669" s="1" t="s">
        <v>112</v>
      </c>
      <c r="BP669" s="1" t="s">
        <v>8827</v>
      </c>
      <c r="BQ669" s="1" t="s">
        <v>1710</v>
      </c>
      <c r="BR669" s="1" t="s">
        <v>14643</v>
      </c>
      <c r="BS669" s="1" t="s">
        <v>1367</v>
      </c>
      <c r="BT669" s="1" t="s">
        <v>16142</v>
      </c>
    </row>
    <row r="670" spans="1:72" ht="13.5" customHeight="1">
      <c r="A670" s="3" t="str">
        <f>HYPERLINK("http://kyu.snu.ac.kr/sdhj/index.jsp?type=hj/GK14605_00IH_0001_0017.jpg","1720_각북면_17")</f>
        <v>1720_각북면_17</v>
      </c>
      <c r="B670" s="2">
        <v>1720</v>
      </c>
      <c r="C670" s="2" t="s">
        <v>15643</v>
      </c>
      <c r="D670" s="2" t="s">
        <v>15644</v>
      </c>
      <c r="E670" s="2">
        <v>669</v>
      </c>
      <c r="F670" s="1">
        <v>4</v>
      </c>
      <c r="G670" s="1" t="s">
        <v>1340</v>
      </c>
      <c r="H670" s="1" t="s">
        <v>8516</v>
      </c>
      <c r="I670" s="1">
        <v>8</v>
      </c>
      <c r="L670" s="1">
        <v>3</v>
      </c>
      <c r="M670" s="2" t="s">
        <v>17872</v>
      </c>
      <c r="N670" s="2" t="s">
        <v>17873</v>
      </c>
      <c r="S670" s="1" t="s">
        <v>226</v>
      </c>
      <c r="T670" s="1" t="s">
        <v>8709</v>
      </c>
      <c r="Y670" s="1" t="s">
        <v>53</v>
      </c>
      <c r="Z670" s="1" t="s">
        <v>9315</v>
      </c>
      <c r="AC670" s="1">
        <v>8</v>
      </c>
      <c r="AD670" s="1" t="s">
        <v>76</v>
      </c>
      <c r="AE670" s="1" t="s">
        <v>11537</v>
      </c>
    </row>
    <row r="671" spans="1:72" ht="13.5" customHeight="1">
      <c r="A671" s="3" t="str">
        <f>HYPERLINK("http://kyu.snu.ac.kr/sdhj/index.jsp?type=hj/GK14605_00IH_0001_0017.jpg","1720_각북면_17")</f>
        <v>1720_각북면_17</v>
      </c>
      <c r="B671" s="2">
        <v>1720</v>
      </c>
      <c r="C671" s="2" t="s">
        <v>15643</v>
      </c>
      <c r="D671" s="2" t="s">
        <v>15644</v>
      </c>
      <c r="E671" s="2">
        <v>670</v>
      </c>
      <c r="F671" s="1">
        <v>4</v>
      </c>
      <c r="G671" s="1" t="s">
        <v>1340</v>
      </c>
      <c r="H671" s="1" t="s">
        <v>8516</v>
      </c>
      <c r="I671" s="1">
        <v>8</v>
      </c>
      <c r="L671" s="1">
        <v>3</v>
      </c>
      <c r="M671" s="2" t="s">
        <v>17872</v>
      </c>
      <c r="N671" s="2" t="s">
        <v>17873</v>
      </c>
      <c r="T671" s="1" t="s">
        <v>16143</v>
      </c>
      <c r="U671" s="1" t="s">
        <v>77</v>
      </c>
      <c r="V671" s="1" t="s">
        <v>8853</v>
      </c>
      <c r="Y671" s="1" t="s">
        <v>1711</v>
      </c>
      <c r="Z671" s="1" t="s">
        <v>9879</v>
      </c>
      <c r="AG671" s="1" t="s">
        <v>11573</v>
      </c>
      <c r="AI671" s="1" t="s">
        <v>11630</v>
      </c>
    </row>
    <row r="672" spans="1:72" ht="13.5" customHeight="1">
      <c r="A672" s="3" t="str">
        <f>HYPERLINK("http://kyu.snu.ac.kr/sdhj/index.jsp?type=hj/GK14605_00IH_0001_0017.jpg","1720_각북면_17")</f>
        <v>1720_각북면_17</v>
      </c>
      <c r="B672" s="2">
        <v>1720</v>
      </c>
      <c r="C672" s="2" t="s">
        <v>15643</v>
      </c>
      <c r="D672" s="2" t="s">
        <v>15644</v>
      </c>
      <c r="E672" s="2">
        <v>671</v>
      </c>
      <c r="F672" s="1">
        <v>4</v>
      </c>
      <c r="G672" s="1" t="s">
        <v>1340</v>
      </c>
      <c r="H672" s="1" t="s">
        <v>8516</v>
      </c>
      <c r="I672" s="1">
        <v>8</v>
      </c>
      <c r="L672" s="1">
        <v>3</v>
      </c>
      <c r="M672" s="2" t="s">
        <v>17872</v>
      </c>
      <c r="N672" s="2" t="s">
        <v>17873</v>
      </c>
      <c r="T672" s="1" t="s">
        <v>16143</v>
      </c>
      <c r="Y672" s="1" t="s">
        <v>723</v>
      </c>
      <c r="Z672" s="1" t="s">
        <v>11332</v>
      </c>
      <c r="AF672" s="1" t="s">
        <v>526</v>
      </c>
      <c r="AG672" s="1" t="s">
        <v>11573</v>
      </c>
      <c r="AH672" s="1" t="s">
        <v>87</v>
      </c>
      <c r="AI672" s="1" t="s">
        <v>11630</v>
      </c>
    </row>
    <row r="673" spans="1:72" ht="13.5" customHeight="1">
      <c r="A673" s="3" t="str">
        <f>HYPERLINK("http://kyu.snu.ac.kr/sdhj/index.jsp?type=hj/GK14605_00IH_0001_0017.jpg","1720_각북면_17")</f>
        <v>1720_각북면_17</v>
      </c>
      <c r="B673" s="2">
        <v>1720</v>
      </c>
      <c r="C673" s="2" t="s">
        <v>15643</v>
      </c>
      <c r="D673" s="2" t="s">
        <v>15644</v>
      </c>
      <c r="E673" s="2">
        <v>672</v>
      </c>
      <c r="F673" s="1">
        <v>4</v>
      </c>
      <c r="G673" s="1" t="s">
        <v>1340</v>
      </c>
      <c r="H673" s="1" t="s">
        <v>8516</v>
      </c>
      <c r="I673" s="1">
        <v>8</v>
      </c>
      <c r="L673" s="1">
        <v>3</v>
      </c>
      <c r="M673" s="2" t="s">
        <v>17872</v>
      </c>
      <c r="N673" s="2" t="s">
        <v>17873</v>
      </c>
      <c r="T673" s="1" t="s">
        <v>16143</v>
      </c>
      <c r="U673" s="1" t="s">
        <v>77</v>
      </c>
      <c r="V673" s="1" t="s">
        <v>8853</v>
      </c>
      <c r="Y673" s="1" t="s">
        <v>1712</v>
      </c>
      <c r="Z673" s="1" t="s">
        <v>11331</v>
      </c>
      <c r="AF673" s="1" t="s">
        <v>526</v>
      </c>
      <c r="AG673" s="1" t="s">
        <v>11573</v>
      </c>
      <c r="AH673" s="1" t="s">
        <v>1448</v>
      </c>
      <c r="AI673" s="1" t="s">
        <v>11668</v>
      </c>
      <c r="BB673" s="1" t="s">
        <v>266</v>
      </c>
      <c r="BC673" s="1" t="s">
        <v>8830</v>
      </c>
      <c r="BD673" s="1" t="s">
        <v>1713</v>
      </c>
      <c r="BE673" s="1" t="s">
        <v>12929</v>
      </c>
      <c r="BF673" s="1" t="s">
        <v>16144</v>
      </c>
    </row>
    <row r="674" spans="1:72" ht="13.5" customHeight="1">
      <c r="A674" s="3" t="str">
        <f>HYPERLINK("http://kyu.snu.ac.kr/sdhj/index.jsp?type=hj/GK14605_00IH_0001_0017.jpg","1720_각북면_17")</f>
        <v>1720_각북면_17</v>
      </c>
      <c r="B674" s="2">
        <v>1720</v>
      </c>
      <c r="C674" s="2" t="s">
        <v>15643</v>
      </c>
      <c r="D674" s="2" t="s">
        <v>15644</v>
      </c>
      <c r="E674" s="2">
        <v>673</v>
      </c>
      <c r="F674" s="1">
        <v>4</v>
      </c>
      <c r="G674" s="1" t="s">
        <v>1340</v>
      </c>
      <c r="H674" s="1" t="s">
        <v>8516</v>
      </c>
      <c r="I674" s="1">
        <v>8</v>
      </c>
      <c r="L674" s="1">
        <v>4</v>
      </c>
      <c r="M674" s="2" t="s">
        <v>1715</v>
      </c>
      <c r="N674" s="2" t="s">
        <v>11330</v>
      </c>
      <c r="O674" s="1" t="s">
        <v>6</v>
      </c>
      <c r="P674" s="1" t="s">
        <v>8656</v>
      </c>
      <c r="T674" s="1" t="s">
        <v>16078</v>
      </c>
      <c r="U674" s="1" t="s">
        <v>1714</v>
      </c>
      <c r="V674" s="1" t="s">
        <v>8914</v>
      </c>
      <c r="Y674" s="1" t="s">
        <v>1715</v>
      </c>
      <c r="Z674" s="1" t="s">
        <v>11330</v>
      </c>
      <c r="AC674" s="1">
        <v>41</v>
      </c>
      <c r="AD674" s="1" t="s">
        <v>211</v>
      </c>
      <c r="AE674" s="1" t="s">
        <v>10681</v>
      </c>
      <c r="AJ674" s="1" t="s">
        <v>17</v>
      </c>
      <c r="AK674" s="1" t="s">
        <v>11718</v>
      </c>
      <c r="AL674" s="1" t="s">
        <v>553</v>
      </c>
      <c r="AM674" s="1" t="s">
        <v>11764</v>
      </c>
      <c r="AN674" s="1" t="s">
        <v>280</v>
      </c>
      <c r="AO674" s="1" t="s">
        <v>9917</v>
      </c>
      <c r="AR674" s="1" t="s">
        <v>1716</v>
      </c>
      <c r="AS674" s="1" t="s">
        <v>11940</v>
      </c>
      <c r="AT674" s="1" t="s">
        <v>153</v>
      </c>
      <c r="AU674" s="1" t="s">
        <v>8874</v>
      </c>
      <c r="AV674" s="1" t="s">
        <v>1717</v>
      </c>
      <c r="AW674" s="1" t="s">
        <v>12679</v>
      </c>
      <c r="BB674" s="1" t="s">
        <v>274</v>
      </c>
      <c r="BC674" s="1" t="s">
        <v>8855</v>
      </c>
      <c r="BD674" s="1" t="s">
        <v>1718</v>
      </c>
      <c r="BE674" s="1" t="s">
        <v>9894</v>
      </c>
      <c r="BG674" s="1" t="s">
        <v>46</v>
      </c>
      <c r="BH674" s="1" t="s">
        <v>11959</v>
      </c>
      <c r="BI674" s="1" t="s">
        <v>14808</v>
      </c>
      <c r="BJ674" s="1" t="s">
        <v>13410</v>
      </c>
      <c r="BK674" s="1" t="s">
        <v>863</v>
      </c>
      <c r="BL674" s="1" t="s">
        <v>12951</v>
      </c>
      <c r="BM674" s="1" t="s">
        <v>1719</v>
      </c>
      <c r="BN674" s="1" t="s">
        <v>13861</v>
      </c>
      <c r="BO674" s="1" t="s">
        <v>1720</v>
      </c>
      <c r="BP674" s="1" t="s">
        <v>13539</v>
      </c>
      <c r="BQ674" s="1" t="s">
        <v>1721</v>
      </c>
      <c r="BR674" s="1" t="s">
        <v>14642</v>
      </c>
      <c r="BS674" s="1" t="s">
        <v>436</v>
      </c>
      <c r="BT674" s="1" t="s">
        <v>11639</v>
      </c>
    </row>
    <row r="675" spans="1:72" ht="13.5" customHeight="1">
      <c r="A675" s="3" t="str">
        <f>HYPERLINK("http://kyu.snu.ac.kr/sdhj/index.jsp?type=hj/GK14605_00IH_0001_0017.jpg","1720_각북면_17")</f>
        <v>1720_각북면_17</v>
      </c>
      <c r="B675" s="2">
        <v>1720</v>
      </c>
      <c r="C675" s="2" t="s">
        <v>15711</v>
      </c>
      <c r="D675" s="2" t="s">
        <v>15712</v>
      </c>
      <c r="E675" s="2">
        <v>674</v>
      </c>
      <c r="F675" s="1">
        <v>4</v>
      </c>
      <c r="G675" s="1" t="s">
        <v>1340</v>
      </c>
      <c r="H675" s="1" t="s">
        <v>8516</v>
      </c>
      <c r="I675" s="1">
        <v>8</v>
      </c>
      <c r="L675" s="1">
        <v>4</v>
      </c>
      <c r="M675" s="2" t="s">
        <v>1715</v>
      </c>
      <c r="N675" s="2" t="s">
        <v>11330</v>
      </c>
      <c r="S675" s="1" t="s">
        <v>51</v>
      </c>
      <c r="T675" s="1" t="s">
        <v>1413</v>
      </c>
      <c r="U675" s="1" t="s">
        <v>278</v>
      </c>
      <c r="V675" s="1" t="s">
        <v>8843</v>
      </c>
      <c r="Y675" s="1" t="s">
        <v>1562</v>
      </c>
      <c r="Z675" s="1" t="s">
        <v>9436</v>
      </c>
      <c r="AC675" s="1">
        <v>34</v>
      </c>
      <c r="AD675" s="1" t="s">
        <v>86</v>
      </c>
      <c r="AE675" s="1" t="s">
        <v>11563</v>
      </c>
      <c r="AJ675" s="1" t="s">
        <v>17</v>
      </c>
      <c r="AK675" s="1" t="s">
        <v>11718</v>
      </c>
      <c r="AL675" s="1" t="s">
        <v>1722</v>
      </c>
      <c r="AM675" s="1" t="s">
        <v>11778</v>
      </c>
      <c r="AN675" s="1" t="s">
        <v>280</v>
      </c>
      <c r="AO675" s="1" t="s">
        <v>9917</v>
      </c>
      <c r="AR675" s="1" t="s">
        <v>1723</v>
      </c>
      <c r="AS675" s="1" t="s">
        <v>11939</v>
      </c>
      <c r="AT675" s="1" t="s">
        <v>269</v>
      </c>
      <c r="AU675" s="1" t="s">
        <v>8873</v>
      </c>
      <c r="AV675" s="1" t="s">
        <v>1724</v>
      </c>
      <c r="AW675" s="1" t="s">
        <v>12678</v>
      </c>
      <c r="BB675" s="1" t="s">
        <v>278</v>
      </c>
      <c r="BC675" s="1" t="s">
        <v>8843</v>
      </c>
      <c r="BD675" s="1" t="s">
        <v>1725</v>
      </c>
      <c r="BE675" s="1" t="s">
        <v>9538</v>
      </c>
      <c r="BG675" s="1" t="s">
        <v>390</v>
      </c>
      <c r="BH675" s="1" t="s">
        <v>11984</v>
      </c>
      <c r="BI675" s="1" t="s">
        <v>14809</v>
      </c>
      <c r="BJ675" s="1" t="s">
        <v>14810</v>
      </c>
      <c r="BM675" s="1" t="s">
        <v>1726</v>
      </c>
      <c r="BN675" s="1" t="s">
        <v>13916</v>
      </c>
      <c r="BO675" s="1" t="s">
        <v>269</v>
      </c>
      <c r="BP675" s="1" t="s">
        <v>8873</v>
      </c>
      <c r="BQ675" s="1" t="s">
        <v>1653</v>
      </c>
      <c r="BR675" s="1" t="s">
        <v>12328</v>
      </c>
      <c r="BS675" s="1" t="s">
        <v>96</v>
      </c>
      <c r="BT675" s="1" t="s">
        <v>11726</v>
      </c>
    </row>
    <row r="676" spans="1:72" ht="13.5" customHeight="1">
      <c r="A676" s="3" t="str">
        <f>HYPERLINK("http://kyu.snu.ac.kr/sdhj/index.jsp?type=hj/GK14605_00IH_0001_0017.jpg","1720_각북면_17")</f>
        <v>1720_각북면_17</v>
      </c>
      <c r="B676" s="2">
        <v>1720</v>
      </c>
      <c r="C676" s="2" t="s">
        <v>16145</v>
      </c>
      <c r="D676" s="2" t="s">
        <v>16146</v>
      </c>
      <c r="E676" s="2">
        <v>675</v>
      </c>
      <c r="F676" s="1">
        <v>4</v>
      </c>
      <c r="G676" s="1" t="s">
        <v>1340</v>
      </c>
      <c r="H676" s="1" t="s">
        <v>8516</v>
      </c>
      <c r="I676" s="1">
        <v>8</v>
      </c>
      <c r="L676" s="1">
        <v>4</v>
      </c>
      <c r="M676" s="2" t="s">
        <v>1715</v>
      </c>
      <c r="N676" s="2" t="s">
        <v>11330</v>
      </c>
      <c r="S676" s="1" t="s">
        <v>190</v>
      </c>
      <c r="T676" s="1" t="s">
        <v>8713</v>
      </c>
      <c r="U676" s="1" t="s">
        <v>1727</v>
      </c>
      <c r="V676" s="1" t="s">
        <v>9014</v>
      </c>
      <c r="Y676" s="1" t="s">
        <v>1650</v>
      </c>
      <c r="Z676" s="1" t="s">
        <v>10373</v>
      </c>
      <c r="AC676" s="1">
        <v>13</v>
      </c>
      <c r="AD676" s="1" t="s">
        <v>229</v>
      </c>
      <c r="AE676" s="1" t="s">
        <v>11524</v>
      </c>
    </row>
    <row r="677" spans="1:72" ht="13.5" customHeight="1">
      <c r="A677" s="3" t="str">
        <f>HYPERLINK("http://kyu.snu.ac.kr/sdhj/index.jsp?type=hj/GK14605_00IH_0001_0017.jpg","1720_각북면_17")</f>
        <v>1720_각북면_17</v>
      </c>
      <c r="B677" s="2">
        <v>1720</v>
      </c>
      <c r="C677" s="2" t="s">
        <v>16145</v>
      </c>
      <c r="D677" s="2" t="s">
        <v>16146</v>
      </c>
      <c r="E677" s="2">
        <v>676</v>
      </c>
      <c r="F677" s="1">
        <v>4</v>
      </c>
      <c r="G677" s="1" t="s">
        <v>1340</v>
      </c>
      <c r="H677" s="1" t="s">
        <v>8516</v>
      </c>
      <c r="I677" s="1">
        <v>8</v>
      </c>
      <c r="L677" s="1">
        <v>4</v>
      </c>
      <c r="M677" s="2" t="s">
        <v>1715</v>
      </c>
      <c r="N677" s="2" t="s">
        <v>11330</v>
      </c>
      <c r="S677" s="1" t="s">
        <v>1728</v>
      </c>
      <c r="T677" s="1" t="s">
        <v>8753</v>
      </c>
      <c r="Y677" s="1" t="s">
        <v>1729</v>
      </c>
      <c r="Z677" s="1" t="s">
        <v>11329</v>
      </c>
      <c r="AC677" s="1">
        <v>11</v>
      </c>
      <c r="AD677" s="1" t="s">
        <v>70</v>
      </c>
      <c r="AE677" s="1" t="s">
        <v>11531</v>
      </c>
    </row>
    <row r="678" spans="1:72" ht="13.5" customHeight="1">
      <c r="A678" s="3" t="str">
        <f>HYPERLINK("http://kyu.snu.ac.kr/sdhj/index.jsp?type=hj/GK14605_00IH_0001_0017.jpg","1720_각북면_17")</f>
        <v>1720_각북면_17</v>
      </c>
      <c r="B678" s="2">
        <v>1720</v>
      </c>
      <c r="C678" s="2" t="s">
        <v>16145</v>
      </c>
      <c r="D678" s="2" t="s">
        <v>16146</v>
      </c>
      <c r="E678" s="2">
        <v>677</v>
      </c>
      <c r="F678" s="1">
        <v>4</v>
      </c>
      <c r="G678" s="1" t="s">
        <v>1340</v>
      </c>
      <c r="H678" s="1" t="s">
        <v>8516</v>
      </c>
      <c r="I678" s="1">
        <v>8</v>
      </c>
      <c r="L678" s="1">
        <v>4</v>
      </c>
      <c r="M678" s="2" t="s">
        <v>1715</v>
      </c>
      <c r="N678" s="2" t="s">
        <v>11330</v>
      </c>
      <c r="S678" s="1" t="s">
        <v>68</v>
      </c>
      <c r="T678" s="1" t="s">
        <v>8708</v>
      </c>
      <c r="Y678" s="1" t="s">
        <v>1730</v>
      </c>
      <c r="Z678" s="1" t="s">
        <v>11328</v>
      </c>
      <c r="AC678" s="1">
        <v>4</v>
      </c>
      <c r="AD678" s="1" t="s">
        <v>105</v>
      </c>
      <c r="AE678" s="1" t="s">
        <v>11518</v>
      </c>
    </row>
    <row r="679" spans="1:72" ht="13.5" customHeight="1">
      <c r="A679" s="3" t="str">
        <f>HYPERLINK("http://kyu.snu.ac.kr/sdhj/index.jsp?type=hj/GK14605_00IH_0001_0017.jpg","1720_각북면_17")</f>
        <v>1720_각북면_17</v>
      </c>
      <c r="B679" s="2">
        <v>1720</v>
      </c>
      <c r="C679" s="2" t="s">
        <v>16145</v>
      </c>
      <c r="D679" s="2" t="s">
        <v>16146</v>
      </c>
      <c r="E679" s="2">
        <v>678</v>
      </c>
      <c r="F679" s="1">
        <v>4</v>
      </c>
      <c r="G679" s="1" t="s">
        <v>1340</v>
      </c>
      <c r="H679" s="1" t="s">
        <v>8516</v>
      </c>
      <c r="I679" s="1">
        <v>8</v>
      </c>
      <c r="L679" s="1">
        <v>5</v>
      </c>
      <c r="M679" s="2" t="s">
        <v>17874</v>
      </c>
      <c r="N679" s="2" t="s">
        <v>17875</v>
      </c>
      <c r="T679" s="1" t="s">
        <v>16147</v>
      </c>
      <c r="U679" s="1" t="s">
        <v>139</v>
      </c>
      <c r="V679" s="1" t="s">
        <v>9168</v>
      </c>
      <c r="W679" s="1" t="s">
        <v>903</v>
      </c>
      <c r="X679" s="1" t="s">
        <v>9268</v>
      </c>
      <c r="Y679" s="1" t="s">
        <v>1731</v>
      </c>
      <c r="Z679" s="1" t="s">
        <v>11327</v>
      </c>
      <c r="AC679" s="1">
        <v>39</v>
      </c>
      <c r="AD679" s="1" t="s">
        <v>119</v>
      </c>
      <c r="AE679" s="1" t="s">
        <v>9334</v>
      </c>
      <c r="AJ679" s="1" t="s">
        <v>17</v>
      </c>
      <c r="AK679" s="1" t="s">
        <v>11718</v>
      </c>
      <c r="AL679" s="1" t="s">
        <v>1732</v>
      </c>
      <c r="AM679" s="1" t="s">
        <v>11752</v>
      </c>
      <c r="AT679" s="1" t="s">
        <v>88</v>
      </c>
      <c r="AU679" s="1" t="s">
        <v>8828</v>
      </c>
      <c r="AV679" s="1" t="s">
        <v>1733</v>
      </c>
      <c r="AW679" s="1" t="s">
        <v>12677</v>
      </c>
      <c r="BG679" s="1" t="s">
        <v>1734</v>
      </c>
      <c r="BH679" s="1" t="s">
        <v>12985</v>
      </c>
      <c r="BI679" s="1" t="s">
        <v>905</v>
      </c>
      <c r="BJ679" s="1" t="s">
        <v>10892</v>
      </c>
      <c r="BK679" s="1" t="s">
        <v>48</v>
      </c>
      <c r="BL679" s="1" t="s">
        <v>8899</v>
      </c>
      <c r="BM679" s="1" t="s">
        <v>18884</v>
      </c>
      <c r="BN679" s="1" t="s">
        <v>16148</v>
      </c>
      <c r="BO679" s="1" t="s">
        <v>88</v>
      </c>
      <c r="BP679" s="1" t="s">
        <v>8828</v>
      </c>
      <c r="BQ679" s="1" t="s">
        <v>1735</v>
      </c>
      <c r="BR679" s="1" t="s">
        <v>14641</v>
      </c>
      <c r="BS679" s="1" t="s">
        <v>158</v>
      </c>
      <c r="BT679" s="1" t="s">
        <v>11647</v>
      </c>
    </row>
    <row r="680" spans="1:72" ht="13.5" customHeight="1">
      <c r="A680" s="3" t="str">
        <f>HYPERLINK("http://kyu.snu.ac.kr/sdhj/index.jsp?type=hj/GK14605_00IH_0001_0017.jpg","1720_각북면_17")</f>
        <v>1720_각북면_17</v>
      </c>
      <c r="B680" s="2">
        <v>1720</v>
      </c>
      <c r="C680" s="2" t="s">
        <v>15666</v>
      </c>
      <c r="D680" s="2" t="s">
        <v>15667</v>
      </c>
      <c r="E680" s="2">
        <v>679</v>
      </c>
      <c r="F680" s="1">
        <v>4</v>
      </c>
      <c r="G680" s="1" t="s">
        <v>1340</v>
      </c>
      <c r="H680" s="1" t="s">
        <v>8516</v>
      </c>
      <c r="I680" s="1">
        <v>8</v>
      </c>
      <c r="L680" s="1">
        <v>5</v>
      </c>
      <c r="M680" s="2" t="s">
        <v>17874</v>
      </c>
      <c r="N680" s="2" t="s">
        <v>17875</v>
      </c>
      <c r="S680" s="1" t="s">
        <v>51</v>
      </c>
      <c r="T680" s="1" t="s">
        <v>1413</v>
      </c>
      <c r="W680" s="1" t="s">
        <v>245</v>
      </c>
      <c r="X680" s="1" t="s">
        <v>9269</v>
      </c>
      <c r="Y680" s="1" t="s">
        <v>53</v>
      </c>
      <c r="Z680" s="1" t="s">
        <v>9315</v>
      </c>
      <c r="AC680" s="1">
        <v>34</v>
      </c>
      <c r="AD680" s="1" t="s">
        <v>86</v>
      </c>
      <c r="AE680" s="1" t="s">
        <v>11563</v>
      </c>
      <c r="AJ680" s="1" t="s">
        <v>17</v>
      </c>
      <c r="AK680" s="1" t="s">
        <v>11718</v>
      </c>
      <c r="AL680" s="1" t="s">
        <v>158</v>
      </c>
      <c r="AM680" s="1" t="s">
        <v>11647</v>
      </c>
      <c r="AT680" s="1" t="s">
        <v>153</v>
      </c>
      <c r="AU680" s="1" t="s">
        <v>8874</v>
      </c>
      <c r="AV680" s="1" t="s">
        <v>1736</v>
      </c>
      <c r="AW680" s="1" t="s">
        <v>12375</v>
      </c>
      <c r="BG680" s="1" t="s">
        <v>153</v>
      </c>
      <c r="BH680" s="1" t="s">
        <v>8874</v>
      </c>
      <c r="BI680" s="1" t="s">
        <v>1737</v>
      </c>
      <c r="BJ680" s="1" t="s">
        <v>13409</v>
      </c>
      <c r="BK680" s="1" t="s">
        <v>153</v>
      </c>
      <c r="BL680" s="1" t="s">
        <v>8874</v>
      </c>
      <c r="BM680" s="1" t="s">
        <v>1738</v>
      </c>
      <c r="BN680" s="1" t="s">
        <v>13915</v>
      </c>
      <c r="BO680" s="1" t="s">
        <v>1739</v>
      </c>
      <c r="BP680" s="1" t="s">
        <v>15568</v>
      </c>
      <c r="BQ680" s="1" t="s">
        <v>8310</v>
      </c>
      <c r="BR680" s="1" t="s">
        <v>14640</v>
      </c>
      <c r="BS680" s="1" t="s">
        <v>553</v>
      </c>
      <c r="BT680" s="1" t="s">
        <v>11764</v>
      </c>
    </row>
    <row r="681" spans="1:72" ht="13.5" customHeight="1">
      <c r="A681" s="3" t="str">
        <f>HYPERLINK("http://kyu.snu.ac.kr/sdhj/index.jsp?type=hj/GK14605_00IH_0001_0017.jpg","1720_각북면_17")</f>
        <v>1720_각북면_17</v>
      </c>
      <c r="B681" s="2">
        <v>1720</v>
      </c>
      <c r="C681" s="2" t="s">
        <v>15666</v>
      </c>
      <c r="D681" s="2" t="s">
        <v>15667</v>
      </c>
      <c r="E681" s="2">
        <v>680</v>
      </c>
      <c r="F681" s="1">
        <v>4</v>
      </c>
      <c r="G681" s="1" t="s">
        <v>1340</v>
      </c>
      <c r="H681" s="1" t="s">
        <v>8516</v>
      </c>
      <c r="I681" s="1">
        <v>8</v>
      </c>
      <c r="L681" s="1">
        <v>5</v>
      </c>
      <c r="M681" s="2" t="s">
        <v>17874</v>
      </c>
      <c r="N681" s="2" t="s">
        <v>17875</v>
      </c>
      <c r="S681" s="1" t="s">
        <v>102</v>
      </c>
      <c r="T681" s="1" t="s">
        <v>8723</v>
      </c>
      <c r="W681" s="1" t="s">
        <v>245</v>
      </c>
      <c r="X681" s="1" t="s">
        <v>9269</v>
      </c>
      <c r="Y681" s="1" t="s">
        <v>53</v>
      </c>
      <c r="Z681" s="1" t="s">
        <v>9315</v>
      </c>
      <c r="AC681" s="1">
        <v>53</v>
      </c>
      <c r="AD681" s="1" t="s">
        <v>798</v>
      </c>
      <c r="AE681" s="1" t="s">
        <v>11550</v>
      </c>
    </row>
    <row r="682" spans="1:72" ht="13.5" customHeight="1">
      <c r="A682" s="3" t="str">
        <f>HYPERLINK("http://kyu.snu.ac.kr/sdhj/index.jsp?type=hj/GK14605_00IH_0001_0017.jpg","1720_각북면_17")</f>
        <v>1720_각북면_17</v>
      </c>
      <c r="B682" s="2">
        <v>1720</v>
      </c>
      <c r="C682" s="2" t="s">
        <v>15666</v>
      </c>
      <c r="D682" s="2" t="s">
        <v>15667</v>
      </c>
      <c r="E682" s="2">
        <v>681</v>
      </c>
      <c r="F682" s="1">
        <v>4</v>
      </c>
      <c r="G682" s="1" t="s">
        <v>1340</v>
      </c>
      <c r="H682" s="1" t="s">
        <v>8516</v>
      </c>
      <c r="I682" s="1">
        <v>8</v>
      </c>
      <c r="L682" s="1">
        <v>5</v>
      </c>
      <c r="M682" s="2" t="s">
        <v>17874</v>
      </c>
      <c r="N682" s="2" t="s">
        <v>17875</v>
      </c>
      <c r="S682" s="1" t="s">
        <v>68</v>
      </c>
      <c r="T682" s="1" t="s">
        <v>8708</v>
      </c>
      <c r="Y682" s="1" t="s">
        <v>53</v>
      </c>
      <c r="Z682" s="1" t="s">
        <v>9315</v>
      </c>
      <c r="AC682" s="1">
        <v>3</v>
      </c>
      <c r="AD682" s="1" t="s">
        <v>561</v>
      </c>
      <c r="AE682" s="1" t="s">
        <v>11535</v>
      </c>
      <c r="AF682" s="1" t="s">
        <v>135</v>
      </c>
      <c r="AG682" s="1" t="s">
        <v>11569</v>
      </c>
    </row>
    <row r="683" spans="1:72" ht="13.5" customHeight="1">
      <c r="A683" s="3" t="str">
        <f>HYPERLINK("http://kyu.snu.ac.kr/sdhj/index.jsp?type=hj/GK14605_00IH_0001_0017.jpg","1720_각북면_17")</f>
        <v>1720_각북면_17</v>
      </c>
      <c r="B683" s="2">
        <v>1720</v>
      </c>
      <c r="C683" s="2" t="s">
        <v>15666</v>
      </c>
      <c r="D683" s="2" t="s">
        <v>15667</v>
      </c>
      <c r="E683" s="2">
        <v>682</v>
      </c>
      <c r="F683" s="1">
        <v>4</v>
      </c>
      <c r="G683" s="1" t="s">
        <v>1340</v>
      </c>
      <c r="H683" s="1" t="s">
        <v>8516</v>
      </c>
      <c r="I683" s="1">
        <v>9</v>
      </c>
      <c r="J683" s="1" t="s">
        <v>1740</v>
      </c>
      <c r="K683" s="1" t="s">
        <v>15546</v>
      </c>
      <c r="L683" s="1">
        <v>1</v>
      </c>
      <c r="M683" s="2" t="s">
        <v>1740</v>
      </c>
      <c r="N683" s="2" t="s">
        <v>15546</v>
      </c>
      <c r="T683" s="1" t="s">
        <v>16149</v>
      </c>
      <c r="U683" s="1" t="s">
        <v>1616</v>
      </c>
      <c r="V683" s="1" t="s">
        <v>9215</v>
      </c>
      <c r="W683" s="1" t="s">
        <v>38</v>
      </c>
      <c r="X683" s="1" t="s">
        <v>15717</v>
      </c>
      <c r="Y683" s="1" t="s">
        <v>1741</v>
      </c>
      <c r="Z683" s="1" t="s">
        <v>11326</v>
      </c>
      <c r="AC683" s="1">
        <v>49</v>
      </c>
      <c r="AD683" s="1" t="s">
        <v>181</v>
      </c>
      <c r="AE683" s="1" t="s">
        <v>11525</v>
      </c>
      <c r="AJ683" s="1" t="s">
        <v>17</v>
      </c>
      <c r="AK683" s="1" t="s">
        <v>11718</v>
      </c>
      <c r="AL683" s="1" t="s">
        <v>50</v>
      </c>
      <c r="AM683" s="1" t="s">
        <v>16104</v>
      </c>
      <c r="AT683" s="1" t="s">
        <v>88</v>
      </c>
      <c r="AU683" s="1" t="s">
        <v>8828</v>
      </c>
      <c r="AV683" s="1" t="s">
        <v>1742</v>
      </c>
      <c r="AW683" s="1" t="s">
        <v>10153</v>
      </c>
      <c r="BG683" s="1" t="s">
        <v>1429</v>
      </c>
      <c r="BH683" s="1" t="s">
        <v>8861</v>
      </c>
      <c r="BI683" s="1" t="s">
        <v>1743</v>
      </c>
      <c r="BJ683" s="1" t="s">
        <v>11462</v>
      </c>
      <c r="BK683" s="1" t="s">
        <v>1429</v>
      </c>
      <c r="BL683" s="1" t="s">
        <v>8861</v>
      </c>
      <c r="BM683" s="1" t="s">
        <v>1577</v>
      </c>
      <c r="BN683" s="1" t="s">
        <v>11058</v>
      </c>
      <c r="BO683" s="1" t="s">
        <v>88</v>
      </c>
      <c r="BP683" s="1" t="s">
        <v>8828</v>
      </c>
      <c r="BQ683" s="1" t="s">
        <v>18885</v>
      </c>
      <c r="BR683" s="1" t="s">
        <v>16150</v>
      </c>
      <c r="BS683" s="1" t="s">
        <v>1744</v>
      </c>
      <c r="BT683" s="1" t="s">
        <v>16151</v>
      </c>
    </row>
    <row r="684" spans="1:72" ht="13.5" customHeight="1">
      <c r="A684" s="3" t="str">
        <f>HYPERLINK("http://kyu.snu.ac.kr/sdhj/index.jsp?type=hj/GK14605_00IH_0001_0017.jpg","1720_각북면_17")</f>
        <v>1720_각북면_17</v>
      </c>
      <c r="B684" s="2">
        <v>1720</v>
      </c>
      <c r="C684" s="2" t="s">
        <v>15735</v>
      </c>
      <c r="D684" s="2" t="s">
        <v>15736</v>
      </c>
      <c r="E684" s="2">
        <v>683</v>
      </c>
      <c r="F684" s="1">
        <v>4</v>
      </c>
      <c r="G684" s="1" t="s">
        <v>1340</v>
      </c>
      <c r="H684" s="1" t="s">
        <v>8516</v>
      </c>
      <c r="I684" s="1">
        <v>9</v>
      </c>
      <c r="L684" s="1">
        <v>1</v>
      </c>
      <c r="M684" s="2" t="s">
        <v>1740</v>
      </c>
      <c r="N684" s="2" t="s">
        <v>15546</v>
      </c>
      <c r="S684" s="1" t="s">
        <v>102</v>
      </c>
      <c r="T684" s="1" t="s">
        <v>8723</v>
      </c>
      <c r="W684" s="1" t="s">
        <v>640</v>
      </c>
      <c r="X684" s="1" t="s">
        <v>16152</v>
      </c>
      <c r="Y684" s="1" t="s">
        <v>53</v>
      </c>
      <c r="Z684" s="1" t="s">
        <v>9315</v>
      </c>
      <c r="AC684" s="1">
        <v>79</v>
      </c>
      <c r="AD684" s="1" t="s">
        <v>308</v>
      </c>
      <c r="AE684" s="1" t="s">
        <v>11554</v>
      </c>
    </row>
    <row r="685" spans="1:72" ht="13.5" customHeight="1">
      <c r="A685" s="3" t="str">
        <f>HYPERLINK("http://kyu.snu.ac.kr/sdhj/index.jsp?type=hj/GK14605_00IH_0001_0017.jpg","1720_각북면_17")</f>
        <v>1720_각북면_17</v>
      </c>
      <c r="B685" s="2">
        <v>1720</v>
      </c>
      <c r="C685" s="2" t="s">
        <v>15735</v>
      </c>
      <c r="D685" s="2" t="s">
        <v>15736</v>
      </c>
      <c r="E685" s="2">
        <v>684</v>
      </c>
      <c r="F685" s="1">
        <v>4</v>
      </c>
      <c r="G685" s="1" t="s">
        <v>1340</v>
      </c>
      <c r="H685" s="1" t="s">
        <v>8516</v>
      </c>
      <c r="I685" s="1">
        <v>9</v>
      </c>
      <c r="L685" s="1">
        <v>2</v>
      </c>
      <c r="M685" s="2" t="s">
        <v>17876</v>
      </c>
      <c r="N685" s="2" t="s">
        <v>17877</v>
      </c>
      <c r="T685" s="1" t="s">
        <v>16100</v>
      </c>
      <c r="U685" s="1" t="s">
        <v>447</v>
      </c>
      <c r="V685" s="1" t="s">
        <v>8902</v>
      </c>
      <c r="W685" s="1" t="s">
        <v>455</v>
      </c>
      <c r="X685" s="1" t="s">
        <v>9281</v>
      </c>
      <c r="Y685" s="1" t="s">
        <v>1745</v>
      </c>
      <c r="Z685" s="1" t="s">
        <v>11325</v>
      </c>
      <c r="AC685" s="1">
        <v>50</v>
      </c>
      <c r="AD685" s="1" t="s">
        <v>54</v>
      </c>
      <c r="AE685" s="1" t="s">
        <v>11446</v>
      </c>
      <c r="AJ685" s="1" t="s">
        <v>17</v>
      </c>
      <c r="AK685" s="1" t="s">
        <v>11718</v>
      </c>
      <c r="AL685" s="1" t="s">
        <v>236</v>
      </c>
      <c r="AM685" s="1" t="s">
        <v>11694</v>
      </c>
      <c r="AT685" s="1" t="s">
        <v>88</v>
      </c>
      <c r="AU685" s="1" t="s">
        <v>8828</v>
      </c>
      <c r="AV685" s="1" t="s">
        <v>1746</v>
      </c>
      <c r="AW685" s="1" t="s">
        <v>11304</v>
      </c>
      <c r="BG685" s="1" t="s">
        <v>88</v>
      </c>
      <c r="BH685" s="1" t="s">
        <v>8828</v>
      </c>
      <c r="BI685" s="1" t="s">
        <v>1747</v>
      </c>
      <c r="BJ685" s="1" t="s">
        <v>12445</v>
      </c>
      <c r="BK685" s="1" t="s">
        <v>88</v>
      </c>
      <c r="BL685" s="1" t="s">
        <v>8828</v>
      </c>
      <c r="BM685" s="1" t="s">
        <v>1748</v>
      </c>
      <c r="BN685" s="1" t="s">
        <v>12731</v>
      </c>
      <c r="BO685" s="1" t="s">
        <v>88</v>
      </c>
      <c r="BP685" s="1" t="s">
        <v>8828</v>
      </c>
      <c r="BQ685" s="1" t="s">
        <v>1749</v>
      </c>
      <c r="BR685" s="1" t="s">
        <v>14639</v>
      </c>
      <c r="BS685" s="1" t="s">
        <v>149</v>
      </c>
      <c r="BT685" s="1" t="s">
        <v>11728</v>
      </c>
    </row>
    <row r="686" spans="1:72" ht="13.5" customHeight="1">
      <c r="A686" s="3" t="str">
        <f>HYPERLINK("http://kyu.snu.ac.kr/sdhj/index.jsp?type=hj/GK14605_00IH_0001_0017.jpg","1720_각북면_17")</f>
        <v>1720_각북면_17</v>
      </c>
      <c r="B686" s="2">
        <v>1720</v>
      </c>
      <c r="C686" s="2" t="s">
        <v>15657</v>
      </c>
      <c r="D686" s="2" t="s">
        <v>15658</v>
      </c>
      <c r="E686" s="2">
        <v>685</v>
      </c>
      <c r="F686" s="1">
        <v>4</v>
      </c>
      <c r="G686" s="1" t="s">
        <v>1340</v>
      </c>
      <c r="H686" s="1" t="s">
        <v>8516</v>
      </c>
      <c r="I686" s="1">
        <v>9</v>
      </c>
      <c r="L686" s="1">
        <v>2</v>
      </c>
      <c r="M686" s="2" t="s">
        <v>17876</v>
      </c>
      <c r="N686" s="2" t="s">
        <v>17877</v>
      </c>
      <c r="S686" s="1" t="s">
        <v>51</v>
      </c>
      <c r="T686" s="1" t="s">
        <v>1413</v>
      </c>
      <c r="W686" s="1" t="s">
        <v>245</v>
      </c>
      <c r="X686" s="1" t="s">
        <v>9269</v>
      </c>
      <c r="Y686" s="1" t="s">
        <v>53</v>
      </c>
      <c r="Z686" s="1" t="s">
        <v>9315</v>
      </c>
      <c r="AC686" s="1">
        <v>44</v>
      </c>
      <c r="AD686" s="1" t="s">
        <v>362</v>
      </c>
      <c r="AE686" s="1" t="s">
        <v>11561</v>
      </c>
      <c r="AJ686" s="1" t="s">
        <v>17</v>
      </c>
      <c r="AK686" s="1" t="s">
        <v>11718</v>
      </c>
      <c r="AL686" s="1" t="s">
        <v>158</v>
      </c>
      <c r="AM686" s="1" t="s">
        <v>11647</v>
      </c>
      <c r="AT686" s="1" t="s">
        <v>147</v>
      </c>
      <c r="AU686" s="1" t="s">
        <v>8936</v>
      </c>
      <c r="AV686" s="1" t="s">
        <v>1237</v>
      </c>
      <c r="AW686" s="1" t="s">
        <v>9816</v>
      </c>
      <c r="BG686" s="1" t="s">
        <v>153</v>
      </c>
      <c r="BH686" s="1" t="s">
        <v>8874</v>
      </c>
      <c r="BI686" s="1" t="s">
        <v>1475</v>
      </c>
      <c r="BJ686" s="1" t="s">
        <v>10486</v>
      </c>
      <c r="BK686" s="1" t="s">
        <v>88</v>
      </c>
      <c r="BL686" s="1" t="s">
        <v>8828</v>
      </c>
      <c r="BM686" s="1" t="s">
        <v>1750</v>
      </c>
      <c r="BN686" s="1" t="s">
        <v>9405</v>
      </c>
      <c r="BO686" s="1" t="s">
        <v>88</v>
      </c>
      <c r="BP686" s="1" t="s">
        <v>8828</v>
      </c>
      <c r="BQ686" s="1" t="s">
        <v>1751</v>
      </c>
      <c r="BR686" s="1" t="s">
        <v>14638</v>
      </c>
      <c r="BS686" s="1" t="s">
        <v>1752</v>
      </c>
      <c r="BT686" s="1" t="s">
        <v>11745</v>
      </c>
    </row>
    <row r="687" spans="1:72" ht="13.5" customHeight="1">
      <c r="A687" s="3" t="str">
        <f>HYPERLINK("http://kyu.snu.ac.kr/sdhj/index.jsp?type=hj/GK14605_00IH_0001_0017.jpg","1720_각북면_17")</f>
        <v>1720_각북면_17</v>
      </c>
      <c r="B687" s="2">
        <v>1720</v>
      </c>
      <c r="C687" s="2" t="s">
        <v>15643</v>
      </c>
      <c r="D687" s="2" t="s">
        <v>15644</v>
      </c>
      <c r="E687" s="2">
        <v>686</v>
      </c>
      <c r="F687" s="1">
        <v>4</v>
      </c>
      <c r="G687" s="1" t="s">
        <v>1340</v>
      </c>
      <c r="H687" s="1" t="s">
        <v>8516</v>
      </c>
      <c r="I687" s="1">
        <v>9</v>
      </c>
      <c r="L687" s="1">
        <v>2</v>
      </c>
      <c r="M687" s="2" t="s">
        <v>17876</v>
      </c>
      <c r="N687" s="2" t="s">
        <v>17877</v>
      </c>
      <c r="S687" s="1" t="s">
        <v>68</v>
      </c>
      <c r="T687" s="1" t="s">
        <v>8708</v>
      </c>
      <c r="Y687" s="1" t="s">
        <v>1753</v>
      </c>
      <c r="Z687" s="1" t="s">
        <v>11324</v>
      </c>
      <c r="AF687" s="1" t="s">
        <v>355</v>
      </c>
      <c r="AG687" s="1" t="s">
        <v>11570</v>
      </c>
      <c r="AH687" s="1" t="s">
        <v>1517</v>
      </c>
      <c r="AI687" s="1" t="s">
        <v>11633</v>
      </c>
    </row>
    <row r="688" spans="1:72" ht="13.5" customHeight="1">
      <c r="A688" s="3" t="str">
        <f>HYPERLINK("http://kyu.snu.ac.kr/sdhj/index.jsp?type=hj/GK14605_00IH_0001_0017.jpg","1720_각북면_17")</f>
        <v>1720_각북면_17</v>
      </c>
      <c r="B688" s="2">
        <v>1720</v>
      </c>
      <c r="C688" s="2" t="s">
        <v>15643</v>
      </c>
      <c r="D688" s="2" t="s">
        <v>15644</v>
      </c>
      <c r="E688" s="2">
        <v>687</v>
      </c>
      <c r="F688" s="1">
        <v>4</v>
      </c>
      <c r="G688" s="1" t="s">
        <v>1340</v>
      </c>
      <c r="H688" s="1" t="s">
        <v>8516</v>
      </c>
      <c r="I688" s="1">
        <v>9</v>
      </c>
      <c r="L688" s="1">
        <v>2</v>
      </c>
      <c r="M688" s="2" t="s">
        <v>17876</v>
      </c>
      <c r="N688" s="2" t="s">
        <v>17877</v>
      </c>
      <c r="S688" s="1" t="s">
        <v>68</v>
      </c>
      <c r="T688" s="1" t="s">
        <v>8708</v>
      </c>
      <c r="Y688" s="1" t="s">
        <v>1754</v>
      </c>
      <c r="Z688" s="1" t="s">
        <v>11323</v>
      </c>
      <c r="AC688" s="1">
        <v>14</v>
      </c>
      <c r="AD688" s="1" t="s">
        <v>207</v>
      </c>
      <c r="AE688" s="1" t="s">
        <v>11551</v>
      </c>
    </row>
    <row r="689" spans="1:73" ht="13.5" customHeight="1">
      <c r="A689" s="3" t="str">
        <f>HYPERLINK("http://kyu.snu.ac.kr/sdhj/index.jsp?type=hj/GK14605_00IH_0001_0017.jpg","1720_각북면_17")</f>
        <v>1720_각북면_17</v>
      </c>
      <c r="B689" s="2">
        <v>1720</v>
      </c>
      <c r="C689" s="2" t="s">
        <v>15643</v>
      </c>
      <c r="D689" s="2" t="s">
        <v>15644</v>
      </c>
      <c r="E689" s="2">
        <v>688</v>
      </c>
      <c r="F689" s="1">
        <v>4</v>
      </c>
      <c r="G689" s="1" t="s">
        <v>1340</v>
      </c>
      <c r="H689" s="1" t="s">
        <v>8516</v>
      </c>
      <c r="I689" s="1">
        <v>9</v>
      </c>
      <c r="L689" s="1">
        <v>2</v>
      </c>
      <c r="M689" s="2" t="s">
        <v>17876</v>
      </c>
      <c r="N689" s="2" t="s">
        <v>17877</v>
      </c>
      <c r="S689" s="1" t="s">
        <v>71</v>
      </c>
      <c r="T689" s="1" t="s">
        <v>8710</v>
      </c>
      <c r="U689" s="1" t="s">
        <v>1755</v>
      </c>
      <c r="V689" s="1" t="s">
        <v>8859</v>
      </c>
      <c r="Y689" s="1" t="s">
        <v>1756</v>
      </c>
      <c r="Z689" s="1" t="s">
        <v>9322</v>
      </c>
      <c r="AC689" s="1">
        <v>19</v>
      </c>
      <c r="AD689" s="1" t="s">
        <v>308</v>
      </c>
      <c r="AE689" s="1" t="s">
        <v>11554</v>
      </c>
    </row>
    <row r="690" spans="1:73" ht="13.5" customHeight="1">
      <c r="A690" s="3" t="str">
        <f>HYPERLINK("http://kyu.snu.ac.kr/sdhj/index.jsp?type=hj/GK14605_00IH_0001_0017.jpg","1720_각북면_17")</f>
        <v>1720_각북면_17</v>
      </c>
      <c r="B690" s="2">
        <v>1720</v>
      </c>
      <c r="C690" s="2" t="s">
        <v>15643</v>
      </c>
      <c r="D690" s="2" t="s">
        <v>15644</v>
      </c>
      <c r="E690" s="2">
        <v>689</v>
      </c>
      <c r="F690" s="1">
        <v>4</v>
      </c>
      <c r="G690" s="1" t="s">
        <v>1340</v>
      </c>
      <c r="H690" s="1" t="s">
        <v>8516</v>
      </c>
      <c r="I690" s="1">
        <v>9</v>
      </c>
      <c r="L690" s="1">
        <v>3</v>
      </c>
      <c r="M690" s="2" t="s">
        <v>17878</v>
      </c>
      <c r="N690" s="2" t="s">
        <v>17879</v>
      </c>
      <c r="T690" s="1" t="s">
        <v>16078</v>
      </c>
      <c r="U690" s="1" t="s">
        <v>227</v>
      </c>
      <c r="V690" s="1" t="s">
        <v>16153</v>
      </c>
      <c r="W690" s="1" t="s">
        <v>1678</v>
      </c>
      <c r="X690" s="1" t="s">
        <v>16154</v>
      </c>
      <c r="Y690" s="1" t="s">
        <v>1757</v>
      </c>
      <c r="Z690" s="1" t="s">
        <v>11322</v>
      </c>
      <c r="AC690" s="1">
        <v>65</v>
      </c>
      <c r="AD690" s="1" t="s">
        <v>249</v>
      </c>
      <c r="AE690" s="1" t="s">
        <v>11523</v>
      </c>
      <c r="AJ690" s="1" t="s">
        <v>17</v>
      </c>
      <c r="AK690" s="1" t="s">
        <v>11718</v>
      </c>
      <c r="AL690" s="1" t="s">
        <v>1490</v>
      </c>
      <c r="AM690" s="1" t="s">
        <v>11724</v>
      </c>
      <c r="AT690" s="1" t="s">
        <v>88</v>
      </c>
      <c r="AU690" s="1" t="s">
        <v>8828</v>
      </c>
      <c r="AV690" s="1" t="s">
        <v>1758</v>
      </c>
      <c r="AW690" s="1" t="s">
        <v>12676</v>
      </c>
      <c r="BG690" s="1" t="s">
        <v>88</v>
      </c>
      <c r="BH690" s="1" t="s">
        <v>8828</v>
      </c>
      <c r="BI690" s="1" t="s">
        <v>1759</v>
      </c>
      <c r="BJ690" s="1" t="s">
        <v>13408</v>
      </c>
      <c r="BK690" s="1" t="s">
        <v>88</v>
      </c>
      <c r="BL690" s="1" t="s">
        <v>8828</v>
      </c>
      <c r="BM690" s="1" t="s">
        <v>1760</v>
      </c>
      <c r="BN690" s="1" t="s">
        <v>10212</v>
      </c>
      <c r="BO690" s="1" t="s">
        <v>144</v>
      </c>
      <c r="BP690" s="1" t="s">
        <v>11973</v>
      </c>
      <c r="BQ690" s="1" t="s">
        <v>1761</v>
      </c>
      <c r="BR690" s="1" t="s">
        <v>14981</v>
      </c>
      <c r="BS690" s="1" t="s">
        <v>50</v>
      </c>
      <c r="BT690" s="1" t="s">
        <v>16155</v>
      </c>
    </row>
    <row r="691" spans="1:73" ht="13.5" customHeight="1">
      <c r="A691" s="3" t="str">
        <f>HYPERLINK("http://kyu.snu.ac.kr/sdhj/index.jsp?type=hj/GK14605_00IH_0001_0017.jpg","1720_각북면_17")</f>
        <v>1720_각북면_17</v>
      </c>
      <c r="B691" s="2">
        <v>1720</v>
      </c>
      <c r="C691" s="2" t="s">
        <v>15754</v>
      </c>
      <c r="D691" s="2" t="s">
        <v>15755</v>
      </c>
      <c r="E691" s="2">
        <v>690</v>
      </c>
      <c r="F691" s="1">
        <v>4</v>
      </c>
      <c r="G691" s="1" t="s">
        <v>1340</v>
      </c>
      <c r="H691" s="1" t="s">
        <v>8516</v>
      </c>
      <c r="I691" s="1">
        <v>9</v>
      </c>
      <c r="L691" s="1">
        <v>3</v>
      </c>
      <c r="M691" s="2" t="s">
        <v>17878</v>
      </c>
      <c r="N691" s="2" t="s">
        <v>17879</v>
      </c>
      <c r="S691" s="1" t="s">
        <v>51</v>
      </c>
      <c r="T691" s="1" t="s">
        <v>1413</v>
      </c>
      <c r="W691" s="1" t="s">
        <v>128</v>
      </c>
      <c r="X691" s="1" t="s">
        <v>9270</v>
      </c>
      <c r="Y691" s="1" t="s">
        <v>53</v>
      </c>
      <c r="Z691" s="1" t="s">
        <v>9315</v>
      </c>
      <c r="AC691" s="1">
        <v>57</v>
      </c>
      <c r="AD691" s="1" t="s">
        <v>1067</v>
      </c>
      <c r="AE691" s="1" t="s">
        <v>11318</v>
      </c>
      <c r="AJ691" s="1" t="s">
        <v>17</v>
      </c>
      <c r="AK691" s="1" t="s">
        <v>11718</v>
      </c>
      <c r="AL691" s="1" t="s">
        <v>796</v>
      </c>
      <c r="AM691" s="1" t="s">
        <v>11744</v>
      </c>
      <c r="AT691" s="1" t="s">
        <v>88</v>
      </c>
      <c r="AU691" s="1" t="s">
        <v>8828</v>
      </c>
      <c r="AV691" s="1" t="s">
        <v>1762</v>
      </c>
      <c r="AW691" s="1" t="s">
        <v>12675</v>
      </c>
      <c r="BG691" s="1" t="s">
        <v>88</v>
      </c>
      <c r="BH691" s="1" t="s">
        <v>8828</v>
      </c>
      <c r="BI691" s="1" t="s">
        <v>669</v>
      </c>
      <c r="BJ691" s="1" t="s">
        <v>11363</v>
      </c>
      <c r="BK691" s="1" t="s">
        <v>88</v>
      </c>
      <c r="BL691" s="1" t="s">
        <v>8828</v>
      </c>
      <c r="BM691" s="1" t="s">
        <v>1763</v>
      </c>
      <c r="BN691" s="1" t="s">
        <v>13914</v>
      </c>
      <c r="BO691" s="1" t="s">
        <v>88</v>
      </c>
      <c r="BP691" s="1" t="s">
        <v>8828</v>
      </c>
      <c r="BQ691" s="1" t="s">
        <v>1764</v>
      </c>
      <c r="BR691" s="1" t="s">
        <v>14636</v>
      </c>
      <c r="BS691" s="1" t="s">
        <v>158</v>
      </c>
      <c r="BT691" s="1" t="s">
        <v>11647</v>
      </c>
    </row>
    <row r="692" spans="1:73" ht="13.5" customHeight="1">
      <c r="A692" s="3" t="str">
        <f>HYPERLINK("http://kyu.snu.ac.kr/sdhj/index.jsp?type=hj/GK14605_00IH_0001_0017.jpg","1720_각북면_17")</f>
        <v>1720_각북면_17</v>
      </c>
      <c r="B692" s="2">
        <v>1720</v>
      </c>
      <c r="C692" s="2" t="s">
        <v>15666</v>
      </c>
      <c r="D692" s="2" t="s">
        <v>15667</v>
      </c>
      <c r="E692" s="2">
        <v>691</v>
      </c>
      <c r="F692" s="1">
        <v>4</v>
      </c>
      <c r="G692" s="1" t="s">
        <v>1340</v>
      </c>
      <c r="H692" s="1" t="s">
        <v>8516</v>
      </c>
      <c r="I692" s="1">
        <v>9</v>
      </c>
      <c r="L692" s="1">
        <v>4</v>
      </c>
      <c r="M692" s="2" t="s">
        <v>495</v>
      </c>
      <c r="N692" s="2" t="s">
        <v>9450</v>
      </c>
      <c r="T692" s="1" t="s">
        <v>16120</v>
      </c>
      <c r="U692" s="1" t="s">
        <v>1765</v>
      </c>
      <c r="V692" s="1" t="s">
        <v>9214</v>
      </c>
      <c r="Y692" s="1" t="s">
        <v>495</v>
      </c>
      <c r="Z692" s="1" t="s">
        <v>9450</v>
      </c>
      <c r="AC692" s="1">
        <v>48</v>
      </c>
      <c r="AD692" s="1" t="s">
        <v>244</v>
      </c>
      <c r="AE692" s="1" t="s">
        <v>9717</v>
      </c>
      <c r="AJ692" s="1" t="s">
        <v>17</v>
      </c>
      <c r="AK692" s="1" t="s">
        <v>11718</v>
      </c>
      <c r="AL692" s="1" t="s">
        <v>1766</v>
      </c>
      <c r="AM692" s="1" t="s">
        <v>11777</v>
      </c>
      <c r="AN692" s="1" t="s">
        <v>602</v>
      </c>
      <c r="AO692" s="1" t="s">
        <v>8712</v>
      </c>
      <c r="AP692" s="1" t="s">
        <v>215</v>
      </c>
      <c r="AQ692" s="1" t="s">
        <v>8866</v>
      </c>
      <c r="AR692" s="1" t="s">
        <v>1767</v>
      </c>
      <c r="AS692" s="1" t="s">
        <v>11903</v>
      </c>
      <c r="AT692" s="1" t="s">
        <v>390</v>
      </c>
      <c r="AU692" s="1" t="s">
        <v>11984</v>
      </c>
      <c r="AV692" s="1" t="s">
        <v>1768</v>
      </c>
      <c r="AW692" s="1" t="s">
        <v>12501</v>
      </c>
      <c r="BB692" s="1" t="s">
        <v>274</v>
      </c>
      <c r="BC692" s="1" t="s">
        <v>8855</v>
      </c>
      <c r="BD692" s="1" t="s">
        <v>1769</v>
      </c>
      <c r="BE692" s="1" t="s">
        <v>11321</v>
      </c>
      <c r="BG692" s="1" t="s">
        <v>88</v>
      </c>
      <c r="BH692" s="1" t="s">
        <v>8828</v>
      </c>
      <c r="BI692" s="1" t="s">
        <v>1770</v>
      </c>
      <c r="BJ692" s="1" t="s">
        <v>12248</v>
      </c>
      <c r="BK692" s="1" t="s">
        <v>88</v>
      </c>
      <c r="BL692" s="1" t="s">
        <v>8828</v>
      </c>
      <c r="BM692" s="1" t="s">
        <v>1771</v>
      </c>
      <c r="BN692" s="1" t="s">
        <v>13913</v>
      </c>
      <c r="BO692" s="1" t="s">
        <v>269</v>
      </c>
      <c r="BP692" s="1" t="s">
        <v>8873</v>
      </c>
      <c r="BQ692" s="1" t="s">
        <v>1772</v>
      </c>
      <c r="BR692" s="1" t="s">
        <v>14637</v>
      </c>
      <c r="BS692" s="1" t="s">
        <v>158</v>
      </c>
      <c r="BT692" s="1" t="s">
        <v>11647</v>
      </c>
    </row>
    <row r="693" spans="1:73" ht="13.5" customHeight="1">
      <c r="A693" s="3" t="str">
        <f>HYPERLINK("http://kyu.snu.ac.kr/sdhj/index.jsp?type=hj/GK14605_00IH_0001_0017.jpg","1720_각북면_17")</f>
        <v>1720_각북면_17</v>
      </c>
      <c r="B693" s="2">
        <v>1720</v>
      </c>
      <c r="C693" s="2" t="s">
        <v>16156</v>
      </c>
      <c r="D693" s="2" t="s">
        <v>16157</v>
      </c>
      <c r="E693" s="2">
        <v>692</v>
      </c>
      <c r="F693" s="1">
        <v>4</v>
      </c>
      <c r="G693" s="1" t="s">
        <v>1340</v>
      </c>
      <c r="H693" s="1" t="s">
        <v>8516</v>
      </c>
      <c r="I693" s="1">
        <v>9</v>
      </c>
      <c r="L693" s="1">
        <v>4</v>
      </c>
      <c r="M693" s="2" t="s">
        <v>495</v>
      </c>
      <c r="N693" s="2" t="s">
        <v>9450</v>
      </c>
      <c r="S693" s="1" t="s">
        <v>51</v>
      </c>
      <c r="T693" s="1" t="s">
        <v>1413</v>
      </c>
      <c r="U693" s="1" t="s">
        <v>274</v>
      </c>
      <c r="V693" s="1" t="s">
        <v>8855</v>
      </c>
      <c r="Y693" s="1" t="s">
        <v>282</v>
      </c>
      <c r="Z693" s="1" t="s">
        <v>282</v>
      </c>
      <c r="AC693" s="1">
        <v>36</v>
      </c>
      <c r="AD693" s="1" t="s">
        <v>341</v>
      </c>
      <c r="AE693" s="1" t="s">
        <v>11544</v>
      </c>
      <c r="AJ693" s="1" t="s">
        <v>17</v>
      </c>
      <c r="AK693" s="1" t="s">
        <v>11718</v>
      </c>
      <c r="AL693" s="1" t="s">
        <v>305</v>
      </c>
      <c r="AM693" s="1" t="s">
        <v>11720</v>
      </c>
      <c r="AN693" s="1" t="s">
        <v>602</v>
      </c>
      <c r="AO693" s="1" t="s">
        <v>8712</v>
      </c>
      <c r="AP693" s="1" t="s">
        <v>215</v>
      </c>
      <c r="AQ693" s="1" t="s">
        <v>8866</v>
      </c>
      <c r="AR693" s="1" t="s">
        <v>1767</v>
      </c>
      <c r="AS693" s="1" t="s">
        <v>11903</v>
      </c>
      <c r="AT693" s="1" t="s">
        <v>390</v>
      </c>
      <c r="AU693" s="1" t="s">
        <v>11984</v>
      </c>
      <c r="AV693" s="1" t="s">
        <v>1773</v>
      </c>
      <c r="AW693" s="1" t="s">
        <v>12287</v>
      </c>
      <c r="BB693" s="1" t="s">
        <v>274</v>
      </c>
      <c r="BC693" s="1" t="s">
        <v>8855</v>
      </c>
      <c r="BD693" s="1" t="s">
        <v>1774</v>
      </c>
      <c r="BE693" s="1" t="s">
        <v>10503</v>
      </c>
      <c r="BG693" s="1" t="s">
        <v>390</v>
      </c>
      <c r="BH693" s="1" t="s">
        <v>11984</v>
      </c>
      <c r="BI693" s="1" t="s">
        <v>1775</v>
      </c>
      <c r="BJ693" s="1" t="s">
        <v>11215</v>
      </c>
      <c r="BK693" s="1" t="s">
        <v>390</v>
      </c>
      <c r="BL693" s="1" t="s">
        <v>11984</v>
      </c>
      <c r="BM693" s="1" t="s">
        <v>1776</v>
      </c>
      <c r="BN693" s="1" t="s">
        <v>13912</v>
      </c>
      <c r="BO693" s="1" t="s">
        <v>88</v>
      </c>
      <c r="BP693" s="1" t="s">
        <v>8828</v>
      </c>
      <c r="BQ693" s="1" t="s">
        <v>1764</v>
      </c>
      <c r="BR693" s="1" t="s">
        <v>14636</v>
      </c>
      <c r="BS693" s="1" t="s">
        <v>158</v>
      </c>
      <c r="BT693" s="1" t="s">
        <v>11647</v>
      </c>
      <c r="BU693" s="1" t="s">
        <v>1508</v>
      </c>
    </row>
    <row r="694" spans="1:73" ht="13.5" customHeight="1">
      <c r="A694" s="3" t="str">
        <f>HYPERLINK("http://kyu.snu.ac.kr/sdhj/index.jsp?type=hj/GK14605_00IH_0001_0017.jpg","1720_각북면_17")</f>
        <v>1720_각북면_17</v>
      </c>
      <c r="B694" s="2">
        <v>1720</v>
      </c>
      <c r="C694" s="2" t="s">
        <v>16023</v>
      </c>
      <c r="D694" s="2" t="s">
        <v>16024</v>
      </c>
      <c r="E694" s="2">
        <v>693</v>
      </c>
      <c r="F694" s="1">
        <v>4</v>
      </c>
      <c r="G694" s="1" t="s">
        <v>1340</v>
      </c>
      <c r="H694" s="1" t="s">
        <v>8516</v>
      </c>
      <c r="I694" s="1">
        <v>9</v>
      </c>
      <c r="L694" s="1">
        <v>4</v>
      </c>
      <c r="M694" s="2" t="s">
        <v>495</v>
      </c>
      <c r="N694" s="2" t="s">
        <v>9450</v>
      </c>
      <c r="S694" s="1" t="s">
        <v>102</v>
      </c>
      <c r="T694" s="1" t="s">
        <v>8723</v>
      </c>
      <c r="Y694" s="1" t="s">
        <v>1769</v>
      </c>
      <c r="Z694" s="1" t="s">
        <v>11321</v>
      </c>
      <c r="AC694" s="1">
        <v>62</v>
      </c>
      <c r="AD694" s="1" t="s">
        <v>106</v>
      </c>
      <c r="AE694" s="1" t="s">
        <v>11517</v>
      </c>
    </row>
    <row r="695" spans="1:73" ht="13.5" customHeight="1">
      <c r="A695" s="3" t="str">
        <f>HYPERLINK("http://kyu.snu.ac.kr/sdhj/index.jsp?type=hj/GK14605_00IH_0001_0017.jpg","1720_각북면_17")</f>
        <v>1720_각북면_17</v>
      </c>
      <c r="B695" s="2">
        <v>1720</v>
      </c>
      <c r="C695" s="2" t="s">
        <v>16023</v>
      </c>
      <c r="D695" s="2" t="s">
        <v>16024</v>
      </c>
      <c r="E695" s="2">
        <v>694</v>
      </c>
      <c r="F695" s="1">
        <v>4</v>
      </c>
      <c r="G695" s="1" t="s">
        <v>1340</v>
      </c>
      <c r="H695" s="1" t="s">
        <v>8516</v>
      </c>
      <c r="I695" s="1">
        <v>9</v>
      </c>
      <c r="L695" s="1">
        <v>4</v>
      </c>
      <c r="M695" s="2" t="s">
        <v>495</v>
      </c>
      <c r="N695" s="2" t="s">
        <v>9450</v>
      </c>
      <c r="S695" s="1" t="s">
        <v>175</v>
      </c>
      <c r="T695" s="1" t="s">
        <v>8735</v>
      </c>
      <c r="U695" s="1" t="s">
        <v>1777</v>
      </c>
      <c r="V695" s="1" t="s">
        <v>9213</v>
      </c>
      <c r="Y695" s="1" t="s">
        <v>1304</v>
      </c>
      <c r="Z695" s="1" t="s">
        <v>10450</v>
      </c>
      <c r="AC695" s="1">
        <v>31</v>
      </c>
      <c r="AD695" s="1" t="s">
        <v>445</v>
      </c>
      <c r="AE695" s="1" t="s">
        <v>11541</v>
      </c>
    </row>
    <row r="696" spans="1:73" ht="13.5" customHeight="1">
      <c r="A696" s="3" t="str">
        <f>HYPERLINK("http://kyu.snu.ac.kr/sdhj/index.jsp?type=hj/GK14605_00IH_0001_0017.jpg","1720_각북면_17")</f>
        <v>1720_각북면_17</v>
      </c>
      <c r="B696" s="2">
        <v>1720</v>
      </c>
      <c r="C696" s="2" t="s">
        <v>16023</v>
      </c>
      <c r="D696" s="2" t="s">
        <v>16024</v>
      </c>
      <c r="E696" s="2">
        <v>695</v>
      </c>
      <c r="F696" s="1">
        <v>4</v>
      </c>
      <c r="G696" s="1" t="s">
        <v>1340</v>
      </c>
      <c r="H696" s="1" t="s">
        <v>8516</v>
      </c>
      <c r="I696" s="1">
        <v>9</v>
      </c>
      <c r="L696" s="1">
        <v>4</v>
      </c>
      <c r="M696" s="2" t="s">
        <v>495</v>
      </c>
      <c r="N696" s="2" t="s">
        <v>9450</v>
      </c>
      <c r="S696" s="1" t="s">
        <v>68</v>
      </c>
      <c r="T696" s="1" t="s">
        <v>8708</v>
      </c>
      <c r="Y696" s="1" t="s">
        <v>1479</v>
      </c>
      <c r="Z696" s="1" t="s">
        <v>10873</v>
      </c>
      <c r="AC696" s="1">
        <v>10</v>
      </c>
      <c r="AD696" s="1" t="s">
        <v>138</v>
      </c>
      <c r="AE696" s="1" t="s">
        <v>11522</v>
      </c>
    </row>
    <row r="697" spans="1:73" ht="13.5" customHeight="1">
      <c r="A697" s="3" t="str">
        <f>HYPERLINK("http://kyu.snu.ac.kr/sdhj/index.jsp?type=hj/GK14605_00IH_0001_0017.jpg","1720_각북면_17")</f>
        <v>1720_각북면_17</v>
      </c>
      <c r="B697" s="2">
        <v>1720</v>
      </c>
      <c r="C697" s="2" t="s">
        <v>16023</v>
      </c>
      <c r="D697" s="2" t="s">
        <v>16024</v>
      </c>
      <c r="E697" s="2">
        <v>696</v>
      </c>
      <c r="F697" s="1">
        <v>4</v>
      </c>
      <c r="G697" s="1" t="s">
        <v>1340</v>
      </c>
      <c r="H697" s="1" t="s">
        <v>8516</v>
      </c>
      <c r="I697" s="1">
        <v>9</v>
      </c>
      <c r="L697" s="1">
        <v>4</v>
      </c>
      <c r="M697" s="2" t="s">
        <v>495</v>
      </c>
      <c r="N697" s="2" t="s">
        <v>9450</v>
      </c>
      <c r="S697" s="1" t="s">
        <v>559</v>
      </c>
      <c r="T697" s="1" t="s">
        <v>8724</v>
      </c>
      <c r="U697" s="1" t="s">
        <v>1778</v>
      </c>
      <c r="V697" s="1" t="s">
        <v>9212</v>
      </c>
      <c r="Y697" s="1" t="s">
        <v>1779</v>
      </c>
      <c r="Z697" s="1" t="s">
        <v>11320</v>
      </c>
      <c r="AC697" s="1">
        <v>59</v>
      </c>
      <c r="AD697" s="1" t="s">
        <v>540</v>
      </c>
      <c r="AE697" s="1" t="s">
        <v>11564</v>
      </c>
      <c r="AN697" s="1" t="s">
        <v>602</v>
      </c>
      <c r="AO697" s="1" t="s">
        <v>8712</v>
      </c>
      <c r="AP697" s="1" t="s">
        <v>215</v>
      </c>
      <c r="AQ697" s="1" t="s">
        <v>8866</v>
      </c>
      <c r="AR697" s="1" t="s">
        <v>1767</v>
      </c>
      <c r="AS697" s="1" t="s">
        <v>11903</v>
      </c>
      <c r="BU697" s="1" t="s">
        <v>1508</v>
      </c>
    </row>
    <row r="698" spans="1:73" ht="13.5" customHeight="1">
      <c r="A698" s="3" t="str">
        <f>HYPERLINK("http://kyu.snu.ac.kr/sdhj/index.jsp?type=hj/GK14605_00IH_0001_0017.jpg","1720_각북면_17")</f>
        <v>1720_각북면_17</v>
      </c>
      <c r="B698" s="2">
        <v>1720</v>
      </c>
      <c r="C698" s="2" t="s">
        <v>16023</v>
      </c>
      <c r="D698" s="2" t="s">
        <v>16024</v>
      </c>
      <c r="E698" s="2">
        <v>697</v>
      </c>
      <c r="F698" s="1">
        <v>4</v>
      </c>
      <c r="G698" s="1" t="s">
        <v>1340</v>
      </c>
      <c r="H698" s="1" t="s">
        <v>8516</v>
      </c>
      <c r="I698" s="1">
        <v>9</v>
      </c>
      <c r="L698" s="1">
        <v>4</v>
      </c>
      <c r="M698" s="2" t="s">
        <v>495</v>
      </c>
      <c r="N698" s="2" t="s">
        <v>9450</v>
      </c>
      <c r="S698" s="1" t="s">
        <v>68</v>
      </c>
      <c r="T698" s="1" t="s">
        <v>8708</v>
      </c>
      <c r="Y698" s="1" t="s">
        <v>1780</v>
      </c>
      <c r="Z698" s="1" t="s">
        <v>10918</v>
      </c>
      <c r="AC698" s="1">
        <v>6</v>
      </c>
      <c r="AD698" s="1" t="s">
        <v>75</v>
      </c>
      <c r="AE698" s="1" t="s">
        <v>11549</v>
      </c>
      <c r="AF698" s="1" t="s">
        <v>135</v>
      </c>
      <c r="AG698" s="1" t="s">
        <v>11569</v>
      </c>
    </row>
    <row r="699" spans="1:73" ht="13.5" customHeight="1">
      <c r="A699" s="3" t="str">
        <f>HYPERLINK("http://kyu.snu.ac.kr/sdhj/index.jsp?type=hj/GK14605_00IH_0001_0017.jpg","1720_각북면_17")</f>
        <v>1720_각북면_17</v>
      </c>
      <c r="B699" s="2">
        <v>1720</v>
      </c>
      <c r="C699" s="2" t="s">
        <v>16023</v>
      </c>
      <c r="D699" s="2" t="s">
        <v>16024</v>
      </c>
      <c r="E699" s="2">
        <v>698</v>
      </c>
      <c r="F699" s="1">
        <v>4</v>
      </c>
      <c r="G699" s="1" t="s">
        <v>1340</v>
      </c>
      <c r="H699" s="1" t="s">
        <v>8516</v>
      </c>
      <c r="I699" s="1">
        <v>9</v>
      </c>
      <c r="L699" s="1">
        <v>5</v>
      </c>
      <c r="M699" s="2" t="s">
        <v>1782</v>
      </c>
      <c r="N699" s="2" t="s">
        <v>11319</v>
      </c>
      <c r="T699" s="1" t="s">
        <v>16026</v>
      </c>
      <c r="U699" s="1" t="s">
        <v>1781</v>
      </c>
      <c r="V699" s="1" t="s">
        <v>9211</v>
      </c>
      <c r="Y699" s="1" t="s">
        <v>1782</v>
      </c>
      <c r="Z699" s="1" t="s">
        <v>11319</v>
      </c>
      <c r="AC699" s="1">
        <v>39</v>
      </c>
      <c r="AD699" s="1" t="s">
        <v>119</v>
      </c>
      <c r="AE699" s="1" t="s">
        <v>9334</v>
      </c>
      <c r="AJ699" s="1" t="s">
        <v>17</v>
      </c>
      <c r="AK699" s="1" t="s">
        <v>11718</v>
      </c>
      <c r="AL699" s="1" t="s">
        <v>50</v>
      </c>
      <c r="AM699" s="1" t="s">
        <v>16029</v>
      </c>
      <c r="AN699" s="1" t="s">
        <v>602</v>
      </c>
      <c r="AO699" s="1" t="s">
        <v>8712</v>
      </c>
      <c r="AR699" s="1" t="s">
        <v>1783</v>
      </c>
      <c r="AS699" s="1" t="s">
        <v>11938</v>
      </c>
      <c r="AT699" s="1" t="s">
        <v>88</v>
      </c>
      <c r="AU699" s="1" t="s">
        <v>8828</v>
      </c>
      <c r="AV699" s="1" t="s">
        <v>1475</v>
      </c>
      <c r="AW699" s="1" t="s">
        <v>10486</v>
      </c>
      <c r="BB699" s="1" t="s">
        <v>274</v>
      </c>
      <c r="BC699" s="1" t="s">
        <v>8855</v>
      </c>
      <c r="BD699" s="1" t="s">
        <v>1784</v>
      </c>
      <c r="BE699" s="1" t="s">
        <v>16158</v>
      </c>
      <c r="BG699" s="1" t="s">
        <v>88</v>
      </c>
      <c r="BH699" s="1" t="s">
        <v>8828</v>
      </c>
      <c r="BI699" s="1" t="s">
        <v>1476</v>
      </c>
      <c r="BJ699" s="1" t="s">
        <v>13169</v>
      </c>
      <c r="BK699" s="1" t="s">
        <v>88</v>
      </c>
      <c r="BL699" s="1" t="s">
        <v>8828</v>
      </c>
      <c r="BM699" s="1" t="s">
        <v>14811</v>
      </c>
      <c r="BN699" s="1" t="s">
        <v>13911</v>
      </c>
      <c r="BO699" s="1" t="s">
        <v>88</v>
      </c>
      <c r="BP699" s="1" t="s">
        <v>8828</v>
      </c>
      <c r="BQ699" s="1" t="s">
        <v>1317</v>
      </c>
      <c r="BR699" s="1" t="s">
        <v>14948</v>
      </c>
      <c r="BS699" s="1" t="s">
        <v>41</v>
      </c>
      <c r="BT699" s="1" t="s">
        <v>11660</v>
      </c>
    </row>
    <row r="700" spans="1:73" ht="13.5" customHeight="1">
      <c r="A700" s="3" t="str">
        <f>HYPERLINK("http://kyu.snu.ac.kr/sdhj/index.jsp?type=hj/GK14605_00IH_0001_0017.jpg","1720_각북면_17")</f>
        <v>1720_각북면_17</v>
      </c>
      <c r="B700" s="2">
        <v>1720</v>
      </c>
      <c r="C700" s="2" t="s">
        <v>15798</v>
      </c>
      <c r="D700" s="2" t="s">
        <v>15799</v>
      </c>
      <c r="E700" s="2">
        <v>699</v>
      </c>
      <c r="F700" s="1">
        <v>4</v>
      </c>
      <c r="G700" s="1" t="s">
        <v>1340</v>
      </c>
      <c r="H700" s="1" t="s">
        <v>8516</v>
      </c>
      <c r="I700" s="1">
        <v>9</v>
      </c>
      <c r="L700" s="1">
        <v>5</v>
      </c>
      <c r="M700" s="2" t="s">
        <v>1782</v>
      </c>
      <c r="N700" s="2" t="s">
        <v>11319</v>
      </c>
      <c r="S700" s="1" t="s">
        <v>51</v>
      </c>
      <c r="T700" s="1" t="s">
        <v>1413</v>
      </c>
      <c r="U700" s="1" t="s">
        <v>278</v>
      </c>
      <c r="V700" s="1" t="s">
        <v>8843</v>
      </c>
      <c r="Y700" s="1" t="s">
        <v>1067</v>
      </c>
      <c r="Z700" s="1" t="s">
        <v>11318</v>
      </c>
      <c r="AC700" s="1">
        <v>40</v>
      </c>
      <c r="AD700" s="1" t="s">
        <v>141</v>
      </c>
      <c r="AE700" s="1" t="s">
        <v>11557</v>
      </c>
      <c r="AJ700" s="1" t="s">
        <v>17</v>
      </c>
      <c r="AK700" s="1" t="s">
        <v>11718</v>
      </c>
      <c r="AL700" s="1" t="s">
        <v>1785</v>
      </c>
      <c r="AM700" s="1" t="s">
        <v>11643</v>
      </c>
      <c r="AN700" s="1" t="s">
        <v>41</v>
      </c>
      <c r="AO700" s="1" t="s">
        <v>11660</v>
      </c>
      <c r="AP700" s="1" t="s">
        <v>215</v>
      </c>
      <c r="AQ700" s="1" t="s">
        <v>8866</v>
      </c>
      <c r="AR700" s="1" t="s">
        <v>8311</v>
      </c>
      <c r="AS700" s="1" t="s">
        <v>14936</v>
      </c>
      <c r="AT700" s="1" t="s">
        <v>390</v>
      </c>
      <c r="AU700" s="1" t="s">
        <v>11984</v>
      </c>
      <c r="AV700" s="1" t="s">
        <v>1786</v>
      </c>
      <c r="AW700" s="1" t="s">
        <v>12674</v>
      </c>
      <c r="BB700" s="1" t="s">
        <v>274</v>
      </c>
      <c r="BC700" s="1" t="s">
        <v>8855</v>
      </c>
      <c r="BD700" s="1" t="s">
        <v>1718</v>
      </c>
      <c r="BE700" s="1" t="s">
        <v>9894</v>
      </c>
      <c r="BG700" s="1" t="s">
        <v>390</v>
      </c>
      <c r="BH700" s="1" t="s">
        <v>11984</v>
      </c>
      <c r="BI700" s="1" t="s">
        <v>14812</v>
      </c>
      <c r="BJ700" s="1" t="s">
        <v>13407</v>
      </c>
      <c r="BK700" s="1" t="s">
        <v>390</v>
      </c>
      <c r="BL700" s="1" t="s">
        <v>11984</v>
      </c>
      <c r="BM700" s="1" t="s">
        <v>974</v>
      </c>
      <c r="BN700" s="1" t="s">
        <v>12720</v>
      </c>
      <c r="BO700" s="1" t="s">
        <v>390</v>
      </c>
      <c r="BP700" s="1" t="s">
        <v>11984</v>
      </c>
      <c r="BQ700" s="1" t="s">
        <v>1787</v>
      </c>
      <c r="BR700" s="1" t="s">
        <v>14635</v>
      </c>
      <c r="BS700" s="1" t="s">
        <v>583</v>
      </c>
      <c r="BT700" s="1" t="s">
        <v>11748</v>
      </c>
    </row>
    <row r="701" spans="1:73" ht="13.5" customHeight="1">
      <c r="A701" s="3" t="str">
        <f>HYPERLINK("http://kyu.snu.ac.kr/sdhj/index.jsp?type=hj/GK14605_00IH_0001_0017.jpg","1720_각북면_17")</f>
        <v>1720_각북면_17</v>
      </c>
      <c r="B701" s="2">
        <v>1720</v>
      </c>
      <c r="C701" s="2" t="s">
        <v>15713</v>
      </c>
      <c r="D701" s="2" t="s">
        <v>15714</v>
      </c>
      <c r="E701" s="2">
        <v>700</v>
      </c>
      <c r="F701" s="1">
        <v>4</v>
      </c>
      <c r="G701" s="1" t="s">
        <v>1340</v>
      </c>
      <c r="H701" s="1" t="s">
        <v>8516</v>
      </c>
      <c r="I701" s="1">
        <v>10</v>
      </c>
      <c r="J701" s="1" t="s">
        <v>1788</v>
      </c>
      <c r="K701" s="1" t="s">
        <v>8640</v>
      </c>
      <c r="L701" s="1">
        <v>1</v>
      </c>
      <c r="M701" s="2" t="s">
        <v>1788</v>
      </c>
      <c r="N701" s="2" t="s">
        <v>8640</v>
      </c>
      <c r="O701" s="1" t="s">
        <v>6</v>
      </c>
      <c r="P701" s="1" t="s">
        <v>8656</v>
      </c>
      <c r="T701" s="1" t="s">
        <v>16133</v>
      </c>
      <c r="U701" s="1" t="s">
        <v>1687</v>
      </c>
      <c r="V701" s="1" t="s">
        <v>15517</v>
      </c>
      <c r="W701" s="1" t="s">
        <v>952</v>
      </c>
      <c r="X701" s="1" t="s">
        <v>9277</v>
      </c>
      <c r="Y701" s="1" t="s">
        <v>1789</v>
      </c>
      <c r="Z701" s="1" t="s">
        <v>9358</v>
      </c>
      <c r="AC701" s="1">
        <v>32</v>
      </c>
      <c r="AD701" s="1" t="s">
        <v>823</v>
      </c>
      <c r="AE701" s="1" t="s">
        <v>11532</v>
      </c>
      <c r="AJ701" s="1" t="s">
        <v>17</v>
      </c>
      <c r="AK701" s="1" t="s">
        <v>11718</v>
      </c>
      <c r="AL701" s="1" t="s">
        <v>236</v>
      </c>
      <c r="AM701" s="1" t="s">
        <v>11694</v>
      </c>
      <c r="AT701" s="1" t="s">
        <v>88</v>
      </c>
      <c r="AU701" s="1" t="s">
        <v>8828</v>
      </c>
      <c r="AV701" s="1" t="s">
        <v>1790</v>
      </c>
      <c r="AW701" s="1" t="s">
        <v>12673</v>
      </c>
      <c r="BG701" s="1" t="s">
        <v>88</v>
      </c>
      <c r="BH701" s="1" t="s">
        <v>8828</v>
      </c>
      <c r="BI701" s="1" t="s">
        <v>1791</v>
      </c>
      <c r="BJ701" s="1" t="s">
        <v>13406</v>
      </c>
      <c r="BK701" s="1" t="s">
        <v>88</v>
      </c>
      <c r="BL701" s="1" t="s">
        <v>8828</v>
      </c>
      <c r="BM701" s="1" t="s">
        <v>614</v>
      </c>
      <c r="BN701" s="1" t="s">
        <v>10611</v>
      </c>
      <c r="BO701" s="1" t="s">
        <v>88</v>
      </c>
      <c r="BP701" s="1" t="s">
        <v>8828</v>
      </c>
      <c r="BQ701" s="1" t="s">
        <v>1792</v>
      </c>
      <c r="BR701" s="1" t="s">
        <v>14634</v>
      </c>
      <c r="BS701" s="1" t="s">
        <v>158</v>
      </c>
      <c r="BT701" s="1" t="s">
        <v>11647</v>
      </c>
    </row>
    <row r="702" spans="1:73" ht="13.5" customHeight="1">
      <c r="A702" s="3" t="str">
        <f>HYPERLINK("http://kyu.snu.ac.kr/sdhj/index.jsp?type=hj/GK14605_00IH_0001_0017.jpg","1720_각북면_17")</f>
        <v>1720_각북면_17</v>
      </c>
      <c r="B702" s="2">
        <v>1720</v>
      </c>
      <c r="C702" s="2" t="s">
        <v>15884</v>
      </c>
      <c r="D702" s="2" t="s">
        <v>15885</v>
      </c>
      <c r="E702" s="2">
        <v>701</v>
      </c>
      <c r="F702" s="1">
        <v>4</v>
      </c>
      <c r="G702" s="1" t="s">
        <v>1340</v>
      </c>
      <c r="H702" s="1" t="s">
        <v>8516</v>
      </c>
      <c r="I702" s="1">
        <v>10</v>
      </c>
      <c r="L702" s="1">
        <v>1</v>
      </c>
      <c r="M702" s="2" t="s">
        <v>1788</v>
      </c>
      <c r="N702" s="2" t="s">
        <v>8640</v>
      </c>
      <c r="S702" s="1" t="s">
        <v>51</v>
      </c>
      <c r="T702" s="1" t="s">
        <v>1413</v>
      </c>
      <c r="W702" s="1" t="s">
        <v>103</v>
      </c>
      <c r="X702" s="1" t="s">
        <v>16159</v>
      </c>
      <c r="Y702" s="1" t="s">
        <v>53</v>
      </c>
      <c r="Z702" s="1" t="s">
        <v>9315</v>
      </c>
      <c r="AC702" s="1">
        <v>31</v>
      </c>
      <c r="AD702" s="1" t="s">
        <v>445</v>
      </c>
      <c r="AE702" s="1" t="s">
        <v>11541</v>
      </c>
      <c r="AJ702" s="1" t="s">
        <v>17</v>
      </c>
      <c r="AK702" s="1" t="s">
        <v>11718</v>
      </c>
      <c r="AL702" s="1" t="s">
        <v>528</v>
      </c>
      <c r="AM702" s="1" t="s">
        <v>11714</v>
      </c>
      <c r="AT702" s="1" t="s">
        <v>88</v>
      </c>
      <c r="AU702" s="1" t="s">
        <v>8828</v>
      </c>
      <c r="AV702" s="1" t="s">
        <v>1793</v>
      </c>
      <c r="AW702" s="1" t="s">
        <v>12148</v>
      </c>
      <c r="BG702" s="1" t="s">
        <v>88</v>
      </c>
      <c r="BH702" s="1" t="s">
        <v>8828</v>
      </c>
      <c r="BI702" s="1" t="s">
        <v>1794</v>
      </c>
      <c r="BJ702" s="1" t="s">
        <v>13405</v>
      </c>
      <c r="BK702" s="1" t="s">
        <v>88</v>
      </c>
      <c r="BL702" s="1" t="s">
        <v>8828</v>
      </c>
      <c r="BM702" s="1" t="s">
        <v>1795</v>
      </c>
      <c r="BN702" s="1" t="s">
        <v>13029</v>
      </c>
      <c r="BO702" s="1" t="s">
        <v>88</v>
      </c>
      <c r="BP702" s="1" t="s">
        <v>8828</v>
      </c>
      <c r="BQ702" s="1" t="s">
        <v>1796</v>
      </c>
      <c r="BR702" s="1" t="s">
        <v>14633</v>
      </c>
      <c r="BS702" s="1" t="s">
        <v>158</v>
      </c>
      <c r="BT702" s="1" t="s">
        <v>11647</v>
      </c>
    </row>
    <row r="703" spans="1:73" ht="13.5" customHeight="1">
      <c r="A703" s="3" t="str">
        <f>HYPERLINK("http://kyu.snu.ac.kr/sdhj/index.jsp?type=hj/GK14605_00IH_0001_0017.jpg","1720_각북면_17")</f>
        <v>1720_각북면_17</v>
      </c>
      <c r="B703" s="2">
        <v>1720</v>
      </c>
      <c r="C703" s="2" t="s">
        <v>16160</v>
      </c>
      <c r="D703" s="2" t="s">
        <v>16161</v>
      </c>
      <c r="E703" s="2">
        <v>702</v>
      </c>
      <c r="F703" s="1">
        <v>4</v>
      </c>
      <c r="G703" s="1" t="s">
        <v>1340</v>
      </c>
      <c r="H703" s="1" t="s">
        <v>8516</v>
      </c>
      <c r="I703" s="1">
        <v>10</v>
      </c>
      <c r="L703" s="1">
        <v>1</v>
      </c>
      <c r="M703" s="2" t="s">
        <v>1788</v>
      </c>
      <c r="N703" s="2" t="s">
        <v>8640</v>
      </c>
      <c r="S703" s="1" t="s">
        <v>226</v>
      </c>
      <c r="T703" s="1" t="s">
        <v>8709</v>
      </c>
      <c r="Y703" s="1" t="s">
        <v>53</v>
      </c>
      <c r="Z703" s="1" t="s">
        <v>9315</v>
      </c>
      <c r="AC703" s="1">
        <v>2</v>
      </c>
      <c r="AD703" s="1" t="s">
        <v>106</v>
      </c>
      <c r="AE703" s="1" t="s">
        <v>11517</v>
      </c>
      <c r="AG703" s="1" t="s">
        <v>16162</v>
      </c>
    </row>
    <row r="704" spans="1:73" ht="13.5" customHeight="1">
      <c r="A704" s="3" t="str">
        <f>HYPERLINK("http://kyu.snu.ac.kr/sdhj/index.jsp?type=hj/GK14605_00IH_0001_0017.jpg","1720_각북면_17")</f>
        <v>1720_각북면_17</v>
      </c>
      <c r="B704" s="2">
        <v>1720</v>
      </c>
      <c r="C704" s="2" t="s">
        <v>16160</v>
      </c>
      <c r="D704" s="2" t="s">
        <v>16161</v>
      </c>
      <c r="E704" s="2">
        <v>703</v>
      </c>
      <c r="F704" s="1">
        <v>4</v>
      </c>
      <c r="G704" s="1" t="s">
        <v>1340</v>
      </c>
      <c r="H704" s="1" t="s">
        <v>8516</v>
      </c>
      <c r="I704" s="1">
        <v>10</v>
      </c>
      <c r="L704" s="1">
        <v>1</v>
      </c>
      <c r="M704" s="2" t="s">
        <v>1788</v>
      </c>
      <c r="N704" s="2" t="s">
        <v>8640</v>
      </c>
      <c r="S704" s="1" t="s">
        <v>68</v>
      </c>
      <c r="T704" s="1" t="s">
        <v>8708</v>
      </c>
      <c r="Y704" s="1" t="s">
        <v>53</v>
      </c>
      <c r="Z704" s="1" t="s">
        <v>9315</v>
      </c>
      <c r="AC704" s="1">
        <v>1</v>
      </c>
      <c r="AD704" s="1" t="s">
        <v>107</v>
      </c>
      <c r="AE704" s="1" t="s">
        <v>11521</v>
      </c>
      <c r="AF704" s="1" t="s">
        <v>15466</v>
      </c>
      <c r="AG704" s="1" t="s">
        <v>16163</v>
      </c>
    </row>
    <row r="705" spans="1:72" ht="13.5" customHeight="1">
      <c r="A705" s="3" t="str">
        <f>HYPERLINK("http://kyu.snu.ac.kr/sdhj/index.jsp?type=hj/GK14605_00IH_0001_0017.jpg","1720_각북면_17")</f>
        <v>1720_각북면_17</v>
      </c>
      <c r="B705" s="2">
        <v>1720</v>
      </c>
      <c r="C705" s="2" t="s">
        <v>16160</v>
      </c>
      <c r="D705" s="2" t="s">
        <v>16161</v>
      </c>
      <c r="E705" s="2">
        <v>704</v>
      </c>
      <c r="F705" s="1">
        <v>4</v>
      </c>
      <c r="G705" s="1" t="s">
        <v>1340</v>
      </c>
      <c r="H705" s="1" t="s">
        <v>8516</v>
      </c>
      <c r="I705" s="1">
        <v>10</v>
      </c>
      <c r="L705" s="1">
        <v>2</v>
      </c>
      <c r="M705" s="2" t="s">
        <v>17880</v>
      </c>
      <c r="N705" s="2" t="s">
        <v>17881</v>
      </c>
      <c r="O705" s="1" t="s">
        <v>6</v>
      </c>
      <c r="P705" s="1" t="s">
        <v>8656</v>
      </c>
      <c r="T705" s="1" t="s">
        <v>16164</v>
      </c>
      <c r="U705" s="1" t="s">
        <v>1797</v>
      </c>
      <c r="V705" s="1" t="s">
        <v>9210</v>
      </c>
      <c r="W705" s="1" t="s">
        <v>38</v>
      </c>
      <c r="X705" s="1" t="s">
        <v>16165</v>
      </c>
      <c r="Y705" s="1" t="s">
        <v>1798</v>
      </c>
      <c r="Z705" s="1" t="s">
        <v>10105</v>
      </c>
      <c r="AC705" s="1">
        <v>51</v>
      </c>
      <c r="AD705" s="1" t="s">
        <v>653</v>
      </c>
      <c r="AE705" s="1" t="s">
        <v>11529</v>
      </c>
      <c r="AJ705" s="1" t="s">
        <v>17</v>
      </c>
      <c r="AK705" s="1" t="s">
        <v>11718</v>
      </c>
      <c r="AL705" s="1" t="s">
        <v>50</v>
      </c>
      <c r="AM705" s="1" t="s">
        <v>16166</v>
      </c>
      <c r="AT705" s="1" t="s">
        <v>88</v>
      </c>
      <c r="AU705" s="1" t="s">
        <v>8828</v>
      </c>
      <c r="AV705" s="1" t="s">
        <v>1799</v>
      </c>
      <c r="AW705" s="1" t="s">
        <v>12666</v>
      </c>
      <c r="BG705" s="1" t="s">
        <v>88</v>
      </c>
      <c r="BH705" s="1" t="s">
        <v>8828</v>
      </c>
      <c r="BI705" s="1" t="s">
        <v>1800</v>
      </c>
      <c r="BJ705" s="1" t="s">
        <v>13399</v>
      </c>
      <c r="BK705" s="1" t="s">
        <v>88</v>
      </c>
      <c r="BL705" s="1" t="s">
        <v>8828</v>
      </c>
      <c r="BM705" s="1" t="s">
        <v>1801</v>
      </c>
      <c r="BN705" s="1" t="s">
        <v>11786</v>
      </c>
      <c r="BO705" s="1" t="s">
        <v>88</v>
      </c>
      <c r="BP705" s="1" t="s">
        <v>8828</v>
      </c>
      <c r="BQ705" s="1" t="s">
        <v>1802</v>
      </c>
      <c r="BR705" s="1" t="s">
        <v>15263</v>
      </c>
      <c r="BS705" s="1" t="s">
        <v>528</v>
      </c>
      <c r="BT705" s="1" t="s">
        <v>11714</v>
      </c>
    </row>
    <row r="706" spans="1:72" ht="13.5" customHeight="1">
      <c r="A706" s="3" t="str">
        <f>HYPERLINK("http://kyu.snu.ac.kr/sdhj/index.jsp?type=hj/GK14605_00IH_0001_0017.jpg","1720_각북면_17")</f>
        <v>1720_각북면_17</v>
      </c>
      <c r="B706" s="2">
        <v>1720</v>
      </c>
      <c r="C706" s="2" t="s">
        <v>15752</v>
      </c>
      <c r="D706" s="2" t="s">
        <v>15753</v>
      </c>
      <c r="E706" s="2">
        <v>705</v>
      </c>
      <c r="F706" s="1">
        <v>4</v>
      </c>
      <c r="G706" s="1" t="s">
        <v>1340</v>
      </c>
      <c r="H706" s="1" t="s">
        <v>8516</v>
      </c>
      <c r="I706" s="1">
        <v>10</v>
      </c>
      <c r="L706" s="1">
        <v>3</v>
      </c>
      <c r="M706" s="2" t="s">
        <v>17882</v>
      </c>
      <c r="N706" s="2" t="s">
        <v>17883</v>
      </c>
      <c r="O706" s="1" t="s">
        <v>6</v>
      </c>
      <c r="P706" s="1" t="s">
        <v>8656</v>
      </c>
      <c r="T706" s="1" t="s">
        <v>15684</v>
      </c>
      <c r="U706" s="1" t="s">
        <v>1803</v>
      </c>
      <c r="V706" s="1" t="s">
        <v>9041</v>
      </c>
      <c r="W706" s="1" t="s">
        <v>159</v>
      </c>
      <c r="X706" s="1" t="s">
        <v>9274</v>
      </c>
      <c r="Y706" s="1" t="s">
        <v>1804</v>
      </c>
      <c r="Z706" s="1" t="s">
        <v>9873</v>
      </c>
      <c r="AC706" s="1">
        <v>34</v>
      </c>
      <c r="AD706" s="1" t="s">
        <v>86</v>
      </c>
      <c r="AE706" s="1" t="s">
        <v>11563</v>
      </c>
      <c r="AJ706" s="1" t="s">
        <v>17</v>
      </c>
      <c r="AK706" s="1" t="s">
        <v>11718</v>
      </c>
      <c r="AL706" s="1" t="s">
        <v>149</v>
      </c>
      <c r="AM706" s="1" t="s">
        <v>11728</v>
      </c>
      <c r="AT706" s="1" t="s">
        <v>215</v>
      </c>
      <c r="AU706" s="1" t="s">
        <v>8866</v>
      </c>
      <c r="AV706" s="1" t="s">
        <v>1805</v>
      </c>
      <c r="AW706" s="1" t="s">
        <v>10069</v>
      </c>
      <c r="BG706" s="1" t="s">
        <v>46</v>
      </c>
      <c r="BH706" s="1" t="s">
        <v>11959</v>
      </c>
      <c r="BI706" s="1" t="s">
        <v>1806</v>
      </c>
      <c r="BJ706" s="1" t="s">
        <v>13379</v>
      </c>
      <c r="BK706" s="1" t="s">
        <v>46</v>
      </c>
      <c r="BL706" s="1" t="s">
        <v>11959</v>
      </c>
      <c r="BM706" s="1" t="s">
        <v>14813</v>
      </c>
      <c r="BN706" s="1" t="s">
        <v>14814</v>
      </c>
      <c r="BO706" s="1" t="s">
        <v>46</v>
      </c>
      <c r="BP706" s="1" t="s">
        <v>11959</v>
      </c>
      <c r="BQ706" s="1" t="s">
        <v>1807</v>
      </c>
      <c r="BR706" s="1" t="s">
        <v>15147</v>
      </c>
      <c r="BS706" s="1" t="s">
        <v>1490</v>
      </c>
      <c r="BT706" s="1" t="s">
        <v>11724</v>
      </c>
    </row>
    <row r="707" spans="1:72" ht="13.5" customHeight="1">
      <c r="A707" s="3" t="str">
        <f>HYPERLINK("http://kyu.snu.ac.kr/sdhj/index.jsp?type=hj/GK14605_00IH_0001_0018.jpg","1720_각북면_18")</f>
        <v>1720_각북면_18</v>
      </c>
      <c r="B707" s="2">
        <v>1720</v>
      </c>
      <c r="C707" s="2" t="s">
        <v>16167</v>
      </c>
      <c r="D707" s="2" t="s">
        <v>16168</v>
      </c>
      <c r="E707" s="2">
        <v>706</v>
      </c>
      <c r="F707" s="1">
        <v>4</v>
      </c>
      <c r="G707" s="1" t="s">
        <v>1340</v>
      </c>
      <c r="H707" s="1" t="s">
        <v>8516</v>
      </c>
      <c r="I707" s="1">
        <v>10</v>
      </c>
      <c r="L707" s="1">
        <v>3</v>
      </c>
      <c r="M707" s="2" t="s">
        <v>17882</v>
      </c>
      <c r="N707" s="2" t="s">
        <v>17883</v>
      </c>
      <c r="S707" s="1" t="s">
        <v>51</v>
      </c>
      <c r="T707" s="1" t="s">
        <v>1413</v>
      </c>
      <c r="W707" s="1" t="s">
        <v>310</v>
      </c>
      <c r="X707" s="1" t="s">
        <v>9263</v>
      </c>
      <c r="Y707" s="1" t="s">
        <v>129</v>
      </c>
      <c r="Z707" s="1" t="s">
        <v>9465</v>
      </c>
      <c r="AC707" s="1">
        <v>35</v>
      </c>
      <c r="AJ707" s="1" t="s">
        <v>461</v>
      </c>
      <c r="AK707" s="1" t="s">
        <v>11719</v>
      </c>
      <c r="AL707" s="1" t="s">
        <v>41</v>
      </c>
      <c r="AM707" s="1" t="s">
        <v>11660</v>
      </c>
      <c r="AT707" s="1" t="s">
        <v>44</v>
      </c>
      <c r="AU707" s="1" t="s">
        <v>8875</v>
      </c>
      <c r="AV707" s="1" t="s">
        <v>1343</v>
      </c>
      <c r="AW707" s="1" t="s">
        <v>10131</v>
      </c>
      <c r="BG707" s="1" t="s">
        <v>60</v>
      </c>
      <c r="BH707" s="1" t="s">
        <v>9030</v>
      </c>
      <c r="BI707" s="1" t="s">
        <v>1808</v>
      </c>
      <c r="BJ707" s="1" t="s">
        <v>10588</v>
      </c>
      <c r="BK707" s="1" t="s">
        <v>46</v>
      </c>
      <c r="BL707" s="1" t="s">
        <v>11959</v>
      </c>
      <c r="BM707" s="1" t="s">
        <v>1809</v>
      </c>
      <c r="BN707" s="1" t="s">
        <v>13910</v>
      </c>
      <c r="BO707" s="1" t="s">
        <v>46</v>
      </c>
      <c r="BP707" s="1" t="s">
        <v>11959</v>
      </c>
      <c r="BQ707" s="1" t="s">
        <v>1810</v>
      </c>
      <c r="BR707" s="1" t="s">
        <v>14632</v>
      </c>
      <c r="BS707" s="1" t="s">
        <v>583</v>
      </c>
      <c r="BT707" s="1" t="s">
        <v>11748</v>
      </c>
    </row>
    <row r="708" spans="1:72" ht="13.5" customHeight="1">
      <c r="A708" s="3" t="str">
        <f>HYPERLINK("http://kyu.snu.ac.kr/sdhj/index.jsp?type=hj/GK14605_00IH_0001_0018.jpg","1720_각북면_18")</f>
        <v>1720_각북면_18</v>
      </c>
      <c r="B708" s="2">
        <v>1720</v>
      </c>
      <c r="C708" s="2" t="s">
        <v>15918</v>
      </c>
      <c r="D708" s="2" t="s">
        <v>15919</v>
      </c>
      <c r="E708" s="2">
        <v>707</v>
      </c>
      <c r="F708" s="1">
        <v>4</v>
      </c>
      <c r="G708" s="1" t="s">
        <v>1340</v>
      </c>
      <c r="H708" s="1" t="s">
        <v>8516</v>
      </c>
      <c r="I708" s="1">
        <v>10</v>
      </c>
      <c r="L708" s="1">
        <v>3</v>
      </c>
      <c r="M708" s="2" t="s">
        <v>17882</v>
      </c>
      <c r="N708" s="2" t="s">
        <v>17883</v>
      </c>
      <c r="S708" s="1" t="s">
        <v>190</v>
      </c>
      <c r="T708" s="1" t="s">
        <v>8713</v>
      </c>
      <c r="U708" s="1" t="s">
        <v>1684</v>
      </c>
      <c r="V708" s="1" t="s">
        <v>9078</v>
      </c>
      <c r="Y708" s="1" t="s">
        <v>1685</v>
      </c>
      <c r="Z708" s="1" t="s">
        <v>11317</v>
      </c>
      <c r="AC708" s="1">
        <v>9</v>
      </c>
      <c r="AD708" s="1" t="s">
        <v>258</v>
      </c>
      <c r="AE708" s="1" t="s">
        <v>11526</v>
      </c>
      <c r="AF708" s="1" t="s">
        <v>135</v>
      </c>
      <c r="AG708" s="1" t="s">
        <v>11569</v>
      </c>
    </row>
    <row r="709" spans="1:72" ht="13.5" customHeight="1">
      <c r="A709" s="3" t="str">
        <f>HYPERLINK("http://kyu.snu.ac.kr/sdhj/index.jsp?type=hj/GK14605_00IH_0001_0018.jpg","1720_각북면_18")</f>
        <v>1720_각북면_18</v>
      </c>
      <c r="B709" s="2">
        <v>1720</v>
      </c>
      <c r="C709" s="2" t="s">
        <v>15918</v>
      </c>
      <c r="D709" s="2" t="s">
        <v>15919</v>
      </c>
      <c r="E709" s="2">
        <v>708</v>
      </c>
      <c r="F709" s="1">
        <v>4</v>
      </c>
      <c r="G709" s="1" t="s">
        <v>1340</v>
      </c>
      <c r="H709" s="1" t="s">
        <v>8516</v>
      </c>
      <c r="I709" s="1">
        <v>10</v>
      </c>
      <c r="L709" s="1">
        <v>3</v>
      </c>
      <c r="M709" s="2" t="s">
        <v>17882</v>
      </c>
      <c r="N709" s="2" t="s">
        <v>17883</v>
      </c>
      <c r="S709" s="1" t="s">
        <v>68</v>
      </c>
      <c r="T709" s="1" t="s">
        <v>8708</v>
      </c>
      <c r="AC709" s="1">
        <v>7</v>
      </c>
      <c r="AD709" s="1" t="s">
        <v>454</v>
      </c>
      <c r="AE709" s="1" t="s">
        <v>11543</v>
      </c>
    </row>
    <row r="710" spans="1:72" ht="13.5" customHeight="1">
      <c r="A710" s="3" t="str">
        <f>HYPERLINK("http://kyu.snu.ac.kr/sdhj/index.jsp?type=hj/GK14605_00IH_0001_0018.jpg","1720_각북면_18")</f>
        <v>1720_각북면_18</v>
      </c>
      <c r="B710" s="2">
        <v>1720</v>
      </c>
      <c r="C710" s="2" t="s">
        <v>15918</v>
      </c>
      <c r="D710" s="2" t="s">
        <v>15919</v>
      </c>
      <c r="E710" s="2">
        <v>709</v>
      </c>
      <c r="F710" s="1">
        <v>5</v>
      </c>
      <c r="G710" s="1" t="s">
        <v>19027</v>
      </c>
      <c r="H710" s="1" t="s">
        <v>19028</v>
      </c>
      <c r="I710" s="1">
        <v>1</v>
      </c>
      <c r="J710" s="1" t="s">
        <v>1812</v>
      </c>
      <c r="K710" s="1" t="s">
        <v>8639</v>
      </c>
      <c r="L710" s="1">
        <v>1</v>
      </c>
      <c r="M710" s="2" t="s">
        <v>1812</v>
      </c>
      <c r="N710" s="2" t="s">
        <v>8639</v>
      </c>
      <c r="O710" s="1" t="s">
        <v>6</v>
      </c>
      <c r="P710" s="1" t="s">
        <v>8656</v>
      </c>
      <c r="T710" s="1" t="s">
        <v>16169</v>
      </c>
      <c r="U710" s="1" t="s">
        <v>1813</v>
      </c>
      <c r="V710" s="1" t="s">
        <v>9209</v>
      </c>
      <c r="W710" s="1" t="s">
        <v>1058</v>
      </c>
      <c r="X710" s="1" t="s">
        <v>8775</v>
      </c>
      <c r="Y710" s="1" t="s">
        <v>1024</v>
      </c>
      <c r="Z710" s="1" t="s">
        <v>9524</v>
      </c>
      <c r="AC710" s="1">
        <v>51</v>
      </c>
      <c r="AD710" s="1" t="s">
        <v>653</v>
      </c>
      <c r="AE710" s="1" t="s">
        <v>11529</v>
      </c>
      <c r="AJ710" s="1" t="s">
        <v>17</v>
      </c>
      <c r="AK710" s="1" t="s">
        <v>11718</v>
      </c>
      <c r="AL710" s="1" t="s">
        <v>158</v>
      </c>
      <c r="AM710" s="1" t="s">
        <v>11647</v>
      </c>
      <c r="AT710" s="1" t="s">
        <v>88</v>
      </c>
      <c r="AU710" s="1" t="s">
        <v>8828</v>
      </c>
      <c r="AV710" s="1" t="s">
        <v>1363</v>
      </c>
      <c r="AW710" s="1" t="s">
        <v>9511</v>
      </c>
      <c r="BG710" s="1" t="s">
        <v>88</v>
      </c>
      <c r="BH710" s="1" t="s">
        <v>8828</v>
      </c>
      <c r="BI710" s="1" t="s">
        <v>997</v>
      </c>
      <c r="BJ710" s="1" t="s">
        <v>13243</v>
      </c>
      <c r="BK710" s="1" t="s">
        <v>88</v>
      </c>
      <c r="BL710" s="1" t="s">
        <v>8828</v>
      </c>
      <c r="BM710" s="1" t="s">
        <v>1345</v>
      </c>
      <c r="BN710" s="1" t="s">
        <v>10315</v>
      </c>
      <c r="BO710" s="1" t="s">
        <v>88</v>
      </c>
      <c r="BP710" s="1" t="s">
        <v>8828</v>
      </c>
      <c r="BQ710" s="1" t="s">
        <v>8312</v>
      </c>
      <c r="BR710" s="1" t="s">
        <v>16170</v>
      </c>
      <c r="BS710" s="1" t="s">
        <v>41</v>
      </c>
      <c r="BT710" s="1" t="s">
        <v>11660</v>
      </c>
    </row>
    <row r="711" spans="1:72" ht="13.5" customHeight="1">
      <c r="A711" s="3" t="str">
        <f>HYPERLINK("http://kyu.snu.ac.kr/sdhj/index.jsp?type=hj/GK14605_00IH_0001_0018.jpg","1720_각북면_18")</f>
        <v>1720_각북면_18</v>
      </c>
      <c r="B711" s="2">
        <v>1720</v>
      </c>
      <c r="C711" s="2" t="s">
        <v>15796</v>
      </c>
      <c r="D711" s="2" t="s">
        <v>15797</v>
      </c>
      <c r="E711" s="2">
        <v>710</v>
      </c>
      <c r="F711" s="1">
        <v>5</v>
      </c>
      <c r="G711" s="1" t="s">
        <v>19027</v>
      </c>
      <c r="H711" s="1" t="s">
        <v>19028</v>
      </c>
      <c r="I711" s="1">
        <v>1</v>
      </c>
      <c r="L711" s="1">
        <v>1</v>
      </c>
      <c r="M711" s="2" t="s">
        <v>1812</v>
      </c>
      <c r="N711" s="2" t="s">
        <v>8639</v>
      </c>
      <c r="S711" s="1" t="s">
        <v>51</v>
      </c>
      <c r="T711" s="1" t="s">
        <v>1413</v>
      </c>
      <c r="W711" s="1" t="s">
        <v>159</v>
      </c>
      <c r="X711" s="1" t="s">
        <v>9274</v>
      </c>
      <c r="Y711" s="1" t="s">
        <v>53</v>
      </c>
      <c r="Z711" s="1" t="s">
        <v>9315</v>
      </c>
      <c r="AC711" s="1">
        <v>31</v>
      </c>
      <c r="AD711" s="1" t="s">
        <v>653</v>
      </c>
      <c r="AE711" s="1" t="s">
        <v>11529</v>
      </c>
      <c r="AJ711" s="1" t="s">
        <v>17</v>
      </c>
      <c r="AK711" s="1" t="s">
        <v>11718</v>
      </c>
      <c r="AL711" s="1" t="s">
        <v>149</v>
      </c>
      <c r="AM711" s="1" t="s">
        <v>11728</v>
      </c>
      <c r="AT711" s="1" t="s">
        <v>88</v>
      </c>
      <c r="AU711" s="1" t="s">
        <v>8828</v>
      </c>
      <c r="AV711" s="1" t="s">
        <v>14815</v>
      </c>
      <c r="AW711" s="1" t="s">
        <v>12672</v>
      </c>
      <c r="BG711" s="1" t="s">
        <v>88</v>
      </c>
      <c r="BH711" s="1" t="s">
        <v>8828</v>
      </c>
      <c r="BI711" s="1" t="s">
        <v>1814</v>
      </c>
      <c r="BJ711" s="1" t="s">
        <v>10235</v>
      </c>
      <c r="BK711" s="1" t="s">
        <v>88</v>
      </c>
      <c r="BL711" s="1" t="s">
        <v>8828</v>
      </c>
      <c r="BM711" s="1" t="s">
        <v>1815</v>
      </c>
      <c r="BN711" s="1" t="s">
        <v>11951</v>
      </c>
      <c r="BO711" s="1" t="s">
        <v>88</v>
      </c>
      <c r="BP711" s="1" t="s">
        <v>8828</v>
      </c>
      <c r="BQ711" s="1" t="s">
        <v>1816</v>
      </c>
      <c r="BR711" s="1" t="s">
        <v>14631</v>
      </c>
      <c r="BS711" s="1" t="s">
        <v>305</v>
      </c>
      <c r="BT711" s="1" t="s">
        <v>11720</v>
      </c>
    </row>
    <row r="712" spans="1:72" ht="13.5" customHeight="1">
      <c r="A712" s="3" t="str">
        <f>HYPERLINK("http://kyu.snu.ac.kr/sdhj/index.jsp?type=hj/GK14605_00IH_0001_0018.jpg","1720_각북면_18")</f>
        <v>1720_각북면_18</v>
      </c>
      <c r="B712" s="2">
        <v>1720</v>
      </c>
      <c r="C712" s="2" t="s">
        <v>15713</v>
      </c>
      <c r="D712" s="2" t="s">
        <v>15714</v>
      </c>
      <c r="E712" s="2">
        <v>711</v>
      </c>
      <c r="F712" s="1">
        <v>5</v>
      </c>
      <c r="G712" s="1" t="s">
        <v>19027</v>
      </c>
      <c r="H712" s="1" t="s">
        <v>19028</v>
      </c>
      <c r="I712" s="1">
        <v>1</v>
      </c>
      <c r="L712" s="1">
        <v>2</v>
      </c>
      <c r="M712" s="2" t="s">
        <v>17884</v>
      </c>
      <c r="N712" s="2" t="s">
        <v>17885</v>
      </c>
      <c r="T712" s="1" t="s">
        <v>16110</v>
      </c>
      <c r="U712" s="1" t="s">
        <v>679</v>
      </c>
      <c r="V712" s="1" t="s">
        <v>8860</v>
      </c>
      <c r="W712" s="1" t="s">
        <v>103</v>
      </c>
      <c r="X712" s="1" t="s">
        <v>16171</v>
      </c>
      <c r="Y712" s="1" t="s">
        <v>1817</v>
      </c>
      <c r="Z712" s="1" t="s">
        <v>11316</v>
      </c>
      <c r="AC712" s="1">
        <v>81</v>
      </c>
      <c r="AD712" s="1" t="s">
        <v>192</v>
      </c>
      <c r="AE712" s="1" t="s">
        <v>10512</v>
      </c>
      <c r="AJ712" s="1" t="s">
        <v>17</v>
      </c>
      <c r="AK712" s="1" t="s">
        <v>11718</v>
      </c>
      <c r="AL712" s="1" t="s">
        <v>1006</v>
      </c>
      <c r="AM712" s="1" t="s">
        <v>11757</v>
      </c>
      <c r="AT712" s="1" t="s">
        <v>88</v>
      </c>
      <c r="AU712" s="1" t="s">
        <v>8828</v>
      </c>
      <c r="AV712" s="1" t="s">
        <v>1818</v>
      </c>
      <c r="AW712" s="1" t="s">
        <v>9867</v>
      </c>
      <c r="BG712" s="1" t="s">
        <v>88</v>
      </c>
      <c r="BH712" s="1" t="s">
        <v>8828</v>
      </c>
      <c r="BI712" s="1" t="s">
        <v>1742</v>
      </c>
      <c r="BJ712" s="1" t="s">
        <v>10153</v>
      </c>
      <c r="BK712" s="1" t="s">
        <v>88</v>
      </c>
      <c r="BL712" s="1" t="s">
        <v>8828</v>
      </c>
      <c r="BM712" s="1" t="s">
        <v>290</v>
      </c>
      <c r="BN712" s="1" t="s">
        <v>9552</v>
      </c>
      <c r="BO712" s="1" t="s">
        <v>88</v>
      </c>
      <c r="BP712" s="1" t="s">
        <v>8828</v>
      </c>
      <c r="BQ712" s="1" t="s">
        <v>1819</v>
      </c>
      <c r="BR712" s="1" t="s">
        <v>10613</v>
      </c>
      <c r="BS712" s="1" t="s">
        <v>41</v>
      </c>
      <c r="BT712" s="1" t="s">
        <v>11660</v>
      </c>
    </row>
    <row r="713" spans="1:72" ht="13.5" customHeight="1">
      <c r="A713" s="3" t="str">
        <f>HYPERLINK("http://kyu.snu.ac.kr/sdhj/index.jsp?type=hj/GK14605_00IH_0001_0018.jpg","1720_각북면_18")</f>
        <v>1720_각북면_18</v>
      </c>
      <c r="B713" s="2">
        <v>1720</v>
      </c>
      <c r="C713" s="2" t="s">
        <v>15713</v>
      </c>
      <c r="D713" s="2" t="s">
        <v>15714</v>
      </c>
      <c r="E713" s="2">
        <v>712</v>
      </c>
      <c r="F713" s="1">
        <v>5</v>
      </c>
      <c r="G713" s="1" t="s">
        <v>19027</v>
      </c>
      <c r="H713" s="1" t="s">
        <v>19028</v>
      </c>
      <c r="I713" s="1">
        <v>1</v>
      </c>
      <c r="L713" s="1">
        <v>2</v>
      </c>
      <c r="M713" s="2" t="s">
        <v>17884</v>
      </c>
      <c r="N713" s="2" t="s">
        <v>17885</v>
      </c>
      <c r="S713" s="1" t="s">
        <v>51</v>
      </c>
      <c r="T713" s="1" t="s">
        <v>1413</v>
      </c>
      <c r="U713" s="1" t="s">
        <v>278</v>
      </c>
      <c r="V713" s="1" t="s">
        <v>8843</v>
      </c>
      <c r="Y713" s="1" t="s">
        <v>1820</v>
      </c>
      <c r="Z713" s="1" t="s">
        <v>9377</v>
      </c>
      <c r="AC713" s="1">
        <v>74</v>
      </c>
      <c r="AD713" s="1" t="s">
        <v>207</v>
      </c>
      <c r="AE713" s="1" t="s">
        <v>11551</v>
      </c>
      <c r="AJ713" s="1" t="s">
        <v>17</v>
      </c>
      <c r="AK713" s="1" t="s">
        <v>11718</v>
      </c>
      <c r="AL713" s="1" t="s">
        <v>236</v>
      </c>
      <c r="AM713" s="1" t="s">
        <v>11694</v>
      </c>
      <c r="AN713" s="1" t="s">
        <v>236</v>
      </c>
      <c r="AO713" s="1" t="s">
        <v>11694</v>
      </c>
      <c r="AR713" s="1" t="s">
        <v>1821</v>
      </c>
      <c r="AS713" s="1" t="s">
        <v>15449</v>
      </c>
      <c r="AT713" s="1" t="s">
        <v>269</v>
      </c>
      <c r="AU713" s="1" t="s">
        <v>8873</v>
      </c>
      <c r="AV713" s="1" t="s">
        <v>1350</v>
      </c>
      <c r="AW713" s="1" t="s">
        <v>11360</v>
      </c>
      <c r="BB713" s="1" t="s">
        <v>274</v>
      </c>
      <c r="BC713" s="1" t="s">
        <v>8855</v>
      </c>
      <c r="BD713" s="1" t="s">
        <v>1822</v>
      </c>
      <c r="BE713" s="1" t="s">
        <v>16172</v>
      </c>
      <c r="BG713" s="1" t="s">
        <v>269</v>
      </c>
      <c r="BH713" s="1" t="s">
        <v>8873</v>
      </c>
      <c r="BI713" s="1" t="s">
        <v>1823</v>
      </c>
      <c r="BJ713" s="1" t="s">
        <v>11031</v>
      </c>
      <c r="BK713" s="1" t="s">
        <v>88</v>
      </c>
      <c r="BL713" s="1" t="s">
        <v>8828</v>
      </c>
      <c r="BM713" s="1" t="s">
        <v>1824</v>
      </c>
      <c r="BN713" s="1" t="s">
        <v>9949</v>
      </c>
      <c r="BO713" s="1" t="s">
        <v>88</v>
      </c>
      <c r="BP713" s="1" t="s">
        <v>8828</v>
      </c>
      <c r="BQ713" s="1" t="s">
        <v>1825</v>
      </c>
      <c r="BR713" s="1" t="s">
        <v>15242</v>
      </c>
      <c r="BS713" s="1" t="s">
        <v>96</v>
      </c>
      <c r="BT713" s="1" t="s">
        <v>11726</v>
      </c>
    </row>
    <row r="714" spans="1:72" ht="13.5" customHeight="1">
      <c r="A714" s="3" t="str">
        <f>HYPERLINK("http://kyu.snu.ac.kr/sdhj/index.jsp?type=hj/GK14605_00IH_0001_0018.jpg","1720_각북면_18")</f>
        <v>1720_각북면_18</v>
      </c>
      <c r="B714" s="2">
        <v>1720</v>
      </c>
      <c r="C714" s="2" t="s">
        <v>15752</v>
      </c>
      <c r="D714" s="2" t="s">
        <v>15753</v>
      </c>
      <c r="E714" s="2">
        <v>713</v>
      </c>
      <c r="F714" s="1">
        <v>5</v>
      </c>
      <c r="G714" s="1" t="s">
        <v>19027</v>
      </c>
      <c r="H714" s="1" t="s">
        <v>19028</v>
      </c>
      <c r="I714" s="1">
        <v>1</v>
      </c>
      <c r="L714" s="1">
        <v>3</v>
      </c>
      <c r="M714" s="2" t="s">
        <v>1827</v>
      </c>
      <c r="N714" s="2" t="s">
        <v>11315</v>
      </c>
      <c r="T714" s="1" t="s">
        <v>15684</v>
      </c>
      <c r="U714" s="1" t="s">
        <v>1826</v>
      </c>
      <c r="V714" s="1" t="s">
        <v>9208</v>
      </c>
      <c r="Y714" s="1" t="s">
        <v>1827</v>
      </c>
      <c r="Z714" s="1" t="s">
        <v>11315</v>
      </c>
      <c r="AC714" s="1">
        <v>79</v>
      </c>
      <c r="AD714" s="1" t="s">
        <v>308</v>
      </c>
      <c r="AE714" s="1" t="s">
        <v>11554</v>
      </c>
      <c r="AJ714" s="1" t="s">
        <v>17</v>
      </c>
      <c r="AK714" s="1" t="s">
        <v>11718</v>
      </c>
      <c r="AL714" s="1" t="s">
        <v>50</v>
      </c>
      <c r="AM714" s="1" t="s">
        <v>15685</v>
      </c>
      <c r="AN714" s="1" t="s">
        <v>118</v>
      </c>
      <c r="AO714" s="1" t="s">
        <v>11738</v>
      </c>
      <c r="AR714" s="1" t="s">
        <v>1828</v>
      </c>
      <c r="AS714" s="1" t="s">
        <v>11937</v>
      </c>
      <c r="AT714" s="1" t="s">
        <v>88</v>
      </c>
      <c r="AU714" s="1" t="s">
        <v>8828</v>
      </c>
      <c r="AV714" s="1" t="s">
        <v>1829</v>
      </c>
      <c r="AW714" s="1" t="s">
        <v>12547</v>
      </c>
      <c r="BB714" s="1" t="s">
        <v>274</v>
      </c>
      <c r="BC714" s="1" t="s">
        <v>8855</v>
      </c>
      <c r="BD714" s="1" t="s">
        <v>1830</v>
      </c>
      <c r="BE714" s="1" t="s">
        <v>12928</v>
      </c>
      <c r="BG714" s="1" t="s">
        <v>88</v>
      </c>
      <c r="BH714" s="1" t="s">
        <v>8828</v>
      </c>
      <c r="BI714" s="1" t="s">
        <v>1831</v>
      </c>
      <c r="BJ714" s="1" t="s">
        <v>13404</v>
      </c>
      <c r="BK714" s="1" t="s">
        <v>88</v>
      </c>
      <c r="BL714" s="1" t="s">
        <v>8828</v>
      </c>
      <c r="BM714" s="1" t="s">
        <v>1832</v>
      </c>
      <c r="BN714" s="1" t="s">
        <v>13909</v>
      </c>
      <c r="BO714" s="1" t="s">
        <v>88</v>
      </c>
      <c r="BP714" s="1" t="s">
        <v>8828</v>
      </c>
      <c r="BQ714" s="1" t="s">
        <v>1833</v>
      </c>
      <c r="BR714" s="1" t="s">
        <v>14630</v>
      </c>
      <c r="BS714" s="1" t="s">
        <v>528</v>
      </c>
      <c r="BT714" s="1" t="s">
        <v>11714</v>
      </c>
    </row>
    <row r="715" spans="1:72" ht="13.5" customHeight="1">
      <c r="A715" s="3" t="str">
        <f>HYPERLINK("http://kyu.snu.ac.kr/sdhj/index.jsp?type=hj/GK14605_00IH_0001_0018.jpg","1720_각북면_18")</f>
        <v>1720_각북면_18</v>
      </c>
      <c r="B715" s="2">
        <v>1720</v>
      </c>
      <c r="C715" s="2" t="s">
        <v>16173</v>
      </c>
      <c r="D715" s="2" t="s">
        <v>16174</v>
      </c>
      <c r="E715" s="2">
        <v>714</v>
      </c>
      <c r="F715" s="1">
        <v>5</v>
      </c>
      <c r="G715" s="1" t="s">
        <v>19027</v>
      </c>
      <c r="H715" s="1" t="s">
        <v>19028</v>
      </c>
      <c r="I715" s="1">
        <v>1</v>
      </c>
      <c r="L715" s="1">
        <v>4</v>
      </c>
      <c r="M715" s="2" t="s">
        <v>18886</v>
      </c>
      <c r="N715" s="2" t="s">
        <v>10186</v>
      </c>
      <c r="T715" s="1" t="s">
        <v>16175</v>
      </c>
      <c r="U715" s="1" t="s">
        <v>1834</v>
      </c>
      <c r="V715" s="1" t="s">
        <v>8897</v>
      </c>
      <c r="Y715" s="1" t="s">
        <v>8264</v>
      </c>
      <c r="Z715" s="1" t="s">
        <v>10186</v>
      </c>
      <c r="AC715" s="1">
        <v>62</v>
      </c>
      <c r="AD715" s="1" t="s">
        <v>106</v>
      </c>
      <c r="AE715" s="1" t="s">
        <v>11517</v>
      </c>
      <c r="AJ715" s="1" t="s">
        <v>17</v>
      </c>
      <c r="AK715" s="1" t="s">
        <v>11718</v>
      </c>
      <c r="AL715" s="1" t="s">
        <v>300</v>
      </c>
      <c r="AM715" s="1" t="s">
        <v>11633</v>
      </c>
      <c r="AN715" s="1" t="s">
        <v>491</v>
      </c>
      <c r="AO715" s="1" t="s">
        <v>11746</v>
      </c>
      <c r="AP715" s="1" t="s">
        <v>215</v>
      </c>
      <c r="AQ715" s="1" t="s">
        <v>8866</v>
      </c>
      <c r="AR715" s="1" t="s">
        <v>1835</v>
      </c>
      <c r="AS715" s="1" t="s">
        <v>11936</v>
      </c>
      <c r="AT715" s="1" t="s">
        <v>269</v>
      </c>
      <c r="AU715" s="1" t="s">
        <v>8873</v>
      </c>
      <c r="AV715" s="1" t="s">
        <v>8313</v>
      </c>
      <c r="AW715" s="1" t="s">
        <v>12211</v>
      </c>
      <c r="BB715" s="1" t="s">
        <v>274</v>
      </c>
      <c r="BC715" s="1" t="s">
        <v>8855</v>
      </c>
      <c r="BD715" s="1" t="s">
        <v>1725</v>
      </c>
      <c r="BE715" s="1" t="s">
        <v>9538</v>
      </c>
      <c r="BG715" s="1" t="s">
        <v>269</v>
      </c>
      <c r="BH715" s="1" t="s">
        <v>8873</v>
      </c>
      <c r="BI715" s="1" t="s">
        <v>1653</v>
      </c>
      <c r="BJ715" s="1" t="s">
        <v>12328</v>
      </c>
      <c r="BK715" s="1" t="s">
        <v>269</v>
      </c>
      <c r="BL715" s="1" t="s">
        <v>8873</v>
      </c>
      <c r="BM715" s="1" t="s">
        <v>495</v>
      </c>
      <c r="BN715" s="1" t="s">
        <v>9450</v>
      </c>
      <c r="BO715" s="1" t="s">
        <v>269</v>
      </c>
      <c r="BP715" s="1" t="s">
        <v>8873</v>
      </c>
      <c r="BQ715" s="1" t="s">
        <v>1610</v>
      </c>
      <c r="BR715" s="1" t="s">
        <v>10747</v>
      </c>
      <c r="BS715" s="1" t="s">
        <v>491</v>
      </c>
      <c r="BT715" s="1" t="s">
        <v>11746</v>
      </c>
    </row>
    <row r="716" spans="1:72" ht="13.5" customHeight="1">
      <c r="A716" s="3" t="str">
        <f>HYPERLINK("http://kyu.snu.ac.kr/sdhj/index.jsp?type=hj/GK14605_00IH_0001_0018.jpg","1720_각북면_18")</f>
        <v>1720_각북면_18</v>
      </c>
      <c r="B716" s="2">
        <v>1720</v>
      </c>
      <c r="C716" s="2" t="s">
        <v>16176</v>
      </c>
      <c r="D716" s="2" t="s">
        <v>16177</v>
      </c>
      <c r="E716" s="2">
        <v>715</v>
      </c>
      <c r="F716" s="1">
        <v>5</v>
      </c>
      <c r="G716" s="1" t="s">
        <v>19027</v>
      </c>
      <c r="H716" s="1" t="s">
        <v>19028</v>
      </c>
      <c r="I716" s="1">
        <v>1</v>
      </c>
      <c r="L716" s="1">
        <v>5</v>
      </c>
      <c r="M716" s="2" t="s">
        <v>1836</v>
      </c>
      <c r="N716" s="2" t="s">
        <v>10351</v>
      </c>
      <c r="O716" s="1" t="s">
        <v>6</v>
      </c>
      <c r="P716" s="1" t="s">
        <v>8656</v>
      </c>
      <c r="T716" s="1" t="s">
        <v>16017</v>
      </c>
      <c r="U716" s="1" t="s">
        <v>663</v>
      </c>
      <c r="V716" s="1" t="s">
        <v>9191</v>
      </c>
      <c r="Y716" s="1" t="s">
        <v>1836</v>
      </c>
      <c r="Z716" s="1" t="s">
        <v>10351</v>
      </c>
      <c r="AC716" s="1">
        <v>53</v>
      </c>
      <c r="AD716" s="1" t="s">
        <v>798</v>
      </c>
      <c r="AE716" s="1" t="s">
        <v>11550</v>
      </c>
      <c r="AJ716" s="1" t="s">
        <v>17</v>
      </c>
      <c r="AK716" s="1" t="s">
        <v>11718</v>
      </c>
      <c r="AL716" s="1" t="s">
        <v>50</v>
      </c>
      <c r="AM716" s="1" t="s">
        <v>16019</v>
      </c>
      <c r="AN716" s="1" t="s">
        <v>602</v>
      </c>
      <c r="AO716" s="1" t="s">
        <v>8712</v>
      </c>
      <c r="AR716" s="1" t="s">
        <v>1837</v>
      </c>
      <c r="AS716" s="1" t="s">
        <v>15441</v>
      </c>
      <c r="AT716" s="1" t="s">
        <v>88</v>
      </c>
      <c r="AU716" s="1" t="s">
        <v>8828</v>
      </c>
      <c r="AV716" s="1" t="s">
        <v>1255</v>
      </c>
      <c r="AW716" s="1" t="s">
        <v>10188</v>
      </c>
      <c r="BB716" s="1" t="s">
        <v>274</v>
      </c>
      <c r="BC716" s="1" t="s">
        <v>8855</v>
      </c>
      <c r="BD716" s="1" t="s">
        <v>1838</v>
      </c>
      <c r="BE716" s="1" t="s">
        <v>9411</v>
      </c>
      <c r="BG716" s="1" t="s">
        <v>88</v>
      </c>
      <c r="BH716" s="1" t="s">
        <v>8828</v>
      </c>
      <c r="BI716" s="1" t="s">
        <v>733</v>
      </c>
      <c r="BJ716" s="1" t="s">
        <v>11442</v>
      </c>
      <c r="BK716" s="1" t="s">
        <v>88</v>
      </c>
      <c r="BL716" s="1" t="s">
        <v>8828</v>
      </c>
      <c r="BM716" s="1" t="s">
        <v>1839</v>
      </c>
      <c r="BN716" s="1" t="s">
        <v>10590</v>
      </c>
      <c r="BO716" s="1" t="s">
        <v>88</v>
      </c>
      <c r="BP716" s="1" t="s">
        <v>8828</v>
      </c>
      <c r="BQ716" s="1" t="s">
        <v>1840</v>
      </c>
      <c r="BR716" s="1" t="s">
        <v>14629</v>
      </c>
      <c r="BS716" s="1" t="s">
        <v>158</v>
      </c>
      <c r="BT716" s="1" t="s">
        <v>11647</v>
      </c>
    </row>
    <row r="717" spans="1:72" ht="13.5" customHeight="1">
      <c r="A717" s="3" t="str">
        <f>HYPERLINK("http://kyu.snu.ac.kr/sdhj/index.jsp?type=hj/GK14605_00IH_0001_0018.jpg","1720_각북면_18")</f>
        <v>1720_각북면_18</v>
      </c>
      <c r="B717" s="2">
        <v>1720</v>
      </c>
      <c r="C717" s="2" t="s">
        <v>15793</v>
      </c>
      <c r="D717" s="2" t="s">
        <v>15794</v>
      </c>
      <c r="E717" s="2">
        <v>716</v>
      </c>
      <c r="F717" s="1">
        <v>5</v>
      </c>
      <c r="G717" s="1" t="s">
        <v>19027</v>
      </c>
      <c r="H717" s="1" t="s">
        <v>19028</v>
      </c>
      <c r="I717" s="1">
        <v>1</v>
      </c>
      <c r="L717" s="1">
        <v>5</v>
      </c>
      <c r="M717" s="2" t="s">
        <v>1836</v>
      </c>
      <c r="N717" s="2" t="s">
        <v>10351</v>
      </c>
      <c r="S717" s="1" t="s">
        <v>102</v>
      </c>
      <c r="T717" s="1" t="s">
        <v>8723</v>
      </c>
      <c r="Y717" s="1" t="s">
        <v>1838</v>
      </c>
      <c r="Z717" s="1" t="s">
        <v>9411</v>
      </c>
      <c r="AC717" s="1">
        <v>73</v>
      </c>
      <c r="AD717" s="1" t="s">
        <v>229</v>
      </c>
      <c r="AE717" s="1" t="s">
        <v>11524</v>
      </c>
    </row>
    <row r="718" spans="1:72" ht="13.5" customHeight="1">
      <c r="A718" s="3" t="str">
        <f>HYPERLINK("http://kyu.snu.ac.kr/sdhj/index.jsp?type=hj/GK14605_00IH_0001_0018.jpg","1720_각북면_18")</f>
        <v>1720_각북면_18</v>
      </c>
      <c r="B718" s="2">
        <v>1720</v>
      </c>
      <c r="C718" s="2" t="s">
        <v>15793</v>
      </c>
      <c r="D718" s="2" t="s">
        <v>15794</v>
      </c>
      <c r="E718" s="2">
        <v>717</v>
      </c>
      <c r="F718" s="1">
        <v>5</v>
      </c>
      <c r="G718" s="1" t="s">
        <v>19027</v>
      </c>
      <c r="H718" s="1" t="s">
        <v>19028</v>
      </c>
      <c r="I718" s="1">
        <v>1</v>
      </c>
      <c r="L718" s="1">
        <v>5</v>
      </c>
      <c r="M718" s="2" t="s">
        <v>1836</v>
      </c>
      <c r="N718" s="2" t="s">
        <v>10351</v>
      </c>
      <c r="S718" s="1" t="s">
        <v>68</v>
      </c>
      <c r="T718" s="1" t="s">
        <v>8708</v>
      </c>
      <c r="Y718" s="1" t="s">
        <v>430</v>
      </c>
      <c r="Z718" s="1" t="s">
        <v>9388</v>
      </c>
      <c r="AC718" s="1">
        <v>12</v>
      </c>
      <c r="AD718" s="1" t="s">
        <v>137</v>
      </c>
      <c r="AE718" s="1" t="s">
        <v>9320</v>
      </c>
    </row>
    <row r="719" spans="1:72" ht="13.5" customHeight="1">
      <c r="A719" s="3" t="str">
        <f>HYPERLINK("http://kyu.snu.ac.kr/sdhj/index.jsp?type=hj/GK14605_00IH_0001_0018.jpg","1720_각북면_18")</f>
        <v>1720_각북면_18</v>
      </c>
      <c r="B719" s="2">
        <v>1720</v>
      </c>
      <c r="C719" s="2" t="s">
        <v>15793</v>
      </c>
      <c r="D719" s="2" t="s">
        <v>15794</v>
      </c>
      <c r="E719" s="2">
        <v>718</v>
      </c>
      <c r="F719" s="1">
        <v>5</v>
      </c>
      <c r="G719" s="1" t="s">
        <v>19027</v>
      </c>
      <c r="H719" s="1" t="s">
        <v>19028</v>
      </c>
      <c r="I719" s="1">
        <v>1</v>
      </c>
      <c r="L719" s="1">
        <v>5</v>
      </c>
      <c r="M719" s="2" t="s">
        <v>1836</v>
      </c>
      <c r="N719" s="2" t="s">
        <v>10351</v>
      </c>
      <c r="S719" s="1" t="s">
        <v>68</v>
      </c>
      <c r="T719" s="1" t="s">
        <v>8708</v>
      </c>
      <c r="Y719" s="1" t="s">
        <v>1385</v>
      </c>
      <c r="Z719" s="1" t="s">
        <v>9806</v>
      </c>
      <c r="AC719" s="1">
        <v>8</v>
      </c>
      <c r="AD719" s="1" t="s">
        <v>76</v>
      </c>
      <c r="AE719" s="1" t="s">
        <v>11537</v>
      </c>
    </row>
    <row r="720" spans="1:72" ht="13.5" customHeight="1">
      <c r="A720" s="3" t="str">
        <f>HYPERLINK("http://kyu.snu.ac.kr/sdhj/index.jsp?type=hj/GK14605_00IH_0001_0018.jpg","1720_각북면_18")</f>
        <v>1720_각북면_18</v>
      </c>
      <c r="B720" s="2">
        <v>1720</v>
      </c>
      <c r="C720" s="2" t="s">
        <v>15793</v>
      </c>
      <c r="D720" s="2" t="s">
        <v>15794</v>
      </c>
      <c r="E720" s="2">
        <v>719</v>
      </c>
      <c r="F720" s="1">
        <v>5</v>
      </c>
      <c r="G720" s="1" t="s">
        <v>19027</v>
      </c>
      <c r="H720" s="1" t="s">
        <v>19028</v>
      </c>
      <c r="I720" s="1">
        <v>1</v>
      </c>
      <c r="L720" s="1">
        <v>5</v>
      </c>
      <c r="M720" s="2" t="s">
        <v>1836</v>
      </c>
      <c r="N720" s="2" t="s">
        <v>10351</v>
      </c>
      <c r="S720" s="1" t="s">
        <v>68</v>
      </c>
      <c r="T720" s="1" t="s">
        <v>8708</v>
      </c>
      <c r="Y720" s="1" t="s">
        <v>53</v>
      </c>
      <c r="Z720" s="1" t="s">
        <v>9315</v>
      </c>
      <c r="AC720" s="1">
        <v>2</v>
      </c>
      <c r="AD720" s="1" t="s">
        <v>106</v>
      </c>
      <c r="AE720" s="1" t="s">
        <v>11517</v>
      </c>
    </row>
    <row r="721" spans="1:73" ht="13.5" customHeight="1">
      <c r="A721" s="3" t="str">
        <f>HYPERLINK("http://kyu.snu.ac.kr/sdhj/index.jsp?type=hj/GK14605_00IH_0001_0018.jpg","1720_각북면_18")</f>
        <v>1720_각북면_18</v>
      </c>
      <c r="B721" s="2">
        <v>1720</v>
      </c>
      <c r="C721" s="2" t="s">
        <v>15793</v>
      </c>
      <c r="D721" s="2" t="s">
        <v>15794</v>
      </c>
      <c r="E721" s="2">
        <v>720</v>
      </c>
      <c r="F721" s="1">
        <v>5</v>
      </c>
      <c r="G721" s="1" t="s">
        <v>19027</v>
      </c>
      <c r="H721" s="1" t="s">
        <v>19028</v>
      </c>
      <c r="I721" s="1">
        <v>2</v>
      </c>
      <c r="J721" s="1" t="s">
        <v>1841</v>
      </c>
      <c r="K721" s="1" t="s">
        <v>8638</v>
      </c>
      <c r="L721" s="1">
        <v>1</v>
      </c>
      <c r="M721" s="2" t="s">
        <v>1841</v>
      </c>
      <c r="N721" s="2" t="s">
        <v>8638</v>
      </c>
      <c r="O721" s="1" t="s">
        <v>6</v>
      </c>
      <c r="P721" s="1" t="s">
        <v>8656</v>
      </c>
      <c r="T721" s="1" t="s">
        <v>15809</v>
      </c>
      <c r="U721" s="1" t="s">
        <v>1842</v>
      </c>
      <c r="V721" s="1" t="s">
        <v>9203</v>
      </c>
      <c r="W721" s="1" t="s">
        <v>84</v>
      </c>
      <c r="X721" s="1" t="s">
        <v>9283</v>
      </c>
      <c r="Y721" s="1" t="s">
        <v>1843</v>
      </c>
      <c r="Z721" s="1" t="s">
        <v>11314</v>
      </c>
      <c r="AC721" s="1">
        <v>58</v>
      </c>
      <c r="AD721" s="1" t="s">
        <v>510</v>
      </c>
      <c r="AE721" s="1" t="s">
        <v>11558</v>
      </c>
      <c r="AJ721" s="1" t="s">
        <v>17</v>
      </c>
      <c r="AK721" s="1" t="s">
        <v>11718</v>
      </c>
      <c r="AL721" s="1" t="s">
        <v>87</v>
      </c>
      <c r="AM721" s="1" t="s">
        <v>11630</v>
      </c>
      <c r="AT721" s="1" t="s">
        <v>88</v>
      </c>
      <c r="AU721" s="1" t="s">
        <v>8828</v>
      </c>
      <c r="AV721" s="1" t="s">
        <v>1844</v>
      </c>
      <c r="AW721" s="1" t="s">
        <v>12131</v>
      </c>
      <c r="BG721" s="1" t="s">
        <v>88</v>
      </c>
      <c r="BH721" s="1" t="s">
        <v>8828</v>
      </c>
      <c r="BI721" s="1" t="s">
        <v>14816</v>
      </c>
      <c r="BJ721" s="1" t="s">
        <v>16178</v>
      </c>
      <c r="BM721" s="1" t="s">
        <v>1845</v>
      </c>
      <c r="BN721" s="1" t="s">
        <v>13237</v>
      </c>
      <c r="BQ721" s="1" t="s">
        <v>1846</v>
      </c>
      <c r="BR721" s="1" t="s">
        <v>14628</v>
      </c>
      <c r="BS721" s="1" t="s">
        <v>225</v>
      </c>
      <c r="BT721" s="1" t="s">
        <v>11725</v>
      </c>
    </row>
    <row r="722" spans="1:73" ht="13.5" customHeight="1">
      <c r="A722" s="3" t="str">
        <f>HYPERLINK("http://kyu.snu.ac.kr/sdhj/index.jsp?type=hj/GK14605_00IH_0001_0018.jpg","1720_각북면_18")</f>
        <v>1720_각북면_18</v>
      </c>
      <c r="B722" s="2">
        <v>1720</v>
      </c>
      <c r="C722" s="2" t="s">
        <v>16139</v>
      </c>
      <c r="D722" s="2" t="s">
        <v>16140</v>
      </c>
      <c r="E722" s="2">
        <v>721</v>
      </c>
      <c r="F722" s="1">
        <v>5</v>
      </c>
      <c r="G722" s="1" t="s">
        <v>19027</v>
      </c>
      <c r="H722" s="1" t="s">
        <v>19028</v>
      </c>
      <c r="I722" s="1">
        <v>2</v>
      </c>
      <c r="L722" s="1">
        <v>1</v>
      </c>
      <c r="M722" s="2" t="s">
        <v>1841</v>
      </c>
      <c r="N722" s="2" t="s">
        <v>8638</v>
      </c>
      <c r="S722" s="1" t="s">
        <v>51</v>
      </c>
      <c r="T722" s="1" t="s">
        <v>1413</v>
      </c>
      <c r="W722" s="1" t="s">
        <v>310</v>
      </c>
      <c r="X722" s="1" t="s">
        <v>9263</v>
      </c>
      <c r="Y722" s="1" t="s">
        <v>53</v>
      </c>
      <c r="Z722" s="1" t="s">
        <v>9315</v>
      </c>
      <c r="AC722" s="1">
        <v>59</v>
      </c>
      <c r="AD722" s="1" t="s">
        <v>540</v>
      </c>
      <c r="AE722" s="1" t="s">
        <v>11564</v>
      </c>
      <c r="AJ722" s="1" t="s">
        <v>17</v>
      </c>
      <c r="AK722" s="1" t="s">
        <v>11718</v>
      </c>
      <c r="AL722" s="1" t="s">
        <v>41</v>
      </c>
      <c r="AM722" s="1" t="s">
        <v>11660</v>
      </c>
      <c r="AT722" s="1" t="s">
        <v>88</v>
      </c>
      <c r="AU722" s="1" t="s">
        <v>8828</v>
      </c>
      <c r="AV722" s="1" t="s">
        <v>1610</v>
      </c>
      <c r="AW722" s="1" t="s">
        <v>10747</v>
      </c>
      <c r="BG722" s="1" t="s">
        <v>88</v>
      </c>
      <c r="BH722" s="1" t="s">
        <v>8828</v>
      </c>
      <c r="BI722" s="1" t="s">
        <v>1847</v>
      </c>
      <c r="BJ722" s="1" t="s">
        <v>12648</v>
      </c>
      <c r="BK722" s="1" t="s">
        <v>88</v>
      </c>
      <c r="BL722" s="1" t="s">
        <v>8828</v>
      </c>
      <c r="BM722" s="1" t="s">
        <v>1848</v>
      </c>
      <c r="BN722" s="1" t="s">
        <v>10130</v>
      </c>
      <c r="BO722" s="1" t="s">
        <v>88</v>
      </c>
      <c r="BP722" s="1" t="s">
        <v>8828</v>
      </c>
      <c r="BQ722" s="1" t="s">
        <v>8314</v>
      </c>
      <c r="BR722" s="1" t="s">
        <v>14627</v>
      </c>
      <c r="BS722" s="1" t="s">
        <v>96</v>
      </c>
      <c r="BT722" s="1" t="s">
        <v>11726</v>
      </c>
    </row>
    <row r="723" spans="1:73" ht="13.5" customHeight="1">
      <c r="A723" s="3" t="str">
        <f>HYPERLINK("http://kyu.snu.ac.kr/sdhj/index.jsp?type=hj/GK14605_00IH_0001_0018.jpg","1720_각북면_18")</f>
        <v>1720_각북면_18</v>
      </c>
      <c r="B723" s="2">
        <v>1720</v>
      </c>
      <c r="C723" s="2" t="s">
        <v>15711</v>
      </c>
      <c r="D723" s="2" t="s">
        <v>15712</v>
      </c>
      <c r="E723" s="2">
        <v>722</v>
      </c>
      <c r="F723" s="1">
        <v>5</v>
      </c>
      <c r="G723" s="1" t="s">
        <v>19027</v>
      </c>
      <c r="H723" s="1" t="s">
        <v>19028</v>
      </c>
      <c r="I723" s="1">
        <v>2</v>
      </c>
      <c r="L723" s="1">
        <v>2</v>
      </c>
      <c r="M723" s="2" t="s">
        <v>17886</v>
      </c>
      <c r="N723" s="2" t="s">
        <v>17887</v>
      </c>
      <c r="T723" s="1" t="s">
        <v>15709</v>
      </c>
      <c r="U723" s="1" t="s">
        <v>663</v>
      </c>
      <c r="V723" s="1" t="s">
        <v>9191</v>
      </c>
      <c r="W723" s="1" t="s">
        <v>245</v>
      </c>
      <c r="X723" s="1" t="s">
        <v>9269</v>
      </c>
      <c r="Y723" s="1" t="s">
        <v>1849</v>
      </c>
      <c r="Z723" s="1" t="s">
        <v>9309</v>
      </c>
      <c r="AC723" s="1">
        <v>62</v>
      </c>
      <c r="AD723" s="1" t="s">
        <v>106</v>
      </c>
      <c r="AE723" s="1" t="s">
        <v>11517</v>
      </c>
      <c r="AJ723" s="1" t="s">
        <v>17</v>
      </c>
      <c r="AK723" s="1" t="s">
        <v>11718</v>
      </c>
      <c r="AL723" s="1" t="s">
        <v>158</v>
      </c>
      <c r="AM723" s="1" t="s">
        <v>11647</v>
      </c>
      <c r="AN723" s="1" t="s">
        <v>602</v>
      </c>
      <c r="AO723" s="1" t="s">
        <v>8712</v>
      </c>
      <c r="AR723" s="1" t="s">
        <v>1850</v>
      </c>
      <c r="AS723" s="1" t="s">
        <v>15413</v>
      </c>
      <c r="AT723" s="1" t="s">
        <v>88</v>
      </c>
      <c r="AU723" s="1" t="s">
        <v>8828</v>
      </c>
      <c r="AV723" s="1" t="s">
        <v>1851</v>
      </c>
      <c r="AW723" s="1" t="s">
        <v>10012</v>
      </c>
      <c r="BB723" s="1" t="s">
        <v>274</v>
      </c>
      <c r="BC723" s="1" t="s">
        <v>8855</v>
      </c>
      <c r="BD723" s="1" t="s">
        <v>1852</v>
      </c>
      <c r="BE723" s="1" t="s">
        <v>16179</v>
      </c>
      <c r="BG723" s="1" t="s">
        <v>88</v>
      </c>
      <c r="BH723" s="1" t="s">
        <v>8828</v>
      </c>
      <c r="BI723" s="1" t="s">
        <v>8315</v>
      </c>
      <c r="BJ723" s="1" t="s">
        <v>12997</v>
      </c>
      <c r="BK723" s="1" t="s">
        <v>88</v>
      </c>
      <c r="BL723" s="1" t="s">
        <v>8828</v>
      </c>
      <c r="BM723" s="1" t="s">
        <v>1853</v>
      </c>
      <c r="BN723" s="1" t="s">
        <v>13908</v>
      </c>
      <c r="BO723" s="1" t="s">
        <v>1854</v>
      </c>
      <c r="BP723" s="1" t="s">
        <v>9270</v>
      </c>
      <c r="BQ723" s="1" t="s">
        <v>1855</v>
      </c>
      <c r="BR723" s="1" t="s">
        <v>15041</v>
      </c>
      <c r="BS723" s="1" t="s">
        <v>50</v>
      </c>
      <c r="BT723" s="1" t="s">
        <v>15969</v>
      </c>
    </row>
    <row r="724" spans="1:73" ht="13.5" customHeight="1">
      <c r="A724" s="3" t="str">
        <f>HYPERLINK("http://kyu.snu.ac.kr/sdhj/index.jsp?type=hj/GK14605_00IH_0001_0018.jpg","1720_각북면_18")</f>
        <v>1720_각북면_18</v>
      </c>
      <c r="B724" s="2">
        <v>1720</v>
      </c>
      <c r="C724" s="2" t="s">
        <v>15798</v>
      </c>
      <c r="D724" s="2" t="s">
        <v>15799</v>
      </c>
      <c r="E724" s="2">
        <v>723</v>
      </c>
      <c r="F724" s="1">
        <v>5</v>
      </c>
      <c r="G724" s="1" t="s">
        <v>19027</v>
      </c>
      <c r="H724" s="1" t="s">
        <v>19028</v>
      </c>
      <c r="I724" s="1">
        <v>2</v>
      </c>
      <c r="L724" s="1">
        <v>2</v>
      </c>
      <c r="M724" s="2" t="s">
        <v>17886</v>
      </c>
      <c r="N724" s="2" t="s">
        <v>17887</v>
      </c>
      <c r="S724" s="1" t="s">
        <v>51</v>
      </c>
      <c r="T724" s="1" t="s">
        <v>1413</v>
      </c>
      <c r="U724" s="1" t="s">
        <v>385</v>
      </c>
      <c r="V724" s="1" t="s">
        <v>16180</v>
      </c>
      <c r="W724" s="1" t="s">
        <v>103</v>
      </c>
      <c r="X724" s="1" t="s">
        <v>16013</v>
      </c>
      <c r="Y724" s="1" t="s">
        <v>1856</v>
      </c>
      <c r="Z724" s="1" t="s">
        <v>9579</v>
      </c>
      <c r="AC724" s="1">
        <v>57</v>
      </c>
      <c r="AD724" s="1" t="s">
        <v>1067</v>
      </c>
      <c r="AE724" s="1" t="s">
        <v>11318</v>
      </c>
      <c r="AJ724" s="1" t="s">
        <v>17</v>
      </c>
      <c r="AK724" s="1" t="s">
        <v>11718</v>
      </c>
      <c r="AL724" s="1" t="s">
        <v>50</v>
      </c>
      <c r="AM724" s="1" t="s">
        <v>15969</v>
      </c>
      <c r="AT724" s="1" t="s">
        <v>88</v>
      </c>
      <c r="AU724" s="1" t="s">
        <v>8828</v>
      </c>
      <c r="AV724" s="1" t="s">
        <v>1857</v>
      </c>
      <c r="AW724" s="1" t="s">
        <v>12325</v>
      </c>
      <c r="BG724" s="1" t="s">
        <v>88</v>
      </c>
      <c r="BH724" s="1" t="s">
        <v>8828</v>
      </c>
      <c r="BI724" s="1" t="s">
        <v>637</v>
      </c>
      <c r="BJ724" s="1" t="s">
        <v>9359</v>
      </c>
      <c r="BK724" s="1" t="s">
        <v>88</v>
      </c>
      <c r="BL724" s="1" t="s">
        <v>8828</v>
      </c>
      <c r="BM724" s="1" t="s">
        <v>781</v>
      </c>
      <c r="BN724" s="1" t="s">
        <v>9633</v>
      </c>
      <c r="BO724" s="1" t="s">
        <v>88</v>
      </c>
      <c r="BP724" s="1" t="s">
        <v>8828</v>
      </c>
      <c r="BQ724" s="1" t="s">
        <v>1858</v>
      </c>
      <c r="BR724" s="1" t="s">
        <v>14977</v>
      </c>
      <c r="BS724" s="1" t="s">
        <v>50</v>
      </c>
      <c r="BT724" s="1" t="s">
        <v>15969</v>
      </c>
    </row>
    <row r="725" spans="1:73" ht="13.5" customHeight="1">
      <c r="A725" s="3" t="str">
        <f>HYPERLINK("http://kyu.snu.ac.kr/sdhj/index.jsp?type=hj/GK14605_00IH_0001_0018.jpg","1720_각북면_18")</f>
        <v>1720_각북면_18</v>
      </c>
      <c r="B725" s="2">
        <v>1720</v>
      </c>
      <c r="C725" s="2" t="s">
        <v>15798</v>
      </c>
      <c r="D725" s="2" t="s">
        <v>15799</v>
      </c>
      <c r="E725" s="2">
        <v>724</v>
      </c>
      <c r="F725" s="1">
        <v>5</v>
      </c>
      <c r="G725" s="1" t="s">
        <v>19027</v>
      </c>
      <c r="H725" s="1" t="s">
        <v>19028</v>
      </c>
      <c r="I725" s="1">
        <v>2</v>
      </c>
      <c r="L725" s="1">
        <v>2</v>
      </c>
      <c r="M725" s="2" t="s">
        <v>17886</v>
      </c>
      <c r="N725" s="2" t="s">
        <v>17887</v>
      </c>
      <c r="S725" s="1" t="s">
        <v>68</v>
      </c>
      <c r="T725" s="1" t="s">
        <v>8708</v>
      </c>
      <c r="Y725" s="1" t="s">
        <v>1859</v>
      </c>
      <c r="Z725" s="1" t="s">
        <v>10781</v>
      </c>
      <c r="AC725" s="1">
        <v>15</v>
      </c>
      <c r="AD725" s="1" t="s">
        <v>563</v>
      </c>
      <c r="AE725" s="1" t="s">
        <v>9669</v>
      </c>
    </row>
    <row r="726" spans="1:73" ht="13.5" customHeight="1">
      <c r="A726" s="3" t="str">
        <f>HYPERLINK("http://kyu.snu.ac.kr/sdhj/index.jsp?type=hj/GK14605_00IH_0001_0018.jpg","1720_각북면_18")</f>
        <v>1720_각북면_18</v>
      </c>
      <c r="B726" s="2">
        <v>1720</v>
      </c>
      <c r="C726" s="2" t="s">
        <v>15798</v>
      </c>
      <c r="D726" s="2" t="s">
        <v>15799</v>
      </c>
      <c r="E726" s="2">
        <v>725</v>
      </c>
      <c r="F726" s="1">
        <v>5</v>
      </c>
      <c r="G726" s="1" t="s">
        <v>19027</v>
      </c>
      <c r="H726" s="1" t="s">
        <v>19028</v>
      </c>
      <c r="I726" s="1">
        <v>2</v>
      </c>
      <c r="L726" s="1">
        <v>2</v>
      </c>
      <c r="M726" s="2" t="s">
        <v>17886</v>
      </c>
      <c r="N726" s="2" t="s">
        <v>17887</v>
      </c>
      <c r="S726" s="1" t="s">
        <v>71</v>
      </c>
      <c r="T726" s="1" t="s">
        <v>8710</v>
      </c>
      <c r="Y726" s="1" t="s">
        <v>1332</v>
      </c>
      <c r="Z726" s="1" t="s">
        <v>11313</v>
      </c>
      <c r="AF726" s="1" t="s">
        <v>980</v>
      </c>
      <c r="AG726" s="1" t="s">
        <v>11579</v>
      </c>
    </row>
    <row r="727" spans="1:73" ht="13.5" customHeight="1">
      <c r="A727" s="3" t="str">
        <f>HYPERLINK("http://kyu.snu.ac.kr/sdhj/index.jsp?type=hj/GK14605_00IH_0001_0018.jpg","1720_각북면_18")</f>
        <v>1720_각북면_18</v>
      </c>
      <c r="B727" s="2">
        <v>1720</v>
      </c>
      <c r="C727" s="2" t="s">
        <v>15798</v>
      </c>
      <c r="D727" s="2" t="s">
        <v>15799</v>
      </c>
      <c r="E727" s="2">
        <v>726</v>
      </c>
      <c r="F727" s="1">
        <v>5</v>
      </c>
      <c r="G727" s="1" t="s">
        <v>19027</v>
      </c>
      <c r="H727" s="1" t="s">
        <v>19028</v>
      </c>
      <c r="I727" s="1">
        <v>2</v>
      </c>
      <c r="L727" s="1">
        <v>3</v>
      </c>
      <c r="M727" s="2" t="s">
        <v>5015</v>
      </c>
      <c r="N727" s="2" t="s">
        <v>14384</v>
      </c>
      <c r="T727" s="1" t="s">
        <v>16181</v>
      </c>
      <c r="U727" s="1" t="s">
        <v>1860</v>
      </c>
      <c r="V727" s="1" t="s">
        <v>16182</v>
      </c>
      <c r="W727" s="1" t="s">
        <v>245</v>
      </c>
      <c r="X727" s="1" t="s">
        <v>9269</v>
      </c>
      <c r="Y727" s="1" t="s">
        <v>1861</v>
      </c>
      <c r="Z727" s="1" t="s">
        <v>11312</v>
      </c>
      <c r="AC727" s="1">
        <v>69</v>
      </c>
      <c r="AD727" s="1" t="s">
        <v>258</v>
      </c>
      <c r="AE727" s="1" t="s">
        <v>11526</v>
      </c>
      <c r="AJ727" s="1" t="s">
        <v>17</v>
      </c>
      <c r="AK727" s="1" t="s">
        <v>11718</v>
      </c>
      <c r="AL727" s="1" t="s">
        <v>50</v>
      </c>
      <c r="AM727" s="1" t="s">
        <v>15969</v>
      </c>
      <c r="AT727" s="1" t="s">
        <v>88</v>
      </c>
      <c r="AU727" s="1" t="s">
        <v>8828</v>
      </c>
      <c r="AV727" s="1" t="s">
        <v>1669</v>
      </c>
      <c r="AW727" s="1" t="s">
        <v>9893</v>
      </c>
      <c r="BG727" s="1" t="s">
        <v>88</v>
      </c>
      <c r="BH727" s="1" t="s">
        <v>8828</v>
      </c>
      <c r="BI727" s="1" t="s">
        <v>1862</v>
      </c>
      <c r="BJ727" s="1" t="s">
        <v>13328</v>
      </c>
      <c r="BK727" s="1" t="s">
        <v>88</v>
      </c>
      <c r="BL727" s="1" t="s">
        <v>8828</v>
      </c>
      <c r="BM727" s="1" t="s">
        <v>1863</v>
      </c>
      <c r="BN727" s="1" t="s">
        <v>13907</v>
      </c>
      <c r="BO727" s="1" t="s">
        <v>88</v>
      </c>
      <c r="BP727" s="1" t="s">
        <v>8828</v>
      </c>
      <c r="BQ727" s="1" t="s">
        <v>1864</v>
      </c>
      <c r="BR727" s="1" t="s">
        <v>14626</v>
      </c>
      <c r="BS727" s="1" t="s">
        <v>158</v>
      </c>
      <c r="BT727" s="1" t="s">
        <v>11647</v>
      </c>
    </row>
    <row r="728" spans="1:73" ht="13.5" customHeight="1">
      <c r="A728" s="3" t="str">
        <f>HYPERLINK("http://kyu.snu.ac.kr/sdhj/index.jsp?type=hj/GK14605_00IH_0001_0018.jpg","1720_각북면_18")</f>
        <v>1720_각북면_18</v>
      </c>
      <c r="B728" s="2">
        <v>1720</v>
      </c>
      <c r="C728" s="2" t="s">
        <v>15934</v>
      </c>
      <c r="D728" s="2" t="s">
        <v>15935</v>
      </c>
      <c r="E728" s="2">
        <v>727</v>
      </c>
      <c r="F728" s="1">
        <v>5</v>
      </c>
      <c r="G728" s="1" t="s">
        <v>19027</v>
      </c>
      <c r="H728" s="1" t="s">
        <v>19028</v>
      </c>
      <c r="I728" s="1">
        <v>2</v>
      </c>
      <c r="L728" s="1">
        <v>3</v>
      </c>
      <c r="M728" s="2" t="s">
        <v>5015</v>
      </c>
      <c r="N728" s="2" t="s">
        <v>14384</v>
      </c>
      <c r="S728" s="1" t="s">
        <v>51</v>
      </c>
      <c r="T728" s="1" t="s">
        <v>1413</v>
      </c>
      <c r="W728" s="1" t="s">
        <v>38</v>
      </c>
      <c r="X728" s="1" t="s">
        <v>16183</v>
      </c>
      <c r="Y728" s="1" t="s">
        <v>53</v>
      </c>
      <c r="Z728" s="1" t="s">
        <v>9315</v>
      </c>
      <c r="AC728" s="1">
        <v>67</v>
      </c>
      <c r="AD728" s="1" t="s">
        <v>454</v>
      </c>
      <c r="AE728" s="1" t="s">
        <v>11543</v>
      </c>
      <c r="AJ728" s="1" t="s">
        <v>17</v>
      </c>
      <c r="AK728" s="1" t="s">
        <v>11718</v>
      </c>
      <c r="AL728" s="1" t="s">
        <v>50</v>
      </c>
      <c r="AM728" s="1" t="s">
        <v>16058</v>
      </c>
      <c r="AT728" s="1" t="s">
        <v>88</v>
      </c>
      <c r="AU728" s="1" t="s">
        <v>8828</v>
      </c>
      <c r="AV728" s="1" t="s">
        <v>1865</v>
      </c>
      <c r="AW728" s="1" t="s">
        <v>9740</v>
      </c>
      <c r="BG728" s="1" t="s">
        <v>88</v>
      </c>
      <c r="BH728" s="1" t="s">
        <v>8828</v>
      </c>
      <c r="BI728" s="1" t="s">
        <v>1492</v>
      </c>
      <c r="BJ728" s="1" t="s">
        <v>10760</v>
      </c>
      <c r="BK728" s="1" t="s">
        <v>88</v>
      </c>
      <c r="BL728" s="1" t="s">
        <v>8828</v>
      </c>
      <c r="BM728" s="1" t="s">
        <v>257</v>
      </c>
      <c r="BN728" s="1" t="s">
        <v>9298</v>
      </c>
      <c r="BO728" s="1" t="s">
        <v>144</v>
      </c>
      <c r="BP728" s="1" t="s">
        <v>11973</v>
      </c>
      <c r="BQ728" s="1" t="s">
        <v>1866</v>
      </c>
      <c r="BR728" s="1" t="s">
        <v>15061</v>
      </c>
      <c r="BS728" s="1" t="s">
        <v>305</v>
      </c>
      <c r="BT728" s="1" t="s">
        <v>11720</v>
      </c>
    </row>
    <row r="729" spans="1:73" ht="13.5" customHeight="1">
      <c r="A729" s="3" t="str">
        <f>HYPERLINK("http://kyu.snu.ac.kr/sdhj/index.jsp?type=hj/GK14605_00IH_0001_0018.jpg","1720_각북면_18")</f>
        <v>1720_각북면_18</v>
      </c>
      <c r="B729" s="2">
        <v>1720</v>
      </c>
      <c r="C729" s="2" t="s">
        <v>15798</v>
      </c>
      <c r="D729" s="2" t="s">
        <v>15799</v>
      </c>
      <c r="E729" s="2">
        <v>728</v>
      </c>
      <c r="F729" s="1">
        <v>5</v>
      </c>
      <c r="G729" s="1" t="s">
        <v>19027</v>
      </c>
      <c r="H729" s="1" t="s">
        <v>19028</v>
      </c>
      <c r="I729" s="1">
        <v>2</v>
      </c>
      <c r="L729" s="1">
        <v>4</v>
      </c>
      <c r="M729" s="2" t="s">
        <v>1869</v>
      </c>
      <c r="N729" s="2" t="s">
        <v>11311</v>
      </c>
      <c r="Q729" s="1" t="s">
        <v>1867</v>
      </c>
      <c r="R729" s="1" t="s">
        <v>16184</v>
      </c>
      <c r="T729" s="1" t="s">
        <v>16181</v>
      </c>
      <c r="U729" s="1" t="s">
        <v>1868</v>
      </c>
      <c r="V729" s="1" t="s">
        <v>16185</v>
      </c>
      <c r="Y729" s="1" t="s">
        <v>1869</v>
      </c>
      <c r="Z729" s="1" t="s">
        <v>11311</v>
      </c>
      <c r="AC729" s="1">
        <v>57</v>
      </c>
      <c r="AD729" s="1" t="s">
        <v>1067</v>
      </c>
      <c r="AE729" s="1" t="s">
        <v>11318</v>
      </c>
      <c r="AJ729" s="1" t="s">
        <v>17</v>
      </c>
      <c r="AK729" s="1" t="s">
        <v>11718</v>
      </c>
      <c r="AL729" s="1" t="s">
        <v>305</v>
      </c>
      <c r="AM729" s="1" t="s">
        <v>11720</v>
      </c>
      <c r="AT729" s="1" t="s">
        <v>1429</v>
      </c>
      <c r="AU729" s="1" t="s">
        <v>8861</v>
      </c>
      <c r="AV729" s="1" t="s">
        <v>1870</v>
      </c>
      <c r="AW729" s="1" t="s">
        <v>12671</v>
      </c>
      <c r="BB729" s="1" t="s">
        <v>722</v>
      </c>
      <c r="BC729" s="1" t="s">
        <v>16186</v>
      </c>
      <c r="BD729" s="1" t="s">
        <v>8316</v>
      </c>
      <c r="BE729" s="1" t="s">
        <v>10879</v>
      </c>
      <c r="BG729" s="1" t="s">
        <v>88</v>
      </c>
      <c r="BH729" s="1" t="s">
        <v>8828</v>
      </c>
      <c r="BI729" s="1" t="s">
        <v>1871</v>
      </c>
      <c r="BJ729" s="1" t="s">
        <v>13403</v>
      </c>
      <c r="BK729" s="1" t="s">
        <v>88</v>
      </c>
      <c r="BL729" s="1" t="s">
        <v>8828</v>
      </c>
      <c r="BM729" s="1" t="s">
        <v>285</v>
      </c>
      <c r="BN729" s="1" t="s">
        <v>11367</v>
      </c>
      <c r="BO729" s="1" t="s">
        <v>88</v>
      </c>
      <c r="BP729" s="1" t="s">
        <v>8828</v>
      </c>
      <c r="BQ729" s="1" t="s">
        <v>1872</v>
      </c>
      <c r="BR729" s="1" t="s">
        <v>11997</v>
      </c>
      <c r="BS729" s="1" t="s">
        <v>305</v>
      </c>
      <c r="BT729" s="1" t="s">
        <v>11720</v>
      </c>
    </row>
    <row r="730" spans="1:73" ht="13.5" customHeight="1">
      <c r="A730" s="3" t="str">
        <f>HYPERLINK("http://kyu.snu.ac.kr/sdhj/index.jsp?type=hj/GK14605_00IH_0001_0018.jpg","1720_각북면_18")</f>
        <v>1720_각북면_18</v>
      </c>
      <c r="B730" s="2">
        <v>1720</v>
      </c>
      <c r="C730" s="2" t="s">
        <v>15633</v>
      </c>
      <c r="D730" s="2" t="s">
        <v>15634</v>
      </c>
      <c r="E730" s="2">
        <v>729</v>
      </c>
      <c r="F730" s="1">
        <v>5</v>
      </c>
      <c r="G730" s="1" t="s">
        <v>19027</v>
      </c>
      <c r="H730" s="1" t="s">
        <v>19028</v>
      </c>
      <c r="I730" s="1">
        <v>2</v>
      </c>
      <c r="L730" s="1">
        <v>4</v>
      </c>
      <c r="M730" s="2" t="s">
        <v>1869</v>
      </c>
      <c r="N730" s="2" t="s">
        <v>11311</v>
      </c>
      <c r="S730" s="1" t="s">
        <v>68</v>
      </c>
      <c r="T730" s="1" t="s">
        <v>8708</v>
      </c>
      <c r="Y730" s="1" t="s">
        <v>53</v>
      </c>
      <c r="Z730" s="1" t="s">
        <v>9315</v>
      </c>
      <c r="AF730" s="1" t="s">
        <v>355</v>
      </c>
      <c r="AG730" s="1" t="s">
        <v>11570</v>
      </c>
    </row>
    <row r="731" spans="1:73" ht="13.5" customHeight="1">
      <c r="A731" s="3" t="str">
        <f>HYPERLINK("http://kyu.snu.ac.kr/sdhj/index.jsp?type=hj/GK14605_00IH_0001_0018.jpg","1720_각북면_18")</f>
        <v>1720_각북면_18</v>
      </c>
      <c r="B731" s="2">
        <v>1720</v>
      </c>
      <c r="C731" s="2" t="s">
        <v>15633</v>
      </c>
      <c r="D731" s="2" t="s">
        <v>15634</v>
      </c>
      <c r="E731" s="2">
        <v>730</v>
      </c>
      <c r="F731" s="1">
        <v>5</v>
      </c>
      <c r="G731" s="1" t="s">
        <v>19027</v>
      </c>
      <c r="H731" s="1" t="s">
        <v>19028</v>
      </c>
      <c r="I731" s="1">
        <v>2</v>
      </c>
      <c r="L731" s="1">
        <v>5</v>
      </c>
      <c r="M731" s="2" t="s">
        <v>3865</v>
      </c>
      <c r="N731" s="2" t="s">
        <v>12833</v>
      </c>
      <c r="T731" s="1" t="s">
        <v>16187</v>
      </c>
      <c r="U731" s="1" t="s">
        <v>309</v>
      </c>
      <c r="V731" s="1" t="s">
        <v>8836</v>
      </c>
      <c r="W731" s="1" t="s">
        <v>245</v>
      </c>
      <c r="X731" s="1" t="s">
        <v>9269</v>
      </c>
      <c r="Y731" s="1" t="s">
        <v>53</v>
      </c>
      <c r="Z731" s="1" t="s">
        <v>9315</v>
      </c>
      <c r="AC731" s="1">
        <v>52</v>
      </c>
      <c r="AD731" s="1" t="s">
        <v>410</v>
      </c>
      <c r="AE731" s="1" t="s">
        <v>11530</v>
      </c>
      <c r="AJ731" s="1" t="s">
        <v>17</v>
      </c>
      <c r="AK731" s="1" t="s">
        <v>11718</v>
      </c>
      <c r="AL731" s="1" t="s">
        <v>158</v>
      </c>
      <c r="AM731" s="1" t="s">
        <v>11647</v>
      </c>
      <c r="AT731" s="1" t="s">
        <v>88</v>
      </c>
      <c r="AU731" s="1" t="s">
        <v>8828</v>
      </c>
      <c r="AV731" s="1" t="s">
        <v>1873</v>
      </c>
      <c r="AW731" s="1" t="s">
        <v>12670</v>
      </c>
      <c r="BG731" s="1" t="s">
        <v>88</v>
      </c>
      <c r="BH731" s="1" t="s">
        <v>8828</v>
      </c>
      <c r="BI731" s="1" t="s">
        <v>382</v>
      </c>
      <c r="BJ731" s="1" t="s">
        <v>10811</v>
      </c>
      <c r="BK731" s="1" t="s">
        <v>88</v>
      </c>
      <c r="BL731" s="1" t="s">
        <v>8828</v>
      </c>
      <c r="BM731" s="1" t="s">
        <v>1874</v>
      </c>
      <c r="BN731" s="1" t="s">
        <v>13906</v>
      </c>
      <c r="BO731" s="1" t="s">
        <v>58</v>
      </c>
      <c r="BP731" s="1" t="s">
        <v>11975</v>
      </c>
      <c r="BQ731" s="1" t="s">
        <v>1875</v>
      </c>
      <c r="BR731" s="1" t="s">
        <v>14625</v>
      </c>
      <c r="BS731" s="1" t="s">
        <v>241</v>
      </c>
      <c r="BT731" s="1" t="s">
        <v>11687</v>
      </c>
    </row>
    <row r="732" spans="1:73" ht="13.5" customHeight="1">
      <c r="A732" s="3" t="str">
        <f>HYPERLINK("http://kyu.snu.ac.kr/sdhj/index.jsp?type=hj/GK14605_00IH_0001_0018.jpg","1720_각북면_18")</f>
        <v>1720_각북면_18</v>
      </c>
      <c r="B732" s="2">
        <v>1720</v>
      </c>
      <c r="C732" s="2" t="s">
        <v>15633</v>
      </c>
      <c r="D732" s="2" t="s">
        <v>15634</v>
      </c>
      <c r="E732" s="2">
        <v>731</v>
      </c>
      <c r="F732" s="1">
        <v>5</v>
      </c>
      <c r="G732" s="1" t="s">
        <v>19027</v>
      </c>
      <c r="H732" s="1" t="s">
        <v>19028</v>
      </c>
      <c r="I732" s="1">
        <v>3</v>
      </c>
      <c r="J732" s="1" t="s">
        <v>1876</v>
      </c>
      <c r="K732" s="1" t="s">
        <v>11997</v>
      </c>
      <c r="L732" s="1">
        <v>1</v>
      </c>
      <c r="M732" s="2" t="s">
        <v>1876</v>
      </c>
      <c r="N732" s="2" t="s">
        <v>11997</v>
      </c>
      <c r="T732" s="1" t="s">
        <v>16187</v>
      </c>
      <c r="U732" s="1" t="s">
        <v>1877</v>
      </c>
      <c r="V732" s="1" t="s">
        <v>9207</v>
      </c>
      <c r="W732" s="1" t="s">
        <v>103</v>
      </c>
      <c r="X732" s="1" t="s">
        <v>16188</v>
      </c>
      <c r="Y732" s="1" t="s">
        <v>932</v>
      </c>
      <c r="Z732" s="1" t="s">
        <v>9298</v>
      </c>
      <c r="AC732" s="1">
        <v>56</v>
      </c>
      <c r="AD732" s="1" t="s">
        <v>673</v>
      </c>
      <c r="AE732" s="1" t="s">
        <v>11548</v>
      </c>
      <c r="AJ732" s="1" t="s">
        <v>17</v>
      </c>
      <c r="AK732" s="1" t="s">
        <v>11718</v>
      </c>
      <c r="AL732" s="1" t="s">
        <v>320</v>
      </c>
      <c r="AM732" s="1" t="s">
        <v>11723</v>
      </c>
      <c r="AT732" s="1" t="s">
        <v>88</v>
      </c>
      <c r="AU732" s="1" t="s">
        <v>8828</v>
      </c>
      <c r="AV732" s="1" t="s">
        <v>1878</v>
      </c>
      <c r="AW732" s="1" t="s">
        <v>12669</v>
      </c>
      <c r="BG732" s="1" t="s">
        <v>88</v>
      </c>
      <c r="BH732" s="1" t="s">
        <v>8828</v>
      </c>
      <c r="BI732" s="1" t="s">
        <v>1879</v>
      </c>
      <c r="BJ732" s="1" t="s">
        <v>13402</v>
      </c>
      <c r="BK732" s="1" t="s">
        <v>88</v>
      </c>
      <c r="BL732" s="1" t="s">
        <v>8828</v>
      </c>
      <c r="BM732" s="1" t="s">
        <v>1880</v>
      </c>
      <c r="BN732" s="1" t="s">
        <v>13905</v>
      </c>
      <c r="BO732" s="1" t="s">
        <v>88</v>
      </c>
      <c r="BP732" s="1" t="s">
        <v>8828</v>
      </c>
      <c r="BQ732" s="1" t="s">
        <v>1881</v>
      </c>
      <c r="BR732" s="1" t="s">
        <v>15166</v>
      </c>
      <c r="BS732" s="1" t="s">
        <v>320</v>
      </c>
      <c r="BT732" s="1" t="s">
        <v>11723</v>
      </c>
    </row>
    <row r="733" spans="1:73" ht="13.5" customHeight="1">
      <c r="A733" s="3" t="str">
        <f>HYPERLINK("http://kyu.snu.ac.kr/sdhj/index.jsp?type=hj/GK14605_00IH_0001_0018.jpg","1720_각북면_18")</f>
        <v>1720_각북면_18</v>
      </c>
      <c r="B733" s="2">
        <v>1720</v>
      </c>
      <c r="C733" s="2" t="s">
        <v>15680</v>
      </c>
      <c r="D733" s="2" t="s">
        <v>15681</v>
      </c>
      <c r="E733" s="2">
        <v>732</v>
      </c>
      <c r="F733" s="1">
        <v>5</v>
      </c>
      <c r="G733" s="1" t="s">
        <v>19027</v>
      </c>
      <c r="H733" s="1" t="s">
        <v>19028</v>
      </c>
      <c r="I733" s="1">
        <v>3</v>
      </c>
      <c r="L733" s="1">
        <v>1</v>
      </c>
      <c r="M733" s="2" t="s">
        <v>1876</v>
      </c>
      <c r="N733" s="2" t="s">
        <v>11997</v>
      </c>
      <c r="S733" s="1" t="s">
        <v>51</v>
      </c>
      <c r="T733" s="1" t="s">
        <v>1413</v>
      </c>
      <c r="W733" s="1" t="s">
        <v>1882</v>
      </c>
      <c r="X733" s="1" t="s">
        <v>16189</v>
      </c>
      <c r="Y733" s="1" t="s">
        <v>53</v>
      </c>
      <c r="Z733" s="1" t="s">
        <v>9315</v>
      </c>
      <c r="AC733" s="1">
        <v>43</v>
      </c>
      <c r="AD733" s="1" t="s">
        <v>424</v>
      </c>
      <c r="AE733" s="1" t="s">
        <v>11538</v>
      </c>
      <c r="AJ733" s="1" t="s">
        <v>17</v>
      </c>
      <c r="AK733" s="1" t="s">
        <v>11718</v>
      </c>
      <c r="AL733" s="1" t="s">
        <v>96</v>
      </c>
      <c r="AM733" s="1" t="s">
        <v>11726</v>
      </c>
      <c r="AT733" s="1" t="s">
        <v>88</v>
      </c>
      <c r="AU733" s="1" t="s">
        <v>8828</v>
      </c>
      <c r="AV733" s="1" t="s">
        <v>1883</v>
      </c>
      <c r="AW733" s="1" t="s">
        <v>9729</v>
      </c>
      <c r="BG733" s="1" t="s">
        <v>88</v>
      </c>
      <c r="BH733" s="1" t="s">
        <v>8828</v>
      </c>
      <c r="BI733" s="1" t="s">
        <v>1884</v>
      </c>
      <c r="BJ733" s="1" t="s">
        <v>10369</v>
      </c>
      <c r="BK733" s="1" t="s">
        <v>88</v>
      </c>
      <c r="BL733" s="1" t="s">
        <v>8828</v>
      </c>
      <c r="BM733" s="1" t="s">
        <v>1885</v>
      </c>
      <c r="BN733" s="1" t="s">
        <v>13904</v>
      </c>
      <c r="BO733" s="1" t="s">
        <v>88</v>
      </c>
      <c r="BP733" s="1" t="s">
        <v>8828</v>
      </c>
      <c r="BQ733" s="1" t="s">
        <v>1886</v>
      </c>
      <c r="BR733" s="1" t="s">
        <v>14624</v>
      </c>
      <c r="BS733" s="1" t="s">
        <v>158</v>
      </c>
      <c r="BT733" s="1" t="s">
        <v>11647</v>
      </c>
    </row>
    <row r="734" spans="1:73" ht="13.5" customHeight="1">
      <c r="A734" s="3" t="str">
        <f>HYPERLINK("http://kyu.snu.ac.kr/sdhj/index.jsp?type=hj/GK14605_00IH_0001_0018.jpg","1720_각북면_18")</f>
        <v>1720_각북면_18</v>
      </c>
      <c r="B734" s="2">
        <v>1720</v>
      </c>
      <c r="C734" s="2" t="s">
        <v>16113</v>
      </c>
      <c r="D734" s="2" t="s">
        <v>16114</v>
      </c>
      <c r="E734" s="2">
        <v>733</v>
      </c>
      <c r="F734" s="1">
        <v>5</v>
      </c>
      <c r="G734" s="1" t="s">
        <v>19027</v>
      </c>
      <c r="H734" s="1" t="s">
        <v>19028</v>
      </c>
      <c r="I734" s="1">
        <v>3</v>
      </c>
      <c r="L734" s="1">
        <v>1</v>
      </c>
      <c r="M734" s="2" t="s">
        <v>1876</v>
      </c>
      <c r="N734" s="2" t="s">
        <v>11997</v>
      </c>
      <c r="S734" s="1" t="s">
        <v>226</v>
      </c>
      <c r="T734" s="1" t="s">
        <v>8709</v>
      </c>
      <c r="Y734" s="1" t="s">
        <v>1887</v>
      </c>
      <c r="Z734" s="1" t="s">
        <v>10676</v>
      </c>
      <c r="AC734" s="1">
        <v>12</v>
      </c>
      <c r="AD734" s="1" t="s">
        <v>137</v>
      </c>
      <c r="AE734" s="1" t="s">
        <v>9320</v>
      </c>
    </row>
    <row r="735" spans="1:73" ht="13.5" customHeight="1">
      <c r="A735" s="3" t="str">
        <f>HYPERLINK("http://kyu.snu.ac.kr/sdhj/index.jsp?type=hj/GK14605_00IH_0001_0018.jpg","1720_각북면_18")</f>
        <v>1720_각북면_18</v>
      </c>
      <c r="B735" s="2">
        <v>1720</v>
      </c>
      <c r="C735" s="2" t="s">
        <v>16113</v>
      </c>
      <c r="D735" s="2" t="s">
        <v>16114</v>
      </c>
      <c r="E735" s="2">
        <v>734</v>
      </c>
      <c r="F735" s="1">
        <v>5</v>
      </c>
      <c r="G735" s="1" t="s">
        <v>19027</v>
      </c>
      <c r="H735" s="1" t="s">
        <v>19028</v>
      </c>
      <c r="I735" s="1">
        <v>3</v>
      </c>
      <c r="L735" s="1">
        <v>2</v>
      </c>
      <c r="M735" s="2" t="s">
        <v>1888</v>
      </c>
      <c r="N735" s="2" t="s">
        <v>11310</v>
      </c>
      <c r="T735" s="1" t="s">
        <v>16115</v>
      </c>
      <c r="U735" s="1" t="s">
        <v>663</v>
      </c>
      <c r="V735" s="1" t="s">
        <v>9191</v>
      </c>
      <c r="Y735" s="1" t="s">
        <v>1888</v>
      </c>
      <c r="Z735" s="1" t="s">
        <v>11310</v>
      </c>
      <c r="AC735" s="1">
        <v>68</v>
      </c>
      <c r="AD735" s="1" t="s">
        <v>76</v>
      </c>
      <c r="AE735" s="1" t="s">
        <v>11537</v>
      </c>
      <c r="AJ735" s="1" t="s">
        <v>17</v>
      </c>
      <c r="AK735" s="1" t="s">
        <v>11718</v>
      </c>
      <c r="AL735" s="1" t="s">
        <v>320</v>
      </c>
      <c r="AM735" s="1" t="s">
        <v>11723</v>
      </c>
      <c r="AN735" s="1" t="s">
        <v>1889</v>
      </c>
      <c r="AO735" s="1" t="s">
        <v>11793</v>
      </c>
      <c r="AP735" s="1" t="s">
        <v>1890</v>
      </c>
      <c r="AQ735" s="1" t="s">
        <v>11805</v>
      </c>
      <c r="AR735" s="1" t="s">
        <v>1891</v>
      </c>
      <c r="AS735" s="1" t="s">
        <v>11935</v>
      </c>
      <c r="AT735" s="1" t="s">
        <v>269</v>
      </c>
      <c r="AU735" s="1" t="s">
        <v>8873</v>
      </c>
      <c r="AV735" s="1" t="s">
        <v>1892</v>
      </c>
      <c r="AW735" s="1" t="s">
        <v>12668</v>
      </c>
      <c r="BB735" s="1" t="s">
        <v>274</v>
      </c>
      <c r="BC735" s="1" t="s">
        <v>8855</v>
      </c>
      <c r="BD735" s="1" t="s">
        <v>8317</v>
      </c>
      <c r="BE735" s="1" t="s">
        <v>11041</v>
      </c>
      <c r="BG735" s="1" t="s">
        <v>269</v>
      </c>
      <c r="BH735" s="1" t="s">
        <v>8873</v>
      </c>
      <c r="BI735" s="1" t="s">
        <v>1893</v>
      </c>
      <c r="BJ735" s="1" t="s">
        <v>12114</v>
      </c>
      <c r="BK735" s="1" t="s">
        <v>88</v>
      </c>
      <c r="BL735" s="1" t="s">
        <v>8828</v>
      </c>
      <c r="BM735" s="1" t="s">
        <v>18876</v>
      </c>
      <c r="BN735" s="1" t="s">
        <v>16190</v>
      </c>
      <c r="BO735" s="1" t="s">
        <v>88</v>
      </c>
      <c r="BP735" s="1" t="s">
        <v>8828</v>
      </c>
      <c r="BQ735" s="1" t="s">
        <v>1894</v>
      </c>
      <c r="BR735" s="1" t="s">
        <v>14623</v>
      </c>
      <c r="BS735" s="1" t="s">
        <v>158</v>
      </c>
      <c r="BT735" s="1" t="s">
        <v>11647</v>
      </c>
    </row>
    <row r="736" spans="1:73" ht="13.5" customHeight="1">
      <c r="A736" s="3" t="str">
        <f>HYPERLINK("http://kyu.snu.ac.kr/sdhj/index.jsp?type=hj/GK14605_00IH_0001_0018.jpg","1720_각북면_18")</f>
        <v>1720_각북면_18</v>
      </c>
      <c r="B736" s="2">
        <v>1720</v>
      </c>
      <c r="C736" s="2" t="s">
        <v>15798</v>
      </c>
      <c r="D736" s="2" t="s">
        <v>15799</v>
      </c>
      <c r="E736" s="2">
        <v>735</v>
      </c>
      <c r="F736" s="1">
        <v>5</v>
      </c>
      <c r="G736" s="1" t="s">
        <v>19027</v>
      </c>
      <c r="H736" s="1" t="s">
        <v>19028</v>
      </c>
      <c r="I736" s="1">
        <v>3</v>
      </c>
      <c r="L736" s="1">
        <v>2</v>
      </c>
      <c r="M736" s="2" t="s">
        <v>1888</v>
      </c>
      <c r="N736" s="2" t="s">
        <v>11310</v>
      </c>
      <c r="S736" s="1" t="s">
        <v>51</v>
      </c>
      <c r="T736" s="1" t="s">
        <v>1413</v>
      </c>
      <c r="U736" s="1" t="s">
        <v>278</v>
      </c>
      <c r="V736" s="1" t="s">
        <v>8843</v>
      </c>
      <c r="Y736" s="1" t="s">
        <v>8298</v>
      </c>
      <c r="Z736" s="1" t="s">
        <v>10228</v>
      </c>
      <c r="AC736" s="1">
        <v>71</v>
      </c>
      <c r="AD736" s="1" t="s">
        <v>70</v>
      </c>
      <c r="AE736" s="1" t="s">
        <v>11531</v>
      </c>
      <c r="AJ736" s="1" t="s">
        <v>17</v>
      </c>
      <c r="AK736" s="1" t="s">
        <v>11718</v>
      </c>
      <c r="AL736" s="1" t="s">
        <v>50</v>
      </c>
      <c r="AM736" s="1" t="s">
        <v>15969</v>
      </c>
      <c r="AN736" s="1" t="s">
        <v>1889</v>
      </c>
      <c r="AO736" s="1" t="s">
        <v>11793</v>
      </c>
      <c r="AP736" s="1" t="s">
        <v>1890</v>
      </c>
      <c r="AQ736" s="1" t="s">
        <v>11805</v>
      </c>
      <c r="AR736" s="1" t="s">
        <v>1891</v>
      </c>
      <c r="AS736" s="1" t="s">
        <v>11935</v>
      </c>
      <c r="AT736" s="1" t="s">
        <v>269</v>
      </c>
      <c r="AU736" s="1" t="s">
        <v>8873</v>
      </c>
      <c r="AV736" s="1" t="s">
        <v>8280</v>
      </c>
      <c r="AW736" s="1" t="s">
        <v>9391</v>
      </c>
      <c r="BB736" s="1" t="s">
        <v>274</v>
      </c>
      <c r="BC736" s="1" t="s">
        <v>8855</v>
      </c>
      <c r="BD736" s="1" t="s">
        <v>1895</v>
      </c>
      <c r="BE736" s="1" t="s">
        <v>9741</v>
      </c>
      <c r="BG736" s="1" t="s">
        <v>269</v>
      </c>
      <c r="BH736" s="1" t="s">
        <v>8873</v>
      </c>
      <c r="BI736" s="1" t="s">
        <v>1896</v>
      </c>
      <c r="BJ736" s="1" t="s">
        <v>13224</v>
      </c>
      <c r="BK736" s="1" t="s">
        <v>269</v>
      </c>
      <c r="BL736" s="1" t="s">
        <v>8873</v>
      </c>
      <c r="BM736" s="1" t="s">
        <v>1897</v>
      </c>
      <c r="BN736" s="1" t="s">
        <v>12539</v>
      </c>
      <c r="BO736" s="1" t="s">
        <v>269</v>
      </c>
      <c r="BP736" s="1" t="s">
        <v>8873</v>
      </c>
      <c r="BQ736" s="1" t="s">
        <v>1898</v>
      </c>
      <c r="BR736" s="1" t="s">
        <v>14983</v>
      </c>
      <c r="BS736" s="1" t="s">
        <v>50</v>
      </c>
      <c r="BT736" s="1" t="s">
        <v>16058</v>
      </c>
      <c r="BU736" s="1" t="s">
        <v>1508</v>
      </c>
    </row>
    <row r="737" spans="1:73" ht="13.5" customHeight="1">
      <c r="A737" s="3" t="str">
        <f>HYPERLINK("http://kyu.snu.ac.kr/sdhj/index.jsp?type=hj/GK14605_00IH_0001_0018.jpg","1720_각북면_18")</f>
        <v>1720_각북면_18</v>
      </c>
      <c r="B737" s="2">
        <v>1720</v>
      </c>
      <c r="C737" s="2" t="s">
        <v>16023</v>
      </c>
      <c r="D737" s="2" t="s">
        <v>16024</v>
      </c>
      <c r="E737" s="2">
        <v>736</v>
      </c>
      <c r="F737" s="1">
        <v>5</v>
      </c>
      <c r="G737" s="1" t="s">
        <v>19027</v>
      </c>
      <c r="H737" s="1" t="s">
        <v>19028</v>
      </c>
      <c r="I737" s="1">
        <v>3</v>
      </c>
      <c r="L737" s="1">
        <v>3</v>
      </c>
      <c r="M737" s="2" t="s">
        <v>1900</v>
      </c>
      <c r="N737" s="2" t="s">
        <v>11253</v>
      </c>
      <c r="T737" s="1" t="s">
        <v>16026</v>
      </c>
      <c r="U737" s="1" t="s">
        <v>1899</v>
      </c>
      <c r="V737" s="1" t="s">
        <v>8878</v>
      </c>
      <c r="Y737" s="1" t="s">
        <v>1900</v>
      </c>
      <c r="Z737" s="1" t="s">
        <v>11253</v>
      </c>
      <c r="AC737" s="1">
        <v>60</v>
      </c>
      <c r="AD737" s="1" t="s">
        <v>173</v>
      </c>
      <c r="AE737" s="1" t="s">
        <v>11533</v>
      </c>
      <c r="AJ737" s="1" t="s">
        <v>17</v>
      </c>
      <c r="AK737" s="1" t="s">
        <v>11718</v>
      </c>
      <c r="AL737" s="1" t="s">
        <v>41</v>
      </c>
      <c r="AM737" s="1" t="s">
        <v>11660</v>
      </c>
      <c r="AN737" s="1" t="s">
        <v>602</v>
      </c>
      <c r="AO737" s="1" t="s">
        <v>8712</v>
      </c>
      <c r="AR737" s="1" t="s">
        <v>1901</v>
      </c>
      <c r="AS737" s="1" t="s">
        <v>15425</v>
      </c>
      <c r="AT737" s="1" t="s">
        <v>269</v>
      </c>
      <c r="AU737" s="1" t="s">
        <v>8873</v>
      </c>
      <c r="AV737" s="1" t="s">
        <v>1902</v>
      </c>
      <c r="AW737" s="1" t="s">
        <v>10501</v>
      </c>
      <c r="BB737" s="1" t="s">
        <v>274</v>
      </c>
      <c r="BC737" s="1" t="s">
        <v>8855</v>
      </c>
      <c r="BD737" s="1" t="s">
        <v>18887</v>
      </c>
      <c r="BE737" s="1" t="s">
        <v>16191</v>
      </c>
      <c r="BG737" s="1" t="s">
        <v>269</v>
      </c>
      <c r="BH737" s="1" t="s">
        <v>8873</v>
      </c>
      <c r="BI737" s="1" t="s">
        <v>1903</v>
      </c>
      <c r="BJ737" s="1" t="s">
        <v>10515</v>
      </c>
      <c r="BK737" s="1" t="s">
        <v>269</v>
      </c>
      <c r="BL737" s="1" t="s">
        <v>8873</v>
      </c>
      <c r="BM737" s="1" t="s">
        <v>18884</v>
      </c>
      <c r="BN737" s="1" t="s">
        <v>16192</v>
      </c>
      <c r="BO737" s="1" t="s">
        <v>269</v>
      </c>
      <c r="BP737" s="1" t="s">
        <v>8873</v>
      </c>
      <c r="BQ737" s="1" t="s">
        <v>1904</v>
      </c>
      <c r="BR737" s="1" t="s">
        <v>10420</v>
      </c>
      <c r="BS737" s="1" t="s">
        <v>96</v>
      </c>
      <c r="BT737" s="1" t="s">
        <v>11726</v>
      </c>
    </row>
    <row r="738" spans="1:73" ht="13.5" customHeight="1">
      <c r="A738" s="3" t="str">
        <f>HYPERLINK("http://kyu.snu.ac.kr/sdhj/index.jsp?type=hj/GK14605_00IH_0001_0018.jpg","1720_각북면_18")</f>
        <v>1720_각북면_18</v>
      </c>
      <c r="B738" s="2">
        <v>1720</v>
      </c>
      <c r="C738" s="2" t="s">
        <v>16030</v>
      </c>
      <c r="D738" s="2" t="s">
        <v>16031</v>
      </c>
      <c r="E738" s="2">
        <v>737</v>
      </c>
      <c r="F738" s="1">
        <v>5</v>
      </c>
      <c r="G738" s="1" t="s">
        <v>19027</v>
      </c>
      <c r="H738" s="1" t="s">
        <v>19028</v>
      </c>
      <c r="I738" s="1">
        <v>3</v>
      </c>
      <c r="L738" s="1">
        <v>3</v>
      </c>
      <c r="M738" s="2" t="s">
        <v>1900</v>
      </c>
      <c r="N738" s="2" t="s">
        <v>11253</v>
      </c>
      <c r="S738" s="1" t="s">
        <v>51</v>
      </c>
      <c r="T738" s="1" t="s">
        <v>1413</v>
      </c>
      <c r="U738" s="1" t="s">
        <v>278</v>
      </c>
      <c r="V738" s="1" t="s">
        <v>8843</v>
      </c>
      <c r="Y738" s="1" t="s">
        <v>1905</v>
      </c>
      <c r="Z738" s="1" t="s">
        <v>10410</v>
      </c>
      <c r="AC738" s="1">
        <v>49</v>
      </c>
      <c r="AD738" s="1" t="s">
        <v>181</v>
      </c>
      <c r="AE738" s="1" t="s">
        <v>11525</v>
      </c>
      <c r="AJ738" s="1" t="s">
        <v>17</v>
      </c>
      <c r="AK738" s="1" t="s">
        <v>11718</v>
      </c>
      <c r="AL738" s="1" t="s">
        <v>865</v>
      </c>
      <c r="AM738" s="1" t="s">
        <v>11734</v>
      </c>
      <c r="AN738" s="1" t="s">
        <v>280</v>
      </c>
      <c r="AO738" s="1" t="s">
        <v>9917</v>
      </c>
      <c r="AR738" s="1" t="s">
        <v>1906</v>
      </c>
      <c r="AS738" s="1" t="s">
        <v>11934</v>
      </c>
      <c r="AV738" s="1" t="s">
        <v>1907</v>
      </c>
      <c r="AW738" s="1" t="s">
        <v>15393</v>
      </c>
      <c r="BB738" s="1" t="s">
        <v>274</v>
      </c>
      <c r="BC738" s="1" t="s">
        <v>8855</v>
      </c>
      <c r="BD738" s="1" t="s">
        <v>1718</v>
      </c>
      <c r="BE738" s="1" t="s">
        <v>9894</v>
      </c>
      <c r="BG738" s="1" t="s">
        <v>144</v>
      </c>
      <c r="BH738" s="1" t="s">
        <v>11973</v>
      </c>
      <c r="BI738" s="1" t="s">
        <v>1908</v>
      </c>
      <c r="BJ738" s="1" t="s">
        <v>13401</v>
      </c>
      <c r="BK738" s="1" t="s">
        <v>88</v>
      </c>
      <c r="BL738" s="1" t="s">
        <v>8828</v>
      </c>
      <c r="BM738" s="1" t="s">
        <v>1909</v>
      </c>
      <c r="BN738" s="1" t="s">
        <v>11997</v>
      </c>
      <c r="BO738" s="1" t="s">
        <v>269</v>
      </c>
      <c r="BP738" s="1" t="s">
        <v>8873</v>
      </c>
      <c r="BQ738" s="1" t="s">
        <v>1910</v>
      </c>
      <c r="BR738" s="1" t="s">
        <v>14622</v>
      </c>
      <c r="BS738" s="1" t="s">
        <v>96</v>
      </c>
      <c r="BT738" s="1" t="s">
        <v>11726</v>
      </c>
    </row>
    <row r="739" spans="1:73" ht="13.5" customHeight="1">
      <c r="A739" s="3" t="str">
        <f>HYPERLINK("http://kyu.snu.ac.kr/sdhj/index.jsp?type=hj/GK14605_00IH_0001_0018.jpg","1720_각북면_18")</f>
        <v>1720_각북면_18</v>
      </c>
      <c r="B739" s="2">
        <v>1720</v>
      </c>
      <c r="C739" s="2" t="s">
        <v>15984</v>
      </c>
      <c r="D739" s="2" t="s">
        <v>15985</v>
      </c>
      <c r="E739" s="2">
        <v>738</v>
      </c>
      <c r="F739" s="1">
        <v>5</v>
      </c>
      <c r="G739" s="1" t="s">
        <v>19027</v>
      </c>
      <c r="H739" s="1" t="s">
        <v>19028</v>
      </c>
      <c r="I739" s="1">
        <v>3</v>
      </c>
      <c r="L739" s="1">
        <v>3</v>
      </c>
      <c r="M739" s="2" t="s">
        <v>1900</v>
      </c>
      <c r="N739" s="2" t="s">
        <v>11253</v>
      </c>
      <c r="S739" s="1" t="s">
        <v>226</v>
      </c>
      <c r="T739" s="1" t="s">
        <v>8709</v>
      </c>
      <c r="Y739" s="1" t="s">
        <v>1911</v>
      </c>
      <c r="Z739" s="1" t="s">
        <v>9750</v>
      </c>
      <c r="AC739" s="1">
        <v>6</v>
      </c>
      <c r="AD739" s="1" t="s">
        <v>75</v>
      </c>
      <c r="AE739" s="1" t="s">
        <v>11549</v>
      </c>
    </row>
    <row r="740" spans="1:73" ht="13.5" customHeight="1">
      <c r="A740" s="3" t="str">
        <f>HYPERLINK("http://kyu.snu.ac.kr/sdhj/index.jsp?type=hj/GK14605_00IH_0001_0019.jpg","1720_각북면_19")</f>
        <v>1720_각북면_19</v>
      </c>
      <c r="B740" s="2">
        <v>1720</v>
      </c>
      <c r="C740" s="2" t="s">
        <v>15984</v>
      </c>
      <c r="D740" s="2" t="s">
        <v>15985</v>
      </c>
      <c r="E740" s="2">
        <v>739</v>
      </c>
      <c r="F740" s="1">
        <v>5</v>
      </c>
      <c r="G740" s="1" t="s">
        <v>19027</v>
      </c>
      <c r="H740" s="1" t="s">
        <v>19028</v>
      </c>
      <c r="I740" s="1">
        <v>3</v>
      </c>
      <c r="L740" s="1">
        <v>4</v>
      </c>
      <c r="M740" s="2" t="s">
        <v>17888</v>
      </c>
      <c r="N740" s="2" t="s">
        <v>17889</v>
      </c>
      <c r="T740" s="1" t="s">
        <v>16193</v>
      </c>
      <c r="U740" s="1" t="s">
        <v>679</v>
      </c>
      <c r="V740" s="1" t="s">
        <v>8860</v>
      </c>
      <c r="W740" s="1" t="s">
        <v>1912</v>
      </c>
      <c r="X740" s="1" t="s">
        <v>9276</v>
      </c>
      <c r="Y740" s="1" t="s">
        <v>1594</v>
      </c>
      <c r="Z740" s="1" t="s">
        <v>10336</v>
      </c>
      <c r="AC740" s="1">
        <v>67</v>
      </c>
      <c r="AD740" s="1" t="s">
        <v>454</v>
      </c>
      <c r="AE740" s="1" t="s">
        <v>11543</v>
      </c>
      <c r="AJ740" s="1" t="s">
        <v>17</v>
      </c>
      <c r="AK740" s="1" t="s">
        <v>11718</v>
      </c>
      <c r="AL740" s="1" t="s">
        <v>436</v>
      </c>
      <c r="AM740" s="1" t="s">
        <v>11639</v>
      </c>
      <c r="AT740" s="1" t="s">
        <v>88</v>
      </c>
      <c r="AU740" s="1" t="s">
        <v>8828</v>
      </c>
      <c r="AV740" s="1" t="s">
        <v>1913</v>
      </c>
      <c r="AW740" s="1" t="s">
        <v>16194</v>
      </c>
      <c r="BG740" s="1" t="s">
        <v>88</v>
      </c>
      <c r="BH740" s="1" t="s">
        <v>8828</v>
      </c>
      <c r="BI740" s="1" t="s">
        <v>18888</v>
      </c>
      <c r="BJ740" s="1" t="s">
        <v>16195</v>
      </c>
      <c r="BK740" s="1" t="s">
        <v>88</v>
      </c>
      <c r="BL740" s="1" t="s">
        <v>8828</v>
      </c>
      <c r="BM740" s="1" t="s">
        <v>1914</v>
      </c>
      <c r="BN740" s="1" t="s">
        <v>9391</v>
      </c>
      <c r="BO740" s="1" t="s">
        <v>88</v>
      </c>
      <c r="BP740" s="1" t="s">
        <v>8828</v>
      </c>
      <c r="BQ740" s="1" t="s">
        <v>1915</v>
      </c>
      <c r="BR740" s="1" t="s">
        <v>14621</v>
      </c>
      <c r="BS740" s="1" t="s">
        <v>118</v>
      </c>
      <c r="BT740" s="1" t="s">
        <v>11738</v>
      </c>
    </row>
    <row r="741" spans="1:73" ht="13.5" customHeight="1">
      <c r="A741" s="3" t="str">
        <f>HYPERLINK("http://kyu.snu.ac.kr/sdhj/index.jsp?type=hj/GK14605_00IH_0001_0019.jpg","1720_각북면_19")</f>
        <v>1720_각북면_19</v>
      </c>
      <c r="B741" s="2">
        <v>1720</v>
      </c>
      <c r="C741" s="2" t="s">
        <v>15826</v>
      </c>
      <c r="D741" s="2" t="s">
        <v>15827</v>
      </c>
      <c r="E741" s="2">
        <v>740</v>
      </c>
      <c r="F741" s="1">
        <v>5</v>
      </c>
      <c r="G741" s="1" t="s">
        <v>19027</v>
      </c>
      <c r="H741" s="1" t="s">
        <v>19028</v>
      </c>
      <c r="I741" s="1">
        <v>3</v>
      </c>
      <c r="L741" s="1">
        <v>4</v>
      </c>
      <c r="M741" s="2" t="s">
        <v>17888</v>
      </c>
      <c r="N741" s="2" t="s">
        <v>17889</v>
      </c>
      <c r="S741" s="1" t="s">
        <v>51</v>
      </c>
      <c r="T741" s="1" t="s">
        <v>1413</v>
      </c>
      <c r="W741" s="1" t="s">
        <v>103</v>
      </c>
      <c r="X741" s="1" t="s">
        <v>16196</v>
      </c>
      <c r="Y741" s="1" t="s">
        <v>53</v>
      </c>
      <c r="Z741" s="1" t="s">
        <v>9315</v>
      </c>
      <c r="AC741" s="1">
        <v>68</v>
      </c>
      <c r="AD741" s="1" t="s">
        <v>76</v>
      </c>
      <c r="AE741" s="1" t="s">
        <v>11537</v>
      </c>
      <c r="AJ741" s="1" t="s">
        <v>17</v>
      </c>
      <c r="AK741" s="1" t="s">
        <v>11718</v>
      </c>
      <c r="AL741" s="1" t="s">
        <v>41</v>
      </c>
      <c r="AM741" s="1" t="s">
        <v>11660</v>
      </c>
      <c r="AT741" s="1" t="s">
        <v>88</v>
      </c>
      <c r="AU741" s="1" t="s">
        <v>8828</v>
      </c>
      <c r="AV741" s="1" t="s">
        <v>1916</v>
      </c>
      <c r="AW741" s="1" t="s">
        <v>12667</v>
      </c>
      <c r="BG741" s="1" t="s">
        <v>88</v>
      </c>
      <c r="BH741" s="1" t="s">
        <v>8828</v>
      </c>
      <c r="BI741" s="1" t="s">
        <v>1917</v>
      </c>
      <c r="BJ741" s="1" t="s">
        <v>13400</v>
      </c>
      <c r="BK741" s="1" t="s">
        <v>88</v>
      </c>
      <c r="BL741" s="1" t="s">
        <v>8828</v>
      </c>
      <c r="BM741" s="1" t="s">
        <v>1918</v>
      </c>
      <c r="BN741" s="1" t="s">
        <v>13411</v>
      </c>
      <c r="BO741" s="1" t="s">
        <v>88</v>
      </c>
      <c r="BP741" s="1" t="s">
        <v>8828</v>
      </c>
      <c r="BQ741" s="1" t="s">
        <v>1919</v>
      </c>
      <c r="BR741" s="1" t="s">
        <v>16197</v>
      </c>
      <c r="BS741" s="1" t="s">
        <v>528</v>
      </c>
      <c r="BT741" s="1" t="s">
        <v>11714</v>
      </c>
    </row>
    <row r="742" spans="1:73" ht="13.5" customHeight="1">
      <c r="A742" s="3" t="str">
        <f>HYPERLINK("http://kyu.snu.ac.kr/sdhj/index.jsp?type=hj/GK14605_00IH_0001_0019.jpg","1720_각북면_19")</f>
        <v>1720_각북면_19</v>
      </c>
      <c r="B742" s="2">
        <v>1720</v>
      </c>
      <c r="C742" s="2" t="s">
        <v>15826</v>
      </c>
      <c r="D742" s="2" t="s">
        <v>15827</v>
      </c>
      <c r="E742" s="2">
        <v>741</v>
      </c>
      <c r="F742" s="1">
        <v>5</v>
      </c>
      <c r="G742" s="1" t="s">
        <v>19027</v>
      </c>
      <c r="H742" s="1" t="s">
        <v>19028</v>
      </c>
      <c r="I742" s="1">
        <v>3</v>
      </c>
      <c r="L742" s="1">
        <v>4</v>
      </c>
      <c r="M742" s="2" t="s">
        <v>17888</v>
      </c>
      <c r="N742" s="2" t="s">
        <v>17889</v>
      </c>
      <c r="S742" s="1" t="s">
        <v>226</v>
      </c>
      <c r="T742" s="1" t="s">
        <v>8709</v>
      </c>
      <c r="AC742" s="1">
        <v>11</v>
      </c>
      <c r="AD742" s="1" t="s">
        <v>70</v>
      </c>
      <c r="AE742" s="1" t="s">
        <v>11531</v>
      </c>
    </row>
    <row r="743" spans="1:73" ht="13.5" customHeight="1">
      <c r="A743" s="3" t="str">
        <f>HYPERLINK("http://kyu.snu.ac.kr/sdhj/index.jsp?type=hj/GK14605_00IH_0001_0019.jpg","1720_각북면_19")</f>
        <v>1720_각북면_19</v>
      </c>
      <c r="B743" s="2">
        <v>1720</v>
      </c>
      <c r="C743" s="2" t="s">
        <v>15826</v>
      </c>
      <c r="D743" s="2" t="s">
        <v>15827</v>
      </c>
      <c r="E743" s="2">
        <v>742</v>
      </c>
      <c r="F743" s="1">
        <v>5</v>
      </c>
      <c r="G743" s="1" t="s">
        <v>19027</v>
      </c>
      <c r="H743" s="1" t="s">
        <v>19028</v>
      </c>
      <c r="I743" s="1">
        <v>3</v>
      </c>
      <c r="L743" s="1">
        <v>5</v>
      </c>
      <c r="M743" s="2" t="s">
        <v>17890</v>
      </c>
      <c r="N743" s="2" t="s">
        <v>17891</v>
      </c>
      <c r="T743" s="1" t="s">
        <v>16198</v>
      </c>
      <c r="U743" s="1" t="s">
        <v>679</v>
      </c>
      <c r="V743" s="1" t="s">
        <v>8860</v>
      </c>
      <c r="W743" s="1" t="s">
        <v>38</v>
      </c>
      <c r="X743" s="1" t="s">
        <v>16199</v>
      </c>
      <c r="Y743" s="1" t="s">
        <v>1920</v>
      </c>
      <c r="Z743" s="1" t="s">
        <v>10783</v>
      </c>
      <c r="AC743" s="1">
        <v>48</v>
      </c>
      <c r="AD743" s="1" t="s">
        <v>244</v>
      </c>
      <c r="AE743" s="1" t="s">
        <v>9717</v>
      </c>
      <c r="AJ743" s="1" t="s">
        <v>17</v>
      </c>
      <c r="AK743" s="1" t="s">
        <v>11718</v>
      </c>
      <c r="AL743" s="1" t="s">
        <v>50</v>
      </c>
      <c r="AM743" s="1" t="s">
        <v>15825</v>
      </c>
      <c r="AT743" s="1" t="s">
        <v>88</v>
      </c>
      <c r="AU743" s="1" t="s">
        <v>8828</v>
      </c>
      <c r="AV743" s="1" t="s">
        <v>1799</v>
      </c>
      <c r="AW743" s="1" t="s">
        <v>12666</v>
      </c>
      <c r="BG743" s="1" t="s">
        <v>88</v>
      </c>
      <c r="BH743" s="1" t="s">
        <v>8828</v>
      </c>
      <c r="BI743" s="1" t="s">
        <v>1800</v>
      </c>
      <c r="BJ743" s="1" t="s">
        <v>13399</v>
      </c>
      <c r="BK743" s="1" t="s">
        <v>88</v>
      </c>
      <c r="BL743" s="1" t="s">
        <v>8828</v>
      </c>
      <c r="BM743" s="1" t="s">
        <v>1921</v>
      </c>
      <c r="BN743" s="1" t="s">
        <v>13889</v>
      </c>
      <c r="BO743" s="1" t="s">
        <v>88</v>
      </c>
      <c r="BP743" s="1" t="s">
        <v>8828</v>
      </c>
      <c r="BQ743" s="1" t="s">
        <v>1802</v>
      </c>
      <c r="BR743" s="1" t="s">
        <v>15263</v>
      </c>
      <c r="BS743" s="1" t="s">
        <v>528</v>
      </c>
      <c r="BT743" s="1" t="s">
        <v>11714</v>
      </c>
    </row>
    <row r="744" spans="1:73" ht="13.5" customHeight="1">
      <c r="A744" s="3" t="str">
        <f>HYPERLINK("http://kyu.snu.ac.kr/sdhj/index.jsp?type=hj/GK14605_00IH_0001_0019.jpg","1720_각북면_19")</f>
        <v>1720_각북면_19</v>
      </c>
      <c r="B744" s="2">
        <v>1720</v>
      </c>
      <c r="C744" s="2" t="s">
        <v>15752</v>
      </c>
      <c r="D744" s="2" t="s">
        <v>15753</v>
      </c>
      <c r="E744" s="2">
        <v>743</v>
      </c>
      <c r="F744" s="1">
        <v>5</v>
      </c>
      <c r="G744" s="1" t="s">
        <v>19027</v>
      </c>
      <c r="H744" s="1" t="s">
        <v>19028</v>
      </c>
      <c r="I744" s="1">
        <v>3</v>
      </c>
      <c r="L744" s="1">
        <v>5</v>
      </c>
      <c r="M744" s="2" t="s">
        <v>17890</v>
      </c>
      <c r="N744" s="2" t="s">
        <v>17891</v>
      </c>
      <c r="S744" s="1" t="s">
        <v>51</v>
      </c>
      <c r="T744" s="1" t="s">
        <v>1413</v>
      </c>
      <c r="W744" s="1" t="s">
        <v>1912</v>
      </c>
      <c r="X744" s="1" t="s">
        <v>9276</v>
      </c>
      <c r="Y744" s="1" t="s">
        <v>53</v>
      </c>
      <c r="Z744" s="1" t="s">
        <v>9315</v>
      </c>
      <c r="AC744" s="1">
        <v>51</v>
      </c>
      <c r="AD744" s="1" t="s">
        <v>653</v>
      </c>
      <c r="AE744" s="1" t="s">
        <v>11529</v>
      </c>
      <c r="AJ744" s="1" t="s">
        <v>17</v>
      </c>
      <c r="AK744" s="1" t="s">
        <v>11718</v>
      </c>
      <c r="AL744" s="1" t="s">
        <v>320</v>
      </c>
      <c r="AM744" s="1" t="s">
        <v>11723</v>
      </c>
      <c r="AT744" s="1" t="s">
        <v>88</v>
      </c>
      <c r="AU744" s="1" t="s">
        <v>8828</v>
      </c>
      <c r="AV744" s="1" t="s">
        <v>1922</v>
      </c>
      <c r="AW744" s="1" t="s">
        <v>12665</v>
      </c>
      <c r="BG744" s="1" t="s">
        <v>88</v>
      </c>
      <c r="BH744" s="1" t="s">
        <v>8828</v>
      </c>
      <c r="BI744" s="1" t="s">
        <v>1923</v>
      </c>
      <c r="BJ744" s="1" t="s">
        <v>16200</v>
      </c>
      <c r="BK744" s="1" t="s">
        <v>88</v>
      </c>
      <c r="BL744" s="1" t="s">
        <v>8828</v>
      </c>
      <c r="BM744" s="1" t="s">
        <v>1924</v>
      </c>
      <c r="BN744" s="1" t="s">
        <v>10260</v>
      </c>
      <c r="BO744" s="1" t="s">
        <v>88</v>
      </c>
      <c r="BP744" s="1" t="s">
        <v>8828</v>
      </c>
      <c r="BQ744" s="1" t="s">
        <v>1925</v>
      </c>
      <c r="BR744" s="1" t="s">
        <v>15251</v>
      </c>
      <c r="BS744" s="1" t="s">
        <v>528</v>
      </c>
      <c r="BT744" s="1" t="s">
        <v>11714</v>
      </c>
    </row>
    <row r="745" spans="1:73" ht="13.5" customHeight="1">
      <c r="A745" s="3" t="str">
        <f>HYPERLINK("http://kyu.snu.ac.kr/sdhj/index.jsp?type=hj/GK14605_00IH_0001_0019.jpg","1720_각북면_19")</f>
        <v>1720_각북면_19</v>
      </c>
      <c r="B745" s="2">
        <v>1720</v>
      </c>
      <c r="C745" s="2" t="s">
        <v>15713</v>
      </c>
      <c r="D745" s="2" t="s">
        <v>15714</v>
      </c>
      <c r="E745" s="2">
        <v>744</v>
      </c>
      <c r="F745" s="1">
        <v>5</v>
      </c>
      <c r="G745" s="1" t="s">
        <v>19027</v>
      </c>
      <c r="H745" s="1" t="s">
        <v>19028</v>
      </c>
      <c r="I745" s="1">
        <v>3</v>
      </c>
      <c r="L745" s="1">
        <v>5</v>
      </c>
      <c r="M745" s="2" t="s">
        <v>17890</v>
      </c>
      <c r="N745" s="2" t="s">
        <v>17891</v>
      </c>
      <c r="S745" s="1" t="s">
        <v>102</v>
      </c>
      <c r="T745" s="1" t="s">
        <v>8723</v>
      </c>
      <c r="W745" s="1" t="s">
        <v>103</v>
      </c>
      <c r="X745" s="1" t="s">
        <v>16171</v>
      </c>
      <c r="Y745" s="1" t="s">
        <v>53</v>
      </c>
      <c r="Z745" s="1" t="s">
        <v>9315</v>
      </c>
      <c r="AC745" s="1">
        <v>65</v>
      </c>
      <c r="AD745" s="1" t="s">
        <v>249</v>
      </c>
      <c r="AE745" s="1" t="s">
        <v>11523</v>
      </c>
    </row>
    <row r="746" spans="1:73" ht="13.5" customHeight="1">
      <c r="A746" s="3" t="str">
        <f>HYPERLINK("http://kyu.snu.ac.kr/sdhj/index.jsp?type=hj/GK14605_00IH_0001_0019.jpg","1720_각북면_19")</f>
        <v>1720_각북면_19</v>
      </c>
      <c r="B746" s="2">
        <v>1720</v>
      </c>
      <c r="C746" s="2" t="s">
        <v>15713</v>
      </c>
      <c r="D746" s="2" t="s">
        <v>15714</v>
      </c>
      <c r="E746" s="2">
        <v>745</v>
      </c>
      <c r="F746" s="1">
        <v>5</v>
      </c>
      <c r="G746" s="1" t="s">
        <v>19027</v>
      </c>
      <c r="H746" s="1" t="s">
        <v>19028</v>
      </c>
      <c r="I746" s="1">
        <v>3</v>
      </c>
      <c r="L746" s="1">
        <v>5</v>
      </c>
      <c r="M746" s="2" t="s">
        <v>17890</v>
      </c>
      <c r="N746" s="2" t="s">
        <v>17891</v>
      </c>
      <c r="S746" s="1" t="s">
        <v>68</v>
      </c>
      <c r="T746" s="1" t="s">
        <v>8708</v>
      </c>
      <c r="Y746" s="1" t="s">
        <v>53</v>
      </c>
      <c r="Z746" s="1" t="s">
        <v>9315</v>
      </c>
      <c r="AC746" s="1">
        <v>2</v>
      </c>
      <c r="AD746" s="1" t="s">
        <v>106</v>
      </c>
      <c r="AE746" s="1" t="s">
        <v>11517</v>
      </c>
      <c r="AG746" s="1" t="s">
        <v>16201</v>
      </c>
    </row>
    <row r="747" spans="1:73" ht="13.5" customHeight="1">
      <c r="A747" s="3" t="str">
        <f>HYPERLINK("http://kyu.snu.ac.kr/sdhj/index.jsp?type=hj/GK14605_00IH_0001_0019.jpg","1720_각북면_19")</f>
        <v>1720_각북면_19</v>
      </c>
      <c r="B747" s="2">
        <v>1720</v>
      </c>
      <c r="C747" s="2" t="s">
        <v>15713</v>
      </c>
      <c r="D747" s="2" t="s">
        <v>15714</v>
      </c>
      <c r="E747" s="2">
        <v>746</v>
      </c>
      <c r="F747" s="1">
        <v>5</v>
      </c>
      <c r="G747" s="1" t="s">
        <v>19027</v>
      </c>
      <c r="H747" s="1" t="s">
        <v>19028</v>
      </c>
      <c r="I747" s="1">
        <v>3</v>
      </c>
      <c r="L747" s="1">
        <v>5</v>
      </c>
      <c r="M747" s="2" t="s">
        <v>17890</v>
      </c>
      <c r="N747" s="2" t="s">
        <v>17891</v>
      </c>
      <c r="S747" s="1" t="s">
        <v>68</v>
      </c>
      <c r="T747" s="1" t="s">
        <v>8708</v>
      </c>
      <c r="Y747" s="1" t="s">
        <v>53</v>
      </c>
      <c r="Z747" s="1" t="s">
        <v>9315</v>
      </c>
      <c r="AC747" s="1">
        <v>1</v>
      </c>
      <c r="AD747" s="1" t="s">
        <v>107</v>
      </c>
      <c r="AE747" s="1" t="s">
        <v>11521</v>
      </c>
      <c r="AF747" s="1" t="s">
        <v>15470</v>
      </c>
      <c r="AG747" s="1" t="s">
        <v>16202</v>
      </c>
    </row>
    <row r="748" spans="1:73" ht="13.5" customHeight="1">
      <c r="A748" s="3" t="str">
        <f>HYPERLINK("http://kyu.snu.ac.kr/sdhj/index.jsp?type=hj/GK14605_00IH_0001_0019.jpg","1720_각북면_19")</f>
        <v>1720_각북면_19</v>
      </c>
      <c r="B748" s="2">
        <v>1720</v>
      </c>
      <c r="C748" s="2" t="s">
        <v>15713</v>
      </c>
      <c r="D748" s="2" t="s">
        <v>15714</v>
      </c>
      <c r="E748" s="2">
        <v>747</v>
      </c>
      <c r="F748" s="1">
        <v>5</v>
      </c>
      <c r="G748" s="1" t="s">
        <v>19027</v>
      </c>
      <c r="H748" s="1" t="s">
        <v>19028</v>
      </c>
      <c r="I748" s="1">
        <v>3</v>
      </c>
      <c r="L748" s="1">
        <v>6</v>
      </c>
      <c r="M748" s="2" t="s">
        <v>468</v>
      </c>
      <c r="N748" s="2" t="s">
        <v>15538</v>
      </c>
      <c r="T748" s="1" t="s">
        <v>16110</v>
      </c>
      <c r="U748" s="1" t="s">
        <v>679</v>
      </c>
      <c r="V748" s="1" t="s">
        <v>8860</v>
      </c>
      <c r="W748" s="1" t="s">
        <v>38</v>
      </c>
      <c r="X748" s="1" t="s">
        <v>16203</v>
      </c>
      <c r="Y748" s="1" t="s">
        <v>470</v>
      </c>
      <c r="Z748" s="1" t="s">
        <v>10470</v>
      </c>
      <c r="AC748" s="1">
        <v>64</v>
      </c>
      <c r="AD748" s="1" t="s">
        <v>105</v>
      </c>
      <c r="AE748" s="1" t="s">
        <v>11518</v>
      </c>
      <c r="AJ748" s="1" t="s">
        <v>17</v>
      </c>
      <c r="AK748" s="1" t="s">
        <v>11718</v>
      </c>
      <c r="AL748" s="1" t="s">
        <v>50</v>
      </c>
      <c r="AM748" s="1" t="s">
        <v>15945</v>
      </c>
      <c r="AT748" s="1" t="s">
        <v>88</v>
      </c>
      <c r="AU748" s="1" t="s">
        <v>8828</v>
      </c>
      <c r="AV748" s="1" t="s">
        <v>1475</v>
      </c>
      <c r="AW748" s="1" t="s">
        <v>10486</v>
      </c>
      <c r="BG748" s="1" t="s">
        <v>88</v>
      </c>
      <c r="BH748" s="1" t="s">
        <v>8828</v>
      </c>
      <c r="BI748" s="1" t="s">
        <v>1476</v>
      </c>
      <c r="BJ748" s="1" t="s">
        <v>13169</v>
      </c>
      <c r="BK748" s="1" t="s">
        <v>88</v>
      </c>
      <c r="BL748" s="1" t="s">
        <v>8828</v>
      </c>
      <c r="BM748" s="1" t="s">
        <v>1926</v>
      </c>
      <c r="BN748" s="1" t="s">
        <v>9288</v>
      </c>
      <c r="BO748" s="1" t="s">
        <v>88</v>
      </c>
      <c r="BP748" s="1" t="s">
        <v>8828</v>
      </c>
      <c r="BQ748" s="1" t="s">
        <v>1317</v>
      </c>
      <c r="BR748" s="1" t="s">
        <v>14948</v>
      </c>
      <c r="BS748" s="1" t="s">
        <v>41</v>
      </c>
      <c r="BT748" s="1" t="s">
        <v>11660</v>
      </c>
    </row>
    <row r="749" spans="1:73" ht="13.5" customHeight="1">
      <c r="A749" s="3" t="str">
        <f>HYPERLINK("http://kyu.snu.ac.kr/sdhj/index.jsp?type=hj/GK14605_00IH_0001_0019.jpg","1720_각북면_19")</f>
        <v>1720_각북면_19</v>
      </c>
      <c r="B749" s="2">
        <v>1720</v>
      </c>
      <c r="C749" s="2" t="s">
        <v>15798</v>
      </c>
      <c r="D749" s="2" t="s">
        <v>15799</v>
      </c>
      <c r="E749" s="2">
        <v>748</v>
      </c>
      <c r="F749" s="1">
        <v>5</v>
      </c>
      <c r="G749" s="1" t="s">
        <v>19027</v>
      </c>
      <c r="H749" s="1" t="s">
        <v>19028</v>
      </c>
      <c r="I749" s="1">
        <v>3</v>
      </c>
      <c r="L749" s="1">
        <v>6</v>
      </c>
      <c r="M749" s="2" t="s">
        <v>468</v>
      </c>
      <c r="N749" s="2" t="s">
        <v>15538</v>
      </c>
      <c r="S749" s="1" t="s">
        <v>51</v>
      </c>
      <c r="T749" s="1" t="s">
        <v>1413</v>
      </c>
      <c r="Y749" s="1" t="s">
        <v>53</v>
      </c>
      <c r="Z749" s="1" t="s">
        <v>9315</v>
      </c>
      <c r="AF749" s="1" t="s">
        <v>67</v>
      </c>
      <c r="AG749" s="1" t="s">
        <v>9286</v>
      </c>
    </row>
    <row r="750" spans="1:73" ht="13.5" customHeight="1">
      <c r="A750" s="3" t="str">
        <f>HYPERLINK("http://kyu.snu.ac.kr/sdhj/index.jsp?type=hj/GK14605_00IH_0001_0019.jpg","1720_각북면_19")</f>
        <v>1720_각북면_19</v>
      </c>
      <c r="B750" s="2">
        <v>1720</v>
      </c>
      <c r="C750" s="2" t="s">
        <v>15798</v>
      </c>
      <c r="D750" s="2" t="s">
        <v>15799</v>
      </c>
      <c r="E750" s="2">
        <v>749</v>
      </c>
      <c r="F750" s="1">
        <v>5</v>
      </c>
      <c r="G750" s="1" t="s">
        <v>19027</v>
      </c>
      <c r="H750" s="1" t="s">
        <v>19028</v>
      </c>
      <c r="I750" s="1">
        <v>3</v>
      </c>
      <c r="L750" s="1">
        <v>6</v>
      </c>
      <c r="M750" s="2" t="s">
        <v>468</v>
      </c>
      <c r="N750" s="2" t="s">
        <v>15538</v>
      </c>
      <c r="S750" s="1" t="s">
        <v>68</v>
      </c>
      <c r="T750" s="1" t="s">
        <v>8708</v>
      </c>
      <c r="Y750" s="1" t="s">
        <v>14817</v>
      </c>
      <c r="Z750" s="1" t="s">
        <v>15510</v>
      </c>
      <c r="AF750" s="1" t="s">
        <v>67</v>
      </c>
      <c r="AG750" s="1" t="s">
        <v>9286</v>
      </c>
    </row>
    <row r="751" spans="1:73" ht="13.5" customHeight="1">
      <c r="A751" s="3" t="str">
        <f>HYPERLINK("http://kyu.snu.ac.kr/sdhj/index.jsp?type=hj/GK14605_00IH_0001_0019.jpg","1720_각북면_19")</f>
        <v>1720_각북면_19</v>
      </c>
      <c r="B751" s="2">
        <v>1720</v>
      </c>
      <c r="C751" s="2" t="s">
        <v>15830</v>
      </c>
      <c r="D751" s="2" t="s">
        <v>15831</v>
      </c>
      <c r="E751" s="2">
        <v>750</v>
      </c>
      <c r="F751" s="1">
        <v>5</v>
      </c>
      <c r="G751" s="1" t="s">
        <v>19027</v>
      </c>
      <c r="H751" s="1" t="s">
        <v>19028</v>
      </c>
      <c r="I751" s="1">
        <v>3</v>
      </c>
      <c r="L751" s="1">
        <v>7</v>
      </c>
      <c r="M751" s="2" t="s">
        <v>17892</v>
      </c>
      <c r="N751" s="2" t="s">
        <v>17893</v>
      </c>
      <c r="T751" s="1" t="s">
        <v>16204</v>
      </c>
      <c r="U751" s="1" t="s">
        <v>663</v>
      </c>
      <c r="V751" s="1" t="s">
        <v>9191</v>
      </c>
      <c r="W751" s="1" t="s">
        <v>373</v>
      </c>
      <c r="X751" s="1" t="s">
        <v>9290</v>
      </c>
      <c r="Y751" s="1" t="s">
        <v>470</v>
      </c>
      <c r="Z751" s="1" t="s">
        <v>10470</v>
      </c>
      <c r="AC751" s="1">
        <v>48</v>
      </c>
      <c r="AD751" s="1" t="s">
        <v>244</v>
      </c>
      <c r="AE751" s="1" t="s">
        <v>9717</v>
      </c>
      <c r="AJ751" s="1" t="s">
        <v>17</v>
      </c>
      <c r="AK751" s="1" t="s">
        <v>11718</v>
      </c>
      <c r="AL751" s="1" t="s">
        <v>320</v>
      </c>
      <c r="AM751" s="1" t="s">
        <v>11723</v>
      </c>
      <c r="AN751" s="1" t="s">
        <v>320</v>
      </c>
      <c r="AO751" s="1" t="s">
        <v>11723</v>
      </c>
      <c r="AP751" s="1" t="s">
        <v>215</v>
      </c>
      <c r="AQ751" s="1" t="s">
        <v>8866</v>
      </c>
      <c r="AR751" s="1" t="s">
        <v>1422</v>
      </c>
      <c r="AS751" s="1" t="s">
        <v>15440</v>
      </c>
      <c r="AT751" s="1" t="s">
        <v>88</v>
      </c>
      <c r="AU751" s="1" t="s">
        <v>8828</v>
      </c>
      <c r="AV751" s="1" t="s">
        <v>1927</v>
      </c>
      <c r="AW751" s="1" t="s">
        <v>12221</v>
      </c>
      <c r="BB751" s="1" t="s">
        <v>274</v>
      </c>
      <c r="BC751" s="1" t="s">
        <v>8855</v>
      </c>
      <c r="BD751" s="1" t="s">
        <v>1928</v>
      </c>
      <c r="BE751" s="1" t="s">
        <v>11009</v>
      </c>
      <c r="BG751" s="1" t="s">
        <v>88</v>
      </c>
      <c r="BH751" s="1" t="s">
        <v>8828</v>
      </c>
      <c r="BI751" s="1" t="s">
        <v>1929</v>
      </c>
      <c r="BJ751" s="1" t="s">
        <v>11133</v>
      </c>
      <c r="BK751" s="1" t="s">
        <v>88</v>
      </c>
      <c r="BL751" s="1" t="s">
        <v>8828</v>
      </c>
      <c r="BM751" s="1" t="s">
        <v>1930</v>
      </c>
      <c r="BN751" s="1" t="s">
        <v>13903</v>
      </c>
      <c r="BO751" s="1" t="s">
        <v>269</v>
      </c>
      <c r="BP751" s="1" t="s">
        <v>8873</v>
      </c>
      <c r="BQ751" s="1" t="s">
        <v>1931</v>
      </c>
      <c r="BR751" s="1" t="s">
        <v>10501</v>
      </c>
      <c r="BS751" s="1" t="s">
        <v>320</v>
      </c>
      <c r="BT751" s="1" t="s">
        <v>11723</v>
      </c>
    </row>
    <row r="752" spans="1:73" ht="13.5" customHeight="1">
      <c r="A752" s="3" t="str">
        <f>HYPERLINK("http://kyu.snu.ac.kr/sdhj/index.jsp?type=hj/GK14605_00IH_0001_0019.jpg","1720_각북면_19")</f>
        <v>1720_각북면_19</v>
      </c>
      <c r="B752" s="2">
        <v>1720</v>
      </c>
      <c r="C752" s="2" t="s">
        <v>16030</v>
      </c>
      <c r="D752" s="2" t="s">
        <v>16031</v>
      </c>
      <c r="E752" s="2">
        <v>751</v>
      </c>
      <c r="F752" s="1">
        <v>5</v>
      </c>
      <c r="G752" s="1" t="s">
        <v>1811</v>
      </c>
      <c r="H752" s="1" t="s">
        <v>8515</v>
      </c>
      <c r="I752" s="1">
        <v>3</v>
      </c>
      <c r="L752" s="1">
        <v>7</v>
      </c>
      <c r="M752" s="2" t="s">
        <v>17892</v>
      </c>
      <c r="N752" s="2" t="s">
        <v>17893</v>
      </c>
      <c r="S752" s="1" t="s">
        <v>51</v>
      </c>
      <c r="T752" s="1" t="s">
        <v>1413</v>
      </c>
      <c r="U752" s="1" t="s">
        <v>278</v>
      </c>
      <c r="V752" s="1" t="s">
        <v>8843</v>
      </c>
      <c r="Y752" s="1" t="s">
        <v>8298</v>
      </c>
      <c r="Z752" s="1" t="s">
        <v>10228</v>
      </c>
      <c r="AC752" s="1">
        <v>37</v>
      </c>
      <c r="AD752" s="1" t="s">
        <v>299</v>
      </c>
      <c r="AE752" s="1" t="s">
        <v>11520</v>
      </c>
      <c r="AJ752" s="1" t="s">
        <v>17</v>
      </c>
      <c r="AK752" s="1" t="s">
        <v>11718</v>
      </c>
      <c r="AL752" s="1" t="s">
        <v>50</v>
      </c>
      <c r="AM752" s="1" t="s">
        <v>16035</v>
      </c>
      <c r="AN752" s="1" t="s">
        <v>320</v>
      </c>
      <c r="AO752" s="1" t="s">
        <v>11723</v>
      </c>
      <c r="AP752" s="1" t="s">
        <v>215</v>
      </c>
      <c r="AQ752" s="1" t="s">
        <v>8866</v>
      </c>
      <c r="AR752" s="1" t="s">
        <v>1422</v>
      </c>
      <c r="AS752" s="1" t="s">
        <v>15440</v>
      </c>
      <c r="AT752" s="1" t="s">
        <v>88</v>
      </c>
      <c r="AU752" s="1" t="s">
        <v>8828</v>
      </c>
      <c r="AV752" s="1" t="s">
        <v>1650</v>
      </c>
      <c r="AW752" s="1" t="s">
        <v>10373</v>
      </c>
      <c r="BB752" s="1" t="s">
        <v>274</v>
      </c>
      <c r="BC752" s="1" t="s">
        <v>8855</v>
      </c>
      <c r="BD752" s="1" t="s">
        <v>1932</v>
      </c>
      <c r="BE752" s="1" t="s">
        <v>12927</v>
      </c>
      <c r="BG752" s="1" t="s">
        <v>88</v>
      </c>
      <c r="BH752" s="1" t="s">
        <v>8828</v>
      </c>
      <c r="BI752" s="1" t="s">
        <v>495</v>
      </c>
      <c r="BJ752" s="1" t="s">
        <v>9450</v>
      </c>
      <c r="BK752" s="1" t="s">
        <v>144</v>
      </c>
      <c r="BL752" s="1" t="s">
        <v>11973</v>
      </c>
      <c r="BM752" s="1" t="s">
        <v>38</v>
      </c>
      <c r="BN752" s="1" t="s">
        <v>9265</v>
      </c>
      <c r="BO752" s="1" t="s">
        <v>88</v>
      </c>
      <c r="BP752" s="1" t="s">
        <v>8828</v>
      </c>
      <c r="BQ752" s="1" t="s">
        <v>1933</v>
      </c>
      <c r="BR752" s="1" t="s">
        <v>13694</v>
      </c>
      <c r="BS752" s="1" t="s">
        <v>87</v>
      </c>
      <c r="BT752" s="1" t="s">
        <v>11630</v>
      </c>
      <c r="BU752" s="1" t="s">
        <v>1508</v>
      </c>
    </row>
    <row r="753" spans="1:72" ht="13.5" customHeight="1">
      <c r="A753" s="3" t="str">
        <f>HYPERLINK("http://kyu.snu.ac.kr/sdhj/index.jsp?type=hj/GK14605_00IH_0001_0019.jpg","1720_각북면_19")</f>
        <v>1720_각북면_19</v>
      </c>
      <c r="B753" s="2">
        <v>1720</v>
      </c>
      <c r="C753" s="2" t="s">
        <v>16023</v>
      </c>
      <c r="D753" s="2" t="s">
        <v>16024</v>
      </c>
      <c r="E753" s="2">
        <v>752</v>
      </c>
      <c r="F753" s="1">
        <v>6</v>
      </c>
      <c r="G753" s="1" t="s">
        <v>1934</v>
      </c>
      <c r="H753" s="1" t="s">
        <v>8514</v>
      </c>
      <c r="I753" s="1">
        <v>1</v>
      </c>
      <c r="J753" s="1" t="s">
        <v>1935</v>
      </c>
      <c r="K753" s="1" t="s">
        <v>8637</v>
      </c>
      <c r="L753" s="1">
        <v>1</v>
      </c>
      <c r="M753" s="2" t="s">
        <v>17894</v>
      </c>
      <c r="N753" s="2" t="s">
        <v>17895</v>
      </c>
      <c r="T753" s="1" t="s">
        <v>15943</v>
      </c>
      <c r="U753" s="1" t="s">
        <v>44</v>
      </c>
      <c r="V753" s="1" t="s">
        <v>8875</v>
      </c>
      <c r="W753" s="1" t="s">
        <v>64</v>
      </c>
      <c r="X753" s="1" t="s">
        <v>9284</v>
      </c>
      <c r="Y753" s="1" t="s">
        <v>1936</v>
      </c>
      <c r="Z753" s="1" t="s">
        <v>11309</v>
      </c>
      <c r="AC753" s="1">
        <v>93</v>
      </c>
      <c r="AD753" s="1" t="s">
        <v>151</v>
      </c>
      <c r="AE753" s="1" t="s">
        <v>10802</v>
      </c>
      <c r="AJ753" s="1" t="s">
        <v>17</v>
      </c>
      <c r="AK753" s="1" t="s">
        <v>11718</v>
      </c>
      <c r="AL753" s="1" t="s">
        <v>583</v>
      </c>
      <c r="AM753" s="1" t="s">
        <v>11748</v>
      </c>
      <c r="AT753" s="1" t="s">
        <v>46</v>
      </c>
      <c r="AU753" s="1" t="s">
        <v>11959</v>
      </c>
      <c r="AV753" s="1" t="s">
        <v>1937</v>
      </c>
      <c r="AW753" s="1" t="s">
        <v>9752</v>
      </c>
      <c r="BG753" s="1" t="s">
        <v>46</v>
      </c>
      <c r="BH753" s="1" t="s">
        <v>11959</v>
      </c>
      <c r="BI753" s="1" t="s">
        <v>1938</v>
      </c>
      <c r="BJ753" s="1" t="s">
        <v>10715</v>
      </c>
      <c r="BK753" s="1" t="s">
        <v>46</v>
      </c>
      <c r="BL753" s="1" t="s">
        <v>11959</v>
      </c>
      <c r="BM753" s="1" t="s">
        <v>1939</v>
      </c>
      <c r="BN753" s="1" t="s">
        <v>13902</v>
      </c>
      <c r="BO753" s="1" t="s">
        <v>46</v>
      </c>
      <c r="BP753" s="1" t="s">
        <v>11959</v>
      </c>
      <c r="BQ753" s="1" t="s">
        <v>1940</v>
      </c>
      <c r="BR753" s="1" t="s">
        <v>14935</v>
      </c>
      <c r="BS753" s="1" t="s">
        <v>41</v>
      </c>
      <c r="BT753" s="1" t="s">
        <v>11660</v>
      </c>
    </row>
    <row r="754" spans="1:72" ht="13.5" customHeight="1">
      <c r="A754" s="3" t="str">
        <f>HYPERLINK("http://kyu.snu.ac.kr/sdhj/index.jsp?type=hj/GK14605_00IH_0001_0019.jpg","1720_각북면_19")</f>
        <v>1720_각북면_19</v>
      </c>
      <c r="B754" s="2">
        <v>1720</v>
      </c>
      <c r="C754" s="2" t="s">
        <v>16205</v>
      </c>
      <c r="D754" s="2" t="s">
        <v>16206</v>
      </c>
      <c r="E754" s="2">
        <v>753</v>
      </c>
      <c r="F754" s="1">
        <v>6</v>
      </c>
      <c r="G754" s="1" t="s">
        <v>1934</v>
      </c>
      <c r="H754" s="1" t="s">
        <v>8514</v>
      </c>
      <c r="I754" s="1">
        <v>1</v>
      </c>
      <c r="L754" s="1">
        <v>1</v>
      </c>
      <c r="M754" s="2" t="s">
        <v>17894</v>
      </c>
      <c r="N754" s="2" t="s">
        <v>17895</v>
      </c>
      <c r="S754" s="1" t="s">
        <v>190</v>
      </c>
      <c r="T754" s="1" t="s">
        <v>8713</v>
      </c>
      <c r="U754" s="1" t="s">
        <v>1941</v>
      </c>
      <c r="V754" s="1" t="s">
        <v>9206</v>
      </c>
      <c r="Y754" s="1" t="s">
        <v>1635</v>
      </c>
      <c r="Z754" s="1" t="s">
        <v>10020</v>
      </c>
      <c r="AC754" s="1">
        <v>54</v>
      </c>
      <c r="AD754" s="1" t="s">
        <v>804</v>
      </c>
      <c r="AE754" s="1" t="s">
        <v>11540</v>
      </c>
    </row>
    <row r="755" spans="1:72" ht="13.5" customHeight="1">
      <c r="A755" s="3" t="str">
        <f>HYPERLINK("http://kyu.snu.ac.kr/sdhj/index.jsp?type=hj/GK14605_00IH_0001_0019.jpg","1720_각북면_19")</f>
        <v>1720_각북면_19</v>
      </c>
      <c r="B755" s="2">
        <v>1720</v>
      </c>
      <c r="C755" s="2" t="s">
        <v>15637</v>
      </c>
      <c r="D755" s="2" t="s">
        <v>15638</v>
      </c>
      <c r="E755" s="2">
        <v>754</v>
      </c>
      <c r="F755" s="1">
        <v>6</v>
      </c>
      <c r="G755" s="1" t="s">
        <v>1934</v>
      </c>
      <c r="H755" s="1" t="s">
        <v>8514</v>
      </c>
      <c r="I755" s="1">
        <v>1</v>
      </c>
      <c r="L755" s="1">
        <v>1</v>
      </c>
      <c r="M755" s="2" t="s">
        <v>17894</v>
      </c>
      <c r="N755" s="2" t="s">
        <v>17895</v>
      </c>
      <c r="S755" s="1" t="s">
        <v>133</v>
      </c>
      <c r="T755" s="1" t="s">
        <v>8712</v>
      </c>
      <c r="W755" s="1" t="s">
        <v>38</v>
      </c>
      <c r="X755" s="1" t="s">
        <v>15655</v>
      </c>
      <c r="Y755" s="1" t="s">
        <v>53</v>
      </c>
      <c r="Z755" s="1" t="s">
        <v>9315</v>
      </c>
      <c r="AC755" s="1">
        <v>33</v>
      </c>
      <c r="AD755" s="1" t="s">
        <v>151</v>
      </c>
      <c r="AE755" s="1" t="s">
        <v>10802</v>
      </c>
    </row>
    <row r="756" spans="1:72" ht="13.5" customHeight="1">
      <c r="A756" s="3" t="str">
        <f>HYPERLINK("http://kyu.snu.ac.kr/sdhj/index.jsp?type=hj/GK14605_00IH_0001_0019.jpg","1720_각북면_19")</f>
        <v>1720_각북면_19</v>
      </c>
      <c r="B756" s="2">
        <v>1720</v>
      </c>
      <c r="C756" s="2" t="s">
        <v>15637</v>
      </c>
      <c r="D756" s="2" t="s">
        <v>15638</v>
      </c>
      <c r="E756" s="2">
        <v>755</v>
      </c>
      <c r="F756" s="1">
        <v>6</v>
      </c>
      <c r="G756" s="1" t="s">
        <v>1934</v>
      </c>
      <c r="H756" s="1" t="s">
        <v>8514</v>
      </c>
      <c r="I756" s="1">
        <v>1</v>
      </c>
      <c r="L756" s="1">
        <v>1</v>
      </c>
      <c r="M756" s="2" t="s">
        <v>17894</v>
      </c>
      <c r="N756" s="2" t="s">
        <v>17895</v>
      </c>
      <c r="S756" s="1" t="s">
        <v>247</v>
      </c>
      <c r="T756" s="1" t="s">
        <v>8741</v>
      </c>
      <c r="Y756" s="1" t="s">
        <v>1942</v>
      </c>
      <c r="Z756" s="1" t="s">
        <v>10755</v>
      </c>
      <c r="AF756" s="1" t="s">
        <v>980</v>
      </c>
      <c r="AG756" s="1" t="s">
        <v>11579</v>
      </c>
    </row>
    <row r="757" spans="1:72" ht="13.5" customHeight="1">
      <c r="A757" s="3" t="str">
        <f>HYPERLINK("http://kyu.snu.ac.kr/sdhj/index.jsp?type=hj/GK14605_00IH_0001_0019.jpg","1720_각북면_19")</f>
        <v>1720_각북면_19</v>
      </c>
      <c r="B757" s="2">
        <v>1720</v>
      </c>
      <c r="C757" s="2" t="s">
        <v>15637</v>
      </c>
      <c r="D757" s="2" t="s">
        <v>15638</v>
      </c>
      <c r="E757" s="2">
        <v>756</v>
      </c>
      <c r="F757" s="1">
        <v>6</v>
      </c>
      <c r="G757" s="1" t="s">
        <v>1934</v>
      </c>
      <c r="H757" s="1" t="s">
        <v>8514</v>
      </c>
      <c r="I757" s="1">
        <v>1</v>
      </c>
      <c r="L757" s="1">
        <v>1</v>
      </c>
      <c r="M757" s="2" t="s">
        <v>17894</v>
      </c>
      <c r="N757" s="2" t="s">
        <v>17895</v>
      </c>
      <c r="S757" s="1" t="s">
        <v>356</v>
      </c>
      <c r="T757" s="1" t="s">
        <v>8717</v>
      </c>
      <c r="AF757" s="1" t="s">
        <v>67</v>
      </c>
      <c r="AG757" s="1" t="s">
        <v>9286</v>
      </c>
    </row>
    <row r="758" spans="1:72" ht="13.5" customHeight="1">
      <c r="A758" s="3" t="str">
        <f>HYPERLINK("http://kyu.snu.ac.kr/sdhj/index.jsp?type=hj/GK14605_00IH_0001_0019.jpg","1720_각북면_19")</f>
        <v>1720_각북면_19</v>
      </c>
      <c r="B758" s="2">
        <v>1720</v>
      </c>
      <c r="C758" s="2" t="s">
        <v>15637</v>
      </c>
      <c r="D758" s="2" t="s">
        <v>15638</v>
      </c>
      <c r="E758" s="2">
        <v>757</v>
      </c>
      <c r="F758" s="1">
        <v>6</v>
      </c>
      <c r="G758" s="1" t="s">
        <v>1934</v>
      </c>
      <c r="H758" s="1" t="s">
        <v>8514</v>
      </c>
      <c r="I758" s="1">
        <v>1</v>
      </c>
      <c r="L758" s="1">
        <v>2</v>
      </c>
      <c r="M758" s="2" t="s">
        <v>17896</v>
      </c>
      <c r="N758" s="2" t="s">
        <v>17897</v>
      </c>
      <c r="T758" s="1" t="s">
        <v>15624</v>
      </c>
      <c r="U758" s="1" t="s">
        <v>215</v>
      </c>
      <c r="V758" s="1" t="s">
        <v>8866</v>
      </c>
      <c r="W758" s="1" t="s">
        <v>64</v>
      </c>
      <c r="X758" s="1" t="s">
        <v>9284</v>
      </c>
      <c r="Y758" s="1" t="s">
        <v>1943</v>
      </c>
      <c r="Z758" s="1" t="s">
        <v>11308</v>
      </c>
      <c r="AC758" s="1">
        <v>43</v>
      </c>
      <c r="AD758" s="1" t="s">
        <v>424</v>
      </c>
      <c r="AE758" s="1" t="s">
        <v>11538</v>
      </c>
      <c r="AJ758" s="1" t="s">
        <v>17</v>
      </c>
      <c r="AK758" s="1" t="s">
        <v>11718</v>
      </c>
      <c r="AL758" s="1" t="s">
        <v>583</v>
      </c>
      <c r="AM758" s="1" t="s">
        <v>11748</v>
      </c>
      <c r="AT758" s="1" t="s">
        <v>46</v>
      </c>
      <c r="AU758" s="1" t="s">
        <v>11959</v>
      </c>
      <c r="AV758" s="1" t="s">
        <v>1944</v>
      </c>
      <c r="AW758" s="1" t="s">
        <v>12664</v>
      </c>
      <c r="BG758" s="1" t="s">
        <v>46</v>
      </c>
      <c r="BH758" s="1" t="s">
        <v>11959</v>
      </c>
      <c r="BI758" s="1" t="s">
        <v>1945</v>
      </c>
      <c r="BJ758" s="1" t="s">
        <v>10411</v>
      </c>
      <c r="BK758" s="1" t="s">
        <v>46</v>
      </c>
      <c r="BL758" s="1" t="s">
        <v>11959</v>
      </c>
      <c r="BM758" s="1" t="s">
        <v>1937</v>
      </c>
      <c r="BN758" s="1" t="s">
        <v>9752</v>
      </c>
      <c r="BO758" s="1" t="s">
        <v>46</v>
      </c>
      <c r="BP758" s="1" t="s">
        <v>11959</v>
      </c>
      <c r="BQ758" s="1" t="s">
        <v>1946</v>
      </c>
      <c r="BR758" s="1" t="s">
        <v>14620</v>
      </c>
      <c r="BS758" s="1" t="s">
        <v>96</v>
      </c>
      <c r="BT758" s="1" t="s">
        <v>11726</v>
      </c>
    </row>
    <row r="759" spans="1:72" ht="13.5" customHeight="1">
      <c r="A759" s="3" t="str">
        <f>HYPERLINK("http://kyu.snu.ac.kr/sdhj/index.jsp?type=hj/GK14605_00IH_0001_0019.jpg","1720_각북면_19")</f>
        <v>1720_각북면_19</v>
      </c>
      <c r="B759" s="2">
        <v>1720</v>
      </c>
      <c r="C759" s="2" t="s">
        <v>15947</v>
      </c>
      <c r="D759" s="2" t="s">
        <v>15948</v>
      </c>
      <c r="E759" s="2">
        <v>758</v>
      </c>
      <c r="F759" s="1">
        <v>6</v>
      </c>
      <c r="G759" s="1" t="s">
        <v>1934</v>
      </c>
      <c r="H759" s="1" t="s">
        <v>8514</v>
      </c>
      <c r="I759" s="1">
        <v>1</v>
      </c>
      <c r="L759" s="1">
        <v>2</v>
      </c>
      <c r="M759" s="2" t="s">
        <v>17896</v>
      </c>
      <c r="N759" s="2" t="s">
        <v>17897</v>
      </c>
      <c r="S759" s="1" t="s">
        <v>51</v>
      </c>
      <c r="T759" s="1" t="s">
        <v>1413</v>
      </c>
      <c r="W759" s="1" t="s">
        <v>1947</v>
      </c>
      <c r="X759" s="1" t="s">
        <v>9271</v>
      </c>
      <c r="Y759" s="1" t="s">
        <v>129</v>
      </c>
      <c r="Z759" s="1" t="s">
        <v>9465</v>
      </c>
      <c r="AC759" s="1">
        <v>37</v>
      </c>
      <c r="AD759" s="1" t="s">
        <v>299</v>
      </c>
      <c r="AE759" s="1" t="s">
        <v>11520</v>
      </c>
      <c r="AJ759" s="1" t="s">
        <v>461</v>
      </c>
      <c r="AK759" s="1" t="s">
        <v>11719</v>
      </c>
      <c r="AL759" s="1" t="s">
        <v>1948</v>
      </c>
      <c r="AM759" s="1" t="s">
        <v>11775</v>
      </c>
      <c r="AT759" s="1" t="s">
        <v>46</v>
      </c>
      <c r="AU759" s="1" t="s">
        <v>11959</v>
      </c>
      <c r="AV759" s="1" t="s">
        <v>1949</v>
      </c>
      <c r="AW759" s="1" t="s">
        <v>12647</v>
      </c>
      <c r="BG759" s="1" t="s">
        <v>46</v>
      </c>
      <c r="BH759" s="1" t="s">
        <v>11959</v>
      </c>
      <c r="BI759" s="1" t="s">
        <v>1950</v>
      </c>
      <c r="BJ759" s="1" t="s">
        <v>12482</v>
      </c>
      <c r="BK759" s="1" t="s">
        <v>1951</v>
      </c>
      <c r="BL759" s="1" t="s">
        <v>11983</v>
      </c>
      <c r="BM759" s="1" t="s">
        <v>1952</v>
      </c>
      <c r="BN759" s="1" t="s">
        <v>12273</v>
      </c>
      <c r="BO759" s="1" t="s">
        <v>46</v>
      </c>
      <c r="BP759" s="1" t="s">
        <v>11959</v>
      </c>
      <c r="BQ759" s="1" t="s">
        <v>1953</v>
      </c>
      <c r="BR759" s="1" t="s">
        <v>15277</v>
      </c>
      <c r="BS759" s="1" t="s">
        <v>305</v>
      </c>
      <c r="BT759" s="1" t="s">
        <v>11720</v>
      </c>
    </row>
    <row r="760" spans="1:72" ht="13.5" customHeight="1">
      <c r="A760" s="3" t="str">
        <f>HYPERLINK("http://kyu.snu.ac.kr/sdhj/index.jsp?type=hj/GK14605_00IH_0001_0019.jpg","1720_각북면_19")</f>
        <v>1720_각북면_19</v>
      </c>
      <c r="B760" s="2">
        <v>1720</v>
      </c>
      <c r="C760" s="2" t="s">
        <v>16207</v>
      </c>
      <c r="D760" s="2" t="s">
        <v>16208</v>
      </c>
      <c r="E760" s="2">
        <v>759</v>
      </c>
      <c r="F760" s="1">
        <v>6</v>
      </c>
      <c r="G760" s="1" t="s">
        <v>1934</v>
      </c>
      <c r="H760" s="1" t="s">
        <v>8514</v>
      </c>
      <c r="I760" s="1">
        <v>1</v>
      </c>
      <c r="L760" s="1">
        <v>2</v>
      </c>
      <c r="M760" s="2" t="s">
        <v>17896</v>
      </c>
      <c r="N760" s="2" t="s">
        <v>17897</v>
      </c>
      <c r="S760" s="1" t="s">
        <v>1954</v>
      </c>
      <c r="T760" s="1" t="s">
        <v>8805</v>
      </c>
      <c r="Y760" s="1" t="s">
        <v>1945</v>
      </c>
      <c r="Z760" s="1" t="s">
        <v>10411</v>
      </c>
      <c r="AF760" s="1" t="s">
        <v>67</v>
      </c>
      <c r="AG760" s="1" t="s">
        <v>9286</v>
      </c>
    </row>
    <row r="761" spans="1:72" ht="13.5" customHeight="1">
      <c r="A761" s="3" t="str">
        <f>HYPERLINK("http://kyu.snu.ac.kr/sdhj/index.jsp?type=hj/GK14605_00IH_0001_0019.jpg","1720_각북면_19")</f>
        <v>1720_각북면_19</v>
      </c>
      <c r="B761" s="2">
        <v>1720</v>
      </c>
      <c r="C761" s="2" t="s">
        <v>15637</v>
      </c>
      <c r="D761" s="2" t="s">
        <v>15638</v>
      </c>
      <c r="E761" s="2">
        <v>760</v>
      </c>
      <c r="F761" s="1">
        <v>6</v>
      </c>
      <c r="G761" s="1" t="s">
        <v>1934</v>
      </c>
      <c r="H761" s="1" t="s">
        <v>8514</v>
      </c>
      <c r="I761" s="1">
        <v>1</v>
      </c>
      <c r="L761" s="1">
        <v>2</v>
      </c>
      <c r="M761" s="2" t="s">
        <v>17896</v>
      </c>
      <c r="N761" s="2" t="s">
        <v>17897</v>
      </c>
      <c r="S761" s="1" t="s">
        <v>127</v>
      </c>
      <c r="T761" s="1" t="s">
        <v>8714</v>
      </c>
      <c r="W761" s="1" t="s">
        <v>220</v>
      </c>
      <c r="X761" s="1" t="s">
        <v>8720</v>
      </c>
      <c r="Y761" s="1" t="s">
        <v>129</v>
      </c>
      <c r="Z761" s="1" t="s">
        <v>9465</v>
      </c>
      <c r="AC761" s="1">
        <v>66</v>
      </c>
      <c r="AD761" s="1" t="s">
        <v>75</v>
      </c>
      <c r="AE761" s="1" t="s">
        <v>11549</v>
      </c>
    </row>
    <row r="762" spans="1:72" ht="13.5" customHeight="1">
      <c r="A762" s="3" t="str">
        <f>HYPERLINK("http://kyu.snu.ac.kr/sdhj/index.jsp?type=hj/GK14605_00IH_0001_0019.jpg","1720_각북면_19")</f>
        <v>1720_각북면_19</v>
      </c>
      <c r="B762" s="2">
        <v>1720</v>
      </c>
      <c r="C762" s="2" t="s">
        <v>15637</v>
      </c>
      <c r="D762" s="2" t="s">
        <v>15638</v>
      </c>
      <c r="E762" s="2">
        <v>761</v>
      </c>
      <c r="F762" s="1">
        <v>6</v>
      </c>
      <c r="G762" s="1" t="s">
        <v>1934</v>
      </c>
      <c r="H762" s="1" t="s">
        <v>8514</v>
      </c>
      <c r="I762" s="1">
        <v>1</v>
      </c>
      <c r="L762" s="1">
        <v>2</v>
      </c>
      <c r="M762" s="2" t="s">
        <v>17896</v>
      </c>
      <c r="N762" s="2" t="s">
        <v>17897</v>
      </c>
      <c r="S762" s="1" t="s">
        <v>71</v>
      </c>
      <c r="T762" s="1" t="s">
        <v>8710</v>
      </c>
      <c r="U762" s="1" t="s">
        <v>215</v>
      </c>
      <c r="V762" s="1" t="s">
        <v>8866</v>
      </c>
      <c r="Y762" s="1" t="s">
        <v>1955</v>
      </c>
      <c r="Z762" s="1" t="s">
        <v>11307</v>
      </c>
      <c r="AC762" s="1">
        <v>13</v>
      </c>
      <c r="AD762" s="1" t="s">
        <v>229</v>
      </c>
      <c r="AE762" s="1" t="s">
        <v>11524</v>
      </c>
    </row>
    <row r="763" spans="1:72" ht="13.5" customHeight="1">
      <c r="A763" s="3" t="str">
        <f>HYPERLINK("http://kyu.snu.ac.kr/sdhj/index.jsp?type=hj/GK14605_00IH_0001_0019.jpg","1720_각북면_19")</f>
        <v>1720_각북면_19</v>
      </c>
      <c r="B763" s="2">
        <v>1720</v>
      </c>
      <c r="C763" s="2" t="s">
        <v>15637</v>
      </c>
      <c r="D763" s="2" t="s">
        <v>15638</v>
      </c>
      <c r="E763" s="2">
        <v>762</v>
      </c>
      <c r="F763" s="1">
        <v>6</v>
      </c>
      <c r="G763" s="1" t="s">
        <v>1934</v>
      </c>
      <c r="H763" s="1" t="s">
        <v>8514</v>
      </c>
      <c r="I763" s="1">
        <v>1</v>
      </c>
      <c r="L763" s="1">
        <v>2</v>
      </c>
      <c r="M763" s="2" t="s">
        <v>17896</v>
      </c>
      <c r="N763" s="2" t="s">
        <v>17897</v>
      </c>
      <c r="S763" s="1" t="s">
        <v>68</v>
      </c>
      <c r="T763" s="1" t="s">
        <v>8708</v>
      </c>
      <c r="AC763" s="1">
        <v>7</v>
      </c>
      <c r="AD763" s="1" t="s">
        <v>454</v>
      </c>
      <c r="AE763" s="1" t="s">
        <v>11543</v>
      </c>
    </row>
    <row r="764" spans="1:72" ht="13.5" customHeight="1">
      <c r="A764" s="3" t="str">
        <f>HYPERLINK("http://kyu.snu.ac.kr/sdhj/index.jsp?type=hj/GK14605_00IH_0001_0019.jpg","1720_각북면_19")</f>
        <v>1720_각북면_19</v>
      </c>
      <c r="B764" s="2">
        <v>1720</v>
      </c>
      <c r="C764" s="2" t="s">
        <v>15637</v>
      </c>
      <c r="D764" s="2" t="s">
        <v>15638</v>
      </c>
      <c r="E764" s="2">
        <v>763</v>
      </c>
      <c r="F764" s="1">
        <v>6</v>
      </c>
      <c r="G764" s="1" t="s">
        <v>1934</v>
      </c>
      <c r="H764" s="1" t="s">
        <v>8514</v>
      </c>
      <c r="I764" s="1">
        <v>1</v>
      </c>
      <c r="L764" s="1">
        <v>2</v>
      </c>
      <c r="M764" s="2" t="s">
        <v>17896</v>
      </c>
      <c r="N764" s="2" t="s">
        <v>17897</v>
      </c>
      <c r="S764" s="1" t="s">
        <v>68</v>
      </c>
      <c r="T764" s="1" t="s">
        <v>8708</v>
      </c>
      <c r="AC764" s="1">
        <v>5</v>
      </c>
      <c r="AD764" s="1" t="s">
        <v>249</v>
      </c>
      <c r="AE764" s="1" t="s">
        <v>11523</v>
      </c>
    </row>
    <row r="765" spans="1:72" ht="13.5" customHeight="1">
      <c r="A765" s="3" t="str">
        <f>HYPERLINK("http://kyu.snu.ac.kr/sdhj/index.jsp?type=hj/GK14605_00IH_0001_0019.jpg","1720_각북면_19")</f>
        <v>1720_각북면_19</v>
      </c>
      <c r="B765" s="2">
        <v>1720</v>
      </c>
      <c r="C765" s="2" t="s">
        <v>15637</v>
      </c>
      <c r="D765" s="2" t="s">
        <v>15638</v>
      </c>
      <c r="E765" s="2">
        <v>764</v>
      </c>
      <c r="F765" s="1">
        <v>6</v>
      </c>
      <c r="G765" s="1" t="s">
        <v>1934</v>
      </c>
      <c r="H765" s="1" t="s">
        <v>8514</v>
      </c>
      <c r="I765" s="1">
        <v>1</v>
      </c>
      <c r="L765" s="1">
        <v>2</v>
      </c>
      <c r="M765" s="2" t="s">
        <v>17896</v>
      </c>
      <c r="N765" s="2" t="s">
        <v>17897</v>
      </c>
      <c r="S765" s="1" t="s">
        <v>68</v>
      </c>
      <c r="T765" s="1" t="s">
        <v>8708</v>
      </c>
      <c r="AC765" s="1">
        <v>1</v>
      </c>
      <c r="AD765" s="1" t="s">
        <v>107</v>
      </c>
      <c r="AE765" s="1" t="s">
        <v>11521</v>
      </c>
      <c r="AF765" s="1" t="s">
        <v>135</v>
      </c>
      <c r="AG765" s="1" t="s">
        <v>11569</v>
      </c>
    </row>
    <row r="766" spans="1:72" ht="13.5" customHeight="1">
      <c r="A766" s="3" t="str">
        <f>HYPERLINK("http://kyu.snu.ac.kr/sdhj/index.jsp?type=hj/GK14605_00IH_0001_0019.jpg","1720_각북면_19")</f>
        <v>1720_각북면_19</v>
      </c>
      <c r="B766" s="2">
        <v>1720</v>
      </c>
      <c r="C766" s="2" t="s">
        <v>15637</v>
      </c>
      <c r="D766" s="2" t="s">
        <v>15638</v>
      </c>
      <c r="E766" s="2">
        <v>765</v>
      </c>
      <c r="F766" s="1">
        <v>6</v>
      </c>
      <c r="G766" s="1" t="s">
        <v>1934</v>
      </c>
      <c r="H766" s="1" t="s">
        <v>8514</v>
      </c>
      <c r="I766" s="1">
        <v>1</v>
      </c>
      <c r="L766" s="1">
        <v>2</v>
      </c>
      <c r="M766" s="2" t="s">
        <v>17896</v>
      </c>
      <c r="N766" s="2" t="s">
        <v>17897</v>
      </c>
      <c r="T766" s="1" t="s">
        <v>15640</v>
      </c>
      <c r="U766" s="1" t="s">
        <v>16209</v>
      </c>
      <c r="V766" s="1" t="s">
        <v>16210</v>
      </c>
      <c r="Y766" s="1" t="s">
        <v>1956</v>
      </c>
      <c r="Z766" s="1" t="s">
        <v>11306</v>
      </c>
      <c r="AC766" s="1">
        <v>15</v>
      </c>
      <c r="AD766" s="1" t="s">
        <v>249</v>
      </c>
      <c r="AE766" s="1" t="s">
        <v>11523</v>
      </c>
      <c r="AT766" s="1" t="s">
        <v>269</v>
      </c>
      <c r="AU766" s="1" t="s">
        <v>8873</v>
      </c>
      <c r="AV766" s="1" t="s">
        <v>1588</v>
      </c>
      <c r="AW766" s="1" t="s">
        <v>11201</v>
      </c>
      <c r="BB766" s="1" t="s">
        <v>274</v>
      </c>
      <c r="BC766" s="1" t="s">
        <v>8855</v>
      </c>
      <c r="BD766" s="1" t="s">
        <v>1957</v>
      </c>
      <c r="BE766" s="1" t="s">
        <v>12828</v>
      </c>
    </row>
    <row r="767" spans="1:72" ht="13.5" customHeight="1">
      <c r="A767" s="3" t="str">
        <f>HYPERLINK("http://kyu.snu.ac.kr/sdhj/index.jsp?type=hj/GK14605_00IH_0001_0019.jpg","1720_각북면_19")</f>
        <v>1720_각북면_19</v>
      </c>
      <c r="B767" s="2">
        <v>1720</v>
      </c>
      <c r="C767" s="2" t="s">
        <v>15637</v>
      </c>
      <c r="D767" s="2" t="s">
        <v>15638</v>
      </c>
      <c r="E767" s="2">
        <v>766</v>
      </c>
      <c r="F767" s="1">
        <v>6</v>
      </c>
      <c r="G767" s="1" t="s">
        <v>1934</v>
      </c>
      <c r="H767" s="1" t="s">
        <v>8514</v>
      </c>
      <c r="I767" s="1">
        <v>1</v>
      </c>
      <c r="L767" s="1">
        <v>2</v>
      </c>
      <c r="M767" s="2" t="s">
        <v>17896</v>
      </c>
      <c r="N767" s="2" t="s">
        <v>17897</v>
      </c>
      <c r="T767" s="1" t="s">
        <v>15640</v>
      </c>
      <c r="U767" s="1" t="s">
        <v>266</v>
      </c>
      <c r="V767" s="1" t="s">
        <v>8830</v>
      </c>
      <c r="Y767" s="1" t="s">
        <v>1958</v>
      </c>
      <c r="Z767" s="1" t="s">
        <v>10199</v>
      </c>
      <c r="AC767" s="1">
        <v>14</v>
      </c>
      <c r="AD767" s="1" t="s">
        <v>207</v>
      </c>
      <c r="AE767" s="1" t="s">
        <v>11551</v>
      </c>
    </row>
    <row r="768" spans="1:72" ht="13.5" customHeight="1">
      <c r="A768" s="3" t="str">
        <f>HYPERLINK("http://kyu.snu.ac.kr/sdhj/index.jsp?type=hj/GK14605_00IH_0001_0019.jpg","1720_각북면_19")</f>
        <v>1720_각북면_19</v>
      </c>
      <c r="B768" s="2">
        <v>1720</v>
      </c>
      <c r="C768" s="2" t="s">
        <v>15637</v>
      </c>
      <c r="D768" s="2" t="s">
        <v>15638</v>
      </c>
      <c r="E768" s="2">
        <v>767</v>
      </c>
      <c r="F768" s="1">
        <v>6</v>
      </c>
      <c r="G768" s="1" t="s">
        <v>1934</v>
      </c>
      <c r="H768" s="1" t="s">
        <v>8514</v>
      </c>
      <c r="I768" s="1">
        <v>1</v>
      </c>
      <c r="L768" s="1">
        <v>2</v>
      </c>
      <c r="M768" s="2" t="s">
        <v>17896</v>
      </c>
      <c r="N768" s="2" t="s">
        <v>17897</v>
      </c>
      <c r="T768" s="1" t="s">
        <v>15640</v>
      </c>
      <c r="U768" s="1" t="s">
        <v>266</v>
      </c>
      <c r="V768" s="1" t="s">
        <v>8830</v>
      </c>
      <c r="Y768" s="1" t="s">
        <v>8287</v>
      </c>
      <c r="Z768" s="1" t="s">
        <v>9435</v>
      </c>
      <c r="AC768" s="1">
        <v>31</v>
      </c>
      <c r="AD768" s="1" t="s">
        <v>445</v>
      </c>
      <c r="AE768" s="1" t="s">
        <v>11541</v>
      </c>
      <c r="AT768" s="1" t="s">
        <v>269</v>
      </c>
      <c r="AU768" s="1" t="s">
        <v>8873</v>
      </c>
      <c r="AV768" s="1" t="s">
        <v>1959</v>
      </c>
      <c r="AW768" s="1" t="s">
        <v>12659</v>
      </c>
      <c r="BB768" s="1" t="s">
        <v>274</v>
      </c>
      <c r="BC768" s="1" t="s">
        <v>8855</v>
      </c>
      <c r="BD768" s="1" t="s">
        <v>1960</v>
      </c>
      <c r="BE768" s="1" t="s">
        <v>12907</v>
      </c>
    </row>
    <row r="769" spans="1:72" ht="13.5" customHeight="1">
      <c r="A769" s="3" t="str">
        <f>HYPERLINK("http://kyu.snu.ac.kr/sdhj/index.jsp?type=hj/GK14605_00IH_0001_0019.jpg","1720_각북면_19")</f>
        <v>1720_각북면_19</v>
      </c>
      <c r="B769" s="2">
        <v>1720</v>
      </c>
      <c r="C769" s="2" t="s">
        <v>15637</v>
      </c>
      <c r="D769" s="2" t="s">
        <v>15638</v>
      </c>
      <c r="E769" s="2">
        <v>768</v>
      </c>
      <c r="F769" s="1">
        <v>6</v>
      </c>
      <c r="G769" s="1" t="s">
        <v>1934</v>
      </c>
      <c r="H769" s="1" t="s">
        <v>8514</v>
      </c>
      <c r="I769" s="1">
        <v>1</v>
      </c>
      <c r="L769" s="1">
        <v>3</v>
      </c>
      <c r="M769" s="2" t="s">
        <v>17898</v>
      </c>
      <c r="N769" s="2" t="s">
        <v>17899</v>
      </c>
      <c r="T769" s="1" t="s">
        <v>15624</v>
      </c>
      <c r="U769" s="1" t="s">
        <v>1961</v>
      </c>
      <c r="V769" s="1" t="s">
        <v>9205</v>
      </c>
      <c r="W769" s="1" t="s">
        <v>38</v>
      </c>
      <c r="X769" s="1" t="s">
        <v>15655</v>
      </c>
      <c r="Y769" s="1" t="s">
        <v>1962</v>
      </c>
      <c r="Z769" s="1" t="s">
        <v>11305</v>
      </c>
      <c r="AC769" s="1">
        <v>80</v>
      </c>
      <c r="AD769" s="1" t="s">
        <v>134</v>
      </c>
      <c r="AE769" s="1" t="s">
        <v>11542</v>
      </c>
      <c r="AJ769" s="1" t="s">
        <v>17</v>
      </c>
      <c r="AK769" s="1" t="s">
        <v>11718</v>
      </c>
      <c r="AL769" s="1" t="s">
        <v>50</v>
      </c>
      <c r="AM769" s="1" t="s">
        <v>15656</v>
      </c>
      <c r="AT769" s="1" t="s">
        <v>428</v>
      </c>
      <c r="AU769" s="1" t="s">
        <v>11968</v>
      </c>
      <c r="AV769" s="1" t="s">
        <v>1963</v>
      </c>
      <c r="AW769" s="1" t="s">
        <v>12663</v>
      </c>
      <c r="BG769" s="1" t="s">
        <v>428</v>
      </c>
      <c r="BH769" s="1" t="s">
        <v>11968</v>
      </c>
      <c r="BI769" s="1" t="s">
        <v>1964</v>
      </c>
      <c r="BJ769" s="1" t="s">
        <v>13073</v>
      </c>
      <c r="BK769" s="1" t="s">
        <v>1965</v>
      </c>
      <c r="BL769" s="1" t="s">
        <v>13551</v>
      </c>
      <c r="BM769" s="1" t="s">
        <v>1488</v>
      </c>
      <c r="BN769" s="1" t="s">
        <v>13756</v>
      </c>
      <c r="BO769" s="1" t="s">
        <v>46</v>
      </c>
      <c r="BP769" s="1" t="s">
        <v>11959</v>
      </c>
      <c r="BQ769" s="1" t="s">
        <v>1966</v>
      </c>
      <c r="BR769" s="1" t="s">
        <v>14619</v>
      </c>
      <c r="BS769" s="1" t="s">
        <v>436</v>
      </c>
      <c r="BT769" s="1" t="s">
        <v>11639</v>
      </c>
    </row>
    <row r="770" spans="1:72" ht="13.5" customHeight="1">
      <c r="A770" s="3" t="str">
        <f>HYPERLINK("http://kyu.snu.ac.kr/sdhj/index.jsp?type=hj/GK14605_00IH_0001_0019.jpg","1720_각북면_19")</f>
        <v>1720_각북면_19</v>
      </c>
      <c r="B770" s="2">
        <v>1720</v>
      </c>
      <c r="C770" s="2" t="s">
        <v>15722</v>
      </c>
      <c r="D770" s="2" t="s">
        <v>15723</v>
      </c>
      <c r="E770" s="2">
        <v>769</v>
      </c>
      <c r="F770" s="1">
        <v>6</v>
      </c>
      <c r="G770" s="1" t="s">
        <v>1934</v>
      </c>
      <c r="H770" s="1" t="s">
        <v>8514</v>
      </c>
      <c r="I770" s="1">
        <v>1</v>
      </c>
      <c r="L770" s="1">
        <v>4</v>
      </c>
      <c r="M770" s="2" t="s">
        <v>4282</v>
      </c>
      <c r="N770" s="2" t="s">
        <v>15025</v>
      </c>
      <c r="T770" s="1" t="s">
        <v>15624</v>
      </c>
      <c r="U770" s="1" t="s">
        <v>1398</v>
      </c>
      <c r="V770" s="1" t="s">
        <v>9110</v>
      </c>
      <c r="W770" s="1" t="s">
        <v>38</v>
      </c>
      <c r="X770" s="1" t="s">
        <v>15655</v>
      </c>
      <c r="Y770" s="1" t="s">
        <v>1967</v>
      </c>
      <c r="Z770" s="1" t="s">
        <v>11304</v>
      </c>
      <c r="AC770" s="1">
        <v>14</v>
      </c>
      <c r="AD770" s="1" t="s">
        <v>207</v>
      </c>
      <c r="AE770" s="1" t="s">
        <v>11551</v>
      </c>
      <c r="AJ770" s="1" t="s">
        <v>17</v>
      </c>
      <c r="AK770" s="1" t="s">
        <v>11718</v>
      </c>
      <c r="AL770" s="1" t="s">
        <v>1968</v>
      </c>
      <c r="AM770" s="1" t="s">
        <v>11731</v>
      </c>
      <c r="AT770" s="1" t="s">
        <v>46</v>
      </c>
      <c r="AU770" s="1" t="s">
        <v>11959</v>
      </c>
      <c r="AV770" s="1" t="s">
        <v>1969</v>
      </c>
      <c r="AW770" s="1" t="s">
        <v>12662</v>
      </c>
      <c r="BG770" s="1" t="s">
        <v>60</v>
      </c>
      <c r="BH770" s="1" t="s">
        <v>9030</v>
      </c>
      <c r="BI770" s="1" t="s">
        <v>1970</v>
      </c>
      <c r="BJ770" s="1" t="s">
        <v>13398</v>
      </c>
      <c r="BK770" s="1" t="s">
        <v>153</v>
      </c>
      <c r="BL770" s="1" t="s">
        <v>8874</v>
      </c>
      <c r="BM770" s="1" t="s">
        <v>1971</v>
      </c>
      <c r="BN770" s="1" t="s">
        <v>13901</v>
      </c>
      <c r="BO770" s="1" t="s">
        <v>60</v>
      </c>
      <c r="BP770" s="1" t="s">
        <v>9030</v>
      </c>
      <c r="BQ770" s="1" t="s">
        <v>1972</v>
      </c>
      <c r="BR770" s="1" t="s">
        <v>14618</v>
      </c>
      <c r="BS770" s="1" t="s">
        <v>158</v>
      </c>
      <c r="BT770" s="1" t="s">
        <v>11647</v>
      </c>
    </row>
    <row r="771" spans="1:72" ht="13.5" customHeight="1">
      <c r="A771" s="3" t="str">
        <f>HYPERLINK("http://kyu.snu.ac.kr/sdhj/index.jsp?type=hj/GK14605_00IH_0001_0019.jpg","1720_각북면_19")</f>
        <v>1720_각북면_19</v>
      </c>
      <c r="B771" s="2">
        <v>1720</v>
      </c>
      <c r="C771" s="2" t="s">
        <v>15789</v>
      </c>
      <c r="D771" s="2" t="s">
        <v>15790</v>
      </c>
      <c r="E771" s="2">
        <v>770</v>
      </c>
      <c r="F771" s="1">
        <v>6</v>
      </c>
      <c r="G771" s="1" t="s">
        <v>1934</v>
      </c>
      <c r="H771" s="1" t="s">
        <v>8514</v>
      </c>
      <c r="I771" s="1">
        <v>1</v>
      </c>
      <c r="L771" s="1">
        <v>4</v>
      </c>
      <c r="M771" s="2" t="s">
        <v>4282</v>
      </c>
      <c r="N771" s="2" t="s">
        <v>15025</v>
      </c>
      <c r="S771" s="1" t="s">
        <v>51</v>
      </c>
      <c r="T771" s="1" t="s">
        <v>1413</v>
      </c>
      <c r="W771" s="1" t="s">
        <v>103</v>
      </c>
      <c r="X771" s="1" t="s">
        <v>15645</v>
      </c>
      <c r="Y771" s="1" t="s">
        <v>53</v>
      </c>
      <c r="Z771" s="1" t="s">
        <v>9315</v>
      </c>
      <c r="AC771" s="1">
        <v>31</v>
      </c>
      <c r="AD771" s="1" t="s">
        <v>445</v>
      </c>
      <c r="AE771" s="1" t="s">
        <v>11541</v>
      </c>
      <c r="AJ771" s="1" t="s">
        <v>17</v>
      </c>
      <c r="AK771" s="1" t="s">
        <v>11718</v>
      </c>
      <c r="AL771" s="1" t="s">
        <v>305</v>
      </c>
      <c r="AM771" s="1" t="s">
        <v>11720</v>
      </c>
      <c r="AT771" s="1" t="s">
        <v>48</v>
      </c>
      <c r="AU771" s="1" t="s">
        <v>8899</v>
      </c>
      <c r="AV771" s="1" t="s">
        <v>1973</v>
      </c>
      <c r="AW771" s="1" t="s">
        <v>12661</v>
      </c>
      <c r="BG771" s="1" t="s">
        <v>153</v>
      </c>
      <c r="BH771" s="1" t="s">
        <v>8874</v>
      </c>
      <c r="BI771" s="1" t="s">
        <v>1974</v>
      </c>
      <c r="BJ771" s="1" t="s">
        <v>9906</v>
      </c>
      <c r="BK771" s="1" t="s">
        <v>1951</v>
      </c>
      <c r="BL771" s="1" t="s">
        <v>11983</v>
      </c>
      <c r="BM771" s="1" t="s">
        <v>8318</v>
      </c>
      <c r="BN771" s="1" t="s">
        <v>16211</v>
      </c>
      <c r="BO771" s="1" t="s">
        <v>153</v>
      </c>
      <c r="BP771" s="1" t="s">
        <v>8874</v>
      </c>
      <c r="BQ771" s="1" t="s">
        <v>1975</v>
      </c>
      <c r="BR771" s="1" t="s">
        <v>14617</v>
      </c>
      <c r="BS771" s="1" t="s">
        <v>1976</v>
      </c>
      <c r="BT771" s="1" t="s">
        <v>14783</v>
      </c>
    </row>
    <row r="772" spans="1:72" ht="13.5" customHeight="1">
      <c r="A772" s="3" t="str">
        <f>HYPERLINK("http://kyu.snu.ac.kr/sdhj/index.jsp?type=hj/GK14605_00IH_0001_0019.jpg","1720_각북면_19")</f>
        <v>1720_각북면_19</v>
      </c>
      <c r="B772" s="2">
        <v>1720</v>
      </c>
      <c r="C772" s="2" t="s">
        <v>16063</v>
      </c>
      <c r="D772" s="2" t="s">
        <v>16064</v>
      </c>
      <c r="E772" s="2">
        <v>771</v>
      </c>
      <c r="F772" s="1">
        <v>6</v>
      </c>
      <c r="G772" s="1" t="s">
        <v>1934</v>
      </c>
      <c r="H772" s="1" t="s">
        <v>8514</v>
      </c>
      <c r="I772" s="1">
        <v>1</v>
      </c>
      <c r="L772" s="1">
        <v>4</v>
      </c>
      <c r="M772" s="2" t="s">
        <v>4282</v>
      </c>
      <c r="N772" s="2" t="s">
        <v>15025</v>
      </c>
      <c r="S772" s="1" t="s">
        <v>102</v>
      </c>
      <c r="T772" s="1" t="s">
        <v>8723</v>
      </c>
      <c r="W772" s="1" t="s">
        <v>245</v>
      </c>
      <c r="X772" s="1" t="s">
        <v>9269</v>
      </c>
      <c r="Y772" s="1" t="s">
        <v>53</v>
      </c>
      <c r="Z772" s="1" t="s">
        <v>9315</v>
      </c>
      <c r="AC772" s="1">
        <v>43</v>
      </c>
      <c r="AD772" s="1" t="s">
        <v>424</v>
      </c>
      <c r="AE772" s="1" t="s">
        <v>11538</v>
      </c>
    </row>
    <row r="773" spans="1:72" ht="13.5" customHeight="1">
      <c r="A773" s="3" t="str">
        <f>HYPERLINK("http://kyu.snu.ac.kr/sdhj/index.jsp?type=hj/GK14605_00IH_0001_0019.jpg","1720_각북면_19")</f>
        <v>1720_각북면_19</v>
      </c>
      <c r="B773" s="2">
        <v>1720</v>
      </c>
      <c r="C773" s="2" t="s">
        <v>15637</v>
      </c>
      <c r="D773" s="2" t="s">
        <v>15638</v>
      </c>
      <c r="E773" s="2">
        <v>772</v>
      </c>
      <c r="F773" s="1">
        <v>6</v>
      </c>
      <c r="G773" s="1" t="s">
        <v>1934</v>
      </c>
      <c r="H773" s="1" t="s">
        <v>8514</v>
      </c>
      <c r="I773" s="1">
        <v>1</v>
      </c>
      <c r="L773" s="1">
        <v>4</v>
      </c>
      <c r="M773" s="2" t="s">
        <v>4282</v>
      </c>
      <c r="N773" s="2" t="s">
        <v>15025</v>
      </c>
      <c r="S773" s="1" t="s">
        <v>1977</v>
      </c>
      <c r="T773" s="1" t="s">
        <v>8766</v>
      </c>
      <c r="W773" s="1" t="s">
        <v>1947</v>
      </c>
      <c r="X773" s="1" t="s">
        <v>9271</v>
      </c>
      <c r="Y773" s="1" t="s">
        <v>10</v>
      </c>
      <c r="Z773" s="1" t="s">
        <v>9289</v>
      </c>
      <c r="AF773" s="1" t="s">
        <v>67</v>
      </c>
      <c r="AG773" s="1" t="s">
        <v>9286</v>
      </c>
    </row>
    <row r="774" spans="1:72" ht="13.5" customHeight="1">
      <c r="A774" s="3" t="str">
        <f>HYPERLINK("http://kyu.snu.ac.kr/sdhj/index.jsp?type=hj/GK14605_00IH_0001_0019.jpg","1720_각북면_19")</f>
        <v>1720_각북면_19</v>
      </c>
      <c r="B774" s="2">
        <v>1720</v>
      </c>
      <c r="C774" s="2" t="s">
        <v>15637</v>
      </c>
      <c r="D774" s="2" t="s">
        <v>15638</v>
      </c>
      <c r="E774" s="2">
        <v>773</v>
      </c>
      <c r="F774" s="1">
        <v>6</v>
      </c>
      <c r="G774" s="1" t="s">
        <v>1934</v>
      </c>
      <c r="H774" s="1" t="s">
        <v>8514</v>
      </c>
      <c r="I774" s="1">
        <v>1</v>
      </c>
      <c r="L774" s="1">
        <v>4</v>
      </c>
      <c r="M774" s="2" t="s">
        <v>4282</v>
      </c>
      <c r="N774" s="2" t="s">
        <v>15025</v>
      </c>
      <c r="S774" s="1" t="s">
        <v>68</v>
      </c>
      <c r="T774" s="1" t="s">
        <v>8708</v>
      </c>
      <c r="Y774" s="1" t="s">
        <v>53</v>
      </c>
      <c r="Z774" s="1" t="s">
        <v>9315</v>
      </c>
      <c r="AC774" s="1">
        <v>1</v>
      </c>
      <c r="AD774" s="1" t="s">
        <v>107</v>
      </c>
      <c r="AE774" s="1" t="s">
        <v>11521</v>
      </c>
      <c r="AF774" s="1" t="s">
        <v>135</v>
      </c>
      <c r="AG774" s="1" t="s">
        <v>11569</v>
      </c>
    </row>
    <row r="775" spans="1:72" ht="13.5" customHeight="1">
      <c r="A775" s="3" t="str">
        <f>HYPERLINK("http://kyu.snu.ac.kr/sdhj/index.jsp?type=hj/GK14605_00IH_0001_0019.jpg","1720_각북면_19")</f>
        <v>1720_각북면_19</v>
      </c>
      <c r="B775" s="2">
        <v>1720</v>
      </c>
      <c r="C775" s="2" t="s">
        <v>15637</v>
      </c>
      <c r="D775" s="2" t="s">
        <v>15638</v>
      </c>
      <c r="E775" s="2">
        <v>774</v>
      </c>
      <c r="F775" s="1">
        <v>6</v>
      </c>
      <c r="G775" s="1" t="s">
        <v>1934</v>
      </c>
      <c r="H775" s="1" t="s">
        <v>8514</v>
      </c>
      <c r="I775" s="1">
        <v>1</v>
      </c>
      <c r="L775" s="1">
        <v>5</v>
      </c>
      <c r="M775" s="2" t="s">
        <v>2369</v>
      </c>
      <c r="N775" s="2" t="s">
        <v>11930</v>
      </c>
      <c r="T775" s="1" t="s">
        <v>15624</v>
      </c>
      <c r="U775" s="1" t="s">
        <v>818</v>
      </c>
      <c r="V775" s="1" t="s">
        <v>8881</v>
      </c>
      <c r="W775" s="1" t="s">
        <v>690</v>
      </c>
      <c r="X775" s="1" t="s">
        <v>9294</v>
      </c>
      <c r="Y775" s="1" t="s">
        <v>1978</v>
      </c>
      <c r="Z775" s="1" t="s">
        <v>11303</v>
      </c>
      <c r="AC775" s="1">
        <v>63</v>
      </c>
      <c r="AD775" s="1" t="s">
        <v>561</v>
      </c>
      <c r="AE775" s="1" t="s">
        <v>11535</v>
      </c>
      <c r="AJ775" s="1" t="s">
        <v>17</v>
      </c>
      <c r="AK775" s="1" t="s">
        <v>11718</v>
      </c>
      <c r="AL775" s="1" t="s">
        <v>1353</v>
      </c>
      <c r="AM775" s="1" t="s">
        <v>11653</v>
      </c>
      <c r="AT775" s="1" t="s">
        <v>1979</v>
      </c>
      <c r="AU775" s="1" t="s">
        <v>11966</v>
      </c>
      <c r="AV775" s="1" t="s">
        <v>1980</v>
      </c>
      <c r="AW775" s="1" t="s">
        <v>12388</v>
      </c>
      <c r="BG775" s="1" t="s">
        <v>46</v>
      </c>
      <c r="BH775" s="1" t="s">
        <v>11959</v>
      </c>
      <c r="BI775" s="1" t="s">
        <v>1981</v>
      </c>
      <c r="BJ775" s="1" t="s">
        <v>13396</v>
      </c>
      <c r="BK775" s="1" t="s">
        <v>46</v>
      </c>
      <c r="BL775" s="1" t="s">
        <v>11959</v>
      </c>
      <c r="BM775" s="1" t="s">
        <v>1982</v>
      </c>
      <c r="BN775" s="1" t="s">
        <v>13899</v>
      </c>
      <c r="BO775" s="1" t="s">
        <v>46</v>
      </c>
      <c r="BP775" s="1" t="s">
        <v>11959</v>
      </c>
      <c r="BQ775" s="1" t="s">
        <v>1983</v>
      </c>
      <c r="BR775" s="1" t="s">
        <v>15099</v>
      </c>
      <c r="BS775" s="1" t="s">
        <v>41</v>
      </c>
      <c r="BT775" s="1" t="s">
        <v>11660</v>
      </c>
    </row>
    <row r="776" spans="1:72" ht="13.5" customHeight="1">
      <c r="A776" s="3" t="str">
        <f>HYPERLINK("http://kyu.snu.ac.kr/sdhj/index.jsp?type=hj/GK14605_00IH_0001_0019.jpg","1720_각북면_19")</f>
        <v>1720_각북면_19</v>
      </c>
      <c r="B776" s="2">
        <v>1720</v>
      </c>
      <c r="C776" s="2" t="s">
        <v>15637</v>
      </c>
      <c r="D776" s="2" t="s">
        <v>15638</v>
      </c>
      <c r="E776" s="2">
        <v>775</v>
      </c>
      <c r="F776" s="1">
        <v>6</v>
      </c>
      <c r="G776" s="1" t="s">
        <v>1934</v>
      </c>
      <c r="H776" s="1" t="s">
        <v>8514</v>
      </c>
      <c r="I776" s="1">
        <v>1</v>
      </c>
      <c r="L776" s="1">
        <v>5</v>
      </c>
      <c r="M776" s="2" t="s">
        <v>2369</v>
      </c>
      <c r="N776" s="2" t="s">
        <v>11930</v>
      </c>
      <c r="S776" s="1" t="s">
        <v>51</v>
      </c>
      <c r="T776" s="1" t="s">
        <v>1413</v>
      </c>
      <c r="W776" s="1" t="s">
        <v>103</v>
      </c>
      <c r="X776" s="1" t="s">
        <v>15645</v>
      </c>
      <c r="Y776" s="1" t="s">
        <v>129</v>
      </c>
      <c r="Z776" s="1" t="s">
        <v>9465</v>
      </c>
      <c r="AC776" s="1">
        <v>55</v>
      </c>
      <c r="AD776" s="1" t="s">
        <v>289</v>
      </c>
      <c r="AE776" s="1" t="s">
        <v>11559</v>
      </c>
      <c r="AJ776" s="1" t="s">
        <v>461</v>
      </c>
      <c r="AK776" s="1" t="s">
        <v>11719</v>
      </c>
      <c r="AL776" s="1" t="s">
        <v>41</v>
      </c>
      <c r="AM776" s="1" t="s">
        <v>11660</v>
      </c>
      <c r="AT776" s="1" t="s">
        <v>1984</v>
      </c>
      <c r="AU776" s="1" t="s">
        <v>11988</v>
      </c>
      <c r="AV776" s="1" t="s">
        <v>1985</v>
      </c>
      <c r="AW776" s="1" t="s">
        <v>12660</v>
      </c>
      <c r="BG776" s="1" t="s">
        <v>46</v>
      </c>
      <c r="BH776" s="1" t="s">
        <v>11959</v>
      </c>
      <c r="BI776" s="1" t="s">
        <v>1986</v>
      </c>
      <c r="BJ776" s="1" t="s">
        <v>9309</v>
      </c>
      <c r="BK776" s="1" t="s">
        <v>1987</v>
      </c>
      <c r="BL776" s="1" t="s">
        <v>13525</v>
      </c>
      <c r="BM776" s="1" t="s">
        <v>1988</v>
      </c>
      <c r="BN776" s="1" t="s">
        <v>10034</v>
      </c>
      <c r="BO776" s="1" t="s">
        <v>46</v>
      </c>
      <c r="BP776" s="1" t="s">
        <v>11959</v>
      </c>
      <c r="BQ776" s="1" t="s">
        <v>1989</v>
      </c>
      <c r="BR776" s="1" t="s">
        <v>14030</v>
      </c>
      <c r="BS776" s="1" t="s">
        <v>436</v>
      </c>
      <c r="BT776" s="1" t="s">
        <v>11639</v>
      </c>
    </row>
    <row r="777" spans="1:72" ht="13.5" customHeight="1">
      <c r="A777" s="3" t="str">
        <f>HYPERLINK("http://kyu.snu.ac.kr/sdhj/index.jsp?type=hj/GK14605_00IH_0001_0019.jpg","1720_각북면_19")</f>
        <v>1720_각북면_19</v>
      </c>
      <c r="B777" s="2">
        <v>1720</v>
      </c>
      <c r="C777" s="2" t="s">
        <v>15637</v>
      </c>
      <c r="D777" s="2" t="s">
        <v>15638</v>
      </c>
      <c r="E777" s="2">
        <v>776</v>
      </c>
      <c r="F777" s="1">
        <v>6</v>
      </c>
      <c r="G777" s="1" t="s">
        <v>1934</v>
      </c>
      <c r="H777" s="1" t="s">
        <v>8514</v>
      </c>
      <c r="I777" s="1">
        <v>1</v>
      </c>
      <c r="L777" s="1">
        <v>5</v>
      </c>
      <c r="M777" s="2" t="s">
        <v>2369</v>
      </c>
      <c r="N777" s="2" t="s">
        <v>11930</v>
      </c>
      <c r="S777" s="1" t="s">
        <v>190</v>
      </c>
      <c r="T777" s="1" t="s">
        <v>8713</v>
      </c>
      <c r="U777" s="1" t="s">
        <v>215</v>
      </c>
      <c r="V777" s="1" t="s">
        <v>8866</v>
      </c>
      <c r="Y777" s="1" t="s">
        <v>1990</v>
      </c>
      <c r="Z777" s="1" t="s">
        <v>11302</v>
      </c>
      <c r="AC777" s="1">
        <v>27</v>
      </c>
      <c r="AD777" s="1" t="s">
        <v>167</v>
      </c>
      <c r="AE777" s="1" t="s">
        <v>11350</v>
      </c>
    </row>
    <row r="778" spans="1:72" ht="13.5" customHeight="1">
      <c r="A778" s="3" t="str">
        <f>HYPERLINK("http://kyu.snu.ac.kr/sdhj/index.jsp?type=hj/GK14605_00IH_0001_0019.jpg","1720_각북면_19")</f>
        <v>1720_각북면_19</v>
      </c>
      <c r="B778" s="2">
        <v>1720</v>
      </c>
      <c r="C778" s="2" t="s">
        <v>15637</v>
      </c>
      <c r="D778" s="2" t="s">
        <v>15638</v>
      </c>
      <c r="E778" s="2">
        <v>777</v>
      </c>
      <c r="F778" s="1">
        <v>6</v>
      </c>
      <c r="G778" s="1" t="s">
        <v>1934</v>
      </c>
      <c r="H778" s="1" t="s">
        <v>8514</v>
      </c>
      <c r="I778" s="1">
        <v>1</v>
      </c>
      <c r="L778" s="1">
        <v>5</v>
      </c>
      <c r="M778" s="2" t="s">
        <v>2369</v>
      </c>
      <c r="N778" s="2" t="s">
        <v>11930</v>
      </c>
      <c r="S778" s="1" t="s">
        <v>133</v>
      </c>
      <c r="T778" s="1" t="s">
        <v>8712</v>
      </c>
      <c r="W778" s="1" t="s">
        <v>1058</v>
      </c>
      <c r="X778" s="1" t="s">
        <v>8775</v>
      </c>
      <c r="Y778" s="1" t="s">
        <v>129</v>
      </c>
      <c r="Z778" s="1" t="s">
        <v>9465</v>
      </c>
      <c r="AC778" s="1">
        <v>31</v>
      </c>
      <c r="AD778" s="1" t="s">
        <v>445</v>
      </c>
      <c r="AE778" s="1" t="s">
        <v>11541</v>
      </c>
    </row>
    <row r="779" spans="1:72" ht="13.5" customHeight="1">
      <c r="A779" s="3" t="str">
        <f>HYPERLINK("http://kyu.snu.ac.kr/sdhj/index.jsp?type=hj/GK14605_00IH_0001_0019.jpg","1720_각북면_19")</f>
        <v>1720_각북면_19</v>
      </c>
      <c r="B779" s="2">
        <v>1720</v>
      </c>
      <c r="C779" s="2" t="s">
        <v>15637</v>
      </c>
      <c r="D779" s="2" t="s">
        <v>15638</v>
      </c>
      <c r="E779" s="2">
        <v>778</v>
      </c>
      <c r="F779" s="1">
        <v>6</v>
      </c>
      <c r="G779" s="1" t="s">
        <v>1934</v>
      </c>
      <c r="H779" s="1" t="s">
        <v>8514</v>
      </c>
      <c r="I779" s="1">
        <v>1</v>
      </c>
      <c r="L779" s="1">
        <v>5</v>
      </c>
      <c r="M779" s="2" t="s">
        <v>2369</v>
      </c>
      <c r="N779" s="2" t="s">
        <v>11930</v>
      </c>
      <c r="S779" s="1" t="s">
        <v>71</v>
      </c>
      <c r="T779" s="1" t="s">
        <v>8710</v>
      </c>
      <c r="U779" s="1" t="s">
        <v>215</v>
      </c>
      <c r="V779" s="1" t="s">
        <v>8866</v>
      </c>
      <c r="Y779" s="1" t="s">
        <v>1991</v>
      </c>
      <c r="Z779" s="1" t="s">
        <v>10669</v>
      </c>
      <c r="AC779" s="1">
        <v>25</v>
      </c>
      <c r="AD779" s="1" t="s">
        <v>271</v>
      </c>
      <c r="AE779" s="1" t="s">
        <v>11546</v>
      </c>
    </row>
    <row r="780" spans="1:72" ht="13.5" customHeight="1">
      <c r="A780" s="3" t="str">
        <f>HYPERLINK("http://kyu.snu.ac.kr/sdhj/index.jsp?type=hj/GK14605_00IH_0001_0019.jpg","1720_각북면_19")</f>
        <v>1720_각북면_19</v>
      </c>
      <c r="B780" s="2">
        <v>1720</v>
      </c>
      <c r="C780" s="2" t="s">
        <v>15637</v>
      </c>
      <c r="D780" s="2" t="s">
        <v>15638</v>
      </c>
      <c r="E780" s="2">
        <v>779</v>
      </c>
      <c r="F780" s="1">
        <v>6</v>
      </c>
      <c r="G780" s="1" t="s">
        <v>1934</v>
      </c>
      <c r="H780" s="1" t="s">
        <v>8514</v>
      </c>
      <c r="I780" s="1">
        <v>1</v>
      </c>
      <c r="L780" s="1">
        <v>5</v>
      </c>
      <c r="M780" s="2" t="s">
        <v>2369</v>
      </c>
      <c r="N780" s="2" t="s">
        <v>11930</v>
      </c>
      <c r="S780" s="1" t="s">
        <v>133</v>
      </c>
      <c r="T780" s="1" t="s">
        <v>8712</v>
      </c>
      <c r="W780" s="1" t="s">
        <v>103</v>
      </c>
      <c r="X780" s="1" t="s">
        <v>15645</v>
      </c>
      <c r="Y780" s="1" t="s">
        <v>129</v>
      </c>
      <c r="Z780" s="1" t="s">
        <v>9465</v>
      </c>
      <c r="AC780" s="1">
        <v>29</v>
      </c>
      <c r="AD780" s="1" t="s">
        <v>555</v>
      </c>
      <c r="AE780" s="1" t="s">
        <v>11553</v>
      </c>
    </row>
    <row r="781" spans="1:72" ht="13.5" customHeight="1">
      <c r="A781" s="3" t="str">
        <f>HYPERLINK("http://kyu.snu.ac.kr/sdhj/index.jsp?type=hj/GK14605_00IH_0001_0019.jpg","1720_각북면_19")</f>
        <v>1720_각북면_19</v>
      </c>
      <c r="B781" s="2">
        <v>1720</v>
      </c>
      <c r="C781" s="2" t="s">
        <v>15637</v>
      </c>
      <c r="D781" s="2" t="s">
        <v>15638</v>
      </c>
      <c r="E781" s="2">
        <v>780</v>
      </c>
      <c r="F781" s="1">
        <v>6</v>
      </c>
      <c r="G781" s="1" t="s">
        <v>1934</v>
      </c>
      <c r="H781" s="1" t="s">
        <v>8514</v>
      </c>
      <c r="I781" s="1">
        <v>1</v>
      </c>
      <c r="L781" s="1">
        <v>5</v>
      </c>
      <c r="M781" s="2" t="s">
        <v>2369</v>
      </c>
      <c r="N781" s="2" t="s">
        <v>11930</v>
      </c>
      <c r="S781" s="1" t="s">
        <v>71</v>
      </c>
      <c r="T781" s="1" t="s">
        <v>8710</v>
      </c>
      <c r="Y781" s="1" t="s">
        <v>1992</v>
      </c>
      <c r="Z781" s="1" t="s">
        <v>11301</v>
      </c>
      <c r="AC781" s="1">
        <v>5</v>
      </c>
      <c r="AD781" s="1" t="s">
        <v>249</v>
      </c>
      <c r="AE781" s="1" t="s">
        <v>11523</v>
      </c>
    </row>
    <row r="782" spans="1:72" ht="13.5" customHeight="1">
      <c r="A782" s="3" t="str">
        <f>HYPERLINK("http://kyu.snu.ac.kr/sdhj/index.jsp?type=hj/GK14605_00IH_0001_0019.jpg","1720_각북면_19")</f>
        <v>1720_각북면_19</v>
      </c>
      <c r="B782" s="2">
        <v>1720</v>
      </c>
      <c r="C782" s="2" t="s">
        <v>15637</v>
      </c>
      <c r="D782" s="2" t="s">
        <v>15638</v>
      </c>
      <c r="E782" s="2">
        <v>781</v>
      </c>
      <c r="F782" s="1">
        <v>6</v>
      </c>
      <c r="G782" s="1" t="s">
        <v>1934</v>
      </c>
      <c r="H782" s="1" t="s">
        <v>8514</v>
      </c>
      <c r="I782" s="1">
        <v>1</v>
      </c>
      <c r="L782" s="1">
        <v>5</v>
      </c>
      <c r="M782" s="2" t="s">
        <v>2369</v>
      </c>
      <c r="N782" s="2" t="s">
        <v>11930</v>
      </c>
      <c r="S782" s="1" t="s">
        <v>68</v>
      </c>
      <c r="T782" s="1" t="s">
        <v>8708</v>
      </c>
      <c r="AC782" s="1">
        <v>10</v>
      </c>
      <c r="AD782" s="1" t="s">
        <v>138</v>
      </c>
      <c r="AE782" s="1" t="s">
        <v>11522</v>
      </c>
    </row>
    <row r="783" spans="1:72" ht="13.5" customHeight="1">
      <c r="A783" s="3" t="str">
        <f>HYPERLINK("http://kyu.snu.ac.kr/sdhj/index.jsp?type=hj/GK14605_00IH_0001_0019.jpg","1720_각북면_19")</f>
        <v>1720_각북면_19</v>
      </c>
      <c r="B783" s="2">
        <v>1720</v>
      </c>
      <c r="C783" s="2" t="s">
        <v>15637</v>
      </c>
      <c r="D783" s="2" t="s">
        <v>15638</v>
      </c>
      <c r="E783" s="2">
        <v>782</v>
      </c>
      <c r="F783" s="1">
        <v>6</v>
      </c>
      <c r="G783" s="1" t="s">
        <v>1934</v>
      </c>
      <c r="H783" s="1" t="s">
        <v>8514</v>
      </c>
      <c r="I783" s="1">
        <v>1</v>
      </c>
      <c r="L783" s="1">
        <v>5</v>
      </c>
      <c r="M783" s="2" t="s">
        <v>2369</v>
      </c>
      <c r="N783" s="2" t="s">
        <v>11930</v>
      </c>
      <c r="S783" s="1" t="s">
        <v>68</v>
      </c>
      <c r="T783" s="1" t="s">
        <v>8708</v>
      </c>
      <c r="AC783" s="1">
        <v>6</v>
      </c>
      <c r="AD783" s="1" t="s">
        <v>75</v>
      </c>
      <c r="AE783" s="1" t="s">
        <v>11549</v>
      </c>
    </row>
    <row r="784" spans="1:72" ht="13.5" customHeight="1">
      <c r="A784" s="3" t="str">
        <f>HYPERLINK("http://kyu.snu.ac.kr/sdhj/index.jsp?type=hj/GK14605_00IH_0001_0019.jpg","1720_각북면_19")</f>
        <v>1720_각북면_19</v>
      </c>
      <c r="B784" s="2">
        <v>1720</v>
      </c>
      <c r="C784" s="2" t="s">
        <v>15637</v>
      </c>
      <c r="D784" s="2" t="s">
        <v>15638</v>
      </c>
      <c r="E784" s="2">
        <v>783</v>
      </c>
      <c r="F784" s="1">
        <v>6</v>
      </c>
      <c r="G784" s="1" t="s">
        <v>1934</v>
      </c>
      <c r="H784" s="1" t="s">
        <v>8514</v>
      </c>
      <c r="I784" s="1">
        <v>1</v>
      </c>
      <c r="L784" s="1">
        <v>5</v>
      </c>
      <c r="M784" s="2" t="s">
        <v>2369</v>
      </c>
      <c r="N784" s="2" t="s">
        <v>11930</v>
      </c>
      <c r="S784" s="1" t="s">
        <v>356</v>
      </c>
      <c r="T784" s="1" t="s">
        <v>8717</v>
      </c>
      <c r="AC784" s="1">
        <v>3</v>
      </c>
      <c r="AD784" s="1" t="s">
        <v>561</v>
      </c>
      <c r="AE784" s="1" t="s">
        <v>11535</v>
      </c>
      <c r="AF784" s="1" t="s">
        <v>135</v>
      </c>
      <c r="AG784" s="1" t="s">
        <v>11569</v>
      </c>
    </row>
    <row r="785" spans="1:72" ht="13.5" customHeight="1">
      <c r="A785" s="3" t="str">
        <f>HYPERLINK("http://kyu.snu.ac.kr/sdhj/index.jsp?type=hj/GK14605_00IH_0001_0019.jpg","1720_각북면_19")</f>
        <v>1720_각북면_19</v>
      </c>
      <c r="B785" s="2">
        <v>1720</v>
      </c>
      <c r="C785" s="2" t="s">
        <v>15637</v>
      </c>
      <c r="D785" s="2" t="s">
        <v>15638</v>
      </c>
      <c r="E785" s="2">
        <v>784</v>
      </c>
      <c r="F785" s="1">
        <v>6</v>
      </c>
      <c r="G785" s="1" t="s">
        <v>1934</v>
      </c>
      <c r="H785" s="1" t="s">
        <v>8514</v>
      </c>
      <c r="I785" s="1">
        <v>1</v>
      </c>
      <c r="L785" s="1">
        <v>5</v>
      </c>
      <c r="M785" s="2" t="s">
        <v>2369</v>
      </c>
      <c r="N785" s="2" t="s">
        <v>11930</v>
      </c>
      <c r="T785" s="1" t="s">
        <v>15640</v>
      </c>
      <c r="U785" s="1" t="s">
        <v>1993</v>
      </c>
      <c r="V785" s="1" t="s">
        <v>9204</v>
      </c>
      <c r="Y785" s="1" t="s">
        <v>1537</v>
      </c>
      <c r="Z785" s="1" t="s">
        <v>9828</v>
      </c>
      <c r="AC785" s="1">
        <v>30</v>
      </c>
      <c r="AD785" s="1" t="s">
        <v>163</v>
      </c>
      <c r="AE785" s="1" t="s">
        <v>11552</v>
      </c>
      <c r="AT785" s="1" t="s">
        <v>269</v>
      </c>
      <c r="AU785" s="1" t="s">
        <v>8873</v>
      </c>
      <c r="AV785" s="1" t="s">
        <v>1994</v>
      </c>
      <c r="AW785" s="1" t="s">
        <v>10062</v>
      </c>
      <c r="BB785" s="1" t="s">
        <v>278</v>
      </c>
      <c r="BC785" s="1" t="s">
        <v>8843</v>
      </c>
      <c r="BD785" s="1" t="s">
        <v>8305</v>
      </c>
      <c r="BE785" s="1" t="s">
        <v>10264</v>
      </c>
    </row>
    <row r="786" spans="1:72" ht="13.5" customHeight="1">
      <c r="A786" s="3" t="str">
        <f>HYPERLINK("http://kyu.snu.ac.kr/sdhj/index.jsp?type=hj/GK14605_00IH_0001_0019.jpg","1720_각북면_19")</f>
        <v>1720_각북면_19</v>
      </c>
      <c r="B786" s="2">
        <v>1720</v>
      </c>
      <c r="C786" s="2" t="s">
        <v>15637</v>
      </c>
      <c r="D786" s="2" t="s">
        <v>15638</v>
      </c>
      <c r="E786" s="2">
        <v>785</v>
      </c>
      <c r="F786" s="1">
        <v>6</v>
      </c>
      <c r="G786" s="1" t="s">
        <v>1934</v>
      </c>
      <c r="H786" s="1" t="s">
        <v>8514</v>
      </c>
      <c r="I786" s="1">
        <v>1</v>
      </c>
      <c r="L786" s="1">
        <v>5</v>
      </c>
      <c r="M786" s="2" t="s">
        <v>2369</v>
      </c>
      <c r="N786" s="2" t="s">
        <v>11930</v>
      </c>
      <c r="T786" s="1" t="s">
        <v>15640</v>
      </c>
      <c r="U786" s="1" t="s">
        <v>266</v>
      </c>
      <c r="V786" s="1" t="s">
        <v>8830</v>
      </c>
      <c r="Y786" s="1" t="s">
        <v>979</v>
      </c>
      <c r="Z786" s="1" t="s">
        <v>10156</v>
      </c>
      <c r="AC786" s="1">
        <v>30</v>
      </c>
      <c r="AD786" s="1" t="s">
        <v>163</v>
      </c>
      <c r="AE786" s="1" t="s">
        <v>11552</v>
      </c>
      <c r="AT786" s="1" t="s">
        <v>269</v>
      </c>
      <c r="AU786" s="1" t="s">
        <v>8873</v>
      </c>
      <c r="AV786" s="1" t="s">
        <v>1959</v>
      </c>
      <c r="AW786" s="1" t="s">
        <v>12659</v>
      </c>
      <c r="BB786" s="1" t="s">
        <v>278</v>
      </c>
      <c r="BC786" s="1" t="s">
        <v>8843</v>
      </c>
      <c r="BD786" s="1" t="s">
        <v>1928</v>
      </c>
      <c r="BE786" s="1" t="s">
        <v>11009</v>
      </c>
    </row>
    <row r="787" spans="1:72" ht="13.5" customHeight="1">
      <c r="A787" s="3" t="str">
        <f>HYPERLINK("http://kyu.snu.ac.kr/sdhj/index.jsp?type=hj/GK14605_00IH_0001_0019.jpg","1720_각북면_19")</f>
        <v>1720_각북면_19</v>
      </c>
      <c r="B787" s="2">
        <v>1720</v>
      </c>
      <c r="C787" s="2" t="s">
        <v>15637</v>
      </c>
      <c r="D787" s="2" t="s">
        <v>15638</v>
      </c>
      <c r="E787" s="2">
        <v>786</v>
      </c>
      <c r="F787" s="1">
        <v>6</v>
      </c>
      <c r="G787" s="1" t="s">
        <v>1934</v>
      </c>
      <c r="H787" s="1" t="s">
        <v>8514</v>
      </c>
      <c r="I787" s="1">
        <v>1</v>
      </c>
      <c r="L787" s="1">
        <v>5</v>
      </c>
      <c r="M787" s="2" t="s">
        <v>2369</v>
      </c>
      <c r="N787" s="2" t="s">
        <v>11930</v>
      </c>
      <c r="T787" s="1" t="s">
        <v>15640</v>
      </c>
      <c r="U787" s="1" t="s">
        <v>77</v>
      </c>
      <c r="V787" s="1" t="s">
        <v>8853</v>
      </c>
      <c r="Y787" s="1" t="s">
        <v>1995</v>
      </c>
      <c r="Z787" s="1" t="s">
        <v>11300</v>
      </c>
      <c r="AC787" s="1">
        <v>3</v>
      </c>
      <c r="AD787" s="1" t="s">
        <v>561</v>
      </c>
      <c r="AE787" s="1" t="s">
        <v>11535</v>
      </c>
      <c r="AT787" s="1" t="s">
        <v>840</v>
      </c>
      <c r="AU787" s="1" t="s">
        <v>11962</v>
      </c>
      <c r="AV787" s="1" t="s">
        <v>1537</v>
      </c>
      <c r="AW787" s="1" t="s">
        <v>9828</v>
      </c>
      <c r="BB787" s="1" t="s">
        <v>274</v>
      </c>
      <c r="BC787" s="1" t="s">
        <v>8855</v>
      </c>
      <c r="BD787" s="1" t="s">
        <v>979</v>
      </c>
      <c r="BE787" s="1" t="s">
        <v>10156</v>
      </c>
    </row>
    <row r="788" spans="1:72" ht="13.5" customHeight="1">
      <c r="A788" s="3" t="str">
        <f>HYPERLINK("http://kyu.snu.ac.kr/sdhj/index.jsp?type=hj/GK14605_00IH_0001_0019.jpg","1720_각북면_19")</f>
        <v>1720_각북면_19</v>
      </c>
      <c r="B788" s="2">
        <v>1720</v>
      </c>
      <c r="C788" s="2" t="s">
        <v>15637</v>
      </c>
      <c r="D788" s="2" t="s">
        <v>15638</v>
      </c>
      <c r="E788" s="2">
        <v>787</v>
      </c>
      <c r="F788" s="1">
        <v>6</v>
      </c>
      <c r="G788" s="1" t="s">
        <v>1934</v>
      </c>
      <c r="H788" s="1" t="s">
        <v>8514</v>
      </c>
      <c r="I788" s="1">
        <v>2</v>
      </c>
      <c r="J788" s="1" t="s">
        <v>1996</v>
      </c>
      <c r="K788" s="1" t="s">
        <v>16212</v>
      </c>
      <c r="L788" s="1">
        <v>1</v>
      </c>
      <c r="M788" s="2" t="s">
        <v>1996</v>
      </c>
      <c r="N788" s="2" t="s">
        <v>17900</v>
      </c>
      <c r="O788" s="1" t="s">
        <v>6</v>
      </c>
      <c r="P788" s="1" t="s">
        <v>8656</v>
      </c>
      <c r="T788" s="1" t="s">
        <v>16213</v>
      </c>
      <c r="U788" s="1" t="s">
        <v>1842</v>
      </c>
      <c r="V788" s="1" t="s">
        <v>9203</v>
      </c>
      <c r="W788" s="1" t="s">
        <v>1997</v>
      </c>
      <c r="X788" s="1" t="s">
        <v>16214</v>
      </c>
      <c r="Y788" s="1" t="s">
        <v>1998</v>
      </c>
      <c r="Z788" s="1" t="s">
        <v>10936</v>
      </c>
      <c r="AC788" s="1">
        <v>78</v>
      </c>
      <c r="AD788" s="1" t="s">
        <v>130</v>
      </c>
      <c r="AE788" s="1" t="s">
        <v>11547</v>
      </c>
      <c r="AJ788" s="1" t="s">
        <v>17</v>
      </c>
      <c r="AK788" s="1" t="s">
        <v>11718</v>
      </c>
      <c r="AL788" s="1" t="s">
        <v>1999</v>
      </c>
      <c r="AM788" s="1" t="s">
        <v>11776</v>
      </c>
      <c r="AT788" s="1" t="s">
        <v>573</v>
      </c>
      <c r="AU788" s="1" t="s">
        <v>8905</v>
      </c>
      <c r="AV788" s="1" t="s">
        <v>2000</v>
      </c>
      <c r="AW788" s="1" t="s">
        <v>12658</v>
      </c>
      <c r="BG788" s="1" t="s">
        <v>573</v>
      </c>
      <c r="BH788" s="1" t="s">
        <v>8905</v>
      </c>
      <c r="BI788" s="1" t="s">
        <v>2001</v>
      </c>
      <c r="BJ788" s="1" t="s">
        <v>13388</v>
      </c>
      <c r="BK788" s="1" t="s">
        <v>573</v>
      </c>
      <c r="BL788" s="1" t="s">
        <v>8905</v>
      </c>
      <c r="BM788" s="1" t="s">
        <v>18889</v>
      </c>
      <c r="BN788" s="1" t="s">
        <v>16215</v>
      </c>
      <c r="BO788" s="1" t="s">
        <v>88</v>
      </c>
      <c r="BP788" s="1" t="s">
        <v>8828</v>
      </c>
      <c r="BQ788" s="1" t="s">
        <v>2002</v>
      </c>
      <c r="BR788" s="1" t="s">
        <v>16216</v>
      </c>
      <c r="BS788" s="1" t="s">
        <v>41</v>
      </c>
      <c r="BT788" s="1" t="s">
        <v>11660</v>
      </c>
    </row>
    <row r="789" spans="1:72" ht="13.5" customHeight="1">
      <c r="A789" s="3" t="str">
        <f>HYPERLINK("http://kyu.snu.ac.kr/sdhj/index.jsp?type=hj/GK14605_00IH_0001_0019.jpg","1720_각북면_19")</f>
        <v>1720_각북면_19</v>
      </c>
      <c r="B789" s="2">
        <v>1720</v>
      </c>
      <c r="C789" s="2" t="s">
        <v>16217</v>
      </c>
      <c r="D789" s="2" t="s">
        <v>16218</v>
      </c>
      <c r="E789" s="2">
        <v>788</v>
      </c>
      <c r="F789" s="1">
        <v>6</v>
      </c>
      <c r="G789" s="1" t="s">
        <v>1934</v>
      </c>
      <c r="H789" s="1" t="s">
        <v>8514</v>
      </c>
      <c r="I789" s="1">
        <v>2</v>
      </c>
      <c r="L789" s="1">
        <v>1</v>
      </c>
      <c r="M789" s="2" t="s">
        <v>1996</v>
      </c>
      <c r="N789" s="2" t="s">
        <v>17900</v>
      </c>
      <c r="S789" s="1" t="s">
        <v>51</v>
      </c>
      <c r="T789" s="1" t="s">
        <v>1413</v>
      </c>
      <c r="W789" s="1" t="s">
        <v>967</v>
      </c>
      <c r="X789" s="1" t="s">
        <v>9279</v>
      </c>
      <c r="Y789" s="1" t="s">
        <v>53</v>
      </c>
      <c r="Z789" s="1" t="s">
        <v>9315</v>
      </c>
      <c r="AC789" s="1">
        <v>77</v>
      </c>
      <c r="AD789" s="1" t="s">
        <v>69</v>
      </c>
      <c r="AE789" s="1" t="s">
        <v>11560</v>
      </c>
      <c r="AJ789" s="1" t="s">
        <v>17</v>
      </c>
      <c r="AK789" s="1" t="s">
        <v>11718</v>
      </c>
      <c r="AL789" s="1" t="s">
        <v>2003</v>
      </c>
      <c r="AM789" s="1" t="s">
        <v>11750</v>
      </c>
      <c r="AT789" s="1" t="s">
        <v>147</v>
      </c>
      <c r="AU789" s="1" t="s">
        <v>8936</v>
      </c>
      <c r="AV789" s="1" t="s">
        <v>2004</v>
      </c>
      <c r="AW789" s="1" t="s">
        <v>12657</v>
      </c>
      <c r="BG789" s="1" t="s">
        <v>144</v>
      </c>
      <c r="BH789" s="1" t="s">
        <v>11973</v>
      </c>
      <c r="BI789" s="1" t="s">
        <v>8319</v>
      </c>
      <c r="BJ789" s="1" t="s">
        <v>13397</v>
      </c>
      <c r="BK789" s="1" t="s">
        <v>2005</v>
      </c>
      <c r="BL789" s="1" t="s">
        <v>13553</v>
      </c>
      <c r="BM789" s="1" t="s">
        <v>8320</v>
      </c>
      <c r="BN789" s="1" t="s">
        <v>13900</v>
      </c>
      <c r="BO789" s="1" t="s">
        <v>88</v>
      </c>
      <c r="BP789" s="1" t="s">
        <v>8828</v>
      </c>
      <c r="BQ789" s="1" t="s">
        <v>2006</v>
      </c>
      <c r="BR789" s="1" t="s">
        <v>14616</v>
      </c>
      <c r="BS789" s="1" t="s">
        <v>158</v>
      </c>
      <c r="BT789" s="1" t="s">
        <v>11647</v>
      </c>
    </row>
    <row r="790" spans="1:72" ht="13.5" customHeight="1">
      <c r="A790" s="3" t="str">
        <f>HYPERLINK("http://kyu.snu.ac.kr/sdhj/index.jsp?type=hj/GK14605_00IH_0001_0019.jpg","1720_각북면_19")</f>
        <v>1720_각북면_19</v>
      </c>
      <c r="B790" s="2">
        <v>1720</v>
      </c>
      <c r="C790" s="2" t="s">
        <v>15754</v>
      </c>
      <c r="D790" s="2" t="s">
        <v>15755</v>
      </c>
      <c r="E790" s="2">
        <v>789</v>
      </c>
      <c r="F790" s="1">
        <v>6</v>
      </c>
      <c r="G790" s="1" t="s">
        <v>1934</v>
      </c>
      <c r="H790" s="1" t="s">
        <v>8514</v>
      </c>
      <c r="I790" s="1">
        <v>2</v>
      </c>
      <c r="L790" s="1">
        <v>2</v>
      </c>
      <c r="M790" s="2" t="s">
        <v>2406</v>
      </c>
      <c r="N790" s="2" t="s">
        <v>11929</v>
      </c>
      <c r="T790" s="1" t="s">
        <v>15624</v>
      </c>
      <c r="U790" s="1" t="s">
        <v>215</v>
      </c>
      <c r="V790" s="1" t="s">
        <v>8866</v>
      </c>
      <c r="W790" s="1" t="s">
        <v>690</v>
      </c>
      <c r="X790" s="1" t="s">
        <v>9294</v>
      </c>
      <c r="Y790" s="1" t="s">
        <v>2007</v>
      </c>
      <c r="Z790" s="1" t="s">
        <v>11299</v>
      </c>
      <c r="AC790" s="1">
        <v>58</v>
      </c>
      <c r="AD790" s="1" t="s">
        <v>510</v>
      </c>
      <c r="AE790" s="1" t="s">
        <v>11558</v>
      </c>
      <c r="AJ790" s="1" t="s">
        <v>17</v>
      </c>
      <c r="AK790" s="1" t="s">
        <v>11718</v>
      </c>
      <c r="AL790" s="1" t="s">
        <v>1353</v>
      </c>
      <c r="AM790" s="1" t="s">
        <v>11653</v>
      </c>
      <c r="AT790" s="1" t="s">
        <v>1979</v>
      </c>
      <c r="AU790" s="1" t="s">
        <v>11966</v>
      </c>
      <c r="AV790" s="1" t="s">
        <v>2008</v>
      </c>
      <c r="AW790" s="1" t="s">
        <v>12388</v>
      </c>
      <c r="BG790" s="1" t="s">
        <v>46</v>
      </c>
      <c r="BH790" s="1" t="s">
        <v>11959</v>
      </c>
      <c r="BI790" s="1" t="s">
        <v>2009</v>
      </c>
      <c r="BJ790" s="1" t="s">
        <v>13396</v>
      </c>
      <c r="BK790" s="1" t="s">
        <v>46</v>
      </c>
      <c r="BL790" s="1" t="s">
        <v>11959</v>
      </c>
      <c r="BM790" s="1" t="s">
        <v>1982</v>
      </c>
      <c r="BN790" s="1" t="s">
        <v>13899</v>
      </c>
      <c r="BO790" s="1" t="s">
        <v>46</v>
      </c>
      <c r="BP790" s="1" t="s">
        <v>11959</v>
      </c>
      <c r="BQ790" s="1" t="s">
        <v>1983</v>
      </c>
      <c r="BR790" s="1" t="s">
        <v>15099</v>
      </c>
      <c r="BS790" s="1" t="s">
        <v>41</v>
      </c>
      <c r="BT790" s="1" t="s">
        <v>11660</v>
      </c>
    </row>
    <row r="791" spans="1:72" ht="13.5" customHeight="1">
      <c r="A791" s="3" t="str">
        <f>HYPERLINK("http://kyu.snu.ac.kr/sdhj/index.jsp?type=hj/GK14605_00IH_0001_0019.jpg","1720_각북면_19")</f>
        <v>1720_각북면_19</v>
      </c>
      <c r="B791" s="2">
        <v>1720</v>
      </c>
      <c r="C791" s="2" t="s">
        <v>15637</v>
      </c>
      <c r="D791" s="2" t="s">
        <v>15638</v>
      </c>
      <c r="E791" s="2">
        <v>790</v>
      </c>
      <c r="F791" s="1">
        <v>6</v>
      </c>
      <c r="G791" s="1" t="s">
        <v>1934</v>
      </c>
      <c r="H791" s="1" t="s">
        <v>8514</v>
      </c>
      <c r="I791" s="1">
        <v>2</v>
      </c>
      <c r="L791" s="1">
        <v>2</v>
      </c>
      <c r="M791" s="2" t="s">
        <v>2406</v>
      </c>
      <c r="N791" s="2" t="s">
        <v>11929</v>
      </c>
      <c r="S791" s="1" t="s">
        <v>51</v>
      </c>
      <c r="T791" s="1" t="s">
        <v>1413</v>
      </c>
      <c r="W791" s="1" t="s">
        <v>1058</v>
      </c>
      <c r="X791" s="1" t="s">
        <v>8775</v>
      </c>
      <c r="Y791" s="1" t="s">
        <v>129</v>
      </c>
      <c r="Z791" s="1" t="s">
        <v>9465</v>
      </c>
      <c r="AC791" s="1">
        <v>52</v>
      </c>
      <c r="AD791" s="1" t="s">
        <v>410</v>
      </c>
      <c r="AE791" s="1" t="s">
        <v>11530</v>
      </c>
      <c r="AJ791" s="1" t="s">
        <v>461</v>
      </c>
      <c r="AK791" s="1" t="s">
        <v>11719</v>
      </c>
      <c r="AL791" s="1" t="s">
        <v>158</v>
      </c>
      <c r="AM791" s="1" t="s">
        <v>11647</v>
      </c>
      <c r="AT791" s="1" t="s">
        <v>46</v>
      </c>
      <c r="AU791" s="1" t="s">
        <v>11959</v>
      </c>
      <c r="AV791" s="1" t="s">
        <v>2010</v>
      </c>
      <c r="AW791" s="1" t="s">
        <v>12468</v>
      </c>
      <c r="BG791" s="1" t="s">
        <v>46</v>
      </c>
      <c r="BH791" s="1" t="s">
        <v>11959</v>
      </c>
      <c r="BI791" s="1" t="s">
        <v>2011</v>
      </c>
      <c r="BJ791" s="1" t="s">
        <v>12574</v>
      </c>
      <c r="BK791" s="1" t="s">
        <v>46</v>
      </c>
      <c r="BL791" s="1" t="s">
        <v>11959</v>
      </c>
      <c r="BM791" s="1" t="s">
        <v>2012</v>
      </c>
      <c r="BN791" s="1" t="s">
        <v>12001</v>
      </c>
      <c r="BO791" s="1" t="s">
        <v>1468</v>
      </c>
      <c r="BP791" s="1" t="s">
        <v>9054</v>
      </c>
      <c r="BQ791" s="1" t="s">
        <v>2013</v>
      </c>
      <c r="BR791" s="1" t="s">
        <v>15020</v>
      </c>
      <c r="BS791" s="1" t="s">
        <v>50</v>
      </c>
      <c r="BT791" s="1" t="s">
        <v>15685</v>
      </c>
    </row>
    <row r="792" spans="1:72" ht="13.5" customHeight="1">
      <c r="A792" s="3" t="str">
        <f>HYPERLINK("http://kyu.snu.ac.kr/sdhj/index.jsp?type=hj/GK14605_00IH_0001_0019.jpg","1720_각북면_19")</f>
        <v>1720_각북면_19</v>
      </c>
      <c r="B792" s="2">
        <v>1720</v>
      </c>
      <c r="C792" s="2" t="s">
        <v>15752</v>
      </c>
      <c r="D792" s="2" t="s">
        <v>15753</v>
      </c>
      <c r="E792" s="2">
        <v>791</v>
      </c>
      <c r="F792" s="1">
        <v>6</v>
      </c>
      <c r="G792" s="1" t="s">
        <v>1934</v>
      </c>
      <c r="H792" s="1" t="s">
        <v>8514</v>
      </c>
      <c r="I792" s="1">
        <v>2</v>
      </c>
      <c r="L792" s="1">
        <v>2</v>
      </c>
      <c r="M792" s="2" t="s">
        <v>2406</v>
      </c>
      <c r="N792" s="2" t="s">
        <v>11929</v>
      </c>
      <c r="S792" s="1" t="s">
        <v>71</v>
      </c>
      <c r="T792" s="1" t="s">
        <v>8710</v>
      </c>
      <c r="U792" s="1" t="s">
        <v>215</v>
      </c>
      <c r="V792" s="1" t="s">
        <v>8866</v>
      </c>
      <c r="Y792" s="1" t="s">
        <v>2014</v>
      </c>
      <c r="Z792" s="1" t="s">
        <v>11298</v>
      </c>
      <c r="AC792" s="1">
        <v>16</v>
      </c>
      <c r="AD792" s="1" t="s">
        <v>160</v>
      </c>
      <c r="AE792" s="1" t="s">
        <v>11534</v>
      </c>
    </row>
    <row r="793" spans="1:72" ht="13.5" customHeight="1">
      <c r="A793" s="3" t="str">
        <f>HYPERLINK("http://kyu.snu.ac.kr/sdhj/index.jsp?type=hj/GK14605_00IH_0001_0019.jpg","1720_각북면_19")</f>
        <v>1720_각북면_19</v>
      </c>
      <c r="B793" s="2">
        <v>1720</v>
      </c>
      <c r="C793" s="2" t="s">
        <v>15637</v>
      </c>
      <c r="D793" s="2" t="s">
        <v>15638</v>
      </c>
      <c r="E793" s="2">
        <v>792</v>
      </c>
      <c r="F793" s="1">
        <v>6</v>
      </c>
      <c r="G793" s="1" t="s">
        <v>1934</v>
      </c>
      <c r="H793" s="1" t="s">
        <v>8514</v>
      </c>
      <c r="I793" s="1">
        <v>2</v>
      </c>
      <c r="L793" s="1">
        <v>2</v>
      </c>
      <c r="M793" s="2" t="s">
        <v>2406</v>
      </c>
      <c r="N793" s="2" t="s">
        <v>11929</v>
      </c>
      <c r="S793" s="1" t="s">
        <v>133</v>
      </c>
      <c r="T793" s="1" t="s">
        <v>8712</v>
      </c>
      <c r="W793" s="1" t="s">
        <v>1058</v>
      </c>
      <c r="X793" s="1" t="s">
        <v>8775</v>
      </c>
      <c r="Y793" s="1" t="s">
        <v>129</v>
      </c>
      <c r="Z793" s="1" t="s">
        <v>9465</v>
      </c>
      <c r="AC793" s="1">
        <v>20</v>
      </c>
      <c r="AD793" s="1" t="s">
        <v>134</v>
      </c>
      <c r="AE793" s="1" t="s">
        <v>11542</v>
      </c>
      <c r="AF793" s="1" t="s">
        <v>135</v>
      </c>
      <c r="AG793" s="1" t="s">
        <v>11569</v>
      </c>
    </row>
    <row r="794" spans="1:72" ht="13.5" customHeight="1">
      <c r="A794" s="3" t="str">
        <f>HYPERLINK("http://kyu.snu.ac.kr/sdhj/index.jsp?type=hj/GK14605_00IH_0001_0019.jpg","1720_각북면_19")</f>
        <v>1720_각북면_19</v>
      </c>
      <c r="B794" s="2">
        <v>1720</v>
      </c>
      <c r="C794" s="2" t="s">
        <v>15637</v>
      </c>
      <c r="D794" s="2" t="s">
        <v>15638</v>
      </c>
      <c r="E794" s="2">
        <v>793</v>
      </c>
      <c r="F794" s="1">
        <v>6</v>
      </c>
      <c r="G794" s="1" t="s">
        <v>1934</v>
      </c>
      <c r="H794" s="1" t="s">
        <v>8514</v>
      </c>
      <c r="I794" s="1">
        <v>2</v>
      </c>
      <c r="L794" s="1">
        <v>2</v>
      </c>
      <c r="M794" s="2" t="s">
        <v>2406</v>
      </c>
      <c r="N794" s="2" t="s">
        <v>11929</v>
      </c>
      <c r="S794" s="1" t="s">
        <v>68</v>
      </c>
      <c r="T794" s="1" t="s">
        <v>8708</v>
      </c>
      <c r="AC794" s="1">
        <v>11</v>
      </c>
      <c r="AD794" s="1" t="s">
        <v>70</v>
      </c>
      <c r="AE794" s="1" t="s">
        <v>11531</v>
      </c>
    </row>
    <row r="795" spans="1:72" ht="13.5" customHeight="1">
      <c r="A795" s="3" t="str">
        <f>HYPERLINK("http://kyu.snu.ac.kr/sdhj/index.jsp?type=hj/GK14605_00IH_0001_0019.jpg","1720_각북면_19")</f>
        <v>1720_각북면_19</v>
      </c>
      <c r="B795" s="2">
        <v>1720</v>
      </c>
      <c r="C795" s="2" t="s">
        <v>15637</v>
      </c>
      <c r="D795" s="2" t="s">
        <v>15638</v>
      </c>
      <c r="E795" s="2">
        <v>794</v>
      </c>
      <c r="F795" s="1">
        <v>6</v>
      </c>
      <c r="G795" s="1" t="s">
        <v>1934</v>
      </c>
      <c r="H795" s="1" t="s">
        <v>8514</v>
      </c>
      <c r="I795" s="1">
        <v>2</v>
      </c>
      <c r="L795" s="1">
        <v>2</v>
      </c>
      <c r="M795" s="2" t="s">
        <v>2406</v>
      </c>
      <c r="N795" s="2" t="s">
        <v>11929</v>
      </c>
      <c r="S795" s="1" t="s">
        <v>68</v>
      </c>
      <c r="T795" s="1" t="s">
        <v>8708</v>
      </c>
      <c r="AC795" s="1">
        <v>10</v>
      </c>
      <c r="AD795" s="1" t="s">
        <v>138</v>
      </c>
      <c r="AE795" s="1" t="s">
        <v>11522</v>
      </c>
    </row>
    <row r="796" spans="1:72" ht="13.5" customHeight="1">
      <c r="A796" s="3" t="str">
        <f>HYPERLINK("http://kyu.snu.ac.kr/sdhj/index.jsp?type=hj/GK14605_00IH_0001_0019.jpg","1720_각북면_19")</f>
        <v>1720_각북면_19</v>
      </c>
      <c r="B796" s="2">
        <v>1720</v>
      </c>
      <c r="C796" s="2" t="s">
        <v>15637</v>
      </c>
      <c r="D796" s="2" t="s">
        <v>15638</v>
      </c>
      <c r="E796" s="2">
        <v>795</v>
      </c>
      <c r="F796" s="1">
        <v>6</v>
      </c>
      <c r="G796" s="1" t="s">
        <v>1934</v>
      </c>
      <c r="H796" s="1" t="s">
        <v>8514</v>
      </c>
      <c r="I796" s="1">
        <v>2</v>
      </c>
      <c r="L796" s="1">
        <v>2</v>
      </c>
      <c r="M796" s="2" t="s">
        <v>2406</v>
      </c>
      <c r="N796" s="2" t="s">
        <v>11929</v>
      </c>
      <c r="S796" s="1" t="s">
        <v>71</v>
      </c>
      <c r="T796" s="1" t="s">
        <v>8710</v>
      </c>
      <c r="Y796" s="1" t="s">
        <v>2015</v>
      </c>
      <c r="Z796" s="1" t="s">
        <v>11297</v>
      </c>
      <c r="AC796" s="1">
        <v>6</v>
      </c>
      <c r="AD796" s="1" t="s">
        <v>75</v>
      </c>
      <c r="AE796" s="1" t="s">
        <v>11549</v>
      </c>
    </row>
    <row r="797" spans="1:72" ht="13.5" customHeight="1">
      <c r="A797" s="3" t="str">
        <f>HYPERLINK("http://kyu.snu.ac.kr/sdhj/index.jsp?type=hj/GK14605_00IH_0001_0019.jpg","1720_각북면_19")</f>
        <v>1720_각북면_19</v>
      </c>
      <c r="B797" s="2">
        <v>1720</v>
      </c>
      <c r="C797" s="2" t="s">
        <v>15637</v>
      </c>
      <c r="D797" s="2" t="s">
        <v>15638</v>
      </c>
      <c r="E797" s="2">
        <v>796</v>
      </c>
      <c r="F797" s="1">
        <v>6</v>
      </c>
      <c r="G797" s="1" t="s">
        <v>1934</v>
      </c>
      <c r="H797" s="1" t="s">
        <v>8514</v>
      </c>
      <c r="I797" s="1">
        <v>2</v>
      </c>
      <c r="L797" s="1">
        <v>2</v>
      </c>
      <c r="M797" s="2" t="s">
        <v>2406</v>
      </c>
      <c r="N797" s="2" t="s">
        <v>11929</v>
      </c>
      <c r="S797" s="1" t="s">
        <v>68</v>
      </c>
      <c r="T797" s="1" t="s">
        <v>8708</v>
      </c>
      <c r="AF797" s="1" t="s">
        <v>67</v>
      </c>
      <c r="AG797" s="1" t="s">
        <v>9286</v>
      </c>
    </row>
    <row r="798" spans="1:72" ht="13.5" customHeight="1">
      <c r="A798" s="3" t="str">
        <f>HYPERLINK("http://kyu.snu.ac.kr/sdhj/index.jsp?type=hj/GK14605_00IH_0001_0019.jpg","1720_각북면_19")</f>
        <v>1720_각북면_19</v>
      </c>
      <c r="B798" s="2">
        <v>1720</v>
      </c>
      <c r="C798" s="2" t="s">
        <v>15637</v>
      </c>
      <c r="D798" s="2" t="s">
        <v>15638</v>
      </c>
      <c r="E798" s="2">
        <v>797</v>
      </c>
      <c r="F798" s="1">
        <v>6</v>
      </c>
      <c r="G798" s="1" t="s">
        <v>1934</v>
      </c>
      <c r="H798" s="1" t="s">
        <v>8514</v>
      </c>
      <c r="I798" s="1">
        <v>2</v>
      </c>
      <c r="L798" s="1">
        <v>2</v>
      </c>
      <c r="M798" s="2" t="s">
        <v>2406</v>
      </c>
      <c r="N798" s="2" t="s">
        <v>11929</v>
      </c>
      <c r="S798" s="1" t="s">
        <v>2016</v>
      </c>
      <c r="T798" s="1" t="s">
        <v>8799</v>
      </c>
      <c r="Y798" s="1" t="s">
        <v>2017</v>
      </c>
      <c r="Z798" s="1" t="s">
        <v>11296</v>
      </c>
      <c r="AF798" s="1" t="s">
        <v>2018</v>
      </c>
      <c r="AG798" s="1" t="s">
        <v>11624</v>
      </c>
    </row>
    <row r="799" spans="1:72" ht="13.5" customHeight="1">
      <c r="A799" s="3" t="str">
        <f>HYPERLINK("http://kyu.snu.ac.kr/sdhj/index.jsp?type=hj/GK14605_00IH_0001_0019.jpg","1720_각북면_19")</f>
        <v>1720_각북면_19</v>
      </c>
      <c r="B799" s="2">
        <v>1720</v>
      </c>
      <c r="C799" s="2" t="s">
        <v>15637</v>
      </c>
      <c r="D799" s="2" t="s">
        <v>15638</v>
      </c>
      <c r="E799" s="2">
        <v>798</v>
      </c>
      <c r="F799" s="1">
        <v>6</v>
      </c>
      <c r="G799" s="1" t="s">
        <v>1934</v>
      </c>
      <c r="H799" s="1" t="s">
        <v>8514</v>
      </c>
      <c r="I799" s="1">
        <v>2</v>
      </c>
      <c r="L799" s="1">
        <v>2</v>
      </c>
      <c r="M799" s="2" t="s">
        <v>2406</v>
      </c>
      <c r="N799" s="2" t="s">
        <v>11929</v>
      </c>
      <c r="T799" s="1" t="s">
        <v>15640</v>
      </c>
      <c r="U799" s="1" t="s">
        <v>266</v>
      </c>
      <c r="V799" s="1" t="s">
        <v>8830</v>
      </c>
      <c r="Y799" s="1" t="s">
        <v>1440</v>
      </c>
      <c r="Z799" s="1" t="s">
        <v>11295</v>
      </c>
      <c r="AC799" s="1">
        <v>20</v>
      </c>
      <c r="AD799" s="1" t="s">
        <v>134</v>
      </c>
      <c r="AE799" s="1" t="s">
        <v>11542</v>
      </c>
      <c r="AT799" s="1" t="s">
        <v>269</v>
      </c>
      <c r="AU799" s="1" t="s">
        <v>8873</v>
      </c>
      <c r="AV799" s="1" t="s">
        <v>2019</v>
      </c>
      <c r="AW799" s="1" t="s">
        <v>12656</v>
      </c>
      <c r="BB799" s="1" t="s">
        <v>278</v>
      </c>
      <c r="BC799" s="1" t="s">
        <v>8843</v>
      </c>
      <c r="BD799" s="1" t="s">
        <v>2020</v>
      </c>
      <c r="BE799" s="1" t="s">
        <v>12926</v>
      </c>
    </row>
    <row r="800" spans="1:72" ht="13.5" customHeight="1">
      <c r="A800" s="3" t="str">
        <f>HYPERLINK("http://kyu.snu.ac.kr/sdhj/index.jsp?type=hj/GK14605_00IH_0001_0019.jpg","1720_각북면_19")</f>
        <v>1720_각북면_19</v>
      </c>
      <c r="B800" s="2">
        <v>1720</v>
      </c>
      <c r="C800" s="2" t="s">
        <v>15637</v>
      </c>
      <c r="D800" s="2" t="s">
        <v>15638</v>
      </c>
      <c r="E800" s="2">
        <v>799</v>
      </c>
      <c r="F800" s="1">
        <v>6</v>
      </c>
      <c r="G800" s="1" t="s">
        <v>1934</v>
      </c>
      <c r="H800" s="1" t="s">
        <v>8514</v>
      </c>
      <c r="I800" s="1">
        <v>2</v>
      </c>
      <c r="L800" s="1">
        <v>2</v>
      </c>
      <c r="M800" s="2" t="s">
        <v>2406</v>
      </c>
      <c r="N800" s="2" t="s">
        <v>11929</v>
      </c>
      <c r="T800" s="1" t="s">
        <v>15640</v>
      </c>
      <c r="U800" s="1" t="s">
        <v>2021</v>
      </c>
      <c r="V800" s="1" t="s">
        <v>9202</v>
      </c>
      <c r="Y800" s="1" t="s">
        <v>2022</v>
      </c>
      <c r="Z800" s="1" t="s">
        <v>9662</v>
      </c>
      <c r="AC800" s="1">
        <v>11</v>
      </c>
      <c r="AD800" s="1" t="s">
        <v>70</v>
      </c>
      <c r="AE800" s="1" t="s">
        <v>11531</v>
      </c>
      <c r="AT800" s="1" t="s">
        <v>840</v>
      </c>
      <c r="AU800" s="1" t="s">
        <v>11962</v>
      </c>
      <c r="AV800" s="1" t="s">
        <v>146</v>
      </c>
      <c r="AW800" s="1" t="s">
        <v>11123</v>
      </c>
      <c r="BB800" s="1" t="s">
        <v>385</v>
      </c>
      <c r="BC800" s="1" t="s">
        <v>15727</v>
      </c>
      <c r="BD800" s="1" t="s">
        <v>2023</v>
      </c>
      <c r="BE800" s="1" t="s">
        <v>12925</v>
      </c>
    </row>
    <row r="801" spans="1:72" ht="13.5" customHeight="1">
      <c r="A801" s="3" t="str">
        <f>HYPERLINK("http://kyu.snu.ac.kr/sdhj/index.jsp?type=hj/GK14605_00IH_0001_0019.jpg","1720_각북면_19")</f>
        <v>1720_각북면_19</v>
      </c>
      <c r="B801" s="2">
        <v>1720</v>
      </c>
      <c r="C801" s="2" t="s">
        <v>15637</v>
      </c>
      <c r="D801" s="2" t="s">
        <v>15638</v>
      </c>
      <c r="E801" s="2">
        <v>800</v>
      </c>
      <c r="F801" s="1">
        <v>6</v>
      </c>
      <c r="G801" s="1" t="s">
        <v>1934</v>
      </c>
      <c r="H801" s="1" t="s">
        <v>8514</v>
      </c>
      <c r="I801" s="1">
        <v>2</v>
      </c>
      <c r="L801" s="1">
        <v>2</v>
      </c>
      <c r="M801" s="2" t="s">
        <v>2406</v>
      </c>
      <c r="N801" s="2" t="s">
        <v>11929</v>
      </c>
      <c r="S801" s="1" t="s">
        <v>2024</v>
      </c>
      <c r="T801" s="1" t="s">
        <v>8789</v>
      </c>
      <c r="Y801" s="1" t="s">
        <v>1561</v>
      </c>
      <c r="Z801" s="1" t="s">
        <v>9966</v>
      </c>
      <c r="AF801" s="1" t="s">
        <v>358</v>
      </c>
      <c r="AG801" s="1" t="s">
        <v>11573</v>
      </c>
      <c r="AH801" s="1" t="s">
        <v>2025</v>
      </c>
      <c r="AI801" s="1" t="s">
        <v>11707</v>
      </c>
    </row>
    <row r="802" spans="1:72" ht="13.5" customHeight="1">
      <c r="A802" s="3" t="str">
        <f>HYPERLINK("http://kyu.snu.ac.kr/sdhj/index.jsp?type=hj/GK14605_00IH_0001_0020.jpg","1720_각북면_20")</f>
        <v>1720_각북면_20</v>
      </c>
      <c r="B802" s="2">
        <v>1720</v>
      </c>
      <c r="C802" s="2" t="s">
        <v>16020</v>
      </c>
      <c r="D802" s="2" t="s">
        <v>16021</v>
      </c>
      <c r="E802" s="2">
        <v>801</v>
      </c>
      <c r="F802" s="1">
        <v>6</v>
      </c>
      <c r="G802" s="1" t="s">
        <v>1934</v>
      </c>
      <c r="H802" s="1" t="s">
        <v>8514</v>
      </c>
      <c r="I802" s="1">
        <v>2</v>
      </c>
      <c r="L802" s="1">
        <v>3</v>
      </c>
      <c r="M802" s="2" t="s">
        <v>17901</v>
      </c>
      <c r="N802" s="2" t="s">
        <v>17902</v>
      </c>
      <c r="T802" s="1" t="s">
        <v>15624</v>
      </c>
      <c r="U802" s="1" t="s">
        <v>215</v>
      </c>
      <c r="V802" s="1" t="s">
        <v>8866</v>
      </c>
      <c r="W802" s="1" t="s">
        <v>38</v>
      </c>
      <c r="X802" s="1" t="s">
        <v>15655</v>
      </c>
      <c r="Y802" s="1" t="s">
        <v>2026</v>
      </c>
      <c r="Z802" s="1" t="s">
        <v>11294</v>
      </c>
      <c r="AC802" s="1">
        <v>73</v>
      </c>
      <c r="AD802" s="1" t="s">
        <v>229</v>
      </c>
      <c r="AE802" s="1" t="s">
        <v>11524</v>
      </c>
      <c r="AJ802" s="1" t="s">
        <v>17</v>
      </c>
      <c r="AK802" s="1" t="s">
        <v>11718</v>
      </c>
      <c r="AL802" s="1" t="s">
        <v>41</v>
      </c>
      <c r="AM802" s="1" t="s">
        <v>11660</v>
      </c>
      <c r="AT802" s="1" t="s">
        <v>46</v>
      </c>
      <c r="AU802" s="1" t="s">
        <v>11959</v>
      </c>
      <c r="AV802" s="1" t="s">
        <v>2027</v>
      </c>
      <c r="AW802" s="1" t="s">
        <v>9281</v>
      </c>
      <c r="BG802" s="1" t="s">
        <v>46</v>
      </c>
      <c r="BH802" s="1" t="s">
        <v>11959</v>
      </c>
      <c r="BI802" s="1" t="s">
        <v>2028</v>
      </c>
      <c r="BJ802" s="1" t="s">
        <v>13395</v>
      </c>
      <c r="BK802" s="1" t="s">
        <v>2029</v>
      </c>
      <c r="BL802" s="1" t="s">
        <v>11800</v>
      </c>
      <c r="BM802" s="1" t="s">
        <v>2030</v>
      </c>
      <c r="BN802" s="1" t="s">
        <v>13898</v>
      </c>
      <c r="BO802" s="1" t="s">
        <v>46</v>
      </c>
      <c r="BP802" s="1" t="s">
        <v>11959</v>
      </c>
      <c r="BQ802" s="1" t="s">
        <v>2031</v>
      </c>
      <c r="BR802" s="1" t="s">
        <v>14615</v>
      </c>
      <c r="BS802" s="1" t="s">
        <v>152</v>
      </c>
      <c r="BT802" s="1" t="s">
        <v>11667</v>
      </c>
    </row>
    <row r="803" spans="1:72" ht="13.5" customHeight="1">
      <c r="A803" s="3" t="str">
        <f>HYPERLINK("http://kyu.snu.ac.kr/sdhj/index.jsp?type=hj/GK14605_00IH_0001_0020.jpg","1720_각북면_20")</f>
        <v>1720_각북면_20</v>
      </c>
      <c r="B803" s="2">
        <v>1720</v>
      </c>
      <c r="C803" s="2" t="s">
        <v>15666</v>
      </c>
      <c r="D803" s="2" t="s">
        <v>15667</v>
      </c>
      <c r="E803" s="2">
        <v>802</v>
      </c>
      <c r="F803" s="1">
        <v>6</v>
      </c>
      <c r="G803" s="1" t="s">
        <v>1934</v>
      </c>
      <c r="H803" s="1" t="s">
        <v>8514</v>
      </c>
      <c r="I803" s="1">
        <v>2</v>
      </c>
      <c r="L803" s="1">
        <v>3</v>
      </c>
      <c r="M803" s="2" t="s">
        <v>17901</v>
      </c>
      <c r="N803" s="2" t="s">
        <v>17902</v>
      </c>
      <c r="S803" s="1" t="s">
        <v>51</v>
      </c>
      <c r="T803" s="1" t="s">
        <v>1413</v>
      </c>
      <c r="W803" s="1" t="s">
        <v>38</v>
      </c>
      <c r="X803" s="1" t="s">
        <v>15655</v>
      </c>
      <c r="Y803" s="1" t="s">
        <v>129</v>
      </c>
      <c r="Z803" s="1" t="s">
        <v>9465</v>
      </c>
      <c r="AC803" s="1">
        <v>71</v>
      </c>
      <c r="AD803" s="1" t="s">
        <v>70</v>
      </c>
      <c r="AE803" s="1" t="s">
        <v>11531</v>
      </c>
      <c r="AJ803" s="1" t="s">
        <v>461</v>
      </c>
      <c r="AK803" s="1" t="s">
        <v>11719</v>
      </c>
      <c r="AL803" s="1" t="s">
        <v>1968</v>
      </c>
      <c r="AM803" s="1" t="s">
        <v>11731</v>
      </c>
      <c r="AT803" s="1" t="s">
        <v>46</v>
      </c>
      <c r="AU803" s="1" t="s">
        <v>11959</v>
      </c>
      <c r="AV803" s="1" t="s">
        <v>2032</v>
      </c>
      <c r="AW803" s="1" t="s">
        <v>12655</v>
      </c>
      <c r="BG803" s="1" t="s">
        <v>46</v>
      </c>
      <c r="BH803" s="1" t="s">
        <v>11959</v>
      </c>
      <c r="BI803" s="1" t="s">
        <v>2033</v>
      </c>
      <c r="BJ803" s="1" t="s">
        <v>13394</v>
      </c>
      <c r="BK803" s="1" t="s">
        <v>46</v>
      </c>
      <c r="BL803" s="1" t="s">
        <v>11959</v>
      </c>
      <c r="BM803" s="1" t="s">
        <v>2034</v>
      </c>
      <c r="BN803" s="1" t="s">
        <v>13897</v>
      </c>
      <c r="BO803" s="1" t="s">
        <v>46</v>
      </c>
      <c r="BP803" s="1" t="s">
        <v>11959</v>
      </c>
      <c r="BQ803" s="1" t="s">
        <v>2035</v>
      </c>
      <c r="BR803" s="1" t="s">
        <v>14614</v>
      </c>
      <c r="BS803" s="1" t="s">
        <v>300</v>
      </c>
      <c r="BT803" s="1" t="s">
        <v>11633</v>
      </c>
    </row>
    <row r="804" spans="1:72" ht="13.5" customHeight="1">
      <c r="A804" s="3" t="str">
        <f>HYPERLINK("http://kyu.snu.ac.kr/sdhj/index.jsp?type=hj/GK14605_00IH_0001_0020.jpg","1720_각북면_20")</f>
        <v>1720_각북면_20</v>
      </c>
      <c r="B804" s="2">
        <v>1720</v>
      </c>
      <c r="C804" s="2" t="s">
        <v>15798</v>
      </c>
      <c r="D804" s="2" t="s">
        <v>15799</v>
      </c>
      <c r="E804" s="2">
        <v>803</v>
      </c>
      <c r="F804" s="1">
        <v>6</v>
      </c>
      <c r="G804" s="1" t="s">
        <v>1934</v>
      </c>
      <c r="H804" s="1" t="s">
        <v>8514</v>
      </c>
      <c r="I804" s="1">
        <v>2</v>
      </c>
      <c r="L804" s="1">
        <v>3</v>
      </c>
      <c r="M804" s="2" t="s">
        <v>17901</v>
      </c>
      <c r="N804" s="2" t="s">
        <v>17902</v>
      </c>
      <c r="S804" s="1" t="s">
        <v>190</v>
      </c>
      <c r="T804" s="1" t="s">
        <v>8713</v>
      </c>
      <c r="U804" s="1" t="s">
        <v>2036</v>
      </c>
      <c r="V804" s="1" t="s">
        <v>9201</v>
      </c>
      <c r="Y804" s="1" t="s">
        <v>2037</v>
      </c>
      <c r="Z804" s="1" t="s">
        <v>11293</v>
      </c>
      <c r="AC804" s="1">
        <v>34</v>
      </c>
      <c r="AD804" s="1" t="s">
        <v>86</v>
      </c>
      <c r="AE804" s="1" t="s">
        <v>11563</v>
      </c>
    </row>
    <row r="805" spans="1:72" ht="13.5" customHeight="1">
      <c r="A805" s="3" t="str">
        <f>HYPERLINK("http://kyu.snu.ac.kr/sdhj/index.jsp?type=hj/GK14605_00IH_0001_0020.jpg","1720_각북면_20")</f>
        <v>1720_각북면_20</v>
      </c>
      <c r="B805" s="2">
        <v>1720</v>
      </c>
      <c r="C805" s="2" t="s">
        <v>15637</v>
      </c>
      <c r="D805" s="2" t="s">
        <v>15638</v>
      </c>
      <c r="E805" s="2">
        <v>804</v>
      </c>
      <c r="F805" s="1">
        <v>6</v>
      </c>
      <c r="G805" s="1" t="s">
        <v>1934</v>
      </c>
      <c r="H805" s="1" t="s">
        <v>8514</v>
      </c>
      <c r="I805" s="1">
        <v>2</v>
      </c>
      <c r="L805" s="1">
        <v>3</v>
      </c>
      <c r="M805" s="2" t="s">
        <v>17901</v>
      </c>
      <c r="N805" s="2" t="s">
        <v>17902</v>
      </c>
      <c r="S805" s="1" t="s">
        <v>133</v>
      </c>
      <c r="T805" s="1" t="s">
        <v>8712</v>
      </c>
      <c r="W805" s="1" t="s">
        <v>373</v>
      </c>
      <c r="X805" s="1" t="s">
        <v>9290</v>
      </c>
      <c r="Y805" s="1" t="s">
        <v>129</v>
      </c>
      <c r="Z805" s="1" t="s">
        <v>9465</v>
      </c>
      <c r="AC805" s="1">
        <v>27</v>
      </c>
      <c r="AD805" s="1" t="s">
        <v>167</v>
      </c>
      <c r="AE805" s="1" t="s">
        <v>11350</v>
      </c>
    </row>
    <row r="806" spans="1:72" ht="13.5" customHeight="1">
      <c r="A806" s="3" t="str">
        <f>HYPERLINK("http://kyu.snu.ac.kr/sdhj/index.jsp?type=hj/GK14605_00IH_0001_0020.jpg","1720_각북면_20")</f>
        <v>1720_각북면_20</v>
      </c>
      <c r="B806" s="2">
        <v>1720</v>
      </c>
      <c r="C806" s="2" t="s">
        <v>15637</v>
      </c>
      <c r="D806" s="2" t="s">
        <v>15638</v>
      </c>
      <c r="E806" s="2">
        <v>805</v>
      </c>
      <c r="F806" s="1">
        <v>6</v>
      </c>
      <c r="G806" s="1" t="s">
        <v>1934</v>
      </c>
      <c r="H806" s="1" t="s">
        <v>8514</v>
      </c>
      <c r="I806" s="1">
        <v>2</v>
      </c>
      <c r="L806" s="1">
        <v>3</v>
      </c>
      <c r="M806" s="2" t="s">
        <v>17901</v>
      </c>
      <c r="N806" s="2" t="s">
        <v>17902</v>
      </c>
      <c r="S806" s="1" t="s">
        <v>356</v>
      </c>
      <c r="T806" s="1" t="s">
        <v>8717</v>
      </c>
      <c r="AC806" s="1">
        <v>11</v>
      </c>
      <c r="AD806" s="1" t="s">
        <v>70</v>
      </c>
      <c r="AE806" s="1" t="s">
        <v>11531</v>
      </c>
    </row>
    <row r="807" spans="1:72" ht="13.5" customHeight="1">
      <c r="A807" s="3" t="str">
        <f>HYPERLINK("http://kyu.snu.ac.kr/sdhj/index.jsp?type=hj/GK14605_00IH_0001_0020.jpg","1720_각북면_20")</f>
        <v>1720_각북면_20</v>
      </c>
      <c r="B807" s="2">
        <v>1720</v>
      </c>
      <c r="C807" s="2" t="s">
        <v>15637</v>
      </c>
      <c r="D807" s="2" t="s">
        <v>15638</v>
      </c>
      <c r="E807" s="2">
        <v>806</v>
      </c>
      <c r="F807" s="1">
        <v>6</v>
      </c>
      <c r="G807" s="1" t="s">
        <v>1934</v>
      </c>
      <c r="H807" s="1" t="s">
        <v>8514</v>
      </c>
      <c r="I807" s="1">
        <v>2</v>
      </c>
      <c r="L807" s="1">
        <v>3</v>
      </c>
      <c r="M807" s="2" t="s">
        <v>17901</v>
      </c>
      <c r="N807" s="2" t="s">
        <v>17902</v>
      </c>
      <c r="S807" s="1" t="s">
        <v>356</v>
      </c>
      <c r="T807" s="1" t="s">
        <v>8717</v>
      </c>
      <c r="AF807" s="1" t="s">
        <v>67</v>
      </c>
      <c r="AG807" s="1" t="s">
        <v>9286</v>
      </c>
    </row>
    <row r="808" spans="1:72" ht="13.5" customHeight="1">
      <c r="A808" s="3" t="str">
        <f>HYPERLINK("http://kyu.snu.ac.kr/sdhj/index.jsp?type=hj/GK14605_00IH_0001_0020.jpg","1720_각북면_20")</f>
        <v>1720_각북면_20</v>
      </c>
      <c r="B808" s="2">
        <v>1720</v>
      </c>
      <c r="C808" s="2" t="s">
        <v>15637</v>
      </c>
      <c r="D808" s="2" t="s">
        <v>15638</v>
      </c>
      <c r="E808" s="2">
        <v>807</v>
      </c>
      <c r="F808" s="1">
        <v>6</v>
      </c>
      <c r="G808" s="1" t="s">
        <v>1934</v>
      </c>
      <c r="H808" s="1" t="s">
        <v>8514</v>
      </c>
      <c r="I808" s="1">
        <v>2</v>
      </c>
      <c r="L808" s="1">
        <v>3</v>
      </c>
      <c r="M808" s="2" t="s">
        <v>17901</v>
      </c>
      <c r="N808" s="2" t="s">
        <v>17902</v>
      </c>
      <c r="S808" s="1" t="s">
        <v>356</v>
      </c>
      <c r="T808" s="1" t="s">
        <v>8717</v>
      </c>
      <c r="AC808" s="1">
        <v>2</v>
      </c>
      <c r="AD808" s="1" t="s">
        <v>106</v>
      </c>
      <c r="AE808" s="1" t="s">
        <v>11517</v>
      </c>
      <c r="AF808" s="1" t="s">
        <v>135</v>
      </c>
      <c r="AG808" s="1" t="s">
        <v>11569</v>
      </c>
    </row>
    <row r="809" spans="1:72" ht="13.5" customHeight="1">
      <c r="A809" s="3" t="str">
        <f>HYPERLINK("http://kyu.snu.ac.kr/sdhj/index.jsp?type=hj/GK14605_00IH_0001_0020.jpg","1720_각북면_20")</f>
        <v>1720_각북면_20</v>
      </c>
      <c r="B809" s="2">
        <v>1720</v>
      </c>
      <c r="C809" s="2" t="s">
        <v>15637</v>
      </c>
      <c r="D809" s="2" t="s">
        <v>15638</v>
      </c>
      <c r="E809" s="2">
        <v>808</v>
      </c>
      <c r="F809" s="1">
        <v>6</v>
      </c>
      <c r="G809" s="1" t="s">
        <v>1934</v>
      </c>
      <c r="H809" s="1" t="s">
        <v>8514</v>
      </c>
      <c r="I809" s="1">
        <v>2</v>
      </c>
      <c r="L809" s="1">
        <v>4</v>
      </c>
      <c r="M809" s="2" t="s">
        <v>17903</v>
      </c>
      <c r="N809" s="2" t="s">
        <v>17904</v>
      </c>
      <c r="T809" s="1" t="s">
        <v>15624</v>
      </c>
      <c r="U809" s="1" t="s">
        <v>231</v>
      </c>
      <c r="V809" s="1" t="s">
        <v>8981</v>
      </c>
      <c r="W809" s="1" t="s">
        <v>245</v>
      </c>
      <c r="X809" s="1" t="s">
        <v>9269</v>
      </c>
      <c r="Y809" s="1" t="s">
        <v>2038</v>
      </c>
      <c r="Z809" s="1" t="s">
        <v>11292</v>
      </c>
      <c r="AC809" s="1">
        <v>55</v>
      </c>
      <c r="AD809" s="1" t="s">
        <v>289</v>
      </c>
      <c r="AE809" s="1" t="s">
        <v>11559</v>
      </c>
      <c r="AJ809" s="1" t="s">
        <v>17</v>
      </c>
      <c r="AK809" s="1" t="s">
        <v>11718</v>
      </c>
      <c r="AL809" s="1" t="s">
        <v>158</v>
      </c>
      <c r="AM809" s="1" t="s">
        <v>11647</v>
      </c>
      <c r="AT809" s="1" t="s">
        <v>48</v>
      </c>
      <c r="AU809" s="1" t="s">
        <v>8899</v>
      </c>
      <c r="AV809" s="1" t="s">
        <v>2039</v>
      </c>
      <c r="AW809" s="1" t="s">
        <v>11031</v>
      </c>
      <c r="BG809" s="1" t="s">
        <v>46</v>
      </c>
      <c r="BH809" s="1" t="s">
        <v>11959</v>
      </c>
      <c r="BI809" s="1" t="s">
        <v>2040</v>
      </c>
      <c r="BJ809" s="1" t="s">
        <v>8807</v>
      </c>
      <c r="BK809" s="1" t="s">
        <v>46</v>
      </c>
      <c r="BL809" s="1" t="s">
        <v>11959</v>
      </c>
      <c r="BM809" s="1" t="s">
        <v>2041</v>
      </c>
      <c r="BN809" s="1" t="s">
        <v>13793</v>
      </c>
      <c r="BO809" s="1" t="s">
        <v>153</v>
      </c>
      <c r="BP809" s="1" t="s">
        <v>8874</v>
      </c>
      <c r="BQ809" s="1" t="s">
        <v>2042</v>
      </c>
      <c r="BR809" s="1" t="s">
        <v>14988</v>
      </c>
      <c r="BS809" s="1" t="s">
        <v>2043</v>
      </c>
      <c r="BT809" s="1" t="s">
        <v>14782</v>
      </c>
    </row>
    <row r="810" spans="1:72" ht="13.5" customHeight="1">
      <c r="A810" s="3" t="str">
        <f>HYPERLINK("http://kyu.snu.ac.kr/sdhj/index.jsp?type=hj/GK14605_00IH_0001_0020.jpg","1720_각북면_20")</f>
        <v>1720_각북면_20</v>
      </c>
      <c r="B810" s="2">
        <v>1720</v>
      </c>
      <c r="C810" s="2" t="s">
        <v>15678</v>
      </c>
      <c r="D810" s="2" t="s">
        <v>15679</v>
      </c>
      <c r="E810" s="2">
        <v>809</v>
      </c>
      <c r="F810" s="1">
        <v>6</v>
      </c>
      <c r="G810" s="1" t="s">
        <v>1934</v>
      </c>
      <c r="H810" s="1" t="s">
        <v>8514</v>
      </c>
      <c r="I810" s="1">
        <v>2</v>
      </c>
      <c r="L810" s="1">
        <v>4</v>
      </c>
      <c r="M810" s="2" t="s">
        <v>17903</v>
      </c>
      <c r="N810" s="2" t="s">
        <v>17904</v>
      </c>
      <c r="S810" s="1" t="s">
        <v>51</v>
      </c>
      <c r="T810" s="1" t="s">
        <v>1413</v>
      </c>
      <c r="W810" s="1" t="s">
        <v>38</v>
      </c>
      <c r="X810" s="1" t="s">
        <v>15655</v>
      </c>
      <c r="Y810" s="1" t="s">
        <v>129</v>
      </c>
      <c r="Z810" s="1" t="s">
        <v>9465</v>
      </c>
      <c r="AC810" s="1">
        <v>53</v>
      </c>
      <c r="AD810" s="1" t="s">
        <v>798</v>
      </c>
      <c r="AE810" s="1" t="s">
        <v>11550</v>
      </c>
      <c r="AJ810" s="1" t="s">
        <v>17</v>
      </c>
      <c r="AK810" s="1" t="s">
        <v>11718</v>
      </c>
      <c r="AL810" s="1" t="s">
        <v>50</v>
      </c>
      <c r="AM810" s="1" t="s">
        <v>15656</v>
      </c>
      <c r="AT810" s="1" t="s">
        <v>88</v>
      </c>
      <c r="AU810" s="1" t="s">
        <v>8828</v>
      </c>
      <c r="AV810" s="1" t="s">
        <v>2044</v>
      </c>
      <c r="AW810" s="1" t="s">
        <v>11494</v>
      </c>
      <c r="BG810" s="1" t="s">
        <v>88</v>
      </c>
      <c r="BH810" s="1" t="s">
        <v>8828</v>
      </c>
      <c r="BI810" s="1" t="s">
        <v>2045</v>
      </c>
      <c r="BJ810" s="1" t="s">
        <v>13393</v>
      </c>
      <c r="BK810" s="1" t="s">
        <v>88</v>
      </c>
      <c r="BL810" s="1" t="s">
        <v>8828</v>
      </c>
      <c r="BM810" s="1" t="s">
        <v>2046</v>
      </c>
      <c r="BN810" s="1" t="s">
        <v>13896</v>
      </c>
      <c r="BQ810" s="1" t="s">
        <v>2047</v>
      </c>
      <c r="BR810" s="1" t="s">
        <v>14026</v>
      </c>
      <c r="BS810" s="1" t="s">
        <v>1968</v>
      </c>
      <c r="BT810" s="1" t="s">
        <v>11731</v>
      </c>
    </row>
    <row r="811" spans="1:72" ht="13.5" customHeight="1">
      <c r="A811" s="3" t="str">
        <f>HYPERLINK("http://kyu.snu.ac.kr/sdhj/index.jsp?type=hj/GK14605_00IH_0001_0020.jpg","1720_각북면_20")</f>
        <v>1720_각북면_20</v>
      </c>
      <c r="B811" s="2">
        <v>1720</v>
      </c>
      <c r="C811" s="2" t="s">
        <v>15637</v>
      </c>
      <c r="D811" s="2" t="s">
        <v>15638</v>
      </c>
      <c r="E811" s="2">
        <v>810</v>
      </c>
      <c r="F811" s="1">
        <v>6</v>
      </c>
      <c r="G811" s="1" t="s">
        <v>1934</v>
      </c>
      <c r="H811" s="1" t="s">
        <v>8514</v>
      </c>
      <c r="I811" s="1">
        <v>2</v>
      </c>
      <c r="L811" s="1">
        <v>4</v>
      </c>
      <c r="M811" s="2" t="s">
        <v>17903</v>
      </c>
      <c r="N811" s="2" t="s">
        <v>17904</v>
      </c>
      <c r="S811" s="1" t="s">
        <v>226</v>
      </c>
      <c r="T811" s="1" t="s">
        <v>8709</v>
      </c>
      <c r="Y811" s="1" t="s">
        <v>53</v>
      </c>
      <c r="Z811" s="1" t="s">
        <v>9315</v>
      </c>
      <c r="AF811" s="1" t="s">
        <v>355</v>
      </c>
      <c r="AG811" s="1" t="s">
        <v>11570</v>
      </c>
      <c r="AH811" s="1" t="s">
        <v>87</v>
      </c>
      <c r="AI811" s="1" t="s">
        <v>11630</v>
      </c>
    </row>
    <row r="812" spans="1:72" ht="13.5" customHeight="1">
      <c r="A812" s="3" t="str">
        <f>HYPERLINK("http://kyu.snu.ac.kr/sdhj/index.jsp?type=hj/GK14605_00IH_0001_0020.jpg","1720_각북면_20")</f>
        <v>1720_각북면_20</v>
      </c>
      <c r="B812" s="2">
        <v>1720</v>
      </c>
      <c r="C812" s="2" t="s">
        <v>15637</v>
      </c>
      <c r="D812" s="2" t="s">
        <v>15638</v>
      </c>
      <c r="E812" s="2">
        <v>811</v>
      </c>
      <c r="F812" s="1">
        <v>6</v>
      </c>
      <c r="G812" s="1" t="s">
        <v>1934</v>
      </c>
      <c r="H812" s="1" t="s">
        <v>8514</v>
      </c>
      <c r="I812" s="1">
        <v>2</v>
      </c>
      <c r="L812" s="1">
        <v>4</v>
      </c>
      <c r="M812" s="2" t="s">
        <v>17903</v>
      </c>
      <c r="N812" s="2" t="s">
        <v>17904</v>
      </c>
      <c r="S812" s="1" t="s">
        <v>71</v>
      </c>
      <c r="T812" s="1" t="s">
        <v>8710</v>
      </c>
      <c r="U812" s="1" t="s">
        <v>231</v>
      </c>
      <c r="V812" s="1" t="s">
        <v>8981</v>
      </c>
      <c r="Y812" s="1" t="s">
        <v>978</v>
      </c>
      <c r="Z812" s="1" t="s">
        <v>10815</v>
      </c>
      <c r="AC812" s="1">
        <v>30</v>
      </c>
      <c r="AD812" s="1" t="s">
        <v>163</v>
      </c>
      <c r="AE812" s="1" t="s">
        <v>11552</v>
      </c>
    </row>
    <row r="813" spans="1:72" ht="13.5" customHeight="1">
      <c r="A813" s="3" t="str">
        <f>HYPERLINK("http://kyu.snu.ac.kr/sdhj/index.jsp?type=hj/GK14605_00IH_0001_0020.jpg","1720_각북면_20")</f>
        <v>1720_각북면_20</v>
      </c>
      <c r="B813" s="2">
        <v>1720</v>
      </c>
      <c r="C813" s="2" t="s">
        <v>15637</v>
      </c>
      <c r="D813" s="2" t="s">
        <v>15638</v>
      </c>
      <c r="E813" s="2">
        <v>812</v>
      </c>
      <c r="F813" s="1">
        <v>6</v>
      </c>
      <c r="G813" s="1" t="s">
        <v>1934</v>
      </c>
      <c r="H813" s="1" t="s">
        <v>8514</v>
      </c>
      <c r="I813" s="1">
        <v>2</v>
      </c>
      <c r="L813" s="1">
        <v>4</v>
      </c>
      <c r="M813" s="2" t="s">
        <v>17903</v>
      </c>
      <c r="N813" s="2" t="s">
        <v>17904</v>
      </c>
      <c r="S813" s="1" t="s">
        <v>68</v>
      </c>
      <c r="T813" s="1" t="s">
        <v>8708</v>
      </c>
      <c r="Y813" s="1" t="s">
        <v>53</v>
      </c>
      <c r="Z813" s="1" t="s">
        <v>9315</v>
      </c>
      <c r="AC813" s="1">
        <v>17</v>
      </c>
      <c r="AD813" s="1" t="s">
        <v>69</v>
      </c>
      <c r="AE813" s="1" t="s">
        <v>11560</v>
      </c>
    </row>
    <row r="814" spans="1:72" ht="13.5" customHeight="1">
      <c r="A814" s="3" t="str">
        <f>HYPERLINK("http://kyu.snu.ac.kr/sdhj/index.jsp?type=hj/GK14605_00IH_0001_0020.jpg","1720_각북면_20")</f>
        <v>1720_각북면_20</v>
      </c>
      <c r="B814" s="2">
        <v>1720</v>
      </c>
      <c r="C814" s="2" t="s">
        <v>15637</v>
      </c>
      <c r="D814" s="2" t="s">
        <v>15638</v>
      </c>
      <c r="E814" s="2">
        <v>813</v>
      </c>
      <c r="F814" s="1">
        <v>6</v>
      </c>
      <c r="G814" s="1" t="s">
        <v>1934</v>
      </c>
      <c r="H814" s="1" t="s">
        <v>8514</v>
      </c>
      <c r="I814" s="1">
        <v>2</v>
      </c>
      <c r="L814" s="1">
        <v>4</v>
      </c>
      <c r="M814" s="2" t="s">
        <v>17903</v>
      </c>
      <c r="N814" s="2" t="s">
        <v>17904</v>
      </c>
      <c r="S814" s="1" t="s">
        <v>133</v>
      </c>
      <c r="T814" s="1" t="s">
        <v>8712</v>
      </c>
      <c r="W814" s="1" t="s">
        <v>38</v>
      </c>
      <c r="X814" s="1" t="s">
        <v>15655</v>
      </c>
      <c r="Y814" s="1" t="s">
        <v>53</v>
      </c>
      <c r="Z814" s="1" t="s">
        <v>9315</v>
      </c>
      <c r="AC814" s="1">
        <v>34</v>
      </c>
      <c r="AD814" s="1" t="s">
        <v>86</v>
      </c>
      <c r="AE814" s="1" t="s">
        <v>11563</v>
      </c>
    </row>
    <row r="815" spans="1:72" ht="13.5" customHeight="1">
      <c r="A815" s="3" t="str">
        <f>HYPERLINK("http://kyu.snu.ac.kr/sdhj/index.jsp?type=hj/GK14605_00IH_0001_0020.jpg","1720_각북면_20")</f>
        <v>1720_각북면_20</v>
      </c>
      <c r="B815" s="2">
        <v>1720</v>
      </c>
      <c r="C815" s="2" t="s">
        <v>15637</v>
      </c>
      <c r="D815" s="2" t="s">
        <v>15638</v>
      </c>
      <c r="E815" s="2">
        <v>814</v>
      </c>
      <c r="F815" s="1">
        <v>6</v>
      </c>
      <c r="G815" s="1" t="s">
        <v>1934</v>
      </c>
      <c r="H815" s="1" t="s">
        <v>8514</v>
      </c>
      <c r="I815" s="1">
        <v>2</v>
      </c>
      <c r="L815" s="1">
        <v>4</v>
      </c>
      <c r="M815" s="2" t="s">
        <v>17903</v>
      </c>
      <c r="N815" s="2" t="s">
        <v>17904</v>
      </c>
      <c r="S815" s="1" t="s">
        <v>68</v>
      </c>
      <c r="T815" s="1" t="s">
        <v>8708</v>
      </c>
      <c r="Y815" s="1" t="s">
        <v>53</v>
      </c>
      <c r="Z815" s="1" t="s">
        <v>9315</v>
      </c>
      <c r="AC815" s="1">
        <v>8</v>
      </c>
      <c r="AD815" s="1" t="s">
        <v>76</v>
      </c>
      <c r="AE815" s="1" t="s">
        <v>11537</v>
      </c>
    </row>
    <row r="816" spans="1:72" ht="13.5" customHeight="1">
      <c r="A816" s="3" t="str">
        <f>HYPERLINK("http://kyu.snu.ac.kr/sdhj/index.jsp?type=hj/GK14605_00IH_0001_0020.jpg","1720_각북면_20")</f>
        <v>1720_각북면_20</v>
      </c>
      <c r="B816" s="2">
        <v>1720</v>
      </c>
      <c r="C816" s="2" t="s">
        <v>15637</v>
      </c>
      <c r="D816" s="2" t="s">
        <v>15638</v>
      </c>
      <c r="E816" s="2">
        <v>815</v>
      </c>
      <c r="F816" s="1">
        <v>6</v>
      </c>
      <c r="G816" s="1" t="s">
        <v>1934</v>
      </c>
      <c r="H816" s="1" t="s">
        <v>8514</v>
      </c>
      <c r="I816" s="1">
        <v>2</v>
      </c>
      <c r="L816" s="1">
        <v>4</v>
      </c>
      <c r="M816" s="2" t="s">
        <v>17903</v>
      </c>
      <c r="N816" s="2" t="s">
        <v>17904</v>
      </c>
      <c r="S816" s="1" t="s">
        <v>68</v>
      </c>
      <c r="T816" s="1" t="s">
        <v>8708</v>
      </c>
      <c r="Y816" s="1" t="s">
        <v>53</v>
      </c>
      <c r="Z816" s="1" t="s">
        <v>9315</v>
      </c>
      <c r="AC816" s="1">
        <v>6</v>
      </c>
      <c r="AD816" s="1" t="s">
        <v>75</v>
      </c>
      <c r="AE816" s="1" t="s">
        <v>11549</v>
      </c>
    </row>
    <row r="817" spans="1:72" ht="13.5" customHeight="1">
      <c r="A817" s="3" t="str">
        <f>HYPERLINK("http://kyu.snu.ac.kr/sdhj/index.jsp?type=hj/GK14605_00IH_0001_0020.jpg","1720_각북면_20")</f>
        <v>1720_각북면_20</v>
      </c>
      <c r="B817" s="2">
        <v>1720</v>
      </c>
      <c r="C817" s="2" t="s">
        <v>15637</v>
      </c>
      <c r="D817" s="2" t="s">
        <v>15638</v>
      </c>
      <c r="E817" s="2">
        <v>816</v>
      </c>
      <c r="F817" s="1">
        <v>6</v>
      </c>
      <c r="G817" s="1" t="s">
        <v>1934</v>
      </c>
      <c r="H817" s="1" t="s">
        <v>8514</v>
      </c>
      <c r="I817" s="1">
        <v>2</v>
      </c>
      <c r="L817" s="1">
        <v>5</v>
      </c>
      <c r="M817" s="2" t="s">
        <v>17905</v>
      </c>
      <c r="N817" s="2" t="s">
        <v>17906</v>
      </c>
      <c r="T817" s="1" t="s">
        <v>15624</v>
      </c>
      <c r="U817" s="1" t="s">
        <v>818</v>
      </c>
      <c r="V817" s="1" t="s">
        <v>8881</v>
      </c>
      <c r="W817" s="1" t="s">
        <v>38</v>
      </c>
      <c r="X817" s="1" t="s">
        <v>15655</v>
      </c>
      <c r="Y817" s="1" t="s">
        <v>2048</v>
      </c>
      <c r="Z817" s="1" t="s">
        <v>10535</v>
      </c>
      <c r="AC817" s="1">
        <v>71</v>
      </c>
      <c r="AD817" s="1" t="s">
        <v>70</v>
      </c>
      <c r="AE817" s="1" t="s">
        <v>11531</v>
      </c>
      <c r="AJ817" s="1" t="s">
        <v>17</v>
      </c>
      <c r="AK817" s="1" t="s">
        <v>11718</v>
      </c>
      <c r="AL817" s="1" t="s">
        <v>50</v>
      </c>
      <c r="AM817" s="1" t="s">
        <v>15656</v>
      </c>
      <c r="AT817" s="1" t="s">
        <v>428</v>
      </c>
      <c r="AU817" s="1" t="s">
        <v>11968</v>
      </c>
      <c r="AV817" s="1" t="s">
        <v>2049</v>
      </c>
      <c r="AW817" s="1" t="s">
        <v>12654</v>
      </c>
      <c r="BG817" s="1" t="s">
        <v>428</v>
      </c>
      <c r="BH817" s="1" t="s">
        <v>11968</v>
      </c>
      <c r="BI817" s="1" t="s">
        <v>1964</v>
      </c>
      <c r="BJ817" s="1" t="s">
        <v>13073</v>
      </c>
      <c r="BK817" s="1" t="s">
        <v>2050</v>
      </c>
      <c r="BL817" s="1" t="s">
        <v>13552</v>
      </c>
      <c r="BM817" s="1" t="s">
        <v>1488</v>
      </c>
      <c r="BN817" s="1" t="s">
        <v>13756</v>
      </c>
      <c r="BO817" s="1" t="s">
        <v>46</v>
      </c>
      <c r="BP817" s="1" t="s">
        <v>11959</v>
      </c>
      <c r="BQ817" s="1" t="s">
        <v>2051</v>
      </c>
      <c r="BR817" s="1" t="s">
        <v>15164</v>
      </c>
      <c r="BS817" s="1" t="s">
        <v>41</v>
      </c>
      <c r="BT817" s="1" t="s">
        <v>11660</v>
      </c>
    </row>
    <row r="818" spans="1:72" ht="13.5" customHeight="1">
      <c r="A818" s="3" t="str">
        <f>HYPERLINK("http://kyu.snu.ac.kr/sdhj/index.jsp?type=hj/GK14605_00IH_0001_0020.jpg","1720_각북면_20")</f>
        <v>1720_각북면_20</v>
      </c>
      <c r="B818" s="2">
        <v>1720</v>
      </c>
      <c r="C818" s="2" t="s">
        <v>15666</v>
      </c>
      <c r="D818" s="2" t="s">
        <v>15667</v>
      </c>
      <c r="E818" s="2">
        <v>817</v>
      </c>
      <c r="F818" s="1">
        <v>6</v>
      </c>
      <c r="G818" s="1" t="s">
        <v>1934</v>
      </c>
      <c r="H818" s="1" t="s">
        <v>8514</v>
      </c>
      <c r="I818" s="1">
        <v>2</v>
      </c>
      <c r="L818" s="1">
        <v>5</v>
      </c>
      <c r="M818" s="2" t="s">
        <v>17905</v>
      </c>
      <c r="N818" s="2" t="s">
        <v>17906</v>
      </c>
      <c r="S818" s="1" t="s">
        <v>51</v>
      </c>
      <c r="T818" s="1" t="s">
        <v>1413</v>
      </c>
      <c r="W818" s="1" t="s">
        <v>103</v>
      </c>
      <c r="X818" s="1" t="s">
        <v>15645</v>
      </c>
      <c r="Y818" s="1" t="s">
        <v>129</v>
      </c>
      <c r="Z818" s="1" t="s">
        <v>9465</v>
      </c>
      <c r="AC818" s="1">
        <v>68</v>
      </c>
      <c r="AD818" s="1" t="s">
        <v>76</v>
      </c>
      <c r="AE818" s="1" t="s">
        <v>11537</v>
      </c>
      <c r="AJ818" s="1" t="s">
        <v>461</v>
      </c>
      <c r="AK818" s="1" t="s">
        <v>11719</v>
      </c>
      <c r="AL818" s="1" t="s">
        <v>320</v>
      </c>
      <c r="AM818" s="1" t="s">
        <v>11723</v>
      </c>
      <c r="AT818" s="1" t="s">
        <v>60</v>
      </c>
      <c r="AU818" s="1" t="s">
        <v>9030</v>
      </c>
      <c r="AV818" s="1" t="s">
        <v>2052</v>
      </c>
      <c r="AW818" s="1" t="s">
        <v>12653</v>
      </c>
      <c r="BG818" s="1" t="s">
        <v>46</v>
      </c>
      <c r="BH818" s="1" t="s">
        <v>11959</v>
      </c>
      <c r="BI818" s="1" t="s">
        <v>2053</v>
      </c>
      <c r="BJ818" s="1" t="s">
        <v>13392</v>
      </c>
      <c r="BK818" s="1" t="s">
        <v>863</v>
      </c>
      <c r="BL818" s="1" t="s">
        <v>12951</v>
      </c>
      <c r="BM818" s="1" t="s">
        <v>2054</v>
      </c>
      <c r="BN818" s="1" t="s">
        <v>13043</v>
      </c>
      <c r="BO818" s="1" t="s">
        <v>1251</v>
      </c>
      <c r="BP818" s="1" t="s">
        <v>15315</v>
      </c>
      <c r="BQ818" s="1" t="s">
        <v>2055</v>
      </c>
      <c r="BR818" s="1" t="s">
        <v>14613</v>
      </c>
      <c r="BS818" s="1" t="s">
        <v>2056</v>
      </c>
      <c r="BT818" s="1" t="s">
        <v>11648</v>
      </c>
    </row>
    <row r="819" spans="1:72" ht="13.5" customHeight="1">
      <c r="A819" s="3" t="str">
        <f>HYPERLINK("http://kyu.snu.ac.kr/sdhj/index.jsp?type=hj/GK14605_00IH_0001_0020.jpg","1720_각북면_20")</f>
        <v>1720_각북면_20</v>
      </c>
      <c r="B819" s="2">
        <v>1720</v>
      </c>
      <c r="C819" s="2" t="s">
        <v>15637</v>
      </c>
      <c r="D819" s="2" t="s">
        <v>15638</v>
      </c>
      <c r="E819" s="2">
        <v>818</v>
      </c>
      <c r="F819" s="1">
        <v>6</v>
      </c>
      <c r="G819" s="1" t="s">
        <v>1934</v>
      </c>
      <c r="H819" s="1" t="s">
        <v>8514</v>
      </c>
      <c r="I819" s="1">
        <v>2</v>
      </c>
      <c r="L819" s="1">
        <v>5</v>
      </c>
      <c r="M819" s="2" t="s">
        <v>17905</v>
      </c>
      <c r="N819" s="2" t="s">
        <v>17906</v>
      </c>
      <c r="S819" s="1" t="s">
        <v>71</v>
      </c>
      <c r="T819" s="1" t="s">
        <v>8710</v>
      </c>
      <c r="U819" s="1" t="s">
        <v>2057</v>
      </c>
      <c r="V819" s="1" t="s">
        <v>9200</v>
      </c>
      <c r="Y819" s="1" t="s">
        <v>2058</v>
      </c>
      <c r="Z819" s="1" t="s">
        <v>11291</v>
      </c>
      <c r="AC819" s="1">
        <v>32</v>
      </c>
      <c r="AD819" s="1" t="s">
        <v>823</v>
      </c>
      <c r="AE819" s="1" t="s">
        <v>11532</v>
      </c>
    </row>
    <row r="820" spans="1:72" ht="13.5" customHeight="1">
      <c r="A820" s="3" t="str">
        <f>HYPERLINK("http://kyu.snu.ac.kr/sdhj/index.jsp?type=hj/GK14605_00IH_0001_0020.jpg","1720_각북면_20")</f>
        <v>1720_각북면_20</v>
      </c>
      <c r="B820" s="2">
        <v>1720</v>
      </c>
      <c r="C820" s="2" t="s">
        <v>16219</v>
      </c>
      <c r="D820" s="2" t="s">
        <v>16220</v>
      </c>
      <c r="E820" s="2">
        <v>819</v>
      </c>
      <c r="F820" s="1">
        <v>6</v>
      </c>
      <c r="G820" s="1" t="s">
        <v>1934</v>
      </c>
      <c r="H820" s="1" t="s">
        <v>8514</v>
      </c>
      <c r="I820" s="1">
        <v>2</v>
      </c>
      <c r="L820" s="1">
        <v>5</v>
      </c>
      <c r="M820" s="2" t="s">
        <v>17905</v>
      </c>
      <c r="N820" s="2" t="s">
        <v>17906</v>
      </c>
      <c r="S820" s="1" t="s">
        <v>133</v>
      </c>
      <c r="T820" s="1" t="s">
        <v>8712</v>
      </c>
      <c r="W820" s="1" t="s">
        <v>38</v>
      </c>
      <c r="X820" s="1" t="s">
        <v>15655</v>
      </c>
      <c r="Y820" s="1" t="s">
        <v>53</v>
      </c>
      <c r="Z820" s="1" t="s">
        <v>9315</v>
      </c>
      <c r="AC820" s="1">
        <v>35</v>
      </c>
      <c r="AD820" s="1" t="s">
        <v>111</v>
      </c>
      <c r="AE820" s="1" t="s">
        <v>8821</v>
      </c>
    </row>
    <row r="821" spans="1:72" ht="13.5" customHeight="1">
      <c r="A821" s="3" t="str">
        <f>HYPERLINK("http://kyu.snu.ac.kr/sdhj/index.jsp?type=hj/GK14605_00IH_0001_0020.jpg","1720_각북면_20")</f>
        <v>1720_각북면_20</v>
      </c>
      <c r="B821" s="2">
        <v>1720</v>
      </c>
      <c r="C821" s="2" t="s">
        <v>15637</v>
      </c>
      <c r="D821" s="2" t="s">
        <v>15638</v>
      </c>
      <c r="E821" s="2">
        <v>820</v>
      </c>
      <c r="F821" s="1">
        <v>6</v>
      </c>
      <c r="G821" s="1" t="s">
        <v>1934</v>
      </c>
      <c r="H821" s="1" t="s">
        <v>8514</v>
      </c>
      <c r="I821" s="1">
        <v>2</v>
      </c>
      <c r="L821" s="1">
        <v>5</v>
      </c>
      <c r="M821" s="2" t="s">
        <v>17905</v>
      </c>
      <c r="N821" s="2" t="s">
        <v>17906</v>
      </c>
      <c r="S821" s="1" t="s">
        <v>356</v>
      </c>
      <c r="T821" s="1" t="s">
        <v>8717</v>
      </c>
      <c r="AC821" s="1">
        <v>7</v>
      </c>
      <c r="AD821" s="1" t="s">
        <v>454</v>
      </c>
      <c r="AE821" s="1" t="s">
        <v>11543</v>
      </c>
    </row>
    <row r="822" spans="1:72" ht="13.5" customHeight="1">
      <c r="A822" s="3" t="str">
        <f>HYPERLINK("http://kyu.snu.ac.kr/sdhj/index.jsp?type=hj/GK14605_00IH_0001_0020.jpg","1720_각북면_20")</f>
        <v>1720_각북면_20</v>
      </c>
      <c r="B822" s="2">
        <v>1720</v>
      </c>
      <c r="C822" s="2" t="s">
        <v>15637</v>
      </c>
      <c r="D822" s="2" t="s">
        <v>15638</v>
      </c>
      <c r="E822" s="2">
        <v>821</v>
      </c>
      <c r="F822" s="1">
        <v>6</v>
      </c>
      <c r="G822" s="1" t="s">
        <v>1934</v>
      </c>
      <c r="H822" s="1" t="s">
        <v>8514</v>
      </c>
      <c r="I822" s="1">
        <v>2</v>
      </c>
      <c r="L822" s="1">
        <v>5</v>
      </c>
      <c r="M822" s="2" t="s">
        <v>17905</v>
      </c>
      <c r="N822" s="2" t="s">
        <v>17906</v>
      </c>
      <c r="S822" s="1" t="s">
        <v>68</v>
      </c>
      <c r="T822" s="1" t="s">
        <v>8708</v>
      </c>
      <c r="AC822" s="1">
        <v>4</v>
      </c>
      <c r="AD822" s="1" t="s">
        <v>105</v>
      </c>
      <c r="AE822" s="1" t="s">
        <v>11518</v>
      </c>
    </row>
    <row r="823" spans="1:72" ht="13.5" customHeight="1">
      <c r="A823" s="3" t="str">
        <f>HYPERLINK("http://kyu.snu.ac.kr/sdhj/index.jsp?type=hj/GK14605_00IH_0001_0020.jpg","1720_각북면_20")</f>
        <v>1720_각북면_20</v>
      </c>
      <c r="B823" s="2">
        <v>1720</v>
      </c>
      <c r="C823" s="2" t="s">
        <v>15637</v>
      </c>
      <c r="D823" s="2" t="s">
        <v>15638</v>
      </c>
      <c r="E823" s="2">
        <v>822</v>
      </c>
      <c r="F823" s="1">
        <v>6</v>
      </c>
      <c r="G823" s="1" t="s">
        <v>1934</v>
      </c>
      <c r="H823" s="1" t="s">
        <v>8514</v>
      </c>
      <c r="I823" s="1">
        <v>2</v>
      </c>
      <c r="L823" s="1">
        <v>5</v>
      </c>
      <c r="M823" s="2" t="s">
        <v>17905</v>
      </c>
      <c r="N823" s="2" t="s">
        <v>17906</v>
      </c>
      <c r="S823" s="1" t="s">
        <v>356</v>
      </c>
      <c r="T823" s="1" t="s">
        <v>8717</v>
      </c>
      <c r="AC823" s="1">
        <v>1</v>
      </c>
      <c r="AD823" s="1" t="s">
        <v>107</v>
      </c>
      <c r="AE823" s="1" t="s">
        <v>11521</v>
      </c>
      <c r="AF823" s="1" t="s">
        <v>135</v>
      </c>
      <c r="AG823" s="1" t="s">
        <v>11569</v>
      </c>
    </row>
    <row r="824" spans="1:72" ht="13.5" customHeight="1">
      <c r="A824" s="3" t="str">
        <f>HYPERLINK("http://kyu.snu.ac.kr/sdhj/index.jsp?type=hj/GK14605_00IH_0001_0020.jpg","1720_각북면_20")</f>
        <v>1720_각북면_20</v>
      </c>
      <c r="B824" s="2">
        <v>1720</v>
      </c>
      <c r="C824" s="2" t="s">
        <v>15637</v>
      </c>
      <c r="D824" s="2" t="s">
        <v>15638</v>
      </c>
      <c r="E824" s="2">
        <v>823</v>
      </c>
      <c r="F824" s="1">
        <v>6</v>
      </c>
      <c r="G824" s="1" t="s">
        <v>1934</v>
      </c>
      <c r="H824" s="1" t="s">
        <v>8514</v>
      </c>
      <c r="I824" s="1">
        <v>3</v>
      </c>
      <c r="J824" s="1" t="s">
        <v>2059</v>
      </c>
      <c r="K824" s="1" t="s">
        <v>8636</v>
      </c>
      <c r="L824" s="1">
        <v>1</v>
      </c>
      <c r="M824" s="2" t="s">
        <v>2061</v>
      </c>
      <c r="N824" s="2" t="s">
        <v>8612</v>
      </c>
      <c r="T824" s="1" t="s">
        <v>15943</v>
      </c>
      <c r="U824" s="1" t="s">
        <v>2060</v>
      </c>
      <c r="V824" s="1" t="s">
        <v>9068</v>
      </c>
      <c r="Y824" s="1" t="s">
        <v>2061</v>
      </c>
      <c r="Z824" s="1" t="s">
        <v>8612</v>
      </c>
      <c r="AC824" s="1">
        <v>47</v>
      </c>
      <c r="AD824" s="1" t="s">
        <v>246</v>
      </c>
      <c r="AE824" s="1" t="s">
        <v>11545</v>
      </c>
      <c r="AJ824" s="1" t="s">
        <v>17</v>
      </c>
      <c r="AK824" s="1" t="s">
        <v>11718</v>
      </c>
      <c r="AL824" s="1" t="s">
        <v>904</v>
      </c>
      <c r="AM824" s="1" t="s">
        <v>11729</v>
      </c>
      <c r="AN824" s="1" t="s">
        <v>602</v>
      </c>
      <c r="AO824" s="1" t="s">
        <v>8712</v>
      </c>
      <c r="AR824" s="1" t="s">
        <v>2062</v>
      </c>
      <c r="AS824" s="1" t="s">
        <v>11933</v>
      </c>
      <c r="AT824" s="1" t="s">
        <v>269</v>
      </c>
      <c r="AU824" s="1" t="s">
        <v>8873</v>
      </c>
      <c r="AV824" s="1" t="s">
        <v>2063</v>
      </c>
      <c r="AW824" s="1" t="s">
        <v>10864</v>
      </c>
      <c r="BB824" s="1" t="s">
        <v>278</v>
      </c>
      <c r="BC824" s="1" t="s">
        <v>8843</v>
      </c>
      <c r="BD824" s="1" t="s">
        <v>8301</v>
      </c>
      <c r="BE824" s="1" t="s">
        <v>9890</v>
      </c>
      <c r="BG824" s="1" t="s">
        <v>269</v>
      </c>
      <c r="BH824" s="1" t="s">
        <v>8873</v>
      </c>
      <c r="BI824" s="1" t="s">
        <v>440</v>
      </c>
      <c r="BJ824" s="1" t="s">
        <v>13319</v>
      </c>
      <c r="BK824" s="1" t="s">
        <v>269</v>
      </c>
      <c r="BL824" s="1" t="s">
        <v>8873</v>
      </c>
      <c r="BM824" s="1" t="s">
        <v>2064</v>
      </c>
      <c r="BN824" s="1" t="s">
        <v>10610</v>
      </c>
      <c r="BO824" s="1" t="s">
        <v>88</v>
      </c>
      <c r="BP824" s="1" t="s">
        <v>8828</v>
      </c>
      <c r="BQ824" s="1" t="s">
        <v>2065</v>
      </c>
      <c r="BR824" s="1" t="s">
        <v>14612</v>
      </c>
      <c r="BS824" s="1" t="s">
        <v>569</v>
      </c>
      <c r="BT824" s="1" t="s">
        <v>11669</v>
      </c>
    </row>
    <row r="825" spans="1:72" ht="13.5" customHeight="1">
      <c r="A825" s="3" t="str">
        <f>HYPERLINK("http://kyu.snu.ac.kr/sdhj/index.jsp?type=hj/GK14605_00IH_0001_0020.jpg","1720_각북면_20")</f>
        <v>1720_각북면_20</v>
      </c>
      <c r="B825" s="2">
        <v>1720</v>
      </c>
      <c r="C825" s="2" t="s">
        <v>15666</v>
      </c>
      <c r="D825" s="2" t="s">
        <v>15667</v>
      </c>
      <c r="E825" s="2">
        <v>824</v>
      </c>
      <c r="F825" s="1">
        <v>6</v>
      </c>
      <c r="G825" s="1" t="s">
        <v>1934</v>
      </c>
      <c r="H825" s="1" t="s">
        <v>8514</v>
      </c>
      <c r="I825" s="1">
        <v>3</v>
      </c>
      <c r="L825" s="1">
        <v>1</v>
      </c>
      <c r="M825" s="2" t="s">
        <v>2061</v>
      </c>
      <c r="N825" s="2" t="s">
        <v>8612</v>
      </c>
      <c r="S825" s="1" t="s">
        <v>51</v>
      </c>
      <c r="T825" s="1" t="s">
        <v>1413</v>
      </c>
      <c r="U825" s="1" t="s">
        <v>385</v>
      </c>
      <c r="V825" s="1" t="s">
        <v>15727</v>
      </c>
      <c r="W825" s="1" t="s">
        <v>103</v>
      </c>
      <c r="X825" s="1" t="s">
        <v>15645</v>
      </c>
      <c r="Y825" s="1" t="s">
        <v>53</v>
      </c>
      <c r="Z825" s="1" t="s">
        <v>9315</v>
      </c>
      <c r="AC825" s="1">
        <v>35</v>
      </c>
      <c r="AD825" s="1" t="s">
        <v>111</v>
      </c>
      <c r="AE825" s="1" t="s">
        <v>8821</v>
      </c>
      <c r="AJ825" s="1" t="s">
        <v>17</v>
      </c>
      <c r="AK825" s="1" t="s">
        <v>11718</v>
      </c>
      <c r="AL825" s="1" t="s">
        <v>2066</v>
      </c>
      <c r="AM825" s="1" t="s">
        <v>11658</v>
      </c>
      <c r="AT825" s="1" t="s">
        <v>88</v>
      </c>
      <c r="AU825" s="1" t="s">
        <v>8828</v>
      </c>
      <c r="AV825" s="1" t="s">
        <v>16221</v>
      </c>
      <c r="AW825" s="1" t="s">
        <v>16222</v>
      </c>
      <c r="BG825" s="1" t="s">
        <v>88</v>
      </c>
      <c r="BH825" s="1" t="s">
        <v>8828</v>
      </c>
      <c r="BI825" s="1" t="s">
        <v>8321</v>
      </c>
      <c r="BJ825" s="1" t="s">
        <v>9734</v>
      </c>
      <c r="BK825" s="1" t="s">
        <v>88</v>
      </c>
      <c r="BL825" s="1" t="s">
        <v>8828</v>
      </c>
      <c r="BM825" s="1" t="s">
        <v>2067</v>
      </c>
      <c r="BN825" s="1" t="s">
        <v>13895</v>
      </c>
      <c r="BO825" s="1" t="s">
        <v>88</v>
      </c>
      <c r="BP825" s="1" t="s">
        <v>8828</v>
      </c>
      <c r="BQ825" s="1" t="s">
        <v>2068</v>
      </c>
      <c r="BR825" s="1" t="s">
        <v>15026</v>
      </c>
      <c r="BS825" s="1" t="s">
        <v>50</v>
      </c>
      <c r="BT825" s="1" t="s">
        <v>15788</v>
      </c>
    </row>
    <row r="826" spans="1:72" ht="13.5" customHeight="1">
      <c r="A826" s="3" t="str">
        <f>HYPERLINK("http://kyu.snu.ac.kr/sdhj/index.jsp?type=hj/GK14605_00IH_0001_0020.jpg","1720_각북면_20")</f>
        <v>1720_각북면_20</v>
      </c>
      <c r="B826" s="2">
        <v>1720</v>
      </c>
      <c r="C826" s="2" t="s">
        <v>15678</v>
      </c>
      <c r="D826" s="2" t="s">
        <v>15679</v>
      </c>
      <c r="E826" s="2">
        <v>825</v>
      </c>
      <c r="F826" s="1">
        <v>6</v>
      </c>
      <c r="G826" s="1" t="s">
        <v>1934</v>
      </c>
      <c r="H826" s="1" t="s">
        <v>8514</v>
      </c>
      <c r="I826" s="1">
        <v>3</v>
      </c>
      <c r="L826" s="1">
        <v>1</v>
      </c>
      <c r="M826" s="2" t="s">
        <v>2061</v>
      </c>
      <c r="N826" s="2" t="s">
        <v>8612</v>
      </c>
      <c r="S826" s="1" t="s">
        <v>226</v>
      </c>
      <c r="T826" s="1" t="s">
        <v>8709</v>
      </c>
      <c r="Y826" s="1" t="s">
        <v>2069</v>
      </c>
      <c r="Z826" s="1" t="s">
        <v>9825</v>
      </c>
      <c r="AC826" s="1">
        <v>5</v>
      </c>
      <c r="AD826" s="1" t="s">
        <v>249</v>
      </c>
      <c r="AE826" s="1" t="s">
        <v>11523</v>
      </c>
      <c r="AG826" s="1" t="s">
        <v>16223</v>
      </c>
    </row>
    <row r="827" spans="1:72" ht="13.5" customHeight="1">
      <c r="A827" s="3" t="str">
        <f>HYPERLINK("http://kyu.snu.ac.kr/sdhj/index.jsp?type=hj/GK14605_00IH_0001_0020.jpg","1720_각북면_20")</f>
        <v>1720_각북면_20</v>
      </c>
      <c r="B827" s="2">
        <v>1720</v>
      </c>
      <c r="C827" s="2" t="s">
        <v>15637</v>
      </c>
      <c r="D827" s="2" t="s">
        <v>15638</v>
      </c>
      <c r="E827" s="2">
        <v>826</v>
      </c>
      <c r="F827" s="1">
        <v>6</v>
      </c>
      <c r="G827" s="1" t="s">
        <v>1934</v>
      </c>
      <c r="H827" s="1" t="s">
        <v>8514</v>
      </c>
      <c r="I827" s="1">
        <v>3</v>
      </c>
      <c r="L827" s="1">
        <v>1</v>
      </c>
      <c r="M827" s="2" t="s">
        <v>2061</v>
      </c>
      <c r="N827" s="2" t="s">
        <v>8612</v>
      </c>
      <c r="S827" s="1" t="s">
        <v>68</v>
      </c>
      <c r="T827" s="1" t="s">
        <v>8708</v>
      </c>
      <c r="Y827" s="1" t="s">
        <v>53</v>
      </c>
      <c r="Z827" s="1" t="s">
        <v>9315</v>
      </c>
      <c r="AC827" s="1">
        <v>1</v>
      </c>
      <c r="AD827" s="1" t="s">
        <v>107</v>
      </c>
      <c r="AE827" s="1" t="s">
        <v>11521</v>
      </c>
      <c r="AF827" s="1" t="s">
        <v>15466</v>
      </c>
      <c r="AG827" s="1" t="s">
        <v>16224</v>
      </c>
    </row>
    <row r="828" spans="1:72" ht="13.5" customHeight="1">
      <c r="A828" s="3" t="str">
        <f>HYPERLINK("http://kyu.snu.ac.kr/sdhj/index.jsp?type=hj/GK14605_00IH_0001_0020.jpg","1720_각북면_20")</f>
        <v>1720_각북면_20</v>
      </c>
      <c r="B828" s="2">
        <v>1720</v>
      </c>
      <c r="C828" s="2" t="s">
        <v>15637</v>
      </c>
      <c r="D828" s="2" t="s">
        <v>15638</v>
      </c>
      <c r="E828" s="2">
        <v>827</v>
      </c>
      <c r="F828" s="1">
        <v>6</v>
      </c>
      <c r="G828" s="1" t="s">
        <v>1934</v>
      </c>
      <c r="H828" s="1" t="s">
        <v>8514</v>
      </c>
      <c r="I828" s="1">
        <v>3</v>
      </c>
      <c r="L828" s="1">
        <v>2</v>
      </c>
      <c r="M828" s="2" t="s">
        <v>17907</v>
      </c>
      <c r="N828" s="2" t="s">
        <v>17908</v>
      </c>
      <c r="Q828" s="1" t="s">
        <v>16225</v>
      </c>
      <c r="R828" s="1" t="s">
        <v>8703</v>
      </c>
      <c r="T828" s="1" t="s">
        <v>15624</v>
      </c>
      <c r="W828" s="1" t="s">
        <v>1947</v>
      </c>
      <c r="X828" s="1" t="s">
        <v>16226</v>
      </c>
      <c r="Y828" s="1" t="s">
        <v>2070</v>
      </c>
      <c r="Z828" s="1" t="s">
        <v>10767</v>
      </c>
      <c r="AC828" s="1">
        <v>67</v>
      </c>
      <c r="AD828" s="1" t="s">
        <v>454</v>
      </c>
      <c r="AE828" s="1" t="s">
        <v>11543</v>
      </c>
      <c r="AJ828" s="1" t="s">
        <v>17</v>
      </c>
      <c r="AK828" s="1" t="s">
        <v>11718</v>
      </c>
      <c r="AL828" s="1" t="s">
        <v>1948</v>
      </c>
      <c r="AM828" s="1" t="s">
        <v>11775</v>
      </c>
      <c r="AT828" s="1" t="s">
        <v>375</v>
      </c>
      <c r="AU828" s="1" t="s">
        <v>11977</v>
      </c>
      <c r="AV828" s="1" t="s">
        <v>1949</v>
      </c>
      <c r="AW828" s="1" t="s">
        <v>12647</v>
      </c>
      <c r="BG828" s="1" t="s">
        <v>46</v>
      </c>
      <c r="BH828" s="1" t="s">
        <v>11959</v>
      </c>
      <c r="BI828" s="1" t="s">
        <v>1950</v>
      </c>
      <c r="BJ828" s="1" t="s">
        <v>12482</v>
      </c>
      <c r="BK828" s="1" t="s">
        <v>2071</v>
      </c>
      <c r="BL828" s="1" t="s">
        <v>13550</v>
      </c>
      <c r="BM828" s="1" t="s">
        <v>1952</v>
      </c>
      <c r="BN828" s="1" t="s">
        <v>12273</v>
      </c>
      <c r="BO828" s="1" t="s">
        <v>46</v>
      </c>
      <c r="BP828" s="1" t="s">
        <v>11959</v>
      </c>
      <c r="BQ828" s="1" t="s">
        <v>1953</v>
      </c>
      <c r="BR828" s="1" t="s">
        <v>15277</v>
      </c>
      <c r="BS828" s="1" t="s">
        <v>41</v>
      </c>
      <c r="BT828" s="1" t="s">
        <v>11660</v>
      </c>
    </row>
    <row r="829" spans="1:72" ht="13.5" customHeight="1">
      <c r="A829" s="3" t="str">
        <f>HYPERLINK("http://kyu.snu.ac.kr/sdhj/index.jsp?type=hj/GK14605_00IH_0001_0020.jpg","1720_각북면_20")</f>
        <v>1720_각북면_20</v>
      </c>
      <c r="B829" s="2">
        <v>1720</v>
      </c>
      <c r="C829" s="2" t="s">
        <v>16207</v>
      </c>
      <c r="D829" s="2" t="s">
        <v>16208</v>
      </c>
      <c r="E829" s="2">
        <v>828</v>
      </c>
      <c r="F829" s="1">
        <v>6</v>
      </c>
      <c r="G829" s="1" t="s">
        <v>1934</v>
      </c>
      <c r="H829" s="1" t="s">
        <v>8514</v>
      </c>
      <c r="I829" s="1">
        <v>3</v>
      </c>
      <c r="L829" s="1">
        <v>2</v>
      </c>
      <c r="M829" s="2" t="s">
        <v>17907</v>
      </c>
      <c r="N829" s="2" t="s">
        <v>17908</v>
      </c>
      <c r="S829" s="1" t="s">
        <v>51</v>
      </c>
      <c r="T829" s="1" t="s">
        <v>1413</v>
      </c>
      <c r="W829" s="1" t="s">
        <v>38</v>
      </c>
      <c r="X829" s="1" t="s">
        <v>15655</v>
      </c>
      <c r="Y829" s="1" t="s">
        <v>129</v>
      </c>
      <c r="Z829" s="1" t="s">
        <v>9465</v>
      </c>
      <c r="AC829" s="1">
        <v>61</v>
      </c>
      <c r="AD829" s="1" t="s">
        <v>107</v>
      </c>
      <c r="AE829" s="1" t="s">
        <v>11521</v>
      </c>
      <c r="AJ829" s="1" t="s">
        <v>461</v>
      </c>
      <c r="AK829" s="1" t="s">
        <v>11719</v>
      </c>
      <c r="AL829" s="1" t="s">
        <v>1968</v>
      </c>
      <c r="AM829" s="1" t="s">
        <v>11731</v>
      </c>
      <c r="AT829" s="1" t="s">
        <v>46</v>
      </c>
      <c r="AU829" s="1" t="s">
        <v>11959</v>
      </c>
      <c r="AV829" s="1" t="s">
        <v>2072</v>
      </c>
      <c r="AW829" s="1" t="s">
        <v>12652</v>
      </c>
      <c r="BG829" s="1" t="s">
        <v>46</v>
      </c>
      <c r="BH829" s="1" t="s">
        <v>11959</v>
      </c>
      <c r="BI829" s="1" t="s">
        <v>2073</v>
      </c>
      <c r="BJ829" s="1" t="s">
        <v>9348</v>
      </c>
      <c r="BK829" s="1" t="s">
        <v>46</v>
      </c>
      <c r="BL829" s="1" t="s">
        <v>11959</v>
      </c>
      <c r="BM829" s="1" t="s">
        <v>2074</v>
      </c>
      <c r="BN829" s="1" t="s">
        <v>10903</v>
      </c>
      <c r="BO829" s="1" t="s">
        <v>46</v>
      </c>
      <c r="BP829" s="1" t="s">
        <v>11959</v>
      </c>
      <c r="BQ829" s="1" t="s">
        <v>2075</v>
      </c>
      <c r="BR829" s="1" t="s">
        <v>14611</v>
      </c>
      <c r="BS829" s="1" t="s">
        <v>87</v>
      </c>
      <c r="BT829" s="1" t="s">
        <v>11630</v>
      </c>
    </row>
    <row r="830" spans="1:72" ht="13.5" customHeight="1">
      <c r="A830" s="3" t="str">
        <f>HYPERLINK("http://kyu.snu.ac.kr/sdhj/index.jsp?type=hj/GK14605_00IH_0001_0020.jpg","1720_각북면_20")</f>
        <v>1720_각북면_20</v>
      </c>
      <c r="B830" s="2">
        <v>1720</v>
      </c>
      <c r="C830" s="2" t="s">
        <v>16173</v>
      </c>
      <c r="D830" s="2" t="s">
        <v>16174</v>
      </c>
      <c r="E830" s="2">
        <v>829</v>
      </c>
      <c r="F830" s="1">
        <v>6</v>
      </c>
      <c r="G830" s="1" t="s">
        <v>1934</v>
      </c>
      <c r="H830" s="1" t="s">
        <v>8514</v>
      </c>
      <c r="I830" s="1">
        <v>3</v>
      </c>
      <c r="L830" s="1">
        <v>2</v>
      </c>
      <c r="M830" s="2" t="s">
        <v>17907</v>
      </c>
      <c r="N830" s="2" t="s">
        <v>17908</v>
      </c>
      <c r="S830" s="1" t="s">
        <v>71</v>
      </c>
      <c r="T830" s="1" t="s">
        <v>8710</v>
      </c>
      <c r="Y830" s="1" t="s">
        <v>2076</v>
      </c>
      <c r="Z830" s="1" t="s">
        <v>11259</v>
      </c>
      <c r="AF830" s="1" t="s">
        <v>331</v>
      </c>
      <c r="AG830" s="1" t="s">
        <v>15703</v>
      </c>
    </row>
    <row r="831" spans="1:72" ht="13.5" customHeight="1">
      <c r="A831" s="3" t="str">
        <f>HYPERLINK("http://kyu.snu.ac.kr/sdhj/index.jsp?type=hj/GK14605_00IH_0001_0020.jpg","1720_각북면_20")</f>
        <v>1720_각북면_20</v>
      </c>
      <c r="B831" s="2">
        <v>1720</v>
      </c>
      <c r="C831" s="2" t="s">
        <v>15637</v>
      </c>
      <c r="D831" s="2" t="s">
        <v>15638</v>
      </c>
      <c r="E831" s="2">
        <v>830</v>
      </c>
      <c r="F831" s="1">
        <v>6</v>
      </c>
      <c r="G831" s="1" t="s">
        <v>1934</v>
      </c>
      <c r="H831" s="1" t="s">
        <v>8514</v>
      </c>
      <c r="I831" s="1">
        <v>3</v>
      </c>
      <c r="L831" s="1">
        <v>2</v>
      </c>
      <c r="M831" s="2" t="s">
        <v>17907</v>
      </c>
      <c r="N831" s="2" t="s">
        <v>17908</v>
      </c>
      <c r="S831" s="1" t="s">
        <v>71</v>
      </c>
      <c r="T831" s="1" t="s">
        <v>8710</v>
      </c>
      <c r="U831" s="1" t="s">
        <v>153</v>
      </c>
      <c r="V831" s="1" t="s">
        <v>8874</v>
      </c>
      <c r="Y831" s="1" t="s">
        <v>2077</v>
      </c>
      <c r="Z831" s="1" t="s">
        <v>11290</v>
      </c>
      <c r="AC831" s="1">
        <v>20</v>
      </c>
      <c r="AD831" s="1" t="s">
        <v>134</v>
      </c>
      <c r="AE831" s="1" t="s">
        <v>11542</v>
      </c>
    </row>
    <row r="832" spans="1:72" ht="13.5" customHeight="1">
      <c r="A832" s="3" t="str">
        <f>HYPERLINK("http://kyu.snu.ac.kr/sdhj/index.jsp?type=hj/GK14605_00IH_0001_0020.jpg","1720_각북면_20")</f>
        <v>1720_각북면_20</v>
      </c>
      <c r="B832" s="2">
        <v>1720</v>
      </c>
      <c r="C832" s="2" t="s">
        <v>15637</v>
      </c>
      <c r="D832" s="2" t="s">
        <v>15638</v>
      </c>
      <c r="E832" s="2">
        <v>831</v>
      </c>
      <c r="F832" s="1">
        <v>6</v>
      </c>
      <c r="G832" s="1" t="s">
        <v>1934</v>
      </c>
      <c r="H832" s="1" t="s">
        <v>8514</v>
      </c>
      <c r="I832" s="1">
        <v>3</v>
      </c>
      <c r="L832" s="1">
        <v>2</v>
      </c>
      <c r="M832" s="2" t="s">
        <v>17907</v>
      </c>
      <c r="N832" s="2" t="s">
        <v>17908</v>
      </c>
      <c r="S832" s="1" t="s">
        <v>71</v>
      </c>
      <c r="T832" s="1" t="s">
        <v>8710</v>
      </c>
      <c r="U832" s="1" t="s">
        <v>1684</v>
      </c>
      <c r="V832" s="1" t="s">
        <v>9078</v>
      </c>
      <c r="Y832" s="1" t="s">
        <v>2078</v>
      </c>
      <c r="Z832" s="1" t="s">
        <v>11289</v>
      </c>
      <c r="AC832" s="1">
        <v>8</v>
      </c>
      <c r="AD832" s="1" t="s">
        <v>76</v>
      </c>
      <c r="AE832" s="1" t="s">
        <v>11537</v>
      </c>
      <c r="AF832" s="1" t="s">
        <v>135</v>
      </c>
      <c r="AG832" s="1" t="s">
        <v>11569</v>
      </c>
    </row>
    <row r="833" spans="1:73" ht="13.5" customHeight="1">
      <c r="A833" s="3" t="str">
        <f>HYPERLINK("http://kyu.snu.ac.kr/sdhj/index.jsp?type=hj/GK14605_00IH_0001_0020.jpg","1720_각북면_20")</f>
        <v>1720_각북면_20</v>
      </c>
      <c r="B833" s="2">
        <v>1720</v>
      </c>
      <c r="C833" s="2" t="s">
        <v>15637</v>
      </c>
      <c r="D833" s="2" t="s">
        <v>15638</v>
      </c>
      <c r="E833" s="2">
        <v>832</v>
      </c>
      <c r="F833" s="1">
        <v>6</v>
      </c>
      <c r="G833" s="1" t="s">
        <v>1934</v>
      </c>
      <c r="H833" s="1" t="s">
        <v>8514</v>
      </c>
      <c r="I833" s="1">
        <v>3</v>
      </c>
      <c r="L833" s="1">
        <v>2</v>
      </c>
      <c r="M833" s="2" t="s">
        <v>17907</v>
      </c>
      <c r="N833" s="2" t="s">
        <v>17908</v>
      </c>
      <c r="S833" s="1" t="s">
        <v>68</v>
      </c>
      <c r="T833" s="1" t="s">
        <v>8708</v>
      </c>
      <c r="AF833" s="1" t="s">
        <v>67</v>
      </c>
      <c r="AG833" s="1" t="s">
        <v>9286</v>
      </c>
    </row>
    <row r="834" spans="1:73" ht="13.5" customHeight="1">
      <c r="A834" s="3" t="str">
        <f>HYPERLINK("http://kyu.snu.ac.kr/sdhj/index.jsp?type=hj/GK14605_00IH_0001_0020.jpg","1720_각북면_20")</f>
        <v>1720_각북면_20</v>
      </c>
      <c r="B834" s="2">
        <v>1720</v>
      </c>
      <c r="C834" s="2" t="s">
        <v>15637</v>
      </c>
      <c r="D834" s="2" t="s">
        <v>15638</v>
      </c>
      <c r="E834" s="2">
        <v>833</v>
      </c>
      <c r="F834" s="1">
        <v>6</v>
      </c>
      <c r="G834" s="1" t="s">
        <v>1934</v>
      </c>
      <c r="H834" s="1" t="s">
        <v>8514</v>
      </c>
      <c r="I834" s="1">
        <v>3</v>
      </c>
      <c r="L834" s="1">
        <v>2</v>
      </c>
      <c r="M834" s="2" t="s">
        <v>17907</v>
      </c>
      <c r="N834" s="2" t="s">
        <v>17908</v>
      </c>
      <c r="T834" s="1" t="s">
        <v>15640</v>
      </c>
      <c r="U834" s="1" t="s">
        <v>266</v>
      </c>
      <c r="V834" s="1" t="s">
        <v>8830</v>
      </c>
      <c r="Y834" s="1" t="s">
        <v>1319</v>
      </c>
      <c r="Z834" s="1" t="s">
        <v>10276</v>
      </c>
      <c r="AC834" s="1">
        <v>22</v>
      </c>
      <c r="AD834" s="1" t="s">
        <v>334</v>
      </c>
      <c r="AE834" s="1" t="s">
        <v>11555</v>
      </c>
      <c r="AT834" s="1" t="s">
        <v>269</v>
      </c>
      <c r="AU834" s="1" t="s">
        <v>8873</v>
      </c>
      <c r="AV834" s="1" t="s">
        <v>14818</v>
      </c>
      <c r="AW834" s="1" t="s">
        <v>12648</v>
      </c>
      <c r="BB834" s="1" t="s">
        <v>274</v>
      </c>
      <c r="BC834" s="1" t="s">
        <v>8855</v>
      </c>
      <c r="BD834" s="1" t="s">
        <v>2079</v>
      </c>
      <c r="BE834" s="1" t="s">
        <v>12890</v>
      </c>
    </row>
    <row r="835" spans="1:73" ht="13.5" customHeight="1">
      <c r="A835" s="3" t="str">
        <f>HYPERLINK("http://kyu.snu.ac.kr/sdhj/index.jsp?type=hj/GK14605_00IH_0001_0020.jpg","1720_각북면_20")</f>
        <v>1720_각북면_20</v>
      </c>
      <c r="B835" s="2">
        <v>1720</v>
      </c>
      <c r="C835" s="2" t="s">
        <v>16227</v>
      </c>
      <c r="D835" s="2" t="s">
        <v>16228</v>
      </c>
      <c r="E835" s="2">
        <v>834</v>
      </c>
      <c r="F835" s="1">
        <v>6</v>
      </c>
      <c r="G835" s="1" t="s">
        <v>1934</v>
      </c>
      <c r="H835" s="1" t="s">
        <v>8514</v>
      </c>
      <c r="I835" s="1">
        <v>3</v>
      </c>
      <c r="L835" s="1">
        <v>2</v>
      </c>
      <c r="M835" s="2" t="s">
        <v>17907</v>
      </c>
      <c r="N835" s="2" t="s">
        <v>17908</v>
      </c>
      <c r="T835" s="1" t="s">
        <v>15640</v>
      </c>
      <c r="U835" s="1" t="s">
        <v>2080</v>
      </c>
      <c r="V835" s="1" t="s">
        <v>9199</v>
      </c>
      <c r="Y835" s="1" t="s">
        <v>2081</v>
      </c>
      <c r="Z835" s="1" t="s">
        <v>11288</v>
      </c>
      <c r="AC835" s="1">
        <v>51</v>
      </c>
      <c r="AD835" s="1" t="s">
        <v>653</v>
      </c>
      <c r="AE835" s="1" t="s">
        <v>11529</v>
      </c>
      <c r="AT835" s="1" t="s">
        <v>269</v>
      </c>
      <c r="AU835" s="1" t="s">
        <v>8873</v>
      </c>
      <c r="AV835" s="1" t="s">
        <v>1666</v>
      </c>
      <c r="AW835" s="1" t="s">
        <v>10209</v>
      </c>
      <c r="BB835" s="1" t="s">
        <v>274</v>
      </c>
      <c r="BC835" s="1" t="s">
        <v>8855</v>
      </c>
      <c r="BD835" s="1" t="s">
        <v>670</v>
      </c>
      <c r="BE835" s="1" t="s">
        <v>12924</v>
      </c>
    </row>
    <row r="836" spans="1:73" ht="13.5" customHeight="1">
      <c r="A836" s="3" t="str">
        <f>HYPERLINK("http://kyu.snu.ac.kr/sdhj/index.jsp?type=hj/GK14605_00IH_0001_0020.jpg","1720_각북면_20")</f>
        <v>1720_각북면_20</v>
      </c>
      <c r="B836" s="2">
        <v>1720</v>
      </c>
      <c r="C836" s="2" t="s">
        <v>15637</v>
      </c>
      <c r="D836" s="2" t="s">
        <v>15638</v>
      </c>
      <c r="E836" s="2">
        <v>835</v>
      </c>
      <c r="F836" s="1">
        <v>6</v>
      </c>
      <c r="G836" s="1" t="s">
        <v>1934</v>
      </c>
      <c r="H836" s="1" t="s">
        <v>8514</v>
      </c>
      <c r="I836" s="1">
        <v>3</v>
      </c>
      <c r="L836" s="1">
        <v>2</v>
      </c>
      <c r="M836" s="2" t="s">
        <v>17907</v>
      </c>
      <c r="N836" s="2" t="s">
        <v>17908</v>
      </c>
      <c r="T836" s="1" t="s">
        <v>15640</v>
      </c>
      <c r="U836" s="1" t="s">
        <v>2082</v>
      </c>
      <c r="V836" s="1" t="s">
        <v>9198</v>
      </c>
      <c r="Y836" s="1" t="s">
        <v>2083</v>
      </c>
      <c r="Z836" s="1" t="s">
        <v>16229</v>
      </c>
      <c r="AC836" s="1">
        <v>12</v>
      </c>
      <c r="AD836" s="1" t="s">
        <v>137</v>
      </c>
      <c r="AE836" s="1" t="s">
        <v>9320</v>
      </c>
    </row>
    <row r="837" spans="1:73" ht="13.5" customHeight="1">
      <c r="A837" s="3" t="str">
        <f>HYPERLINK("http://kyu.snu.ac.kr/sdhj/index.jsp?type=hj/GK14605_00IH_0001_0020.jpg","1720_각북면_20")</f>
        <v>1720_각북면_20</v>
      </c>
      <c r="B837" s="2">
        <v>1720</v>
      </c>
      <c r="C837" s="2" t="s">
        <v>15637</v>
      </c>
      <c r="D837" s="2" t="s">
        <v>15638</v>
      </c>
      <c r="E837" s="2">
        <v>836</v>
      </c>
      <c r="F837" s="1">
        <v>6</v>
      </c>
      <c r="G837" s="1" t="s">
        <v>1934</v>
      </c>
      <c r="H837" s="1" t="s">
        <v>8514</v>
      </c>
      <c r="I837" s="1">
        <v>3</v>
      </c>
      <c r="L837" s="1">
        <v>2</v>
      </c>
      <c r="M837" s="2" t="s">
        <v>17907</v>
      </c>
      <c r="N837" s="2" t="s">
        <v>17908</v>
      </c>
      <c r="T837" s="1" t="s">
        <v>15640</v>
      </c>
      <c r="U837" s="1" t="s">
        <v>77</v>
      </c>
      <c r="V837" s="1" t="s">
        <v>8853</v>
      </c>
      <c r="Y837" s="1" t="s">
        <v>1177</v>
      </c>
      <c r="Z837" s="1" t="s">
        <v>10898</v>
      </c>
      <c r="AC837" s="1">
        <v>15</v>
      </c>
      <c r="AD837" s="1" t="s">
        <v>563</v>
      </c>
      <c r="AE837" s="1" t="s">
        <v>9669</v>
      </c>
      <c r="AT837" s="1" t="s">
        <v>269</v>
      </c>
      <c r="AU837" s="1" t="s">
        <v>8873</v>
      </c>
      <c r="AV837" s="1" t="s">
        <v>8322</v>
      </c>
      <c r="AW837" s="1" t="s">
        <v>11125</v>
      </c>
      <c r="BB837" s="1" t="s">
        <v>278</v>
      </c>
      <c r="BC837" s="1" t="s">
        <v>8843</v>
      </c>
      <c r="BD837" s="1" t="s">
        <v>2084</v>
      </c>
      <c r="BE837" s="1" t="s">
        <v>12923</v>
      </c>
    </row>
    <row r="838" spans="1:73" ht="13.5" customHeight="1">
      <c r="A838" s="3" t="str">
        <f>HYPERLINK("http://kyu.snu.ac.kr/sdhj/index.jsp?type=hj/GK14605_00IH_0001_0020.jpg","1720_각북면_20")</f>
        <v>1720_각북면_20</v>
      </c>
      <c r="B838" s="2">
        <v>1720</v>
      </c>
      <c r="C838" s="2" t="s">
        <v>15934</v>
      </c>
      <c r="D838" s="2" t="s">
        <v>15935</v>
      </c>
      <c r="E838" s="2">
        <v>837</v>
      </c>
      <c r="F838" s="1">
        <v>6</v>
      </c>
      <c r="G838" s="1" t="s">
        <v>1934</v>
      </c>
      <c r="H838" s="1" t="s">
        <v>8514</v>
      </c>
      <c r="I838" s="1">
        <v>3</v>
      </c>
      <c r="L838" s="1">
        <v>2</v>
      </c>
      <c r="M838" s="2" t="s">
        <v>17907</v>
      </c>
      <c r="N838" s="2" t="s">
        <v>17908</v>
      </c>
      <c r="T838" s="1" t="s">
        <v>15640</v>
      </c>
      <c r="U838" s="1" t="s">
        <v>266</v>
      </c>
      <c r="V838" s="1" t="s">
        <v>8830</v>
      </c>
      <c r="Y838" s="1" t="s">
        <v>2085</v>
      </c>
      <c r="Z838" s="1" t="s">
        <v>9605</v>
      </c>
      <c r="AC838" s="1">
        <v>10</v>
      </c>
      <c r="AD838" s="1" t="s">
        <v>138</v>
      </c>
      <c r="AE838" s="1" t="s">
        <v>11522</v>
      </c>
      <c r="AT838" s="1" t="s">
        <v>269</v>
      </c>
      <c r="AU838" s="1" t="s">
        <v>8873</v>
      </c>
      <c r="AV838" s="1" t="s">
        <v>8322</v>
      </c>
      <c r="AW838" s="1" t="s">
        <v>11125</v>
      </c>
      <c r="BB838" s="1" t="s">
        <v>278</v>
      </c>
      <c r="BC838" s="1" t="s">
        <v>8843</v>
      </c>
      <c r="BD838" s="1" t="s">
        <v>2084</v>
      </c>
      <c r="BE838" s="1" t="s">
        <v>12923</v>
      </c>
      <c r="BU838" s="1" t="s">
        <v>558</v>
      </c>
    </row>
    <row r="839" spans="1:73" ht="13.5" customHeight="1">
      <c r="A839" s="3" t="str">
        <f>HYPERLINK("http://kyu.snu.ac.kr/sdhj/index.jsp?type=hj/GK14605_00IH_0001_0020.jpg","1720_각북면_20")</f>
        <v>1720_각북면_20</v>
      </c>
      <c r="B839" s="2">
        <v>1720</v>
      </c>
      <c r="C839" s="2" t="s">
        <v>15934</v>
      </c>
      <c r="D839" s="2" t="s">
        <v>15935</v>
      </c>
      <c r="E839" s="2">
        <v>838</v>
      </c>
      <c r="F839" s="1">
        <v>6</v>
      </c>
      <c r="G839" s="1" t="s">
        <v>1934</v>
      </c>
      <c r="H839" s="1" t="s">
        <v>8514</v>
      </c>
      <c r="I839" s="1">
        <v>3</v>
      </c>
      <c r="L839" s="1">
        <v>3</v>
      </c>
      <c r="M839" s="2" t="s">
        <v>17909</v>
      </c>
      <c r="N839" s="2" t="s">
        <v>17910</v>
      </c>
      <c r="T839" s="1" t="s">
        <v>15624</v>
      </c>
      <c r="U839" s="1" t="s">
        <v>215</v>
      </c>
      <c r="V839" s="1" t="s">
        <v>8866</v>
      </c>
      <c r="W839" s="1" t="s">
        <v>1947</v>
      </c>
      <c r="X839" s="1" t="s">
        <v>9271</v>
      </c>
      <c r="Y839" s="1" t="s">
        <v>2086</v>
      </c>
      <c r="Z839" s="1" t="s">
        <v>11287</v>
      </c>
      <c r="AC839" s="1">
        <v>43</v>
      </c>
      <c r="AD839" s="1" t="s">
        <v>424</v>
      </c>
      <c r="AE839" s="1" t="s">
        <v>11538</v>
      </c>
      <c r="AJ839" s="1" t="s">
        <v>17</v>
      </c>
      <c r="AK839" s="1" t="s">
        <v>11718</v>
      </c>
      <c r="AL839" s="1" t="s">
        <v>1948</v>
      </c>
      <c r="AM839" s="1" t="s">
        <v>11775</v>
      </c>
      <c r="AT839" s="1" t="s">
        <v>215</v>
      </c>
      <c r="AU839" s="1" t="s">
        <v>8866</v>
      </c>
      <c r="AV839" s="1" t="s">
        <v>2087</v>
      </c>
      <c r="AW839" s="1" t="s">
        <v>11269</v>
      </c>
      <c r="BG839" s="1" t="s">
        <v>46</v>
      </c>
      <c r="BH839" s="1" t="s">
        <v>11959</v>
      </c>
      <c r="BI839" s="1" t="s">
        <v>1949</v>
      </c>
      <c r="BJ839" s="1" t="s">
        <v>12647</v>
      </c>
      <c r="BK839" s="1" t="s">
        <v>46</v>
      </c>
      <c r="BL839" s="1" t="s">
        <v>11959</v>
      </c>
      <c r="BM839" s="1" t="s">
        <v>1950</v>
      </c>
      <c r="BN839" s="1" t="s">
        <v>12482</v>
      </c>
      <c r="BO839" s="1" t="s">
        <v>46</v>
      </c>
      <c r="BP839" s="1" t="s">
        <v>11959</v>
      </c>
      <c r="BQ839" s="1" t="s">
        <v>2088</v>
      </c>
      <c r="BR839" s="1" t="s">
        <v>15174</v>
      </c>
      <c r="BS839" s="1" t="s">
        <v>305</v>
      </c>
      <c r="BT839" s="1" t="s">
        <v>11720</v>
      </c>
    </row>
    <row r="840" spans="1:73" ht="13.5" customHeight="1">
      <c r="A840" s="3" t="str">
        <f>HYPERLINK("http://kyu.snu.ac.kr/sdhj/index.jsp?type=hj/GK14605_00IH_0001_0020.jpg","1720_각북면_20")</f>
        <v>1720_각북면_20</v>
      </c>
      <c r="B840" s="2">
        <v>1720</v>
      </c>
      <c r="C840" s="2" t="s">
        <v>15984</v>
      </c>
      <c r="D840" s="2" t="s">
        <v>15985</v>
      </c>
      <c r="E840" s="2">
        <v>839</v>
      </c>
      <c r="F840" s="1">
        <v>6</v>
      </c>
      <c r="G840" s="1" t="s">
        <v>1934</v>
      </c>
      <c r="H840" s="1" t="s">
        <v>8514</v>
      </c>
      <c r="I840" s="1">
        <v>3</v>
      </c>
      <c r="L840" s="1">
        <v>3</v>
      </c>
      <c r="M840" s="2" t="s">
        <v>17909</v>
      </c>
      <c r="N840" s="2" t="s">
        <v>17910</v>
      </c>
      <c r="S840" s="1" t="s">
        <v>51</v>
      </c>
      <c r="T840" s="1" t="s">
        <v>1413</v>
      </c>
      <c r="W840" s="1" t="s">
        <v>245</v>
      </c>
      <c r="X840" s="1" t="s">
        <v>9269</v>
      </c>
      <c r="Y840" s="1" t="s">
        <v>129</v>
      </c>
      <c r="Z840" s="1" t="s">
        <v>9465</v>
      </c>
      <c r="AC840" s="1">
        <v>44</v>
      </c>
      <c r="AD840" s="1" t="s">
        <v>362</v>
      </c>
      <c r="AE840" s="1" t="s">
        <v>11561</v>
      </c>
      <c r="AJ840" s="1" t="s">
        <v>461</v>
      </c>
      <c r="AK840" s="1" t="s">
        <v>11719</v>
      </c>
      <c r="AL840" s="1" t="s">
        <v>158</v>
      </c>
      <c r="AM840" s="1" t="s">
        <v>11647</v>
      </c>
      <c r="AT840" s="1" t="s">
        <v>215</v>
      </c>
      <c r="AU840" s="1" t="s">
        <v>8866</v>
      </c>
      <c r="AV840" s="1" t="s">
        <v>2089</v>
      </c>
      <c r="AW840" s="1" t="s">
        <v>12651</v>
      </c>
      <c r="BG840" s="1" t="s">
        <v>46</v>
      </c>
      <c r="BH840" s="1" t="s">
        <v>11959</v>
      </c>
      <c r="BI840" s="1" t="s">
        <v>2090</v>
      </c>
      <c r="BJ840" s="1" t="s">
        <v>13391</v>
      </c>
      <c r="BK840" s="1" t="s">
        <v>46</v>
      </c>
      <c r="BL840" s="1" t="s">
        <v>11959</v>
      </c>
      <c r="BM840" s="1" t="s">
        <v>18890</v>
      </c>
      <c r="BN840" s="1" t="s">
        <v>16230</v>
      </c>
      <c r="BO840" s="1" t="s">
        <v>46</v>
      </c>
      <c r="BP840" s="1" t="s">
        <v>11959</v>
      </c>
      <c r="BQ840" s="1" t="s">
        <v>2091</v>
      </c>
      <c r="BR840" s="1" t="s">
        <v>16231</v>
      </c>
      <c r="BS840" s="1" t="s">
        <v>2092</v>
      </c>
      <c r="BT840" s="1" t="s">
        <v>13811</v>
      </c>
    </row>
    <row r="841" spans="1:73" ht="13.5" customHeight="1">
      <c r="A841" s="3" t="str">
        <f>HYPERLINK("http://kyu.snu.ac.kr/sdhj/index.jsp?type=hj/GK14605_00IH_0001_0020.jpg","1720_각북면_20")</f>
        <v>1720_각북면_20</v>
      </c>
      <c r="B841" s="2">
        <v>1720</v>
      </c>
      <c r="C841" s="2" t="s">
        <v>16232</v>
      </c>
      <c r="D841" s="2" t="s">
        <v>16233</v>
      </c>
      <c r="E841" s="2">
        <v>840</v>
      </c>
      <c r="F841" s="1">
        <v>6</v>
      </c>
      <c r="G841" s="1" t="s">
        <v>1934</v>
      </c>
      <c r="H841" s="1" t="s">
        <v>8514</v>
      </c>
      <c r="I841" s="1">
        <v>3</v>
      </c>
      <c r="L841" s="1">
        <v>3</v>
      </c>
      <c r="M841" s="2" t="s">
        <v>17909</v>
      </c>
      <c r="N841" s="2" t="s">
        <v>17910</v>
      </c>
      <c r="S841" s="1" t="s">
        <v>226</v>
      </c>
      <c r="T841" s="1" t="s">
        <v>8709</v>
      </c>
      <c r="AC841" s="1">
        <v>6</v>
      </c>
      <c r="AD841" s="1" t="s">
        <v>75</v>
      </c>
      <c r="AE841" s="1" t="s">
        <v>11549</v>
      </c>
    </row>
    <row r="842" spans="1:73" ht="13.5" customHeight="1">
      <c r="A842" s="3" t="str">
        <f>HYPERLINK("http://kyu.snu.ac.kr/sdhj/index.jsp?type=hj/GK14605_00IH_0001_0020.jpg","1720_각북면_20")</f>
        <v>1720_각북면_20</v>
      </c>
      <c r="B842" s="2">
        <v>1720</v>
      </c>
      <c r="C842" s="2" t="s">
        <v>15637</v>
      </c>
      <c r="D842" s="2" t="s">
        <v>15638</v>
      </c>
      <c r="E842" s="2">
        <v>841</v>
      </c>
      <c r="F842" s="1">
        <v>6</v>
      </c>
      <c r="G842" s="1" t="s">
        <v>1934</v>
      </c>
      <c r="H842" s="1" t="s">
        <v>8514</v>
      </c>
      <c r="I842" s="1">
        <v>3</v>
      </c>
      <c r="L842" s="1">
        <v>3</v>
      </c>
      <c r="M842" s="2" t="s">
        <v>17909</v>
      </c>
      <c r="N842" s="2" t="s">
        <v>17910</v>
      </c>
      <c r="S842" s="1" t="s">
        <v>68</v>
      </c>
      <c r="T842" s="1" t="s">
        <v>8708</v>
      </c>
      <c r="AC842" s="1">
        <v>3</v>
      </c>
      <c r="AD842" s="1" t="s">
        <v>561</v>
      </c>
      <c r="AE842" s="1" t="s">
        <v>11535</v>
      </c>
      <c r="AF842" s="1" t="s">
        <v>135</v>
      </c>
      <c r="AG842" s="1" t="s">
        <v>11569</v>
      </c>
    </row>
    <row r="843" spans="1:73" ht="13.5" customHeight="1">
      <c r="A843" s="3" t="str">
        <f>HYPERLINK("http://kyu.snu.ac.kr/sdhj/index.jsp?type=hj/GK14605_00IH_0001_0020.jpg","1720_각북면_20")</f>
        <v>1720_각북면_20</v>
      </c>
      <c r="B843" s="2">
        <v>1720</v>
      </c>
      <c r="C843" s="2" t="s">
        <v>15637</v>
      </c>
      <c r="D843" s="2" t="s">
        <v>15638</v>
      </c>
      <c r="E843" s="2">
        <v>842</v>
      </c>
      <c r="F843" s="1">
        <v>6</v>
      </c>
      <c r="G843" s="1" t="s">
        <v>1934</v>
      </c>
      <c r="H843" s="1" t="s">
        <v>8514</v>
      </c>
      <c r="I843" s="1">
        <v>3</v>
      </c>
      <c r="L843" s="1">
        <v>3</v>
      </c>
      <c r="M843" s="2" t="s">
        <v>17909</v>
      </c>
      <c r="N843" s="2" t="s">
        <v>17910</v>
      </c>
      <c r="T843" s="1" t="s">
        <v>15640</v>
      </c>
      <c r="U843" s="1" t="s">
        <v>266</v>
      </c>
      <c r="V843" s="1" t="s">
        <v>8830</v>
      </c>
      <c r="Y843" s="1" t="s">
        <v>2093</v>
      </c>
      <c r="Z843" s="1" t="s">
        <v>10137</v>
      </c>
      <c r="AC843" s="1">
        <v>25</v>
      </c>
      <c r="AD843" s="1" t="s">
        <v>271</v>
      </c>
      <c r="AE843" s="1" t="s">
        <v>11546</v>
      </c>
      <c r="AT843" s="1" t="s">
        <v>269</v>
      </c>
      <c r="AU843" s="1" t="s">
        <v>8873</v>
      </c>
      <c r="AV843" s="1" t="s">
        <v>2094</v>
      </c>
      <c r="AW843" s="1" t="s">
        <v>12650</v>
      </c>
      <c r="BB843" s="1" t="s">
        <v>274</v>
      </c>
      <c r="BC843" s="1" t="s">
        <v>8855</v>
      </c>
      <c r="BD843" s="1" t="s">
        <v>2095</v>
      </c>
      <c r="BE843" s="1" t="s">
        <v>10109</v>
      </c>
    </row>
    <row r="844" spans="1:73" ht="13.5" customHeight="1">
      <c r="A844" s="3" t="str">
        <f>HYPERLINK("http://kyu.snu.ac.kr/sdhj/index.jsp?type=hj/GK14605_00IH_0001_0020.jpg","1720_각북면_20")</f>
        <v>1720_각북면_20</v>
      </c>
      <c r="B844" s="2">
        <v>1720</v>
      </c>
      <c r="C844" s="2" t="s">
        <v>15637</v>
      </c>
      <c r="D844" s="2" t="s">
        <v>15638</v>
      </c>
      <c r="E844" s="2">
        <v>843</v>
      </c>
      <c r="F844" s="1">
        <v>6</v>
      </c>
      <c r="G844" s="1" t="s">
        <v>1934</v>
      </c>
      <c r="H844" s="1" t="s">
        <v>8514</v>
      </c>
      <c r="I844" s="1">
        <v>3</v>
      </c>
      <c r="L844" s="1">
        <v>3</v>
      </c>
      <c r="M844" s="2" t="s">
        <v>17909</v>
      </c>
      <c r="N844" s="2" t="s">
        <v>17910</v>
      </c>
      <c r="T844" s="1" t="s">
        <v>15640</v>
      </c>
      <c r="U844" s="1" t="s">
        <v>77</v>
      </c>
      <c r="V844" s="1" t="s">
        <v>8853</v>
      </c>
      <c r="Y844" s="1" t="s">
        <v>2096</v>
      </c>
      <c r="Z844" s="1" t="s">
        <v>11286</v>
      </c>
      <c r="AC844" s="1">
        <v>3</v>
      </c>
      <c r="AD844" s="1" t="s">
        <v>561</v>
      </c>
      <c r="AE844" s="1" t="s">
        <v>11535</v>
      </c>
      <c r="AF844" s="1" t="s">
        <v>135</v>
      </c>
      <c r="AG844" s="1" t="s">
        <v>11569</v>
      </c>
      <c r="AT844" s="1" t="s">
        <v>269</v>
      </c>
      <c r="AU844" s="1" t="s">
        <v>8873</v>
      </c>
      <c r="AV844" s="1" t="s">
        <v>2097</v>
      </c>
      <c r="AW844" s="1" t="s">
        <v>9598</v>
      </c>
      <c r="BB844" s="1" t="s">
        <v>274</v>
      </c>
      <c r="BC844" s="1" t="s">
        <v>8855</v>
      </c>
      <c r="BD844" s="1" t="s">
        <v>2093</v>
      </c>
      <c r="BE844" s="1" t="s">
        <v>10137</v>
      </c>
    </row>
    <row r="845" spans="1:73" ht="13.5" customHeight="1">
      <c r="A845" s="3" t="str">
        <f>HYPERLINK("http://kyu.snu.ac.kr/sdhj/index.jsp?type=hj/GK14605_00IH_0001_0020.jpg","1720_각북면_20")</f>
        <v>1720_각북면_20</v>
      </c>
      <c r="B845" s="2">
        <v>1720</v>
      </c>
      <c r="C845" s="2" t="s">
        <v>15934</v>
      </c>
      <c r="D845" s="2" t="s">
        <v>15935</v>
      </c>
      <c r="E845" s="2">
        <v>844</v>
      </c>
      <c r="F845" s="1">
        <v>6</v>
      </c>
      <c r="G845" s="1" t="s">
        <v>1934</v>
      </c>
      <c r="H845" s="1" t="s">
        <v>8514</v>
      </c>
      <c r="I845" s="1">
        <v>3</v>
      </c>
      <c r="L845" s="1">
        <v>3</v>
      </c>
      <c r="M845" s="2" t="s">
        <v>17909</v>
      </c>
      <c r="N845" s="2" t="s">
        <v>17910</v>
      </c>
      <c r="T845" s="1" t="s">
        <v>15640</v>
      </c>
      <c r="U845" s="1" t="s">
        <v>2082</v>
      </c>
      <c r="V845" s="1" t="s">
        <v>9198</v>
      </c>
      <c r="Y845" s="1" t="s">
        <v>2097</v>
      </c>
      <c r="Z845" s="1" t="s">
        <v>9598</v>
      </c>
      <c r="AC845" s="1">
        <v>39</v>
      </c>
      <c r="AD845" s="1" t="s">
        <v>374</v>
      </c>
      <c r="AE845" s="1" t="s">
        <v>11556</v>
      </c>
      <c r="AF845" s="1" t="s">
        <v>267</v>
      </c>
      <c r="AG845" s="1" t="s">
        <v>11571</v>
      </c>
      <c r="AT845" s="1" t="s">
        <v>269</v>
      </c>
      <c r="AU845" s="1" t="s">
        <v>8873</v>
      </c>
      <c r="AV845" s="1" t="s">
        <v>739</v>
      </c>
      <c r="AW845" s="1" t="s">
        <v>9660</v>
      </c>
      <c r="BB845" s="1" t="s">
        <v>274</v>
      </c>
      <c r="BC845" s="1" t="s">
        <v>8855</v>
      </c>
      <c r="BD845" s="1" t="s">
        <v>851</v>
      </c>
      <c r="BE845" s="1" t="s">
        <v>11237</v>
      </c>
    </row>
    <row r="846" spans="1:73" ht="13.5" customHeight="1">
      <c r="A846" s="3" t="str">
        <f>HYPERLINK("http://kyu.snu.ac.kr/sdhj/index.jsp?type=hj/GK14605_00IH_0001_0020.jpg","1720_각북면_20")</f>
        <v>1720_각북면_20</v>
      </c>
      <c r="B846" s="2">
        <v>1720</v>
      </c>
      <c r="C846" s="2" t="s">
        <v>15637</v>
      </c>
      <c r="D846" s="2" t="s">
        <v>15638</v>
      </c>
      <c r="E846" s="2">
        <v>845</v>
      </c>
      <c r="F846" s="1">
        <v>6</v>
      </c>
      <c r="G846" s="1" t="s">
        <v>1934</v>
      </c>
      <c r="H846" s="1" t="s">
        <v>8514</v>
      </c>
      <c r="I846" s="1">
        <v>3</v>
      </c>
      <c r="L846" s="1">
        <v>4</v>
      </c>
      <c r="M846" s="2" t="s">
        <v>17911</v>
      </c>
      <c r="N846" s="2" t="s">
        <v>17912</v>
      </c>
      <c r="T846" s="1" t="s">
        <v>15624</v>
      </c>
      <c r="U846" s="1" t="s">
        <v>2098</v>
      </c>
      <c r="V846" s="1" t="s">
        <v>9197</v>
      </c>
      <c r="W846" s="1" t="s">
        <v>166</v>
      </c>
      <c r="X846" s="1" t="s">
        <v>9278</v>
      </c>
      <c r="Y846" s="1" t="s">
        <v>1358</v>
      </c>
      <c r="Z846" s="1" t="s">
        <v>11285</v>
      </c>
      <c r="AC846" s="1">
        <v>39</v>
      </c>
      <c r="AD846" s="1" t="s">
        <v>119</v>
      </c>
      <c r="AE846" s="1" t="s">
        <v>9334</v>
      </c>
      <c r="AJ846" s="1" t="s">
        <v>17</v>
      </c>
      <c r="AK846" s="1" t="s">
        <v>11718</v>
      </c>
      <c r="AL846" s="1" t="s">
        <v>50</v>
      </c>
      <c r="AM846" s="1" t="s">
        <v>15656</v>
      </c>
      <c r="AT846" s="1" t="s">
        <v>227</v>
      </c>
      <c r="AU846" s="1" t="s">
        <v>15676</v>
      </c>
      <c r="AV846" s="1" t="s">
        <v>914</v>
      </c>
      <c r="AW846" s="1" t="s">
        <v>9288</v>
      </c>
      <c r="BG846" s="1" t="s">
        <v>88</v>
      </c>
      <c r="BH846" s="1" t="s">
        <v>8828</v>
      </c>
      <c r="BI846" s="1" t="s">
        <v>1350</v>
      </c>
      <c r="BJ846" s="1" t="s">
        <v>11360</v>
      </c>
      <c r="BK846" s="1" t="s">
        <v>1965</v>
      </c>
      <c r="BL846" s="1" t="s">
        <v>13551</v>
      </c>
      <c r="BM846" s="1" t="s">
        <v>1351</v>
      </c>
      <c r="BN846" s="1" t="s">
        <v>13039</v>
      </c>
      <c r="BO846" s="1" t="s">
        <v>147</v>
      </c>
      <c r="BP846" s="1" t="s">
        <v>8936</v>
      </c>
      <c r="BQ846" s="1" t="s">
        <v>2099</v>
      </c>
      <c r="BR846" s="1" t="s">
        <v>14610</v>
      </c>
      <c r="BS846" s="1" t="s">
        <v>158</v>
      </c>
      <c r="BT846" s="1" t="s">
        <v>11647</v>
      </c>
    </row>
    <row r="847" spans="1:73" ht="13.5" customHeight="1">
      <c r="A847" s="3" t="str">
        <f>HYPERLINK("http://kyu.snu.ac.kr/sdhj/index.jsp?type=hj/GK14605_00IH_0001_0020.jpg","1720_각북면_20")</f>
        <v>1720_각북면_20</v>
      </c>
      <c r="B847" s="2">
        <v>1720</v>
      </c>
      <c r="C847" s="2" t="s">
        <v>15713</v>
      </c>
      <c r="D847" s="2" t="s">
        <v>15714</v>
      </c>
      <c r="E847" s="2">
        <v>846</v>
      </c>
      <c r="F847" s="1">
        <v>6</v>
      </c>
      <c r="G847" s="1" t="s">
        <v>1934</v>
      </c>
      <c r="H847" s="1" t="s">
        <v>8514</v>
      </c>
      <c r="I847" s="1">
        <v>3</v>
      </c>
      <c r="L847" s="1">
        <v>4</v>
      </c>
      <c r="M847" s="2" t="s">
        <v>17911</v>
      </c>
      <c r="N847" s="2" t="s">
        <v>17912</v>
      </c>
      <c r="S847" s="1" t="s">
        <v>51</v>
      </c>
      <c r="T847" s="1" t="s">
        <v>1413</v>
      </c>
      <c r="W847" s="1" t="s">
        <v>103</v>
      </c>
      <c r="X847" s="1" t="s">
        <v>15645</v>
      </c>
      <c r="Y847" s="1" t="s">
        <v>53</v>
      </c>
      <c r="Z847" s="1" t="s">
        <v>9315</v>
      </c>
      <c r="AC847" s="1">
        <v>37</v>
      </c>
      <c r="AD847" s="1" t="s">
        <v>299</v>
      </c>
      <c r="AE847" s="1" t="s">
        <v>11520</v>
      </c>
      <c r="AJ847" s="1" t="s">
        <v>17</v>
      </c>
      <c r="AK847" s="1" t="s">
        <v>11718</v>
      </c>
      <c r="AL847" s="1" t="s">
        <v>865</v>
      </c>
      <c r="AM847" s="1" t="s">
        <v>11734</v>
      </c>
      <c r="AT847" s="1" t="s">
        <v>153</v>
      </c>
      <c r="AU847" s="1" t="s">
        <v>8874</v>
      </c>
      <c r="AV847" s="1" t="s">
        <v>2100</v>
      </c>
      <c r="AW847" s="1" t="s">
        <v>9718</v>
      </c>
      <c r="BG847" s="1" t="s">
        <v>88</v>
      </c>
      <c r="BH847" s="1" t="s">
        <v>8828</v>
      </c>
      <c r="BI847" s="1" t="s">
        <v>1611</v>
      </c>
      <c r="BJ847" s="1" t="s">
        <v>10489</v>
      </c>
      <c r="BK847" s="1" t="s">
        <v>153</v>
      </c>
      <c r="BL847" s="1" t="s">
        <v>8874</v>
      </c>
      <c r="BM847" s="1" t="s">
        <v>2101</v>
      </c>
      <c r="BN847" s="1" t="s">
        <v>16234</v>
      </c>
      <c r="BO847" s="1" t="s">
        <v>153</v>
      </c>
      <c r="BP847" s="1" t="s">
        <v>8874</v>
      </c>
      <c r="BQ847" s="1" t="s">
        <v>2102</v>
      </c>
      <c r="BR847" s="1" t="s">
        <v>12294</v>
      </c>
      <c r="BS847" s="1" t="s">
        <v>202</v>
      </c>
      <c r="BT847" s="1" t="s">
        <v>11631</v>
      </c>
    </row>
    <row r="848" spans="1:73" ht="13.5" customHeight="1">
      <c r="A848" s="3" t="str">
        <f>HYPERLINK("http://kyu.snu.ac.kr/sdhj/index.jsp?type=hj/GK14605_00IH_0001_0020.jpg","1720_각북면_20")</f>
        <v>1720_각북면_20</v>
      </c>
      <c r="B848" s="2">
        <v>1720</v>
      </c>
      <c r="C848" s="2" t="s">
        <v>15637</v>
      </c>
      <c r="D848" s="2" t="s">
        <v>15638</v>
      </c>
      <c r="E848" s="2">
        <v>847</v>
      </c>
      <c r="F848" s="1">
        <v>6</v>
      </c>
      <c r="G848" s="1" t="s">
        <v>1934</v>
      </c>
      <c r="H848" s="1" t="s">
        <v>8514</v>
      </c>
      <c r="I848" s="1">
        <v>3</v>
      </c>
      <c r="L848" s="1">
        <v>4</v>
      </c>
      <c r="M848" s="2" t="s">
        <v>17911</v>
      </c>
      <c r="N848" s="2" t="s">
        <v>17912</v>
      </c>
      <c r="S848" s="1" t="s">
        <v>68</v>
      </c>
      <c r="T848" s="1" t="s">
        <v>8708</v>
      </c>
      <c r="Y848" s="1" t="s">
        <v>53</v>
      </c>
      <c r="Z848" s="1" t="s">
        <v>9315</v>
      </c>
      <c r="AC848" s="1">
        <v>3</v>
      </c>
      <c r="AD848" s="1" t="s">
        <v>561</v>
      </c>
      <c r="AE848" s="1" t="s">
        <v>11535</v>
      </c>
      <c r="AF848" s="1" t="s">
        <v>135</v>
      </c>
      <c r="AG848" s="1" t="s">
        <v>11569</v>
      </c>
    </row>
    <row r="849" spans="1:72" ht="13.5" customHeight="1">
      <c r="A849" s="3" t="str">
        <f>HYPERLINK("http://kyu.snu.ac.kr/sdhj/index.jsp?type=hj/GK14605_00IH_0001_0020.jpg","1720_각북면_20")</f>
        <v>1720_각북면_20</v>
      </c>
      <c r="B849" s="2">
        <v>1720</v>
      </c>
      <c r="C849" s="2" t="s">
        <v>15637</v>
      </c>
      <c r="D849" s="2" t="s">
        <v>15638</v>
      </c>
      <c r="E849" s="2">
        <v>848</v>
      </c>
      <c r="F849" s="1">
        <v>6</v>
      </c>
      <c r="G849" s="1" t="s">
        <v>1934</v>
      </c>
      <c r="H849" s="1" t="s">
        <v>8514</v>
      </c>
      <c r="I849" s="1">
        <v>3</v>
      </c>
      <c r="L849" s="1">
        <v>5</v>
      </c>
      <c r="M849" s="2" t="s">
        <v>17913</v>
      </c>
      <c r="N849" s="2" t="s">
        <v>17914</v>
      </c>
      <c r="T849" s="1" t="s">
        <v>15624</v>
      </c>
      <c r="U849" s="1" t="s">
        <v>227</v>
      </c>
      <c r="V849" s="1" t="s">
        <v>15676</v>
      </c>
      <c r="W849" s="1" t="s">
        <v>38</v>
      </c>
      <c r="X849" s="1" t="s">
        <v>15655</v>
      </c>
      <c r="Y849" s="1" t="s">
        <v>914</v>
      </c>
      <c r="Z849" s="1" t="s">
        <v>9288</v>
      </c>
      <c r="AC849" s="1">
        <v>71</v>
      </c>
      <c r="AD849" s="1" t="s">
        <v>70</v>
      </c>
      <c r="AE849" s="1" t="s">
        <v>11531</v>
      </c>
      <c r="AJ849" s="1" t="s">
        <v>17</v>
      </c>
      <c r="AK849" s="1" t="s">
        <v>11718</v>
      </c>
      <c r="AL849" s="1" t="s">
        <v>50</v>
      </c>
      <c r="AM849" s="1" t="s">
        <v>15656</v>
      </c>
      <c r="AT849" s="1" t="s">
        <v>2103</v>
      </c>
      <c r="AU849" s="1" t="s">
        <v>11976</v>
      </c>
      <c r="AV849" s="1" t="s">
        <v>2104</v>
      </c>
      <c r="AW849" s="1" t="s">
        <v>12631</v>
      </c>
      <c r="BG849" s="1" t="s">
        <v>2105</v>
      </c>
      <c r="BH849" s="1" t="s">
        <v>12983</v>
      </c>
      <c r="BI849" s="1" t="s">
        <v>2106</v>
      </c>
      <c r="BJ849" s="1" t="s">
        <v>13030</v>
      </c>
      <c r="BK849" s="1" t="s">
        <v>2107</v>
      </c>
      <c r="BL849" s="1" t="s">
        <v>13484</v>
      </c>
      <c r="BM849" s="1" t="s">
        <v>1415</v>
      </c>
      <c r="BN849" s="1" t="s">
        <v>12301</v>
      </c>
      <c r="BO849" s="1" t="s">
        <v>2108</v>
      </c>
      <c r="BP849" s="1" t="s">
        <v>13999</v>
      </c>
      <c r="BQ849" s="1" t="s">
        <v>2109</v>
      </c>
      <c r="BR849" s="1" t="s">
        <v>14963</v>
      </c>
      <c r="BS849" s="1" t="s">
        <v>1968</v>
      </c>
      <c r="BT849" s="1" t="s">
        <v>11731</v>
      </c>
    </row>
    <row r="850" spans="1:72" ht="13.5" customHeight="1">
      <c r="A850" s="3" t="str">
        <f>HYPERLINK("http://kyu.snu.ac.kr/sdhj/index.jsp?type=hj/GK14605_00IH_0001_0020.jpg","1720_각북면_20")</f>
        <v>1720_각북면_20</v>
      </c>
      <c r="B850" s="2">
        <v>1720</v>
      </c>
      <c r="C850" s="2" t="s">
        <v>15711</v>
      </c>
      <c r="D850" s="2" t="s">
        <v>15712</v>
      </c>
      <c r="E850" s="2">
        <v>849</v>
      </c>
      <c r="F850" s="1">
        <v>6</v>
      </c>
      <c r="G850" s="1" t="s">
        <v>1934</v>
      </c>
      <c r="H850" s="1" t="s">
        <v>8514</v>
      </c>
      <c r="I850" s="1">
        <v>3</v>
      </c>
      <c r="L850" s="1">
        <v>5</v>
      </c>
      <c r="M850" s="2" t="s">
        <v>17913</v>
      </c>
      <c r="N850" s="2" t="s">
        <v>17914</v>
      </c>
      <c r="S850" s="1" t="s">
        <v>51</v>
      </c>
      <c r="T850" s="1" t="s">
        <v>1413</v>
      </c>
      <c r="W850" s="1" t="s">
        <v>310</v>
      </c>
      <c r="X850" s="1" t="s">
        <v>9263</v>
      </c>
      <c r="Y850" s="1" t="s">
        <v>53</v>
      </c>
      <c r="Z850" s="1" t="s">
        <v>9315</v>
      </c>
      <c r="AC850" s="1">
        <v>56</v>
      </c>
      <c r="AD850" s="1" t="s">
        <v>673</v>
      </c>
      <c r="AE850" s="1" t="s">
        <v>11548</v>
      </c>
      <c r="AJ850" s="1" t="s">
        <v>17</v>
      </c>
      <c r="AK850" s="1" t="s">
        <v>11718</v>
      </c>
      <c r="AL850" s="1" t="s">
        <v>41</v>
      </c>
      <c r="AM850" s="1" t="s">
        <v>11660</v>
      </c>
      <c r="AT850" s="1" t="s">
        <v>153</v>
      </c>
      <c r="AU850" s="1" t="s">
        <v>8874</v>
      </c>
      <c r="AV850" s="1" t="s">
        <v>2110</v>
      </c>
      <c r="AW850" s="1" t="s">
        <v>12153</v>
      </c>
      <c r="BG850" s="1" t="s">
        <v>153</v>
      </c>
      <c r="BH850" s="1" t="s">
        <v>8874</v>
      </c>
      <c r="BI850" s="1" t="s">
        <v>2111</v>
      </c>
      <c r="BJ850" s="1" t="s">
        <v>10982</v>
      </c>
      <c r="BK850" s="1" t="s">
        <v>48</v>
      </c>
      <c r="BL850" s="1" t="s">
        <v>8899</v>
      </c>
      <c r="BM850" s="1" t="s">
        <v>2112</v>
      </c>
      <c r="BN850" s="1" t="s">
        <v>9554</v>
      </c>
      <c r="BO850" s="1" t="s">
        <v>153</v>
      </c>
      <c r="BP850" s="1" t="s">
        <v>8874</v>
      </c>
      <c r="BQ850" s="1" t="s">
        <v>2113</v>
      </c>
      <c r="BR850" s="1" t="s">
        <v>14609</v>
      </c>
      <c r="BS850" s="1" t="s">
        <v>96</v>
      </c>
      <c r="BT850" s="1" t="s">
        <v>11726</v>
      </c>
    </row>
    <row r="851" spans="1:72" ht="13.5" customHeight="1">
      <c r="A851" s="3" t="str">
        <f>HYPERLINK("http://kyu.snu.ac.kr/sdhj/index.jsp?type=hj/GK14605_00IH_0001_0020.jpg","1720_각북면_20")</f>
        <v>1720_각북면_20</v>
      </c>
      <c r="B851" s="2">
        <v>1720</v>
      </c>
      <c r="C851" s="2" t="s">
        <v>15637</v>
      </c>
      <c r="D851" s="2" t="s">
        <v>15638</v>
      </c>
      <c r="E851" s="2">
        <v>850</v>
      </c>
      <c r="F851" s="1">
        <v>6</v>
      </c>
      <c r="G851" s="1" t="s">
        <v>1934</v>
      </c>
      <c r="H851" s="1" t="s">
        <v>8514</v>
      </c>
      <c r="I851" s="1">
        <v>3</v>
      </c>
      <c r="L851" s="1">
        <v>5</v>
      </c>
      <c r="M851" s="2" t="s">
        <v>17913</v>
      </c>
      <c r="N851" s="2" t="s">
        <v>17914</v>
      </c>
      <c r="S851" s="1" t="s">
        <v>226</v>
      </c>
      <c r="T851" s="1" t="s">
        <v>8709</v>
      </c>
      <c r="Y851" s="1" t="s">
        <v>53</v>
      </c>
      <c r="Z851" s="1" t="s">
        <v>9315</v>
      </c>
      <c r="AC851" s="1">
        <v>17</v>
      </c>
      <c r="AD851" s="1" t="s">
        <v>69</v>
      </c>
      <c r="AE851" s="1" t="s">
        <v>11560</v>
      </c>
    </row>
    <row r="852" spans="1:72" ht="13.5" customHeight="1">
      <c r="A852" s="3" t="str">
        <f>HYPERLINK("http://kyu.snu.ac.kr/sdhj/index.jsp?type=hj/GK14605_00IH_0001_0020.jpg","1720_각북면_20")</f>
        <v>1720_각북면_20</v>
      </c>
      <c r="B852" s="2">
        <v>1720</v>
      </c>
      <c r="C852" s="2" t="s">
        <v>15637</v>
      </c>
      <c r="D852" s="2" t="s">
        <v>15638</v>
      </c>
      <c r="E852" s="2">
        <v>851</v>
      </c>
      <c r="F852" s="1">
        <v>6</v>
      </c>
      <c r="G852" s="1" t="s">
        <v>1934</v>
      </c>
      <c r="H852" s="1" t="s">
        <v>8514</v>
      </c>
      <c r="I852" s="1">
        <v>3</v>
      </c>
      <c r="L852" s="1">
        <v>5</v>
      </c>
      <c r="M852" s="2" t="s">
        <v>17913</v>
      </c>
      <c r="N852" s="2" t="s">
        <v>17914</v>
      </c>
      <c r="S852" s="1" t="s">
        <v>68</v>
      </c>
      <c r="T852" s="1" t="s">
        <v>8708</v>
      </c>
      <c r="Y852" s="1" t="s">
        <v>53</v>
      </c>
      <c r="Z852" s="1" t="s">
        <v>9315</v>
      </c>
      <c r="AD852" s="1" t="s">
        <v>106</v>
      </c>
      <c r="AE852" s="1" t="s">
        <v>11517</v>
      </c>
      <c r="AF852" s="1" t="s">
        <v>135</v>
      </c>
      <c r="AG852" s="1" t="s">
        <v>11569</v>
      </c>
    </row>
    <row r="853" spans="1:72" ht="13.5" customHeight="1">
      <c r="A853" s="3" t="str">
        <f>HYPERLINK("http://kyu.snu.ac.kr/sdhj/index.jsp?type=hj/GK14605_00IH_0001_0020.jpg","1720_각북면_20")</f>
        <v>1720_각북면_20</v>
      </c>
      <c r="B853" s="2">
        <v>1720</v>
      </c>
      <c r="C853" s="2" t="s">
        <v>15637</v>
      </c>
      <c r="D853" s="2" t="s">
        <v>15638</v>
      </c>
      <c r="E853" s="2">
        <v>852</v>
      </c>
      <c r="F853" s="1">
        <v>6</v>
      </c>
      <c r="G853" s="1" t="s">
        <v>1934</v>
      </c>
      <c r="H853" s="1" t="s">
        <v>8514</v>
      </c>
      <c r="I853" s="1">
        <v>4</v>
      </c>
      <c r="J853" s="1" t="s">
        <v>2114</v>
      </c>
      <c r="K853" s="1" t="s">
        <v>8635</v>
      </c>
      <c r="L853" s="1">
        <v>1</v>
      </c>
      <c r="M853" s="2" t="s">
        <v>17915</v>
      </c>
      <c r="N853" s="2" t="s">
        <v>17916</v>
      </c>
      <c r="T853" s="1" t="s">
        <v>16235</v>
      </c>
      <c r="U853" s="1" t="s">
        <v>44</v>
      </c>
      <c r="V853" s="1" t="s">
        <v>8875</v>
      </c>
      <c r="W853" s="1" t="s">
        <v>245</v>
      </c>
      <c r="X853" s="1" t="s">
        <v>9269</v>
      </c>
      <c r="Y853" s="1" t="s">
        <v>2115</v>
      </c>
      <c r="Z853" s="1" t="s">
        <v>11284</v>
      </c>
      <c r="AC853" s="1">
        <v>53</v>
      </c>
      <c r="AD853" s="1" t="s">
        <v>798</v>
      </c>
      <c r="AE853" s="1" t="s">
        <v>11550</v>
      </c>
      <c r="AJ853" s="1" t="s">
        <v>17</v>
      </c>
      <c r="AK853" s="1" t="s">
        <v>11718</v>
      </c>
      <c r="AL853" s="1" t="s">
        <v>158</v>
      </c>
      <c r="AM853" s="1" t="s">
        <v>11647</v>
      </c>
      <c r="AT853" s="1" t="s">
        <v>153</v>
      </c>
      <c r="AU853" s="1" t="s">
        <v>8874</v>
      </c>
      <c r="AV853" s="1" t="s">
        <v>2116</v>
      </c>
      <c r="AW853" s="1" t="s">
        <v>12359</v>
      </c>
      <c r="BG853" s="1" t="s">
        <v>48</v>
      </c>
      <c r="BH853" s="1" t="s">
        <v>8899</v>
      </c>
      <c r="BI853" s="1" t="s">
        <v>2117</v>
      </c>
      <c r="BJ853" s="1" t="s">
        <v>10524</v>
      </c>
      <c r="BK853" s="1" t="s">
        <v>46</v>
      </c>
      <c r="BL853" s="1" t="s">
        <v>11959</v>
      </c>
      <c r="BM853" s="1" t="s">
        <v>2118</v>
      </c>
      <c r="BN853" s="1" t="s">
        <v>8807</v>
      </c>
      <c r="BO853" s="1" t="s">
        <v>428</v>
      </c>
      <c r="BP853" s="1" t="s">
        <v>11968</v>
      </c>
      <c r="BQ853" s="1" t="s">
        <v>2119</v>
      </c>
      <c r="BR853" s="1" t="s">
        <v>14592</v>
      </c>
      <c r="BS853" s="1" t="s">
        <v>41</v>
      </c>
      <c r="BT853" s="1" t="s">
        <v>11660</v>
      </c>
    </row>
    <row r="854" spans="1:72" ht="13.5" customHeight="1">
      <c r="A854" s="3" t="str">
        <f>HYPERLINK("http://kyu.snu.ac.kr/sdhj/index.jsp?type=hj/GK14605_00IH_0001_0020.jpg","1720_각북면_20")</f>
        <v>1720_각북면_20</v>
      </c>
      <c r="B854" s="2">
        <v>1720</v>
      </c>
      <c r="C854" s="2" t="s">
        <v>15754</v>
      </c>
      <c r="D854" s="2" t="s">
        <v>15755</v>
      </c>
      <c r="E854" s="2">
        <v>853</v>
      </c>
      <c r="F854" s="1">
        <v>6</v>
      </c>
      <c r="G854" s="1" t="s">
        <v>1934</v>
      </c>
      <c r="H854" s="1" t="s">
        <v>8514</v>
      </c>
      <c r="I854" s="1">
        <v>4</v>
      </c>
      <c r="L854" s="1">
        <v>1</v>
      </c>
      <c r="M854" s="2" t="s">
        <v>17915</v>
      </c>
      <c r="N854" s="2" t="s">
        <v>17916</v>
      </c>
      <c r="S854" s="1" t="s">
        <v>51</v>
      </c>
      <c r="T854" s="1" t="s">
        <v>1413</v>
      </c>
      <c r="W854" s="1" t="s">
        <v>166</v>
      </c>
      <c r="X854" s="1" t="s">
        <v>9278</v>
      </c>
      <c r="Y854" s="1" t="s">
        <v>53</v>
      </c>
      <c r="Z854" s="1" t="s">
        <v>9315</v>
      </c>
      <c r="AC854" s="1">
        <v>34</v>
      </c>
      <c r="AD854" s="1" t="s">
        <v>86</v>
      </c>
      <c r="AE854" s="1" t="s">
        <v>11563</v>
      </c>
      <c r="AJ854" s="1" t="s">
        <v>17</v>
      </c>
      <c r="AK854" s="1" t="s">
        <v>11718</v>
      </c>
      <c r="AL854" s="1" t="s">
        <v>50</v>
      </c>
      <c r="AM854" s="1" t="s">
        <v>15656</v>
      </c>
      <c r="AT854" s="1" t="s">
        <v>60</v>
      </c>
      <c r="AU854" s="1" t="s">
        <v>9030</v>
      </c>
      <c r="AV854" s="1" t="s">
        <v>2120</v>
      </c>
      <c r="AW854" s="1" t="s">
        <v>9831</v>
      </c>
      <c r="BG854" s="1" t="s">
        <v>48</v>
      </c>
      <c r="BH854" s="1" t="s">
        <v>8899</v>
      </c>
      <c r="BI854" s="1" t="s">
        <v>8323</v>
      </c>
      <c r="BJ854" s="1" t="s">
        <v>12282</v>
      </c>
      <c r="BK854" s="1" t="s">
        <v>48</v>
      </c>
      <c r="BL854" s="1" t="s">
        <v>8899</v>
      </c>
      <c r="BM854" s="1" t="s">
        <v>2121</v>
      </c>
      <c r="BN854" s="1" t="s">
        <v>13166</v>
      </c>
      <c r="BO854" s="1" t="s">
        <v>153</v>
      </c>
      <c r="BP854" s="1" t="s">
        <v>8874</v>
      </c>
      <c r="BQ854" s="1" t="s">
        <v>2122</v>
      </c>
      <c r="BR854" s="1" t="s">
        <v>15080</v>
      </c>
      <c r="BS854" s="1" t="s">
        <v>50</v>
      </c>
      <c r="BT854" s="1" t="s">
        <v>16236</v>
      </c>
    </row>
    <row r="855" spans="1:72" ht="13.5" customHeight="1">
      <c r="A855" s="3" t="str">
        <f>HYPERLINK("http://kyu.snu.ac.kr/sdhj/index.jsp?type=hj/GK14605_00IH_0001_0020.jpg","1720_각북면_20")</f>
        <v>1720_각북면_20</v>
      </c>
      <c r="B855" s="2">
        <v>1720</v>
      </c>
      <c r="C855" s="2" t="s">
        <v>15806</v>
      </c>
      <c r="D855" s="2" t="s">
        <v>15807</v>
      </c>
      <c r="E855" s="2">
        <v>854</v>
      </c>
      <c r="F855" s="1">
        <v>6</v>
      </c>
      <c r="G855" s="1" t="s">
        <v>1934</v>
      </c>
      <c r="H855" s="1" t="s">
        <v>8514</v>
      </c>
      <c r="I855" s="1">
        <v>4</v>
      </c>
      <c r="L855" s="1">
        <v>1</v>
      </c>
      <c r="M855" s="2" t="s">
        <v>17915</v>
      </c>
      <c r="N855" s="2" t="s">
        <v>17916</v>
      </c>
      <c r="S855" s="1" t="s">
        <v>102</v>
      </c>
      <c r="T855" s="1" t="s">
        <v>8723</v>
      </c>
      <c r="W855" s="1" t="s">
        <v>2123</v>
      </c>
      <c r="X855" s="1" t="s">
        <v>9307</v>
      </c>
      <c r="Y855" s="1" t="s">
        <v>53</v>
      </c>
      <c r="Z855" s="1" t="s">
        <v>9315</v>
      </c>
      <c r="AC855" s="1">
        <v>75</v>
      </c>
      <c r="AD855" s="1" t="s">
        <v>563</v>
      </c>
      <c r="AE855" s="1" t="s">
        <v>9669</v>
      </c>
    </row>
    <row r="856" spans="1:72" ht="13.5" customHeight="1">
      <c r="A856" s="3" t="str">
        <f>HYPERLINK("http://kyu.snu.ac.kr/sdhj/index.jsp?type=hj/GK14605_00IH_0001_0020.jpg","1720_각북면_20")</f>
        <v>1720_각북면_20</v>
      </c>
      <c r="B856" s="2">
        <v>1720</v>
      </c>
      <c r="C856" s="2" t="s">
        <v>15637</v>
      </c>
      <c r="D856" s="2" t="s">
        <v>15638</v>
      </c>
      <c r="E856" s="2">
        <v>855</v>
      </c>
      <c r="F856" s="1">
        <v>6</v>
      </c>
      <c r="G856" s="1" t="s">
        <v>1934</v>
      </c>
      <c r="H856" s="1" t="s">
        <v>8514</v>
      </c>
      <c r="I856" s="1">
        <v>4</v>
      </c>
      <c r="L856" s="1">
        <v>1</v>
      </c>
      <c r="M856" s="2" t="s">
        <v>17915</v>
      </c>
      <c r="N856" s="2" t="s">
        <v>17916</v>
      </c>
      <c r="S856" s="1" t="s">
        <v>68</v>
      </c>
      <c r="T856" s="1" t="s">
        <v>8708</v>
      </c>
      <c r="Y856" s="1" t="s">
        <v>53</v>
      </c>
      <c r="Z856" s="1" t="s">
        <v>9315</v>
      </c>
      <c r="AC856" s="1">
        <v>7</v>
      </c>
      <c r="AD856" s="1" t="s">
        <v>454</v>
      </c>
      <c r="AE856" s="1" t="s">
        <v>11543</v>
      </c>
      <c r="AG856" s="1" t="s">
        <v>15646</v>
      </c>
    </row>
    <row r="857" spans="1:72" ht="13.5" customHeight="1">
      <c r="A857" s="3" t="str">
        <f>HYPERLINK("http://kyu.snu.ac.kr/sdhj/index.jsp?type=hj/GK14605_00IH_0001_0020.jpg","1720_각북면_20")</f>
        <v>1720_각북면_20</v>
      </c>
      <c r="B857" s="2">
        <v>1720</v>
      </c>
      <c r="C857" s="2" t="s">
        <v>15637</v>
      </c>
      <c r="D857" s="2" t="s">
        <v>15638</v>
      </c>
      <c r="E857" s="2">
        <v>856</v>
      </c>
      <c r="F857" s="1">
        <v>6</v>
      </c>
      <c r="G857" s="1" t="s">
        <v>1934</v>
      </c>
      <c r="H857" s="1" t="s">
        <v>8514</v>
      </c>
      <c r="I857" s="1">
        <v>4</v>
      </c>
      <c r="L857" s="1">
        <v>1</v>
      </c>
      <c r="M857" s="2" t="s">
        <v>17915</v>
      </c>
      <c r="N857" s="2" t="s">
        <v>17916</v>
      </c>
      <c r="S857" s="1" t="s">
        <v>68</v>
      </c>
      <c r="T857" s="1" t="s">
        <v>8708</v>
      </c>
      <c r="Y857" s="1" t="s">
        <v>53</v>
      </c>
      <c r="Z857" s="1" t="s">
        <v>9315</v>
      </c>
      <c r="AC857" s="1">
        <v>5</v>
      </c>
      <c r="AD857" s="1" t="s">
        <v>249</v>
      </c>
      <c r="AE857" s="1" t="s">
        <v>11523</v>
      </c>
      <c r="AF857" s="1" t="s">
        <v>15466</v>
      </c>
      <c r="AG857" s="1" t="s">
        <v>16224</v>
      </c>
    </row>
    <row r="858" spans="1:72" ht="13.5" customHeight="1">
      <c r="A858" s="3" t="str">
        <f>HYPERLINK("http://kyu.snu.ac.kr/sdhj/index.jsp?type=hj/GK14605_00IH_0001_0020.jpg","1720_각북면_20")</f>
        <v>1720_각북면_20</v>
      </c>
      <c r="B858" s="2">
        <v>1720</v>
      </c>
      <c r="C858" s="2" t="s">
        <v>15637</v>
      </c>
      <c r="D858" s="2" t="s">
        <v>15638</v>
      </c>
      <c r="E858" s="2">
        <v>857</v>
      </c>
      <c r="F858" s="1">
        <v>6</v>
      </c>
      <c r="G858" s="1" t="s">
        <v>1934</v>
      </c>
      <c r="H858" s="1" t="s">
        <v>8514</v>
      </c>
      <c r="I858" s="1">
        <v>4</v>
      </c>
      <c r="L858" s="1">
        <v>1</v>
      </c>
      <c r="M858" s="2" t="s">
        <v>17915</v>
      </c>
      <c r="N858" s="2" t="s">
        <v>17916</v>
      </c>
      <c r="S858" s="1" t="s">
        <v>71</v>
      </c>
      <c r="T858" s="1" t="s">
        <v>8710</v>
      </c>
      <c r="Y858" s="1" t="s">
        <v>1227</v>
      </c>
      <c r="Z858" s="1" t="s">
        <v>11283</v>
      </c>
      <c r="AF858" s="1" t="s">
        <v>67</v>
      </c>
      <c r="AG858" s="1" t="s">
        <v>9286</v>
      </c>
    </row>
    <row r="859" spans="1:72" ht="13.5" customHeight="1">
      <c r="A859" s="3" t="str">
        <f>HYPERLINK("http://kyu.snu.ac.kr/sdhj/index.jsp?type=hj/GK14605_00IH_0001_0020.jpg","1720_각북면_20")</f>
        <v>1720_각북면_20</v>
      </c>
      <c r="B859" s="2">
        <v>1720</v>
      </c>
      <c r="C859" s="2" t="s">
        <v>15637</v>
      </c>
      <c r="D859" s="2" t="s">
        <v>15638</v>
      </c>
      <c r="E859" s="2">
        <v>858</v>
      </c>
      <c r="F859" s="1">
        <v>6</v>
      </c>
      <c r="G859" s="1" t="s">
        <v>1934</v>
      </c>
      <c r="H859" s="1" t="s">
        <v>8514</v>
      </c>
      <c r="I859" s="1">
        <v>4</v>
      </c>
      <c r="L859" s="1">
        <v>1</v>
      </c>
      <c r="M859" s="2" t="s">
        <v>17915</v>
      </c>
      <c r="N859" s="2" t="s">
        <v>17916</v>
      </c>
      <c r="S859" s="1" t="s">
        <v>71</v>
      </c>
      <c r="T859" s="1" t="s">
        <v>8710</v>
      </c>
      <c r="Y859" s="1" t="s">
        <v>335</v>
      </c>
      <c r="Z859" s="1" t="s">
        <v>9444</v>
      </c>
      <c r="AC859" s="1">
        <v>1</v>
      </c>
      <c r="AD859" s="1" t="s">
        <v>107</v>
      </c>
      <c r="AE859" s="1" t="s">
        <v>11521</v>
      </c>
      <c r="AF859" s="1" t="s">
        <v>135</v>
      </c>
      <c r="AG859" s="1" t="s">
        <v>11569</v>
      </c>
    </row>
    <row r="860" spans="1:72" ht="13.5" customHeight="1">
      <c r="A860" s="3" t="str">
        <f>HYPERLINK("http://kyu.snu.ac.kr/sdhj/index.jsp?type=hj/GK14605_00IH_0001_0020.jpg","1720_각북면_20")</f>
        <v>1720_각북면_20</v>
      </c>
      <c r="B860" s="2">
        <v>1720</v>
      </c>
      <c r="C860" s="2" t="s">
        <v>15637</v>
      </c>
      <c r="D860" s="2" t="s">
        <v>15638</v>
      </c>
      <c r="E860" s="2">
        <v>859</v>
      </c>
      <c r="F860" s="1">
        <v>6</v>
      </c>
      <c r="G860" s="1" t="s">
        <v>1934</v>
      </c>
      <c r="H860" s="1" t="s">
        <v>8514</v>
      </c>
      <c r="I860" s="1">
        <v>4</v>
      </c>
      <c r="L860" s="1">
        <v>1</v>
      </c>
      <c r="M860" s="2" t="s">
        <v>17915</v>
      </c>
      <c r="N860" s="2" t="s">
        <v>17916</v>
      </c>
      <c r="T860" s="1" t="s">
        <v>15640</v>
      </c>
      <c r="U860" s="1" t="s">
        <v>77</v>
      </c>
      <c r="V860" s="1" t="s">
        <v>8853</v>
      </c>
      <c r="Y860" s="1" t="s">
        <v>2124</v>
      </c>
      <c r="Z860" s="1" t="s">
        <v>10501</v>
      </c>
      <c r="AF860" s="1" t="s">
        <v>358</v>
      </c>
      <c r="AG860" s="1" t="s">
        <v>11573</v>
      </c>
      <c r="AH860" s="1" t="s">
        <v>2125</v>
      </c>
      <c r="AI860" s="1" t="s">
        <v>11706</v>
      </c>
    </row>
    <row r="861" spans="1:72" ht="13.5" customHeight="1">
      <c r="A861" s="3" t="str">
        <f>HYPERLINK("http://kyu.snu.ac.kr/sdhj/index.jsp?type=hj/GK14605_00IH_0001_0020.jpg","1720_각북면_20")</f>
        <v>1720_각북면_20</v>
      </c>
      <c r="B861" s="2">
        <v>1720</v>
      </c>
      <c r="C861" s="2" t="s">
        <v>15637</v>
      </c>
      <c r="D861" s="2" t="s">
        <v>15638</v>
      </c>
      <c r="E861" s="2">
        <v>860</v>
      </c>
      <c r="F861" s="1">
        <v>6</v>
      </c>
      <c r="G861" s="1" t="s">
        <v>1934</v>
      </c>
      <c r="H861" s="1" t="s">
        <v>8514</v>
      </c>
      <c r="I861" s="1">
        <v>4</v>
      </c>
      <c r="L861" s="1">
        <v>2</v>
      </c>
      <c r="M861" s="2" t="s">
        <v>2354</v>
      </c>
      <c r="N861" s="2" t="s">
        <v>15455</v>
      </c>
      <c r="T861" s="1" t="s">
        <v>15624</v>
      </c>
      <c r="U861" s="1" t="s">
        <v>215</v>
      </c>
      <c r="V861" s="1" t="s">
        <v>8866</v>
      </c>
      <c r="W861" s="1" t="s">
        <v>103</v>
      </c>
      <c r="X861" s="1" t="s">
        <v>15645</v>
      </c>
      <c r="Y861" s="1" t="s">
        <v>2126</v>
      </c>
      <c r="Z861" s="1" t="s">
        <v>11282</v>
      </c>
      <c r="AC861" s="1">
        <v>73</v>
      </c>
      <c r="AD861" s="1" t="s">
        <v>229</v>
      </c>
      <c r="AE861" s="1" t="s">
        <v>11524</v>
      </c>
      <c r="AJ861" s="1" t="s">
        <v>17</v>
      </c>
      <c r="AK861" s="1" t="s">
        <v>11718</v>
      </c>
      <c r="AL861" s="1" t="s">
        <v>1448</v>
      </c>
      <c r="AM861" s="1" t="s">
        <v>11668</v>
      </c>
      <c r="AT861" s="1" t="s">
        <v>46</v>
      </c>
      <c r="AU861" s="1" t="s">
        <v>11959</v>
      </c>
      <c r="AV861" s="1" t="s">
        <v>2127</v>
      </c>
      <c r="AW861" s="1" t="s">
        <v>12649</v>
      </c>
      <c r="BG861" s="1" t="s">
        <v>46</v>
      </c>
      <c r="BH861" s="1" t="s">
        <v>11959</v>
      </c>
      <c r="BI861" s="1" t="s">
        <v>2128</v>
      </c>
      <c r="BJ861" s="1" t="s">
        <v>9552</v>
      </c>
      <c r="BK861" s="1" t="s">
        <v>46</v>
      </c>
      <c r="BL861" s="1" t="s">
        <v>11959</v>
      </c>
      <c r="BM861" s="1" t="s">
        <v>1214</v>
      </c>
      <c r="BN861" s="1" t="s">
        <v>10716</v>
      </c>
      <c r="BO861" s="1" t="s">
        <v>48</v>
      </c>
      <c r="BP861" s="1" t="s">
        <v>8899</v>
      </c>
      <c r="BQ861" s="1" t="s">
        <v>8294</v>
      </c>
      <c r="BR861" s="1" t="s">
        <v>15021</v>
      </c>
      <c r="BS861" s="1" t="s">
        <v>50</v>
      </c>
      <c r="BT861" s="1" t="s">
        <v>15779</v>
      </c>
    </row>
    <row r="862" spans="1:72" ht="13.5" customHeight="1">
      <c r="A862" s="3" t="str">
        <f>HYPERLINK("http://kyu.snu.ac.kr/sdhj/index.jsp?type=hj/GK14605_00IH_0001_0020.jpg","1720_각북면_20")</f>
        <v>1720_각북면_20</v>
      </c>
      <c r="B862" s="2">
        <v>1720</v>
      </c>
      <c r="C862" s="2" t="s">
        <v>15711</v>
      </c>
      <c r="D862" s="2" t="s">
        <v>15712</v>
      </c>
      <c r="E862" s="2">
        <v>861</v>
      </c>
      <c r="F862" s="1">
        <v>6</v>
      </c>
      <c r="G862" s="1" t="s">
        <v>1934</v>
      </c>
      <c r="H862" s="1" t="s">
        <v>8514</v>
      </c>
      <c r="I862" s="1">
        <v>4</v>
      </c>
      <c r="L862" s="1">
        <v>2</v>
      </c>
      <c r="M862" s="2" t="s">
        <v>2354</v>
      </c>
      <c r="N862" s="2" t="s">
        <v>15455</v>
      </c>
      <c r="S862" s="1" t="s">
        <v>190</v>
      </c>
      <c r="T862" s="1" t="s">
        <v>8713</v>
      </c>
      <c r="U862" s="1" t="s">
        <v>215</v>
      </c>
      <c r="V862" s="1" t="s">
        <v>8866</v>
      </c>
      <c r="Y862" s="1" t="s">
        <v>2129</v>
      </c>
      <c r="Z862" s="1" t="s">
        <v>11281</v>
      </c>
      <c r="AC862" s="1">
        <v>30</v>
      </c>
      <c r="AD862" s="1" t="s">
        <v>163</v>
      </c>
      <c r="AE862" s="1" t="s">
        <v>11552</v>
      </c>
    </row>
    <row r="863" spans="1:72" ht="13.5" customHeight="1">
      <c r="A863" s="3" t="str">
        <f>HYPERLINK("http://kyu.snu.ac.kr/sdhj/index.jsp?type=hj/GK14605_00IH_0001_0020.jpg","1720_각북면_20")</f>
        <v>1720_각북면_20</v>
      </c>
      <c r="B863" s="2">
        <v>1720</v>
      </c>
      <c r="C863" s="2" t="s">
        <v>15637</v>
      </c>
      <c r="D863" s="2" t="s">
        <v>15638</v>
      </c>
      <c r="E863" s="2">
        <v>862</v>
      </c>
      <c r="F863" s="1">
        <v>6</v>
      </c>
      <c r="G863" s="1" t="s">
        <v>1934</v>
      </c>
      <c r="H863" s="1" t="s">
        <v>8514</v>
      </c>
      <c r="I863" s="1">
        <v>4</v>
      </c>
      <c r="L863" s="1">
        <v>2</v>
      </c>
      <c r="M863" s="2" t="s">
        <v>2354</v>
      </c>
      <c r="N863" s="2" t="s">
        <v>15455</v>
      </c>
      <c r="S863" s="1" t="s">
        <v>133</v>
      </c>
      <c r="T863" s="1" t="s">
        <v>8712</v>
      </c>
      <c r="W863" s="1" t="s">
        <v>38</v>
      </c>
      <c r="X863" s="1" t="s">
        <v>15655</v>
      </c>
      <c r="Y863" s="1" t="s">
        <v>129</v>
      </c>
      <c r="Z863" s="1" t="s">
        <v>9465</v>
      </c>
      <c r="AC863" s="1">
        <v>31</v>
      </c>
      <c r="AD863" s="1" t="s">
        <v>445</v>
      </c>
      <c r="AE863" s="1" t="s">
        <v>11541</v>
      </c>
    </row>
    <row r="864" spans="1:72" ht="13.5" customHeight="1">
      <c r="A864" s="3" t="str">
        <f>HYPERLINK("http://kyu.snu.ac.kr/sdhj/index.jsp?type=hj/GK14605_00IH_0001_0020.jpg","1720_각북면_20")</f>
        <v>1720_각북면_20</v>
      </c>
      <c r="B864" s="2">
        <v>1720</v>
      </c>
      <c r="C864" s="2" t="s">
        <v>15637</v>
      </c>
      <c r="D864" s="2" t="s">
        <v>15638</v>
      </c>
      <c r="E864" s="2">
        <v>863</v>
      </c>
      <c r="F864" s="1">
        <v>6</v>
      </c>
      <c r="G864" s="1" t="s">
        <v>1934</v>
      </c>
      <c r="H864" s="1" t="s">
        <v>8514</v>
      </c>
      <c r="I864" s="1">
        <v>4</v>
      </c>
      <c r="L864" s="1">
        <v>2</v>
      </c>
      <c r="M864" s="2" t="s">
        <v>2354</v>
      </c>
      <c r="N864" s="2" t="s">
        <v>15455</v>
      </c>
      <c r="S864" s="1" t="s">
        <v>356</v>
      </c>
      <c r="T864" s="1" t="s">
        <v>8717</v>
      </c>
      <c r="AC864" s="1">
        <v>6</v>
      </c>
      <c r="AD864" s="1" t="s">
        <v>75</v>
      </c>
      <c r="AE864" s="1" t="s">
        <v>11549</v>
      </c>
    </row>
    <row r="865" spans="1:73" ht="13.5" customHeight="1">
      <c r="A865" s="3" t="str">
        <f>HYPERLINK("http://kyu.snu.ac.kr/sdhj/index.jsp?type=hj/GK14605_00IH_0001_0020.jpg","1720_각북면_20")</f>
        <v>1720_각북면_20</v>
      </c>
      <c r="B865" s="2">
        <v>1720</v>
      </c>
      <c r="C865" s="2" t="s">
        <v>15637</v>
      </c>
      <c r="D865" s="2" t="s">
        <v>15638</v>
      </c>
      <c r="E865" s="2">
        <v>864</v>
      </c>
      <c r="F865" s="1">
        <v>6</v>
      </c>
      <c r="G865" s="1" t="s">
        <v>1934</v>
      </c>
      <c r="H865" s="1" t="s">
        <v>8514</v>
      </c>
      <c r="I865" s="1">
        <v>4</v>
      </c>
      <c r="L865" s="1">
        <v>2</v>
      </c>
      <c r="M865" s="2" t="s">
        <v>2354</v>
      </c>
      <c r="N865" s="2" t="s">
        <v>15455</v>
      </c>
      <c r="T865" s="1" t="s">
        <v>15640</v>
      </c>
      <c r="U865" s="1" t="s">
        <v>77</v>
      </c>
      <c r="V865" s="1" t="s">
        <v>8853</v>
      </c>
      <c r="Y865" s="1" t="s">
        <v>2130</v>
      </c>
      <c r="Z865" s="1" t="s">
        <v>10690</v>
      </c>
      <c r="AF865" s="1" t="s">
        <v>2131</v>
      </c>
      <c r="AG865" s="1" t="s">
        <v>11596</v>
      </c>
    </row>
    <row r="866" spans="1:73" ht="13.5" customHeight="1">
      <c r="A866" s="3" t="str">
        <f>HYPERLINK("http://kyu.snu.ac.kr/sdhj/index.jsp?type=hj/GK14605_00IH_0001_0020.jpg","1720_각북면_20")</f>
        <v>1720_각북면_20</v>
      </c>
      <c r="B866" s="2">
        <v>1720</v>
      </c>
      <c r="C866" s="2" t="s">
        <v>15637</v>
      </c>
      <c r="D866" s="2" t="s">
        <v>15638</v>
      </c>
      <c r="E866" s="2">
        <v>865</v>
      </c>
      <c r="F866" s="1">
        <v>6</v>
      </c>
      <c r="G866" s="1" t="s">
        <v>1934</v>
      </c>
      <c r="H866" s="1" t="s">
        <v>8514</v>
      </c>
      <c r="I866" s="1">
        <v>4</v>
      </c>
      <c r="L866" s="1">
        <v>2</v>
      </c>
      <c r="M866" s="2" t="s">
        <v>2354</v>
      </c>
      <c r="N866" s="2" t="s">
        <v>15455</v>
      </c>
      <c r="T866" s="1" t="s">
        <v>15640</v>
      </c>
      <c r="U866" s="1" t="s">
        <v>77</v>
      </c>
      <c r="V866" s="1" t="s">
        <v>8853</v>
      </c>
      <c r="Y866" s="1" t="s">
        <v>2132</v>
      </c>
      <c r="Z866" s="1" t="s">
        <v>9593</v>
      </c>
      <c r="AC866" s="1">
        <v>14</v>
      </c>
      <c r="AD866" s="1" t="s">
        <v>207</v>
      </c>
      <c r="AE866" s="1" t="s">
        <v>11551</v>
      </c>
      <c r="AT866" s="1" t="s">
        <v>269</v>
      </c>
      <c r="AU866" s="1" t="s">
        <v>8873</v>
      </c>
      <c r="AV866" s="1" t="s">
        <v>2133</v>
      </c>
      <c r="AW866" s="1" t="s">
        <v>11018</v>
      </c>
      <c r="BB866" s="1" t="s">
        <v>274</v>
      </c>
      <c r="BC866" s="1" t="s">
        <v>8855</v>
      </c>
      <c r="BD866" s="1" t="s">
        <v>2134</v>
      </c>
      <c r="BE866" s="1" t="s">
        <v>9407</v>
      </c>
    </row>
    <row r="867" spans="1:73" ht="13.5" customHeight="1">
      <c r="A867" s="3" t="str">
        <f>HYPERLINK("http://kyu.snu.ac.kr/sdhj/index.jsp?type=hj/GK14605_00IH_0001_0020.jpg","1720_각북면_20")</f>
        <v>1720_각북면_20</v>
      </c>
      <c r="B867" s="2">
        <v>1720</v>
      </c>
      <c r="C867" s="2" t="s">
        <v>15637</v>
      </c>
      <c r="D867" s="2" t="s">
        <v>15638</v>
      </c>
      <c r="E867" s="2">
        <v>866</v>
      </c>
      <c r="F867" s="1">
        <v>6</v>
      </c>
      <c r="G867" s="1" t="s">
        <v>1934</v>
      </c>
      <c r="H867" s="1" t="s">
        <v>8514</v>
      </c>
      <c r="I867" s="1">
        <v>4</v>
      </c>
      <c r="L867" s="1">
        <v>2</v>
      </c>
      <c r="M867" s="2" t="s">
        <v>2354</v>
      </c>
      <c r="N867" s="2" t="s">
        <v>15455</v>
      </c>
      <c r="T867" s="1" t="s">
        <v>15640</v>
      </c>
      <c r="U867" s="1" t="s">
        <v>77</v>
      </c>
      <c r="V867" s="1" t="s">
        <v>8853</v>
      </c>
      <c r="Y867" s="1" t="s">
        <v>2135</v>
      </c>
      <c r="Z867" s="1" t="s">
        <v>9786</v>
      </c>
      <c r="AC867" s="1">
        <v>10</v>
      </c>
      <c r="AD867" s="1" t="s">
        <v>138</v>
      </c>
      <c r="AE867" s="1" t="s">
        <v>11522</v>
      </c>
    </row>
    <row r="868" spans="1:73" ht="13.5" customHeight="1">
      <c r="A868" s="3" t="str">
        <f>HYPERLINK("http://kyu.snu.ac.kr/sdhj/index.jsp?type=hj/GK14605_00IH_0001_0020.jpg","1720_각북면_20")</f>
        <v>1720_각북면_20</v>
      </c>
      <c r="B868" s="2">
        <v>1720</v>
      </c>
      <c r="C868" s="2" t="s">
        <v>15637</v>
      </c>
      <c r="D868" s="2" t="s">
        <v>15638</v>
      </c>
      <c r="E868" s="2">
        <v>867</v>
      </c>
      <c r="F868" s="1">
        <v>6</v>
      </c>
      <c r="G868" s="1" t="s">
        <v>1934</v>
      </c>
      <c r="H868" s="1" t="s">
        <v>8514</v>
      </c>
      <c r="I868" s="1">
        <v>4</v>
      </c>
      <c r="L868" s="1">
        <v>2</v>
      </c>
      <c r="M868" s="2" t="s">
        <v>2354</v>
      </c>
      <c r="N868" s="2" t="s">
        <v>15455</v>
      </c>
      <c r="T868" s="1" t="s">
        <v>15640</v>
      </c>
      <c r="U868" s="1" t="s">
        <v>266</v>
      </c>
      <c r="V868" s="1" t="s">
        <v>8830</v>
      </c>
      <c r="Y868" s="1" t="s">
        <v>2136</v>
      </c>
      <c r="Z868" s="1" t="s">
        <v>11086</v>
      </c>
      <c r="AC868" s="1">
        <v>15</v>
      </c>
      <c r="AD868" s="1" t="s">
        <v>563</v>
      </c>
      <c r="AE868" s="1" t="s">
        <v>9669</v>
      </c>
      <c r="AT868" s="1" t="s">
        <v>269</v>
      </c>
      <c r="AU868" s="1" t="s">
        <v>8873</v>
      </c>
      <c r="AV868" s="1" t="s">
        <v>2133</v>
      </c>
      <c r="AW868" s="1" t="s">
        <v>11018</v>
      </c>
      <c r="BB868" s="1" t="s">
        <v>274</v>
      </c>
      <c r="BC868" s="1" t="s">
        <v>8855</v>
      </c>
      <c r="BD868" s="1" t="s">
        <v>2134</v>
      </c>
      <c r="BE868" s="1" t="s">
        <v>9407</v>
      </c>
      <c r="BU868" s="1" t="s">
        <v>558</v>
      </c>
    </row>
    <row r="869" spans="1:73" ht="13.5" customHeight="1">
      <c r="A869" s="3" t="str">
        <f>HYPERLINK("http://kyu.snu.ac.kr/sdhj/index.jsp?type=hj/GK14605_00IH_0001_0020.jpg","1720_각북면_20")</f>
        <v>1720_각북면_20</v>
      </c>
      <c r="B869" s="2">
        <v>1720</v>
      </c>
      <c r="C869" s="2" t="s">
        <v>15637</v>
      </c>
      <c r="D869" s="2" t="s">
        <v>15638</v>
      </c>
      <c r="E869" s="2">
        <v>868</v>
      </c>
      <c r="F869" s="1">
        <v>6</v>
      </c>
      <c r="G869" s="1" t="s">
        <v>1934</v>
      </c>
      <c r="H869" s="1" t="s">
        <v>8514</v>
      </c>
      <c r="I869" s="1">
        <v>4</v>
      </c>
      <c r="L869" s="1">
        <v>2</v>
      </c>
      <c r="M869" s="2" t="s">
        <v>2354</v>
      </c>
      <c r="N869" s="2" t="s">
        <v>15455</v>
      </c>
      <c r="T869" s="1" t="s">
        <v>15640</v>
      </c>
      <c r="U869" s="1" t="s">
        <v>266</v>
      </c>
      <c r="V869" s="1" t="s">
        <v>8830</v>
      </c>
      <c r="Y869" s="1" t="s">
        <v>2137</v>
      </c>
      <c r="Z869" s="1" t="s">
        <v>11075</v>
      </c>
      <c r="AC869" s="1">
        <v>26</v>
      </c>
      <c r="AD869" s="1" t="s">
        <v>634</v>
      </c>
      <c r="AE869" s="1" t="s">
        <v>11527</v>
      </c>
    </row>
    <row r="870" spans="1:73" ht="13.5" customHeight="1">
      <c r="A870" s="3" t="str">
        <f>HYPERLINK("http://kyu.snu.ac.kr/sdhj/index.jsp?type=hj/GK14605_00IH_0001_0021.jpg","1720_각북면_21")</f>
        <v>1720_각북면_21</v>
      </c>
      <c r="B870" s="2">
        <v>1720</v>
      </c>
      <c r="C870" s="2" t="s">
        <v>15637</v>
      </c>
      <c r="D870" s="2" t="s">
        <v>15638</v>
      </c>
      <c r="E870" s="2">
        <v>869</v>
      </c>
      <c r="F870" s="1">
        <v>6</v>
      </c>
      <c r="G870" s="1" t="s">
        <v>1934</v>
      </c>
      <c r="H870" s="1" t="s">
        <v>8514</v>
      </c>
      <c r="I870" s="1">
        <v>4</v>
      </c>
      <c r="L870" s="1">
        <v>3</v>
      </c>
      <c r="M870" s="2" t="s">
        <v>17917</v>
      </c>
      <c r="N870" s="2" t="s">
        <v>17918</v>
      </c>
      <c r="Q870" s="1" t="s">
        <v>2138</v>
      </c>
      <c r="R870" s="1" t="s">
        <v>8702</v>
      </c>
      <c r="T870" s="1" t="s">
        <v>15624</v>
      </c>
      <c r="W870" s="1" t="s">
        <v>325</v>
      </c>
      <c r="X870" s="1" t="s">
        <v>9291</v>
      </c>
      <c r="Y870" s="1" t="s">
        <v>53</v>
      </c>
      <c r="Z870" s="1" t="s">
        <v>9315</v>
      </c>
      <c r="AC870" s="1">
        <v>51</v>
      </c>
      <c r="AD870" s="1" t="s">
        <v>653</v>
      </c>
      <c r="AE870" s="1" t="s">
        <v>11529</v>
      </c>
      <c r="AJ870" s="1" t="s">
        <v>17</v>
      </c>
      <c r="AK870" s="1" t="s">
        <v>11718</v>
      </c>
      <c r="AL870" s="1" t="s">
        <v>41</v>
      </c>
      <c r="AM870" s="1" t="s">
        <v>11660</v>
      </c>
      <c r="AT870" s="1" t="s">
        <v>88</v>
      </c>
      <c r="AU870" s="1" t="s">
        <v>8828</v>
      </c>
      <c r="AV870" s="1" t="s">
        <v>1311</v>
      </c>
      <c r="AW870" s="1" t="s">
        <v>9906</v>
      </c>
      <c r="BG870" s="1" t="s">
        <v>88</v>
      </c>
      <c r="BH870" s="1" t="s">
        <v>8828</v>
      </c>
      <c r="BI870" s="1" t="s">
        <v>2139</v>
      </c>
      <c r="BJ870" s="1" t="s">
        <v>9575</v>
      </c>
      <c r="BK870" s="1" t="s">
        <v>58</v>
      </c>
      <c r="BL870" s="1" t="s">
        <v>11975</v>
      </c>
      <c r="BM870" s="1" t="s">
        <v>933</v>
      </c>
      <c r="BN870" s="1" t="s">
        <v>13359</v>
      </c>
      <c r="BO870" s="1" t="s">
        <v>88</v>
      </c>
      <c r="BP870" s="1" t="s">
        <v>8828</v>
      </c>
      <c r="BQ870" s="1" t="s">
        <v>2140</v>
      </c>
      <c r="BR870" s="1" t="s">
        <v>14937</v>
      </c>
      <c r="BS870" s="1" t="s">
        <v>2141</v>
      </c>
      <c r="BT870" s="1" t="s">
        <v>16237</v>
      </c>
    </row>
    <row r="871" spans="1:73" ht="13.5" customHeight="1">
      <c r="A871" s="3" t="str">
        <f>HYPERLINK("http://kyu.snu.ac.kr/sdhj/index.jsp?type=hj/GK14605_00IH_0001_0021.jpg","1720_각북면_21")</f>
        <v>1720_각북면_21</v>
      </c>
      <c r="B871" s="2">
        <v>1720</v>
      </c>
      <c r="C871" s="2" t="s">
        <v>15674</v>
      </c>
      <c r="D871" s="2" t="s">
        <v>15675</v>
      </c>
      <c r="E871" s="2">
        <v>870</v>
      </c>
      <c r="F871" s="1">
        <v>6</v>
      </c>
      <c r="G871" s="1" t="s">
        <v>1934</v>
      </c>
      <c r="H871" s="1" t="s">
        <v>8514</v>
      </c>
      <c r="I871" s="1">
        <v>4</v>
      </c>
      <c r="L871" s="1">
        <v>3</v>
      </c>
      <c r="M871" s="2" t="s">
        <v>17917</v>
      </c>
      <c r="N871" s="2" t="s">
        <v>17918</v>
      </c>
      <c r="S871" s="1" t="s">
        <v>356</v>
      </c>
      <c r="T871" s="1" t="s">
        <v>8717</v>
      </c>
      <c r="Y871" s="1" t="s">
        <v>53</v>
      </c>
      <c r="Z871" s="1" t="s">
        <v>9315</v>
      </c>
      <c r="AC871" s="1">
        <v>5</v>
      </c>
      <c r="AD871" s="1" t="s">
        <v>249</v>
      </c>
      <c r="AE871" s="1" t="s">
        <v>11523</v>
      </c>
    </row>
    <row r="872" spans="1:73" ht="13.5" customHeight="1">
      <c r="A872" s="3" t="str">
        <f>HYPERLINK("http://kyu.snu.ac.kr/sdhj/index.jsp?type=hj/GK14605_00IH_0001_0021.jpg","1720_각북면_21")</f>
        <v>1720_각북면_21</v>
      </c>
      <c r="B872" s="2">
        <v>1720</v>
      </c>
      <c r="C872" s="2" t="s">
        <v>15637</v>
      </c>
      <c r="D872" s="2" t="s">
        <v>15638</v>
      </c>
      <c r="E872" s="2">
        <v>871</v>
      </c>
      <c r="F872" s="1">
        <v>6</v>
      </c>
      <c r="G872" s="1" t="s">
        <v>1934</v>
      </c>
      <c r="H872" s="1" t="s">
        <v>8514</v>
      </c>
      <c r="I872" s="1">
        <v>4</v>
      </c>
      <c r="L872" s="1">
        <v>3</v>
      </c>
      <c r="M872" s="2" t="s">
        <v>17917</v>
      </c>
      <c r="N872" s="2" t="s">
        <v>17918</v>
      </c>
      <c r="T872" s="1" t="s">
        <v>15640</v>
      </c>
      <c r="U872" s="1" t="s">
        <v>266</v>
      </c>
      <c r="V872" s="1" t="s">
        <v>8830</v>
      </c>
      <c r="Y872" s="1" t="s">
        <v>924</v>
      </c>
      <c r="Z872" s="1" t="s">
        <v>10938</v>
      </c>
      <c r="AF872" s="1" t="s">
        <v>67</v>
      </c>
      <c r="AG872" s="1" t="s">
        <v>9286</v>
      </c>
    </row>
    <row r="873" spans="1:73" ht="13.5" customHeight="1">
      <c r="A873" s="3" t="str">
        <f>HYPERLINK("http://kyu.snu.ac.kr/sdhj/index.jsp?type=hj/GK14605_00IH_0001_0021.jpg","1720_각북면_21")</f>
        <v>1720_각북면_21</v>
      </c>
      <c r="B873" s="2">
        <v>1720</v>
      </c>
      <c r="C873" s="2" t="s">
        <v>15637</v>
      </c>
      <c r="D873" s="2" t="s">
        <v>15638</v>
      </c>
      <c r="E873" s="2">
        <v>872</v>
      </c>
      <c r="F873" s="1">
        <v>6</v>
      </c>
      <c r="G873" s="1" t="s">
        <v>1934</v>
      </c>
      <c r="H873" s="1" t="s">
        <v>8514</v>
      </c>
      <c r="I873" s="1">
        <v>4</v>
      </c>
      <c r="L873" s="1">
        <v>4</v>
      </c>
      <c r="M873" s="2" t="s">
        <v>17919</v>
      </c>
      <c r="N873" s="2" t="s">
        <v>17920</v>
      </c>
      <c r="T873" s="1" t="s">
        <v>15624</v>
      </c>
      <c r="U873" s="1" t="s">
        <v>208</v>
      </c>
      <c r="V873" s="1" t="s">
        <v>8998</v>
      </c>
      <c r="W873" s="1" t="s">
        <v>38</v>
      </c>
      <c r="X873" s="1" t="s">
        <v>15655</v>
      </c>
      <c r="Y873" s="1" t="s">
        <v>2142</v>
      </c>
      <c r="Z873" s="1" t="s">
        <v>9484</v>
      </c>
      <c r="AC873" s="1">
        <v>50</v>
      </c>
      <c r="AD873" s="1" t="s">
        <v>54</v>
      </c>
      <c r="AE873" s="1" t="s">
        <v>11446</v>
      </c>
      <c r="AJ873" s="1" t="s">
        <v>17</v>
      </c>
      <c r="AK873" s="1" t="s">
        <v>11718</v>
      </c>
      <c r="AL873" s="1" t="s">
        <v>50</v>
      </c>
      <c r="AM873" s="1" t="s">
        <v>15656</v>
      </c>
      <c r="AT873" s="1" t="s">
        <v>46</v>
      </c>
      <c r="AU873" s="1" t="s">
        <v>11959</v>
      </c>
      <c r="AV873" s="1" t="s">
        <v>2143</v>
      </c>
      <c r="AW873" s="1" t="s">
        <v>9919</v>
      </c>
      <c r="BG873" s="1" t="s">
        <v>46</v>
      </c>
      <c r="BH873" s="1" t="s">
        <v>11959</v>
      </c>
      <c r="BI873" s="1" t="s">
        <v>2144</v>
      </c>
      <c r="BJ873" s="1" t="s">
        <v>12046</v>
      </c>
      <c r="BK873" s="1" t="s">
        <v>2105</v>
      </c>
      <c r="BL873" s="1" t="s">
        <v>12983</v>
      </c>
      <c r="BM873" s="1" t="s">
        <v>2106</v>
      </c>
      <c r="BN873" s="1" t="s">
        <v>13030</v>
      </c>
      <c r="BO873" s="1" t="s">
        <v>46</v>
      </c>
      <c r="BP873" s="1" t="s">
        <v>11959</v>
      </c>
      <c r="BQ873" s="1" t="s">
        <v>2145</v>
      </c>
      <c r="BR873" s="1" t="s">
        <v>14603</v>
      </c>
      <c r="BS873" s="1" t="s">
        <v>149</v>
      </c>
      <c r="BT873" s="1" t="s">
        <v>11728</v>
      </c>
    </row>
    <row r="874" spans="1:73" ht="13.5" customHeight="1">
      <c r="A874" s="3" t="str">
        <f>HYPERLINK("http://kyu.snu.ac.kr/sdhj/index.jsp?type=hj/GK14605_00IH_0001_0021.jpg","1720_각북면_21")</f>
        <v>1720_각북면_21</v>
      </c>
      <c r="B874" s="2">
        <v>1720</v>
      </c>
      <c r="C874" s="2" t="s">
        <v>15841</v>
      </c>
      <c r="D874" s="2" t="s">
        <v>15842</v>
      </c>
      <c r="E874" s="2">
        <v>873</v>
      </c>
      <c r="F874" s="1">
        <v>6</v>
      </c>
      <c r="G874" s="1" t="s">
        <v>1934</v>
      </c>
      <c r="H874" s="1" t="s">
        <v>8514</v>
      </c>
      <c r="I874" s="1">
        <v>4</v>
      </c>
      <c r="L874" s="1">
        <v>4</v>
      </c>
      <c r="M874" s="2" t="s">
        <v>17919</v>
      </c>
      <c r="N874" s="2" t="s">
        <v>17920</v>
      </c>
      <c r="S874" s="1" t="s">
        <v>51</v>
      </c>
      <c r="T874" s="1" t="s">
        <v>1413</v>
      </c>
      <c r="W874" s="1" t="s">
        <v>245</v>
      </c>
      <c r="X874" s="1" t="s">
        <v>9269</v>
      </c>
      <c r="Y874" s="1" t="s">
        <v>129</v>
      </c>
      <c r="Z874" s="1" t="s">
        <v>9465</v>
      </c>
      <c r="AC874" s="1">
        <v>51</v>
      </c>
      <c r="AD874" s="1" t="s">
        <v>653</v>
      </c>
      <c r="AE874" s="1" t="s">
        <v>11529</v>
      </c>
      <c r="AJ874" s="1" t="s">
        <v>461</v>
      </c>
      <c r="AK874" s="1" t="s">
        <v>11719</v>
      </c>
      <c r="AL874" s="1" t="s">
        <v>158</v>
      </c>
      <c r="AM874" s="1" t="s">
        <v>11647</v>
      </c>
      <c r="AT874" s="1" t="s">
        <v>46</v>
      </c>
      <c r="AU874" s="1" t="s">
        <v>11959</v>
      </c>
      <c r="AV874" s="1" t="s">
        <v>2110</v>
      </c>
      <c r="AW874" s="1" t="s">
        <v>12153</v>
      </c>
      <c r="BG874" s="1" t="s">
        <v>419</v>
      </c>
      <c r="BH874" s="1" t="s">
        <v>11965</v>
      </c>
      <c r="BI874" s="1" t="s">
        <v>2146</v>
      </c>
      <c r="BJ874" s="1" t="s">
        <v>13390</v>
      </c>
      <c r="BK874" s="1" t="s">
        <v>46</v>
      </c>
      <c r="BL874" s="1" t="s">
        <v>11959</v>
      </c>
      <c r="BM874" s="1" t="s">
        <v>2147</v>
      </c>
      <c r="BN874" s="1" t="s">
        <v>13283</v>
      </c>
      <c r="BO874" s="1" t="s">
        <v>46</v>
      </c>
      <c r="BP874" s="1" t="s">
        <v>11959</v>
      </c>
      <c r="BQ874" s="1" t="s">
        <v>2148</v>
      </c>
      <c r="BR874" s="1" t="s">
        <v>14969</v>
      </c>
      <c r="BS874" s="1" t="s">
        <v>1968</v>
      </c>
      <c r="BT874" s="1" t="s">
        <v>11731</v>
      </c>
    </row>
    <row r="875" spans="1:73" ht="13.5" customHeight="1">
      <c r="A875" s="3" t="str">
        <f>HYPERLINK("http://kyu.snu.ac.kr/sdhj/index.jsp?type=hj/GK14605_00IH_0001_0021.jpg","1720_각북면_21")</f>
        <v>1720_각북면_21</v>
      </c>
      <c r="B875" s="2">
        <v>1720</v>
      </c>
      <c r="C875" s="2" t="s">
        <v>15643</v>
      </c>
      <c r="D875" s="2" t="s">
        <v>15644</v>
      </c>
      <c r="E875" s="2">
        <v>874</v>
      </c>
      <c r="F875" s="1">
        <v>6</v>
      </c>
      <c r="G875" s="1" t="s">
        <v>1934</v>
      </c>
      <c r="H875" s="1" t="s">
        <v>8514</v>
      </c>
      <c r="I875" s="1">
        <v>4</v>
      </c>
      <c r="L875" s="1">
        <v>4</v>
      </c>
      <c r="M875" s="2" t="s">
        <v>17919</v>
      </c>
      <c r="N875" s="2" t="s">
        <v>17920</v>
      </c>
      <c r="S875" s="1" t="s">
        <v>102</v>
      </c>
      <c r="T875" s="1" t="s">
        <v>8723</v>
      </c>
      <c r="W875" s="1" t="s">
        <v>159</v>
      </c>
      <c r="X875" s="1" t="s">
        <v>9274</v>
      </c>
      <c r="Y875" s="1" t="s">
        <v>129</v>
      </c>
      <c r="Z875" s="1" t="s">
        <v>9465</v>
      </c>
      <c r="AC875" s="1">
        <v>81</v>
      </c>
      <c r="AD875" s="1" t="s">
        <v>192</v>
      </c>
      <c r="AE875" s="1" t="s">
        <v>10512</v>
      </c>
    </row>
    <row r="876" spans="1:73" ht="13.5" customHeight="1">
      <c r="A876" s="3" t="str">
        <f>HYPERLINK("http://kyu.snu.ac.kr/sdhj/index.jsp?type=hj/GK14605_00IH_0001_0021.jpg","1720_각북면_21")</f>
        <v>1720_각북면_21</v>
      </c>
      <c r="B876" s="2">
        <v>1720</v>
      </c>
      <c r="C876" s="2" t="s">
        <v>15637</v>
      </c>
      <c r="D876" s="2" t="s">
        <v>15638</v>
      </c>
      <c r="E876" s="2">
        <v>875</v>
      </c>
      <c r="F876" s="1">
        <v>6</v>
      </c>
      <c r="G876" s="1" t="s">
        <v>1934</v>
      </c>
      <c r="H876" s="1" t="s">
        <v>8514</v>
      </c>
      <c r="I876" s="1">
        <v>4</v>
      </c>
      <c r="L876" s="1">
        <v>4</v>
      </c>
      <c r="M876" s="2" t="s">
        <v>17919</v>
      </c>
      <c r="N876" s="2" t="s">
        <v>17920</v>
      </c>
      <c r="S876" s="1" t="s">
        <v>68</v>
      </c>
      <c r="T876" s="1" t="s">
        <v>8708</v>
      </c>
      <c r="AC876" s="1">
        <v>14</v>
      </c>
      <c r="AD876" s="1" t="s">
        <v>207</v>
      </c>
      <c r="AE876" s="1" t="s">
        <v>11551</v>
      </c>
    </row>
    <row r="877" spans="1:73" ht="13.5" customHeight="1">
      <c r="A877" s="3" t="str">
        <f>HYPERLINK("http://kyu.snu.ac.kr/sdhj/index.jsp?type=hj/GK14605_00IH_0001_0021.jpg","1720_각북면_21")</f>
        <v>1720_각북면_21</v>
      </c>
      <c r="B877" s="2">
        <v>1720</v>
      </c>
      <c r="C877" s="2" t="s">
        <v>15637</v>
      </c>
      <c r="D877" s="2" t="s">
        <v>15638</v>
      </c>
      <c r="E877" s="2">
        <v>876</v>
      </c>
      <c r="F877" s="1">
        <v>6</v>
      </c>
      <c r="G877" s="1" t="s">
        <v>1934</v>
      </c>
      <c r="H877" s="1" t="s">
        <v>8514</v>
      </c>
      <c r="I877" s="1">
        <v>4</v>
      </c>
      <c r="L877" s="1">
        <v>5</v>
      </c>
      <c r="M877" s="2" t="s">
        <v>17921</v>
      </c>
      <c r="N877" s="2" t="s">
        <v>17922</v>
      </c>
      <c r="T877" s="1" t="s">
        <v>15624</v>
      </c>
      <c r="U877" s="1" t="s">
        <v>1207</v>
      </c>
      <c r="V877" s="1" t="s">
        <v>8821</v>
      </c>
      <c r="W877" s="1" t="s">
        <v>245</v>
      </c>
      <c r="X877" s="1" t="s">
        <v>9269</v>
      </c>
      <c r="Y877" s="1" t="s">
        <v>2149</v>
      </c>
      <c r="Z877" s="1" t="s">
        <v>11280</v>
      </c>
      <c r="AC877" s="1">
        <v>80</v>
      </c>
      <c r="AD877" s="1" t="s">
        <v>134</v>
      </c>
      <c r="AE877" s="1" t="s">
        <v>11542</v>
      </c>
      <c r="AJ877" s="1" t="s">
        <v>17</v>
      </c>
      <c r="AK877" s="1" t="s">
        <v>11718</v>
      </c>
      <c r="AL877" s="1" t="s">
        <v>158</v>
      </c>
      <c r="AM877" s="1" t="s">
        <v>11647</v>
      </c>
      <c r="AT877" s="1" t="s">
        <v>88</v>
      </c>
      <c r="AU877" s="1" t="s">
        <v>8828</v>
      </c>
      <c r="AV877" s="1" t="s">
        <v>2150</v>
      </c>
      <c r="AW877" s="1" t="s">
        <v>10023</v>
      </c>
      <c r="BG877" s="1" t="s">
        <v>147</v>
      </c>
      <c r="BH877" s="1" t="s">
        <v>8936</v>
      </c>
      <c r="BI877" s="1" t="s">
        <v>2151</v>
      </c>
      <c r="BJ877" s="1" t="s">
        <v>13131</v>
      </c>
      <c r="BK877" s="1" t="s">
        <v>88</v>
      </c>
      <c r="BL877" s="1" t="s">
        <v>8828</v>
      </c>
      <c r="BM877" s="1" t="s">
        <v>2152</v>
      </c>
      <c r="BN877" s="1" t="s">
        <v>13894</v>
      </c>
      <c r="BO877" s="1" t="s">
        <v>88</v>
      </c>
      <c r="BP877" s="1" t="s">
        <v>8828</v>
      </c>
      <c r="BQ877" s="1" t="s">
        <v>2153</v>
      </c>
      <c r="BR877" s="1" t="s">
        <v>14608</v>
      </c>
      <c r="BS877" s="1" t="s">
        <v>2154</v>
      </c>
      <c r="BT877" s="1" t="s">
        <v>14781</v>
      </c>
    </row>
    <row r="878" spans="1:73" ht="13.5" customHeight="1">
      <c r="A878" s="3" t="str">
        <f>HYPERLINK("http://kyu.snu.ac.kr/sdhj/index.jsp?type=hj/GK14605_00IH_0001_0021.jpg","1720_각북면_21")</f>
        <v>1720_각북면_21</v>
      </c>
      <c r="B878" s="2">
        <v>1720</v>
      </c>
      <c r="C878" s="2" t="s">
        <v>16238</v>
      </c>
      <c r="D878" s="2" t="s">
        <v>16239</v>
      </c>
      <c r="E878" s="2">
        <v>877</v>
      </c>
      <c r="F878" s="1">
        <v>6</v>
      </c>
      <c r="G878" s="1" t="s">
        <v>1934</v>
      </c>
      <c r="H878" s="1" t="s">
        <v>8514</v>
      </c>
      <c r="I878" s="1">
        <v>4</v>
      </c>
      <c r="L878" s="1">
        <v>5</v>
      </c>
      <c r="M878" s="2" t="s">
        <v>17921</v>
      </c>
      <c r="N878" s="2" t="s">
        <v>17922</v>
      </c>
      <c r="S878" s="1" t="s">
        <v>51</v>
      </c>
      <c r="T878" s="1" t="s">
        <v>1413</v>
      </c>
      <c r="W878" s="1" t="s">
        <v>94</v>
      </c>
      <c r="X878" s="1" t="s">
        <v>9296</v>
      </c>
      <c r="Y878" s="1" t="s">
        <v>53</v>
      </c>
      <c r="Z878" s="1" t="s">
        <v>9315</v>
      </c>
      <c r="AC878" s="1">
        <v>73</v>
      </c>
      <c r="AD878" s="1" t="s">
        <v>229</v>
      </c>
      <c r="AE878" s="1" t="s">
        <v>11524</v>
      </c>
      <c r="AJ878" s="1" t="s">
        <v>17</v>
      </c>
      <c r="AK878" s="1" t="s">
        <v>11718</v>
      </c>
      <c r="AL878" s="1" t="s">
        <v>96</v>
      </c>
      <c r="AM878" s="1" t="s">
        <v>11726</v>
      </c>
      <c r="AT878" s="1" t="s">
        <v>88</v>
      </c>
      <c r="AU878" s="1" t="s">
        <v>8828</v>
      </c>
      <c r="AV878" s="1" t="s">
        <v>2155</v>
      </c>
      <c r="AW878" s="1" t="s">
        <v>9821</v>
      </c>
      <c r="BG878" s="1" t="s">
        <v>147</v>
      </c>
      <c r="BH878" s="1" t="s">
        <v>8936</v>
      </c>
      <c r="BI878" s="1" t="s">
        <v>2156</v>
      </c>
      <c r="BJ878" s="1" t="s">
        <v>10185</v>
      </c>
      <c r="BK878" s="1" t="s">
        <v>2157</v>
      </c>
      <c r="BL878" s="1" t="s">
        <v>9065</v>
      </c>
      <c r="BM878" s="1" t="s">
        <v>2158</v>
      </c>
      <c r="BN878" s="1" t="s">
        <v>12472</v>
      </c>
      <c r="BQ878" s="1" t="s">
        <v>2159</v>
      </c>
      <c r="BR878" s="1" t="s">
        <v>14607</v>
      </c>
      <c r="BS878" s="1" t="s">
        <v>569</v>
      </c>
      <c r="BT878" s="1" t="s">
        <v>11669</v>
      </c>
    </row>
    <row r="879" spans="1:73" ht="13.5" customHeight="1">
      <c r="A879" s="3" t="str">
        <f>HYPERLINK("http://kyu.snu.ac.kr/sdhj/index.jsp?type=hj/GK14605_00IH_0001_0021.jpg","1720_각북면_21")</f>
        <v>1720_각북면_21</v>
      </c>
      <c r="B879" s="2">
        <v>1720</v>
      </c>
      <c r="C879" s="2" t="s">
        <v>15798</v>
      </c>
      <c r="D879" s="2" t="s">
        <v>15799</v>
      </c>
      <c r="E879" s="2">
        <v>878</v>
      </c>
      <c r="F879" s="1">
        <v>6</v>
      </c>
      <c r="G879" s="1" t="s">
        <v>1934</v>
      </c>
      <c r="H879" s="1" t="s">
        <v>8514</v>
      </c>
      <c r="I879" s="1">
        <v>4</v>
      </c>
      <c r="L879" s="1">
        <v>5</v>
      </c>
      <c r="M879" s="2" t="s">
        <v>17921</v>
      </c>
      <c r="N879" s="2" t="s">
        <v>17922</v>
      </c>
      <c r="S879" s="1" t="s">
        <v>68</v>
      </c>
      <c r="T879" s="1" t="s">
        <v>8708</v>
      </c>
      <c r="Y879" s="1" t="s">
        <v>53</v>
      </c>
      <c r="Z879" s="1" t="s">
        <v>9315</v>
      </c>
      <c r="AF879" s="1" t="s">
        <v>67</v>
      </c>
      <c r="AG879" s="1" t="s">
        <v>9286</v>
      </c>
    </row>
    <row r="880" spans="1:73" ht="13.5" customHeight="1">
      <c r="A880" s="3" t="str">
        <f>HYPERLINK("http://kyu.snu.ac.kr/sdhj/index.jsp?type=hj/GK14605_00IH_0001_0021.jpg","1720_각북면_21")</f>
        <v>1720_각북면_21</v>
      </c>
      <c r="B880" s="2">
        <v>1720</v>
      </c>
      <c r="C880" s="2" t="s">
        <v>15637</v>
      </c>
      <c r="D880" s="2" t="s">
        <v>15638</v>
      </c>
      <c r="E880" s="2">
        <v>879</v>
      </c>
      <c r="F880" s="1">
        <v>6</v>
      </c>
      <c r="G880" s="1" t="s">
        <v>1934</v>
      </c>
      <c r="H880" s="1" t="s">
        <v>8514</v>
      </c>
      <c r="I880" s="1">
        <v>4</v>
      </c>
      <c r="L880" s="1">
        <v>5</v>
      </c>
      <c r="M880" s="2" t="s">
        <v>17921</v>
      </c>
      <c r="N880" s="2" t="s">
        <v>17922</v>
      </c>
      <c r="S880" s="1" t="s">
        <v>71</v>
      </c>
      <c r="T880" s="1" t="s">
        <v>8710</v>
      </c>
      <c r="Y880" s="1" t="s">
        <v>248</v>
      </c>
      <c r="Z880" s="1" t="s">
        <v>11274</v>
      </c>
      <c r="AC880" s="1">
        <v>5</v>
      </c>
      <c r="AD880" s="1" t="s">
        <v>249</v>
      </c>
      <c r="AE880" s="1" t="s">
        <v>11523</v>
      </c>
    </row>
    <row r="881" spans="1:72" ht="13.5" customHeight="1">
      <c r="A881" s="3" t="str">
        <f>HYPERLINK("http://kyu.snu.ac.kr/sdhj/index.jsp?type=hj/GK14605_00IH_0001_0021.jpg","1720_각북면_21")</f>
        <v>1720_각북면_21</v>
      </c>
      <c r="B881" s="2">
        <v>1720</v>
      </c>
      <c r="C881" s="2" t="s">
        <v>15637</v>
      </c>
      <c r="D881" s="2" t="s">
        <v>15638</v>
      </c>
      <c r="E881" s="2">
        <v>880</v>
      </c>
      <c r="F881" s="1">
        <v>6</v>
      </c>
      <c r="G881" s="1" t="s">
        <v>1934</v>
      </c>
      <c r="H881" s="1" t="s">
        <v>8514</v>
      </c>
      <c r="I881" s="1">
        <v>5</v>
      </c>
      <c r="J881" s="1" t="s">
        <v>2160</v>
      </c>
      <c r="K881" s="1" t="s">
        <v>15553</v>
      </c>
      <c r="L881" s="1">
        <v>1</v>
      </c>
      <c r="M881" s="2" t="s">
        <v>2160</v>
      </c>
      <c r="N881" s="2" t="s">
        <v>15553</v>
      </c>
      <c r="T881" s="1" t="s">
        <v>16198</v>
      </c>
      <c r="W881" s="1" t="s">
        <v>103</v>
      </c>
      <c r="X881" s="1" t="s">
        <v>16196</v>
      </c>
      <c r="Y881" s="1" t="s">
        <v>2161</v>
      </c>
      <c r="Z881" s="1" t="s">
        <v>10605</v>
      </c>
      <c r="AC881" s="1">
        <v>58</v>
      </c>
      <c r="AD881" s="1" t="s">
        <v>510</v>
      </c>
      <c r="AE881" s="1" t="s">
        <v>11558</v>
      </c>
      <c r="AJ881" s="1" t="s">
        <v>17</v>
      </c>
      <c r="AK881" s="1" t="s">
        <v>11718</v>
      </c>
      <c r="AL881" s="1" t="s">
        <v>1448</v>
      </c>
      <c r="AM881" s="1" t="s">
        <v>11668</v>
      </c>
      <c r="AT881" s="1" t="s">
        <v>153</v>
      </c>
      <c r="AU881" s="1" t="s">
        <v>8874</v>
      </c>
      <c r="AV881" s="1" t="s">
        <v>2162</v>
      </c>
      <c r="AW881" s="1" t="s">
        <v>12642</v>
      </c>
      <c r="BG881" s="1" t="s">
        <v>46</v>
      </c>
      <c r="BH881" s="1" t="s">
        <v>11959</v>
      </c>
      <c r="BI881" s="1" t="s">
        <v>2163</v>
      </c>
      <c r="BJ881" s="1" t="s">
        <v>12312</v>
      </c>
      <c r="BK881" s="1" t="s">
        <v>46</v>
      </c>
      <c r="BL881" s="1" t="s">
        <v>11959</v>
      </c>
      <c r="BM881" s="1" t="s">
        <v>2128</v>
      </c>
      <c r="BN881" s="1" t="s">
        <v>9552</v>
      </c>
      <c r="BO881" s="1" t="s">
        <v>48</v>
      </c>
      <c r="BP881" s="1" t="s">
        <v>8899</v>
      </c>
      <c r="BQ881" s="1" t="s">
        <v>8294</v>
      </c>
      <c r="BR881" s="1" t="s">
        <v>15021</v>
      </c>
      <c r="BS881" s="1" t="s">
        <v>50</v>
      </c>
      <c r="BT881" s="1" t="s">
        <v>15779</v>
      </c>
    </row>
    <row r="882" spans="1:72" ht="13.5" customHeight="1">
      <c r="A882" s="3" t="str">
        <f>HYPERLINK("http://kyu.snu.ac.kr/sdhj/index.jsp?type=hj/GK14605_00IH_0001_0021.jpg","1720_각북면_21")</f>
        <v>1720_각북면_21</v>
      </c>
      <c r="B882" s="2">
        <v>1720</v>
      </c>
      <c r="C882" s="2" t="s">
        <v>15711</v>
      </c>
      <c r="D882" s="2" t="s">
        <v>15712</v>
      </c>
      <c r="E882" s="2">
        <v>881</v>
      </c>
      <c r="F882" s="1">
        <v>6</v>
      </c>
      <c r="G882" s="1" t="s">
        <v>1934</v>
      </c>
      <c r="H882" s="1" t="s">
        <v>8514</v>
      </c>
      <c r="I882" s="1">
        <v>5</v>
      </c>
      <c r="L882" s="1">
        <v>1</v>
      </c>
      <c r="M882" s="2" t="s">
        <v>2160</v>
      </c>
      <c r="N882" s="2" t="s">
        <v>15553</v>
      </c>
      <c r="S882" s="1" t="s">
        <v>51</v>
      </c>
      <c r="T882" s="1" t="s">
        <v>1413</v>
      </c>
      <c r="W882" s="1" t="s">
        <v>245</v>
      </c>
      <c r="X882" s="1" t="s">
        <v>9269</v>
      </c>
      <c r="Y882" s="1" t="s">
        <v>53</v>
      </c>
      <c r="Z882" s="1" t="s">
        <v>9315</v>
      </c>
      <c r="AC882" s="1">
        <v>53</v>
      </c>
      <c r="AD882" s="1" t="s">
        <v>798</v>
      </c>
      <c r="AE882" s="1" t="s">
        <v>11550</v>
      </c>
      <c r="AJ882" s="1" t="s">
        <v>17</v>
      </c>
      <c r="AK882" s="1" t="s">
        <v>11718</v>
      </c>
      <c r="AL882" s="1" t="s">
        <v>158</v>
      </c>
      <c r="AM882" s="1" t="s">
        <v>11647</v>
      </c>
      <c r="AT882" s="1" t="s">
        <v>46</v>
      </c>
      <c r="AU882" s="1" t="s">
        <v>11959</v>
      </c>
      <c r="AV882" s="1" t="s">
        <v>14818</v>
      </c>
      <c r="AW882" s="1" t="s">
        <v>12648</v>
      </c>
      <c r="BG882" s="1" t="s">
        <v>48</v>
      </c>
      <c r="BH882" s="1" t="s">
        <v>8899</v>
      </c>
      <c r="BI882" s="1" t="s">
        <v>2164</v>
      </c>
      <c r="BJ882" s="1" t="s">
        <v>13231</v>
      </c>
      <c r="BK882" s="1" t="s">
        <v>516</v>
      </c>
      <c r="BL882" s="1" t="s">
        <v>8956</v>
      </c>
      <c r="BM882" s="1" t="s">
        <v>1488</v>
      </c>
      <c r="BN882" s="1" t="s">
        <v>13756</v>
      </c>
      <c r="BO882" s="1" t="s">
        <v>60</v>
      </c>
      <c r="BP882" s="1" t="s">
        <v>9030</v>
      </c>
      <c r="BQ882" s="1" t="s">
        <v>2165</v>
      </c>
      <c r="BR882" s="1" t="s">
        <v>14606</v>
      </c>
      <c r="BS882" s="1" t="s">
        <v>118</v>
      </c>
      <c r="BT882" s="1" t="s">
        <v>11738</v>
      </c>
    </row>
    <row r="883" spans="1:72" ht="13.5" customHeight="1">
      <c r="A883" s="3" t="str">
        <f>HYPERLINK("http://kyu.snu.ac.kr/sdhj/index.jsp?type=hj/GK14605_00IH_0001_0021.jpg","1720_각북면_21")</f>
        <v>1720_각북면_21</v>
      </c>
      <c r="B883" s="2">
        <v>1720</v>
      </c>
      <c r="C883" s="2" t="s">
        <v>15841</v>
      </c>
      <c r="D883" s="2" t="s">
        <v>15842</v>
      </c>
      <c r="E883" s="2">
        <v>882</v>
      </c>
      <c r="F883" s="1">
        <v>6</v>
      </c>
      <c r="G883" s="1" t="s">
        <v>1934</v>
      </c>
      <c r="H883" s="1" t="s">
        <v>8514</v>
      </c>
      <c r="I883" s="1">
        <v>5</v>
      </c>
      <c r="L883" s="1">
        <v>1</v>
      </c>
      <c r="M883" s="2" t="s">
        <v>2160</v>
      </c>
      <c r="N883" s="2" t="s">
        <v>15553</v>
      </c>
      <c r="S883" s="1" t="s">
        <v>68</v>
      </c>
      <c r="T883" s="1" t="s">
        <v>8708</v>
      </c>
      <c r="Y883" s="1" t="s">
        <v>53</v>
      </c>
      <c r="Z883" s="1" t="s">
        <v>9315</v>
      </c>
      <c r="AC883" s="1">
        <v>11</v>
      </c>
      <c r="AD883" s="1" t="s">
        <v>70</v>
      </c>
      <c r="AE883" s="1" t="s">
        <v>11531</v>
      </c>
    </row>
    <row r="884" spans="1:72" ht="13.5" customHeight="1">
      <c r="A884" s="3" t="str">
        <f>HYPERLINK("http://kyu.snu.ac.kr/sdhj/index.jsp?type=hj/GK14605_00IH_0001_0021.jpg","1720_각북면_21")</f>
        <v>1720_각북면_21</v>
      </c>
      <c r="B884" s="2">
        <v>1720</v>
      </c>
      <c r="C884" s="2" t="s">
        <v>15637</v>
      </c>
      <c r="D884" s="2" t="s">
        <v>15638</v>
      </c>
      <c r="E884" s="2">
        <v>883</v>
      </c>
      <c r="F884" s="1">
        <v>6</v>
      </c>
      <c r="G884" s="1" t="s">
        <v>1934</v>
      </c>
      <c r="H884" s="1" t="s">
        <v>8514</v>
      </c>
      <c r="I884" s="1">
        <v>5</v>
      </c>
      <c r="L884" s="1">
        <v>1</v>
      </c>
      <c r="M884" s="2" t="s">
        <v>2160</v>
      </c>
      <c r="N884" s="2" t="s">
        <v>15553</v>
      </c>
      <c r="S884" s="1" t="s">
        <v>68</v>
      </c>
      <c r="T884" s="1" t="s">
        <v>8708</v>
      </c>
      <c r="Y884" s="1" t="s">
        <v>53</v>
      </c>
      <c r="Z884" s="1" t="s">
        <v>9315</v>
      </c>
      <c r="AC884" s="1">
        <v>5</v>
      </c>
      <c r="AD884" s="1" t="s">
        <v>249</v>
      </c>
      <c r="AE884" s="1" t="s">
        <v>11523</v>
      </c>
    </row>
    <row r="885" spans="1:72" ht="13.5" customHeight="1">
      <c r="A885" s="3" t="str">
        <f>HYPERLINK("http://kyu.snu.ac.kr/sdhj/index.jsp?type=hj/GK14605_00IH_0001_0021.jpg","1720_각북면_21")</f>
        <v>1720_각북면_21</v>
      </c>
      <c r="B885" s="2">
        <v>1720</v>
      </c>
      <c r="C885" s="2" t="s">
        <v>15637</v>
      </c>
      <c r="D885" s="2" t="s">
        <v>15638</v>
      </c>
      <c r="E885" s="2">
        <v>884</v>
      </c>
      <c r="F885" s="1">
        <v>6</v>
      </c>
      <c r="G885" s="1" t="s">
        <v>1934</v>
      </c>
      <c r="H885" s="1" t="s">
        <v>8514</v>
      </c>
      <c r="I885" s="1">
        <v>5</v>
      </c>
      <c r="L885" s="1">
        <v>1</v>
      </c>
      <c r="M885" s="2" t="s">
        <v>2160</v>
      </c>
      <c r="N885" s="2" t="s">
        <v>15553</v>
      </c>
      <c r="S885" s="1" t="s">
        <v>71</v>
      </c>
      <c r="T885" s="1" t="s">
        <v>8710</v>
      </c>
      <c r="U885" s="1" t="s">
        <v>147</v>
      </c>
      <c r="V885" s="1" t="s">
        <v>8936</v>
      </c>
      <c r="Y885" s="1" t="s">
        <v>2166</v>
      </c>
      <c r="Z885" s="1" t="s">
        <v>10095</v>
      </c>
      <c r="AC885" s="1">
        <v>37</v>
      </c>
      <c r="AD885" s="1" t="s">
        <v>299</v>
      </c>
      <c r="AE885" s="1" t="s">
        <v>11520</v>
      </c>
    </row>
    <row r="886" spans="1:72" ht="13.5" customHeight="1">
      <c r="A886" s="3" t="str">
        <f>HYPERLINK("http://kyu.snu.ac.kr/sdhj/index.jsp?type=hj/GK14605_00IH_0001_0021.jpg","1720_각북면_21")</f>
        <v>1720_각북면_21</v>
      </c>
      <c r="B886" s="2">
        <v>1720</v>
      </c>
      <c r="C886" s="2" t="s">
        <v>15637</v>
      </c>
      <c r="D886" s="2" t="s">
        <v>15638</v>
      </c>
      <c r="E886" s="2">
        <v>885</v>
      </c>
      <c r="F886" s="1">
        <v>6</v>
      </c>
      <c r="G886" s="1" t="s">
        <v>1934</v>
      </c>
      <c r="H886" s="1" t="s">
        <v>8514</v>
      </c>
      <c r="I886" s="1">
        <v>5</v>
      </c>
      <c r="L886" s="1">
        <v>1</v>
      </c>
      <c r="M886" s="2" t="s">
        <v>2160</v>
      </c>
      <c r="N886" s="2" t="s">
        <v>15553</v>
      </c>
      <c r="S886" s="1" t="s">
        <v>133</v>
      </c>
      <c r="T886" s="1" t="s">
        <v>8712</v>
      </c>
      <c r="W886" s="1" t="s">
        <v>166</v>
      </c>
      <c r="X886" s="1" t="s">
        <v>9278</v>
      </c>
      <c r="Y886" s="1" t="s">
        <v>53</v>
      </c>
      <c r="Z886" s="1" t="s">
        <v>9315</v>
      </c>
      <c r="AC886" s="1">
        <v>34</v>
      </c>
      <c r="AD886" s="1" t="s">
        <v>86</v>
      </c>
      <c r="AE886" s="1" t="s">
        <v>11563</v>
      </c>
      <c r="AF886" s="1" t="s">
        <v>2167</v>
      </c>
      <c r="AG886" s="1" t="s">
        <v>11598</v>
      </c>
    </row>
    <row r="887" spans="1:72" ht="13.5" customHeight="1">
      <c r="A887" s="3" t="str">
        <f>HYPERLINK("http://kyu.snu.ac.kr/sdhj/index.jsp?type=hj/GK14605_00IH_0001_0021.jpg","1720_각북면_21")</f>
        <v>1720_각북면_21</v>
      </c>
      <c r="B887" s="2">
        <v>1720</v>
      </c>
      <c r="C887" s="2" t="s">
        <v>16240</v>
      </c>
      <c r="D887" s="2" t="s">
        <v>16241</v>
      </c>
      <c r="E887" s="2">
        <v>886</v>
      </c>
      <c r="F887" s="1">
        <v>6</v>
      </c>
      <c r="G887" s="1" t="s">
        <v>1934</v>
      </c>
      <c r="H887" s="1" t="s">
        <v>8514</v>
      </c>
      <c r="I887" s="1">
        <v>5</v>
      </c>
      <c r="L887" s="1">
        <v>1</v>
      </c>
      <c r="M887" s="2" t="s">
        <v>2160</v>
      </c>
      <c r="N887" s="2" t="s">
        <v>15553</v>
      </c>
      <c r="S887" s="1" t="s">
        <v>356</v>
      </c>
      <c r="T887" s="1" t="s">
        <v>8717</v>
      </c>
      <c r="Y887" s="1" t="s">
        <v>53</v>
      </c>
      <c r="Z887" s="1" t="s">
        <v>9315</v>
      </c>
      <c r="AC887" s="1">
        <v>5</v>
      </c>
      <c r="AD887" s="1" t="s">
        <v>249</v>
      </c>
      <c r="AE887" s="1" t="s">
        <v>11523</v>
      </c>
    </row>
    <row r="888" spans="1:72" ht="13.5" customHeight="1">
      <c r="A888" s="3" t="str">
        <f>HYPERLINK("http://kyu.snu.ac.kr/sdhj/index.jsp?type=hj/GK14605_00IH_0001_0021.jpg","1720_각북면_21")</f>
        <v>1720_각북면_21</v>
      </c>
      <c r="B888" s="2">
        <v>1720</v>
      </c>
      <c r="C888" s="2" t="s">
        <v>15637</v>
      </c>
      <c r="D888" s="2" t="s">
        <v>15638</v>
      </c>
      <c r="E888" s="2">
        <v>887</v>
      </c>
      <c r="F888" s="1">
        <v>6</v>
      </c>
      <c r="G888" s="1" t="s">
        <v>1934</v>
      </c>
      <c r="H888" s="1" t="s">
        <v>8514</v>
      </c>
      <c r="I888" s="1">
        <v>5</v>
      </c>
      <c r="L888" s="1">
        <v>2</v>
      </c>
      <c r="M888" s="2" t="s">
        <v>6038</v>
      </c>
      <c r="N888" s="2" t="s">
        <v>17923</v>
      </c>
      <c r="T888" s="1" t="s">
        <v>15624</v>
      </c>
      <c r="U888" s="1" t="s">
        <v>56</v>
      </c>
      <c r="V888" s="1" t="s">
        <v>9096</v>
      </c>
      <c r="W888" s="1" t="s">
        <v>38</v>
      </c>
      <c r="X888" s="1" t="s">
        <v>16242</v>
      </c>
      <c r="Y888" s="1" t="s">
        <v>1354</v>
      </c>
      <c r="Z888" s="1" t="s">
        <v>9440</v>
      </c>
      <c r="AC888" s="1">
        <v>55</v>
      </c>
      <c r="AD888" s="1" t="s">
        <v>289</v>
      </c>
      <c r="AE888" s="1" t="s">
        <v>11559</v>
      </c>
      <c r="AJ888" s="1" t="s">
        <v>17</v>
      </c>
      <c r="AK888" s="1" t="s">
        <v>11718</v>
      </c>
      <c r="AL888" s="1" t="s">
        <v>50</v>
      </c>
      <c r="AM888" s="1" t="s">
        <v>15632</v>
      </c>
      <c r="AT888" s="1" t="s">
        <v>46</v>
      </c>
      <c r="AU888" s="1" t="s">
        <v>11959</v>
      </c>
      <c r="AV888" s="1" t="s">
        <v>2116</v>
      </c>
      <c r="AW888" s="1" t="s">
        <v>12359</v>
      </c>
      <c r="BG888" s="1" t="s">
        <v>48</v>
      </c>
      <c r="BH888" s="1" t="s">
        <v>8899</v>
      </c>
      <c r="BI888" s="1" t="s">
        <v>8324</v>
      </c>
      <c r="BJ888" s="1" t="s">
        <v>12136</v>
      </c>
      <c r="BK888" s="1" t="s">
        <v>46</v>
      </c>
      <c r="BL888" s="1" t="s">
        <v>11959</v>
      </c>
      <c r="BM888" s="1" t="s">
        <v>2168</v>
      </c>
      <c r="BN888" s="1" t="s">
        <v>13893</v>
      </c>
      <c r="BO888" s="1" t="s">
        <v>516</v>
      </c>
      <c r="BP888" s="1" t="s">
        <v>8956</v>
      </c>
      <c r="BQ888" s="1" t="s">
        <v>2169</v>
      </c>
      <c r="BR888" s="1" t="s">
        <v>14605</v>
      </c>
      <c r="BS888" s="1" t="s">
        <v>158</v>
      </c>
      <c r="BT888" s="1" t="s">
        <v>11647</v>
      </c>
    </row>
    <row r="889" spans="1:72" ht="13.5" customHeight="1">
      <c r="A889" s="3" t="str">
        <f>HYPERLINK("http://kyu.snu.ac.kr/sdhj/index.jsp?type=hj/GK14605_00IH_0001_0021.jpg","1720_각북면_21")</f>
        <v>1720_각북면_21</v>
      </c>
      <c r="B889" s="2">
        <v>1720</v>
      </c>
      <c r="C889" s="2" t="s">
        <v>15706</v>
      </c>
      <c r="D889" s="2" t="s">
        <v>15707</v>
      </c>
      <c r="E889" s="2">
        <v>888</v>
      </c>
      <c r="F889" s="1">
        <v>6</v>
      </c>
      <c r="G889" s="1" t="s">
        <v>1934</v>
      </c>
      <c r="H889" s="1" t="s">
        <v>8514</v>
      </c>
      <c r="I889" s="1">
        <v>5</v>
      </c>
      <c r="L889" s="1">
        <v>2</v>
      </c>
      <c r="M889" s="2" t="s">
        <v>6038</v>
      </c>
      <c r="N889" s="2" t="s">
        <v>17923</v>
      </c>
      <c r="S889" s="1" t="s">
        <v>51</v>
      </c>
      <c r="T889" s="1" t="s">
        <v>1413</v>
      </c>
      <c r="W889" s="1" t="s">
        <v>437</v>
      </c>
      <c r="X889" s="1" t="s">
        <v>9293</v>
      </c>
      <c r="Y889" s="1" t="s">
        <v>129</v>
      </c>
      <c r="Z889" s="1" t="s">
        <v>9465</v>
      </c>
      <c r="AC889" s="1">
        <v>56</v>
      </c>
      <c r="AD889" s="1" t="s">
        <v>673</v>
      </c>
      <c r="AE889" s="1" t="s">
        <v>11548</v>
      </c>
      <c r="AJ889" s="1" t="s">
        <v>461</v>
      </c>
      <c r="AK889" s="1" t="s">
        <v>11719</v>
      </c>
      <c r="AL889" s="1" t="s">
        <v>96</v>
      </c>
      <c r="AM889" s="1" t="s">
        <v>11726</v>
      </c>
      <c r="AT889" s="1" t="s">
        <v>2170</v>
      </c>
      <c r="AU889" s="1" t="s">
        <v>11987</v>
      </c>
      <c r="AV889" s="1" t="s">
        <v>2171</v>
      </c>
      <c r="AW889" s="1" t="s">
        <v>12093</v>
      </c>
      <c r="BG889" s="1" t="s">
        <v>2172</v>
      </c>
      <c r="BH889" s="1" t="s">
        <v>12984</v>
      </c>
      <c r="BI889" s="1" t="s">
        <v>2173</v>
      </c>
      <c r="BJ889" s="1" t="s">
        <v>13389</v>
      </c>
      <c r="BK889" s="1" t="s">
        <v>46</v>
      </c>
      <c r="BL889" s="1" t="s">
        <v>11959</v>
      </c>
      <c r="BM889" s="1" t="s">
        <v>2174</v>
      </c>
      <c r="BN889" s="1" t="s">
        <v>13892</v>
      </c>
      <c r="BO889" s="1" t="s">
        <v>428</v>
      </c>
      <c r="BP889" s="1" t="s">
        <v>11968</v>
      </c>
      <c r="BQ889" s="1" t="s">
        <v>18891</v>
      </c>
      <c r="BR889" s="1" t="s">
        <v>14604</v>
      </c>
      <c r="BS889" s="1" t="s">
        <v>528</v>
      </c>
      <c r="BT889" s="1" t="s">
        <v>11714</v>
      </c>
    </row>
    <row r="890" spans="1:72" ht="13.5" customHeight="1">
      <c r="A890" s="3" t="str">
        <f>HYPERLINK("http://kyu.snu.ac.kr/sdhj/index.jsp?type=hj/GK14605_00IH_0001_0021.jpg","1720_각북면_21")</f>
        <v>1720_각북면_21</v>
      </c>
      <c r="B890" s="2">
        <v>1720</v>
      </c>
      <c r="C890" s="2" t="s">
        <v>15643</v>
      </c>
      <c r="D890" s="2" t="s">
        <v>15644</v>
      </c>
      <c r="E890" s="2">
        <v>889</v>
      </c>
      <c r="F890" s="1">
        <v>6</v>
      </c>
      <c r="G890" s="1" t="s">
        <v>1934</v>
      </c>
      <c r="H890" s="1" t="s">
        <v>8514</v>
      </c>
      <c r="I890" s="1">
        <v>5</v>
      </c>
      <c r="L890" s="1">
        <v>2</v>
      </c>
      <c r="M890" s="2" t="s">
        <v>6038</v>
      </c>
      <c r="N890" s="2" t="s">
        <v>17923</v>
      </c>
      <c r="S890" s="1" t="s">
        <v>190</v>
      </c>
      <c r="T890" s="1" t="s">
        <v>8713</v>
      </c>
      <c r="Y890" s="1" t="s">
        <v>2175</v>
      </c>
      <c r="Z890" s="1" t="s">
        <v>9939</v>
      </c>
      <c r="AF890" s="1" t="s">
        <v>67</v>
      </c>
      <c r="AG890" s="1" t="s">
        <v>9286</v>
      </c>
    </row>
    <row r="891" spans="1:72" ht="13.5" customHeight="1">
      <c r="A891" s="3" t="str">
        <f>HYPERLINK("http://kyu.snu.ac.kr/sdhj/index.jsp?type=hj/GK14605_00IH_0001_0021.jpg","1720_각북면_21")</f>
        <v>1720_각북면_21</v>
      </c>
      <c r="B891" s="2">
        <v>1720</v>
      </c>
      <c r="C891" s="2" t="s">
        <v>15637</v>
      </c>
      <c r="D891" s="2" t="s">
        <v>15638</v>
      </c>
      <c r="E891" s="2">
        <v>890</v>
      </c>
      <c r="F891" s="1">
        <v>6</v>
      </c>
      <c r="G891" s="1" t="s">
        <v>1934</v>
      </c>
      <c r="H891" s="1" t="s">
        <v>8514</v>
      </c>
      <c r="I891" s="1">
        <v>5</v>
      </c>
      <c r="L891" s="1">
        <v>2</v>
      </c>
      <c r="M891" s="2" t="s">
        <v>6038</v>
      </c>
      <c r="N891" s="2" t="s">
        <v>17923</v>
      </c>
      <c r="S891" s="1" t="s">
        <v>133</v>
      </c>
      <c r="T891" s="1" t="s">
        <v>8712</v>
      </c>
      <c r="W891" s="1" t="s">
        <v>903</v>
      </c>
      <c r="X891" s="1" t="s">
        <v>9268</v>
      </c>
      <c r="Y891" s="1" t="s">
        <v>129</v>
      </c>
      <c r="Z891" s="1" t="s">
        <v>9465</v>
      </c>
      <c r="AC891" s="1">
        <v>34</v>
      </c>
      <c r="AD891" s="1" t="s">
        <v>86</v>
      </c>
      <c r="AE891" s="1" t="s">
        <v>11563</v>
      </c>
    </row>
    <row r="892" spans="1:72" ht="13.5" customHeight="1">
      <c r="A892" s="3" t="str">
        <f>HYPERLINK("http://kyu.snu.ac.kr/sdhj/index.jsp?type=hj/GK14605_00IH_0001_0021.jpg","1720_각북면_21")</f>
        <v>1720_각북면_21</v>
      </c>
      <c r="B892" s="2">
        <v>1720</v>
      </c>
      <c r="C892" s="2" t="s">
        <v>15637</v>
      </c>
      <c r="D892" s="2" t="s">
        <v>15638</v>
      </c>
      <c r="E892" s="2">
        <v>891</v>
      </c>
      <c r="F892" s="1">
        <v>6</v>
      </c>
      <c r="G892" s="1" t="s">
        <v>1934</v>
      </c>
      <c r="H892" s="1" t="s">
        <v>8514</v>
      </c>
      <c r="I892" s="1">
        <v>5</v>
      </c>
      <c r="L892" s="1">
        <v>2</v>
      </c>
      <c r="M892" s="2" t="s">
        <v>6038</v>
      </c>
      <c r="N892" s="2" t="s">
        <v>17923</v>
      </c>
      <c r="S892" s="1" t="s">
        <v>68</v>
      </c>
      <c r="T892" s="1" t="s">
        <v>8708</v>
      </c>
      <c r="AC892" s="1">
        <v>4</v>
      </c>
      <c r="AD892" s="1" t="s">
        <v>105</v>
      </c>
      <c r="AE892" s="1" t="s">
        <v>11518</v>
      </c>
    </row>
    <row r="893" spans="1:72" ht="13.5" customHeight="1">
      <c r="A893" s="3" t="str">
        <f>HYPERLINK("http://kyu.snu.ac.kr/sdhj/index.jsp?type=hj/GK14605_00IH_0001_0021.jpg","1720_각북면_21")</f>
        <v>1720_각북면_21</v>
      </c>
      <c r="B893" s="2">
        <v>1720</v>
      </c>
      <c r="C893" s="2" t="s">
        <v>15637</v>
      </c>
      <c r="D893" s="2" t="s">
        <v>15638</v>
      </c>
      <c r="E893" s="2">
        <v>892</v>
      </c>
      <c r="F893" s="1">
        <v>6</v>
      </c>
      <c r="G893" s="1" t="s">
        <v>1934</v>
      </c>
      <c r="H893" s="1" t="s">
        <v>8514</v>
      </c>
      <c r="I893" s="1">
        <v>5</v>
      </c>
      <c r="L893" s="1">
        <v>2</v>
      </c>
      <c r="M893" s="2" t="s">
        <v>6038</v>
      </c>
      <c r="N893" s="2" t="s">
        <v>17923</v>
      </c>
      <c r="S893" s="1" t="s">
        <v>71</v>
      </c>
      <c r="T893" s="1" t="s">
        <v>8710</v>
      </c>
      <c r="Y893" s="1" t="s">
        <v>2176</v>
      </c>
      <c r="Z893" s="1" t="s">
        <v>11279</v>
      </c>
      <c r="AF893" s="1" t="s">
        <v>2177</v>
      </c>
      <c r="AG893" s="1" t="s">
        <v>11589</v>
      </c>
      <c r="AH893" s="1" t="s">
        <v>2178</v>
      </c>
      <c r="AI893" s="1" t="s">
        <v>11642</v>
      </c>
    </row>
    <row r="894" spans="1:72" ht="13.5" customHeight="1">
      <c r="A894" s="3" t="str">
        <f>HYPERLINK("http://kyu.snu.ac.kr/sdhj/index.jsp?type=hj/GK14605_00IH_0001_0021.jpg","1720_각북면_21")</f>
        <v>1720_각북면_21</v>
      </c>
      <c r="B894" s="2">
        <v>1720</v>
      </c>
      <c r="C894" s="2" t="s">
        <v>15637</v>
      </c>
      <c r="D894" s="2" t="s">
        <v>15638</v>
      </c>
      <c r="E894" s="2">
        <v>893</v>
      </c>
      <c r="F894" s="1">
        <v>6</v>
      </c>
      <c r="G894" s="1" t="s">
        <v>1934</v>
      </c>
      <c r="H894" s="1" t="s">
        <v>8514</v>
      </c>
      <c r="I894" s="1">
        <v>5</v>
      </c>
      <c r="L894" s="1">
        <v>2</v>
      </c>
      <c r="M894" s="2" t="s">
        <v>6038</v>
      </c>
      <c r="N894" s="2" t="s">
        <v>17923</v>
      </c>
      <c r="S894" s="1" t="s">
        <v>71</v>
      </c>
      <c r="T894" s="1" t="s">
        <v>8710</v>
      </c>
      <c r="U894" s="1" t="s">
        <v>2179</v>
      </c>
      <c r="V894" s="1" t="s">
        <v>15317</v>
      </c>
      <c r="Y894" s="1" t="s">
        <v>2180</v>
      </c>
      <c r="Z894" s="1" t="s">
        <v>11278</v>
      </c>
      <c r="AC894" s="1">
        <v>39</v>
      </c>
      <c r="AD894" s="1" t="s">
        <v>119</v>
      </c>
      <c r="AE894" s="1" t="s">
        <v>9334</v>
      </c>
    </row>
    <row r="895" spans="1:72" ht="13.5" customHeight="1">
      <c r="A895" s="3" t="str">
        <f>HYPERLINK("http://kyu.snu.ac.kr/sdhj/index.jsp?type=hj/GK14605_00IH_0001_0021.jpg","1720_각북면_21")</f>
        <v>1720_각북면_21</v>
      </c>
      <c r="B895" s="2">
        <v>1720</v>
      </c>
      <c r="C895" s="2" t="s">
        <v>15637</v>
      </c>
      <c r="D895" s="2" t="s">
        <v>15638</v>
      </c>
      <c r="E895" s="2">
        <v>894</v>
      </c>
      <c r="F895" s="1">
        <v>6</v>
      </c>
      <c r="G895" s="1" t="s">
        <v>1934</v>
      </c>
      <c r="H895" s="1" t="s">
        <v>8514</v>
      </c>
      <c r="I895" s="1">
        <v>5</v>
      </c>
      <c r="L895" s="1">
        <v>2</v>
      </c>
      <c r="M895" s="2" t="s">
        <v>6038</v>
      </c>
      <c r="N895" s="2" t="s">
        <v>17923</v>
      </c>
      <c r="S895" s="1" t="s">
        <v>133</v>
      </c>
      <c r="T895" s="1" t="s">
        <v>8712</v>
      </c>
      <c r="W895" s="1" t="s">
        <v>109</v>
      </c>
      <c r="X895" s="1" t="s">
        <v>9273</v>
      </c>
      <c r="Y895" s="1" t="s">
        <v>129</v>
      </c>
      <c r="Z895" s="1" t="s">
        <v>9465</v>
      </c>
      <c r="AC895" s="1">
        <v>35</v>
      </c>
      <c r="AD895" s="1" t="s">
        <v>111</v>
      </c>
      <c r="AE895" s="1" t="s">
        <v>8821</v>
      </c>
    </row>
    <row r="896" spans="1:72" ht="13.5" customHeight="1">
      <c r="A896" s="3" t="str">
        <f>HYPERLINK("http://kyu.snu.ac.kr/sdhj/index.jsp?type=hj/GK14605_00IH_0001_0021.jpg","1720_각북면_21")</f>
        <v>1720_각북면_21</v>
      </c>
      <c r="B896" s="2">
        <v>1720</v>
      </c>
      <c r="C896" s="2" t="s">
        <v>15637</v>
      </c>
      <c r="D896" s="2" t="s">
        <v>15638</v>
      </c>
      <c r="E896" s="2">
        <v>895</v>
      </c>
      <c r="F896" s="1">
        <v>6</v>
      </c>
      <c r="G896" s="1" t="s">
        <v>1934</v>
      </c>
      <c r="H896" s="1" t="s">
        <v>8514</v>
      </c>
      <c r="I896" s="1">
        <v>5</v>
      </c>
      <c r="L896" s="1">
        <v>2</v>
      </c>
      <c r="M896" s="2" t="s">
        <v>6038</v>
      </c>
      <c r="N896" s="2" t="s">
        <v>17923</v>
      </c>
      <c r="S896" s="1" t="s">
        <v>356</v>
      </c>
      <c r="T896" s="1" t="s">
        <v>8717</v>
      </c>
      <c r="AC896" s="1">
        <v>7</v>
      </c>
      <c r="AD896" s="1" t="s">
        <v>454</v>
      </c>
      <c r="AE896" s="1" t="s">
        <v>11543</v>
      </c>
      <c r="AF896" s="1" t="s">
        <v>2167</v>
      </c>
      <c r="AG896" s="1" t="s">
        <v>11598</v>
      </c>
    </row>
    <row r="897" spans="1:72" ht="13.5" customHeight="1">
      <c r="A897" s="3" t="str">
        <f>HYPERLINK("http://kyu.snu.ac.kr/sdhj/index.jsp?type=hj/GK14605_00IH_0001_0021.jpg","1720_각북면_21")</f>
        <v>1720_각북면_21</v>
      </c>
      <c r="B897" s="2">
        <v>1720</v>
      </c>
      <c r="C897" s="2" t="s">
        <v>16240</v>
      </c>
      <c r="D897" s="2" t="s">
        <v>16241</v>
      </c>
      <c r="E897" s="2">
        <v>896</v>
      </c>
      <c r="F897" s="1">
        <v>6</v>
      </c>
      <c r="G897" s="1" t="s">
        <v>1934</v>
      </c>
      <c r="H897" s="1" t="s">
        <v>8514</v>
      </c>
      <c r="I897" s="1">
        <v>5</v>
      </c>
      <c r="L897" s="1">
        <v>3</v>
      </c>
      <c r="M897" s="2" t="s">
        <v>17924</v>
      </c>
      <c r="N897" s="2" t="s">
        <v>17925</v>
      </c>
      <c r="T897" s="1" t="s">
        <v>15624</v>
      </c>
      <c r="U897" s="1" t="s">
        <v>208</v>
      </c>
      <c r="V897" s="1" t="s">
        <v>8998</v>
      </c>
      <c r="W897" s="1" t="s">
        <v>64</v>
      </c>
      <c r="X897" s="1" t="s">
        <v>9284</v>
      </c>
      <c r="Y897" s="1" t="s">
        <v>448</v>
      </c>
      <c r="Z897" s="1" t="s">
        <v>11130</v>
      </c>
      <c r="AC897" s="1">
        <v>52</v>
      </c>
      <c r="AD897" s="1" t="s">
        <v>410</v>
      </c>
      <c r="AE897" s="1" t="s">
        <v>11530</v>
      </c>
      <c r="AJ897" s="1" t="s">
        <v>17</v>
      </c>
      <c r="AK897" s="1" t="s">
        <v>11718</v>
      </c>
      <c r="AL897" s="1" t="s">
        <v>583</v>
      </c>
      <c r="AM897" s="1" t="s">
        <v>11748</v>
      </c>
      <c r="AT897" s="1" t="s">
        <v>44</v>
      </c>
      <c r="AU897" s="1" t="s">
        <v>8875</v>
      </c>
      <c r="AV897" s="1" t="s">
        <v>1936</v>
      </c>
      <c r="AW897" s="1" t="s">
        <v>11309</v>
      </c>
      <c r="BG897" s="1" t="s">
        <v>46</v>
      </c>
      <c r="BH897" s="1" t="s">
        <v>11959</v>
      </c>
      <c r="BI897" s="1" t="s">
        <v>1937</v>
      </c>
      <c r="BJ897" s="1" t="s">
        <v>9752</v>
      </c>
      <c r="BK897" s="1" t="s">
        <v>46</v>
      </c>
      <c r="BL897" s="1" t="s">
        <v>11959</v>
      </c>
      <c r="BM897" s="1" t="s">
        <v>2181</v>
      </c>
      <c r="BN897" s="1" t="s">
        <v>13891</v>
      </c>
      <c r="BO897" s="1" t="s">
        <v>2182</v>
      </c>
      <c r="BP897" s="1" t="s">
        <v>13997</v>
      </c>
      <c r="BQ897" s="1" t="s">
        <v>2183</v>
      </c>
      <c r="BR897" s="1" t="s">
        <v>15217</v>
      </c>
      <c r="BS897" s="1" t="s">
        <v>41</v>
      </c>
      <c r="BT897" s="1" t="s">
        <v>11660</v>
      </c>
    </row>
    <row r="898" spans="1:72" ht="13.5" customHeight="1">
      <c r="A898" s="3" t="str">
        <f>HYPERLINK("http://kyu.snu.ac.kr/sdhj/index.jsp?type=hj/GK14605_00IH_0001_0021.jpg","1720_각북면_21")</f>
        <v>1720_각북면_21</v>
      </c>
      <c r="B898" s="2">
        <v>1720</v>
      </c>
      <c r="C898" s="2" t="s">
        <v>15637</v>
      </c>
      <c r="D898" s="2" t="s">
        <v>15638</v>
      </c>
      <c r="E898" s="2">
        <v>897</v>
      </c>
      <c r="F898" s="1">
        <v>6</v>
      </c>
      <c r="G898" s="1" t="s">
        <v>1934</v>
      </c>
      <c r="H898" s="1" t="s">
        <v>8514</v>
      </c>
      <c r="I898" s="1">
        <v>5</v>
      </c>
      <c r="L898" s="1">
        <v>3</v>
      </c>
      <c r="M898" s="2" t="s">
        <v>17924</v>
      </c>
      <c r="N898" s="2" t="s">
        <v>17925</v>
      </c>
      <c r="S898" s="1" t="s">
        <v>51</v>
      </c>
      <c r="T898" s="1" t="s">
        <v>1413</v>
      </c>
      <c r="W898" s="1" t="s">
        <v>38</v>
      </c>
      <c r="X898" s="1" t="s">
        <v>15655</v>
      </c>
      <c r="Y898" s="1" t="s">
        <v>129</v>
      </c>
      <c r="Z898" s="1" t="s">
        <v>9465</v>
      </c>
      <c r="AC898" s="1">
        <v>43</v>
      </c>
      <c r="AD898" s="1" t="s">
        <v>424</v>
      </c>
      <c r="AE898" s="1" t="s">
        <v>11538</v>
      </c>
      <c r="AJ898" s="1" t="s">
        <v>461</v>
      </c>
      <c r="AK898" s="1" t="s">
        <v>11719</v>
      </c>
      <c r="AL898" s="1" t="s">
        <v>50</v>
      </c>
      <c r="AM898" s="1" t="s">
        <v>15656</v>
      </c>
      <c r="AT898" s="1" t="s">
        <v>46</v>
      </c>
      <c r="AU898" s="1" t="s">
        <v>11959</v>
      </c>
      <c r="AV898" s="1" t="s">
        <v>85</v>
      </c>
      <c r="AW898" s="1" t="s">
        <v>9919</v>
      </c>
      <c r="BG898" s="1" t="s">
        <v>46</v>
      </c>
      <c r="BH898" s="1" t="s">
        <v>11959</v>
      </c>
      <c r="BI898" s="1" t="s">
        <v>2144</v>
      </c>
      <c r="BJ898" s="1" t="s">
        <v>12046</v>
      </c>
      <c r="BK898" s="1" t="s">
        <v>2105</v>
      </c>
      <c r="BL898" s="1" t="s">
        <v>12983</v>
      </c>
      <c r="BM898" s="1" t="s">
        <v>2106</v>
      </c>
      <c r="BN898" s="1" t="s">
        <v>13030</v>
      </c>
      <c r="BO898" s="1" t="s">
        <v>46</v>
      </c>
      <c r="BP898" s="1" t="s">
        <v>11959</v>
      </c>
      <c r="BQ898" s="1" t="s">
        <v>2145</v>
      </c>
      <c r="BR898" s="1" t="s">
        <v>14603</v>
      </c>
      <c r="BS898" s="1" t="s">
        <v>149</v>
      </c>
      <c r="BT898" s="1" t="s">
        <v>11728</v>
      </c>
    </row>
    <row r="899" spans="1:72" ht="13.5" customHeight="1">
      <c r="A899" s="3" t="str">
        <f>HYPERLINK("http://kyu.snu.ac.kr/sdhj/index.jsp?type=hj/GK14605_00IH_0001_0021.jpg","1720_각북면_21")</f>
        <v>1720_각북면_21</v>
      </c>
      <c r="B899" s="2">
        <v>1720</v>
      </c>
      <c r="C899" s="2" t="s">
        <v>15841</v>
      </c>
      <c r="D899" s="2" t="s">
        <v>15842</v>
      </c>
      <c r="E899" s="2">
        <v>898</v>
      </c>
      <c r="F899" s="1">
        <v>6</v>
      </c>
      <c r="G899" s="1" t="s">
        <v>1934</v>
      </c>
      <c r="H899" s="1" t="s">
        <v>8514</v>
      </c>
      <c r="I899" s="1">
        <v>5</v>
      </c>
      <c r="L899" s="1">
        <v>3</v>
      </c>
      <c r="M899" s="2" t="s">
        <v>17924</v>
      </c>
      <c r="N899" s="2" t="s">
        <v>17925</v>
      </c>
      <c r="S899" s="1" t="s">
        <v>68</v>
      </c>
      <c r="T899" s="1" t="s">
        <v>8708</v>
      </c>
      <c r="AF899" s="1" t="s">
        <v>67</v>
      </c>
      <c r="AG899" s="1" t="s">
        <v>9286</v>
      </c>
    </row>
    <row r="900" spans="1:72" ht="13.5" customHeight="1">
      <c r="A900" s="3" t="str">
        <f>HYPERLINK("http://kyu.snu.ac.kr/sdhj/index.jsp?type=hj/GK14605_00IH_0001_0021.jpg","1720_각북면_21")</f>
        <v>1720_각북면_21</v>
      </c>
      <c r="B900" s="2">
        <v>1720</v>
      </c>
      <c r="C900" s="2" t="s">
        <v>15637</v>
      </c>
      <c r="D900" s="2" t="s">
        <v>15638</v>
      </c>
      <c r="E900" s="2">
        <v>899</v>
      </c>
      <c r="F900" s="1">
        <v>6</v>
      </c>
      <c r="G900" s="1" t="s">
        <v>1934</v>
      </c>
      <c r="H900" s="1" t="s">
        <v>8514</v>
      </c>
      <c r="I900" s="1">
        <v>5</v>
      </c>
      <c r="L900" s="1">
        <v>3</v>
      </c>
      <c r="M900" s="2" t="s">
        <v>17924</v>
      </c>
      <c r="N900" s="2" t="s">
        <v>17925</v>
      </c>
      <c r="S900" s="1" t="s">
        <v>71</v>
      </c>
      <c r="T900" s="1" t="s">
        <v>8710</v>
      </c>
      <c r="U900" s="1" t="s">
        <v>60</v>
      </c>
      <c r="V900" s="1" t="s">
        <v>9030</v>
      </c>
      <c r="Y900" s="1" t="s">
        <v>2184</v>
      </c>
      <c r="Z900" s="1" t="s">
        <v>11277</v>
      </c>
      <c r="AC900" s="1">
        <v>34</v>
      </c>
      <c r="AD900" s="1" t="s">
        <v>86</v>
      </c>
      <c r="AE900" s="1" t="s">
        <v>11563</v>
      </c>
    </row>
    <row r="901" spans="1:72" ht="13.5" customHeight="1">
      <c r="A901" s="3" t="str">
        <f>HYPERLINK("http://kyu.snu.ac.kr/sdhj/index.jsp?type=hj/GK14605_00IH_0001_0021.jpg","1720_각북면_21")</f>
        <v>1720_각북면_21</v>
      </c>
      <c r="B901" s="2">
        <v>1720</v>
      </c>
      <c r="C901" s="2" t="s">
        <v>15637</v>
      </c>
      <c r="D901" s="2" t="s">
        <v>15638</v>
      </c>
      <c r="E901" s="2">
        <v>900</v>
      </c>
      <c r="F901" s="1">
        <v>6</v>
      </c>
      <c r="G901" s="1" t="s">
        <v>1934</v>
      </c>
      <c r="H901" s="1" t="s">
        <v>8514</v>
      </c>
      <c r="I901" s="1">
        <v>5</v>
      </c>
      <c r="L901" s="1">
        <v>3</v>
      </c>
      <c r="M901" s="2" t="s">
        <v>17924</v>
      </c>
      <c r="N901" s="2" t="s">
        <v>17925</v>
      </c>
      <c r="S901" s="1" t="s">
        <v>133</v>
      </c>
      <c r="T901" s="1" t="s">
        <v>8712</v>
      </c>
      <c r="W901" s="1" t="s">
        <v>103</v>
      </c>
      <c r="X901" s="1" t="s">
        <v>15645</v>
      </c>
      <c r="Y901" s="1" t="s">
        <v>129</v>
      </c>
      <c r="Z901" s="1" t="s">
        <v>9465</v>
      </c>
      <c r="AC901" s="1">
        <v>28</v>
      </c>
      <c r="AD901" s="1" t="s">
        <v>76</v>
      </c>
      <c r="AE901" s="1" t="s">
        <v>11537</v>
      </c>
    </row>
    <row r="902" spans="1:72" ht="13.5" customHeight="1">
      <c r="A902" s="3" t="str">
        <f>HYPERLINK("http://kyu.snu.ac.kr/sdhj/index.jsp?type=hj/GK14605_00IH_0001_0021.jpg","1720_각북면_21")</f>
        <v>1720_각북면_21</v>
      </c>
      <c r="B902" s="2">
        <v>1720</v>
      </c>
      <c r="C902" s="2" t="s">
        <v>15637</v>
      </c>
      <c r="D902" s="2" t="s">
        <v>15638</v>
      </c>
      <c r="E902" s="2">
        <v>901</v>
      </c>
      <c r="F902" s="1">
        <v>6</v>
      </c>
      <c r="G902" s="1" t="s">
        <v>1934</v>
      </c>
      <c r="H902" s="1" t="s">
        <v>8514</v>
      </c>
      <c r="I902" s="1">
        <v>5</v>
      </c>
      <c r="L902" s="1">
        <v>3</v>
      </c>
      <c r="M902" s="2" t="s">
        <v>17924</v>
      </c>
      <c r="N902" s="2" t="s">
        <v>17925</v>
      </c>
      <c r="S902" s="1" t="s">
        <v>68</v>
      </c>
      <c r="T902" s="1" t="s">
        <v>8708</v>
      </c>
      <c r="AC902" s="1">
        <v>6</v>
      </c>
      <c r="AD902" s="1" t="s">
        <v>75</v>
      </c>
      <c r="AE902" s="1" t="s">
        <v>11549</v>
      </c>
    </row>
    <row r="903" spans="1:72" ht="13.5" customHeight="1">
      <c r="A903" s="3" t="str">
        <f>HYPERLINK("http://kyu.snu.ac.kr/sdhj/index.jsp?type=hj/GK14605_00IH_0001_0021.jpg","1720_각북면_21")</f>
        <v>1720_각북면_21</v>
      </c>
      <c r="B903" s="2">
        <v>1720</v>
      </c>
      <c r="C903" s="2" t="s">
        <v>15637</v>
      </c>
      <c r="D903" s="2" t="s">
        <v>15638</v>
      </c>
      <c r="E903" s="2">
        <v>902</v>
      </c>
      <c r="F903" s="1">
        <v>6</v>
      </c>
      <c r="G903" s="1" t="s">
        <v>1934</v>
      </c>
      <c r="H903" s="1" t="s">
        <v>8514</v>
      </c>
      <c r="I903" s="1">
        <v>5</v>
      </c>
      <c r="L903" s="1">
        <v>3</v>
      </c>
      <c r="M903" s="2" t="s">
        <v>17924</v>
      </c>
      <c r="N903" s="2" t="s">
        <v>17925</v>
      </c>
      <c r="S903" s="1" t="s">
        <v>68</v>
      </c>
      <c r="T903" s="1" t="s">
        <v>8708</v>
      </c>
      <c r="AD903" s="1" t="s">
        <v>561</v>
      </c>
      <c r="AE903" s="1" t="s">
        <v>11535</v>
      </c>
      <c r="AF903" s="1" t="s">
        <v>135</v>
      </c>
      <c r="AG903" s="1" t="s">
        <v>11569</v>
      </c>
    </row>
    <row r="904" spans="1:72" ht="13.5" customHeight="1">
      <c r="A904" s="3" t="str">
        <f>HYPERLINK("http://kyu.snu.ac.kr/sdhj/index.jsp?type=hj/GK14605_00IH_0001_0021.jpg","1720_각북면_21")</f>
        <v>1720_각북면_21</v>
      </c>
      <c r="B904" s="2">
        <v>1720</v>
      </c>
      <c r="C904" s="2" t="s">
        <v>15637</v>
      </c>
      <c r="D904" s="2" t="s">
        <v>15638</v>
      </c>
      <c r="E904" s="2">
        <v>903</v>
      </c>
      <c r="F904" s="1">
        <v>6</v>
      </c>
      <c r="G904" s="1" t="s">
        <v>1934</v>
      </c>
      <c r="H904" s="1" t="s">
        <v>8514</v>
      </c>
      <c r="I904" s="1">
        <v>5</v>
      </c>
      <c r="L904" s="1">
        <v>4</v>
      </c>
      <c r="M904" s="2" t="s">
        <v>17926</v>
      </c>
      <c r="N904" s="2" t="s">
        <v>17927</v>
      </c>
      <c r="Q904" s="1" t="s">
        <v>2185</v>
      </c>
      <c r="R904" s="1" t="s">
        <v>16243</v>
      </c>
      <c r="T904" s="1" t="s">
        <v>15624</v>
      </c>
      <c r="U904" s="1" t="s">
        <v>2186</v>
      </c>
      <c r="V904" s="1" t="s">
        <v>8994</v>
      </c>
      <c r="W904" s="1" t="s">
        <v>38</v>
      </c>
      <c r="X904" s="1" t="s">
        <v>16244</v>
      </c>
      <c r="Y904" s="1" t="s">
        <v>2187</v>
      </c>
      <c r="Z904" s="1" t="s">
        <v>11276</v>
      </c>
      <c r="AC904" s="1">
        <v>28</v>
      </c>
      <c r="AD904" s="1" t="s">
        <v>95</v>
      </c>
      <c r="AE904" s="1" t="s">
        <v>11539</v>
      </c>
      <c r="AJ904" s="1" t="s">
        <v>17</v>
      </c>
      <c r="AK904" s="1" t="s">
        <v>11718</v>
      </c>
      <c r="AL904" s="1" t="s">
        <v>50</v>
      </c>
      <c r="AM904" s="1" t="s">
        <v>16245</v>
      </c>
      <c r="AT904" s="1" t="s">
        <v>44</v>
      </c>
      <c r="AU904" s="1" t="s">
        <v>8875</v>
      </c>
      <c r="AV904" s="1" t="s">
        <v>1085</v>
      </c>
      <c r="AW904" s="1" t="s">
        <v>10829</v>
      </c>
      <c r="BG904" s="1" t="s">
        <v>46</v>
      </c>
      <c r="BH904" s="1" t="s">
        <v>11959</v>
      </c>
      <c r="BI904" s="1" t="s">
        <v>2116</v>
      </c>
      <c r="BJ904" s="1" t="s">
        <v>12359</v>
      </c>
      <c r="BK904" s="1" t="s">
        <v>46</v>
      </c>
      <c r="BL904" s="1" t="s">
        <v>11959</v>
      </c>
      <c r="BM904" s="1" t="s">
        <v>8324</v>
      </c>
      <c r="BN904" s="1" t="s">
        <v>12136</v>
      </c>
      <c r="BO904" s="1" t="s">
        <v>46</v>
      </c>
      <c r="BP904" s="1" t="s">
        <v>11959</v>
      </c>
      <c r="BQ904" s="1" t="s">
        <v>2188</v>
      </c>
      <c r="BR904" s="1" t="s">
        <v>14585</v>
      </c>
      <c r="BS904" s="1" t="s">
        <v>1033</v>
      </c>
      <c r="BT904" s="1" t="s">
        <v>10822</v>
      </c>
    </row>
    <row r="905" spans="1:72" ht="13.5" customHeight="1">
      <c r="A905" s="3" t="str">
        <f>HYPERLINK("http://kyu.snu.ac.kr/sdhj/index.jsp?type=hj/GK14605_00IH_0001_0021.jpg","1720_각북면_21")</f>
        <v>1720_각북면_21</v>
      </c>
      <c r="B905" s="2">
        <v>1720</v>
      </c>
      <c r="C905" s="2" t="s">
        <v>15737</v>
      </c>
      <c r="D905" s="2" t="s">
        <v>15738</v>
      </c>
      <c r="E905" s="2">
        <v>904</v>
      </c>
      <c r="F905" s="1">
        <v>6</v>
      </c>
      <c r="G905" s="1" t="s">
        <v>1934</v>
      </c>
      <c r="H905" s="1" t="s">
        <v>8514</v>
      </c>
      <c r="I905" s="1">
        <v>5</v>
      </c>
      <c r="L905" s="1">
        <v>4</v>
      </c>
      <c r="M905" s="2" t="s">
        <v>17926</v>
      </c>
      <c r="N905" s="2" t="s">
        <v>17927</v>
      </c>
      <c r="S905" s="1" t="s">
        <v>51</v>
      </c>
      <c r="T905" s="1" t="s">
        <v>1413</v>
      </c>
      <c r="W905" s="1" t="s">
        <v>166</v>
      </c>
      <c r="X905" s="1" t="s">
        <v>9278</v>
      </c>
      <c r="Y905" s="1" t="s">
        <v>129</v>
      </c>
      <c r="Z905" s="1" t="s">
        <v>9465</v>
      </c>
      <c r="AC905" s="1">
        <v>31</v>
      </c>
      <c r="AD905" s="1" t="s">
        <v>445</v>
      </c>
      <c r="AE905" s="1" t="s">
        <v>11541</v>
      </c>
      <c r="AJ905" s="1" t="s">
        <v>461</v>
      </c>
      <c r="AK905" s="1" t="s">
        <v>11719</v>
      </c>
      <c r="AL905" s="1" t="s">
        <v>50</v>
      </c>
      <c r="AM905" s="1" t="s">
        <v>15656</v>
      </c>
      <c r="AT905" s="1" t="s">
        <v>44</v>
      </c>
      <c r="AU905" s="1" t="s">
        <v>8875</v>
      </c>
      <c r="AV905" s="1" t="s">
        <v>2189</v>
      </c>
      <c r="AW905" s="1" t="s">
        <v>10405</v>
      </c>
      <c r="BG905" s="1" t="s">
        <v>233</v>
      </c>
      <c r="BH905" s="1" t="s">
        <v>8848</v>
      </c>
      <c r="BI905" s="1" t="s">
        <v>2190</v>
      </c>
      <c r="BJ905" s="1" t="s">
        <v>13203</v>
      </c>
      <c r="BK905" s="1" t="s">
        <v>46</v>
      </c>
      <c r="BL905" s="1" t="s">
        <v>11959</v>
      </c>
      <c r="BM905" s="1" t="s">
        <v>2191</v>
      </c>
      <c r="BN905" s="1" t="s">
        <v>13160</v>
      </c>
      <c r="BO905" s="1" t="s">
        <v>375</v>
      </c>
      <c r="BP905" s="1" t="s">
        <v>11977</v>
      </c>
      <c r="BQ905" s="1" t="s">
        <v>2192</v>
      </c>
      <c r="BR905" s="1" t="s">
        <v>12122</v>
      </c>
      <c r="BS905" s="1" t="s">
        <v>436</v>
      </c>
      <c r="BT905" s="1" t="s">
        <v>11639</v>
      </c>
    </row>
    <row r="906" spans="1:72" ht="13.5" customHeight="1">
      <c r="A906" s="3" t="str">
        <f>HYPERLINK("http://kyu.snu.ac.kr/sdhj/index.jsp?type=hj/GK14605_00IH_0001_0021.jpg","1720_각북면_21")</f>
        <v>1720_각북면_21</v>
      </c>
      <c r="B906" s="2">
        <v>1720</v>
      </c>
      <c r="C906" s="2" t="s">
        <v>15637</v>
      </c>
      <c r="D906" s="2" t="s">
        <v>15638</v>
      </c>
      <c r="E906" s="2">
        <v>905</v>
      </c>
      <c r="F906" s="1">
        <v>6</v>
      </c>
      <c r="G906" s="1" t="s">
        <v>1934</v>
      </c>
      <c r="H906" s="1" t="s">
        <v>8514</v>
      </c>
      <c r="I906" s="1">
        <v>5</v>
      </c>
      <c r="L906" s="1">
        <v>4</v>
      </c>
      <c r="M906" s="2" t="s">
        <v>17926</v>
      </c>
      <c r="N906" s="2" t="s">
        <v>17927</v>
      </c>
      <c r="S906" s="1" t="s">
        <v>102</v>
      </c>
      <c r="T906" s="1" t="s">
        <v>8723</v>
      </c>
      <c r="W906" s="1" t="s">
        <v>1031</v>
      </c>
      <c r="X906" s="1" t="s">
        <v>9275</v>
      </c>
      <c r="Y906" s="1" t="s">
        <v>129</v>
      </c>
      <c r="Z906" s="1" t="s">
        <v>9465</v>
      </c>
      <c r="AC906" s="1">
        <v>63</v>
      </c>
      <c r="AD906" s="1" t="s">
        <v>107</v>
      </c>
      <c r="AE906" s="1" t="s">
        <v>11521</v>
      </c>
    </row>
    <row r="907" spans="1:72" ht="13.5" customHeight="1">
      <c r="A907" s="3" t="str">
        <f>HYPERLINK("http://kyu.snu.ac.kr/sdhj/index.jsp?type=hj/GK14605_00IH_0001_0021.jpg","1720_각북면_21")</f>
        <v>1720_각북면_21</v>
      </c>
      <c r="B907" s="2">
        <v>1720</v>
      </c>
      <c r="C907" s="2" t="s">
        <v>15637</v>
      </c>
      <c r="D907" s="2" t="s">
        <v>15638</v>
      </c>
      <c r="E907" s="2">
        <v>906</v>
      </c>
      <c r="F907" s="1">
        <v>6</v>
      </c>
      <c r="G907" s="1" t="s">
        <v>1934</v>
      </c>
      <c r="H907" s="1" t="s">
        <v>8514</v>
      </c>
      <c r="I907" s="1">
        <v>5</v>
      </c>
      <c r="L907" s="1">
        <v>4</v>
      </c>
      <c r="M907" s="2" t="s">
        <v>17926</v>
      </c>
      <c r="N907" s="2" t="s">
        <v>17927</v>
      </c>
      <c r="S907" s="1" t="s">
        <v>175</v>
      </c>
      <c r="T907" s="1" t="s">
        <v>8735</v>
      </c>
      <c r="Y907" s="1" t="s">
        <v>2193</v>
      </c>
      <c r="Z907" s="1" t="s">
        <v>11238</v>
      </c>
      <c r="AF907" s="1" t="s">
        <v>331</v>
      </c>
      <c r="AG907" s="1" t="s">
        <v>15703</v>
      </c>
    </row>
    <row r="908" spans="1:72" ht="13.5" customHeight="1">
      <c r="A908" s="3" t="str">
        <f>HYPERLINK("http://kyu.snu.ac.kr/sdhj/index.jsp?type=hj/GK14605_00IH_0001_0021.jpg","1720_각북면_21")</f>
        <v>1720_각북면_21</v>
      </c>
      <c r="B908" s="2">
        <v>1720</v>
      </c>
      <c r="C908" s="2" t="s">
        <v>15637</v>
      </c>
      <c r="D908" s="2" t="s">
        <v>15638</v>
      </c>
      <c r="E908" s="2">
        <v>907</v>
      </c>
      <c r="F908" s="1">
        <v>6</v>
      </c>
      <c r="G908" s="1" t="s">
        <v>1934</v>
      </c>
      <c r="H908" s="1" t="s">
        <v>8514</v>
      </c>
      <c r="I908" s="1">
        <v>5</v>
      </c>
      <c r="L908" s="1">
        <v>4</v>
      </c>
      <c r="M908" s="2" t="s">
        <v>17926</v>
      </c>
      <c r="N908" s="2" t="s">
        <v>17927</v>
      </c>
      <c r="S908" s="1" t="s">
        <v>66</v>
      </c>
      <c r="T908" s="1" t="s">
        <v>8716</v>
      </c>
      <c r="Y908" s="1" t="s">
        <v>53</v>
      </c>
      <c r="Z908" s="1" t="s">
        <v>9315</v>
      </c>
      <c r="AC908" s="1">
        <v>8</v>
      </c>
      <c r="AD908" s="1" t="s">
        <v>76</v>
      </c>
      <c r="AE908" s="1" t="s">
        <v>11537</v>
      </c>
    </row>
    <row r="909" spans="1:72" ht="13.5" customHeight="1">
      <c r="A909" s="3" t="str">
        <f>HYPERLINK("http://kyu.snu.ac.kr/sdhj/index.jsp?type=hj/GK14605_00IH_0001_0021.jpg","1720_각북면_21")</f>
        <v>1720_각북면_21</v>
      </c>
      <c r="B909" s="2">
        <v>1720</v>
      </c>
      <c r="C909" s="2" t="s">
        <v>15637</v>
      </c>
      <c r="D909" s="2" t="s">
        <v>15638</v>
      </c>
      <c r="E909" s="2">
        <v>908</v>
      </c>
      <c r="F909" s="1">
        <v>6</v>
      </c>
      <c r="G909" s="1" t="s">
        <v>1934</v>
      </c>
      <c r="H909" s="1" t="s">
        <v>8514</v>
      </c>
      <c r="I909" s="1">
        <v>5</v>
      </c>
      <c r="L909" s="1">
        <v>4</v>
      </c>
      <c r="M909" s="2" t="s">
        <v>17926</v>
      </c>
      <c r="N909" s="2" t="s">
        <v>17927</v>
      </c>
      <c r="S909" s="1" t="s">
        <v>68</v>
      </c>
      <c r="T909" s="1" t="s">
        <v>8708</v>
      </c>
      <c r="Y909" s="1" t="s">
        <v>53</v>
      </c>
      <c r="Z909" s="1" t="s">
        <v>9315</v>
      </c>
      <c r="AC909" s="1">
        <v>5</v>
      </c>
      <c r="AD909" s="1" t="s">
        <v>249</v>
      </c>
      <c r="AE909" s="1" t="s">
        <v>11523</v>
      </c>
    </row>
    <row r="910" spans="1:72" ht="13.5" customHeight="1">
      <c r="A910" s="3" t="str">
        <f>HYPERLINK("http://kyu.snu.ac.kr/sdhj/index.jsp?type=hj/GK14605_00IH_0001_0021.jpg","1720_각북면_21")</f>
        <v>1720_각북면_21</v>
      </c>
      <c r="B910" s="2">
        <v>1720</v>
      </c>
      <c r="C910" s="2" t="s">
        <v>15637</v>
      </c>
      <c r="D910" s="2" t="s">
        <v>15638</v>
      </c>
      <c r="E910" s="2">
        <v>909</v>
      </c>
      <c r="F910" s="1">
        <v>6</v>
      </c>
      <c r="G910" s="1" t="s">
        <v>1934</v>
      </c>
      <c r="H910" s="1" t="s">
        <v>8514</v>
      </c>
      <c r="I910" s="1">
        <v>5</v>
      </c>
      <c r="L910" s="1">
        <v>4</v>
      </c>
      <c r="M910" s="2" t="s">
        <v>17926</v>
      </c>
      <c r="N910" s="2" t="s">
        <v>17927</v>
      </c>
      <c r="T910" s="1" t="s">
        <v>15640</v>
      </c>
      <c r="U910" s="1" t="s">
        <v>266</v>
      </c>
      <c r="V910" s="1" t="s">
        <v>8830</v>
      </c>
      <c r="Y910" s="1" t="s">
        <v>8325</v>
      </c>
      <c r="Z910" s="1" t="s">
        <v>11275</v>
      </c>
      <c r="AC910" s="1">
        <v>26</v>
      </c>
      <c r="AD910" s="1" t="s">
        <v>634</v>
      </c>
      <c r="AE910" s="1" t="s">
        <v>11527</v>
      </c>
      <c r="AT910" s="1" t="s">
        <v>390</v>
      </c>
      <c r="AU910" s="1" t="s">
        <v>11984</v>
      </c>
      <c r="AV910" s="1" t="s">
        <v>2194</v>
      </c>
      <c r="AW910" s="1" t="s">
        <v>15388</v>
      </c>
      <c r="BB910" s="1" t="s">
        <v>278</v>
      </c>
      <c r="BC910" s="1" t="s">
        <v>8843</v>
      </c>
      <c r="BD910" s="1" t="s">
        <v>2195</v>
      </c>
      <c r="BE910" s="1" t="s">
        <v>12922</v>
      </c>
    </row>
    <row r="911" spans="1:72" ht="13.5" customHeight="1">
      <c r="A911" s="3" t="str">
        <f>HYPERLINK("http://kyu.snu.ac.kr/sdhj/index.jsp?type=hj/GK14605_00IH_0001_0021.jpg","1720_각북면_21")</f>
        <v>1720_각북면_21</v>
      </c>
      <c r="B911" s="2">
        <v>1720</v>
      </c>
      <c r="C911" s="2" t="s">
        <v>15853</v>
      </c>
      <c r="D911" s="2" t="s">
        <v>15854</v>
      </c>
      <c r="E911" s="2">
        <v>910</v>
      </c>
      <c r="F911" s="1">
        <v>6</v>
      </c>
      <c r="G911" s="1" t="s">
        <v>1934</v>
      </c>
      <c r="H911" s="1" t="s">
        <v>8514</v>
      </c>
      <c r="I911" s="1">
        <v>5</v>
      </c>
      <c r="L911" s="1">
        <v>4</v>
      </c>
      <c r="M911" s="2" t="s">
        <v>17926</v>
      </c>
      <c r="N911" s="2" t="s">
        <v>17927</v>
      </c>
      <c r="T911" s="1" t="s">
        <v>15640</v>
      </c>
      <c r="U911" s="1" t="s">
        <v>266</v>
      </c>
      <c r="V911" s="1" t="s">
        <v>8830</v>
      </c>
      <c r="Y911" s="1" t="s">
        <v>18877</v>
      </c>
      <c r="Z911" s="1" t="s">
        <v>15362</v>
      </c>
      <c r="AC911" s="1">
        <v>48</v>
      </c>
      <c r="AD911" s="1" t="s">
        <v>244</v>
      </c>
      <c r="AE911" s="1" t="s">
        <v>9717</v>
      </c>
      <c r="AT911" s="1" t="s">
        <v>269</v>
      </c>
      <c r="AU911" s="1" t="s">
        <v>8873</v>
      </c>
      <c r="AV911" s="1" t="s">
        <v>1900</v>
      </c>
      <c r="AW911" s="1" t="s">
        <v>11253</v>
      </c>
      <c r="BB911" s="1" t="s">
        <v>274</v>
      </c>
      <c r="BC911" s="1" t="s">
        <v>8855</v>
      </c>
      <c r="BD911" s="1" t="s">
        <v>2196</v>
      </c>
      <c r="BE911" s="1" t="s">
        <v>10467</v>
      </c>
    </row>
    <row r="912" spans="1:72" ht="13.5" customHeight="1">
      <c r="A912" s="3" t="str">
        <f>HYPERLINK("http://kyu.snu.ac.kr/sdhj/index.jsp?type=hj/GK14605_00IH_0001_0021.jpg","1720_각북면_21")</f>
        <v>1720_각북면_21</v>
      </c>
      <c r="B912" s="2">
        <v>1720</v>
      </c>
      <c r="C912" s="2" t="s">
        <v>15637</v>
      </c>
      <c r="D912" s="2" t="s">
        <v>15638</v>
      </c>
      <c r="E912" s="2">
        <v>911</v>
      </c>
      <c r="F912" s="1">
        <v>6</v>
      </c>
      <c r="G912" s="1" t="s">
        <v>1934</v>
      </c>
      <c r="H912" s="1" t="s">
        <v>8514</v>
      </c>
      <c r="I912" s="1">
        <v>5</v>
      </c>
      <c r="L912" s="1">
        <v>4</v>
      </c>
      <c r="M912" s="2" t="s">
        <v>17926</v>
      </c>
      <c r="N912" s="2" t="s">
        <v>17927</v>
      </c>
      <c r="T912" s="1" t="s">
        <v>15640</v>
      </c>
      <c r="U912" s="1" t="s">
        <v>266</v>
      </c>
      <c r="V912" s="1" t="s">
        <v>8830</v>
      </c>
      <c r="Y912" s="1" t="s">
        <v>8287</v>
      </c>
      <c r="Z912" s="1" t="s">
        <v>9435</v>
      </c>
      <c r="AC912" s="1">
        <v>30</v>
      </c>
      <c r="AD912" s="1" t="s">
        <v>163</v>
      </c>
      <c r="AE912" s="1" t="s">
        <v>11552</v>
      </c>
      <c r="AT912" s="1" t="s">
        <v>269</v>
      </c>
      <c r="AU912" s="1" t="s">
        <v>8873</v>
      </c>
      <c r="AV912" s="1" t="s">
        <v>637</v>
      </c>
      <c r="AW912" s="1" t="s">
        <v>9359</v>
      </c>
      <c r="BB912" s="1" t="s">
        <v>274</v>
      </c>
      <c r="BC912" s="1" t="s">
        <v>8855</v>
      </c>
      <c r="BD912" s="1" t="s">
        <v>1960</v>
      </c>
      <c r="BE912" s="1" t="s">
        <v>12907</v>
      </c>
    </row>
    <row r="913" spans="1:73" ht="13.5" customHeight="1">
      <c r="A913" s="3" t="str">
        <f>HYPERLINK("http://kyu.snu.ac.kr/sdhj/index.jsp?type=hj/GK14605_00IH_0001_0021.jpg","1720_각북면_21")</f>
        <v>1720_각북면_21</v>
      </c>
      <c r="B913" s="2">
        <v>1720</v>
      </c>
      <c r="C913" s="2" t="s">
        <v>15637</v>
      </c>
      <c r="D913" s="2" t="s">
        <v>15638</v>
      </c>
      <c r="E913" s="2">
        <v>912</v>
      </c>
      <c r="F913" s="1">
        <v>6</v>
      </c>
      <c r="G913" s="1" t="s">
        <v>1934</v>
      </c>
      <c r="H913" s="1" t="s">
        <v>8514</v>
      </c>
      <c r="I913" s="1">
        <v>5</v>
      </c>
      <c r="L913" s="1">
        <v>5</v>
      </c>
      <c r="M913" s="2" t="s">
        <v>17928</v>
      </c>
      <c r="N913" s="2" t="s">
        <v>17929</v>
      </c>
      <c r="T913" s="1" t="s">
        <v>15624</v>
      </c>
      <c r="U913" s="1" t="s">
        <v>2197</v>
      </c>
      <c r="V913" s="1" t="s">
        <v>9196</v>
      </c>
      <c r="W913" s="1" t="s">
        <v>245</v>
      </c>
      <c r="X913" s="1" t="s">
        <v>9269</v>
      </c>
      <c r="Y913" s="1" t="s">
        <v>2198</v>
      </c>
      <c r="Z913" s="1" t="s">
        <v>11274</v>
      </c>
      <c r="AC913" s="1">
        <v>47</v>
      </c>
      <c r="AD913" s="1" t="s">
        <v>246</v>
      </c>
      <c r="AE913" s="1" t="s">
        <v>11545</v>
      </c>
      <c r="AJ913" s="1" t="s">
        <v>17</v>
      </c>
      <c r="AK913" s="1" t="s">
        <v>11718</v>
      </c>
      <c r="AL913" s="1" t="s">
        <v>158</v>
      </c>
      <c r="AM913" s="1" t="s">
        <v>11647</v>
      </c>
      <c r="AV913" s="1" t="s">
        <v>2199</v>
      </c>
      <c r="AW913" s="1" t="s">
        <v>11273</v>
      </c>
      <c r="BG913" s="1" t="s">
        <v>1429</v>
      </c>
      <c r="BH913" s="1" t="s">
        <v>8861</v>
      </c>
      <c r="BI913" s="1" t="s">
        <v>290</v>
      </c>
      <c r="BJ913" s="1" t="s">
        <v>9552</v>
      </c>
      <c r="BK913" s="1" t="s">
        <v>428</v>
      </c>
      <c r="BL913" s="1" t="s">
        <v>11968</v>
      </c>
      <c r="BM913" s="1" t="s">
        <v>2200</v>
      </c>
      <c r="BN913" s="1" t="s">
        <v>9438</v>
      </c>
      <c r="BO913" s="1" t="s">
        <v>88</v>
      </c>
      <c r="BP913" s="1" t="s">
        <v>8828</v>
      </c>
      <c r="BQ913" s="1" t="s">
        <v>18892</v>
      </c>
      <c r="BR913" s="1" t="s">
        <v>16246</v>
      </c>
      <c r="BS913" s="1" t="s">
        <v>50</v>
      </c>
      <c r="BT913" s="1" t="s">
        <v>16247</v>
      </c>
    </row>
    <row r="914" spans="1:73" ht="13.5" customHeight="1">
      <c r="A914" s="3" t="str">
        <f>HYPERLINK("http://kyu.snu.ac.kr/sdhj/index.jsp?type=hj/GK14605_00IH_0001_0021.jpg","1720_각북면_21")</f>
        <v>1720_각북면_21</v>
      </c>
      <c r="B914" s="2">
        <v>1720</v>
      </c>
      <c r="C914" s="2" t="s">
        <v>15722</v>
      </c>
      <c r="D914" s="2" t="s">
        <v>15723</v>
      </c>
      <c r="E914" s="2">
        <v>913</v>
      </c>
      <c r="F914" s="1">
        <v>6</v>
      </c>
      <c r="G914" s="1" t="s">
        <v>1934</v>
      </c>
      <c r="H914" s="1" t="s">
        <v>8514</v>
      </c>
      <c r="I914" s="1">
        <v>5</v>
      </c>
      <c r="L914" s="1">
        <v>5</v>
      </c>
      <c r="M914" s="2" t="s">
        <v>17928</v>
      </c>
      <c r="N914" s="2" t="s">
        <v>17929</v>
      </c>
      <c r="S914" s="1" t="s">
        <v>51</v>
      </c>
      <c r="T914" s="1" t="s">
        <v>1413</v>
      </c>
      <c r="W914" s="1" t="s">
        <v>84</v>
      </c>
      <c r="X914" s="1" t="s">
        <v>9283</v>
      </c>
      <c r="Y914" s="1" t="s">
        <v>53</v>
      </c>
      <c r="Z914" s="1" t="s">
        <v>9315</v>
      </c>
      <c r="AC914" s="1">
        <v>37</v>
      </c>
      <c r="AD914" s="1" t="s">
        <v>299</v>
      </c>
      <c r="AE914" s="1" t="s">
        <v>11520</v>
      </c>
      <c r="AJ914" s="1" t="s">
        <v>17</v>
      </c>
      <c r="AK914" s="1" t="s">
        <v>11718</v>
      </c>
      <c r="AL914" s="1" t="s">
        <v>87</v>
      </c>
      <c r="AM914" s="1" t="s">
        <v>11630</v>
      </c>
      <c r="AT914" s="1" t="s">
        <v>998</v>
      </c>
      <c r="AU914" s="1" t="s">
        <v>11985</v>
      </c>
      <c r="AV914" s="1" t="s">
        <v>1817</v>
      </c>
      <c r="AW914" s="1" t="s">
        <v>11316</v>
      </c>
      <c r="BG914" s="1" t="s">
        <v>998</v>
      </c>
      <c r="BH914" s="1" t="s">
        <v>11985</v>
      </c>
      <c r="BI914" s="1" t="s">
        <v>2001</v>
      </c>
      <c r="BJ914" s="1" t="s">
        <v>13388</v>
      </c>
      <c r="BK914" s="1" t="s">
        <v>88</v>
      </c>
      <c r="BL914" s="1" t="s">
        <v>8828</v>
      </c>
      <c r="BM914" s="1" t="s">
        <v>2201</v>
      </c>
      <c r="BN914" s="1" t="s">
        <v>13890</v>
      </c>
      <c r="BO914" s="1" t="s">
        <v>44</v>
      </c>
      <c r="BP914" s="1" t="s">
        <v>8875</v>
      </c>
      <c r="BQ914" s="1" t="s">
        <v>2202</v>
      </c>
      <c r="BR914" s="1" t="s">
        <v>14602</v>
      </c>
      <c r="BS914" s="1" t="s">
        <v>1367</v>
      </c>
      <c r="BT914" s="1" t="s">
        <v>16248</v>
      </c>
    </row>
    <row r="915" spans="1:73" ht="13.5" customHeight="1">
      <c r="A915" s="3" t="str">
        <f>HYPERLINK("http://kyu.snu.ac.kr/sdhj/index.jsp?type=hj/GK14605_00IH_0001_0021.jpg","1720_각북면_21")</f>
        <v>1720_각북면_21</v>
      </c>
      <c r="B915" s="2">
        <v>1720</v>
      </c>
      <c r="C915" s="2" t="s">
        <v>15832</v>
      </c>
      <c r="D915" s="2" t="s">
        <v>15833</v>
      </c>
      <c r="E915" s="2">
        <v>914</v>
      </c>
      <c r="F915" s="1">
        <v>6</v>
      </c>
      <c r="G915" s="1" t="s">
        <v>1934</v>
      </c>
      <c r="H915" s="1" t="s">
        <v>8514</v>
      </c>
      <c r="I915" s="1">
        <v>5</v>
      </c>
      <c r="L915" s="1">
        <v>5</v>
      </c>
      <c r="M915" s="2" t="s">
        <v>17928</v>
      </c>
      <c r="N915" s="2" t="s">
        <v>17929</v>
      </c>
      <c r="S915" s="1" t="s">
        <v>763</v>
      </c>
      <c r="T915" s="1" t="s">
        <v>763</v>
      </c>
      <c r="Y915" s="1" t="s">
        <v>2199</v>
      </c>
      <c r="Z915" s="1" t="s">
        <v>11273</v>
      </c>
      <c r="AF915" s="1" t="s">
        <v>67</v>
      </c>
      <c r="AG915" s="1" t="s">
        <v>9286</v>
      </c>
    </row>
    <row r="916" spans="1:73" ht="13.5" customHeight="1">
      <c r="A916" s="3" t="str">
        <f>HYPERLINK("http://kyu.snu.ac.kr/sdhj/index.jsp?type=hj/GK14605_00IH_0001_0021.jpg","1720_각북면_21")</f>
        <v>1720_각북면_21</v>
      </c>
      <c r="B916" s="2">
        <v>1720</v>
      </c>
      <c r="C916" s="2" t="s">
        <v>15637</v>
      </c>
      <c r="D916" s="2" t="s">
        <v>15638</v>
      </c>
      <c r="E916" s="2">
        <v>915</v>
      </c>
      <c r="F916" s="1">
        <v>6</v>
      </c>
      <c r="G916" s="1" t="s">
        <v>1934</v>
      </c>
      <c r="H916" s="1" t="s">
        <v>8514</v>
      </c>
      <c r="I916" s="1">
        <v>5</v>
      </c>
      <c r="L916" s="1">
        <v>5</v>
      </c>
      <c r="M916" s="2" t="s">
        <v>17928</v>
      </c>
      <c r="N916" s="2" t="s">
        <v>17929</v>
      </c>
      <c r="S916" s="1" t="s">
        <v>68</v>
      </c>
      <c r="T916" s="1" t="s">
        <v>8708</v>
      </c>
      <c r="Y916" s="1" t="s">
        <v>53</v>
      </c>
      <c r="Z916" s="1" t="s">
        <v>9315</v>
      </c>
      <c r="AF916" s="1" t="s">
        <v>67</v>
      </c>
      <c r="AG916" s="1" t="s">
        <v>9286</v>
      </c>
    </row>
    <row r="917" spans="1:73" ht="13.5" customHeight="1">
      <c r="A917" s="3" t="str">
        <f>HYPERLINK("http://kyu.snu.ac.kr/sdhj/index.jsp?type=hj/GK14605_00IH_0001_0021.jpg","1720_각북면_21")</f>
        <v>1720_각북면_21</v>
      </c>
      <c r="B917" s="2">
        <v>1720</v>
      </c>
      <c r="C917" s="2" t="s">
        <v>15637</v>
      </c>
      <c r="D917" s="2" t="s">
        <v>15638</v>
      </c>
      <c r="E917" s="2">
        <v>916</v>
      </c>
      <c r="F917" s="1">
        <v>6</v>
      </c>
      <c r="G917" s="1" t="s">
        <v>1934</v>
      </c>
      <c r="H917" s="1" t="s">
        <v>8514</v>
      </c>
      <c r="I917" s="1">
        <v>5</v>
      </c>
      <c r="L917" s="1">
        <v>5</v>
      </c>
      <c r="M917" s="2" t="s">
        <v>17928</v>
      </c>
      <c r="N917" s="2" t="s">
        <v>17929</v>
      </c>
      <c r="S917" s="1" t="s">
        <v>102</v>
      </c>
      <c r="T917" s="1" t="s">
        <v>8723</v>
      </c>
      <c r="W917" s="1" t="s">
        <v>38</v>
      </c>
      <c r="X917" s="1" t="s">
        <v>15655</v>
      </c>
      <c r="Y917" s="1" t="s">
        <v>53</v>
      </c>
      <c r="Z917" s="1" t="s">
        <v>9315</v>
      </c>
      <c r="AC917" s="1">
        <v>62</v>
      </c>
      <c r="AD917" s="1" t="s">
        <v>106</v>
      </c>
      <c r="AE917" s="1" t="s">
        <v>11517</v>
      </c>
    </row>
    <row r="918" spans="1:73" ht="13.5" customHeight="1">
      <c r="A918" s="3" t="str">
        <f>HYPERLINK("http://kyu.snu.ac.kr/sdhj/index.jsp?type=hj/GK14605_00IH_0001_0021.jpg","1720_각북면_21")</f>
        <v>1720_각북면_21</v>
      </c>
      <c r="B918" s="2">
        <v>1720</v>
      </c>
      <c r="C918" s="2" t="s">
        <v>15637</v>
      </c>
      <c r="D918" s="2" t="s">
        <v>15638</v>
      </c>
      <c r="E918" s="2">
        <v>917</v>
      </c>
      <c r="F918" s="1">
        <v>6</v>
      </c>
      <c r="G918" s="1" t="s">
        <v>1934</v>
      </c>
      <c r="H918" s="1" t="s">
        <v>8514</v>
      </c>
      <c r="I918" s="1">
        <v>5</v>
      </c>
      <c r="L918" s="1">
        <v>5</v>
      </c>
      <c r="M918" s="2" t="s">
        <v>17928</v>
      </c>
      <c r="N918" s="2" t="s">
        <v>17929</v>
      </c>
      <c r="T918" s="1" t="s">
        <v>15640</v>
      </c>
      <c r="U918" s="1" t="s">
        <v>77</v>
      </c>
      <c r="V918" s="1" t="s">
        <v>8853</v>
      </c>
      <c r="Y918" s="1" t="s">
        <v>2203</v>
      </c>
      <c r="Z918" s="1" t="s">
        <v>10740</v>
      </c>
      <c r="AC918" s="1">
        <v>65</v>
      </c>
      <c r="AD918" s="1" t="s">
        <v>249</v>
      </c>
      <c r="AE918" s="1" t="s">
        <v>11523</v>
      </c>
      <c r="AF918" s="1" t="s">
        <v>526</v>
      </c>
      <c r="AG918" s="1" t="s">
        <v>11573</v>
      </c>
      <c r="AH918" s="1" t="s">
        <v>2056</v>
      </c>
      <c r="AI918" s="1" t="s">
        <v>11648</v>
      </c>
      <c r="AT918" s="1" t="s">
        <v>390</v>
      </c>
      <c r="AU918" s="1" t="s">
        <v>11984</v>
      </c>
      <c r="AV918" s="1" t="s">
        <v>2204</v>
      </c>
      <c r="AW918" s="1" t="s">
        <v>12632</v>
      </c>
      <c r="BB918" s="1" t="s">
        <v>274</v>
      </c>
      <c r="BC918" s="1" t="s">
        <v>8855</v>
      </c>
      <c r="BD918" s="1" t="s">
        <v>2205</v>
      </c>
      <c r="BE918" s="1" t="s">
        <v>10881</v>
      </c>
    </row>
    <row r="919" spans="1:73" ht="13.5" customHeight="1">
      <c r="A919" s="3" t="str">
        <f>HYPERLINK("http://kyu.snu.ac.kr/sdhj/index.jsp?type=hj/GK14605_00IH_0001_0021.jpg","1720_각북면_21")</f>
        <v>1720_각북면_21</v>
      </c>
      <c r="B919" s="2">
        <v>1720</v>
      </c>
      <c r="C919" s="2" t="s">
        <v>15711</v>
      </c>
      <c r="D919" s="2" t="s">
        <v>15712</v>
      </c>
      <c r="E919" s="2">
        <v>918</v>
      </c>
      <c r="F919" s="1">
        <v>6</v>
      </c>
      <c r="G919" s="1" t="s">
        <v>1934</v>
      </c>
      <c r="H919" s="1" t="s">
        <v>8514</v>
      </c>
      <c r="I919" s="1">
        <v>5</v>
      </c>
      <c r="L919" s="1">
        <v>5</v>
      </c>
      <c r="M919" s="2" t="s">
        <v>17928</v>
      </c>
      <c r="N919" s="2" t="s">
        <v>17929</v>
      </c>
      <c r="T919" s="1" t="s">
        <v>15640</v>
      </c>
      <c r="U919" s="1" t="s">
        <v>77</v>
      </c>
      <c r="V919" s="1" t="s">
        <v>8853</v>
      </c>
      <c r="Y919" s="1" t="s">
        <v>2206</v>
      </c>
      <c r="Z919" s="1" t="s">
        <v>11272</v>
      </c>
      <c r="AC919" s="1">
        <v>49</v>
      </c>
      <c r="AD919" s="1" t="s">
        <v>181</v>
      </c>
      <c r="AE919" s="1" t="s">
        <v>11525</v>
      </c>
      <c r="AT919" s="1" t="s">
        <v>390</v>
      </c>
      <c r="AU919" s="1" t="s">
        <v>11984</v>
      </c>
      <c r="AV919" s="1" t="s">
        <v>2204</v>
      </c>
      <c r="AW919" s="1" t="s">
        <v>12632</v>
      </c>
      <c r="BB919" s="1" t="s">
        <v>274</v>
      </c>
      <c r="BC919" s="1" t="s">
        <v>8855</v>
      </c>
      <c r="BD919" s="1" t="s">
        <v>2205</v>
      </c>
      <c r="BE919" s="1" t="s">
        <v>10881</v>
      </c>
      <c r="BU919" s="1" t="s">
        <v>558</v>
      </c>
    </row>
    <row r="920" spans="1:73" ht="13.5" customHeight="1">
      <c r="A920" s="3" t="str">
        <f>HYPERLINK("http://kyu.snu.ac.kr/sdhj/index.jsp?type=hj/GK14605_00IH_0001_0021.jpg","1720_각북면_21")</f>
        <v>1720_각북면_21</v>
      </c>
      <c r="B920" s="2">
        <v>1720</v>
      </c>
      <c r="C920" s="2" t="s">
        <v>15711</v>
      </c>
      <c r="D920" s="2" t="s">
        <v>15712</v>
      </c>
      <c r="E920" s="2">
        <v>919</v>
      </c>
      <c r="F920" s="1">
        <v>6</v>
      </c>
      <c r="G920" s="1" t="s">
        <v>1934</v>
      </c>
      <c r="H920" s="1" t="s">
        <v>8514</v>
      </c>
      <c r="I920" s="1">
        <v>5</v>
      </c>
      <c r="L920" s="1">
        <v>5</v>
      </c>
      <c r="M920" s="2" t="s">
        <v>17928</v>
      </c>
      <c r="N920" s="2" t="s">
        <v>17929</v>
      </c>
      <c r="T920" s="1" t="s">
        <v>15640</v>
      </c>
      <c r="U920" s="1" t="s">
        <v>266</v>
      </c>
      <c r="V920" s="1" t="s">
        <v>8830</v>
      </c>
      <c r="Y920" s="1" t="s">
        <v>2207</v>
      </c>
      <c r="Z920" s="1" t="s">
        <v>9390</v>
      </c>
      <c r="AC920" s="1">
        <v>26</v>
      </c>
      <c r="AD920" s="1" t="s">
        <v>634</v>
      </c>
      <c r="AE920" s="1" t="s">
        <v>11527</v>
      </c>
    </row>
    <row r="921" spans="1:73" ht="13.5" customHeight="1">
      <c r="A921" s="3" t="str">
        <f>HYPERLINK("http://kyu.snu.ac.kr/sdhj/index.jsp?type=hj/GK14605_00IH_0001_0021.jpg","1720_각북면_21")</f>
        <v>1720_각북면_21</v>
      </c>
      <c r="B921" s="2">
        <v>1720</v>
      </c>
      <c r="C921" s="2" t="s">
        <v>15637</v>
      </c>
      <c r="D921" s="2" t="s">
        <v>15638</v>
      </c>
      <c r="E921" s="2">
        <v>920</v>
      </c>
      <c r="F921" s="1">
        <v>6</v>
      </c>
      <c r="G921" s="1" t="s">
        <v>1934</v>
      </c>
      <c r="H921" s="1" t="s">
        <v>8514</v>
      </c>
      <c r="I921" s="1">
        <v>6</v>
      </c>
      <c r="J921" s="1" t="s">
        <v>2208</v>
      </c>
      <c r="K921" s="1" t="s">
        <v>8634</v>
      </c>
      <c r="L921" s="1">
        <v>1</v>
      </c>
      <c r="M921" s="2" t="s">
        <v>17930</v>
      </c>
      <c r="N921" s="2" t="s">
        <v>8634</v>
      </c>
      <c r="T921" s="1" t="s">
        <v>16249</v>
      </c>
      <c r="U921" s="1" t="s">
        <v>2209</v>
      </c>
      <c r="V921" s="1" t="s">
        <v>9195</v>
      </c>
      <c r="W921" s="1" t="s">
        <v>2123</v>
      </c>
      <c r="X921" s="1" t="s">
        <v>9307</v>
      </c>
      <c r="Y921" s="1" t="s">
        <v>2210</v>
      </c>
      <c r="Z921" s="1" t="s">
        <v>11271</v>
      </c>
      <c r="AC921" s="1">
        <v>41</v>
      </c>
      <c r="AD921" s="1" t="s">
        <v>211</v>
      </c>
      <c r="AE921" s="1" t="s">
        <v>10681</v>
      </c>
      <c r="AJ921" s="1" t="s">
        <v>17</v>
      </c>
      <c r="AK921" s="1" t="s">
        <v>11718</v>
      </c>
      <c r="AL921" s="1" t="s">
        <v>41</v>
      </c>
      <c r="AM921" s="1" t="s">
        <v>11660</v>
      </c>
      <c r="AT921" s="1" t="s">
        <v>227</v>
      </c>
      <c r="AU921" s="1" t="s">
        <v>16250</v>
      </c>
      <c r="AV921" s="1" t="s">
        <v>2211</v>
      </c>
      <c r="AW921" s="1" t="s">
        <v>16251</v>
      </c>
      <c r="BG921" s="1" t="s">
        <v>428</v>
      </c>
      <c r="BH921" s="1" t="s">
        <v>11968</v>
      </c>
      <c r="BI921" s="1" t="s">
        <v>2212</v>
      </c>
      <c r="BJ921" s="1" t="s">
        <v>13355</v>
      </c>
      <c r="BK921" s="1" t="s">
        <v>88</v>
      </c>
      <c r="BL921" s="1" t="s">
        <v>8828</v>
      </c>
      <c r="BM921" s="1" t="s">
        <v>1921</v>
      </c>
      <c r="BN921" s="1" t="s">
        <v>13889</v>
      </c>
      <c r="BO921" s="1" t="s">
        <v>2213</v>
      </c>
      <c r="BP921" s="1" t="s">
        <v>13998</v>
      </c>
      <c r="BQ921" s="1" t="s">
        <v>2214</v>
      </c>
      <c r="BR921" s="1" t="s">
        <v>15269</v>
      </c>
      <c r="BS921" s="1" t="s">
        <v>528</v>
      </c>
      <c r="BT921" s="1" t="s">
        <v>11714</v>
      </c>
    </row>
    <row r="922" spans="1:73" ht="13.5" customHeight="1">
      <c r="A922" s="3" t="str">
        <f>HYPERLINK("http://kyu.snu.ac.kr/sdhj/index.jsp?type=hj/GK14605_00IH_0001_0021.jpg","1720_각북면_21")</f>
        <v>1720_각북면_21</v>
      </c>
      <c r="B922" s="2">
        <v>1720</v>
      </c>
      <c r="C922" s="2" t="s">
        <v>15798</v>
      </c>
      <c r="D922" s="2" t="s">
        <v>15799</v>
      </c>
      <c r="E922" s="2">
        <v>921</v>
      </c>
      <c r="F922" s="1">
        <v>6</v>
      </c>
      <c r="G922" s="1" t="s">
        <v>1934</v>
      </c>
      <c r="H922" s="1" t="s">
        <v>8514</v>
      </c>
      <c r="I922" s="1">
        <v>6</v>
      </c>
      <c r="L922" s="1">
        <v>1</v>
      </c>
      <c r="M922" s="2" t="s">
        <v>17930</v>
      </c>
      <c r="N922" s="2" t="s">
        <v>8634</v>
      </c>
      <c r="S922" s="1" t="s">
        <v>126</v>
      </c>
      <c r="T922" s="1" t="s">
        <v>15654</v>
      </c>
      <c r="Y922" s="1" t="s">
        <v>2211</v>
      </c>
      <c r="Z922" s="1" t="s">
        <v>16252</v>
      </c>
      <c r="AC922" s="1">
        <v>71</v>
      </c>
      <c r="AD922" s="1" t="s">
        <v>70</v>
      </c>
      <c r="AE922" s="1" t="s">
        <v>11531</v>
      </c>
    </row>
    <row r="923" spans="1:73" ht="13.5" customHeight="1">
      <c r="A923" s="3" t="str">
        <f>HYPERLINK("http://kyu.snu.ac.kr/sdhj/index.jsp?type=hj/GK14605_00IH_0001_0021.jpg","1720_각북면_21")</f>
        <v>1720_각북면_21</v>
      </c>
      <c r="B923" s="2">
        <v>1720</v>
      </c>
      <c r="C923" s="2" t="s">
        <v>15637</v>
      </c>
      <c r="D923" s="2" t="s">
        <v>15638</v>
      </c>
      <c r="E923" s="2">
        <v>922</v>
      </c>
      <c r="F923" s="1">
        <v>6</v>
      </c>
      <c r="G923" s="1" t="s">
        <v>1934</v>
      </c>
      <c r="H923" s="1" t="s">
        <v>8514</v>
      </c>
      <c r="I923" s="1">
        <v>6</v>
      </c>
      <c r="L923" s="1">
        <v>1</v>
      </c>
      <c r="M923" s="2" t="s">
        <v>17930</v>
      </c>
      <c r="N923" s="2" t="s">
        <v>8634</v>
      </c>
      <c r="S923" s="1" t="s">
        <v>2215</v>
      </c>
      <c r="T923" s="1" t="s">
        <v>8804</v>
      </c>
      <c r="U923" s="1" t="s">
        <v>278</v>
      </c>
      <c r="V923" s="1" t="s">
        <v>8843</v>
      </c>
      <c r="Y923" s="1" t="s">
        <v>2216</v>
      </c>
      <c r="Z923" s="1" t="s">
        <v>9705</v>
      </c>
      <c r="AC923" s="1">
        <v>48</v>
      </c>
      <c r="AD923" s="1" t="s">
        <v>244</v>
      </c>
      <c r="AE923" s="1" t="s">
        <v>9717</v>
      </c>
    </row>
    <row r="924" spans="1:73" ht="13.5" customHeight="1">
      <c r="A924" s="3" t="str">
        <f>HYPERLINK("http://kyu.snu.ac.kr/sdhj/index.jsp?type=hj/GK14605_00IH_0001_0021.jpg","1720_각북면_21")</f>
        <v>1720_각북면_21</v>
      </c>
      <c r="B924" s="2">
        <v>1720</v>
      </c>
      <c r="C924" s="2" t="s">
        <v>15637</v>
      </c>
      <c r="D924" s="2" t="s">
        <v>15638</v>
      </c>
      <c r="E924" s="2">
        <v>923</v>
      </c>
      <c r="F924" s="1">
        <v>6</v>
      </c>
      <c r="G924" s="1" t="s">
        <v>1934</v>
      </c>
      <c r="H924" s="1" t="s">
        <v>8514</v>
      </c>
      <c r="I924" s="1">
        <v>6</v>
      </c>
      <c r="L924" s="1">
        <v>1</v>
      </c>
      <c r="M924" s="2" t="s">
        <v>17930</v>
      </c>
      <c r="N924" s="2" t="s">
        <v>8634</v>
      </c>
      <c r="S924" s="1" t="s">
        <v>66</v>
      </c>
      <c r="T924" s="1" t="s">
        <v>8716</v>
      </c>
      <c r="Y924" s="1" t="s">
        <v>2217</v>
      </c>
      <c r="Z924" s="1" t="s">
        <v>11270</v>
      </c>
      <c r="AC924" s="1">
        <v>10</v>
      </c>
      <c r="AD924" s="1" t="s">
        <v>138</v>
      </c>
      <c r="AE924" s="1" t="s">
        <v>11522</v>
      </c>
    </row>
    <row r="925" spans="1:73" ht="13.5" customHeight="1">
      <c r="A925" s="3" t="str">
        <f>HYPERLINK("http://kyu.snu.ac.kr/sdhj/index.jsp?type=hj/GK14605_00IH_0001_0021.jpg","1720_각북면_21")</f>
        <v>1720_각북면_21</v>
      </c>
      <c r="B925" s="2">
        <v>1720</v>
      </c>
      <c r="C925" s="2" t="s">
        <v>15637</v>
      </c>
      <c r="D925" s="2" t="s">
        <v>15638</v>
      </c>
      <c r="E925" s="2">
        <v>924</v>
      </c>
      <c r="F925" s="1">
        <v>6</v>
      </c>
      <c r="G925" s="1" t="s">
        <v>1934</v>
      </c>
      <c r="H925" s="1" t="s">
        <v>8514</v>
      </c>
      <c r="I925" s="1">
        <v>6</v>
      </c>
      <c r="L925" s="1">
        <v>1</v>
      </c>
      <c r="M925" s="2" t="s">
        <v>17930</v>
      </c>
      <c r="N925" s="2" t="s">
        <v>8634</v>
      </c>
      <c r="S925" s="1" t="s">
        <v>68</v>
      </c>
      <c r="T925" s="1" t="s">
        <v>8708</v>
      </c>
      <c r="Y925" s="1" t="s">
        <v>53</v>
      </c>
      <c r="Z925" s="1" t="s">
        <v>9315</v>
      </c>
      <c r="AF925" s="1" t="s">
        <v>67</v>
      </c>
      <c r="AG925" s="1" t="s">
        <v>9286</v>
      </c>
    </row>
    <row r="926" spans="1:73" ht="13.5" customHeight="1">
      <c r="A926" s="3" t="str">
        <f>HYPERLINK("http://kyu.snu.ac.kr/sdhj/index.jsp?type=hj/GK14605_00IH_0001_0021.jpg","1720_각북면_21")</f>
        <v>1720_각북면_21</v>
      </c>
      <c r="B926" s="2">
        <v>1720</v>
      </c>
      <c r="C926" s="2" t="s">
        <v>15637</v>
      </c>
      <c r="D926" s="2" t="s">
        <v>15638</v>
      </c>
      <c r="E926" s="2">
        <v>925</v>
      </c>
      <c r="F926" s="1">
        <v>6</v>
      </c>
      <c r="G926" s="1" t="s">
        <v>1934</v>
      </c>
      <c r="H926" s="1" t="s">
        <v>8514</v>
      </c>
      <c r="I926" s="1">
        <v>6</v>
      </c>
      <c r="L926" s="1">
        <v>2</v>
      </c>
      <c r="M926" s="2" t="s">
        <v>17931</v>
      </c>
      <c r="N926" s="2" t="s">
        <v>17932</v>
      </c>
      <c r="T926" s="1" t="s">
        <v>15624</v>
      </c>
      <c r="U926" s="1" t="s">
        <v>818</v>
      </c>
      <c r="V926" s="1" t="s">
        <v>8881</v>
      </c>
      <c r="W926" s="1" t="s">
        <v>1947</v>
      </c>
      <c r="X926" s="1" t="s">
        <v>9271</v>
      </c>
      <c r="Y926" s="1" t="s">
        <v>2087</v>
      </c>
      <c r="Z926" s="1" t="s">
        <v>11269</v>
      </c>
      <c r="AC926" s="1">
        <v>63</v>
      </c>
      <c r="AD926" s="1" t="s">
        <v>561</v>
      </c>
      <c r="AE926" s="1" t="s">
        <v>11535</v>
      </c>
      <c r="AJ926" s="1" t="s">
        <v>17</v>
      </c>
      <c r="AK926" s="1" t="s">
        <v>11718</v>
      </c>
      <c r="AL926" s="1" t="s">
        <v>1948</v>
      </c>
      <c r="AM926" s="1" t="s">
        <v>11775</v>
      </c>
      <c r="AT926" s="1" t="s">
        <v>46</v>
      </c>
      <c r="AU926" s="1" t="s">
        <v>11959</v>
      </c>
      <c r="AV926" s="1" t="s">
        <v>1949</v>
      </c>
      <c r="AW926" s="1" t="s">
        <v>12647</v>
      </c>
      <c r="BG926" s="1" t="s">
        <v>46</v>
      </c>
      <c r="BH926" s="1" t="s">
        <v>11959</v>
      </c>
      <c r="BI926" s="1" t="s">
        <v>1950</v>
      </c>
      <c r="BJ926" s="1" t="s">
        <v>12482</v>
      </c>
      <c r="BK926" s="1" t="s">
        <v>2071</v>
      </c>
      <c r="BL926" s="1" t="s">
        <v>13550</v>
      </c>
      <c r="BM926" s="1" t="s">
        <v>1952</v>
      </c>
      <c r="BN926" s="1" t="s">
        <v>12273</v>
      </c>
      <c r="BO926" s="1" t="s">
        <v>46</v>
      </c>
      <c r="BP926" s="1" t="s">
        <v>11959</v>
      </c>
      <c r="BQ926" s="1" t="s">
        <v>1953</v>
      </c>
      <c r="BR926" s="1" t="s">
        <v>15277</v>
      </c>
      <c r="BS926" s="1" t="s">
        <v>41</v>
      </c>
      <c r="BT926" s="1" t="s">
        <v>11660</v>
      </c>
    </row>
    <row r="927" spans="1:73" ht="13.5" customHeight="1">
      <c r="A927" s="3" t="str">
        <f>HYPERLINK("http://kyu.snu.ac.kr/sdhj/index.jsp?type=hj/GK14605_00IH_0001_0021.jpg","1720_각북면_21")</f>
        <v>1720_각북면_21</v>
      </c>
      <c r="B927" s="2">
        <v>1720</v>
      </c>
      <c r="C927" s="2" t="s">
        <v>16207</v>
      </c>
      <c r="D927" s="2" t="s">
        <v>16208</v>
      </c>
      <c r="E927" s="2">
        <v>926</v>
      </c>
      <c r="F927" s="1">
        <v>6</v>
      </c>
      <c r="G927" s="1" t="s">
        <v>1934</v>
      </c>
      <c r="H927" s="1" t="s">
        <v>8514</v>
      </c>
      <c r="I927" s="1">
        <v>6</v>
      </c>
      <c r="L927" s="1">
        <v>2</v>
      </c>
      <c r="M927" s="2" t="s">
        <v>17931</v>
      </c>
      <c r="N927" s="2" t="s">
        <v>17932</v>
      </c>
      <c r="S927" s="1" t="s">
        <v>51</v>
      </c>
      <c r="T927" s="1" t="s">
        <v>1413</v>
      </c>
      <c r="W927" s="1" t="s">
        <v>103</v>
      </c>
      <c r="X927" s="1" t="s">
        <v>15645</v>
      </c>
      <c r="Y927" s="1" t="s">
        <v>129</v>
      </c>
      <c r="Z927" s="1" t="s">
        <v>9465</v>
      </c>
      <c r="AC927" s="1">
        <v>55</v>
      </c>
      <c r="AD927" s="1" t="s">
        <v>289</v>
      </c>
      <c r="AE927" s="1" t="s">
        <v>11559</v>
      </c>
      <c r="AJ927" s="1" t="s">
        <v>461</v>
      </c>
      <c r="AK927" s="1" t="s">
        <v>11719</v>
      </c>
      <c r="AL927" s="1" t="s">
        <v>1448</v>
      </c>
      <c r="AM927" s="1" t="s">
        <v>11668</v>
      </c>
      <c r="AT927" s="1" t="s">
        <v>46</v>
      </c>
      <c r="AU927" s="1" t="s">
        <v>11959</v>
      </c>
      <c r="AV927" s="1" t="s">
        <v>2218</v>
      </c>
      <c r="AW927" s="1" t="s">
        <v>10285</v>
      </c>
      <c r="BG927" s="1" t="s">
        <v>46</v>
      </c>
      <c r="BH927" s="1" t="s">
        <v>11959</v>
      </c>
      <c r="BI927" s="1" t="s">
        <v>2219</v>
      </c>
      <c r="BJ927" s="1" t="s">
        <v>8787</v>
      </c>
      <c r="BK927" s="1" t="s">
        <v>46</v>
      </c>
      <c r="BL927" s="1" t="s">
        <v>11959</v>
      </c>
      <c r="BM927" s="1" t="s">
        <v>2220</v>
      </c>
      <c r="BN927" s="1" t="s">
        <v>9266</v>
      </c>
      <c r="BO927" s="1" t="s">
        <v>46</v>
      </c>
      <c r="BP927" s="1" t="s">
        <v>11959</v>
      </c>
      <c r="BQ927" s="1" t="s">
        <v>2221</v>
      </c>
      <c r="BR927" s="1" t="s">
        <v>15039</v>
      </c>
      <c r="BS927" s="1" t="s">
        <v>1968</v>
      </c>
      <c r="BT927" s="1" t="s">
        <v>11731</v>
      </c>
    </row>
    <row r="928" spans="1:73" ht="13.5" customHeight="1">
      <c r="A928" s="3" t="str">
        <f>HYPERLINK("http://kyu.snu.ac.kr/sdhj/index.jsp?type=hj/GK14605_00IH_0001_0021.jpg","1720_각북면_21")</f>
        <v>1720_각북면_21</v>
      </c>
      <c r="B928" s="2">
        <v>1720</v>
      </c>
      <c r="C928" s="2" t="s">
        <v>16253</v>
      </c>
      <c r="D928" s="2" t="s">
        <v>16254</v>
      </c>
      <c r="E928" s="2">
        <v>927</v>
      </c>
      <c r="F928" s="1">
        <v>6</v>
      </c>
      <c r="G928" s="1" t="s">
        <v>1934</v>
      </c>
      <c r="H928" s="1" t="s">
        <v>8514</v>
      </c>
      <c r="I928" s="1">
        <v>6</v>
      </c>
      <c r="L928" s="1">
        <v>2</v>
      </c>
      <c r="M928" s="2" t="s">
        <v>17931</v>
      </c>
      <c r="N928" s="2" t="s">
        <v>17932</v>
      </c>
      <c r="S928" s="1" t="s">
        <v>71</v>
      </c>
      <c r="T928" s="1" t="s">
        <v>8710</v>
      </c>
      <c r="U928" s="1" t="s">
        <v>60</v>
      </c>
      <c r="V928" s="1" t="s">
        <v>9030</v>
      </c>
      <c r="Y928" s="1" t="s">
        <v>2222</v>
      </c>
      <c r="Z928" s="1" t="s">
        <v>11268</v>
      </c>
      <c r="AC928" s="1">
        <v>24</v>
      </c>
      <c r="AD928" s="1" t="s">
        <v>132</v>
      </c>
      <c r="AE928" s="1" t="s">
        <v>11536</v>
      </c>
    </row>
    <row r="929" spans="1:72" ht="13.5" customHeight="1">
      <c r="A929" s="3" t="str">
        <f>HYPERLINK("http://kyu.snu.ac.kr/sdhj/index.jsp?type=hj/GK14605_00IH_0001_0021.jpg","1720_각북면_21")</f>
        <v>1720_각북면_21</v>
      </c>
      <c r="B929" s="2">
        <v>1720</v>
      </c>
      <c r="C929" s="2" t="s">
        <v>15637</v>
      </c>
      <c r="D929" s="2" t="s">
        <v>15638</v>
      </c>
      <c r="E929" s="2">
        <v>928</v>
      </c>
      <c r="F929" s="1">
        <v>6</v>
      </c>
      <c r="G929" s="1" t="s">
        <v>1934</v>
      </c>
      <c r="H929" s="1" t="s">
        <v>8514</v>
      </c>
      <c r="I929" s="1">
        <v>6</v>
      </c>
      <c r="L929" s="1">
        <v>2</v>
      </c>
      <c r="M929" s="2" t="s">
        <v>17931</v>
      </c>
      <c r="N929" s="2" t="s">
        <v>17932</v>
      </c>
      <c r="S929" s="1" t="s">
        <v>133</v>
      </c>
      <c r="T929" s="1" t="s">
        <v>8712</v>
      </c>
      <c r="W929" s="1" t="s">
        <v>903</v>
      </c>
      <c r="X929" s="1" t="s">
        <v>9268</v>
      </c>
      <c r="Y929" s="1" t="s">
        <v>129</v>
      </c>
      <c r="Z929" s="1" t="s">
        <v>9465</v>
      </c>
      <c r="AC929" s="1">
        <v>25</v>
      </c>
      <c r="AD929" s="1" t="s">
        <v>271</v>
      </c>
      <c r="AE929" s="1" t="s">
        <v>11546</v>
      </c>
      <c r="AF929" s="1" t="s">
        <v>135</v>
      </c>
      <c r="AG929" s="1" t="s">
        <v>11569</v>
      </c>
    </row>
    <row r="930" spans="1:72" ht="13.5" customHeight="1">
      <c r="A930" s="3" t="str">
        <f>HYPERLINK("http://kyu.snu.ac.kr/sdhj/index.jsp?type=hj/GK14605_00IH_0001_0021.jpg","1720_각북면_21")</f>
        <v>1720_각북면_21</v>
      </c>
      <c r="B930" s="2">
        <v>1720</v>
      </c>
      <c r="C930" s="2" t="s">
        <v>15637</v>
      </c>
      <c r="D930" s="2" t="s">
        <v>15638</v>
      </c>
      <c r="E930" s="2">
        <v>929</v>
      </c>
      <c r="F930" s="1">
        <v>6</v>
      </c>
      <c r="G930" s="1" t="s">
        <v>1934</v>
      </c>
      <c r="H930" s="1" t="s">
        <v>8514</v>
      </c>
      <c r="I930" s="1">
        <v>6</v>
      </c>
      <c r="L930" s="1">
        <v>2</v>
      </c>
      <c r="M930" s="2" t="s">
        <v>17931</v>
      </c>
      <c r="N930" s="2" t="s">
        <v>17932</v>
      </c>
      <c r="S930" s="1" t="s">
        <v>71</v>
      </c>
      <c r="T930" s="1" t="s">
        <v>8710</v>
      </c>
      <c r="U930" s="1" t="s">
        <v>1684</v>
      </c>
      <c r="V930" s="1" t="s">
        <v>9078</v>
      </c>
      <c r="Y930" s="1" t="s">
        <v>2223</v>
      </c>
      <c r="Z930" s="1" t="s">
        <v>11180</v>
      </c>
      <c r="AC930" s="1">
        <v>14</v>
      </c>
      <c r="AD930" s="1" t="s">
        <v>207</v>
      </c>
      <c r="AE930" s="1" t="s">
        <v>11551</v>
      </c>
    </row>
    <row r="931" spans="1:72" ht="13.5" customHeight="1">
      <c r="A931" s="3" t="str">
        <f>HYPERLINK("http://kyu.snu.ac.kr/sdhj/index.jsp?type=hj/GK14605_00IH_0001_0021.jpg","1720_각북면_21")</f>
        <v>1720_각북면_21</v>
      </c>
      <c r="B931" s="2">
        <v>1720</v>
      </c>
      <c r="C931" s="2" t="s">
        <v>15637</v>
      </c>
      <c r="D931" s="2" t="s">
        <v>15638</v>
      </c>
      <c r="E931" s="2">
        <v>930</v>
      </c>
      <c r="F931" s="1">
        <v>6</v>
      </c>
      <c r="G931" s="1" t="s">
        <v>1934</v>
      </c>
      <c r="H931" s="1" t="s">
        <v>8514</v>
      </c>
      <c r="I931" s="1">
        <v>6</v>
      </c>
      <c r="L931" s="1">
        <v>2</v>
      </c>
      <c r="M931" s="2" t="s">
        <v>17931</v>
      </c>
      <c r="N931" s="2" t="s">
        <v>17932</v>
      </c>
      <c r="S931" s="1" t="s">
        <v>68</v>
      </c>
      <c r="T931" s="1" t="s">
        <v>8708</v>
      </c>
      <c r="AC931" s="1">
        <v>12</v>
      </c>
      <c r="AD931" s="1" t="s">
        <v>137</v>
      </c>
      <c r="AE931" s="1" t="s">
        <v>9320</v>
      </c>
    </row>
    <row r="932" spans="1:72" ht="13.5" customHeight="1">
      <c r="A932" s="3" t="str">
        <f>HYPERLINK("http://kyu.snu.ac.kr/sdhj/index.jsp?type=hj/GK14605_00IH_0001_0021.jpg","1720_각북면_21")</f>
        <v>1720_각북면_21</v>
      </c>
      <c r="B932" s="2">
        <v>1720</v>
      </c>
      <c r="C932" s="2" t="s">
        <v>15637</v>
      </c>
      <c r="D932" s="2" t="s">
        <v>15638</v>
      </c>
      <c r="E932" s="2">
        <v>931</v>
      </c>
      <c r="F932" s="1">
        <v>6</v>
      </c>
      <c r="G932" s="1" t="s">
        <v>1934</v>
      </c>
      <c r="H932" s="1" t="s">
        <v>8514</v>
      </c>
      <c r="I932" s="1">
        <v>6</v>
      </c>
      <c r="L932" s="1">
        <v>2</v>
      </c>
      <c r="M932" s="2" t="s">
        <v>17931</v>
      </c>
      <c r="N932" s="2" t="s">
        <v>17932</v>
      </c>
      <c r="S932" s="1" t="s">
        <v>356</v>
      </c>
      <c r="T932" s="1" t="s">
        <v>8717</v>
      </c>
      <c r="AC932" s="1">
        <v>1</v>
      </c>
      <c r="AD932" s="1" t="s">
        <v>107</v>
      </c>
      <c r="AE932" s="1" t="s">
        <v>11521</v>
      </c>
      <c r="AF932" s="1" t="s">
        <v>135</v>
      </c>
      <c r="AG932" s="1" t="s">
        <v>11569</v>
      </c>
    </row>
    <row r="933" spans="1:72" ht="13.5" customHeight="1">
      <c r="A933" s="3" t="str">
        <f>HYPERLINK("http://kyu.snu.ac.kr/sdhj/index.jsp?type=hj/GK14605_00IH_0001_0021.jpg","1720_각북면_21")</f>
        <v>1720_각북면_21</v>
      </c>
      <c r="B933" s="2">
        <v>1720</v>
      </c>
      <c r="C933" s="2" t="s">
        <v>15637</v>
      </c>
      <c r="D933" s="2" t="s">
        <v>15638</v>
      </c>
      <c r="E933" s="2">
        <v>932</v>
      </c>
      <c r="F933" s="1">
        <v>6</v>
      </c>
      <c r="G933" s="1" t="s">
        <v>1934</v>
      </c>
      <c r="H933" s="1" t="s">
        <v>8514</v>
      </c>
      <c r="I933" s="1">
        <v>6</v>
      </c>
      <c r="L933" s="1">
        <v>2</v>
      </c>
      <c r="M933" s="2" t="s">
        <v>17931</v>
      </c>
      <c r="N933" s="2" t="s">
        <v>17932</v>
      </c>
      <c r="T933" s="1" t="s">
        <v>15640</v>
      </c>
      <c r="U933" s="1" t="s">
        <v>77</v>
      </c>
      <c r="V933" s="1" t="s">
        <v>8853</v>
      </c>
      <c r="Y933" s="1" t="s">
        <v>1238</v>
      </c>
      <c r="Z933" s="1" t="s">
        <v>11267</v>
      </c>
      <c r="AC933" s="1">
        <v>40</v>
      </c>
      <c r="AD933" s="1" t="s">
        <v>141</v>
      </c>
      <c r="AE933" s="1" t="s">
        <v>11557</v>
      </c>
      <c r="AF933" s="1" t="s">
        <v>267</v>
      </c>
      <c r="AG933" s="1" t="s">
        <v>11571</v>
      </c>
      <c r="AT933" s="1" t="s">
        <v>269</v>
      </c>
      <c r="AU933" s="1" t="s">
        <v>8873</v>
      </c>
      <c r="AV933" s="1" t="s">
        <v>2224</v>
      </c>
      <c r="AW933" s="1" t="s">
        <v>12646</v>
      </c>
      <c r="BD933" s="1" t="s">
        <v>2225</v>
      </c>
      <c r="BE933" s="1" t="s">
        <v>12921</v>
      </c>
    </row>
    <row r="934" spans="1:72" ht="13.5" customHeight="1">
      <c r="A934" s="3" t="str">
        <f>HYPERLINK("http://kyu.snu.ac.kr/sdhj/index.jsp?type=hj/GK14605_00IH_0001_0021.jpg","1720_각북면_21")</f>
        <v>1720_각북면_21</v>
      </c>
      <c r="B934" s="2">
        <v>1720</v>
      </c>
      <c r="C934" s="2" t="s">
        <v>15637</v>
      </c>
      <c r="D934" s="2" t="s">
        <v>15638</v>
      </c>
      <c r="E934" s="2">
        <v>933</v>
      </c>
      <c r="F934" s="1">
        <v>6</v>
      </c>
      <c r="G934" s="1" t="s">
        <v>1934</v>
      </c>
      <c r="H934" s="1" t="s">
        <v>8514</v>
      </c>
      <c r="I934" s="1">
        <v>6</v>
      </c>
      <c r="L934" s="1">
        <v>2</v>
      </c>
      <c r="M934" s="2" t="s">
        <v>17931</v>
      </c>
      <c r="N934" s="2" t="s">
        <v>17932</v>
      </c>
      <c r="T934" s="1" t="s">
        <v>15640</v>
      </c>
      <c r="U934" s="1" t="s">
        <v>2226</v>
      </c>
      <c r="V934" s="1" t="s">
        <v>9044</v>
      </c>
      <c r="Y934" s="1" t="s">
        <v>1177</v>
      </c>
      <c r="Z934" s="1" t="s">
        <v>10898</v>
      </c>
      <c r="AC934" s="1">
        <v>24</v>
      </c>
      <c r="AD934" s="1" t="s">
        <v>132</v>
      </c>
      <c r="AE934" s="1" t="s">
        <v>11536</v>
      </c>
      <c r="AT934" s="1" t="s">
        <v>269</v>
      </c>
      <c r="AU934" s="1" t="s">
        <v>8873</v>
      </c>
      <c r="AV934" s="1" t="s">
        <v>8322</v>
      </c>
      <c r="AW934" s="1" t="s">
        <v>11125</v>
      </c>
      <c r="BB934" s="1" t="s">
        <v>278</v>
      </c>
      <c r="BC934" s="1" t="s">
        <v>8843</v>
      </c>
      <c r="BD934" s="1" t="s">
        <v>2227</v>
      </c>
      <c r="BE934" s="1" t="s">
        <v>12920</v>
      </c>
    </row>
    <row r="935" spans="1:72" ht="13.5" customHeight="1">
      <c r="A935" s="3" t="str">
        <f>HYPERLINK("http://kyu.snu.ac.kr/sdhj/index.jsp?type=hj/GK14605_00IH_0001_0021.jpg","1720_각북면_21")</f>
        <v>1720_각북면_21</v>
      </c>
      <c r="B935" s="2">
        <v>1720</v>
      </c>
      <c r="C935" s="2" t="s">
        <v>15637</v>
      </c>
      <c r="D935" s="2" t="s">
        <v>15638</v>
      </c>
      <c r="E935" s="2">
        <v>934</v>
      </c>
      <c r="F935" s="1">
        <v>6</v>
      </c>
      <c r="G935" s="1" t="s">
        <v>1934</v>
      </c>
      <c r="H935" s="1" t="s">
        <v>8514</v>
      </c>
      <c r="I935" s="1">
        <v>6</v>
      </c>
      <c r="L935" s="1">
        <v>2</v>
      </c>
      <c r="M935" s="2" t="s">
        <v>17931</v>
      </c>
      <c r="N935" s="2" t="s">
        <v>17932</v>
      </c>
      <c r="T935" s="1" t="s">
        <v>15640</v>
      </c>
      <c r="U935" s="1" t="s">
        <v>266</v>
      </c>
      <c r="V935" s="1" t="s">
        <v>8830</v>
      </c>
      <c r="Y935" s="1" t="s">
        <v>2069</v>
      </c>
      <c r="Z935" s="1" t="s">
        <v>9825</v>
      </c>
      <c r="AC935" s="1">
        <v>19</v>
      </c>
      <c r="AD935" s="1" t="s">
        <v>308</v>
      </c>
      <c r="AE935" s="1" t="s">
        <v>11554</v>
      </c>
      <c r="AT935" s="1" t="s">
        <v>269</v>
      </c>
      <c r="AU935" s="1" t="s">
        <v>8873</v>
      </c>
      <c r="AV935" s="1" t="s">
        <v>2228</v>
      </c>
      <c r="AW935" s="1" t="s">
        <v>12645</v>
      </c>
      <c r="BB935" s="1" t="s">
        <v>274</v>
      </c>
      <c r="BC935" s="1" t="s">
        <v>8855</v>
      </c>
      <c r="BD935" s="1" t="s">
        <v>2229</v>
      </c>
      <c r="BE935" s="1" t="s">
        <v>10689</v>
      </c>
    </row>
    <row r="936" spans="1:72" ht="13.5" customHeight="1">
      <c r="A936" s="3" t="str">
        <f>HYPERLINK("http://kyu.snu.ac.kr/sdhj/index.jsp?type=hj/GK14605_00IH_0001_0021.jpg","1720_각북면_21")</f>
        <v>1720_각북면_21</v>
      </c>
      <c r="B936" s="2">
        <v>1720</v>
      </c>
      <c r="C936" s="2" t="s">
        <v>15637</v>
      </c>
      <c r="D936" s="2" t="s">
        <v>15638</v>
      </c>
      <c r="E936" s="2">
        <v>935</v>
      </c>
      <c r="F936" s="1">
        <v>6</v>
      </c>
      <c r="G936" s="1" t="s">
        <v>1934</v>
      </c>
      <c r="H936" s="1" t="s">
        <v>8514</v>
      </c>
      <c r="I936" s="1">
        <v>6</v>
      </c>
      <c r="L936" s="1">
        <v>3</v>
      </c>
      <c r="M936" s="2" t="s">
        <v>2020</v>
      </c>
      <c r="N936" s="2" t="s">
        <v>12926</v>
      </c>
      <c r="T936" s="1" t="s">
        <v>15624</v>
      </c>
      <c r="U936" s="1" t="s">
        <v>269</v>
      </c>
      <c r="V936" s="1" t="s">
        <v>8873</v>
      </c>
      <c r="Y936" s="1" t="s">
        <v>16255</v>
      </c>
      <c r="Z936" s="1" t="s">
        <v>16256</v>
      </c>
      <c r="AC936" s="1">
        <v>51</v>
      </c>
      <c r="AD936" s="1" t="s">
        <v>653</v>
      </c>
      <c r="AE936" s="1" t="s">
        <v>11529</v>
      </c>
      <c r="AJ936" s="1" t="s">
        <v>17</v>
      </c>
      <c r="AK936" s="1" t="s">
        <v>11718</v>
      </c>
      <c r="AL936" s="1" t="s">
        <v>152</v>
      </c>
      <c r="AM936" s="1" t="s">
        <v>11667</v>
      </c>
      <c r="AN936" s="1" t="s">
        <v>602</v>
      </c>
      <c r="AO936" s="1" t="s">
        <v>8712</v>
      </c>
      <c r="AP936" s="1" t="s">
        <v>215</v>
      </c>
      <c r="AQ936" s="1" t="s">
        <v>8866</v>
      </c>
      <c r="AR936" s="1" t="s">
        <v>2230</v>
      </c>
      <c r="AS936" s="1" t="s">
        <v>11932</v>
      </c>
      <c r="AT936" s="1" t="s">
        <v>88</v>
      </c>
      <c r="AU936" s="1" t="s">
        <v>8828</v>
      </c>
      <c r="AV936" s="1" t="s">
        <v>2231</v>
      </c>
      <c r="AW936" s="1" t="s">
        <v>12644</v>
      </c>
      <c r="BB936" s="1" t="s">
        <v>274</v>
      </c>
      <c r="BC936" s="1" t="s">
        <v>8855</v>
      </c>
      <c r="BD936" s="1" t="s">
        <v>2232</v>
      </c>
      <c r="BE936" s="1" t="s">
        <v>12919</v>
      </c>
      <c r="BG936" s="1" t="s">
        <v>269</v>
      </c>
      <c r="BH936" s="1" t="s">
        <v>8873</v>
      </c>
      <c r="BI936" s="1" t="s">
        <v>2233</v>
      </c>
      <c r="BJ936" s="1" t="s">
        <v>10838</v>
      </c>
      <c r="BK936" s="1" t="s">
        <v>147</v>
      </c>
      <c r="BL936" s="1" t="s">
        <v>8936</v>
      </c>
      <c r="BM936" s="1" t="s">
        <v>2234</v>
      </c>
      <c r="BN936" s="1" t="s">
        <v>8615</v>
      </c>
      <c r="BO936" s="1" t="s">
        <v>88</v>
      </c>
      <c r="BP936" s="1" t="s">
        <v>8828</v>
      </c>
      <c r="BQ936" s="1" t="s">
        <v>2235</v>
      </c>
      <c r="BR936" s="1" t="s">
        <v>14601</v>
      </c>
      <c r="BS936" s="1" t="s">
        <v>436</v>
      </c>
      <c r="BT936" s="1" t="s">
        <v>11639</v>
      </c>
    </row>
    <row r="937" spans="1:72" ht="13.5" customHeight="1">
      <c r="A937" s="3" t="str">
        <f>HYPERLINK("http://kyu.snu.ac.kr/sdhj/index.jsp?type=hj/GK14605_00IH_0001_0022.jpg","1720_각북면_22")</f>
        <v>1720_각북면_22</v>
      </c>
      <c r="B937" s="2">
        <v>1720</v>
      </c>
      <c r="C937" s="2" t="s">
        <v>15637</v>
      </c>
      <c r="D937" s="2" t="s">
        <v>15638</v>
      </c>
      <c r="E937" s="2">
        <v>936</v>
      </c>
      <c r="F937" s="1">
        <v>6</v>
      </c>
      <c r="G937" s="1" t="s">
        <v>1934</v>
      </c>
      <c r="H937" s="1" t="s">
        <v>8514</v>
      </c>
      <c r="I937" s="1">
        <v>6</v>
      </c>
      <c r="L937" s="1">
        <v>3</v>
      </c>
      <c r="M937" s="2" t="s">
        <v>2020</v>
      </c>
      <c r="N937" s="2" t="s">
        <v>12926</v>
      </c>
      <c r="S937" s="1" t="s">
        <v>2236</v>
      </c>
      <c r="T937" s="1" t="s">
        <v>8742</v>
      </c>
      <c r="U937" s="1" t="s">
        <v>2237</v>
      </c>
      <c r="V937" s="1" t="s">
        <v>9088</v>
      </c>
      <c r="Y937" s="1" t="s">
        <v>1579</v>
      </c>
      <c r="Z937" s="1" t="s">
        <v>11155</v>
      </c>
      <c r="AC937" s="1">
        <v>38</v>
      </c>
      <c r="AD937" s="1" t="s">
        <v>316</v>
      </c>
      <c r="AE937" s="1" t="s">
        <v>11519</v>
      </c>
      <c r="AF937" s="1" t="s">
        <v>212</v>
      </c>
      <c r="AG937" s="1" t="s">
        <v>11581</v>
      </c>
      <c r="AH937" s="1" t="s">
        <v>2238</v>
      </c>
      <c r="AI937" s="1" t="s">
        <v>11705</v>
      </c>
    </row>
    <row r="938" spans="1:72" ht="13.5" customHeight="1">
      <c r="A938" s="3" t="str">
        <f>HYPERLINK("http://kyu.snu.ac.kr/sdhj/index.jsp?type=hj/GK14605_00IH_0001_0022.jpg","1720_각북면_22")</f>
        <v>1720_각북면_22</v>
      </c>
      <c r="B938" s="2">
        <v>1720</v>
      </c>
      <c r="C938" s="2" t="s">
        <v>15637</v>
      </c>
      <c r="D938" s="2" t="s">
        <v>15638</v>
      </c>
      <c r="E938" s="2">
        <v>937</v>
      </c>
      <c r="F938" s="1">
        <v>6</v>
      </c>
      <c r="G938" s="1" t="s">
        <v>1934</v>
      </c>
      <c r="H938" s="1" t="s">
        <v>8514</v>
      </c>
      <c r="I938" s="1">
        <v>6</v>
      </c>
      <c r="L938" s="1">
        <v>4</v>
      </c>
      <c r="M938" s="2" t="s">
        <v>17933</v>
      </c>
      <c r="N938" s="2" t="s">
        <v>17934</v>
      </c>
      <c r="Q938" s="1" t="s">
        <v>2239</v>
      </c>
      <c r="R938" s="1" t="s">
        <v>8701</v>
      </c>
      <c r="T938" s="1" t="s">
        <v>15624</v>
      </c>
      <c r="W938" s="1" t="s">
        <v>1031</v>
      </c>
      <c r="X938" s="1" t="s">
        <v>9275</v>
      </c>
      <c r="Y938" s="1" t="s">
        <v>53</v>
      </c>
      <c r="Z938" s="1" t="s">
        <v>9315</v>
      </c>
      <c r="AC938" s="1">
        <v>41</v>
      </c>
      <c r="AD938" s="1" t="s">
        <v>211</v>
      </c>
      <c r="AE938" s="1" t="s">
        <v>10681</v>
      </c>
      <c r="AJ938" s="1" t="s">
        <v>17</v>
      </c>
      <c r="AK938" s="1" t="s">
        <v>11718</v>
      </c>
      <c r="AL938" s="1" t="s">
        <v>1033</v>
      </c>
      <c r="AM938" s="1" t="s">
        <v>10822</v>
      </c>
      <c r="AT938" s="1" t="s">
        <v>46</v>
      </c>
      <c r="AU938" s="1" t="s">
        <v>11959</v>
      </c>
      <c r="AV938" s="1" t="s">
        <v>2240</v>
      </c>
      <c r="AW938" s="1" t="s">
        <v>12643</v>
      </c>
      <c r="BG938" s="1" t="s">
        <v>46</v>
      </c>
      <c r="BH938" s="1" t="s">
        <v>11959</v>
      </c>
      <c r="BI938" s="1" t="s">
        <v>2241</v>
      </c>
      <c r="BJ938" s="1" t="s">
        <v>10685</v>
      </c>
      <c r="BK938" s="1" t="s">
        <v>58</v>
      </c>
      <c r="BL938" s="1" t="s">
        <v>11975</v>
      </c>
      <c r="BM938" s="1" t="s">
        <v>624</v>
      </c>
      <c r="BN938" s="1" t="s">
        <v>12318</v>
      </c>
      <c r="BO938" s="1" t="s">
        <v>46</v>
      </c>
      <c r="BP938" s="1" t="s">
        <v>11959</v>
      </c>
      <c r="BQ938" s="1" t="s">
        <v>2242</v>
      </c>
      <c r="BR938" s="1" t="s">
        <v>14600</v>
      </c>
      <c r="BS938" s="1" t="s">
        <v>50</v>
      </c>
      <c r="BT938" s="1" t="s">
        <v>15825</v>
      </c>
    </row>
    <row r="939" spans="1:72" ht="13.5" customHeight="1">
      <c r="A939" s="3" t="str">
        <f>HYPERLINK("http://kyu.snu.ac.kr/sdhj/index.jsp?type=hj/GK14605_00IH_0001_0022.jpg","1720_각북면_22")</f>
        <v>1720_각북면_22</v>
      </c>
      <c r="B939" s="2">
        <v>1720</v>
      </c>
      <c r="C939" s="2" t="s">
        <v>15826</v>
      </c>
      <c r="D939" s="2" t="s">
        <v>15827</v>
      </c>
      <c r="E939" s="2">
        <v>938</v>
      </c>
      <c r="F939" s="1">
        <v>6</v>
      </c>
      <c r="G939" s="1" t="s">
        <v>1934</v>
      </c>
      <c r="H939" s="1" t="s">
        <v>8514</v>
      </c>
      <c r="I939" s="1">
        <v>6</v>
      </c>
      <c r="L939" s="1">
        <v>4</v>
      </c>
      <c r="M939" s="2" t="s">
        <v>17933</v>
      </c>
      <c r="N939" s="2" t="s">
        <v>17934</v>
      </c>
      <c r="S939" s="1" t="s">
        <v>2243</v>
      </c>
      <c r="T939" s="1" t="s">
        <v>8803</v>
      </c>
      <c r="W939" s="1" t="s">
        <v>166</v>
      </c>
      <c r="X939" s="1" t="s">
        <v>9278</v>
      </c>
      <c r="Y939" s="1" t="s">
        <v>53</v>
      </c>
      <c r="Z939" s="1" t="s">
        <v>9315</v>
      </c>
      <c r="AC939" s="1">
        <v>55</v>
      </c>
      <c r="AD939" s="1" t="s">
        <v>289</v>
      </c>
      <c r="AE939" s="1" t="s">
        <v>11559</v>
      </c>
      <c r="AF939" s="1" t="s">
        <v>135</v>
      </c>
      <c r="AG939" s="1" t="s">
        <v>11569</v>
      </c>
    </row>
    <row r="940" spans="1:72" ht="13.5" customHeight="1">
      <c r="A940" s="3" t="str">
        <f>HYPERLINK("http://kyu.snu.ac.kr/sdhj/index.jsp?type=hj/GK14605_00IH_0001_0022.jpg","1720_각북면_22")</f>
        <v>1720_각북면_22</v>
      </c>
      <c r="B940" s="2">
        <v>1720</v>
      </c>
      <c r="C940" s="2" t="s">
        <v>15876</v>
      </c>
      <c r="D940" s="2" t="s">
        <v>15877</v>
      </c>
      <c r="E940" s="2">
        <v>939</v>
      </c>
      <c r="F940" s="1">
        <v>6</v>
      </c>
      <c r="G940" s="1" t="s">
        <v>1934</v>
      </c>
      <c r="H940" s="1" t="s">
        <v>8514</v>
      </c>
      <c r="I940" s="1">
        <v>6</v>
      </c>
      <c r="L940" s="1">
        <v>4</v>
      </c>
      <c r="M940" s="2" t="s">
        <v>17933</v>
      </c>
      <c r="N940" s="2" t="s">
        <v>17934</v>
      </c>
      <c r="S940" s="1" t="s">
        <v>71</v>
      </c>
      <c r="T940" s="1" t="s">
        <v>8710</v>
      </c>
      <c r="U940" s="1" t="s">
        <v>2244</v>
      </c>
      <c r="V940" s="1" t="s">
        <v>9194</v>
      </c>
      <c r="Y940" s="1" t="s">
        <v>2245</v>
      </c>
      <c r="Z940" s="1" t="s">
        <v>11266</v>
      </c>
      <c r="AC940" s="1">
        <v>16</v>
      </c>
      <c r="AD940" s="1" t="s">
        <v>160</v>
      </c>
      <c r="AE940" s="1" t="s">
        <v>11534</v>
      </c>
    </row>
    <row r="941" spans="1:72" ht="13.5" customHeight="1">
      <c r="A941" s="3" t="str">
        <f>HYPERLINK("http://kyu.snu.ac.kr/sdhj/index.jsp?type=hj/GK14605_00IH_0001_0022.jpg","1720_각북면_22")</f>
        <v>1720_각북면_22</v>
      </c>
      <c r="B941" s="2">
        <v>1720</v>
      </c>
      <c r="C941" s="2" t="s">
        <v>15627</v>
      </c>
      <c r="D941" s="2" t="s">
        <v>15628</v>
      </c>
      <c r="E941" s="2">
        <v>940</v>
      </c>
      <c r="F941" s="1">
        <v>6</v>
      </c>
      <c r="G941" s="1" t="s">
        <v>1934</v>
      </c>
      <c r="H941" s="1" t="s">
        <v>8514</v>
      </c>
      <c r="I941" s="1">
        <v>6</v>
      </c>
      <c r="L941" s="1">
        <v>4</v>
      </c>
      <c r="M941" s="2" t="s">
        <v>17933</v>
      </c>
      <c r="N941" s="2" t="s">
        <v>17934</v>
      </c>
      <c r="S941" s="1" t="s">
        <v>68</v>
      </c>
      <c r="T941" s="1" t="s">
        <v>8708</v>
      </c>
      <c r="Y941" s="1" t="s">
        <v>53</v>
      </c>
      <c r="Z941" s="1" t="s">
        <v>9315</v>
      </c>
      <c r="AC941" s="1">
        <v>7</v>
      </c>
      <c r="AD941" s="1" t="s">
        <v>454</v>
      </c>
      <c r="AE941" s="1" t="s">
        <v>11543</v>
      </c>
    </row>
    <row r="942" spans="1:72" ht="13.5" customHeight="1">
      <c r="A942" s="3" t="str">
        <f>HYPERLINK("http://kyu.snu.ac.kr/sdhj/index.jsp?type=hj/GK14605_00IH_0001_0022.jpg","1720_각북면_22")</f>
        <v>1720_각북면_22</v>
      </c>
      <c r="B942" s="2">
        <v>1720</v>
      </c>
      <c r="C942" s="2" t="s">
        <v>15637</v>
      </c>
      <c r="D942" s="2" t="s">
        <v>15638</v>
      </c>
      <c r="E942" s="2">
        <v>941</v>
      </c>
      <c r="F942" s="1">
        <v>6</v>
      </c>
      <c r="G942" s="1" t="s">
        <v>1934</v>
      </c>
      <c r="H942" s="1" t="s">
        <v>8514</v>
      </c>
      <c r="I942" s="1">
        <v>6</v>
      </c>
      <c r="L942" s="1">
        <v>4</v>
      </c>
      <c r="M942" s="2" t="s">
        <v>17933</v>
      </c>
      <c r="N942" s="2" t="s">
        <v>17934</v>
      </c>
      <c r="S942" s="1" t="s">
        <v>68</v>
      </c>
      <c r="T942" s="1" t="s">
        <v>8708</v>
      </c>
      <c r="Y942" s="1" t="s">
        <v>53</v>
      </c>
      <c r="Z942" s="1" t="s">
        <v>9315</v>
      </c>
      <c r="AD942" s="1" t="s">
        <v>75</v>
      </c>
      <c r="AE942" s="1" t="s">
        <v>11549</v>
      </c>
    </row>
    <row r="943" spans="1:72" ht="13.5" customHeight="1">
      <c r="A943" s="3" t="str">
        <f>HYPERLINK("http://kyu.snu.ac.kr/sdhj/index.jsp?type=hj/GK14605_00IH_0001_0022.jpg","1720_각북면_22")</f>
        <v>1720_각북면_22</v>
      </c>
      <c r="B943" s="2">
        <v>1720</v>
      </c>
      <c r="C943" s="2" t="s">
        <v>15637</v>
      </c>
      <c r="D943" s="2" t="s">
        <v>15638</v>
      </c>
      <c r="E943" s="2">
        <v>942</v>
      </c>
      <c r="F943" s="1">
        <v>6</v>
      </c>
      <c r="G943" s="1" t="s">
        <v>1934</v>
      </c>
      <c r="H943" s="1" t="s">
        <v>8514</v>
      </c>
      <c r="I943" s="1">
        <v>6</v>
      </c>
      <c r="L943" s="1">
        <v>4</v>
      </c>
      <c r="M943" s="2" t="s">
        <v>17933</v>
      </c>
      <c r="N943" s="2" t="s">
        <v>17934</v>
      </c>
      <c r="S943" s="1" t="s">
        <v>71</v>
      </c>
      <c r="T943" s="1" t="s">
        <v>8710</v>
      </c>
      <c r="Y943" s="1" t="s">
        <v>1092</v>
      </c>
      <c r="Z943" s="1" t="s">
        <v>10635</v>
      </c>
      <c r="AF943" s="1" t="s">
        <v>67</v>
      </c>
      <c r="AG943" s="1" t="s">
        <v>9286</v>
      </c>
    </row>
    <row r="944" spans="1:72" ht="13.5" customHeight="1">
      <c r="A944" s="3" t="str">
        <f>HYPERLINK("http://kyu.snu.ac.kr/sdhj/index.jsp?type=hj/GK14605_00IH_0001_0022.jpg","1720_각북면_22")</f>
        <v>1720_각북면_22</v>
      </c>
      <c r="B944" s="2">
        <v>1720</v>
      </c>
      <c r="C944" s="2" t="s">
        <v>15637</v>
      </c>
      <c r="D944" s="2" t="s">
        <v>15638</v>
      </c>
      <c r="E944" s="2">
        <v>943</v>
      </c>
      <c r="F944" s="1">
        <v>6</v>
      </c>
      <c r="G944" s="1" t="s">
        <v>1934</v>
      </c>
      <c r="H944" s="1" t="s">
        <v>8514</v>
      </c>
      <c r="I944" s="1">
        <v>6</v>
      </c>
      <c r="L944" s="1">
        <v>5</v>
      </c>
      <c r="M944" s="2" t="s">
        <v>17935</v>
      </c>
      <c r="N944" s="2" t="s">
        <v>17936</v>
      </c>
      <c r="T944" s="1" t="s">
        <v>15624</v>
      </c>
      <c r="U944" s="1" t="s">
        <v>215</v>
      </c>
      <c r="V944" s="1" t="s">
        <v>8866</v>
      </c>
      <c r="W944" s="1" t="s">
        <v>103</v>
      </c>
      <c r="X944" s="1" t="s">
        <v>15645</v>
      </c>
      <c r="Y944" s="1" t="s">
        <v>2246</v>
      </c>
      <c r="Z944" s="1" t="s">
        <v>11265</v>
      </c>
      <c r="AC944" s="1">
        <v>36</v>
      </c>
      <c r="AD944" s="1" t="s">
        <v>341</v>
      </c>
      <c r="AE944" s="1" t="s">
        <v>11544</v>
      </c>
      <c r="AJ944" s="1" t="s">
        <v>17</v>
      </c>
      <c r="AK944" s="1" t="s">
        <v>11718</v>
      </c>
      <c r="AL944" s="1" t="s">
        <v>1448</v>
      </c>
      <c r="AM944" s="1" t="s">
        <v>11668</v>
      </c>
      <c r="AT944" s="1" t="s">
        <v>46</v>
      </c>
      <c r="AU944" s="1" t="s">
        <v>11959</v>
      </c>
      <c r="AV944" s="1" t="s">
        <v>2162</v>
      </c>
      <c r="AW944" s="1" t="s">
        <v>12642</v>
      </c>
      <c r="BI944" s="1" t="s">
        <v>2163</v>
      </c>
      <c r="BJ944" s="1" t="s">
        <v>12312</v>
      </c>
      <c r="BM944" s="1" t="s">
        <v>2128</v>
      </c>
      <c r="BN944" s="1" t="s">
        <v>9552</v>
      </c>
      <c r="BO944" s="1" t="s">
        <v>516</v>
      </c>
      <c r="BP944" s="1" t="s">
        <v>8956</v>
      </c>
      <c r="BQ944" s="1" t="s">
        <v>8294</v>
      </c>
      <c r="BR944" s="1" t="s">
        <v>15021</v>
      </c>
      <c r="BS944" s="1" t="s">
        <v>50</v>
      </c>
      <c r="BT944" s="1" t="s">
        <v>15779</v>
      </c>
    </row>
    <row r="945" spans="1:72" ht="13.5" customHeight="1">
      <c r="A945" s="3" t="str">
        <f>HYPERLINK("http://kyu.snu.ac.kr/sdhj/index.jsp?type=hj/GK14605_00IH_0001_0022.jpg","1720_각북면_22")</f>
        <v>1720_각북면_22</v>
      </c>
      <c r="B945" s="2">
        <v>1720</v>
      </c>
      <c r="C945" s="2" t="s">
        <v>15711</v>
      </c>
      <c r="D945" s="2" t="s">
        <v>15712</v>
      </c>
      <c r="E945" s="2">
        <v>944</v>
      </c>
      <c r="F945" s="1">
        <v>6</v>
      </c>
      <c r="G945" s="1" t="s">
        <v>1934</v>
      </c>
      <c r="H945" s="1" t="s">
        <v>8514</v>
      </c>
      <c r="I945" s="1">
        <v>6</v>
      </c>
      <c r="L945" s="1">
        <v>5</v>
      </c>
      <c r="M945" s="2" t="s">
        <v>17935</v>
      </c>
      <c r="N945" s="2" t="s">
        <v>17936</v>
      </c>
      <c r="S945" s="1" t="s">
        <v>51</v>
      </c>
      <c r="T945" s="1" t="s">
        <v>1413</v>
      </c>
      <c r="W945" s="1" t="s">
        <v>568</v>
      </c>
      <c r="X945" s="1" t="s">
        <v>8743</v>
      </c>
      <c r="Y945" s="1" t="s">
        <v>129</v>
      </c>
      <c r="Z945" s="1" t="s">
        <v>9465</v>
      </c>
      <c r="AC945" s="1">
        <v>37</v>
      </c>
      <c r="AD945" s="1" t="s">
        <v>299</v>
      </c>
      <c r="AE945" s="1" t="s">
        <v>11520</v>
      </c>
      <c r="AJ945" s="1" t="s">
        <v>461</v>
      </c>
      <c r="AK945" s="1" t="s">
        <v>11719</v>
      </c>
      <c r="AL945" s="1" t="s">
        <v>569</v>
      </c>
      <c r="AM945" s="1" t="s">
        <v>11669</v>
      </c>
      <c r="AT945" s="1" t="s">
        <v>46</v>
      </c>
      <c r="AU945" s="1" t="s">
        <v>11959</v>
      </c>
      <c r="AV945" s="1" t="s">
        <v>2247</v>
      </c>
      <c r="AW945" s="1" t="s">
        <v>10851</v>
      </c>
      <c r="BG945" s="1" t="s">
        <v>46</v>
      </c>
      <c r="BH945" s="1" t="s">
        <v>11959</v>
      </c>
      <c r="BI945" s="1" t="s">
        <v>2248</v>
      </c>
      <c r="BJ945" s="1" t="s">
        <v>13387</v>
      </c>
      <c r="BK945" s="1" t="s">
        <v>2249</v>
      </c>
      <c r="BL945" s="1" t="s">
        <v>13531</v>
      </c>
      <c r="BM945" s="1" t="s">
        <v>2250</v>
      </c>
      <c r="BN945" s="1" t="s">
        <v>13818</v>
      </c>
      <c r="BO945" s="1" t="s">
        <v>2251</v>
      </c>
      <c r="BP945" s="1" t="s">
        <v>12976</v>
      </c>
      <c r="BQ945" s="1" t="s">
        <v>2252</v>
      </c>
      <c r="BR945" s="1" t="s">
        <v>14599</v>
      </c>
      <c r="BS945" s="1" t="s">
        <v>149</v>
      </c>
      <c r="BT945" s="1" t="s">
        <v>11728</v>
      </c>
    </row>
    <row r="946" spans="1:72" ht="13.5" customHeight="1">
      <c r="A946" s="3" t="str">
        <f>HYPERLINK("http://kyu.snu.ac.kr/sdhj/index.jsp?type=hj/GK14605_00IH_0001_0022.jpg","1720_각북면_22")</f>
        <v>1720_각북면_22</v>
      </c>
      <c r="B946" s="2">
        <v>1720</v>
      </c>
      <c r="C946" s="2" t="s">
        <v>16257</v>
      </c>
      <c r="D946" s="2" t="s">
        <v>16258</v>
      </c>
      <c r="E946" s="2">
        <v>945</v>
      </c>
      <c r="F946" s="1">
        <v>6</v>
      </c>
      <c r="G946" s="1" t="s">
        <v>1934</v>
      </c>
      <c r="H946" s="1" t="s">
        <v>8514</v>
      </c>
      <c r="I946" s="1">
        <v>6</v>
      </c>
      <c r="L946" s="1">
        <v>5</v>
      </c>
      <c r="M946" s="2" t="s">
        <v>17935</v>
      </c>
      <c r="N946" s="2" t="s">
        <v>17936</v>
      </c>
      <c r="S946" s="1" t="s">
        <v>190</v>
      </c>
      <c r="T946" s="1" t="s">
        <v>8713</v>
      </c>
      <c r="U946" s="1" t="s">
        <v>60</v>
      </c>
      <c r="V946" s="1" t="s">
        <v>9030</v>
      </c>
      <c r="Y946" s="1" t="s">
        <v>2253</v>
      </c>
      <c r="Z946" s="1" t="s">
        <v>11264</v>
      </c>
      <c r="AC946" s="1">
        <v>16</v>
      </c>
      <c r="AD946" s="1" t="s">
        <v>160</v>
      </c>
      <c r="AE946" s="1" t="s">
        <v>11534</v>
      </c>
    </row>
    <row r="947" spans="1:72" ht="13.5" customHeight="1">
      <c r="A947" s="3" t="str">
        <f>HYPERLINK("http://kyu.snu.ac.kr/sdhj/index.jsp?type=hj/GK14605_00IH_0001_0022.jpg","1720_각북면_22")</f>
        <v>1720_각북면_22</v>
      </c>
      <c r="B947" s="2">
        <v>1720</v>
      </c>
      <c r="C947" s="2" t="s">
        <v>15637</v>
      </c>
      <c r="D947" s="2" t="s">
        <v>15638</v>
      </c>
      <c r="E947" s="2">
        <v>946</v>
      </c>
      <c r="F947" s="1">
        <v>6</v>
      </c>
      <c r="G947" s="1" t="s">
        <v>1934</v>
      </c>
      <c r="H947" s="1" t="s">
        <v>8514</v>
      </c>
      <c r="I947" s="1">
        <v>6</v>
      </c>
      <c r="L947" s="1">
        <v>5</v>
      </c>
      <c r="M947" s="2" t="s">
        <v>17935</v>
      </c>
      <c r="N947" s="2" t="s">
        <v>17936</v>
      </c>
      <c r="S947" s="1" t="s">
        <v>68</v>
      </c>
      <c r="T947" s="1" t="s">
        <v>8708</v>
      </c>
      <c r="AC947" s="1">
        <v>14</v>
      </c>
      <c r="AD947" s="1" t="s">
        <v>207</v>
      </c>
      <c r="AE947" s="1" t="s">
        <v>11551</v>
      </c>
      <c r="AF947" s="1" t="s">
        <v>67</v>
      </c>
      <c r="AG947" s="1" t="s">
        <v>9286</v>
      </c>
    </row>
    <row r="948" spans="1:72" ht="13.5" customHeight="1">
      <c r="A948" s="3" t="str">
        <f>HYPERLINK("http://kyu.snu.ac.kr/sdhj/index.jsp?type=hj/GK14605_00IH_0001_0022.jpg","1720_각북면_22")</f>
        <v>1720_각북면_22</v>
      </c>
      <c r="B948" s="2">
        <v>1720</v>
      </c>
      <c r="C948" s="2" t="s">
        <v>15637</v>
      </c>
      <c r="D948" s="2" t="s">
        <v>15638</v>
      </c>
      <c r="E948" s="2">
        <v>947</v>
      </c>
      <c r="F948" s="1">
        <v>6</v>
      </c>
      <c r="G948" s="1" t="s">
        <v>1934</v>
      </c>
      <c r="H948" s="1" t="s">
        <v>8514</v>
      </c>
      <c r="I948" s="1">
        <v>6</v>
      </c>
      <c r="L948" s="1">
        <v>5</v>
      </c>
      <c r="M948" s="2" t="s">
        <v>17935</v>
      </c>
      <c r="N948" s="2" t="s">
        <v>17936</v>
      </c>
      <c r="S948" s="1" t="s">
        <v>68</v>
      </c>
      <c r="T948" s="1" t="s">
        <v>8708</v>
      </c>
      <c r="AC948" s="1">
        <v>4</v>
      </c>
      <c r="AD948" s="1" t="s">
        <v>105</v>
      </c>
      <c r="AE948" s="1" t="s">
        <v>11518</v>
      </c>
      <c r="AF948" s="1" t="s">
        <v>135</v>
      </c>
      <c r="AG948" s="1" t="s">
        <v>11569</v>
      </c>
    </row>
    <row r="949" spans="1:72" ht="13.5" customHeight="1">
      <c r="A949" s="3" t="str">
        <f>HYPERLINK("http://kyu.snu.ac.kr/sdhj/index.jsp?type=hj/GK14605_00IH_0001_0022.jpg","1720_각북면_22")</f>
        <v>1720_각북면_22</v>
      </c>
      <c r="B949" s="2">
        <v>1720</v>
      </c>
      <c r="C949" s="2" t="s">
        <v>15637</v>
      </c>
      <c r="D949" s="2" t="s">
        <v>15638</v>
      </c>
      <c r="E949" s="2">
        <v>948</v>
      </c>
      <c r="F949" s="1">
        <v>6</v>
      </c>
      <c r="G949" s="1" t="s">
        <v>1934</v>
      </c>
      <c r="H949" s="1" t="s">
        <v>8514</v>
      </c>
      <c r="I949" s="1">
        <v>7</v>
      </c>
      <c r="J949" s="1" t="s">
        <v>1501</v>
      </c>
      <c r="K949" s="1" t="s">
        <v>15402</v>
      </c>
      <c r="L949" s="1">
        <v>1</v>
      </c>
      <c r="M949" s="2" t="s">
        <v>1501</v>
      </c>
      <c r="N949" s="2" t="s">
        <v>15402</v>
      </c>
      <c r="O949" s="1" t="s">
        <v>6</v>
      </c>
      <c r="P949" s="1" t="s">
        <v>8656</v>
      </c>
      <c r="T949" s="1" t="s">
        <v>16259</v>
      </c>
      <c r="U949" s="1" t="s">
        <v>993</v>
      </c>
      <c r="V949" s="1" t="s">
        <v>9098</v>
      </c>
      <c r="W949" s="1" t="s">
        <v>38</v>
      </c>
      <c r="X949" s="1" t="s">
        <v>16260</v>
      </c>
      <c r="Y949" s="1" t="s">
        <v>2254</v>
      </c>
      <c r="Z949" s="1" t="s">
        <v>10425</v>
      </c>
      <c r="AC949" s="1">
        <v>37</v>
      </c>
      <c r="AD949" s="1" t="s">
        <v>299</v>
      </c>
      <c r="AE949" s="1" t="s">
        <v>11520</v>
      </c>
      <c r="AJ949" s="1" t="s">
        <v>17</v>
      </c>
      <c r="AK949" s="1" t="s">
        <v>11718</v>
      </c>
      <c r="AL949" s="1" t="s">
        <v>50</v>
      </c>
      <c r="AM949" s="1" t="s">
        <v>16261</v>
      </c>
      <c r="AT949" s="1" t="s">
        <v>144</v>
      </c>
      <c r="AU949" s="1" t="s">
        <v>11973</v>
      </c>
      <c r="AV949" s="1" t="s">
        <v>449</v>
      </c>
      <c r="AW949" s="1" t="s">
        <v>10629</v>
      </c>
      <c r="BG949" s="1" t="s">
        <v>153</v>
      </c>
      <c r="BH949" s="1" t="s">
        <v>8874</v>
      </c>
      <c r="BI949" s="1" t="s">
        <v>2255</v>
      </c>
      <c r="BJ949" s="1" t="s">
        <v>13138</v>
      </c>
      <c r="BK949" s="1" t="s">
        <v>153</v>
      </c>
      <c r="BL949" s="1" t="s">
        <v>8874</v>
      </c>
      <c r="BM949" s="1" t="s">
        <v>418</v>
      </c>
      <c r="BN949" s="1" t="s">
        <v>12507</v>
      </c>
      <c r="BO949" s="1" t="s">
        <v>46</v>
      </c>
      <c r="BP949" s="1" t="s">
        <v>11959</v>
      </c>
      <c r="BQ949" s="1" t="s">
        <v>1401</v>
      </c>
      <c r="BR949" s="1" t="s">
        <v>14598</v>
      </c>
      <c r="BS949" s="1" t="s">
        <v>583</v>
      </c>
      <c r="BT949" s="1" t="s">
        <v>11748</v>
      </c>
    </row>
    <row r="950" spans="1:72" ht="13.5" customHeight="1">
      <c r="A950" s="3" t="str">
        <f>HYPERLINK("http://kyu.snu.ac.kr/sdhj/index.jsp?type=hj/GK14605_00IH_0001_0022.jpg","1720_각북면_22")</f>
        <v>1720_각북면_22</v>
      </c>
      <c r="B950" s="2">
        <v>1720</v>
      </c>
      <c r="C950" s="2" t="s">
        <v>15918</v>
      </c>
      <c r="D950" s="2" t="s">
        <v>15919</v>
      </c>
      <c r="E950" s="2">
        <v>949</v>
      </c>
      <c r="F950" s="1">
        <v>6</v>
      </c>
      <c r="G950" s="1" t="s">
        <v>1934</v>
      </c>
      <c r="H950" s="1" t="s">
        <v>8514</v>
      </c>
      <c r="I950" s="1">
        <v>7</v>
      </c>
      <c r="L950" s="1">
        <v>1</v>
      </c>
      <c r="M950" s="2" t="s">
        <v>1501</v>
      </c>
      <c r="N950" s="2" t="s">
        <v>15402</v>
      </c>
      <c r="S950" s="1" t="s">
        <v>51</v>
      </c>
      <c r="T950" s="1" t="s">
        <v>1413</v>
      </c>
      <c r="W950" s="1" t="s">
        <v>128</v>
      </c>
      <c r="X950" s="1" t="s">
        <v>9270</v>
      </c>
      <c r="Y950" s="1" t="s">
        <v>53</v>
      </c>
      <c r="Z950" s="1" t="s">
        <v>9315</v>
      </c>
      <c r="AC950" s="1">
        <v>28</v>
      </c>
      <c r="AD950" s="1" t="s">
        <v>95</v>
      </c>
      <c r="AE950" s="1" t="s">
        <v>11539</v>
      </c>
      <c r="AJ950" s="1" t="s">
        <v>17</v>
      </c>
      <c r="AK950" s="1" t="s">
        <v>11718</v>
      </c>
      <c r="AL950" s="1" t="s">
        <v>118</v>
      </c>
      <c r="AM950" s="1" t="s">
        <v>11738</v>
      </c>
      <c r="AT950" s="1" t="s">
        <v>573</v>
      </c>
      <c r="AU950" s="1" t="s">
        <v>8905</v>
      </c>
      <c r="AV950" s="1" t="s">
        <v>2256</v>
      </c>
      <c r="AW950" s="1" t="s">
        <v>12219</v>
      </c>
      <c r="BG950" s="1" t="s">
        <v>573</v>
      </c>
      <c r="BH950" s="1" t="s">
        <v>8905</v>
      </c>
      <c r="BI950" s="1" t="s">
        <v>2257</v>
      </c>
      <c r="BJ950" s="1" t="s">
        <v>13135</v>
      </c>
      <c r="BK950" s="1" t="s">
        <v>573</v>
      </c>
      <c r="BL950" s="1" t="s">
        <v>8905</v>
      </c>
      <c r="BM950" s="1" t="s">
        <v>8326</v>
      </c>
      <c r="BN950" s="1" t="s">
        <v>13119</v>
      </c>
      <c r="BO950" s="1" t="s">
        <v>573</v>
      </c>
      <c r="BP950" s="1" t="s">
        <v>8905</v>
      </c>
      <c r="BQ950" s="1" t="s">
        <v>2258</v>
      </c>
      <c r="BR950" s="1" t="s">
        <v>14211</v>
      </c>
      <c r="BS950" s="1" t="s">
        <v>158</v>
      </c>
      <c r="BT950" s="1" t="s">
        <v>11647</v>
      </c>
    </row>
    <row r="951" spans="1:72" ht="13.5" customHeight="1">
      <c r="A951" s="3" t="str">
        <f>HYPERLINK("http://kyu.snu.ac.kr/sdhj/index.jsp?type=hj/GK14605_00IH_0001_0022.jpg","1720_각북면_22")</f>
        <v>1720_각북면_22</v>
      </c>
      <c r="B951" s="2">
        <v>1720</v>
      </c>
      <c r="C951" s="2" t="s">
        <v>15678</v>
      </c>
      <c r="D951" s="2" t="s">
        <v>15679</v>
      </c>
      <c r="E951" s="2">
        <v>950</v>
      </c>
      <c r="F951" s="1">
        <v>6</v>
      </c>
      <c r="G951" s="1" t="s">
        <v>1934</v>
      </c>
      <c r="H951" s="1" t="s">
        <v>8514</v>
      </c>
      <c r="I951" s="1">
        <v>7</v>
      </c>
      <c r="L951" s="1">
        <v>1</v>
      </c>
      <c r="M951" s="2" t="s">
        <v>1501</v>
      </c>
      <c r="N951" s="2" t="s">
        <v>15402</v>
      </c>
      <c r="S951" s="1" t="s">
        <v>226</v>
      </c>
      <c r="T951" s="1" t="s">
        <v>8709</v>
      </c>
      <c r="Y951" s="1" t="s">
        <v>53</v>
      </c>
      <c r="Z951" s="1" t="s">
        <v>9315</v>
      </c>
      <c r="AC951" s="1">
        <v>5</v>
      </c>
      <c r="AD951" s="1" t="s">
        <v>249</v>
      </c>
      <c r="AE951" s="1" t="s">
        <v>11523</v>
      </c>
    </row>
    <row r="952" spans="1:72" ht="13.5" customHeight="1">
      <c r="A952" s="3" t="str">
        <f>HYPERLINK("http://kyu.snu.ac.kr/sdhj/index.jsp?type=hj/GK14605_00IH_0001_0022.jpg","1720_각북면_22")</f>
        <v>1720_각북면_22</v>
      </c>
      <c r="B952" s="2">
        <v>1720</v>
      </c>
      <c r="C952" s="2" t="s">
        <v>15637</v>
      </c>
      <c r="D952" s="2" t="s">
        <v>15638</v>
      </c>
      <c r="E952" s="2">
        <v>951</v>
      </c>
      <c r="F952" s="1">
        <v>6</v>
      </c>
      <c r="G952" s="1" t="s">
        <v>1934</v>
      </c>
      <c r="H952" s="1" t="s">
        <v>8514</v>
      </c>
      <c r="I952" s="1">
        <v>7</v>
      </c>
      <c r="L952" s="1">
        <v>1</v>
      </c>
      <c r="M952" s="2" t="s">
        <v>1501</v>
      </c>
      <c r="N952" s="2" t="s">
        <v>15402</v>
      </c>
      <c r="T952" s="1" t="s">
        <v>15640</v>
      </c>
      <c r="U952" s="1" t="s">
        <v>77</v>
      </c>
      <c r="V952" s="1" t="s">
        <v>8853</v>
      </c>
      <c r="Y952" s="1" t="s">
        <v>677</v>
      </c>
      <c r="Z952" s="1" t="s">
        <v>11263</v>
      </c>
      <c r="AG952" s="1" t="s">
        <v>11623</v>
      </c>
    </row>
    <row r="953" spans="1:72" ht="13.5" customHeight="1">
      <c r="A953" s="3" t="str">
        <f>HYPERLINK("http://kyu.snu.ac.kr/sdhj/index.jsp?type=hj/GK14605_00IH_0001_0022.jpg","1720_각북면_22")</f>
        <v>1720_각북면_22</v>
      </c>
      <c r="B953" s="2">
        <v>1720</v>
      </c>
      <c r="C953" s="2" t="s">
        <v>15637</v>
      </c>
      <c r="D953" s="2" t="s">
        <v>15638</v>
      </c>
      <c r="E953" s="2">
        <v>952</v>
      </c>
      <c r="F953" s="1">
        <v>6</v>
      </c>
      <c r="G953" s="1" t="s">
        <v>1934</v>
      </c>
      <c r="H953" s="1" t="s">
        <v>8514</v>
      </c>
      <c r="I953" s="1">
        <v>7</v>
      </c>
      <c r="L953" s="1">
        <v>1</v>
      </c>
      <c r="M953" s="2" t="s">
        <v>1501</v>
      </c>
      <c r="N953" s="2" t="s">
        <v>15402</v>
      </c>
      <c r="T953" s="1" t="s">
        <v>15640</v>
      </c>
      <c r="U953" s="1" t="s">
        <v>266</v>
      </c>
      <c r="V953" s="1" t="s">
        <v>8830</v>
      </c>
      <c r="Y953" s="1" t="s">
        <v>1403</v>
      </c>
      <c r="Z953" s="1" t="s">
        <v>11262</v>
      </c>
      <c r="AF953" s="1" t="s">
        <v>1404</v>
      </c>
      <c r="AG953" s="1" t="s">
        <v>11623</v>
      </c>
    </row>
    <row r="954" spans="1:72" ht="13.5" customHeight="1">
      <c r="A954" s="3" t="str">
        <f>HYPERLINK("http://kyu.snu.ac.kr/sdhj/index.jsp?type=hj/GK14605_00IH_0001_0022.jpg","1720_각북면_22")</f>
        <v>1720_각북면_22</v>
      </c>
      <c r="B954" s="2">
        <v>1720</v>
      </c>
      <c r="C954" s="2" t="s">
        <v>15637</v>
      </c>
      <c r="D954" s="2" t="s">
        <v>15638</v>
      </c>
      <c r="E954" s="2">
        <v>953</v>
      </c>
      <c r="F954" s="1">
        <v>6</v>
      </c>
      <c r="G954" s="1" t="s">
        <v>1934</v>
      </c>
      <c r="H954" s="1" t="s">
        <v>8514</v>
      </c>
      <c r="I954" s="1">
        <v>7</v>
      </c>
      <c r="L954" s="1">
        <v>1</v>
      </c>
      <c r="M954" s="2" t="s">
        <v>1501</v>
      </c>
      <c r="N954" s="2" t="s">
        <v>15402</v>
      </c>
      <c r="T954" s="1" t="s">
        <v>15640</v>
      </c>
      <c r="U954" s="1" t="s">
        <v>77</v>
      </c>
      <c r="V954" s="1" t="s">
        <v>8853</v>
      </c>
      <c r="Y954" s="1" t="s">
        <v>2259</v>
      </c>
      <c r="Z954" s="1" t="s">
        <v>11261</v>
      </c>
      <c r="AC954" s="1">
        <v>11</v>
      </c>
      <c r="AD954" s="1" t="s">
        <v>70</v>
      </c>
      <c r="AE954" s="1" t="s">
        <v>11531</v>
      </c>
      <c r="AT954" s="1" t="s">
        <v>77</v>
      </c>
      <c r="AU954" s="1" t="s">
        <v>8853</v>
      </c>
      <c r="AV954" s="1" t="s">
        <v>2260</v>
      </c>
      <c r="AW954" s="1" t="s">
        <v>12641</v>
      </c>
      <c r="BF954" s="1" t="s">
        <v>16262</v>
      </c>
    </row>
    <row r="955" spans="1:72" ht="13.5" customHeight="1">
      <c r="A955" s="3" t="str">
        <f>HYPERLINK("http://kyu.snu.ac.kr/sdhj/index.jsp?type=hj/GK14605_00IH_0001_0022.jpg","1720_각북면_22")</f>
        <v>1720_각북면_22</v>
      </c>
      <c r="B955" s="2">
        <v>1720</v>
      </c>
      <c r="C955" s="2" t="s">
        <v>15637</v>
      </c>
      <c r="D955" s="2" t="s">
        <v>15638</v>
      </c>
      <c r="E955" s="2">
        <v>954</v>
      </c>
      <c r="F955" s="1">
        <v>6</v>
      </c>
      <c r="G955" s="1" t="s">
        <v>1934</v>
      </c>
      <c r="H955" s="1" t="s">
        <v>8514</v>
      </c>
      <c r="I955" s="1">
        <v>7</v>
      </c>
      <c r="L955" s="1">
        <v>2</v>
      </c>
      <c r="M955" s="2" t="s">
        <v>17937</v>
      </c>
      <c r="N955" s="2" t="s">
        <v>17938</v>
      </c>
      <c r="T955" s="1" t="s">
        <v>15624</v>
      </c>
      <c r="U955" s="1" t="s">
        <v>208</v>
      </c>
      <c r="V955" s="1" t="s">
        <v>8998</v>
      </c>
      <c r="W955" s="1" t="s">
        <v>38</v>
      </c>
      <c r="X955" s="1" t="s">
        <v>15655</v>
      </c>
      <c r="Y955" s="1" t="s">
        <v>2261</v>
      </c>
      <c r="Z955" s="1" t="s">
        <v>9529</v>
      </c>
      <c r="AC955" s="1">
        <v>40</v>
      </c>
      <c r="AD955" s="1" t="s">
        <v>40</v>
      </c>
      <c r="AE955" s="1" t="s">
        <v>11562</v>
      </c>
      <c r="AJ955" s="1" t="s">
        <v>17</v>
      </c>
      <c r="AK955" s="1" t="s">
        <v>11718</v>
      </c>
      <c r="AL955" s="1" t="s">
        <v>50</v>
      </c>
      <c r="AM955" s="1" t="s">
        <v>15656</v>
      </c>
      <c r="AT955" s="1" t="s">
        <v>818</v>
      </c>
      <c r="AU955" s="1" t="s">
        <v>8881</v>
      </c>
      <c r="AV955" s="1" t="s">
        <v>2048</v>
      </c>
      <c r="AW955" s="1" t="s">
        <v>10535</v>
      </c>
      <c r="BG955" s="1" t="s">
        <v>428</v>
      </c>
      <c r="BH955" s="1" t="s">
        <v>11968</v>
      </c>
      <c r="BI955" s="1" t="s">
        <v>2049</v>
      </c>
      <c r="BJ955" s="1" t="s">
        <v>12654</v>
      </c>
      <c r="BK955" s="1" t="s">
        <v>428</v>
      </c>
      <c r="BL955" s="1" t="s">
        <v>11968</v>
      </c>
      <c r="BM955" s="1" t="s">
        <v>1964</v>
      </c>
      <c r="BN955" s="1" t="s">
        <v>13073</v>
      </c>
      <c r="BO955" s="1" t="s">
        <v>46</v>
      </c>
      <c r="BP955" s="1" t="s">
        <v>11959</v>
      </c>
      <c r="BQ955" s="1" t="s">
        <v>2262</v>
      </c>
      <c r="BR955" s="1" t="s">
        <v>15243</v>
      </c>
      <c r="BS955" s="1" t="s">
        <v>320</v>
      </c>
      <c r="BT955" s="1" t="s">
        <v>11723</v>
      </c>
    </row>
    <row r="956" spans="1:72" ht="13.5" customHeight="1">
      <c r="A956" s="3" t="str">
        <f>HYPERLINK("http://kyu.snu.ac.kr/sdhj/index.jsp?type=hj/GK14605_00IH_0001_0022.jpg","1720_각북면_22")</f>
        <v>1720_각북면_22</v>
      </c>
      <c r="B956" s="2">
        <v>1720</v>
      </c>
      <c r="C956" s="2" t="s">
        <v>16263</v>
      </c>
      <c r="D956" s="2" t="s">
        <v>16264</v>
      </c>
      <c r="E956" s="2">
        <v>955</v>
      </c>
      <c r="F956" s="1">
        <v>6</v>
      </c>
      <c r="G956" s="1" t="s">
        <v>1934</v>
      </c>
      <c r="H956" s="1" t="s">
        <v>8514</v>
      </c>
      <c r="I956" s="1">
        <v>7</v>
      </c>
      <c r="L956" s="1">
        <v>2</v>
      </c>
      <c r="M956" s="2" t="s">
        <v>17937</v>
      </c>
      <c r="N956" s="2" t="s">
        <v>17938</v>
      </c>
      <c r="S956" s="1" t="s">
        <v>51</v>
      </c>
      <c r="T956" s="1" t="s">
        <v>1413</v>
      </c>
      <c r="W956" s="1" t="s">
        <v>128</v>
      </c>
      <c r="X956" s="1" t="s">
        <v>9270</v>
      </c>
      <c r="Y956" s="1" t="s">
        <v>129</v>
      </c>
      <c r="Z956" s="1" t="s">
        <v>9465</v>
      </c>
      <c r="AC956" s="1">
        <v>39</v>
      </c>
      <c r="AD956" s="1" t="s">
        <v>119</v>
      </c>
      <c r="AE956" s="1" t="s">
        <v>9334</v>
      </c>
      <c r="AJ956" s="1" t="s">
        <v>461</v>
      </c>
      <c r="AK956" s="1" t="s">
        <v>11719</v>
      </c>
      <c r="AL956" s="1" t="s">
        <v>118</v>
      </c>
      <c r="AM956" s="1" t="s">
        <v>11738</v>
      </c>
      <c r="AT956" s="1" t="s">
        <v>46</v>
      </c>
      <c r="AU956" s="1" t="s">
        <v>11959</v>
      </c>
      <c r="AV956" s="1" t="s">
        <v>2263</v>
      </c>
      <c r="AW956" s="1" t="s">
        <v>12233</v>
      </c>
      <c r="BG956" s="1" t="s">
        <v>46</v>
      </c>
      <c r="BH956" s="1" t="s">
        <v>11959</v>
      </c>
      <c r="BI956" s="1" t="s">
        <v>2264</v>
      </c>
      <c r="BJ956" s="1" t="s">
        <v>13386</v>
      </c>
      <c r="BK956" s="1" t="s">
        <v>46</v>
      </c>
      <c r="BL956" s="1" t="s">
        <v>11959</v>
      </c>
      <c r="BM956" s="1" t="s">
        <v>2265</v>
      </c>
      <c r="BN956" s="1" t="s">
        <v>10016</v>
      </c>
      <c r="BO956" s="1" t="s">
        <v>2266</v>
      </c>
      <c r="BP956" s="1" t="s">
        <v>12967</v>
      </c>
      <c r="BQ956" s="1" t="s">
        <v>2267</v>
      </c>
      <c r="BR956" s="1" t="s">
        <v>15244</v>
      </c>
      <c r="BS956" s="1" t="s">
        <v>528</v>
      </c>
      <c r="BT956" s="1" t="s">
        <v>11714</v>
      </c>
    </row>
    <row r="957" spans="1:72" ht="13.5" customHeight="1">
      <c r="A957" s="3" t="str">
        <f>HYPERLINK("http://kyu.snu.ac.kr/sdhj/index.jsp?type=hj/GK14605_00IH_0001_0022.jpg","1720_각북면_22")</f>
        <v>1720_각북면_22</v>
      </c>
      <c r="B957" s="2">
        <v>1720</v>
      </c>
      <c r="C957" s="2" t="s">
        <v>15947</v>
      </c>
      <c r="D957" s="2" t="s">
        <v>15948</v>
      </c>
      <c r="E957" s="2">
        <v>956</v>
      </c>
      <c r="F957" s="1">
        <v>6</v>
      </c>
      <c r="G957" s="1" t="s">
        <v>1934</v>
      </c>
      <c r="H957" s="1" t="s">
        <v>8514</v>
      </c>
      <c r="I957" s="1">
        <v>7</v>
      </c>
      <c r="L957" s="1">
        <v>2</v>
      </c>
      <c r="M957" s="2" t="s">
        <v>17937</v>
      </c>
      <c r="N957" s="2" t="s">
        <v>17938</v>
      </c>
      <c r="S957" s="1" t="s">
        <v>226</v>
      </c>
      <c r="T957" s="1" t="s">
        <v>8709</v>
      </c>
      <c r="AC957" s="1">
        <v>12</v>
      </c>
      <c r="AD957" s="1" t="s">
        <v>137</v>
      </c>
      <c r="AE957" s="1" t="s">
        <v>9320</v>
      </c>
    </row>
    <row r="958" spans="1:72" ht="13.5" customHeight="1">
      <c r="A958" s="3" t="str">
        <f>HYPERLINK("http://kyu.snu.ac.kr/sdhj/index.jsp?type=hj/GK14605_00IH_0001_0022.jpg","1720_각북면_22")</f>
        <v>1720_각북면_22</v>
      </c>
      <c r="B958" s="2">
        <v>1720</v>
      </c>
      <c r="C958" s="2" t="s">
        <v>15637</v>
      </c>
      <c r="D958" s="2" t="s">
        <v>15638</v>
      </c>
      <c r="E958" s="2">
        <v>957</v>
      </c>
      <c r="F958" s="1">
        <v>6</v>
      </c>
      <c r="G958" s="1" t="s">
        <v>1934</v>
      </c>
      <c r="H958" s="1" t="s">
        <v>8514</v>
      </c>
      <c r="I958" s="1">
        <v>7</v>
      </c>
      <c r="L958" s="1">
        <v>2</v>
      </c>
      <c r="M958" s="2" t="s">
        <v>17937</v>
      </c>
      <c r="N958" s="2" t="s">
        <v>17938</v>
      </c>
      <c r="S958" s="1" t="s">
        <v>68</v>
      </c>
      <c r="T958" s="1" t="s">
        <v>8708</v>
      </c>
      <c r="AC958" s="1">
        <v>8</v>
      </c>
      <c r="AD958" s="1" t="s">
        <v>76</v>
      </c>
      <c r="AE958" s="1" t="s">
        <v>11537</v>
      </c>
    </row>
    <row r="959" spans="1:72" ht="13.5" customHeight="1">
      <c r="A959" s="3" t="str">
        <f>HYPERLINK("http://kyu.snu.ac.kr/sdhj/index.jsp?type=hj/GK14605_00IH_0001_0022.jpg","1720_각북면_22")</f>
        <v>1720_각북면_22</v>
      </c>
      <c r="B959" s="2">
        <v>1720</v>
      </c>
      <c r="C959" s="2" t="s">
        <v>15637</v>
      </c>
      <c r="D959" s="2" t="s">
        <v>15638</v>
      </c>
      <c r="E959" s="2">
        <v>958</v>
      </c>
      <c r="F959" s="1">
        <v>6</v>
      </c>
      <c r="G959" s="1" t="s">
        <v>1934</v>
      </c>
      <c r="H959" s="1" t="s">
        <v>8514</v>
      </c>
      <c r="I959" s="1">
        <v>7</v>
      </c>
      <c r="L959" s="1">
        <v>2</v>
      </c>
      <c r="M959" s="2" t="s">
        <v>17937</v>
      </c>
      <c r="N959" s="2" t="s">
        <v>17938</v>
      </c>
      <c r="T959" s="1" t="s">
        <v>15640</v>
      </c>
      <c r="U959" s="1" t="s">
        <v>266</v>
      </c>
      <c r="V959" s="1" t="s">
        <v>8830</v>
      </c>
      <c r="Y959" s="1" t="s">
        <v>2268</v>
      </c>
      <c r="Z959" s="1" t="s">
        <v>11260</v>
      </c>
      <c r="AC959" s="1">
        <v>67</v>
      </c>
      <c r="AD959" s="1" t="s">
        <v>454</v>
      </c>
      <c r="AE959" s="1" t="s">
        <v>11543</v>
      </c>
      <c r="AF959" s="1" t="s">
        <v>526</v>
      </c>
      <c r="AG959" s="1" t="s">
        <v>11573</v>
      </c>
      <c r="AH959" s="1" t="s">
        <v>300</v>
      </c>
      <c r="AI959" s="1" t="s">
        <v>11633</v>
      </c>
    </row>
    <row r="960" spans="1:72" ht="13.5" customHeight="1">
      <c r="A960" s="3" t="str">
        <f>HYPERLINK("http://kyu.snu.ac.kr/sdhj/index.jsp?type=hj/GK14605_00IH_0001_0022.jpg","1720_각북면_22")</f>
        <v>1720_각북면_22</v>
      </c>
      <c r="B960" s="2">
        <v>1720</v>
      </c>
      <c r="C960" s="2" t="s">
        <v>15637</v>
      </c>
      <c r="D960" s="2" t="s">
        <v>15638</v>
      </c>
      <c r="E960" s="2">
        <v>959</v>
      </c>
      <c r="F960" s="1">
        <v>6</v>
      </c>
      <c r="G960" s="1" t="s">
        <v>1934</v>
      </c>
      <c r="H960" s="1" t="s">
        <v>8514</v>
      </c>
      <c r="I960" s="1">
        <v>7</v>
      </c>
      <c r="L960" s="1">
        <v>3</v>
      </c>
      <c r="M960" s="2" t="s">
        <v>17939</v>
      </c>
      <c r="N960" s="2" t="s">
        <v>17940</v>
      </c>
      <c r="T960" s="1" t="s">
        <v>15624</v>
      </c>
      <c r="U960" s="1" t="s">
        <v>44</v>
      </c>
      <c r="V960" s="1" t="s">
        <v>8875</v>
      </c>
      <c r="W960" s="1" t="s">
        <v>103</v>
      </c>
      <c r="X960" s="1" t="s">
        <v>15645</v>
      </c>
      <c r="Y960" s="1" t="s">
        <v>2269</v>
      </c>
      <c r="Z960" s="1" t="s">
        <v>9570</v>
      </c>
      <c r="AC960" s="1">
        <v>35</v>
      </c>
      <c r="AD960" s="1" t="s">
        <v>111</v>
      </c>
      <c r="AE960" s="1" t="s">
        <v>8821</v>
      </c>
      <c r="AJ960" s="1" t="s">
        <v>17</v>
      </c>
      <c r="AK960" s="1" t="s">
        <v>11718</v>
      </c>
      <c r="AL960" s="1" t="s">
        <v>1448</v>
      </c>
      <c r="AM960" s="1" t="s">
        <v>11668</v>
      </c>
      <c r="AT960" s="1" t="s">
        <v>46</v>
      </c>
      <c r="AU960" s="1" t="s">
        <v>11959</v>
      </c>
      <c r="AV960" s="1" t="s">
        <v>2270</v>
      </c>
      <c r="AW960" s="1" t="s">
        <v>12640</v>
      </c>
      <c r="BG960" s="1" t="s">
        <v>46</v>
      </c>
      <c r="BH960" s="1" t="s">
        <v>11959</v>
      </c>
      <c r="BI960" s="1" t="s">
        <v>2163</v>
      </c>
      <c r="BJ960" s="1" t="s">
        <v>12312</v>
      </c>
      <c r="BK960" s="1" t="s">
        <v>46</v>
      </c>
      <c r="BL960" s="1" t="s">
        <v>11959</v>
      </c>
      <c r="BM960" s="1" t="s">
        <v>2128</v>
      </c>
      <c r="BN960" s="1" t="s">
        <v>9552</v>
      </c>
      <c r="BO960" s="1" t="s">
        <v>46</v>
      </c>
      <c r="BP960" s="1" t="s">
        <v>11959</v>
      </c>
      <c r="BQ960" s="1" t="s">
        <v>2271</v>
      </c>
      <c r="BR960" s="1" t="s">
        <v>14597</v>
      </c>
      <c r="BS960" s="1" t="s">
        <v>569</v>
      </c>
      <c r="BT960" s="1" t="s">
        <v>11669</v>
      </c>
    </row>
    <row r="961" spans="1:72" ht="13.5" customHeight="1">
      <c r="A961" s="3" t="str">
        <f>HYPERLINK("http://kyu.snu.ac.kr/sdhj/index.jsp?type=hj/GK14605_00IH_0001_0022.jpg","1720_각북면_22")</f>
        <v>1720_각북면_22</v>
      </c>
      <c r="B961" s="2">
        <v>1720</v>
      </c>
      <c r="C961" s="2" t="s">
        <v>16265</v>
      </c>
      <c r="D961" s="2" t="s">
        <v>16266</v>
      </c>
      <c r="E961" s="2">
        <v>960</v>
      </c>
      <c r="F961" s="1">
        <v>6</v>
      </c>
      <c r="G961" s="1" t="s">
        <v>1934</v>
      </c>
      <c r="H961" s="1" t="s">
        <v>8514</v>
      </c>
      <c r="I961" s="1">
        <v>7</v>
      </c>
      <c r="L961" s="1">
        <v>3</v>
      </c>
      <c r="M961" s="2" t="s">
        <v>17939</v>
      </c>
      <c r="N961" s="2" t="s">
        <v>17940</v>
      </c>
      <c r="S961" s="1" t="s">
        <v>51</v>
      </c>
      <c r="T961" s="1" t="s">
        <v>1413</v>
      </c>
      <c r="W961" s="1" t="s">
        <v>52</v>
      </c>
      <c r="X961" s="1" t="s">
        <v>15629</v>
      </c>
      <c r="Y961" s="1" t="s">
        <v>129</v>
      </c>
      <c r="Z961" s="1" t="s">
        <v>9465</v>
      </c>
      <c r="AC961" s="1">
        <v>43</v>
      </c>
      <c r="AD961" s="1" t="s">
        <v>424</v>
      </c>
      <c r="AE961" s="1" t="s">
        <v>11538</v>
      </c>
      <c r="AJ961" s="1" t="s">
        <v>461</v>
      </c>
      <c r="AK961" s="1" t="s">
        <v>11719</v>
      </c>
      <c r="AL961" s="1" t="s">
        <v>251</v>
      </c>
      <c r="AM961" s="1" t="s">
        <v>11632</v>
      </c>
      <c r="AT961" s="1" t="s">
        <v>44</v>
      </c>
      <c r="AU961" s="1" t="s">
        <v>8875</v>
      </c>
      <c r="AV961" s="1" t="s">
        <v>2272</v>
      </c>
      <c r="AW961" s="1" t="s">
        <v>9718</v>
      </c>
      <c r="BG961" s="1" t="s">
        <v>46</v>
      </c>
      <c r="BH961" s="1" t="s">
        <v>11959</v>
      </c>
      <c r="BI961" s="1" t="s">
        <v>252</v>
      </c>
      <c r="BJ961" s="1" t="s">
        <v>12427</v>
      </c>
      <c r="BK961" s="1" t="s">
        <v>116</v>
      </c>
      <c r="BL961" s="1" t="s">
        <v>15344</v>
      </c>
      <c r="BM961" s="1" t="s">
        <v>253</v>
      </c>
      <c r="BN961" s="1" t="s">
        <v>13261</v>
      </c>
      <c r="BO961" s="1" t="s">
        <v>46</v>
      </c>
      <c r="BP961" s="1" t="s">
        <v>11959</v>
      </c>
      <c r="BQ961" s="1" t="s">
        <v>2273</v>
      </c>
      <c r="BR961" s="1" t="s">
        <v>14596</v>
      </c>
      <c r="BS961" s="1" t="s">
        <v>50</v>
      </c>
      <c r="BT961" s="1" t="s">
        <v>15788</v>
      </c>
    </row>
    <row r="962" spans="1:72" ht="13.5" customHeight="1">
      <c r="A962" s="3" t="str">
        <f>HYPERLINK("http://kyu.snu.ac.kr/sdhj/index.jsp?type=hj/GK14605_00IH_0001_0022.jpg","1720_각북면_22")</f>
        <v>1720_각북면_22</v>
      </c>
      <c r="B962" s="2">
        <v>1720</v>
      </c>
      <c r="C962" s="2" t="s">
        <v>15678</v>
      </c>
      <c r="D962" s="2" t="s">
        <v>15679</v>
      </c>
      <c r="E962" s="2">
        <v>961</v>
      </c>
      <c r="F962" s="1">
        <v>6</v>
      </c>
      <c r="G962" s="1" t="s">
        <v>1934</v>
      </c>
      <c r="H962" s="1" t="s">
        <v>8514</v>
      </c>
      <c r="I962" s="1">
        <v>7</v>
      </c>
      <c r="L962" s="1">
        <v>3</v>
      </c>
      <c r="M962" s="2" t="s">
        <v>17939</v>
      </c>
      <c r="N962" s="2" t="s">
        <v>17940</v>
      </c>
      <c r="S962" s="1" t="s">
        <v>102</v>
      </c>
      <c r="T962" s="1" t="s">
        <v>8723</v>
      </c>
      <c r="W962" s="1" t="s">
        <v>568</v>
      </c>
      <c r="X962" s="1" t="s">
        <v>8743</v>
      </c>
      <c r="Y962" s="1" t="s">
        <v>129</v>
      </c>
      <c r="Z962" s="1" t="s">
        <v>9465</v>
      </c>
      <c r="AC962" s="1">
        <v>68</v>
      </c>
      <c r="AD962" s="1" t="s">
        <v>76</v>
      </c>
      <c r="AE962" s="1" t="s">
        <v>11537</v>
      </c>
    </row>
    <row r="963" spans="1:72" ht="13.5" customHeight="1">
      <c r="A963" s="3" t="str">
        <f>HYPERLINK("http://kyu.snu.ac.kr/sdhj/index.jsp?type=hj/GK14605_00IH_0001_0022.jpg","1720_각북면_22")</f>
        <v>1720_각북면_22</v>
      </c>
      <c r="B963" s="2">
        <v>1720</v>
      </c>
      <c r="C963" s="2" t="s">
        <v>15637</v>
      </c>
      <c r="D963" s="2" t="s">
        <v>15638</v>
      </c>
      <c r="E963" s="2">
        <v>962</v>
      </c>
      <c r="F963" s="1">
        <v>6</v>
      </c>
      <c r="G963" s="1" t="s">
        <v>1934</v>
      </c>
      <c r="H963" s="1" t="s">
        <v>8514</v>
      </c>
      <c r="I963" s="1">
        <v>7</v>
      </c>
      <c r="L963" s="1">
        <v>3</v>
      </c>
      <c r="M963" s="2" t="s">
        <v>17939</v>
      </c>
      <c r="N963" s="2" t="s">
        <v>17940</v>
      </c>
      <c r="S963" s="1" t="s">
        <v>71</v>
      </c>
      <c r="T963" s="1" t="s">
        <v>8710</v>
      </c>
      <c r="U963" s="1" t="s">
        <v>60</v>
      </c>
      <c r="V963" s="1" t="s">
        <v>9030</v>
      </c>
      <c r="Y963" s="1" t="s">
        <v>2274</v>
      </c>
      <c r="Z963" s="1" t="s">
        <v>10456</v>
      </c>
      <c r="AC963" s="1">
        <v>19</v>
      </c>
    </row>
    <row r="964" spans="1:72" ht="13.5" customHeight="1">
      <c r="A964" s="3" t="str">
        <f>HYPERLINK("http://kyu.snu.ac.kr/sdhj/index.jsp?type=hj/GK14605_00IH_0001_0022.jpg","1720_각북면_22")</f>
        <v>1720_각북면_22</v>
      </c>
      <c r="B964" s="2">
        <v>1720</v>
      </c>
      <c r="C964" s="2" t="s">
        <v>15637</v>
      </c>
      <c r="D964" s="2" t="s">
        <v>15638</v>
      </c>
      <c r="E964" s="2">
        <v>963</v>
      </c>
      <c r="F964" s="1">
        <v>6</v>
      </c>
      <c r="G964" s="1" t="s">
        <v>1934</v>
      </c>
      <c r="H964" s="1" t="s">
        <v>8514</v>
      </c>
      <c r="I964" s="1">
        <v>7</v>
      </c>
      <c r="L964" s="1">
        <v>3</v>
      </c>
      <c r="M964" s="2" t="s">
        <v>17939</v>
      </c>
      <c r="N964" s="2" t="s">
        <v>17940</v>
      </c>
      <c r="S964" s="1" t="s">
        <v>133</v>
      </c>
      <c r="T964" s="1" t="s">
        <v>8712</v>
      </c>
      <c r="W964" s="1" t="s">
        <v>128</v>
      </c>
      <c r="X964" s="1" t="s">
        <v>9270</v>
      </c>
      <c r="Y964" s="1" t="s">
        <v>129</v>
      </c>
      <c r="Z964" s="1" t="s">
        <v>9465</v>
      </c>
      <c r="AC964" s="1">
        <v>20</v>
      </c>
      <c r="AD964" s="1" t="s">
        <v>134</v>
      </c>
      <c r="AE964" s="1" t="s">
        <v>11542</v>
      </c>
      <c r="AF964" s="1" t="s">
        <v>135</v>
      </c>
      <c r="AG964" s="1" t="s">
        <v>11569</v>
      </c>
    </row>
    <row r="965" spans="1:72" ht="13.5" customHeight="1">
      <c r="A965" s="3" t="str">
        <f>HYPERLINK("http://kyu.snu.ac.kr/sdhj/index.jsp?type=hj/GK14605_00IH_0001_0022.jpg","1720_각북면_22")</f>
        <v>1720_각북면_22</v>
      </c>
      <c r="B965" s="2">
        <v>1720</v>
      </c>
      <c r="C965" s="2" t="s">
        <v>15637</v>
      </c>
      <c r="D965" s="2" t="s">
        <v>15638</v>
      </c>
      <c r="E965" s="2">
        <v>964</v>
      </c>
      <c r="F965" s="1">
        <v>6</v>
      </c>
      <c r="G965" s="1" t="s">
        <v>1934</v>
      </c>
      <c r="H965" s="1" t="s">
        <v>8514</v>
      </c>
      <c r="I965" s="1">
        <v>7</v>
      </c>
      <c r="L965" s="1">
        <v>3</v>
      </c>
      <c r="M965" s="2" t="s">
        <v>17939</v>
      </c>
      <c r="N965" s="2" t="s">
        <v>17940</v>
      </c>
      <c r="S965" s="1" t="s">
        <v>68</v>
      </c>
      <c r="T965" s="1" t="s">
        <v>8708</v>
      </c>
      <c r="AC965" s="1">
        <v>18</v>
      </c>
      <c r="AD965" s="1" t="s">
        <v>130</v>
      </c>
      <c r="AE965" s="1" t="s">
        <v>11547</v>
      </c>
    </row>
    <row r="966" spans="1:72" ht="13.5" customHeight="1">
      <c r="A966" s="3" t="str">
        <f>HYPERLINK("http://kyu.snu.ac.kr/sdhj/index.jsp?type=hj/GK14605_00IH_0001_0022.jpg","1720_각북면_22")</f>
        <v>1720_각북면_22</v>
      </c>
      <c r="B966" s="2">
        <v>1720</v>
      </c>
      <c r="C966" s="2" t="s">
        <v>15637</v>
      </c>
      <c r="D966" s="2" t="s">
        <v>15638</v>
      </c>
      <c r="E966" s="2">
        <v>965</v>
      </c>
      <c r="F966" s="1">
        <v>6</v>
      </c>
      <c r="G966" s="1" t="s">
        <v>1934</v>
      </c>
      <c r="H966" s="1" t="s">
        <v>8514</v>
      </c>
      <c r="I966" s="1">
        <v>7</v>
      </c>
      <c r="L966" s="1">
        <v>3</v>
      </c>
      <c r="M966" s="2" t="s">
        <v>17939</v>
      </c>
      <c r="N966" s="2" t="s">
        <v>17940</v>
      </c>
      <c r="S966" s="1" t="s">
        <v>68</v>
      </c>
      <c r="T966" s="1" t="s">
        <v>8708</v>
      </c>
      <c r="AC966" s="1">
        <v>6</v>
      </c>
      <c r="AD966" s="1" t="s">
        <v>75</v>
      </c>
      <c r="AE966" s="1" t="s">
        <v>11549</v>
      </c>
    </row>
    <row r="967" spans="1:72" ht="13.5" customHeight="1">
      <c r="A967" s="3" t="str">
        <f>HYPERLINK("http://kyu.snu.ac.kr/sdhj/index.jsp?type=hj/GK14605_00IH_0001_0022.jpg","1720_각북면_22")</f>
        <v>1720_각북면_22</v>
      </c>
      <c r="B967" s="2">
        <v>1720</v>
      </c>
      <c r="C967" s="2" t="s">
        <v>15637</v>
      </c>
      <c r="D967" s="2" t="s">
        <v>15638</v>
      </c>
      <c r="E967" s="2">
        <v>966</v>
      </c>
      <c r="F967" s="1">
        <v>6</v>
      </c>
      <c r="G967" s="1" t="s">
        <v>1934</v>
      </c>
      <c r="H967" s="1" t="s">
        <v>8514</v>
      </c>
      <c r="I967" s="1">
        <v>7</v>
      </c>
      <c r="L967" s="1">
        <v>3</v>
      </c>
      <c r="M967" s="2" t="s">
        <v>17939</v>
      </c>
      <c r="N967" s="2" t="s">
        <v>17940</v>
      </c>
      <c r="S967" s="1" t="s">
        <v>68</v>
      </c>
      <c r="T967" s="1" t="s">
        <v>8708</v>
      </c>
      <c r="AC967" s="1">
        <v>2</v>
      </c>
      <c r="AD967" s="1" t="s">
        <v>106</v>
      </c>
      <c r="AE967" s="1" t="s">
        <v>11517</v>
      </c>
    </row>
    <row r="968" spans="1:72" ht="13.5" customHeight="1">
      <c r="A968" s="3" t="str">
        <f>HYPERLINK("http://kyu.snu.ac.kr/sdhj/index.jsp?type=hj/GK14605_00IH_0001_0022.jpg","1720_각북면_22")</f>
        <v>1720_각북면_22</v>
      </c>
      <c r="B968" s="2">
        <v>1720</v>
      </c>
      <c r="C968" s="2" t="s">
        <v>15637</v>
      </c>
      <c r="D968" s="2" t="s">
        <v>15638</v>
      </c>
      <c r="E968" s="2">
        <v>967</v>
      </c>
      <c r="F968" s="1">
        <v>6</v>
      </c>
      <c r="G968" s="1" t="s">
        <v>1934</v>
      </c>
      <c r="H968" s="1" t="s">
        <v>8514</v>
      </c>
      <c r="I968" s="1">
        <v>7</v>
      </c>
      <c r="L968" s="1">
        <v>3</v>
      </c>
      <c r="M968" s="2" t="s">
        <v>17939</v>
      </c>
      <c r="N968" s="2" t="s">
        <v>17940</v>
      </c>
      <c r="T968" s="1" t="s">
        <v>15640</v>
      </c>
      <c r="U968" s="1" t="s">
        <v>266</v>
      </c>
      <c r="V968" s="1" t="s">
        <v>8830</v>
      </c>
      <c r="Y968" s="1" t="s">
        <v>2275</v>
      </c>
      <c r="Z968" s="1" t="s">
        <v>10802</v>
      </c>
      <c r="AC968" s="1">
        <v>33</v>
      </c>
      <c r="AD968" s="1" t="s">
        <v>151</v>
      </c>
      <c r="AE968" s="1" t="s">
        <v>10802</v>
      </c>
      <c r="AF968" s="1" t="s">
        <v>2276</v>
      </c>
      <c r="AG968" s="1" t="s">
        <v>11606</v>
      </c>
    </row>
    <row r="969" spans="1:72" ht="13.5" customHeight="1">
      <c r="A969" s="3" t="str">
        <f>HYPERLINK("http://kyu.snu.ac.kr/sdhj/index.jsp?type=hj/GK14605_00IH_0001_0022.jpg","1720_각북면_22")</f>
        <v>1720_각북면_22</v>
      </c>
      <c r="B969" s="2">
        <v>1720</v>
      </c>
      <c r="C969" s="2" t="s">
        <v>15637</v>
      </c>
      <c r="D969" s="2" t="s">
        <v>15638</v>
      </c>
      <c r="E969" s="2">
        <v>968</v>
      </c>
      <c r="F969" s="1">
        <v>6</v>
      </c>
      <c r="G969" s="1" t="s">
        <v>1934</v>
      </c>
      <c r="H969" s="1" t="s">
        <v>8514</v>
      </c>
      <c r="I969" s="1">
        <v>7</v>
      </c>
      <c r="L969" s="1">
        <v>4</v>
      </c>
      <c r="M969" s="2" t="s">
        <v>17941</v>
      </c>
      <c r="N969" s="2" t="s">
        <v>17942</v>
      </c>
      <c r="O969" s="1" t="s">
        <v>6</v>
      </c>
      <c r="P969" s="1" t="s">
        <v>8656</v>
      </c>
      <c r="T969" s="1" t="s">
        <v>15624</v>
      </c>
      <c r="U969" s="1" t="s">
        <v>60</v>
      </c>
      <c r="V969" s="1" t="s">
        <v>9030</v>
      </c>
      <c r="W969" s="1" t="s">
        <v>1947</v>
      </c>
      <c r="X969" s="1" t="s">
        <v>9271</v>
      </c>
      <c r="Y969" s="1" t="s">
        <v>2277</v>
      </c>
      <c r="Z969" s="1" t="s">
        <v>11259</v>
      </c>
      <c r="AC969" s="1">
        <v>31</v>
      </c>
      <c r="AD969" s="1" t="s">
        <v>445</v>
      </c>
      <c r="AE969" s="1" t="s">
        <v>11541</v>
      </c>
      <c r="AJ969" s="1" t="s">
        <v>17</v>
      </c>
      <c r="AK969" s="1" t="s">
        <v>11718</v>
      </c>
      <c r="AL969" s="1" t="s">
        <v>1948</v>
      </c>
      <c r="AM969" s="1" t="s">
        <v>11775</v>
      </c>
      <c r="AV969" s="1" t="s">
        <v>2070</v>
      </c>
      <c r="AW969" s="1" t="s">
        <v>10767</v>
      </c>
      <c r="BG969" s="1" t="s">
        <v>46</v>
      </c>
      <c r="BH969" s="1" t="s">
        <v>11959</v>
      </c>
      <c r="BI969" s="1" t="s">
        <v>2278</v>
      </c>
      <c r="BJ969" s="1" t="s">
        <v>13385</v>
      </c>
      <c r="BK969" s="1" t="s">
        <v>46</v>
      </c>
      <c r="BL969" s="1" t="s">
        <v>11959</v>
      </c>
      <c r="BM969" s="1" t="s">
        <v>1950</v>
      </c>
      <c r="BN969" s="1" t="s">
        <v>12482</v>
      </c>
      <c r="BO969" s="1" t="s">
        <v>46</v>
      </c>
      <c r="BP969" s="1" t="s">
        <v>11959</v>
      </c>
      <c r="BQ969" s="1" t="s">
        <v>2279</v>
      </c>
      <c r="BR969" s="1" t="s">
        <v>15085</v>
      </c>
      <c r="BS969" s="1" t="s">
        <v>1968</v>
      </c>
      <c r="BT969" s="1" t="s">
        <v>11731</v>
      </c>
    </row>
    <row r="970" spans="1:72" ht="13.5" customHeight="1">
      <c r="A970" s="3" t="str">
        <f>HYPERLINK("http://kyu.snu.ac.kr/sdhj/index.jsp?type=hj/GK14605_00IH_0001_0022.jpg","1720_각북면_22")</f>
        <v>1720_각북면_22</v>
      </c>
      <c r="B970" s="2">
        <v>1720</v>
      </c>
      <c r="C970" s="2" t="s">
        <v>15786</v>
      </c>
      <c r="D970" s="2" t="s">
        <v>15787</v>
      </c>
      <c r="E970" s="2">
        <v>969</v>
      </c>
      <c r="F970" s="1">
        <v>6</v>
      </c>
      <c r="G970" s="1" t="s">
        <v>1934</v>
      </c>
      <c r="H970" s="1" t="s">
        <v>8514</v>
      </c>
      <c r="I970" s="1">
        <v>7</v>
      </c>
      <c r="L970" s="1">
        <v>4</v>
      </c>
      <c r="M970" s="2" t="s">
        <v>17941</v>
      </c>
      <c r="N970" s="2" t="s">
        <v>17942</v>
      </c>
      <c r="S970" s="1" t="s">
        <v>51</v>
      </c>
      <c r="T970" s="1" t="s">
        <v>1413</v>
      </c>
      <c r="W970" s="1" t="s">
        <v>373</v>
      </c>
      <c r="X970" s="1" t="s">
        <v>9290</v>
      </c>
      <c r="Y970" s="1" t="s">
        <v>129</v>
      </c>
      <c r="Z970" s="1" t="s">
        <v>9465</v>
      </c>
      <c r="AC970" s="1">
        <v>33</v>
      </c>
      <c r="AD970" s="1" t="s">
        <v>151</v>
      </c>
      <c r="AE970" s="1" t="s">
        <v>10802</v>
      </c>
      <c r="AJ970" s="1" t="s">
        <v>461</v>
      </c>
      <c r="AK970" s="1" t="s">
        <v>11719</v>
      </c>
      <c r="AL970" s="1" t="s">
        <v>158</v>
      </c>
      <c r="AM970" s="1" t="s">
        <v>11647</v>
      </c>
      <c r="AT970" s="1" t="s">
        <v>48</v>
      </c>
      <c r="AU970" s="1" t="s">
        <v>8899</v>
      </c>
      <c r="AV970" s="1" t="s">
        <v>2280</v>
      </c>
      <c r="AW970" s="1" t="s">
        <v>12639</v>
      </c>
      <c r="BI970" s="1" t="s">
        <v>2281</v>
      </c>
      <c r="BJ970" s="1" t="s">
        <v>13384</v>
      </c>
      <c r="BK970" s="1" t="s">
        <v>46</v>
      </c>
      <c r="BL970" s="1" t="s">
        <v>11959</v>
      </c>
      <c r="BM970" s="1" t="s">
        <v>2282</v>
      </c>
      <c r="BN970" s="1" t="s">
        <v>13888</v>
      </c>
      <c r="BO970" s="1" t="s">
        <v>46</v>
      </c>
      <c r="BP970" s="1" t="s">
        <v>11959</v>
      </c>
      <c r="BQ970" s="1" t="s">
        <v>2283</v>
      </c>
      <c r="BR970" s="1" t="s">
        <v>14595</v>
      </c>
      <c r="BS970" s="1" t="s">
        <v>225</v>
      </c>
      <c r="BT970" s="1" t="s">
        <v>11725</v>
      </c>
    </row>
    <row r="971" spans="1:72" ht="13.5" customHeight="1">
      <c r="A971" s="3" t="str">
        <f>HYPERLINK("http://kyu.snu.ac.kr/sdhj/index.jsp?type=hj/GK14605_00IH_0001_0022.jpg","1720_각북면_22")</f>
        <v>1720_각북면_22</v>
      </c>
      <c r="B971" s="2">
        <v>1720</v>
      </c>
      <c r="C971" s="2" t="s">
        <v>15711</v>
      </c>
      <c r="D971" s="2" t="s">
        <v>15712</v>
      </c>
      <c r="E971" s="2">
        <v>970</v>
      </c>
      <c r="F971" s="1">
        <v>6</v>
      </c>
      <c r="G971" s="1" t="s">
        <v>1934</v>
      </c>
      <c r="H971" s="1" t="s">
        <v>8514</v>
      </c>
      <c r="I971" s="1">
        <v>7</v>
      </c>
      <c r="L971" s="1">
        <v>4</v>
      </c>
      <c r="M971" s="2" t="s">
        <v>17941</v>
      </c>
      <c r="N971" s="2" t="s">
        <v>17942</v>
      </c>
      <c r="T971" s="1" t="s">
        <v>15640</v>
      </c>
      <c r="U971" s="1" t="s">
        <v>77</v>
      </c>
      <c r="V971" s="1" t="s">
        <v>8853</v>
      </c>
      <c r="Y971" s="1" t="s">
        <v>2083</v>
      </c>
      <c r="Z971" s="1" t="s">
        <v>16229</v>
      </c>
      <c r="AC971" s="1">
        <v>10</v>
      </c>
      <c r="AD971" s="1" t="s">
        <v>138</v>
      </c>
      <c r="AE971" s="1" t="s">
        <v>11522</v>
      </c>
      <c r="AT971" s="1" t="s">
        <v>269</v>
      </c>
      <c r="AU971" s="1" t="s">
        <v>8873</v>
      </c>
      <c r="AV971" s="1" t="s">
        <v>18876</v>
      </c>
      <c r="AW971" s="1" t="s">
        <v>16267</v>
      </c>
      <c r="BB971" s="1" t="s">
        <v>274</v>
      </c>
      <c r="BC971" s="1" t="s">
        <v>8855</v>
      </c>
      <c r="BD971" s="1" t="s">
        <v>2079</v>
      </c>
      <c r="BE971" s="1" t="s">
        <v>12890</v>
      </c>
    </row>
    <row r="972" spans="1:72" ht="13.5" customHeight="1">
      <c r="A972" s="3" t="str">
        <f>HYPERLINK("http://kyu.snu.ac.kr/sdhj/index.jsp?type=hj/GK14605_00IH_0001_0022.jpg","1720_각북면_22")</f>
        <v>1720_각북면_22</v>
      </c>
      <c r="B972" s="2">
        <v>1720</v>
      </c>
      <c r="C972" s="2" t="s">
        <v>15637</v>
      </c>
      <c r="D972" s="2" t="s">
        <v>15638</v>
      </c>
      <c r="E972" s="2">
        <v>971</v>
      </c>
      <c r="F972" s="1">
        <v>6</v>
      </c>
      <c r="G972" s="1" t="s">
        <v>1934</v>
      </c>
      <c r="H972" s="1" t="s">
        <v>8514</v>
      </c>
      <c r="I972" s="1">
        <v>7</v>
      </c>
      <c r="L972" s="1">
        <v>5</v>
      </c>
      <c r="M972" s="2" t="s">
        <v>17943</v>
      </c>
      <c r="N972" s="2" t="s">
        <v>17944</v>
      </c>
      <c r="T972" s="1" t="s">
        <v>15624</v>
      </c>
      <c r="U972" s="1" t="s">
        <v>1398</v>
      </c>
      <c r="V972" s="1" t="s">
        <v>9110</v>
      </c>
      <c r="W972" s="1" t="s">
        <v>38</v>
      </c>
      <c r="X972" s="1" t="s">
        <v>15655</v>
      </c>
      <c r="Y972" s="1" t="s">
        <v>2284</v>
      </c>
      <c r="Z972" s="1" t="s">
        <v>11258</v>
      </c>
      <c r="AC972" s="1">
        <v>67</v>
      </c>
      <c r="AD972" s="1" t="s">
        <v>454</v>
      </c>
      <c r="AE972" s="1" t="s">
        <v>11543</v>
      </c>
      <c r="AL972" s="1" t="s">
        <v>50</v>
      </c>
      <c r="AM972" s="1" t="s">
        <v>15656</v>
      </c>
      <c r="AT972" s="1" t="s">
        <v>46</v>
      </c>
      <c r="AU972" s="1" t="s">
        <v>11959</v>
      </c>
      <c r="AV972" s="1" t="s">
        <v>2144</v>
      </c>
      <c r="AW972" s="1" t="s">
        <v>12046</v>
      </c>
      <c r="BG972" s="1" t="s">
        <v>2105</v>
      </c>
      <c r="BH972" s="1" t="s">
        <v>12983</v>
      </c>
      <c r="BI972" s="1" t="s">
        <v>2106</v>
      </c>
      <c r="BJ972" s="1" t="s">
        <v>13030</v>
      </c>
      <c r="BK972" s="1" t="s">
        <v>2285</v>
      </c>
      <c r="BL972" s="1" t="s">
        <v>13549</v>
      </c>
      <c r="BM972" s="1" t="s">
        <v>1415</v>
      </c>
      <c r="BN972" s="1" t="s">
        <v>12301</v>
      </c>
      <c r="BO972" s="1" t="s">
        <v>428</v>
      </c>
      <c r="BP972" s="1" t="s">
        <v>11968</v>
      </c>
      <c r="BQ972" s="1" t="s">
        <v>2286</v>
      </c>
      <c r="BR972" s="1" t="s">
        <v>14909</v>
      </c>
      <c r="BS972" s="1" t="s">
        <v>41</v>
      </c>
      <c r="BT972" s="1" t="s">
        <v>11660</v>
      </c>
    </row>
    <row r="973" spans="1:72" ht="13.5" customHeight="1">
      <c r="A973" s="3" t="str">
        <f>HYPERLINK("http://kyu.snu.ac.kr/sdhj/index.jsp?type=hj/GK14605_00IH_0001_0022.jpg","1720_각북면_22")</f>
        <v>1720_각북면_22</v>
      </c>
      <c r="B973" s="2">
        <v>1720</v>
      </c>
      <c r="C973" s="2" t="s">
        <v>15918</v>
      </c>
      <c r="D973" s="2" t="s">
        <v>15919</v>
      </c>
      <c r="E973" s="2">
        <v>972</v>
      </c>
      <c r="F973" s="1">
        <v>6</v>
      </c>
      <c r="G973" s="1" t="s">
        <v>1934</v>
      </c>
      <c r="H973" s="1" t="s">
        <v>8514</v>
      </c>
      <c r="I973" s="1">
        <v>7</v>
      </c>
      <c r="L973" s="1">
        <v>5</v>
      </c>
      <c r="M973" s="2" t="s">
        <v>17943</v>
      </c>
      <c r="N973" s="2" t="s">
        <v>17944</v>
      </c>
      <c r="S973" s="1" t="s">
        <v>51</v>
      </c>
      <c r="T973" s="1" t="s">
        <v>1413</v>
      </c>
      <c r="W973" s="1" t="s">
        <v>640</v>
      </c>
      <c r="X973" s="1" t="s">
        <v>15791</v>
      </c>
      <c r="Y973" s="1" t="s">
        <v>53</v>
      </c>
      <c r="Z973" s="1" t="s">
        <v>9315</v>
      </c>
      <c r="AC973" s="1">
        <v>30</v>
      </c>
      <c r="AD973" s="1" t="s">
        <v>151</v>
      </c>
      <c r="AE973" s="1" t="s">
        <v>10802</v>
      </c>
      <c r="AJ973" s="1" t="s">
        <v>17</v>
      </c>
      <c r="AK973" s="1" t="s">
        <v>11718</v>
      </c>
      <c r="AL973" s="1" t="s">
        <v>2287</v>
      </c>
      <c r="AM973" s="1" t="s">
        <v>16268</v>
      </c>
      <c r="AT973" s="1" t="s">
        <v>60</v>
      </c>
      <c r="AU973" s="1" t="s">
        <v>9030</v>
      </c>
      <c r="AV973" s="1" t="s">
        <v>2288</v>
      </c>
      <c r="AW973" s="1" t="s">
        <v>10003</v>
      </c>
      <c r="BG973" s="1" t="s">
        <v>2289</v>
      </c>
      <c r="BH973" s="1" t="s">
        <v>9016</v>
      </c>
      <c r="BI973" s="1" t="s">
        <v>2290</v>
      </c>
      <c r="BJ973" s="1" t="s">
        <v>11109</v>
      </c>
      <c r="BK973" s="1" t="s">
        <v>60</v>
      </c>
      <c r="BL973" s="1" t="s">
        <v>9030</v>
      </c>
      <c r="BM973" s="1" t="s">
        <v>14819</v>
      </c>
      <c r="BN973" s="1" t="s">
        <v>13001</v>
      </c>
      <c r="BO973" s="1" t="s">
        <v>60</v>
      </c>
      <c r="BP973" s="1" t="s">
        <v>9030</v>
      </c>
      <c r="BQ973" s="1" t="s">
        <v>2291</v>
      </c>
      <c r="BR973" s="1" t="s">
        <v>14594</v>
      </c>
      <c r="BS973" s="1" t="s">
        <v>2292</v>
      </c>
      <c r="BT973" s="1" t="s">
        <v>14780</v>
      </c>
    </row>
    <row r="974" spans="1:72" ht="13.5" customHeight="1">
      <c r="A974" s="3" t="str">
        <f>HYPERLINK("http://kyu.snu.ac.kr/sdhj/index.jsp?type=hj/GK14605_00IH_0001_0022.jpg","1720_각북면_22")</f>
        <v>1720_각북면_22</v>
      </c>
      <c r="B974" s="2">
        <v>1720</v>
      </c>
      <c r="C974" s="2" t="s">
        <v>16269</v>
      </c>
      <c r="D974" s="2" t="s">
        <v>16270</v>
      </c>
      <c r="E974" s="2">
        <v>973</v>
      </c>
      <c r="F974" s="1">
        <v>6</v>
      </c>
      <c r="G974" s="1" t="s">
        <v>1934</v>
      </c>
      <c r="H974" s="1" t="s">
        <v>8514</v>
      </c>
      <c r="I974" s="1">
        <v>7</v>
      </c>
      <c r="L974" s="1">
        <v>5</v>
      </c>
      <c r="M974" s="2" t="s">
        <v>17943</v>
      </c>
      <c r="N974" s="2" t="s">
        <v>17944</v>
      </c>
      <c r="S974" s="1" t="s">
        <v>68</v>
      </c>
      <c r="T974" s="1" t="s">
        <v>8708</v>
      </c>
      <c r="Y974" s="1" t="s">
        <v>53</v>
      </c>
      <c r="Z974" s="1" t="s">
        <v>9315</v>
      </c>
      <c r="AF974" s="1" t="s">
        <v>355</v>
      </c>
      <c r="AG974" s="1" t="s">
        <v>11570</v>
      </c>
      <c r="AH974" s="1" t="s">
        <v>2178</v>
      </c>
      <c r="AI974" s="1" t="s">
        <v>11642</v>
      </c>
    </row>
    <row r="975" spans="1:72" ht="13.5" customHeight="1">
      <c r="A975" s="3" t="str">
        <f>HYPERLINK("http://kyu.snu.ac.kr/sdhj/index.jsp?type=hj/GK14605_00IH_0001_0022.jpg","1720_각북면_22")</f>
        <v>1720_각북면_22</v>
      </c>
      <c r="B975" s="2">
        <v>1720</v>
      </c>
      <c r="C975" s="2" t="s">
        <v>15637</v>
      </c>
      <c r="D975" s="2" t="s">
        <v>15638</v>
      </c>
      <c r="E975" s="2">
        <v>974</v>
      </c>
      <c r="F975" s="1">
        <v>6</v>
      </c>
      <c r="G975" s="1" t="s">
        <v>1934</v>
      </c>
      <c r="H975" s="1" t="s">
        <v>8514</v>
      </c>
      <c r="I975" s="1">
        <v>7</v>
      </c>
      <c r="L975" s="1">
        <v>5</v>
      </c>
      <c r="M975" s="2" t="s">
        <v>17943</v>
      </c>
      <c r="N975" s="2" t="s">
        <v>17944</v>
      </c>
      <c r="S975" s="1" t="s">
        <v>68</v>
      </c>
      <c r="T975" s="1" t="s">
        <v>8708</v>
      </c>
      <c r="Y975" s="1" t="s">
        <v>53</v>
      </c>
      <c r="Z975" s="1" t="s">
        <v>9315</v>
      </c>
      <c r="AC975" s="1">
        <v>7</v>
      </c>
      <c r="AD975" s="1" t="s">
        <v>454</v>
      </c>
      <c r="AE975" s="1" t="s">
        <v>11543</v>
      </c>
    </row>
    <row r="976" spans="1:72" ht="13.5" customHeight="1">
      <c r="A976" s="3" t="str">
        <f>HYPERLINK("http://kyu.snu.ac.kr/sdhj/index.jsp?type=hj/GK14605_00IH_0001_0022.jpg","1720_각북면_22")</f>
        <v>1720_각북면_22</v>
      </c>
      <c r="B976" s="2">
        <v>1720</v>
      </c>
      <c r="C976" s="2" t="s">
        <v>15637</v>
      </c>
      <c r="D976" s="2" t="s">
        <v>15638</v>
      </c>
      <c r="E976" s="2">
        <v>975</v>
      </c>
      <c r="F976" s="1">
        <v>6</v>
      </c>
      <c r="G976" s="1" t="s">
        <v>1934</v>
      </c>
      <c r="H976" s="1" t="s">
        <v>8514</v>
      </c>
      <c r="I976" s="1">
        <v>7</v>
      </c>
      <c r="L976" s="1">
        <v>5</v>
      </c>
      <c r="M976" s="2" t="s">
        <v>17943</v>
      </c>
      <c r="N976" s="2" t="s">
        <v>17944</v>
      </c>
      <c r="S976" s="1" t="s">
        <v>68</v>
      </c>
      <c r="T976" s="1" t="s">
        <v>8708</v>
      </c>
      <c r="Y976" s="1" t="s">
        <v>53</v>
      </c>
      <c r="Z976" s="1" t="s">
        <v>9315</v>
      </c>
      <c r="AC976" s="1">
        <v>2</v>
      </c>
      <c r="AD976" s="1" t="s">
        <v>106</v>
      </c>
      <c r="AE976" s="1" t="s">
        <v>11517</v>
      </c>
      <c r="AF976" s="1" t="s">
        <v>2293</v>
      </c>
      <c r="AG976" s="1" t="s">
        <v>11622</v>
      </c>
    </row>
    <row r="977" spans="1:72" ht="13.5" customHeight="1">
      <c r="A977" s="3" t="str">
        <f>HYPERLINK("http://kyu.snu.ac.kr/sdhj/index.jsp?type=hj/GK14605_00IH_0001_0022.jpg","1720_각북면_22")</f>
        <v>1720_각북면_22</v>
      </c>
      <c r="B977" s="2">
        <v>1720</v>
      </c>
      <c r="C977" s="2" t="s">
        <v>15637</v>
      </c>
      <c r="D977" s="2" t="s">
        <v>15638</v>
      </c>
      <c r="E977" s="2">
        <v>976</v>
      </c>
      <c r="F977" s="1">
        <v>6</v>
      </c>
      <c r="G977" s="1" t="s">
        <v>1934</v>
      </c>
      <c r="H977" s="1" t="s">
        <v>8514</v>
      </c>
      <c r="I977" s="1">
        <v>8</v>
      </c>
      <c r="J977" s="1" t="s">
        <v>2294</v>
      </c>
      <c r="K977" s="1" t="s">
        <v>8633</v>
      </c>
      <c r="L977" s="1">
        <v>1</v>
      </c>
      <c r="M977" s="2" t="s">
        <v>2294</v>
      </c>
      <c r="N977" s="2" t="s">
        <v>8633</v>
      </c>
      <c r="T977" s="1" t="s">
        <v>16235</v>
      </c>
      <c r="U977" s="1" t="s">
        <v>44</v>
      </c>
      <c r="V977" s="1" t="s">
        <v>8875</v>
      </c>
      <c r="W977" s="1" t="s">
        <v>245</v>
      </c>
      <c r="X977" s="1" t="s">
        <v>9269</v>
      </c>
      <c r="Y977" s="1" t="s">
        <v>2295</v>
      </c>
      <c r="Z977" s="1" t="s">
        <v>11257</v>
      </c>
      <c r="AC977" s="1">
        <v>47</v>
      </c>
      <c r="AD977" s="1" t="s">
        <v>246</v>
      </c>
      <c r="AE977" s="1" t="s">
        <v>11545</v>
      </c>
      <c r="AJ977" s="1" t="s">
        <v>17</v>
      </c>
      <c r="AK977" s="1" t="s">
        <v>11718</v>
      </c>
      <c r="AL977" s="1" t="s">
        <v>158</v>
      </c>
      <c r="AM977" s="1" t="s">
        <v>11647</v>
      </c>
      <c r="AT977" s="1" t="s">
        <v>153</v>
      </c>
      <c r="AU977" s="1" t="s">
        <v>8874</v>
      </c>
      <c r="AV977" s="1" t="s">
        <v>2116</v>
      </c>
      <c r="AW977" s="1" t="s">
        <v>12359</v>
      </c>
      <c r="BG977" s="1" t="s">
        <v>48</v>
      </c>
      <c r="BH977" s="1" t="s">
        <v>8899</v>
      </c>
      <c r="BI977" s="1" t="s">
        <v>2296</v>
      </c>
      <c r="BJ977" s="1" t="s">
        <v>10524</v>
      </c>
      <c r="BK977" s="1" t="s">
        <v>46</v>
      </c>
      <c r="BL977" s="1" t="s">
        <v>11959</v>
      </c>
      <c r="BM977" s="1" t="s">
        <v>790</v>
      </c>
      <c r="BN977" s="1" t="s">
        <v>8807</v>
      </c>
      <c r="BO977" s="1" t="s">
        <v>60</v>
      </c>
      <c r="BP977" s="1" t="s">
        <v>9030</v>
      </c>
      <c r="BQ977" s="1" t="s">
        <v>2119</v>
      </c>
      <c r="BR977" s="1" t="s">
        <v>14592</v>
      </c>
      <c r="BS977" s="1" t="s">
        <v>41</v>
      </c>
      <c r="BT977" s="1" t="s">
        <v>11660</v>
      </c>
    </row>
    <row r="978" spans="1:72" ht="13.5" customHeight="1">
      <c r="A978" s="3" t="str">
        <f>HYPERLINK("http://kyu.snu.ac.kr/sdhj/index.jsp?type=hj/GK14605_00IH_0001_0022.jpg","1720_각북면_22")</f>
        <v>1720_각북면_22</v>
      </c>
      <c r="B978" s="2">
        <v>1720</v>
      </c>
      <c r="C978" s="2" t="s">
        <v>15754</v>
      </c>
      <c r="D978" s="2" t="s">
        <v>15755</v>
      </c>
      <c r="E978" s="2">
        <v>977</v>
      </c>
      <c r="F978" s="1">
        <v>6</v>
      </c>
      <c r="G978" s="1" t="s">
        <v>1934</v>
      </c>
      <c r="H978" s="1" t="s">
        <v>8514</v>
      </c>
      <c r="I978" s="1">
        <v>8</v>
      </c>
      <c r="L978" s="1">
        <v>1</v>
      </c>
      <c r="M978" s="2" t="s">
        <v>2294</v>
      </c>
      <c r="N978" s="2" t="s">
        <v>8633</v>
      </c>
      <c r="S978" s="1" t="s">
        <v>51</v>
      </c>
      <c r="T978" s="1" t="s">
        <v>1413</v>
      </c>
      <c r="W978" s="1" t="s">
        <v>903</v>
      </c>
      <c r="X978" s="1" t="s">
        <v>9268</v>
      </c>
      <c r="Y978" s="1" t="s">
        <v>129</v>
      </c>
      <c r="Z978" s="1" t="s">
        <v>9465</v>
      </c>
      <c r="AC978" s="1">
        <v>47</v>
      </c>
      <c r="AD978" s="1" t="s">
        <v>246</v>
      </c>
      <c r="AE978" s="1" t="s">
        <v>11545</v>
      </c>
      <c r="AJ978" s="1" t="s">
        <v>461</v>
      </c>
      <c r="AK978" s="1" t="s">
        <v>11719</v>
      </c>
      <c r="AL978" s="1" t="s">
        <v>1732</v>
      </c>
      <c r="AM978" s="1" t="s">
        <v>11752</v>
      </c>
      <c r="AT978" s="1" t="s">
        <v>46</v>
      </c>
      <c r="AU978" s="1" t="s">
        <v>11959</v>
      </c>
      <c r="AV978" s="1" t="s">
        <v>827</v>
      </c>
      <c r="AW978" s="1" t="s">
        <v>12638</v>
      </c>
      <c r="BG978" s="1" t="s">
        <v>46</v>
      </c>
      <c r="BH978" s="1" t="s">
        <v>11959</v>
      </c>
      <c r="BI978" s="1" t="s">
        <v>2297</v>
      </c>
      <c r="BJ978" s="1" t="s">
        <v>13383</v>
      </c>
      <c r="BK978" s="1" t="s">
        <v>239</v>
      </c>
      <c r="BL978" s="1" t="s">
        <v>11796</v>
      </c>
      <c r="BM978" s="1" t="s">
        <v>2298</v>
      </c>
      <c r="BN978" s="1" t="s">
        <v>9356</v>
      </c>
      <c r="BO978" s="1" t="s">
        <v>239</v>
      </c>
      <c r="BP978" s="1" t="s">
        <v>11796</v>
      </c>
      <c r="BQ978" s="1" t="s">
        <v>2299</v>
      </c>
      <c r="BR978" s="1" t="s">
        <v>14939</v>
      </c>
      <c r="BS978" s="1" t="s">
        <v>50</v>
      </c>
      <c r="BT978" s="1" t="s">
        <v>15946</v>
      </c>
    </row>
    <row r="979" spans="1:72" ht="13.5" customHeight="1">
      <c r="A979" s="3" t="str">
        <f>HYPERLINK("http://kyu.snu.ac.kr/sdhj/index.jsp?type=hj/GK14605_00IH_0001_0022.jpg","1720_각북면_22")</f>
        <v>1720_각북면_22</v>
      </c>
      <c r="B979" s="2">
        <v>1720</v>
      </c>
      <c r="C979" s="2" t="s">
        <v>15839</v>
      </c>
      <c r="D979" s="2" t="s">
        <v>15840</v>
      </c>
      <c r="E979" s="2">
        <v>978</v>
      </c>
      <c r="F979" s="1">
        <v>6</v>
      </c>
      <c r="G979" s="1" t="s">
        <v>1934</v>
      </c>
      <c r="H979" s="1" t="s">
        <v>8514</v>
      </c>
      <c r="I979" s="1">
        <v>8</v>
      </c>
      <c r="L979" s="1">
        <v>1</v>
      </c>
      <c r="M979" s="2" t="s">
        <v>2294</v>
      </c>
      <c r="N979" s="2" t="s">
        <v>8633</v>
      </c>
      <c r="S979" s="1" t="s">
        <v>190</v>
      </c>
      <c r="T979" s="1" t="s">
        <v>8713</v>
      </c>
      <c r="U979" s="1" t="s">
        <v>2300</v>
      </c>
      <c r="V979" s="1" t="s">
        <v>8970</v>
      </c>
      <c r="Y979" s="1" t="s">
        <v>2301</v>
      </c>
      <c r="Z979" s="1" t="s">
        <v>11219</v>
      </c>
      <c r="AC979" s="1">
        <v>21</v>
      </c>
      <c r="AD979" s="1" t="s">
        <v>70</v>
      </c>
      <c r="AE979" s="1" t="s">
        <v>11531</v>
      </c>
    </row>
    <row r="980" spans="1:72" ht="13.5" customHeight="1">
      <c r="A980" s="3" t="str">
        <f>HYPERLINK("http://kyu.snu.ac.kr/sdhj/index.jsp?type=hj/GK14605_00IH_0001_0022.jpg","1720_각북면_22")</f>
        <v>1720_각북면_22</v>
      </c>
      <c r="B980" s="2">
        <v>1720</v>
      </c>
      <c r="C980" s="2" t="s">
        <v>15637</v>
      </c>
      <c r="D980" s="2" t="s">
        <v>15638</v>
      </c>
      <c r="E980" s="2">
        <v>979</v>
      </c>
      <c r="F980" s="1">
        <v>6</v>
      </c>
      <c r="G980" s="1" t="s">
        <v>1934</v>
      </c>
      <c r="H980" s="1" t="s">
        <v>8514</v>
      </c>
      <c r="I980" s="1">
        <v>8</v>
      </c>
      <c r="L980" s="1">
        <v>1</v>
      </c>
      <c r="M980" s="2" t="s">
        <v>2294</v>
      </c>
      <c r="N980" s="2" t="s">
        <v>8633</v>
      </c>
      <c r="S980" s="1" t="s">
        <v>133</v>
      </c>
      <c r="T980" s="1" t="s">
        <v>8712</v>
      </c>
      <c r="W980" s="1" t="s">
        <v>128</v>
      </c>
      <c r="X980" s="1" t="s">
        <v>9270</v>
      </c>
      <c r="Y980" s="1" t="s">
        <v>129</v>
      </c>
      <c r="Z980" s="1" t="s">
        <v>9465</v>
      </c>
      <c r="AC980" s="1">
        <v>22</v>
      </c>
      <c r="AD980" s="1" t="s">
        <v>334</v>
      </c>
      <c r="AE980" s="1" t="s">
        <v>11555</v>
      </c>
    </row>
    <row r="981" spans="1:72" ht="13.5" customHeight="1">
      <c r="A981" s="3" t="str">
        <f>HYPERLINK("http://kyu.snu.ac.kr/sdhj/index.jsp?type=hj/GK14605_00IH_0001_0022.jpg","1720_각북면_22")</f>
        <v>1720_각북면_22</v>
      </c>
      <c r="B981" s="2">
        <v>1720</v>
      </c>
      <c r="C981" s="2" t="s">
        <v>15637</v>
      </c>
      <c r="D981" s="2" t="s">
        <v>15638</v>
      </c>
      <c r="E981" s="2">
        <v>980</v>
      </c>
      <c r="F981" s="1">
        <v>6</v>
      </c>
      <c r="G981" s="1" t="s">
        <v>1934</v>
      </c>
      <c r="H981" s="1" t="s">
        <v>8514</v>
      </c>
      <c r="I981" s="1">
        <v>8</v>
      </c>
      <c r="L981" s="1">
        <v>1</v>
      </c>
      <c r="M981" s="2" t="s">
        <v>2294</v>
      </c>
      <c r="N981" s="2" t="s">
        <v>8633</v>
      </c>
      <c r="S981" s="1" t="s">
        <v>68</v>
      </c>
      <c r="T981" s="1" t="s">
        <v>8708</v>
      </c>
      <c r="Y981" s="1" t="s">
        <v>53</v>
      </c>
      <c r="Z981" s="1" t="s">
        <v>9315</v>
      </c>
      <c r="AF981" s="1" t="s">
        <v>67</v>
      </c>
      <c r="AG981" s="1" t="s">
        <v>9286</v>
      </c>
    </row>
    <row r="982" spans="1:72" ht="13.5" customHeight="1">
      <c r="A982" s="3" t="str">
        <f>HYPERLINK("http://kyu.snu.ac.kr/sdhj/index.jsp?type=hj/GK14605_00IH_0001_0022.jpg","1720_각북면_22")</f>
        <v>1720_각북면_22</v>
      </c>
      <c r="B982" s="2">
        <v>1720</v>
      </c>
      <c r="C982" s="2" t="s">
        <v>15637</v>
      </c>
      <c r="D982" s="2" t="s">
        <v>15638</v>
      </c>
      <c r="E982" s="2">
        <v>981</v>
      </c>
      <c r="F982" s="1">
        <v>6</v>
      </c>
      <c r="G982" s="1" t="s">
        <v>1934</v>
      </c>
      <c r="H982" s="1" t="s">
        <v>8514</v>
      </c>
      <c r="I982" s="1">
        <v>8</v>
      </c>
      <c r="L982" s="1">
        <v>1</v>
      </c>
      <c r="M982" s="2" t="s">
        <v>2294</v>
      </c>
      <c r="N982" s="2" t="s">
        <v>8633</v>
      </c>
      <c r="S982" s="1" t="s">
        <v>68</v>
      </c>
      <c r="T982" s="1" t="s">
        <v>8708</v>
      </c>
      <c r="Y982" s="1" t="s">
        <v>53</v>
      </c>
      <c r="Z982" s="1" t="s">
        <v>9315</v>
      </c>
      <c r="AC982" s="1">
        <v>5</v>
      </c>
      <c r="AD982" s="1" t="s">
        <v>249</v>
      </c>
      <c r="AE982" s="1" t="s">
        <v>11523</v>
      </c>
    </row>
    <row r="983" spans="1:72" ht="13.5" customHeight="1">
      <c r="A983" s="3" t="str">
        <f>HYPERLINK("http://kyu.snu.ac.kr/sdhj/index.jsp?type=hj/GK14605_00IH_0001_0022.jpg","1720_각북면_22")</f>
        <v>1720_각북면_22</v>
      </c>
      <c r="B983" s="2">
        <v>1720</v>
      </c>
      <c r="C983" s="2" t="s">
        <v>15637</v>
      </c>
      <c r="D983" s="2" t="s">
        <v>15638</v>
      </c>
      <c r="E983" s="2">
        <v>982</v>
      </c>
      <c r="F983" s="1">
        <v>6</v>
      </c>
      <c r="G983" s="1" t="s">
        <v>1934</v>
      </c>
      <c r="H983" s="1" t="s">
        <v>8514</v>
      </c>
      <c r="I983" s="1">
        <v>8</v>
      </c>
      <c r="L983" s="1">
        <v>1</v>
      </c>
      <c r="M983" s="2" t="s">
        <v>2294</v>
      </c>
      <c r="N983" s="2" t="s">
        <v>8633</v>
      </c>
      <c r="S983" s="1" t="s">
        <v>68</v>
      </c>
      <c r="T983" s="1" t="s">
        <v>8708</v>
      </c>
      <c r="AC983" s="1">
        <v>2</v>
      </c>
      <c r="AD983" s="1" t="s">
        <v>106</v>
      </c>
      <c r="AE983" s="1" t="s">
        <v>11517</v>
      </c>
      <c r="AF983" s="1" t="s">
        <v>135</v>
      </c>
      <c r="AG983" s="1" t="s">
        <v>11569</v>
      </c>
    </row>
    <row r="984" spans="1:72" ht="13.5" customHeight="1">
      <c r="A984" s="3" t="str">
        <f>HYPERLINK("http://kyu.snu.ac.kr/sdhj/index.jsp?type=hj/GK14605_00IH_0001_0022.jpg","1720_각북면_22")</f>
        <v>1720_각북면_22</v>
      </c>
      <c r="B984" s="2">
        <v>1720</v>
      </c>
      <c r="C984" s="2" t="s">
        <v>15637</v>
      </c>
      <c r="D984" s="2" t="s">
        <v>15638</v>
      </c>
      <c r="E984" s="2">
        <v>983</v>
      </c>
      <c r="F984" s="1">
        <v>6</v>
      </c>
      <c r="G984" s="1" t="s">
        <v>1934</v>
      </c>
      <c r="H984" s="1" t="s">
        <v>8514</v>
      </c>
      <c r="I984" s="1">
        <v>8</v>
      </c>
      <c r="L984" s="1">
        <v>2</v>
      </c>
      <c r="M984" s="2" t="s">
        <v>17945</v>
      </c>
      <c r="N984" s="2" t="s">
        <v>17946</v>
      </c>
      <c r="T984" s="1" t="s">
        <v>15624</v>
      </c>
      <c r="U984" s="1" t="s">
        <v>215</v>
      </c>
      <c r="V984" s="1" t="s">
        <v>8866</v>
      </c>
      <c r="W984" s="1" t="s">
        <v>103</v>
      </c>
      <c r="X984" s="1" t="s">
        <v>15645</v>
      </c>
      <c r="Y984" s="1" t="s">
        <v>2302</v>
      </c>
      <c r="Z984" s="1" t="s">
        <v>11256</v>
      </c>
      <c r="AC984" s="1">
        <v>37</v>
      </c>
      <c r="AD984" s="1" t="s">
        <v>299</v>
      </c>
      <c r="AE984" s="1" t="s">
        <v>11520</v>
      </c>
      <c r="AJ984" s="1" t="s">
        <v>17</v>
      </c>
      <c r="AK984" s="1" t="s">
        <v>11718</v>
      </c>
      <c r="AL984" s="1" t="s">
        <v>1448</v>
      </c>
      <c r="AM984" s="1" t="s">
        <v>11668</v>
      </c>
      <c r="AT984" s="1" t="s">
        <v>215</v>
      </c>
      <c r="AU984" s="1" t="s">
        <v>8866</v>
      </c>
      <c r="AV984" s="1" t="s">
        <v>2126</v>
      </c>
      <c r="AW984" s="1" t="s">
        <v>11282</v>
      </c>
      <c r="BG984" s="1" t="s">
        <v>46</v>
      </c>
      <c r="BH984" s="1" t="s">
        <v>11959</v>
      </c>
      <c r="BI984" s="1" t="s">
        <v>2303</v>
      </c>
      <c r="BJ984" s="1" t="s">
        <v>12649</v>
      </c>
      <c r="BK984" s="1" t="s">
        <v>46</v>
      </c>
      <c r="BL984" s="1" t="s">
        <v>11959</v>
      </c>
      <c r="BM984" s="1" t="s">
        <v>2128</v>
      </c>
      <c r="BN984" s="1" t="s">
        <v>9552</v>
      </c>
      <c r="BO984" s="1" t="s">
        <v>46</v>
      </c>
      <c r="BP984" s="1" t="s">
        <v>11959</v>
      </c>
      <c r="BQ984" s="1" t="s">
        <v>2304</v>
      </c>
      <c r="BR984" s="1" t="s">
        <v>14593</v>
      </c>
      <c r="BS984" s="1" t="s">
        <v>118</v>
      </c>
      <c r="BT984" s="1" t="s">
        <v>11738</v>
      </c>
    </row>
    <row r="985" spans="1:72" ht="13.5" customHeight="1">
      <c r="A985" s="3" t="str">
        <f>HYPERLINK("http://kyu.snu.ac.kr/sdhj/index.jsp?type=hj/GK14605_00IH_0001_0022.jpg","1720_각북면_22")</f>
        <v>1720_각북면_22</v>
      </c>
      <c r="B985" s="2">
        <v>1720</v>
      </c>
      <c r="C985" s="2" t="s">
        <v>16020</v>
      </c>
      <c r="D985" s="2" t="s">
        <v>16021</v>
      </c>
      <c r="E985" s="2">
        <v>984</v>
      </c>
      <c r="F985" s="1">
        <v>6</v>
      </c>
      <c r="G985" s="1" t="s">
        <v>1934</v>
      </c>
      <c r="H985" s="1" t="s">
        <v>8514</v>
      </c>
      <c r="I985" s="1">
        <v>8</v>
      </c>
      <c r="L985" s="1">
        <v>2</v>
      </c>
      <c r="M985" s="2" t="s">
        <v>17945</v>
      </c>
      <c r="N985" s="2" t="s">
        <v>17946</v>
      </c>
      <c r="S985" s="1" t="s">
        <v>51</v>
      </c>
      <c r="T985" s="1" t="s">
        <v>1413</v>
      </c>
      <c r="W985" s="1" t="s">
        <v>64</v>
      </c>
      <c r="X985" s="1" t="s">
        <v>9284</v>
      </c>
      <c r="Y985" s="1" t="s">
        <v>129</v>
      </c>
      <c r="Z985" s="1" t="s">
        <v>9465</v>
      </c>
      <c r="AC985" s="1">
        <v>37</v>
      </c>
      <c r="AD985" s="1" t="s">
        <v>299</v>
      </c>
      <c r="AE985" s="1" t="s">
        <v>11520</v>
      </c>
      <c r="AJ985" s="1" t="s">
        <v>461</v>
      </c>
      <c r="AK985" s="1" t="s">
        <v>11719</v>
      </c>
      <c r="AL985" s="1" t="s">
        <v>583</v>
      </c>
      <c r="AM985" s="1" t="s">
        <v>11748</v>
      </c>
      <c r="AT985" s="1" t="s">
        <v>46</v>
      </c>
      <c r="AU985" s="1" t="s">
        <v>11959</v>
      </c>
      <c r="AV985" s="1" t="s">
        <v>2305</v>
      </c>
      <c r="AW985" s="1" t="s">
        <v>12637</v>
      </c>
      <c r="BG985" s="1" t="s">
        <v>44</v>
      </c>
      <c r="BH985" s="1" t="s">
        <v>8875</v>
      </c>
      <c r="BI985" s="1" t="s">
        <v>1936</v>
      </c>
      <c r="BJ985" s="1" t="s">
        <v>11309</v>
      </c>
      <c r="BM985" s="1" t="s">
        <v>1937</v>
      </c>
      <c r="BN985" s="1" t="s">
        <v>9752</v>
      </c>
      <c r="BO985" s="1" t="s">
        <v>2306</v>
      </c>
      <c r="BP985" s="1" t="s">
        <v>11969</v>
      </c>
      <c r="BQ985" s="1" t="s">
        <v>2307</v>
      </c>
      <c r="BR985" s="1" t="s">
        <v>14366</v>
      </c>
      <c r="BS985" s="1" t="s">
        <v>50</v>
      </c>
      <c r="BT985" s="1" t="s">
        <v>15788</v>
      </c>
    </row>
    <row r="986" spans="1:72" ht="13.5" customHeight="1">
      <c r="A986" s="3" t="str">
        <f>HYPERLINK("http://kyu.snu.ac.kr/sdhj/index.jsp?type=hj/GK14605_00IH_0001_0022.jpg","1720_각북면_22")</f>
        <v>1720_각북면_22</v>
      </c>
      <c r="B986" s="2">
        <v>1720</v>
      </c>
      <c r="C986" s="2" t="s">
        <v>15678</v>
      </c>
      <c r="D986" s="2" t="s">
        <v>15679</v>
      </c>
      <c r="E986" s="2">
        <v>985</v>
      </c>
      <c r="F986" s="1">
        <v>6</v>
      </c>
      <c r="G986" s="1" t="s">
        <v>1934</v>
      </c>
      <c r="H986" s="1" t="s">
        <v>8514</v>
      </c>
      <c r="I986" s="1">
        <v>8</v>
      </c>
      <c r="L986" s="1">
        <v>2</v>
      </c>
      <c r="M986" s="2" t="s">
        <v>17945</v>
      </c>
      <c r="N986" s="2" t="s">
        <v>17946</v>
      </c>
      <c r="S986" s="1" t="s">
        <v>190</v>
      </c>
      <c r="T986" s="1" t="s">
        <v>8713</v>
      </c>
      <c r="U986" s="1" t="s">
        <v>1684</v>
      </c>
      <c r="V986" s="1" t="s">
        <v>9078</v>
      </c>
      <c r="Y986" s="1" t="s">
        <v>2308</v>
      </c>
      <c r="Z986" s="1" t="s">
        <v>11255</v>
      </c>
      <c r="AC986" s="1">
        <v>18</v>
      </c>
      <c r="AD986" s="1" t="s">
        <v>130</v>
      </c>
      <c r="AE986" s="1" t="s">
        <v>11547</v>
      </c>
    </row>
    <row r="987" spans="1:72" ht="13.5" customHeight="1">
      <c r="A987" s="3" t="str">
        <f>HYPERLINK("http://kyu.snu.ac.kr/sdhj/index.jsp?type=hj/GK14605_00IH_0001_0022.jpg","1720_각북면_22")</f>
        <v>1720_각북면_22</v>
      </c>
      <c r="B987" s="2">
        <v>1720</v>
      </c>
      <c r="C987" s="2" t="s">
        <v>15637</v>
      </c>
      <c r="D987" s="2" t="s">
        <v>15638</v>
      </c>
      <c r="E987" s="2">
        <v>986</v>
      </c>
      <c r="F987" s="1">
        <v>6</v>
      </c>
      <c r="G987" s="1" t="s">
        <v>1934</v>
      </c>
      <c r="H987" s="1" t="s">
        <v>8514</v>
      </c>
      <c r="I987" s="1">
        <v>8</v>
      </c>
      <c r="L987" s="1">
        <v>2</v>
      </c>
      <c r="M987" s="2" t="s">
        <v>17945</v>
      </c>
      <c r="N987" s="2" t="s">
        <v>17946</v>
      </c>
      <c r="S987" s="1" t="s">
        <v>68</v>
      </c>
      <c r="T987" s="1" t="s">
        <v>8708</v>
      </c>
      <c r="AC987" s="1">
        <v>12</v>
      </c>
      <c r="AD987" s="1" t="s">
        <v>137</v>
      </c>
      <c r="AE987" s="1" t="s">
        <v>9320</v>
      </c>
    </row>
    <row r="988" spans="1:72" ht="13.5" customHeight="1">
      <c r="A988" s="3" t="str">
        <f>HYPERLINK("http://kyu.snu.ac.kr/sdhj/index.jsp?type=hj/GK14605_00IH_0001_0022.jpg","1720_각북면_22")</f>
        <v>1720_각북면_22</v>
      </c>
      <c r="B988" s="2">
        <v>1720</v>
      </c>
      <c r="C988" s="2" t="s">
        <v>15637</v>
      </c>
      <c r="D988" s="2" t="s">
        <v>15638</v>
      </c>
      <c r="E988" s="2">
        <v>987</v>
      </c>
      <c r="F988" s="1">
        <v>6</v>
      </c>
      <c r="G988" s="1" t="s">
        <v>1934</v>
      </c>
      <c r="H988" s="1" t="s">
        <v>8514</v>
      </c>
      <c r="I988" s="1">
        <v>8</v>
      </c>
      <c r="L988" s="1">
        <v>2</v>
      </c>
      <c r="M988" s="2" t="s">
        <v>17945</v>
      </c>
      <c r="N988" s="2" t="s">
        <v>17946</v>
      </c>
      <c r="S988" s="1" t="s">
        <v>68</v>
      </c>
      <c r="T988" s="1" t="s">
        <v>8708</v>
      </c>
      <c r="AC988" s="1">
        <v>6</v>
      </c>
      <c r="AD988" s="1" t="s">
        <v>75</v>
      </c>
      <c r="AE988" s="1" t="s">
        <v>11549</v>
      </c>
    </row>
    <row r="989" spans="1:72" ht="13.5" customHeight="1">
      <c r="A989" s="3" t="str">
        <f>HYPERLINK("http://kyu.snu.ac.kr/sdhj/index.jsp?type=hj/GK14605_00IH_0001_0022.jpg","1720_각북면_22")</f>
        <v>1720_각북면_22</v>
      </c>
      <c r="B989" s="2">
        <v>1720</v>
      </c>
      <c r="C989" s="2" t="s">
        <v>15637</v>
      </c>
      <c r="D989" s="2" t="s">
        <v>15638</v>
      </c>
      <c r="E989" s="2">
        <v>988</v>
      </c>
      <c r="F989" s="1">
        <v>6</v>
      </c>
      <c r="G989" s="1" t="s">
        <v>1934</v>
      </c>
      <c r="H989" s="1" t="s">
        <v>8514</v>
      </c>
      <c r="I989" s="1">
        <v>8</v>
      </c>
      <c r="L989" s="1">
        <v>2</v>
      </c>
      <c r="M989" s="2" t="s">
        <v>17945</v>
      </c>
      <c r="N989" s="2" t="s">
        <v>17946</v>
      </c>
      <c r="S989" s="1" t="s">
        <v>71</v>
      </c>
      <c r="T989" s="1" t="s">
        <v>8710</v>
      </c>
      <c r="U989" s="1" t="s">
        <v>1684</v>
      </c>
      <c r="V989" s="1" t="s">
        <v>9078</v>
      </c>
      <c r="Y989" s="1" t="s">
        <v>2309</v>
      </c>
      <c r="Z989" s="1" t="s">
        <v>9310</v>
      </c>
      <c r="AC989" s="1">
        <v>9</v>
      </c>
      <c r="AD989" s="1" t="s">
        <v>258</v>
      </c>
      <c r="AE989" s="1" t="s">
        <v>11526</v>
      </c>
      <c r="AF989" s="1" t="s">
        <v>135</v>
      </c>
      <c r="AG989" s="1" t="s">
        <v>11569</v>
      </c>
    </row>
    <row r="990" spans="1:72" ht="13.5" customHeight="1">
      <c r="A990" s="3" t="str">
        <f>HYPERLINK("http://kyu.snu.ac.kr/sdhj/index.jsp?type=hj/GK14605_00IH_0001_0022.jpg","1720_각북면_22")</f>
        <v>1720_각북면_22</v>
      </c>
      <c r="B990" s="2">
        <v>1720</v>
      </c>
      <c r="C990" s="2" t="s">
        <v>15637</v>
      </c>
      <c r="D990" s="2" t="s">
        <v>15638</v>
      </c>
      <c r="E990" s="2">
        <v>989</v>
      </c>
      <c r="F990" s="1">
        <v>6</v>
      </c>
      <c r="G990" s="1" t="s">
        <v>1934</v>
      </c>
      <c r="H990" s="1" t="s">
        <v>8514</v>
      </c>
      <c r="I990" s="1">
        <v>8</v>
      </c>
      <c r="L990" s="1">
        <v>2</v>
      </c>
      <c r="M990" s="2" t="s">
        <v>17945</v>
      </c>
      <c r="N990" s="2" t="s">
        <v>17946</v>
      </c>
      <c r="T990" s="1" t="s">
        <v>15640</v>
      </c>
      <c r="U990" s="1" t="s">
        <v>2310</v>
      </c>
      <c r="V990" s="1" t="s">
        <v>9193</v>
      </c>
      <c r="Y990" s="1" t="s">
        <v>984</v>
      </c>
      <c r="Z990" s="1" t="s">
        <v>9395</v>
      </c>
      <c r="AC990" s="1">
        <v>35</v>
      </c>
      <c r="AD990" s="1" t="s">
        <v>111</v>
      </c>
      <c r="AE990" s="1" t="s">
        <v>8821</v>
      </c>
      <c r="BB990" s="1" t="s">
        <v>1423</v>
      </c>
      <c r="BC990" s="1" t="s">
        <v>12771</v>
      </c>
      <c r="BD990" s="1" t="s">
        <v>2311</v>
      </c>
      <c r="BE990" s="1" t="s">
        <v>12918</v>
      </c>
    </row>
    <row r="991" spans="1:72" ht="13.5" customHeight="1">
      <c r="A991" s="3" t="str">
        <f>HYPERLINK("http://kyu.snu.ac.kr/sdhj/index.jsp?type=hj/GK14605_00IH_0001_0022.jpg","1720_각북면_22")</f>
        <v>1720_각북면_22</v>
      </c>
      <c r="B991" s="2">
        <v>1720</v>
      </c>
      <c r="C991" s="2" t="s">
        <v>15884</v>
      </c>
      <c r="D991" s="2" t="s">
        <v>15885</v>
      </c>
      <c r="E991" s="2">
        <v>990</v>
      </c>
      <c r="F991" s="1">
        <v>6</v>
      </c>
      <c r="G991" s="1" t="s">
        <v>1934</v>
      </c>
      <c r="H991" s="1" t="s">
        <v>8514</v>
      </c>
      <c r="I991" s="1">
        <v>8</v>
      </c>
      <c r="L991" s="1">
        <v>2</v>
      </c>
      <c r="M991" s="2" t="s">
        <v>17945</v>
      </c>
      <c r="N991" s="2" t="s">
        <v>17946</v>
      </c>
      <c r="T991" s="1" t="s">
        <v>15640</v>
      </c>
      <c r="U991" s="1" t="s">
        <v>266</v>
      </c>
      <c r="V991" s="1" t="s">
        <v>8830</v>
      </c>
      <c r="Y991" s="1" t="s">
        <v>2136</v>
      </c>
      <c r="Z991" s="1" t="s">
        <v>11086</v>
      </c>
      <c r="AC991" s="1">
        <v>13</v>
      </c>
      <c r="AD991" s="1" t="s">
        <v>229</v>
      </c>
      <c r="AE991" s="1" t="s">
        <v>11524</v>
      </c>
      <c r="AV991" s="1" t="s">
        <v>2133</v>
      </c>
      <c r="AW991" s="1" t="s">
        <v>11018</v>
      </c>
      <c r="BB991" s="1" t="s">
        <v>278</v>
      </c>
      <c r="BC991" s="1" t="s">
        <v>8843</v>
      </c>
    </row>
    <row r="992" spans="1:72" ht="13.5" customHeight="1">
      <c r="A992" s="3" t="str">
        <f>HYPERLINK("http://kyu.snu.ac.kr/sdhj/index.jsp?type=hj/GK14605_00IH_0001_0022.jpg","1720_각북면_22")</f>
        <v>1720_각북면_22</v>
      </c>
      <c r="B992" s="2">
        <v>1720</v>
      </c>
      <c r="C992" s="2" t="s">
        <v>15637</v>
      </c>
      <c r="D992" s="2" t="s">
        <v>15638</v>
      </c>
      <c r="E992" s="2">
        <v>991</v>
      </c>
      <c r="F992" s="1">
        <v>6</v>
      </c>
      <c r="G992" s="1" t="s">
        <v>1934</v>
      </c>
      <c r="H992" s="1" t="s">
        <v>8514</v>
      </c>
      <c r="I992" s="1">
        <v>8</v>
      </c>
      <c r="L992" s="1">
        <v>2</v>
      </c>
      <c r="M992" s="2" t="s">
        <v>17945</v>
      </c>
      <c r="N992" s="2" t="s">
        <v>17946</v>
      </c>
      <c r="T992" s="1" t="s">
        <v>15640</v>
      </c>
      <c r="Y992" s="1" t="s">
        <v>2134</v>
      </c>
      <c r="Z992" s="1" t="s">
        <v>9407</v>
      </c>
      <c r="AC992" s="1">
        <v>8</v>
      </c>
      <c r="AD992" s="1" t="s">
        <v>76</v>
      </c>
      <c r="AE992" s="1" t="s">
        <v>11537</v>
      </c>
    </row>
    <row r="993" spans="1:72" ht="13.5" customHeight="1">
      <c r="A993" s="3" t="str">
        <f>HYPERLINK("http://kyu.snu.ac.kr/sdhj/index.jsp?type=hj/GK14605_00IH_0001_0022.jpg","1720_각북면_22")</f>
        <v>1720_각북면_22</v>
      </c>
      <c r="B993" s="2">
        <v>1720</v>
      </c>
      <c r="C993" s="2" t="s">
        <v>15637</v>
      </c>
      <c r="D993" s="2" t="s">
        <v>15638</v>
      </c>
      <c r="E993" s="2">
        <v>992</v>
      </c>
      <c r="F993" s="1">
        <v>6</v>
      </c>
      <c r="G993" s="1" t="s">
        <v>1934</v>
      </c>
      <c r="H993" s="1" t="s">
        <v>8514</v>
      </c>
      <c r="I993" s="1">
        <v>8</v>
      </c>
      <c r="L993" s="1">
        <v>3</v>
      </c>
      <c r="M993" s="2" t="s">
        <v>17947</v>
      </c>
      <c r="N993" s="2" t="s">
        <v>17948</v>
      </c>
      <c r="O993" s="1" t="s">
        <v>6</v>
      </c>
      <c r="P993" s="1" t="s">
        <v>8656</v>
      </c>
      <c r="T993" s="1" t="s">
        <v>15624</v>
      </c>
      <c r="U993" s="1" t="s">
        <v>2312</v>
      </c>
      <c r="V993" s="1" t="s">
        <v>16271</v>
      </c>
      <c r="W993" s="1" t="s">
        <v>166</v>
      </c>
      <c r="X993" s="1" t="s">
        <v>9278</v>
      </c>
      <c r="Y993" s="1" t="s">
        <v>2313</v>
      </c>
      <c r="Z993" s="1" t="s">
        <v>11254</v>
      </c>
      <c r="AC993" s="1">
        <v>60</v>
      </c>
      <c r="AD993" s="1" t="s">
        <v>173</v>
      </c>
      <c r="AE993" s="1" t="s">
        <v>11533</v>
      </c>
      <c r="AJ993" s="1" t="s">
        <v>17</v>
      </c>
      <c r="AK993" s="1" t="s">
        <v>11718</v>
      </c>
      <c r="AL993" s="1" t="s">
        <v>50</v>
      </c>
      <c r="AM993" s="1" t="s">
        <v>15656</v>
      </c>
      <c r="AT993" s="1" t="s">
        <v>48</v>
      </c>
      <c r="AU993" s="1" t="s">
        <v>8899</v>
      </c>
      <c r="AV993" s="1" t="s">
        <v>2314</v>
      </c>
      <c r="AW993" s="1" t="s">
        <v>12636</v>
      </c>
      <c r="BG993" s="1" t="s">
        <v>2315</v>
      </c>
      <c r="BH993" s="1" t="s">
        <v>12982</v>
      </c>
      <c r="BI993" s="1" t="s">
        <v>1351</v>
      </c>
      <c r="BJ993" s="1" t="s">
        <v>13039</v>
      </c>
      <c r="BK993" s="1" t="s">
        <v>44</v>
      </c>
      <c r="BL993" s="1" t="s">
        <v>8875</v>
      </c>
      <c r="BM993" s="1" t="s">
        <v>683</v>
      </c>
      <c r="BN993" s="1" t="s">
        <v>13684</v>
      </c>
      <c r="BO993" s="1" t="s">
        <v>153</v>
      </c>
      <c r="BP993" s="1" t="s">
        <v>8874</v>
      </c>
      <c r="BQ993" s="1" t="s">
        <v>2316</v>
      </c>
      <c r="BR993" s="1" t="s">
        <v>14367</v>
      </c>
      <c r="BS993" s="1" t="s">
        <v>583</v>
      </c>
      <c r="BT993" s="1" t="s">
        <v>11748</v>
      </c>
    </row>
    <row r="994" spans="1:72" ht="13.5" customHeight="1">
      <c r="A994" s="3" t="str">
        <f>HYPERLINK("http://kyu.snu.ac.kr/sdhj/index.jsp?type=hj/GK14605_00IH_0001_0022.jpg","1720_각북면_22")</f>
        <v>1720_각북면_22</v>
      </c>
      <c r="B994" s="2">
        <v>1720</v>
      </c>
      <c r="C994" s="2" t="s">
        <v>15713</v>
      </c>
      <c r="D994" s="2" t="s">
        <v>15714</v>
      </c>
      <c r="E994" s="2">
        <v>993</v>
      </c>
      <c r="F994" s="1">
        <v>6</v>
      </c>
      <c r="G994" s="1" t="s">
        <v>1934</v>
      </c>
      <c r="H994" s="1" t="s">
        <v>8514</v>
      </c>
      <c r="I994" s="1">
        <v>8</v>
      </c>
      <c r="L994" s="1">
        <v>3</v>
      </c>
      <c r="M994" s="2" t="s">
        <v>17947</v>
      </c>
      <c r="N994" s="2" t="s">
        <v>17948</v>
      </c>
      <c r="S994" s="1" t="s">
        <v>51</v>
      </c>
      <c r="T994" s="1" t="s">
        <v>1413</v>
      </c>
      <c r="W994" s="1" t="s">
        <v>2317</v>
      </c>
      <c r="X994" s="1" t="s">
        <v>9288</v>
      </c>
      <c r="Y994" s="1" t="s">
        <v>53</v>
      </c>
      <c r="Z994" s="1" t="s">
        <v>9315</v>
      </c>
      <c r="AC994" s="1">
        <v>69</v>
      </c>
      <c r="AD994" s="1" t="s">
        <v>258</v>
      </c>
      <c r="AE994" s="1" t="s">
        <v>11526</v>
      </c>
      <c r="AJ994" s="1" t="s">
        <v>461</v>
      </c>
      <c r="AK994" s="1" t="s">
        <v>11719</v>
      </c>
      <c r="AL994" s="1" t="s">
        <v>50</v>
      </c>
      <c r="AM994" s="1" t="s">
        <v>15656</v>
      </c>
      <c r="AT994" s="1" t="s">
        <v>419</v>
      </c>
      <c r="AU994" s="1" t="s">
        <v>11965</v>
      </c>
      <c r="AV994" s="1" t="s">
        <v>2318</v>
      </c>
      <c r="AW994" s="1" t="s">
        <v>12635</v>
      </c>
      <c r="BG994" s="1" t="s">
        <v>2319</v>
      </c>
      <c r="BH994" s="1" t="s">
        <v>12981</v>
      </c>
      <c r="BI994" s="1" t="s">
        <v>2320</v>
      </c>
      <c r="BJ994" s="1" t="s">
        <v>10758</v>
      </c>
      <c r="BK994" s="1" t="s">
        <v>2321</v>
      </c>
      <c r="BL994" s="1" t="s">
        <v>13548</v>
      </c>
      <c r="BM994" s="1" t="s">
        <v>2322</v>
      </c>
      <c r="BN994" s="1" t="s">
        <v>13887</v>
      </c>
      <c r="BO994" s="1" t="s">
        <v>153</v>
      </c>
      <c r="BP994" s="1" t="s">
        <v>8874</v>
      </c>
      <c r="BQ994" s="1" t="s">
        <v>2323</v>
      </c>
      <c r="BR994" s="1" t="s">
        <v>14913</v>
      </c>
      <c r="BS994" s="1" t="s">
        <v>50</v>
      </c>
      <c r="BT994" s="1" t="s">
        <v>15945</v>
      </c>
    </row>
    <row r="995" spans="1:72" ht="13.5" customHeight="1">
      <c r="A995" s="3" t="str">
        <f>HYPERLINK("http://kyu.snu.ac.kr/sdhj/index.jsp?type=hj/GK14605_00IH_0001_0022.jpg","1720_각북면_22")</f>
        <v>1720_각북면_22</v>
      </c>
      <c r="B995" s="2">
        <v>1720</v>
      </c>
      <c r="C995" s="2" t="s">
        <v>15713</v>
      </c>
      <c r="D995" s="2" t="s">
        <v>15714</v>
      </c>
      <c r="E995" s="2">
        <v>994</v>
      </c>
      <c r="F995" s="1">
        <v>6</v>
      </c>
      <c r="G995" s="1" t="s">
        <v>1934</v>
      </c>
      <c r="H995" s="1" t="s">
        <v>8514</v>
      </c>
      <c r="I995" s="1">
        <v>8</v>
      </c>
      <c r="L995" s="1">
        <v>3</v>
      </c>
      <c r="M995" s="2" t="s">
        <v>17947</v>
      </c>
      <c r="N995" s="2" t="s">
        <v>17948</v>
      </c>
      <c r="S995" s="1" t="s">
        <v>226</v>
      </c>
      <c r="T995" s="1" t="s">
        <v>8709</v>
      </c>
      <c r="Y995" s="1" t="s">
        <v>53</v>
      </c>
      <c r="Z995" s="1" t="s">
        <v>9315</v>
      </c>
      <c r="AC995" s="1">
        <v>15</v>
      </c>
      <c r="AD995" s="1" t="s">
        <v>563</v>
      </c>
      <c r="AE995" s="1" t="s">
        <v>9669</v>
      </c>
    </row>
    <row r="996" spans="1:72" ht="13.5" customHeight="1">
      <c r="A996" s="3" t="str">
        <f>HYPERLINK("http://kyu.snu.ac.kr/sdhj/index.jsp?type=hj/GK14605_00IH_0001_0022.jpg","1720_각북면_22")</f>
        <v>1720_각북면_22</v>
      </c>
      <c r="B996" s="2">
        <v>1720</v>
      </c>
      <c r="C996" s="2" t="s">
        <v>15637</v>
      </c>
      <c r="D996" s="2" t="s">
        <v>15638</v>
      </c>
      <c r="E996" s="2">
        <v>995</v>
      </c>
      <c r="F996" s="1">
        <v>6</v>
      </c>
      <c r="G996" s="1" t="s">
        <v>1934</v>
      </c>
      <c r="H996" s="1" t="s">
        <v>8514</v>
      </c>
      <c r="I996" s="1">
        <v>8</v>
      </c>
      <c r="L996" s="1">
        <v>3</v>
      </c>
      <c r="M996" s="2" t="s">
        <v>17947</v>
      </c>
      <c r="N996" s="2" t="s">
        <v>17948</v>
      </c>
      <c r="S996" s="1" t="s">
        <v>71</v>
      </c>
      <c r="T996" s="1" t="s">
        <v>8710</v>
      </c>
      <c r="U996" s="1" t="s">
        <v>37</v>
      </c>
      <c r="V996" s="1" t="s">
        <v>8867</v>
      </c>
      <c r="Y996" s="1" t="s">
        <v>2324</v>
      </c>
      <c r="Z996" s="1" t="s">
        <v>10838</v>
      </c>
      <c r="AC996" s="1">
        <v>23</v>
      </c>
      <c r="AD996" s="1" t="s">
        <v>194</v>
      </c>
      <c r="AE996" s="1" t="s">
        <v>11565</v>
      </c>
    </row>
    <row r="997" spans="1:72" ht="13.5" customHeight="1">
      <c r="A997" s="3" t="str">
        <f>HYPERLINK("http://kyu.snu.ac.kr/sdhj/index.jsp?type=hj/GK14605_00IH_0001_0022.jpg","1720_각북면_22")</f>
        <v>1720_각북면_22</v>
      </c>
      <c r="B997" s="2">
        <v>1720</v>
      </c>
      <c r="C997" s="2" t="s">
        <v>15627</v>
      </c>
      <c r="D997" s="2" t="s">
        <v>15628</v>
      </c>
      <c r="E997" s="2">
        <v>996</v>
      </c>
      <c r="F997" s="1">
        <v>6</v>
      </c>
      <c r="G997" s="1" t="s">
        <v>1934</v>
      </c>
      <c r="H997" s="1" t="s">
        <v>8514</v>
      </c>
      <c r="I997" s="1">
        <v>8</v>
      </c>
      <c r="L997" s="1">
        <v>3</v>
      </c>
      <c r="M997" s="2" t="s">
        <v>17947</v>
      </c>
      <c r="N997" s="2" t="s">
        <v>17948</v>
      </c>
      <c r="S997" s="1" t="s">
        <v>68</v>
      </c>
      <c r="T997" s="1" t="s">
        <v>8708</v>
      </c>
      <c r="Y997" s="1" t="s">
        <v>53</v>
      </c>
      <c r="Z997" s="1" t="s">
        <v>9315</v>
      </c>
      <c r="AC997" s="1">
        <v>3</v>
      </c>
      <c r="AD997" s="1" t="s">
        <v>229</v>
      </c>
      <c r="AE997" s="1" t="s">
        <v>11524</v>
      </c>
    </row>
    <row r="998" spans="1:72" ht="13.5" customHeight="1">
      <c r="A998" s="3" t="str">
        <f>HYPERLINK("http://kyu.snu.ac.kr/sdhj/index.jsp?type=hj/GK14605_00IH_0001_0022.jpg","1720_각북면_22")</f>
        <v>1720_각북면_22</v>
      </c>
      <c r="B998" s="2">
        <v>1720</v>
      </c>
      <c r="C998" s="2" t="s">
        <v>15637</v>
      </c>
      <c r="D998" s="2" t="s">
        <v>15638</v>
      </c>
      <c r="E998" s="2">
        <v>997</v>
      </c>
      <c r="F998" s="1">
        <v>6</v>
      </c>
      <c r="G998" s="1" t="s">
        <v>1934</v>
      </c>
      <c r="H998" s="1" t="s">
        <v>8514</v>
      </c>
      <c r="I998" s="1">
        <v>8</v>
      </c>
      <c r="L998" s="1">
        <v>3</v>
      </c>
      <c r="M998" s="2" t="s">
        <v>17947</v>
      </c>
      <c r="N998" s="2" t="s">
        <v>17948</v>
      </c>
      <c r="T998" s="1" t="s">
        <v>15640</v>
      </c>
      <c r="U998" s="1" t="s">
        <v>77</v>
      </c>
      <c r="V998" s="1" t="s">
        <v>8853</v>
      </c>
      <c r="Y998" s="1" t="s">
        <v>1462</v>
      </c>
      <c r="Z998" s="1" t="s">
        <v>9798</v>
      </c>
      <c r="AG998" s="1" t="s">
        <v>11621</v>
      </c>
    </row>
    <row r="999" spans="1:72" ht="13.5" customHeight="1">
      <c r="A999" s="3" t="str">
        <f>HYPERLINK("http://kyu.snu.ac.kr/sdhj/index.jsp?type=hj/GK14605_00IH_0001_0022.jpg","1720_각북면_22")</f>
        <v>1720_각북면_22</v>
      </c>
      <c r="B999" s="2">
        <v>1720</v>
      </c>
      <c r="C999" s="2" t="s">
        <v>15637</v>
      </c>
      <c r="D999" s="2" t="s">
        <v>15638</v>
      </c>
      <c r="E999" s="2">
        <v>998</v>
      </c>
      <c r="F999" s="1">
        <v>6</v>
      </c>
      <c r="G999" s="1" t="s">
        <v>1934</v>
      </c>
      <c r="H999" s="1" t="s">
        <v>8514</v>
      </c>
      <c r="I999" s="1">
        <v>8</v>
      </c>
      <c r="L999" s="1">
        <v>3</v>
      </c>
      <c r="M999" s="2" t="s">
        <v>17947</v>
      </c>
      <c r="N999" s="2" t="s">
        <v>17948</v>
      </c>
      <c r="T999" s="1" t="s">
        <v>15640</v>
      </c>
      <c r="U999" s="1" t="s">
        <v>266</v>
      </c>
      <c r="V999" s="1" t="s">
        <v>8830</v>
      </c>
      <c r="Y999" s="1" t="s">
        <v>847</v>
      </c>
      <c r="Z999" s="1" t="s">
        <v>10292</v>
      </c>
      <c r="AG999" s="1" t="s">
        <v>11621</v>
      </c>
    </row>
    <row r="1000" spans="1:72" ht="13.5" customHeight="1">
      <c r="A1000" s="3" t="str">
        <f>HYPERLINK("http://kyu.snu.ac.kr/sdhj/index.jsp?type=hj/GK14605_00IH_0001_0022.jpg","1720_각북면_22")</f>
        <v>1720_각북면_22</v>
      </c>
      <c r="B1000" s="2">
        <v>1720</v>
      </c>
      <c r="C1000" s="2" t="s">
        <v>15637</v>
      </c>
      <c r="D1000" s="2" t="s">
        <v>15638</v>
      </c>
      <c r="E1000" s="2">
        <v>999</v>
      </c>
      <c r="F1000" s="1">
        <v>6</v>
      </c>
      <c r="G1000" s="1" t="s">
        <v>1934</v>
      </c>
      <c r="H1000" s="1" t="s">
        <v>8514</v>
      </c>
      <c r="I1000" s="1">
        <v>8</v>
      </c>
      <c r="L1000" s="1">
        <v>3</v>
      </c>
      <c r="M1000" s="2" t="s">
        <v>17947</v>
      </c>
      <c r="N1000" s="2" t="s">
        <v>17948</v>
      </c>
      <c r="S1000" s="1" t="s">
        <v>2024</v>
      </c>
      <c r="T1000" s="1" t="s">
        <v>8789</v>
      </c>
      <c r="Y1000" s="1" t="s">
        <v>2325</v>
      </c>
      <c r="Z1000" s="1" t="s">
        <v>11253</v>
      </c>
      <c r="AF1000" s="1" t="s">
        <v>2326</v>
      </c>
      <c r="AG1000" s="1" t="s">
        <v>11621</v>
      </c>
    </row>
    <row r="1001" spans="1:72" ht="13.5" customHeight="1">
      <c r="A1001" s="3" t="str">
        <f>HYPERLINK("http://kyu.snu.ac.kr/sdhj/index.jsp?type=hj/GK14605_00IH_0001_0022.jpg","1720_각북면_22")</f>
        <v>1720_각북면_22</v>
      </c>
      <c r="B1001" s="2">
        <v>1720</v>
      </c>
      <c r="C1001" s="2" t="s">
        <v>15637</v>
      </c>
      <c r="D1001" s="2" t="s">
        <v>15638</v>
      </c>
      <c r="E1001" s="2">
        <v>1000</v>
      </c>
      <c r="F1001" s="1">
        <v>6</v>
      </c>
      <c r="G1001" s="1" t="s">
        <v>1934</v>
      </c>
      <c r="H1001" s="1" t="s">
        <v>8514</v>
      </c>
      <c r="I1001" s="1">
        <v>8</v>
      </c>
      <c r="L1001" s="1">
        <v>3</v>
      </c>
      <c r="M1001" s="2" t="s">
        <v>17947</v>
      </c>
      <c r="N1001" s="2" t="s">
        <v>17948</v>
      </c>
      <c r="T1001" s="1" t="s">
        <v>15640</v>
      </c>
      <c r="U1001" s="1" t="s">
        <v>266</v>
      </c>
      <c r="V1001" s="1" t="s">
        <v>8830</v>
      </c>
      <c r="Y1001" s="1" t="s">
        <v>2327</v>
      </c>
      <c r="Z1001" s="1" t="s">
        <v>11252</v>
      </c>
      <c r="AG1001" s="1" t="s">
        <v>15769</v>
      </c>
      <c r="AI1001" s="1" t="s">
        <v>11704</v>
      </c>
    </row>
    <row r="1002" spans="1:72" ht="13.5" customHeight="1">
      <c r="A1002" s="3" t="str">
        <f>HYPERLINK("http://kyu.snu.ac.kr/sdhj/index.jsp?type=hj/GK14605_00IH_0001_0022.jpg","1720_각북면_22")</f>
        <v>1720_각북면_22</v>
      </c>
      <c r="B1002" s="2">
        <v>1720</v>
      </c>
      <c r="C1002" s="2" t="s">
        <v>15637</v>
      </c>
      <c r="D1002" s="2" t="s">
        <v>15638</v>
      </c>
      <c r="E1002" s="2">
        <v>1001</v>
      </c>
      <c r="F1002" s="1">
        <v>6</v>
      </c>
      <c r="G1002" s="1" t="s">
        <v>1934</v>
      </c>
      <c r="H1002" s="1" t="s">
        <v>8514</v>
      </c>
      <c r="I1002" s="1">
        <v>8</v>
      </c>
      <c r="L1002" s="1">
        <v>3</v>
      </c>
      <c r="M1002" s="2" t="s">
        <v>17947</v>
      </c>
      <c r="N1002" s="2" t="s">
        <v>17948</v>
      </c>
      <c r="T1002" s="1" t="s">
        <v>15640</v>
      </c>
      <c r="U1002" s="1" t="s">
        <v>77</v>
      </c>
      <c r="V1002" s="1" t="s">
        <v>8853</v>
      </c>
      <c r="Y1002" s="1" t="s">
        <v>2328</v>
      </c>
      <c r="Z1002" s="1" t="s">
        <v>9906</v>
      </c>
      <c r="AG1002" s="1" t="s">
        <v>15769</v>
      </c>
      <c r="AI1002" s="1" t="s">
        <v>11704</v>
      </c>
    </row>
    <row r="1003" spans="1:72" ht="13.5" customHeight="1">
      <c r="A1003" s="3" t="str">
        <f>HYPERLINK("http://kyu.snu.ac.kr/sdhj/index.jsp?type=hj/GK14605_00IH_0001_0022.jpg","1720_각북면_22")</f>
        <v>1720_각북면_22</v>
      </c>
      <c r="B1003" s="2">
        <v>1720</v>
      </c>
      <c r="C1003" s="2" t="s">
        <v>15637</v>
      </c>
      <c r="D1003" s="2" t="s">
        <v>15638</v>
      </c>
      <c r="E1003" s="2">
        <v>1002</v>
      </c>
      <c r="F1003" s="1">
        <v>6</v>
      </c>
      <c r="G1003" s="1" t="s">
        <v>1934</v>
      </c>
      <c r="H1003" s="1" t="s">
        <v>8514</v>
      </c>
      <c r="I1003" s="1">
        <v>8</v>
      </c>
      <c r="L1003" s="1">
        <v>3</v>
      </c>
      <c r="M1003" s="2" t="s">
        <v>17947</v>
      </c>
      <c r="N1003" s="2" t="s">
        <v>17948</v>
      </c>
      <c r="T1003" s="1" t="s">
        <v>15640</v>
      </c>
      <c r="U1003" s="1" t="s">
        <v>266</v>
      </c>
      <c r="V1003" s="1" t="s">
        <v>8830</v>
      </c>
      <c r="Y1003" s="1" t="s">
        <v>2329</v>
      </c>
      <c r="Z1003" s="1" t="s">
        <v>11251</v>
      </c>
      <c r="AG1003" s="1" t="s">
        <v>16272</v>
      </c>
      <c r="AI1003" s="1" t="s">
        <v>11704</v>
      </c>
    </row>
    <row r="1004" spans="1:72" ht="13.5" customHeight="1">
      <c r="A1004" s="3" t="str">
        <f>HYPERLINK("http://kyu.snu.ac.kr/sdhj/index.jsp?type=hj/GK14605_00IH_0001_0022.jpg","1720_각북면_22")</f>
        <v>1720_각북면_22</v>
      </c>
      <c r="B1004" s="2">
        <v>1720</v>
      </c>
      <c r="C1004" s="2" t="s">
        <v>16145</v>
      </c>
      <c r="D1004" s="2" t="s">
        <v>16146</v>
      </c>
      <c r="E1004" s="2">
        <v>1003</v>
      </c>
      <c r="F1004" s="1">
        <v>6</v>
      </c>
      <c r="G1004" s="1" t="s">
        <v>1934</v>
      </c>
      <c r="H1004" s="1" t="s">
        <v>8514</v>
      </c>
      <c r="I1004" s="1">
        <v>8</v>
      </c>
      <c r="L1004" s="1">
        <v>3</v>
      </c>
      <c r="M1004" s="2" t="s">
        <v>17947</v>
      </c>
      <c r="N1004" s="2" t="s">
        <v>17948</v>
      </c>
      <c r="T1004" s="1" t="s">
        <v>15640</v>
      </c>
      <c r="U1004" s="1" t="s">
        <v>266</v>
      </c>
      <c r="V1004" s="1" t="s">
        <v>8830</v>
      </c>
      <c r="Y1004" s="1" t="s">
        <v>2330</v>
      </c>
      <c r="Z1004" s="1" t="s">
        <v>10029</v>
      </c>
      <c r="AG1004" s="1" t="s">
        <v>15769</v>
      </c>
      <c r="AI1004" s="1" t="s">
        <v>11704</v>
      </c>
    </row>
    <row r="1005" spans="1:72" ht="13.5" customHeight="1">
      <c r="A1005" s="3" t="str">
        <f>HYPERLINK("http://kyu.snu.ac.kr/sdhj/index.jsp?type=hj/GK14605_00IH_0001_0022.jpg","1720_각북면_22")</f>
        <v>1720_각북면_22</v>
      </c>
      <c r="B1005" s="2">
        <v>1720</v>
      </c>
      <c r="C1005" s="2" t="s">
        <v>15637</v>
      </c>
      <c r="D1005" s="2" t="s">
        <v>15638</v>
      </c>
      <c r="E1005" s="2">
        <v>1004</v>
      </c>
      <c r="F1005" s="1">
        <v>6</v>
      </c>
      <c r="G1005" s="1" t="s">
        <v>1934</v>
      </c>
      <c r="H1005" s="1" t="s">
        <v>8514</v>
      </c>
      <c r="I1005" s="1">
        <v>8</v>
      </c>
      <c r="L1005" s="1">
        <v>3</v>
      </c>
      <c r="M1005" s="2" t="s">
        <v>17947</v>
      </c>
      <c r="N1005" s="2" t="s">
        <v>17948</v>
      </c>
      <c r="T1005" s="1" t="s">
        <v>15640</v>
      </c>
      <c r="U1005" s="1" t="s">
        <v>77</v>
      </c>
      <c r="V1005" s="1" t="s">
        <v>8853</v>
      </c>
      <c r="Y1005" s="1" t="s">
        <v>2331</v>
      </c>
      <c r="Z1005" s="1" t="s">
        <v>11250</v>
      </c>
      <c r="AG1005" s="1" t="s">
        <v>15769</v>
      </c>
      <c r="AI1005" s="1" t="s">
        <v>11704</v>
      </c>
    </row>
    <row r="1006" spans="1:72" ht="13.5" customHeight="1">
      <c r="A1006" s="3" t="str">
        <f>HYPERLINK("http://kyu.snu.ac.kr/sdhj/index.jsp?type=hj/GK14605_00IH_0001_0022.jpg","1720_각북면_22")</f>
        <v>1720_각북면_22</v>
      </c>
      <c r="B1006" s="2">
        <v>1720</v>
      </c>
      <c r="C1006" s="2" t="s">
        <v>15637</v>
      </c>
      <c r="D1006" s="2" t="s">
        <v>15638</v>
      </c>
      <c r="E1006" s="2">
        <v>1005</v>
      </c>
      <c r="F1006" s="1">
        <v>6</v>
      </c>
      <c r="G1006" s="1" t="s">
        <v>1934</v>
      </c>
      <c r="H1006" s="1" t="s">
        <v>8514</v>
      </c>
      <c r="I1006" s="1">
        <v>8</v>
      </c>
      <c r="L1006" s="1">
        <v>3</v>
      </c>
      <c r="M1006" s="2" t="s">
        <v>17947</v>
      </c>
      <c r="N1006" s="2" t="s">
        <v>17948</v>
      </c>
      <c r="T1006" s="1" t="s">
        <v>15640</v>
      </c>
      <c r="U1006" s="1" t="s">
        <v>266</v>
      </c>
      <c r="V1006" s="1" t="s">
        <v>8830</v>
      </c>
      <c r="Y1006" s="1" t="s">
        <v>18893</v>
      </c>
      <c r="Z1006" s="1" t="s">
        <v>16273</v>
      </c>
      <c r="AG1006" s="1" t="s">
        <v>15769</v>
      </c>
      <c r="AI1006" s="1" t="s">
        <v>11704</v>
      </c>
    </row>
    <row r="1007" spans="1:72" ht="13.5" customHeight="1">
      <c r="A1007" s="3" t="str">
        <f>HYPERLINK("http://kyu.snu.ac.kr/sdhj/index.jsp?type=hj/GK14605_00IH_0001_0022.jpg","1720_각북면_22")</f>
        <v>1720_각북면_22</v>
      </c>
      <c r="B1007" s="2">
        <v>1720</v>
      </c>
      <c r="C1007" s="2" t="s">
        <v>15637</v>
      </c>
      <c r="D1007" s="2" t="s">
        <v>15638</v>
      </c>
      <c r="E1007" s="2">
        <v>1006</v>
      </c>
      <c r="F1007" s="1">
        <v>6</v>
      </c>
      <c r="G1007" s="1" t="s">
        <v>1934</v>
      </c>
      <c r="H1007" s="1" t="s">
        <v>8514</v>
      </c>
      <c r="I1007" s="1">
        <v>8</v>
      </c>
      <c r="L1007" s="1">
        <v>3</v>
      </c>
      <c r="M1007" s="2" t="s">
        <v>17947</v>
      </c>
      <c r="N1007" s="2" t="s">
        <v>17948</v>
      </c>
      <c r="T1007" s="1" t="s">
        <v>15640</v>
      </c>
      <c r="U1007" s="1" t="s">
        <v>266</v>
      </c>
      <c r="V1007" s="1" t="s">
        <v>8830</v>
      </c>
      <c r="Y1007" s="1" t="s">
        <v>781</v>
      </c>
      <c r="Z1007" s="1" t="s">
        <v>9633</v>
      </c>
      <c r="AF1007" s="1" t="s">
        <v>1388</v>
      </c>
      <c r="AG1007" s="1" t="s">
        <v>11591</v>
      </c>
      <c r="AH1007" s="1" t="s">
        <v>349</v>
      </c>
      <c r="AI1007" s="1" t="s">
        <v>11704</v>
      </c>
    </row>
    <row r="1008" spans="1:72" ht="13.5" customHeight="1">
      <c r="A1008" s="3" t="str">
        <f>HYPERLINK("http://kyu.snu.ac.kr/sdhj/index.jsp?type=hj/GK14605_00IH_0001_0023.jpg","1720_각북면_23")</f>
        <v>1720_각북면_23</v>
      </c>
      <c r="B1008" s="2">
        <v>1720</v>
      </c>
      <c r="C1008" s="2" t="s">
        <v>15637</v>
      </c>
      <c r="D1008" s="2" t="s">
        <v>15638</v>
      </c>
      <c r="E1008" s="2">
        <v>1007</v>
      </c>
      <c r="F1008" s="1">
        <v>6</v>
      </c>
      <c r="G1008" s="1" t="s">
        <v>1934</v>
      </c>
      <c r="H1008" s="1" t="s">
        <v>8514</v>
      </c>
      <c r="I1008" s="1">
        <v>8</v>
      </c>
      <c r="L1008" s="1">
        <v>4</v>
      </c>
      <c r="M1008" s="2" t="s">
        <v>17949</v>
      </c>
      <c r="N1008" s="2" t="s">
        <v>17950</v>
      </c>
      <c r="T1008" s="1" t="s">
        <v>15624</v>
      </c>
      <c r="U1008" s="1" t="s">
        <v>195</v>
      </c>
      <c r="V1008" s="1" t="s">
        <v>8910</v>
      </c>
      <c r="W1008" s="1" t="s">
        <v>2332</v>
      </c>
      <c r="X1008" s="1" t="s">
        <v>9292</v>
      </c>
      <c r="Y1008" s="1" t="s">
        <v>2333</v>
      </c>
      <c r="Z1008" s="1" t="s">
        <v>10290</v>
      </c>
      <c r="AC1008" s="1">
        <v>41</v>
      </c>
      <c r="AD1008" s="1" t="s">
        <v>211</v>
      </c>
      <c r="AE1008" s="1" t="s">
        <v>10681</v>
      </c>
      <c r="AJ1008" s="1" t="s">
        <v>17</v>
      </c>
      <c r="AK1008" s="1" t="s">
        <v>11718</v>
      </c>
      <c r="AL1008" s="1" t="s">
        <v>2334</v>
      </c>
      <c r="AM1008" s="1" t="s">
        <v>11634</v>
      </c>
      <c r="AT1008" s="1" t="s">
        <v>153</v>
      </c>
      <c r="AU1008" s="1" t="s">
        <v>8874</v>
      </c>
      <c r="AV1008" s="1" t="s">
        <v>2335</v>
      </c>
      <c r="AW1008" s="1" t="s">
        <v>12634</v>
      </c>
      <c r="BG1008" s="1" t="s">
        <v>46</v>
      </c>
      <c r="BH1008" s="1" t="s">
        <v>11959</v>
      </c>
      <c r="BI1008" s="1" t="s">
        <v>2336</v>
      </c>
      <c r="BJ1008" s="1" t="s">
        <v>13382</v>
      </c>
      <c r="BK1008" s="1" t="s">
        <v>46</v>
      </c>
      <c r="BL1008" s="1" t="s">
        <v>11959</v>
      </c>
      <c r="BM1008" s="1" t="s">
        <v>2337</v>
      </c>
      <c r="BN1008" s="1" t="s">
        <v>13886</v>
      </c>
      <c r="BO1008" s="1" t="s">
        <v>48</v>
      </c>
      <c r="BP1008" s="1" t="s">
        <v>8899</v>
      </c>
      <c r="BQ1008" s="1" t="s">
        <v>8294</v>
      </c>
      <c r="BR1008" s="1" t="s">
        <v>15021</v>
      </c>
      <c r="BS1008" s="1" t="s">
        <v>50</v>
      </c>
      <c r="BT1008" s="1" t="s">
        <v>15779</v>
      </c>
    </row>
    <row r="1009" spans="1:72" ht="13.5" customHeight="1">
      <c r="A1009" s="3" t="str">
        <f>HYPERLINK("http://kyu.snu.ac.kr/sdhj/index.jsp?type=hj/GK14605_00IH_0001_0023.jpg","1720_각북면_23")</f>
        <v>1720_각북면_23</v>
      </c>
      <c r="B1009" s="2">
        <v>1720</v>
      </c>
      <c r="C1009" s="2" t="s">
        <v>15711</v>
      </c>
      <c r="D1009" s="2" t="s">
        <v>15712</v>
      </c>
      <c r="E1009" s="2">
        <v>1008</v>
      </c>
      <c r="F1009" s="1">
        <v>6</v>
      </c>
      <c r="G1009" s="1" t="s">
        <v>1934</v>
      </c>
      <c r="H1009" s="1" t="s">
        <v>8514</v>
      </c>
      <c r="I1009" s="1">
        <v>8</v>
      </c>
      <c r="L1009" s="1">
        <v>4</v>
      </c>
      <c r="M1009" s="2" t="s">
        <v>17949</v>
      </c>
      <c r="N1009" s="2" t="s">
        <v>17950</v>
      </c>
      <c r="S1009" s="1" t="s">
        <v>51</v>
      </c>
      <c r="T1009" s="1" t="s">
        <v>1413</v>
      </c>
      <c r="W1009" s="1" t="s">
        <v>245</v>
      </c>
      <c r="X1009" s="1" t="s">
        <v>9269</v>
      </c>
      <c r="Y1009" s="1" t="s">
        <v>53</v>
      </c>
      <c r="Z1009" s="1" t="s">
        <v>9315</v>
      </c>
      <c r="AC1009" s="1">
        <v>37</v>
      </c>
      <c r="AD1009" s="1" t="s">
        <v>299</v>
      </c>
      <c r="AE1009" s="1" t="s">
        <v>11520</v>
      </c>
      <c r="AJ1009" s="1" t="s">
        <v>17</v>
      </c>
      <c r="AK1009" s="1" t="s">
        <v>11718</v>
      </c>
      <c r="AL1009" s="1" t="s">
        <v>158</v>
      </c>
      <c r="AM1009" s="1" t="s">
        <v>11647</v>
      </c>
      <c r="AV1009" s="1" t="s">
        <v>1255</v>
      </c>
      <c r="AW1009" s="1" t="s">
        <v>10188</v>
      </c>
      <c r="BI1009" s="1" t="s">
        <v>2338</v>
      </c>
      <c r="BJ1009" s="1" t="s">
        <v>13381</v>
      </c>
      <c r="BK1009" s="1" t="s">
        <v>153</v>
      </c>
      <c r="BL1009" s="1" t="s">
        <v>8874</v>
      </c>
      <c r="BM1009" s="1" t="s">
        <v>2339</v>
      </c>
      <c r="BN1009" s="1" t="s">
        <v>10744</v>
      </c>
      <c r="BQ1009" s="1" t="s">
        <v>2340</v>
      </c>
      <c r="BR1009" s="1" t="s">
        <v>15286</v>
      </c>
      <c r="BS1009" s="1" t="s">
        <v>305</v>
      </c>
      <c r="BT1009" s="1" t="s">
        <v>11720</v>
      </c>
    </row>
    <row r="1010" spans="1:72" ht="13.5" customHeight="1">
      <c r="A1010" s="3" t="str">
        <f>HYPERLINK("http://kyu.snu.ac.kr/sdhj/index.jsp?type=hj/GK14605_00IH_0001_0023.jpg","1720_각북면_23")</f>
        <v>1720_각북면_23</v>
      </c>
      <c r="B1010" s="2">
        <v>1720</v>
      </c>
      <c r="C1010" s="2" t="s">
        <v>15900</v>
      </c>
      <c r="D1010" s="2" t="s">
        <v>15901</v>
      </c>
      <c r="E1010" s="2">
        <v>1009</v>
      </c>
      <c r="F1010" s="1">
        <v>6</v>
      </c>
      <c r="G1010" s="1" t="s">
        <v>1934</v>
      </c>
      <c r="H1010" s="1" t="s">
        <v>8514</v>
      </c>
      <c r="I1010" s="1">
        <v>8</v>
      </c>
      <c r="L1010" s="1">
        <v>4</v>
      </c>
      <c r="M1010" s="2" t="s">
        <v>17949</v>
      </c>
      <c r="N1010" s="2" t="s">
        <v>17950</v>
      </c>
      <c r="S1010" s="1" t="s">
        <v>226</v>
      </c>
      <c r="T1010" s="1" t="s">
        <v>8709</v>
      </c>
      <c r="Y1010" s="1" t="s">
        <v>53</v>
      </c>
      <c r="Z1010" s="1" t="s">
        <v>9315</v>
      </c>
      <c r="AC1010" s="1">
        <v>7</v>
      </c>
      <c r="AD1010" s="1" t="s">
        <v>454</v>
      </c>
      <c r="AE1010" s="1" t="s">
        <v>11543</v>
      </c>
    </row>
    <row r="1011" spans="1:72" ht="13.5" customHeight="1">
      <c r="A1011" s="3" t="str">
        <f>HYPERLINK("http://kyu.snu.ac.kr/sdhj/index.jsp?type=hj/GK14605_00IH_0001_0023.jpg","1720_각북면_23")</f>
        <v>1720_각북면_23</v>
      </c>
      <c r="B1011" s="2">
        <v>1720</v>
      </c>
      <c r="C1011" s="2" t="s">
        <v>15637</v>
      </c>
      <c r="D1011" s="2" t="s">
        <v>15638</v>
      </c>
      <c r="E1011" s="2">
        <v>1010</v>
      </c>
      <c r="F1011" s="1">
        <v>6</v>
      </c>
      <c r="G1011" s="1" t="s">
        <v>1934</v>
      </c>
      <c r="H1011" s="1" t="s">
        <v>8514</v>
      </c>
      <c r="I1011" s="1">
        <v>8</v>
      </c>
      <c r="L1011" s="1">
        <v>4</v>
      </c>
      <c r="M1011" s="2" t="s">
        <v>17949</v>
      </c>
      <c r="N1011" s="2" t="s">
        <v>17950</v>
      </c>
      <c r="S1011" s="1" t="s">
        <v>68</v>
      </c>
      <c r="T1011" s="1" t="s">
        <v>8708</v>
      </c>
      <c r="Y1011" s="1" t="s">
        <v>53</v>
      </c>
      <c r="Z1011" s="1" t="s">
        <v>9315</v>
      </c>
      <c r="AC1011" s="1">
        <v>5</v>
      </c>
      <c r="AD1011" s="1" t="s">
        <v>249</v>
      </c>
      <c r="AE1011" s="1" t="s">
        <v>11523</v>
      </c>
    </row>
    <row r="1012" spans="1:72" ht="13.5" customHeight="1">
      <c r="A1012" s="3" t="str">
        <f>HYPERLINK("http://kyu.snu.ac.kr/sdhj/index.jsp?type=hj/GK14605_00IH_0001_0023.jpg","1720_각북면_23")</f>
        <v>1720_각북면_23</v>
      </c>
      <c r="B1012" s="2">
        <v>1720</v>
      </c>
      <c r="C1012" s="2" t="s">
        <v>15637</v>
      </c>
      <c r="D1012" s="2" t="s">
        <v>15638</v>
      </c>
      <c r="E1012" s="2">
        <v>1011</v>
      </c>
      <c r="F1012" s="1">
        <v>6</v>
      </c>
      <c r="G1012" s="1" t="s">
        <v>1934</v>
      </c>
      <c r="H1012" s="1" t="s">
        <v>8514</v>
      </c>
      <c r="I1012" s="1">
        <v>8</v>
      </c>
      <c r="L1012" s="1">
        <v>5</v>
      </c>
      <c r="M1012" s="2" t="s">
        <v>17951</v>
      </c>
      <c r="N1012" s="2" t="s">
        <v>17952</v>
      </c>
      <c r="T1012" s="1" t="s">
        <v>15624</v>
      </c>
      <c r="U1012" s="1" t="s">
        <v>898</v>
      </c>
      <c r="V1012" s="1" t="s">
        <v>8831</v>
      </c>
      <c r="W1012" s="1" t="s">
        <v>64</v>
      </c>
      <c r="X1012" s="1" t="s">
        <v>9284</v>
      </c>
      <c r="Y1012" s="1" t="s">
        <v>2341</v>
      </c>
      <c r="Z1012" s="1" t="s">
        <v>11249</v>
      </c>
      <c r="AC1012" s="1">
        <v>55</v>
      </c>
      <c r="AD1012" s="1" t="s">
        <v>289</v>
      </c>
      <c r="AE1012" s="1" t="s">
        <v>11559</v>
      </c>
      <c r="AJ1012" s="1" t="s">
        <v>17</v>
      </c>
      <c r="AK1012" s="1" t="s">
        <v>11718</v>
      </c>
      <c r="AL1012" s="1" t="s">
        <v>583</v>
      </c>
      <c r="AM1012" s="1" t="s">
        <v>11748</v>
      </c>
      <c r="AT1012" s="1" t="s">
        <v>153</v>
      </c>
      <c r="AU1012" s="1" t="s">
        <v>8874</v>
      </c>
      <c r="AV1012" s="1" t="s">
        <v>1936</v>
      </c>
      <c r="AW1012" s="1" t="s">
        <v>11309</v>
      </c>
      <c r="BG1012" s="1" t="s">
        <v>46</v>
      </c>
      <c r="BH1012" s="1" t="s">
        <v>11959</v>
      </c>
      <c r="BI1012" s="1" t="s">
        <v>1937</v>
      </c>
      <c r="BJ1012" s="1" t="s">
        <v>9752</v>
      </c>
      <c r="BK1012" s="1" t="s">
        <v>233</v>
      </c>
      <c r="BL1012" s="1" t="s">
        <v>8848</v>
      </c>
      <c r="BM1012" s="1" t="s">
        <v>1938</v>
      </c>
      <c r="BN1012" s="1" t="s">
        <v>10715</v>
      </c>
      <c r="BO1012" s="1" t="s">
        <v>2182</v>
      </c>
      <c r="BP1012" s="1" t="s">
        <v>13997</v>
      </c>
      <c r="BQ1012" s="1" t="s">
        <v>2183</v>
      </c>
      <c r="BR1012" s="1" t="s">
        <v>15217</v>
      </c>
      <c r="BS1012" s="1" t="s">
        <v>41</v>
      </c>
      <c r="BT1012" s="1" t="s">
        <v>11660</v>
      </c>
    </row>
    <row r="1013" spans="1:72" ht="13.5" customHeight="1">
      <c r="A1013" s="3" t="str">
        <f>HYPERLINK("http://kyu.snu.ac.kr/sdhj/index.jsp?type=hj/GK14605_00IH_0001_0023.jpg","1720_각북면_23")</f>
        <v>1720_각북면_23</v>
      </c>
      <c r="B1013" s="2">
        <v>1720</v>
      </c>
      <c r="C1013" s="2" t="s">
        <v>15735</v>
      </c>
      <c r="D1013" s="2" t="s">
        <v>15736</v>
      </c>
      <c r="E1013" s="2">
        <v>1012</v>
      </c>
      <c r="F1013" s="1">
        <v>6</v>
      </c>
      <c r="G1013" s="1" t="s">
        <v>1934</v>
      </c>
      <c r="H1013" s="1" t="s">
        <v>8514</v>
      </c>
      <c r="I1013" s="1">
        <v>8</v>
      </c>
      <c r="L1013" s="1">
        <v>5</v>
      </c>
      <c r="M1013" s="2" t="s">
        <v>17951</v>
      </c>
      <c r="N1013" s="2" t="s">
        <v>17952</v>
      </c>
      <c r="S1013" s="1" t="s">
        <v>51</v>
      </c>
      <c r="T1013" s="1" t="s">
        <v>1413</v>
      </c>
      <c r="W1013" s="1" t="s">
        <v>38</v>
      </c>
      <c r="X1013" s="1" t="s">
        <v>15655</v>
      </c>
      <c r="Y1013" s="1" t="s">
        <v>53</v>
      </c>
      <c r="Z1013" s="1" t="s">
        <v>9315</v>
      </c>
      <c r="AC1013" s="1">
        <v>53</v>
      </c>
      <c r="AD1013" s="1" t="s">
        <v>798</v>
      </c>
      <c r="AE1013" s="1" t="s">
        <v>11550</v>
      </c>
      <c r="AJ1013" s="1" t="s">
        <v>17</v>
      </c>
      <c r="AK1013" s="1" t="s">
        <v>11718</v>
      </c>
      <c r="AL1013" s="1" t="s">
        <v>50</v>
      </c>
      <c r="AM1013" s="1" t="s">
        <v>15656</v>
      </c>
      <c r="AT1013" s="1" t="s">
        <v>60</v>
      </c>
      <c r="AU1013" s="1" t="s">
        <v>9030</v>
      </c>
      <c r="AV1013" s="1" t="s">
        <v>1620</v>
      </c>
      <c r="AW1013" s="1" t="s">
        <v>9535</v>
      </c>
      <c r="BG1013" s="1" t="s">
        <v>2103</v>
      </c>
      <c r="BH1013" s="1" t="s">
        <v>11976</v>
      </c>
      <c r="BI1013" s="1" t="s">
        <v>2342</v>
      </c>
      <c r="BJ1013" s="1" t="s">
        <v>10595</v>
      </c>
      <c r="BK1013" s="1" t="s">
        <v>2105</v>
      </c>
      <c r="BL1013" s="1" t="s">
        <v>12983</v>
      </c>
      <c r="BM1013" s="1" t="s">
        <v>2106</v>
      </c>
      <c r="BN1013" s="1" t="s">
        <v>13030</v>
      </c>
      <c r="BO1013" s="1" t="s">
        <v>112</v>
      </c>
      <c r="BP1013" s="1" t="s">
        <v>8827</v>
      </c>
      <c r="BQ1013" s="1" t="s">
        <v>2343</v>
      </c>
      <c r="BR1013" s="1" t="s">
        <v>16274</v>
      </c>
      <c r="BS1013" s="1" t="s">
        <v>101</v>
      </c>
      <c r="BT1013" s="1" t="s">
        <v>11730</v>
      </c>
    </row>
    <row r="1014" spans="1:72" ht="13.5" customHeight="1">
      <c r="A1014" s="3" t="str">
        <f>HYPERLINK("http://kyu.snu.ac.kr/sdhj/index.jsp?type=hj/GK14605_00IH_0001_0023.jpg","1720_각북면_23")</f>
        <v>1720_각북면_23</v>
      </c>
      <c r="B1014" s="2">
        <v>1720</v>
      </c>
      <c r="C1014" s="2" t="s">
        <v>16275</v>
      </c>
      <c r="D1014" s="2" t="s">
        <v>16276</v>
      </c>
      <c r="E1014" s="2">
        <v>1013</v>
      </c>
      <c r="F1014" s="1">
        <v>6</v>
      </c>
      <c r="G1014" s="1" t="s">
        <v>1934</v>
      </c>
      <c r="H1014" s="1" t="s">
        <v>8514</v>
      </c>
      <c r="I1014" s="1">
        <v>8</v>
      </c>
      <c r="L1014" s="1">
        <v>5</v>
      </c>
      <c r="M1014" s="2" t="s">
        <v>17951</v>
      </c>
      <c r="N1014" s="2" t="s">
        <v>17952</v>
      </c>
      <c r="S1014" s="1" t="s">
        <v>190</v>
      </c>
      <c r="T1014" s="1" t="s">
        <v>8713</v>
      </c>
      <c r="U1014" s="1" t="s">
        <v>147</v>
      </c>
      <c r="V1014" s="1" t="s">
        <v>8936</v>
      </c>
      <c r="Y1014" s="1" t="s">
        <v>2344</v>
      </c>
      <c r="Z1014" s="1" t="s">
        <v>11248</v>
      </c>
      <c r="AC1014" s="1">
        <v>40</v>
      </c>
      <c r="AD1014" s="1" t="s">
        <v>141</v>
      </c>
      <c r="AE1014" s="1" t="s">
        <v>11557</v>
      </c>
    </row>
    <row r="1015" spans="1:72" ht="13.5" customHeight="1">
      <c r="A1015" s="3" t="str">
        <f>HYPERLINK("http://kyu.snu.ac.kr/sdhj/index.jsp?type=hj/GK14605_00IH_0001_0023.jpg","1720_각북면_23")</f>
        <v>1720_각북면_23</v>
      </c>
      <c r="B1015" s="2">
        <v>1720</v>
      </c>
      <c r="C1015" s="2" t="s">
        <v>15637</v>
      </c>
      <c r="D1015" s="2" t="s">
        <v>15638</v>
      </c>
      <c r="E1015" s="2">
        <v>1014</v>
      </c>
      <c r="F1015" s="1">
        <v>6</v>
      </c>
      <c r="G1015" s="1" t="s">
        <v>1934</v>
      </c>
      <c r="H1015" s="1" t="s">
        <v>8514</v>
      </c>
      <c r="I1015" s="1">
        <v>8</v>
      </c>
      <c r="L1015" s="1">
        <v>5</v>
      </c>
      <c r="M1015" s="2" t="s">
        <v>17951</v>
      </c>
      <c r="N1015" s="2" t="s">
        <v>17952</v>
      </c>
      <c r="S1015" s="1" t="s">
        <v>133</v>
      </c>
      <c r="T1015" s="1" t="s">
        <v>8712</v>
      </c>
      <c r="W1015" s="1" t="s">
        <v>38</v>
      </c>
      <c r="X1015" s="1" t="s">
        <v>15655</v>
      </c>
      <c r="Y1015" s="1" t="s">
        <v>53</v>
      </c>
      <c r="Z1015" s="1" t="s">
        <v>9315</v>
      </c>
      <c r="AC1015" s="1">
        <v>30</v>
      </c>
      <c r="AD1015" s="1" t="s">
        <v>163</v>
      </c>
      <c r="AE1015" s="1" t="s">
        <v>11552</v>
      </c>
    </row>
    <row r="1016" spans="1:72" ht="13.5" customHeight="1">
      <c r="A1016" s="3" t="str">
        <f>HYPERLINK("http://kyu.snu.ac.kr/sdhj/index.jsp?type=hj/GK14605_00IH_0001_0023.jpg","1720_각북면_23")</f>
        <v>1720_각북면_23</v>
      </c>
      <c r="B1016" s="2">
        <v>1720</v>
      </c>
      <c r="C1016" s="2" t="s">
        <v>15637</v>
      </c>
      <c r="D1016" s="2" t="s">
        <v>15638</v>
      </c>
      <c r="E1016" s="2">
        <v>1015</v>
      </c>
      <c r="F1016" s="1">
        <v>6</v>
      </c>
      <c r="G1016" s="1" t="s">
        <v>1934</v>
      </c>
      <c r="H1016" s="1" t="s">
        <v>8514</v>
      </c>
      <c r="I1016" s="1">
        <v>8</v>
      </c>
      <c r="L1016" s="1">
        <v>5</v>
      </c>
      <c r="M1016" s="2" t="s">
        <v>17951</v>
      </c>
      <c r="N1016" s="2" t="s">
        <v>17952</v>
      </c>
      <c r="S1016" s="1" t="s">
        <v>68</v>
      </c>
      <c r="T1016" s="1" t="s">
        <v>8708</v>
      </c>
      <c r="Y1016" s="1" t="s">
        <v>53</v>
      </c>
      <c r="Z1016" s="1" t="s">
        <v>9315</v>
      </c>
      <c r="AC1016" s="1">
        <v>16</v>
      </c>
      <c r="AD1016" s="1" t="s">
        <v>160</v>
      </c>
      <c r="AE1016" s="1" t="s">
        <v>11534</v>
      </c>
    </row>
    <row r="1017" spans="1:72" ht="13.5" customHeight="1">
      <c r="A1017" s="3" t="str">
        <f>HYPERLINK("http://kyu.snu.ac.kr/sdhj/index.jsp?type=hj/GK14605_00IH_0001_0023.jpg","1720_각북면_23")</f>
        <v>1720_각북면_23</v>
      </c>
      <c r="B1017" s="2">
        <v>1720</v>
      </c>
      <c r="C1017" s="2" t="s">
        <v>15637</v>
      </c>
      <c r="D1017" s="2" t="s">
        <v>15638</v>
      </c>
      <c r="E1017" s="2">
        <v>1016</v>
      </c>
      <c r="F1017" s="1">
        <v>6</v>
      </c>
      <c r="G1017" s="1" t="s">
        <v>1934</v>
      </c>
      <c r="H1017" s="1" t="s">
        <v>8514</v>
      </c>
      <c r="I1017" s="1">
        <v>8</v>
      </c>
      <c r="L1017" s="1">
        <v>5</v>
      </c>
      <c r="M1017" s="2" t="s">
        <v>17951</v>
      </c>
      <c r="N1017" s="2" t="s">
        <v>17952</v>
      </c>
      <c r="S1017" s="1" t="s">
        <v>68</v>
      </c>
      <c r="T1017" s="1" t="s">
        <v>8708</v>
      </c>
      <c r="Y1017" s="1" t="s">
        <v>53</v>
      </c>
      <c r="Z1017" s="1" t="s">
        <v>9315</v>
      </c>
      <c r="AF1017" s="1" t="s">
        <v>67</v>
      </c>
      <c r="AG1017" s="1" t="s">
        <v>9286</v>
      </c>
    </row>
    <row r="1018" spans="1:72" ht="13.5" customHeight="1">
      <c r="A1018" s="3" t="str">
        <f>HYPERLINK("http://kyu.snu.ac.kr/sdhj/index.jsp?type=hj/GK14605_00IH_0001_0023.jpg","1720_각북면_23")</f>
        <v>1720_각북면_23</v>
      </c>
      <c r="B1018" s="2">
        <v>1720</v>
      </c>
      <c r="C1018" s="2" t="s">
        <v>15637</v>
      </c>
      <c r="D1018" s="2" t="s">
        <v>15638</v>
      </c>
      <c r="E1018" s="2">
        <v>1017</v>
      </c>
      <c r="F1018" s="1">
        <v>6</v>
      </c>
      <c r="G1018" s="1" t="s">
        <v>1934</v>
      </c>
      <c r="H1018" s="1" t="s">
        <v>8514</v>
      </c>
      <c r="I1018" s="1">
        <v>9</v>
      </c>
      <c r="J1018" s="1" t="s">
        <v>2345</v>
      </c>
      <c r="K1018" s="1" t="s">
        <v>8632</v>
      </c>
      <c r="L1018" s="1">
        <v>1</v>
      </c>
      <c r="M1018" s="2" t="s">
        <v>2345</v>
      </c>
      <c r="N1018" s="2" t="s">
        <v>8632</v>
      </c>
      <c r="T1018" s="1" t="s">
        <v>16149</v>
      </c>
      <c r="U1018" s="1" t="s">
        <v>2346</v>
      </c>
      <c r="V1018" s="1" t="s">
        <v>9192</v>
      </c>
      <c r="W1018" s="1" t="s">
        <v>245</v>
      </c>
      <c r="X1018" s="1" t="s">
        <v>9269</v>
      </c>
      <c r="Y1018" s="1" t="s">
        <v>2347</v>
      </c>
      <c r="Z1018" s="1" t="s">
        <v>9369</v>
      </c>
      <c r="AC1018" s="1">
        <v>45</v>
      </c>
      <c r="AD1018" s="1" t="s">
        <v>185</v>
      </c>
      <c r="AE1018" s="1" t="s">
        <v>11528</v>
      </c>
      <c r="AJ1018" s="1" t="s">
        <v>17</v>
      </c>
      <c r="AK1018" s="1" t="s">
        <v>11718</v>
      </c>
      <c r="AL1018" s="1" t="s">
        <v>158</v>
      </c>
      <c r="AM1018" s="1" t="s">
        <v>11647</v>
      </c>
      <c r="AT1018" s="1" t="s">
        <v>227</v>
      </c>
      <c r="AU1018" s="1" t="s">
        <v>16277</v>
      </c>
      <c r="AV1018" s="1" t="s">
        <v>2199</v>
      </c>
      <c r="AW1018" s="1" t="s">
        <v>11273</v>
      </c>
      <c r="BG1018" s="1" t="s">
        <v>1429</v>
      </c>
      <c r="BH1018" s="1" t="s">
        <v>8861</v>
      </c>
      <c r="BI1018" s="1" t="s">
        <v>290</v>
      </c>
      <c r="BJ1018" s="1" t="s">
        <v>9552</v>
      </c>
      <c r="BK1018" s="1" t="s">
        <v>428</v>
      </c>
      <c r="BL1018" s="1" t="s">
        <v>11968</v>
      </c>
      <c r="BM1018" s="1" t="s">
        <v>2200</v>
      </c>
      <c r="BN1018" s="1" t="s">
        <v>9438</v>
      </c>
      <c r="BO1018" s="1" t="s">
        <v>88</v>
      </c>
      <c r="BP1018" s="1" t="s">
        <v>8828</v>
      </c>
      <c r="BQ1018" s="1" t="s">
        <v>2348</v>
      </c>
      <c r="BR1018" s="1" t="s">
        <v>15019</v>
      </c>
      <c r="BS1018" s="1" t="s">
        <v>50</v>
      </c>
      <c r="BT1018" s="1" t="s">
        <v>15939</v>
      </c>
    </row>
    <row r="1019" spans="1:72" ht="13.5" customHeight="1">
      <c r="A1019" s="3" t="str">
        <f>HYPERLINK("http://kyu.snu.ac.kr/sdhj/index.jsp?type=hj/GK14605_00IH_0001_0023.jpg","1720_각북면_23")</f>
        <v>1720_각북면_23</v>
      </c>
      <c r="B1019" s="2">
        <v>1720</v>
      </c>
      <c r="C1019" s="2" t="s">
        <v>15674</v>
      </c>
      <c r="D1019" s="2" t="s">
        <v>15675</v>
      </c>
      <c r="E1019" s="2">
        <v>1018</v>
      </c>
      <c r="F1019" s="1">
        <v>6</v>
      </c>
      <c r="G1019" s="1" t="s">
        <v>1934</v>
      </c>
      <c r="H1019" s="1" t="s">
        <v>8514</v>
      </c>
      <c r="I1019" s="1">
        <v>9</v>
      </c>
      <c r="L1019" s="1">
        <v>1</v>
      </c>
      <c r="M1019" s="2" t="s">
        <v>2345</v>
      </c>
      <c r="N1019" s="2" t="s">
        <v>8632</v>
      </c>
      <c r="S1019" s="1" t="s">
        <v>51</v>
      </c>
      <c r="T1019" s="1" t="s">
        <v>1413</v>
      </c>
      <c r="W1019" s="1" t="s">
        <v>38</v>
      </c>
      <c r="X1019" s="1" t="s">
        <v>15655</v>
      </c>
      <c r="Y1019" s="1" t="s">
        <v>53</v>
      </c>
      <c r="Z1019" s="1" t="s">
        <v>9315</v>
      </c>
      <c r="AC1019" s="1">
        <v>43</v>
      </c>
      <c r="AD1019" s="1" t="s">
        <v>424</v>
      </c>
      <c r="AE1019" s="1" t="s">
        <v>11538</v>
      </c>
      <c r="AJ1019" s="1" t="s">
        <v>17</v>
      </c>
      <c r="AK1019" s="1" t="s">
        <v>11718</v>
      </c>
      <c r="AL1019" s="1" t="s">
        <v>50</v>
      </c>
      <c r="AM1019" s="1" t="s">
        <v>15656</v>
      </c>
      <c r="AT1019" s="1" t="s">
        <v>88</v>
      </c>
      <c r="AU1019" s="1" t="s">
        <v>8828</v>
      </c>
      <c r="AV1019" s="1" t="s">
        <v>2349</v>
      </c>
      <c r="AW1019" s="1" t="s">
        <v>12633</v>
      </c>
      <c r="BG1019" s="1" t="s">
        <v>88</v>
      </c>
      <c r="BH1019" s="1" t="s">
        <v>8828</v>
      </c>
      <c r="BI1019" s="1" t="s">
        <v>2350</v>
      </c>
      <c r="BJ1019" s="1" t="s">
        <v>9859</v>
      </c>
      <c r="BK1019" s="1" t="s">
        <v>88</v>
      </c>
      <c r="BL1019" s="1" t="s">
        <v>8828</v>
      </c>
      <c r="BM1019" s="1" t="s">
        <v>2351</v>
      </c>
      <c r="BN1019" s="1" t="s">
        <v>10522</v>
      </c>
      <c r="BO1019" s="1" t="s">
        <v>147</v>
      </c>
      <c r="BP1019" s="1" t="s">
        <v>8936</v>
      </c>
      <c r="BQ1019" s="1" t="s">
        <v>2352</v>
      </c>
      <c r="BR1019" s="1" t="s">
        <v>15209</v>
      </c>
      <c r="BS1019" s="1" t="s">
        <v>41</v>
      </c>
      <c r="BT1019" s="1" t="s">
        <v>11660</v>
      </c>
    </row>
    <row r="1020" spans="1:72" ht="13.5" customHeight="1">
      <c r="A1020" s="3" t="str">
        <f>HYPERLINK("http://kyu.snu.ac.kr/sdhj/index.jsp?type=hj/GK14605_00IH_0001_0023.jpg","1720_각북면_23")</f>
        <v>1720_각북면_23</v>
      </c>
      <c r="B1020" s="2">
        <v>1720</v>
      </c>
      <c r="C1020" s="2" t="s">
        <v>15657</v>
      </c>
      <c r="D1020" s="2" t="s">
        <v>15658</v>
      </c>
      <c r="E1020" s="2">
        <v>1019</v>
      </c>
      <c r="F1020" s="1">
        <v>6</v>
      </c>
      <c r="G1020" s="1" t="s">
        <v>1934</v>
      </c>
      <c r="H1020" s="1" t="s">
        <v>8514</v>
      </c>
      <c r="I1020" s="1">
        <v>9</v>
      </c>
      <c r="L1020" s="1">
        <v>1</v>
      </c>
      <c r="M1020" s="2" t="s">
        <v>2345</v>
      </c>
      <c r="N1020" s="2" t="s">
        <v>8632</v>
      </c>
      <c r="S1020" s="1" t="s">
        <v>226</v>
      </c>
      <c r="T1020" s="1" t="s">
        <v>8709</v>
      </c>
      <c r="AC1020" s="1">
        <v>5</v>
      </c>
      <c r="AD1020" s="1" t="s">
        <v>249</v>
      </c>
      <c r="AE1020" s="1" t="s">
        <v>11523</v>
      </c>
    </row>
    <row r="1021" spans="1:72" ht="13.5" customHeight="1">
      <c r="A1021" s="3" t="str">
        <f>HYPERLINK("http://kyu.snu.ac.kr/sdhj/index.jsp?type=hj/GK14605_00IH_0001_0023.jpg","1720_각북면_23")</f>
        <v>1720_각북면_23</v>
      </c>
      <c r="B1021" s="2">
        <v>1720</v>
      </c>
      <c r="C1021" s="2" t="s">
        <v>15637</v>
      </c>
      <c r="D1021" s="2" t="s">
        <v>15638</v>
      </c>
      <c r="E1021" s="2">
        <v>1020</v>
      </c>
      <c r="F1021" s="1">
        <v>6</v>
      </c>
      <c r="G1021" s="1" t="s">
        <v>1934</v>
      </c>
      <c r="H1021" s="1" t="s">
        <v>8514</v>
      </c>
      <c r="I1021" s="1">
        <v>9</v>
      </c>
      <c r="L1021" s="1">
        <v>1</v>
      </c>
      <c r="M1021" s="2" t="s">
        <v>2345</v>
      </c>
      <c r="N1021" s="2" t="s">
        <v>8632</v>
      </c>
      <c r="T1021" s="1" t="s">
        <v>15640</v>
      </c>
      <c r="U1021" s="1" t="s">
        <v>266</v>
      </c>
      <c r="V1021" s="1" t="s">
        <v>8830</v>
      </c>
      <c r="Y1021" s="1" t="s">
        <v>2203</v>
      </c>
      <c r="Z1021" s="1" t="s">
        <v>10740</v>
      </c>
      <c r="AC1021" s="1">
        <v>63</v>
      </c>
      <c r="AD1021" s="1" t="s">
        <v>561</v>
      </c>
      <c r="AE1021" s="1" t="s">
        <v>11535</v>
      </c>
      <c r="AV1021" s="1" t="s">
        <v>8327</v>
      </c>
      <c r="AW1021" s="1" t="s">
        <v>12632</v>
      </c>
      <c r="BB1021" s="1" t="s">
        <v>278</v>
      </c>
      <c r="BC1021" s="1" t="s">
        <v>8843</v>
      </c>
      <c r="BD1021" s="1" t="s">
        <v>2353</v>
      </c>
      <c r="BE1021" s="1" t="s">
        <v>9582</v>
      </c>
    </row>
    <row r="1022" spans="1:72" ht="13.5" customHeight="1">
      <c r="A1022" s="3" t="str">
        <f>HYPERLINK("http://kyu.snu.ac.kr/sdhj/index.jsp?type=hj/GK14605_00IH_0001_0023.jpg","1720_각북면_23")</f>
        <v>1720_각북면_23</v>
      </c>
      <c r="B1022" s="2">
        <v>1720</v>
      </c>
      <c r="C1022" s="2" t="s">
        <v>15711</v>
      </c>
      <c r="D1022" s="2" t="s">
        <v>15712</v>
      </c>
      <c r="E1022" s="2">
        <v>1021</v>
      </c>
      <c r="F1022" s="1">
        <v>6</v>
      </c>
      <c r="G1022" s="1" t="s">
        <v>1934</v>
      </c>
      <c r="H1022" s="1" t="s">
        <v>8514</v>
      </c>
      <c r="I1022" s="1">
        <v>9</v>
      </c>
      <c r="L1022" s="1">
        <v>2</v>
      </c>
      <c r="M1022" s="2" t="s">
        <v>2133</v>
      </c>
      <c r="N1022" s="2" t="s">
        <v>11018</v>
      </c>
      <c r="T1022" s="1" t="s">
        <v>15624</v>
      </c>
      <c r="U1022" s="1" t="s">
        <v>663</v>
      </c>
      <c r="V1022" s="1" t="s">
        <v>9191</v>
      </c>
      <c r="Y1022" s="1" t="s">
        <v>2133</v>
      </c>
      <c r="Z1022" s="1" t="s">
        <v>11018</v>
      </c>
      <c r="AC1022" s="1">
        <v>53</v>
      </c>
      <c r="AD1022" s="1" t="s">
        <v>798</v>
      </c>
      <c r="AE1022" s="1" t="s">
        <v>11550</v>
      </c>
      <c r="AJ1022" s="1" t="s">
        <v>17</v>
      </c>
      <c r="AK1022" s="1" t="s">
        <v>11718</v>
      </c>
      <c r="AL1022" s="1" t="s">
        <v>41</v>
      </c>
      <c r="AM1022" s="1" t="s">
        <v>11660</v>
      </c>
      <c r="AN1022" s="1" t="s">
        <v>602</v>
      </c>
      <c r="AO1022" s="1" t="s">
        <v>8712</v>
      </c>
      <c r="AP1022" s="1" t="s">
        <v>215</v>
      </c>
      <c r="AQ1022" s="1" t="s">
        <v>8866</v>
      </c>
      <c r="AR1022" s="1" t="s">
        <v>2354</v>
      </c>
      <c r="AS1022" s="1" t="s">
        <v>15455</v>
      </c>
      <c r="AT1022" s="1" t="s">
        <v>390</v>
      </c>
      <c r="AU1022" s="1" t="s">
        <v>11984</v>
      </c>
      <c r="AV1022" s="1" t="s">
        <v>2355</v>
      </c>
      <c r="AW1022" s="1" t="s">
        <v>15164</v>
      </c>
      <c r="BB1022" s="1" t="s">
        <v>278</v>
      </c>
      <c r="BC1022" s="1" t="s">
        <v>8843</v>
      </c>
      <c r="BD1022" s="1" t="s">
        <v>2356</v>
      </c>
      <c r="BE1022" s="1" t="s">
        <v>12917</v>
      </c>
      <c r="BG1022" s="1" t="s">
        <v>390</v>
      </c>
      <c r="BH1022" s="1" t="s">
        <v>11984</v>
      </c>
      <c r="BI1022" s="1" t="s">
        <v>2357</v>
      </c>
      <c r="BJ1022" s="1" t="s">
        <v>12043</v>
      </c>
      <c r="BK1022" s="1" t="s">
        <v>390</v>
      </c>
      <c r="BL1022" s="1" t="s">
        <v>11984</v>
      </c>
      <c r="BM1022" s="1" t="s">
        <v>2358</v>
      </c>
      <c r="BN1022" s="1" t="s">
        <v>13885</v>
      </c>
      <c r="BO1022" s="1" t="s">
        <v>269</v>
      </c>
      <c r="BP1022" s="1" t="s">
        <v>8873</v>
      </c>
      <c r="BQ1022" s="1" t="s">
        <v>2359</v>
      </c>
      <c r="BR1022" s="1" t="s">
        <v>12748</v>
      </c>
      <c r="BS1022" s="1" t="s">
        <v>50</v>
      </c>
      <c r="BT1022" s="1" t="s">
        <v>15860</v>
      </c>
    </row>
    <row r="1023" spans="1:72" ht="13.5" customHeight="1">
      <c r="A1023" s="3" t="str">
        <f>HYPERLINK("http://kyu.snu.ac.kr/sdhj/index.jsp?type=hj/GK14605_00IH_0001_0023.jpg","1720_각북면_23")</f>
        <v>1720_각북면_23</v>
      </c>
      <c r="B1023" s="2">
        <v>1720</v>
      </c>
      <c r="C1023" s="2" t="s">
        <v>15666</v>
      </c>
      <c r="D1023" s="2" t="s">
        <v>15667</v>
      </c>
      <c r="E1023" s="2">
        <v>1022</v>
      </c>
      <c r="F1023" s="1">
        <v>6</v>
      </c>
      <c r="G1023" s="1" t="s">
        <v>1934</v>
      </c>
      <c r="H1023" s="1" t="s">
        <v>8514</v>
      </c>
      <c r="I1023" s="1">
        <v>9</v>
      </c>
      <c r="L1023" s="1">
        <v>2</v>
      </c>
      <c r="M1023" s="2" t="s">
        <v>2133</v>
      </c>
      <c r="N1023" s="2" t="s">
        <v>11018</v>
      </c>
      <c r="S1023" s="1" t="s">
        <v>51</v>
      </c>
      <c r="T1023" s="1" t="s">
        <v>1413</v>
      </c>
      <c r="U1023" s="1" t="s">
        <v>385</v>
      </c>
      <c r="V1023" s="1" t="s">
        <v>15727</v>
      </c>
      <c r="W1023" s="1" t="s">
        <v>38</v>
      </c>
      <c r="X1023" s="1" t="s">
        <v>15655</v>
      </c>
      <c r="Y1023" s="1" t="s">
        <v>2360</v>
      </c>
      <c r="Z1023" s="1" t="s">
        <v>11247</v>
      </c>
      <c r="AC1023" s="1">
        <v>49</v>
      </c>
      <c r="AD1023" s="1" t="s">
        <v>181</v>
      </c>
      <c r="AE1023" s="1" t="s">
        <v>11525</v>
      </c>
      <c r="AJ1023" s="1" t="s">
        <v>17</v>
      </c>
      <c r="AK1023" s="1" t="s">
        <v>11718</v>
      </c>
      <c r="AL1023" s="1" t="s">
        <v>528</v>
      </c>
      <c r="AM1023" s="1" t="s">
        <v>11714</v>
      </c>
      <c r="AT1023" s="1" t="s">
        <v>88</v>
      </c>
      <c r="AU1023" s="1" t="s">
        <v>8828</v>
      </c>
      <c r="AV1023" s="1" t="s">
        <v>2361</v>
      </c>
      <c r="AW1023" s="1" t="s">
        <v>12631</v>
      </c>
      <c r="BG1023" s="1" t="s">
        <v>88</v>
      </c>
      <c r="BH1023" s="1" t="s">
        <v>8828</v>
      </c>
      <c r="BI1023" s="1" t="s">
        <v>900</v>
      </c>
      <c r="BJ1023" s="1" t="s">
        <v>9420</v>
      </c>
      <c r="BK1023" s="1" t="s">
        <v>88</v>
      </c>
      <c r="BL1023" s="1" t="s">
        <v>8828</v>
      </c>
      <c r="BM1023" s="1" t="s">
        <v>499</v>
      </c>
      <c r="BN1023" s="1" t="s">
        <v>10127</v>
      </c>
      <c r="BQ1023" s="1" t="s">
        <v>2362</v>
      </c>
      <c r="BR1023" s="1" t="s">
        <v>14911</v>
      </c>
      <c r="BS1023" s="1" t="s">
        <v>50</v>
      </c>
      <c r="BT1023" s="1" t="s">
        <v>16155</v>
      </c>
    </row>
    <row r="1024" spans="1:72" ht="13.5" customHeight="1">
      <c r="A1024" s="3" t="str">
        <f>HYPERLINK("http://kyu.snu.ac.kr/sdhj/index.jsp?type=hj/GK14605_00IH_0001_0023.jpg","1720_각북면_23")</f>
        <v>1720_각북면_23</v>
      </c>
      <c r="B1024" s="2">
        <v>1720</v>
      </c>
      <c r="C1024" s="2" t="s">
        <v>15754</v>
      </c>
      <c r="D1024" s="2" t="s">
        <v>15755</v>
      </c>
      <c r="E1024" s="2">
        <v>1023</v>
      </c>
      <c r="F1024" s="1">
        <v>6</v>
      </c>
      <c r="G1024" s="1" t="s">
        <v>1934</v>
      </c>
      <c r="H1024" s="1" t="s">
        <v>8514</v>
      </c>
      <c r="I1024" s="1">
        <v>9</v>
      </c>
      <c r="L1024" s="1">
        <v>2</v>
      </c>
      <c r="M1024" s="2" t="s">
        <v>2133</v>
      </c>
      <c r="N1024" s="2" t="s">
        <v>11018</v>
      </c>
      <c r="S1024" s="1" t="s">
        <v>226</v>
      </c>
      <c r="T1024" s="1" t="s">
        <v>8709</v>
      </c>
      <c r="Y1024" s="1" t="s">
        <v>53</v>
      </c>
      <c r="Z1024" s="1" t="s">
        <v>9315</v>
      </c>
      <c r="AC1024" s="1">
        <v>3</v>
      </c>
      <c r="AD1024" s="1" t="s">
        <v>561</v>
      </c>
      <c r="AE1024" s="1" t="s">
        <v>11535</v>
      </c>
      <c r="AF1024" s="1" t="s">
        <v>135</v>
      </c>
      <c r="AG1024" s="1" t="s">
        <v>11569</v>
      </c>
    </row>
    <row r="1025" spans="1:72" ht="13.5" customHeight="1">
      <c r="A1025" s="3" t="str">
        <f>HYPERLINK("http://kyu.snu.ac.kr/sdhj/index.jsp?type=hj/GK14605_00IH_0001_0023.jpg","1720_각북면_23")</f>
        <v>1720_각북면_23</v>
      </c>
      <c r="B1025" s="2">
        <v>1720</v>
      </c>
      <c r="C1025" s="2" t="s">
        <v>15637</v>
      </c>
      <c r="D1025" s="2" t="s">
        <v>15638</v>
      </c>
      <c r="E1025" s="2">
        <v>1024</v>
      </c>
      <c r="F1025" s="1">
        <v>6</v>
      </c>
      <c r="G1025" s="1" t="s">
        <v>1934</v>
      </c>
      <c r="H1025" s="1" t="s">
        <v>8514</v>
      </c>
      <c r="I1025" s="1">
        <v>9</v>
      </c>
      <c r="L1025" s="1">
        <v>3</v>
      </c>
      <c r="M1025" s="2" t="s">
        <v>992</v>
      </c>
      <c r="N1025" s="2" t="s">
        <v>9318</v>
      </c>
      <c r="T1025" s="1" t="s">
        <v>15624</v>
      </c>
      <c r="U1025" s="1" t="s">
        <v>2363</v>
      </c>
      <c r="V1025" s="1" t="s">
        <v>15516</v>
      </c>
      <c r="Y1025" s="1" t="s">
        <v>992</v>
      </c>
      <c r="Z1025" s="1" t="s">
        <v>9318</v>
      </c>
      <c r="AC1025" s="1">
        <v>57</v>
      </c>
      <c r="AD1025" s="1" t="s">
        <v>1067</v>
      </c>
      <c r="AE1025" s="1" t="s">
        <v>11318</v>
      </c>
      <c r="AJ1025" s="1" t="s">
        <v>17</v>
      </c>
      <c r="AK1025" s="1" t="s">
        <v>11718</v>
      </c>
      <c r="AL1025" s="1" t="s">
        <v>149</v>
      </c>
      <c r="AM1025" s="1" t="s">
        <v>11728</v>
      </c>
      <c r="AN1025" s="1" t="s">
        <v>158</v>
      </c>
      <c r="AO1025" s="1" t="s">
        <v>11647</v>
      </c>
      <c r="AP1025" s="1" t="s">
        <v>215</v>
      </c>
      <c r="AQ1025" s="1" t="s">
        <v>8866</v>
      </c>
      <c r="AR1025" s="1" t="s">
        <v>2364</v>
      </c>
      <c r="AS1025" s="1" t="s">
        <v>11931</v>
      </c>
      <c r="AT1025" s="1" t="s">
        <v>269</v>
      </c>
      <c r="AU1025" s="1" t="s">
        <v>8873</v>
      </c>
      <c r="AV1025" s="1" t="s">
        <v>59</v>
      </c>
      <c r="AW1025" s="1" t="s">
        <v>12630</v>
      </c>
      <c r="BB1025" s="1" t="s">
        <v>266</v>
      </c>
      <c r="BC1025" s="1" t="s">
        <v>8830</v>
      </c>
      <c r="BD1025" s="1" t="s">
        <v>1911</v>
      </c>
      <c r="BE1025" s="1" t="s">
        <v>9750</v>
      </c>
      <c r="BG1025" s="1" t="s">
        <v>269</v>
      </c>
      <c r="BH1025" s="1" t="s">
        <v>8873</v>
      </c>
      <c r="BI1025" s="1" t="s">
        <v>2365</v>
      </c>
      <c r="BJ1025" s="1" t="s">
        <v>13380</v>
      </c>
      <c r="BM1025" s="1" t="s">
        <v>2366</v>
      </c>
      <c r="BN1025" s="1" t="s">
        <v>13884</v>
      </c>
      <c r="BQ1025" s="1" t="s">
        <v>2367</v>
      </c>
      <c r="BR1025" s="1" t="s">
        <v>14576</v>
      </c>
      <c r="BS1025" s="1" t="s">
        <v>436</v>
      </c>
      <c r="BT1025" s="1" t="s">
        <v>11639</v>
      </c>
    </row>
    <row r="1026" spans="1:72" ht="13.5" customHeight="1">
      <c r="A1026" s="3" t="str">
        <f>HYPERLINK("http://kyu.snu.ac.kr/sdhj/index.jsp?type=hj/GK14605_00IH_0001_0023.jpg","1720_각북면_23")</f>
        <v>1720_각북면_23</v>
      </c>
      <c r="B1026" s="2">
        <v>1720</v>
      </c>
      <c r="C1026" s="2" t="s">
        <v>15633</v>
      </c>
      <c r="D1026" s="2" t="s">
        <v>15634</v>
      </c>
      <c r="E1026" s="2">
        <v>1025</v>
      </c>
      <c r="F1026" s="1">
        <v>6</v>
      </c>
      <c r="G1026" s="1" t="s">
        <v>1934</v>
      </c>
      <c r="H1026" s="1" t="s">
        <v>8514</v>
      </c>
      <c r="I1026" s="1">
        <v>9</v>
      </c>
      <c r="L1026" s="1">
        <v>3</v>
      </c>
      <c r="M1026" s="2" t="s">
        <v>992</v>
      </c>
      <c r="N1026" s="2" t="s">
        <v>9318</v>
      </c>
      <c r="S1026" s="1" t="s">
        <v>51</v>
      </c>
      <c r="T1026" s="1" t="s">
        <v>1413</v>
      </c>
      <c r="U1026" s="1" t="s">
        <v>278</v>
      </c>
      <c r="V1026" s="1" t="s">
        <v>8843</v>
      </c>
      <c r="Y1026" s="1" t="s">
        <v>2368</v>
      </c>
      <c r="Z1026" s="1" t="s">
        <v>11246</v>
      </c>
      <c r="AC1026" s="1">
        <v>45</v>
      </c>
      <c r="AD1026" s="1" t="s">
        <v>185</v>
      </c>
      <c r="AE1026" s="1" t="s">
        <v>11528</v>
      </c>
      <c r="AJ1026" s="1" t="s">
        <v>17</v>
      </c>
      <c r="AK1026" s="1" t="s">
        <v>11718</v>
      </c>
      <c r="AL1026" s="1" t="s">
        <v>50</v>
      </c>
      <c r="AM1026" s="1" t="s">
        <v>15656</v>
      </c>
      <c r="AN1026" s="1" t="s">
        <v>602</v>
      </c>
      <c r="AO1026" s="1" t="s">
        <v>8712</v>
      </c>
      <c r="AP1026" s="1" t="s">
        <v>215</v>
      </c>
      <c r="AQ1026" s="1" t="s">
        <v>8866</v>
      </c>
      <c r="AR1026" s="1" t="s">
        <v>2369</v>
      </c>
      <c r="AS1026" s="1" t="s">
        <v>11930</v>
      </c>
      <c r="AT1026" s="1" t="s">
        <v>269</v>
      </c>
      <c r="AU1026" s="1" t="s">
        <v>8873</v>
      </c>
      <c r="AV1026" s="1" t="s">
        <v>1994</v>
      </c>
      <c r="AW1026" s="1" t="s">
        <v>10062</v>
      </c>
      <c r="BB1026" s="1" t="s">
        <v>278</v>
      </c>
      <c r="BC1026" s="1" t="s">
        <v>8843</v>
      </c>
      <c r="BD1026" s="1" t="s">
        <v>8305</v>
      </c>
      <c r="BE1026" s="1" t="s">
        <v>10264</v>
      </c>
      <c r="BG1026" s="1" t="s">
        <v>269</v>
      </c>
      <c r="BH1026" s="1" t="s">
        <v>8873</v>
      </c>
      <c r="BI1026" s="1" t="s">
        <v>480</v>
      </c>
      <c r="BJ1026" s="1" t="s">
        <v>12579</v>
      </c>
      <c r="BK1026" s="1" t="s">
        <v>88</v>
      </c>
      <c r="BL1026" s="1" t="s">
        <v>8828</v>
      </c>
      <c r="BM1026" s="1" t="s">
        <v>2370</v>
      </c>
      <c r="BN1026" s="1" t="s">
        <v>13883</v>
      </c>
      <c r="BO1026" s="1" t="s">
        <v>269</v>
      </c>
      <c r="BP1026" s="1" t="s">
        <v>8873</v>
      </c>
      <c r="BQ1026" s="1" t="s">
        <v>2371</v>
      </c>
      <c r="BR1026" s="1" t="s">
        <v>12091</v>
      </c>
      <c r="BS1026" s="1" t="s">
        <v>320</v>
      </c>
      <c r="BT1026" s="1" t="s">
        <v>11723</v>
      </c>
    </row>
    <row r="1027" spans="1:72" ht="13.5" customHeight="1">
      <c r="A1027" s="3" t="str">
        <f>HYPERLINK("http://kyu.snu.ac.kr/sdhj/index.jsp?type=hj/GK14605_00IH_0001_0023.jpg","1720_각북면_23")</f>
        <v>1720_각북면_23</v>
      </c>
      <c r="B1027" s="2">
        <v>1720</v>
      </c>
      <c r="C1027" s="2" t="s">
        <v>15713</v>
      </c>
      <c r="D1027" s="2" t="s">
        <v>15714</v>
      </c>
      <c r="E1027" s="2">
        <v>1026</v>
      </c>
      <c r="F1027" s="1">
        <v>6</v>
      </c>
      <c r="G1027" s="1" t="s">
        <v>1934</v>
      </c>
      <c r="H1027" s="1" t="s">
        <v>8514</v>
      </c>
      <c r="I1027" s="1">
        <v>9</v>
      </c>
      <c r="L1027" s="1">
        <v>3</v>
      </c>
      <c r="M1027" s="2" t="s">
        <v>992</v>
      </c>
      <c r="N1027" s="2" t="s">
        <v>9318</v>
      </c>
      <c r="S1027" s="1" t="s">
        <v>226</v>
      </c>
      <c r="T1027" s="1" t="s">
        <v>8709</v>
      </c>
      <c r="Y1027" s="1" t="s">
        <v>672</v>
      </c>
      <c r="Z1027" s="1" t="s">
        <v>9646</v>
      </c>
      <c r="AC1027" s="1">
        <v>7</v>
      </c>
      <c r="AD1027" s="1" t="s">
        <v>454</v>
      </c>
      <c r="AE1027" s="1" t="s">
        <v>11543</v>
      </c>
    </row>
    <row r="1028" spans="1:72" ht="13.5" customHeight="1">
      <c r="A1028" s="3" t="str">
        <f>HYPERLINK("http://kyu.snu.ac.kr/sdhj/index.jsp?type=hj/GK14605_00IH_0001_0023.jpg","1720_각북면_23")</f>
        <v>1720_각북면_23</v>
      </c>
      <c r="B1028" s="2">
        <v>1720</v>
      </c>
      <c r="C1028" s="2" t="s">
        <v>15941</v>
      </c>
      <c r="D1028" s="2" t="s">
        <v>15942</v>
      </c>
      <c r="E1028" s="2">
        <v>1027</v>
      </c>
      <c r="F1028" s="1">
        <v>6</v>
      </c>
      <c r="G1028" s="1" t="s">
        <v>1934</v>
      </c>
      <c r="H1028" s="1" t="s">
        <v>8514</v>
      </c>
      <c r="I1028" s="1">
        <v>9</v>
      </c>
      <c r="L1028" s="1">
        <v>4</v>
      </c>
      <c r="M1028" s="2" t="s">
        <v>17953</v>
      </c>
      <c r="N1028" s="2" t="s">
        <v>17954</v>
      </c>
      <c r="T1028" s="1" t="s">
        <v>15624</v>
      </c>
      <c r="U1028" s="1" t="s">
        <v>153</v>
      </c>
      <c r="V1028" s="1" t="s">
        <v>8874</v>
      </c>
      <c r="W1028" s="1" t="s">
        <v>245</v>
      </c>
      <c r="X1028" s="1" t="s">
        <v>9269</v>
      </c>
      <c r="Y1028" s="1" t="s">
        <v>2372</v>
      </c>
      <c r="Z1028" s="1" t="s">
        <v>11245</v>
      </c>
      <c r="AC1028" s="1">
        <v>38</v>
      </c>
      <c r="AD1028" s="1" t="s">
        <v>316</v>
      </c>
      <c r="AE1028" s="1" t="s">
        <v>11519</v>
      </c>
      <c r="AJ1028" s="1" t="s">
        <v>17</v>
      </c>
      <c r="AK1028" s="1" t="s">
        <v>11718</v>
      </c>
      <c r="AL1028" s="1" t="s">
        <v>158</v>
      </c>
      <c r="AM1028" s="1" t="s">
        <v>11647</v>
      </c>
      <c r="AT1028" s="1" t="s">
        <v>153</v>
      </c>
      <c r="AU1028" s="1" t="s">
        <v>8874</v>
      </c>
      <c r="AV1028" s="1" t="s">
        <v>2373</v>
      </c>
      <c r="AW1028" s="1" t="s">
        <v>11298</v>
      </c>
      <c r="BG1028" s="1" t="s">
        <v>48</v>
      </c>
      <c r="BH1028" s="1" t="s">
        <v>8899</v>
      </c>
      <c r="BI1028" s="1" t="s">
        <v>794</v>
      </c>
      <c r="BJ1028" s="1" t="s">
        <v>10524</v>
      </c>
      <c r="BK1028" s="1" t="s">
        <v>46</v>
      </c>
      <c r="BL1028" s="1" t="s">
        <v>11959</v>
      </c>
      <c r="BM1028" s="1" t="s">
        <v>790</v>
      </c>
      <c r="BN1028" s="1" t="s">
        <v>8807</v>
      </c>
      <c r="BO1028" s="1" t="s">
        <v>428</v>
      </c>
      <c r="BP1028" s="1" t="s">
        <v>11968</v>
      </c>
      <c r="BQ1028" s="1" t="s">
        <v>2374</v>
      </c>
      <c r="BR1028" s="1" t="s">
        <v>14592</v>
      </c>
      <c r="BS1028" s="1" t="s">
        <v>41</v>
      </c>
      <c r="BT1028" s="1" t="s">
        <v>11660</v>
      </c>
    </row>
    <row r="1029" spans="1:72" ht="13.5" customHeight="1">
      <c r="A1029" s="3" t="str">
        <f>HYPERLINK("http://kyu.snu.ac.kr/sdhj/index.jsp?type=hj/GK14605_00IH_0001_0023.jpg","1720_각북면_23")</f>
        <v>1720_각북면_23</v>
      </c>
      <c r="B1029" s="2">
        <v>1720</v>
      </c>
      <c r="C1029" s="2" t="s">
        <v>15754</v>
      </c>
      <c r="D1029" s="2" t="s">
        <v>15755</v>
      </c>
      <c r="E1029" s="2">
        <v>1028</v>
      </c>
      <c r="F1029" s="1">
        <v>6</v>
      </c>
      <c r="G1029" s="1" t="s">
        <v>1934</v>
      </c>
      <c r="H1029" s="1" t="s">
        <v>8514</v>
      </c>
      <c r="I1029" s="1">
        <v>9</v>
      </c>
      <c r="L1029" s="1">
        <v>4</v>
      </c>
      <c r="M1029" s="2" t="s">
        <v>17953</v>
      </c>
      <c r="N1029" s="2" t="s">
        <v>17954</v>
      </c>
      <c r="S1029" s="1" t="s">
        <v>51</v>
      </c>
      <c r="T1029" s="1" t="s">
        <v>1413</v>
      </c>
      <c r="W1029" s="1" t="s">
        <v>971</v>
      </c>
      <c r="X1029" s="1" t="s">
        <v>9289</v>
      </c>
      <c r="Y1029" s="1" t="s">
        <v>53</v>
      </c>
      <c r="Z1029" s="1" t="s">
        <v>9315</v>
      </c>
      <c r="AC1029" s="1">
        <v>28</v>
      </c>
      <c r="AD1029" s="1" t="s">
        <v>95</v>
      </c>
      <c r="AE1029" s="1" t="s">
        <v>11539</v>
      </c>
      <c r="AJ1029" s="1" t="s">
        <v>17</v>
      </c>
      <c r="AK1029" s="1" t="s">
        <v>11718</v>
      </c>
      <c r="AL1029" s="1" t="s">
        <v>202</v>
      </c>
      <c r="AM1029" s="1" t="s">
        <v>11631</v>
      </c>
      <c r="AT1029" s="1" t="s">
        <v>818</v>
      </c>
      <c r="AU1029" s="1" t="s">
        <v>8881</v>
      </c>
      <c r="AV1029" s="1" t="s">
        <v>2375</v>
      </c>
      <c r="AW1029" s="1" t="s">
        <v>10607</v>
      </c>
      <c r="BG1029" s="1" t="s">
        <v>153</v>
      </c>
      <c r="BH1029" s="1" t="s">
        <v>8874</v>
      </c>
      <c r="BI1029" s="1" t="s">
        <v>2376</v>
      </c>
      <c r="BJ1029" s="1" t="s">
        <v>12768</v>
      </c>
      <c r="BK1029" s="1" t="s">
        <v>48</v>
      </c>
      <c r="BL1029" s="1" t="s">
        <v>8899</v>
      </c>
      <c r="BM1029" s="1" t="s">
        <v>2377</v>
      </c>
      <c r="BN1029" s="1" t="s">
        <v>13250</v>
      </c>
      <c r="BO1029" s="1" t="s">
        <v>44</v>
      </c>
      <c r="BP1029" s="1" t="s">
        <v>8875</v>
      </c>
      <c r="BQ1029" s="1" t="s">
        <v>2378</v>
      </c>
      <c r="BR1029" s="1" t="s">
        <v>14393</v>
      </c>
      <c r="BS1029" s="1" t="s">
        <v>158</v>
      </c>
      <c r="BT1029" s="1" t="s">
        <v>11647</v>
      </c>
    </row>
    <row r="1030" spans="1:72" ht="13.5" customHeight="1">
      <c r="A1030" s="3" t="str">
        <f>HYPERLINK("http://kyu.snu.ac.kr/sdhj/index.jsp?type=hj/GK14605_00IH_0001_0023.jpg","1720_각북면_23")</f>
        <v>1720_각북면_23</v>
      </c>
      <c r="B1030" s="2">
        <v>1720</v>
      </c>
      <c r="C1030" s="2" t="s">
        <v>16278</v>
      </c>
      <c r="D1030" s="2" t="s">
        <v>16279</v>
      </c>
      <c r="E1030" s="2">
        <v>1029</v>
      </c>
      <c r="F1030" s="1">
        <v>6</v>
      </c>
      <c r="G1030" s="1" t="s">
        <v>1934</v>
      </c>
      <c r="H1030" s="1" t="s">
        <v>8514</v>
      </c>
      <c r="I1030" s="1">
        <v>9</v>
      </c>
      <c r="L1030" s="1">
        <v>4</v>
      </c>
      <c r="M1030" s="2" t="s">
        <v>17953</v>
      </c>
      <c r="N1030" s="2" t="s">
        <v>17954</v>
      </c>
      <c r="S1030" s="1" t="s">
        <v>226</v>
      </c>
      <c r="T1030" s="1" t="s">
        <v>8709</v>
      </c>
      <c r="AC1030" s="1">
        <v>3</v>
      </c>
      <c r="AD1030" s="1" t="s">
        <v>561</v>
      </c>
      <c r="AE1030" s="1" t="s">
        <v>11535</v>
      </c>
      <c r="AG1030" s="1" t="s">
        <v>15646</v>
      </c>
    </row>
    <row r="1031" spans="1:72" ht="13.5" customHeight="1">
      <c r="A1031" s="3" t="str">
        <f>HYPERLINK("http://kyu.snu.ac.kr/sdhj/index.jsp?type=hj/GK14605_00IH_0001_0023.jpg","1720_각북면_23")</f>
        <v>1720_각북면_23</v>
      </c>
      <c r="B1031" s="2">
        <v>1720</v>
      </c>
      <c r="C1031" s="2" t="s">
        <v>15637</v>
      </c>
      <c r="D1031" s="2" t="s">
        <v>15638</v>
      </c>
      <c r="E1031" s="2">
        <v>1030</v>
      </c>
      <c r="F1031" s="1">
        <v>6</v>
      </c>
      <c r="G1031" s="1" t="s">
        <v>1934</v>
      </c>
      <c r="H1031" s="1" t="s">
        <v>8514</v>
      </c>
      <c r="I1031" s="1">
        <v>9</v>
      </c>
      <c r="L1031" s="1">
        <v>4</v>
      </c>
      <c r="M1031" s="2" t="s">
        <v>17953</v>
      </c>
      <c r="N1031" s="2" t="s">
        <v>17954</v>
      </c>
      <c r="S1031" s="1" t="s">
        <v>68</v>
      </c>
      <c r="T1031" s="1" t="s">
        <v>8708</v>
      </c>
      <c r="Y1031" s="1" t="s">
        <v>53</v>
      </c>
      <c r="Z1031" s="1" t="s">
        <v>9315</v>
      </c>
      <c r="AC1031" s="1">
        <v>1</v>
      </c>
      <c r="AD1031" s="1" t="s">
        <v>107</v>
      </c>
      <c r="AE1031" s="1" t="s">
        <v>11521</v>
      </c>
      <c r="AF1031" s="1" t="s">
        <v>15466</v>
      </c>
      <c r="AG1031" s="1" t="s">
        <v>16224</v>
      </c>
    </row>
    <row r="1032" spans="1:72" ht="13.5" customHeight="1">
      <c r="A1032" s="3" t="str">
        <f>HYPERLINK("http://kyu.snu.ac.kr/sdhj/index.jsp?type=hj/GK14605_00IH_0001_0023.jpg","1720_각북면_23")</f>
        <v>1720_각북면_23</v>
      </c>
      <c r="B1032" s="2">
        <v>1720</v>
      </c>
      <c r="C1032" s="2" t="s">
        <v>15637</v>
      </c>
      <c r="D1032" s="2" t="s">
        <v>15638</v>
      </c>
      <c r="E1032" s="2">
        <v>1031</v>
      </c>
      <c r="F1032" s="1">
        <v>6</v>
      </c>
      <c r="G1032" s="1" t="s">
        <v>1934</v>
      </c>
      <c r="H1032" s="1" t="s">
        <v>8514</v>
      </c>
      <c r="I1032" s="1">
        <v>9</v>
      </c>
      <c r="L1032" s="1">
        <v>5</v>
      </c>
      <c r="M1032" s="2" t="s">
        <v>17955</v>
      </c>
      <c r="N1032" s="2" t="s">
        <v>17956</v>
      </c>
      <c r="T1032" s="1" t="s">
        <v>15624</v>
      </c>
      <c r="U1032" s="1" t="s">
        <v>215</v>
      </c>
      <c r="V1032" s="1" t="s">
        <v>8866</v>
      </c>
      <c r="W1032" s="1" t="s">
        <v>690</v>
      </c>
      <c r="X1032" s="1" t="s">
        <v>9294</v>
      </c>
      <c r="Y1032" s="1" t="s">
        <v>2379</v>
      </c>
      <c r="Z1032" s="1" t="s">
        <v>11244</v>
      </c>
      <c r="AC1032" s="1">
        <v>28</v>
      </c>
      <c r="AD1032" s="1" t="s">
        <v>95</v>
      </c>
      <c r="AE1032" s="1" t="s">
        <v>11539</v>
      </c>
      <c r="AJ1032" s="1" t="s">
        <v>17</v>
      </c>
      <c r="AK1032" s="1" t="s">
        <v>11718</v>
      </c>
      <c r="AL1032" s="1" t="s">
        <v>1353</v>
      </c>
      <c r="AM1032" s="1" t="s">
        <v>11653</v>
      </c>
      <c r="AT1032" s="1" t="s">
        <v>46</v>
      </c>
      <c r="AU1032" s="1" t="s">
        <v>11959</v>
      </c>
      <c r="AV1032" s="1" t="s">
        <v>2380</v>
      </c>
      <c r="AW1032" s="1" t="s">
        <v>12629</v>
      </c>
      <c r="AX1032" s="1" t="s">
        <v>44</v>
      </c>
      <c r="AY1032" s="1" t="s">
        <v>8875</v>
      </c>
      <c r="AZ1032" s="1" t="s">
        <v>2007</v>
      </c>
      <c r="BA1032" s="1" t="s">
        <v>11299</v>
      </c>
      <c r="BG1032" s="1" t="s">
        <v>2381</v>
      </c>
      <c r="BH1032" s="1" t="s">
        <v>12953</v>
      </c>
      <c r="BI1032" s="1" t="s">
        <v>2008</v>
      </c>
      <c r="BJ1032" s="1" t="s">
        <v>12388</v>
      </c>
      <c r="BK1032" s="1" t="s">
        <v>46</v>
      </c>
      <c r="BL1032" s="1" t="s">
        <v>11959</v>
      </c>
      <c r="BM1032" s="1" t="s">
        <v>2009</v>
      </c>
      <c r="BN1032" s="1" t="s">
        <v>13396</v>
      </c>
      <c r="BO1032" s="1" t="s">
        <v>44</v>
      </c>
      <c r="BP1032" s="1" t="s">
        <v>8875</v>
      </c>
      <c r="BQ1032" s="1" t="s">
        <v>2382</v>
      </c>
      <c r="BR1032" s="1" t="s">
        <v>14952</v>
      </c>
      <c r="BS1032" s="1" t="s">
        <v>50</v>
      </c>
      <c r="BT1032" s="1" t="s">
        <v>16280</v>
      </c>
    </row>
    <row r="1033" spans="1:72" ht="13.5" customHeight="1">
      <c r="A1033" s="3" t="str">
        <f>HYPERLINK("http://kyu.snu.ac.kr/sdhj/index.jsp?type=hj/GK14605_00IH_0001_0023.jpg","1720_각북면_23")</f>
        <v>1720_각북면_23</v>
      </c>
      <c r="B1033" s="2">
        <v>1720</v>
      </c>
      <c r="C1033" s="2" t="s">
        <v>15695</v>
      </c>
      <c r="D1033" s="2" t="s">
        <v>15696</v>
      </c>
      <c r="E1033" s="2">
        <v>1032</v>
      </c>
      <c r="F1033" s="1">
        <v>6</v>
      </c>
      <c r="G1033" s="1" t="s">
        <v>1934</v>
      </c>
      <c r="H1033" s="1" t="s">
        <v>8514</v>
      </c>
      <c r="I1033" s="1">
        <v>9</v>
      </c>
      <c r="L1033" s="1">
        <v>5</v>
      </c>
      <c r="M1033" s="2" t="s">
        <v>17955</v>
      </c>
      <c r="N1033" s="2" t="s">
        <v>17956</v>
      </c>
      <c r="S1033" s="1" t="s">
        <v>51</v>
      </c>
      <c r="T1033" s="1" t="s">
        <v>1413</v>
      </c>
      <c r="W1033" s="1" t="s">
        <v>52</v>
      </c>
      <c r="X1033" s="1" t="s">
        <v>15629</v>
      </c>
      <c r="Y1033" s="1" t="s">
        <v>129</v>
      </c>
      <c r="Z1033" s="1" t="s">
        <v>9465</v>
      </c>
      <c r="AC1033" s="1">
        <v>28</v>
      </c>
      <c r="AD1033" s="1" t="s">
        <v>95</v>
      </c>
      <c r="AE1033" s="1" t="s">
        <v>11539</v>
      </c>
      <c r="AJ1033" s="1" t="s">
        <v>461</v>
      </c>
      <c r="AK1033" s="1" t="s">
        <v>11719</v>
      </c>
      <c r="AL1033" s="1" t="s">
        <v>251</v>
      </c>
      <c r="AM1033" s="1" t="s">
        <v>11632</v>
      </c>
      <c r="AT1033" s="1" t="s">
        <v>44</v>
      </c>
      <c r="AU1033" s="1" t="s">
        <v>8875</v>
      </c>
      <c r="AV1033" s="1" t="s">
        <v>250</v>
      </c>
      <c r="AW1033" s="1" t="s">
        <v>11483</v>
      </c>
      <c r="BG1033" s="1" t="s">
        <v>46</v>
      </c>
      <c r="BH1033" s="1" t="s">
        <v>11959</v>
      </c>
      <c r="BI1033" s="1" t="s">
        <v>252</v>
      </c>
      <c r="BJ1033" s="1" t="s">
        <v>12427</v>
      </c>
      <c r="BK1033" s="1" t="s">
        <v>116</v>
      </c>
      <c r="BL1033" s="1" t="s">
        <v>15344</v>
      </c>
      <c r="BM1033" s="1" t="s">
        <v>253</v>
      </c>
      <c r="BN1033" s="1" t="s">
        <v>13261</v>
      </c>
      <c r="BO1033" s="1" t="s">
        <v>46</v>
      </c>
      <c r="BP1033" s="1" t="s">
        <v>11959</v>
      </c>
      <c r="BQ1033" s="1" t="s">
        <v>2383</v>
      </c>
      <c r="BR1033" s="1" t="s">
        <v>15089</v>
      </c>
      <c r="BS1033" s="1" t="s">
        <v>50</v>
      </c>
      <c r="BT1033" s="1" t="s">
        <v>16281</v>
      </c>
    </row>
    <row r="1034" spans="1:72" ht="13.5" customHeight="1">
      <c r="A1034" s="3" t="str">
        <f>HYPERLINK("http://kyu.snu.ac.kr/sdhj/index.jsp?type=hj/GK14605_00IH_0001_0023.jpg","1720_각북면_23")</f>
        <v>1720_각북면_23</v>
      </c>
      <c r="B1034" s="2">
        <v>1720</v>
      </c>
      <c r="C1034" s="2" t="s">
        <v>16282</v>
      </c>
      <c r="D1034" s="2" t="s">
        <v>16283</v>
      </c>
      <c r="E1034" s="2">
        <v>1033</v>
      </c>
      <c r="F1034" s="1">
        <v>6</v>
      </c>
      <c r="G1034" s="1" t="s">
        <v>1934</v>
      </c>
      <c r="H1034" s="1" t="s">
        <v>8514</v>
      </c>
      <c r="I1034" s="1">
        <v>9</v>
      </c>
      <c r="L1034" s="1">
        <v>5</v>
      </c>
      <c r="M1034" s="2" t="s">
        <v>17955</v>
      </c>
      <c r="N1034" s="2" t="s">
        <v>17956</v>
      </c>
      <c r="S1034" s="1" t="s">
        <v>102</v>
      </c>
      <c r="T1034" s="1" t="s">
        <v>8723</v>
      </c>
      <c r="W1034" s="1" t="s">
        <v>38</v>
      </c>
      <c r="X1034" s="1" t="s">
        <v>15655</v>
      </c>
      <c r="Y1034" s="1" t="s">
        <v>129</v>
      </c>
      <c r="Z1034" s="1" t="s">
        <v>9465</v>
      </c>
      <c r="AC1034" s="1">
        <v>40</v>
      </c>
      <c r="AD1034" s="1" t="s">
        <v>141</v>
      </c>
      <c r="AE1034" s="1" t="s">
        <v>11557</v>
      </c>
    </row>
    <row r="1035" spans="1:72" ht="13.5" customHeight="1">
      <c r="A1035" s="3" t="str">
        <f>HYPERLINK("http://kyu.snu.ac.kr/sdhj/index.jsp?type=hj/GK14605_00IH_0001_0023.jpg","1720_각북면_23")</f>
        <v>1720_각북면_23</v>
      </c>
      <c r="B1035" s="2">
        <v>1720</v>
      </c>
      <c r="C1035" s="2" t="s">
        <v>15637</v>
      </c>
      <c r="D1035" s="2" t="s">
        <v>15638</v>
      </c>
      <c r="E1035" s="2">
        <v>1034</v>
      </c>
      <c r="F1035" s="1">
        <v>6</v>
      </c>
      <c r="G1035" s="1" t="s">
        <v>1934</v>
      </c>
      <c r="H1035" s="1" t="s">
        <v>8514</v>
      </c>
      <c r="I1035" s="1">
        <v>9</v>
      </c>
      <c r="L1035" s="1">
        <v>5</v>
      </c>
      <c r="M1035" s="2" t="s">
        <v>17955</v>
      </c>
      <c r="N1035" s="2" t="s">
        <v>17956</v>
      </c>
      <c r="S1035" s="1" t="s">
        <v>66</v>
      </c>
      <c r="T1035" s="1" t="s">
        <v>8716</v>
      </c>
      <c r="AC1035" s="1">
        <v>15</v>
      </c>
      <c r="AD1035" s="1" t="s">
        <v>563</v>
      </c>
      <c r="AE1035" s="1" t="s">
        <v>9669</v>
      </c>
    </row>
    <row r="1036" spans="1:72" ht="13.5" customHeight="1">
      <c r="A1036" s="3" t="str">
        <f>HYPERLINK("http://kyu.snu.ac.kr/sdhj/index.jsp?type=hj/GK14605_00IH_0001_0023.jpg","1720_각북면_23")</f>
        <v>1720_각북면_23</v>
      </c>
      <c r="B1036" s="2">
        <v>1720</v>
      </c>
      <c r="C1036" s="2" t="s">
        <v>15637</v>
      </c>
      <c r="D1036" s="2" t="s">
        <v>15638</v>
      </c>
      <c r="E1036" s="2">
        <v>1035</v>
      </c>
      <c r="F1036" s="1">
        <v>6</v>
      </c>
      <c r="G1036" s="1" t="s">
        <v>1934</v>
      </c>
      <c r="H1036" s="1" t="s">
        <v>8514</v>
      </c>
      <c r="I1036" s="1">
        <v>9</v>
      </c>
      <c r="L1036" s="1">
        <v>5</v>
      </c>
      <c r="M1036" s="2" t="s">
        <v>17955</v>
      </c>
      <c r="N1036" s="2" t="s">
        <v>17956</v>
      </c>
      <c r="S1036" s="1" t="s">
        <v>68</v>
      </c>
      <c r="T1036" s="1" t="s">
        <v>8708</v>
      </c>
      <c r="AC1036" s="1">
        <v>3</v>
      </c>
      <c r="AD1036" s="1" t="s">
        <v>561</v>
      </c>
      <c r="AE1036" s="1" t="s">
        <v>11535</v>
      </c>
      <c r="AF1036" s="1" t="s">
        <v>135</v>
      </c>
      <c r="AG1036" s="1" t="s">
        <v>11569</v>
      </c>
    </row>
    <row r="1037" spans="1:72" ht="13.5" customHeight="1">
      <c r="A1037" s="3" t="str">
        <f>HYPERLINK("http://kyu.snu.ac.kr/sdhj/index.jsp?type=hj/GK14605_00IH_0001_0023.jpg","1720_각북면_23")</f>
        <v>1720_각북면_23</v>
      </c>
      <c r="B1037" s="2">
        <v>1720</v>
      </c>
      <c r="C1037" s="2" t="s">
        <v>15637</v>
      </c>
      <c r="D1037" s="2" t="s">
        <v>15638</v>
      </c>
      <c r="E1037" s="2">
        <v>1036</v>
      </c>
      <c r="F1037" s="1">
        <v>6</v>
      </c>
      <c r="G1037" s="1" t="s">
        <v>1934</v>
      </c>
      <c r="H1037" s="1" t="s">
        <v>8514</v>
      </c>
      <c r="I1037" s="1">
        <v>9</v>
      </c>
      <c r="L1037" s="1">
        <v>5</v>
      </c>
      <c r="M1037" s="2" t="s">
        <v>17955</v>
      </c>
      <c r="N1037" s="2" t="s">
        <v>17956</v>
      </c>
      <c r="T1037" s="1" t="s">
        <v>15640</v>
      </c>
      <c r="U1037" s="1" t="s">
        <v>266</v>
      </c>
      <c r="V1037" s="1" t="s">
        <v>8830</v>
      </c>
      <c r="Y1037" s="1" t="s">
        <v>672</v>
      </c>
      <c r="Z1037" s="1" t="s">
        <v>9646</v>
      </c>
      <c r="AF1037" s="1" t="s">
        <v>2384</v>
      </c>
      <c r="AG1037" s="1" t="s">
        <v>11620</v>
      </c>
    </row>
    <row r="1038" spans="1:72" ht="13.5" customHeight="1">
      <c r="A1038" s="3" t="str">
        <f>HYPERLINK("http://kyu.snu.ac.kr/sdhj/index.jsp?type=hj/GK14605_00IH_0001_0023.jpg","1720_각북면_23")</f>
        <v>1720_각북면_23</v>
      </c>
      <c r="B1038" s="2">
        <v>1720</v>
      </c>
      <c r="C1038" s="2" t="s">
        <v>15941</v>
      </c>
      <c r="D1038" s="2" t="s">
        <v>15942</v>
      </c>
      <c r="E1038" s="2">
        <v>1037</v>
      </c>
      <c r="F1038" s="1">
        <v>6</v>
      </c>
      <c r="G1038" s="1" t="s">
        <v>1934</v>
      </c>
      <c r="H1038" s="1" t="s">
        <v>8514</v>
      </c>
      <c r="I1038" s="1">
        <v>9</v>
      </c>
      <c r="L1038" s="1">
        <v>5</v>
      </c>
      <c r="M1038" s="2" t="s">
        <v>17955</v>
      </c>
      <c r="N1038" s="2" t="s">
        <v>17956</v>
      </c>
      <c r="T1038" s="1" t="s">
        <v>15640</v>
      </c>
      <c r="U1038" s="1" t="s">
        <v>266</v>
      </c>
      <c r="V1038" s="1" t="s">
        <v>8830</v>
      </c>
      <c r="Y1038" s="1" t="s">
        <v>2385</v>
      </c>
      <c r="Z1038" s="1" t="s">
        <v>15500</v>
      </c>
      <c r="AC1038" s="1">
        <v>17</v>
      </c>
      <c r="AD1038" s="1" t="s">
        <v>69</v>
      </c>
      <c r="AE1038" s="1" t="s">
        <v>11560</v>
      </c>
      <c r="AF1038" s="1" t="s">
        <v>135</v>
      </c>
      <c r="AG1038" s="1" t="s">
        <v>11569</v>
      </c>
    </row>
    <row r="1039" spans="1:72" ht="13.5" customHeight="1">
      <c r="A1039" s="3" t="str">
        <f>HYPERLINK("http://kyu.snu.ac.kr/sdhj/index.jsp?type=hj/GK14605_00IH_0001_0023.jpg","1720_각북면_23")</f>
        <v>1720_각북면_23</v>
      </c>
      <c r="B1039" s="2">
        <v>1720</v>
      </c>
      <c r="C1039" s="2" t="s">
        <v>15637</v>
      </c>
      <c r="D1039" s="2" t="s">
        <v>15638</v>
      </c>
      <c r="E1039" s="2">
        <v>1038</v>
      </c>
      <c r="F1039" s="1">
        <v>6</v>
      </c>
      <c r="G1039" s="1" t="s">
        <v>1934</v>
      </c>
      <c r="H1039" s="1" t="s">
        <v>8514</v>
      </c>
      <c r="I1039" s="1">
        <v>10</v>
      </c>
      <c r="J1039" s="1" t="s">
        <v>2386</v>
      </c>
      <c r="K1039" s="1" t="s">
        <v>15052</v>
      </c>
      <c r="L1039" s="1">
        <v>1</v>
      </c>
      <c r="M1039" s="2" t="s">
        <v>2386</v>
      </c>
      <c r="N1039" s="2" t="s">
        <v>15052</v>
      </c>
      <c r="T1039" s="1" t="s">
        <v>16284</v>
      </c>
      <c r="U1039" s="1" t="s">
        <v>2387</v>
      </c>
      <c r="V1039" s="1" t="s">
        <v>9190</v>
      </c>
      <c r="W1039" s="1" t="s">
        <v>38</v>
      </c>
      <c r="X1039" s="1" t="s">
        <v>16285</v>
      </c>
      <c r="Y1039" s="1" t="s">
        <v>2388</v>
      </c>
      <c r="Z1039" s="1" t="s">
        <v>9614</v>
      </c>
      <c r="AC1039" s="1">
        <v>59</v>
      </c>
      <c r="AD1039" s="1" t="s">
        <v>540</v>
      </c>
      <c r="AE1039" s="1" t="s">
        <v>11564</v>
      </c>
      <c r="AJ1039" s="1" t="s">
        <v>17</v>
      </c>
      <c r="AK1039" s="1" t="s">
        <v>11718</v>
      </c>
      <c r="AL1039" s="1" t="s">
        <v>50</v>
      </c>
      <c r="AM1039" s="1" t="s">
        <v>16286</v>
      </c>
      <c r="AT1039" s="1" t="s">
        <v>88</v>
      </c>
      <c r="AU1039" s="1" t="s">
        <v>8828</v>
      </c>
      <c r="AV1039" s="1" t="s">
        <v>2389</v>
      </c>
      <c r="AW1039" s="1" t="s">
        <v>12628</v>
      </c>
      <c r="BG1039" s="1" t="s">
        <v>88</v>
      </c>
      <c r="BH1039" s="1" t="s">
        <v>8828</v>
      </c>
      <c r="BI1039" s="1" t="s">
        <v>2390</v>
      </c>
      <c r="BJ1039" s="1" t="s">
        <v>10488</v>
      </c>
      <c r="BK1039" s="1" t="s">
        <v>88</v>
      </c>
      <c r="BL1039" s="1" t="s">
        <v>8828</v>
      </c>
      <c r="BM1039" s="1" t="s">
        <v>18880</v>
      </c>
      <c r="BN1039" s="1" t="s">
        <v>16287</v>
      </c>
      <c r="BO1039" s="1" t="s">
        <v>88</v>
      </c>
      <c r="BP1039" s="1" t="s">
        <v>8828</v>
      </c>
      <c r="BQ1039" s="1" t="s">
        <v>2391</v>
      </c>
      <c r="BR1039" s="1" t="s">
        <v>14591</v>
      </c>
      <c r="BS1039" s="1" t="s">
        <v>41</v>
      </c>
      <c r="BT1039" s="1" t="s">
        <v>11660</v>
      </c>
    </row>
    <row r="1040" spans="1:72" ht="13.5" customHeight="1">
      <c r="A1040" s="3" t="str">
        <f>HYPERLINK("http://kyu.snu.ac.kr/sdhj/index.jsp?type=hj/GK14605_00IH_0001_0023.jpg","1720_각북면_23")</f>
        <v>1720_각북면_23</v>
      </c>
      <c r="B1040" s="2">
        <v>1720</v>
      </c>
      <c r="C1040" s="2" t="s">
        <v>16288</v>
      </c>
      <c r="D1040" s="2" t="s">
        <v>16289</v>
      </c>
      <c r="E1040" s="2">
        <v>1039</v>
      </c>
      <c r="F1040" s="1">
        <v>6</v>
      </c>
      <c r="G1040" s="1" t="s">
        <v>1934</v>
      </c>
      <c r="H1040" s="1" t="s">
        <v>8514</v>
      </c>
      <c r="I1040" s="1">
        <v>10</v>
      </c>
      <c r="L1040" s="1">
        <v>1</v>
      </c>
      <c r="M1040" s="2" t="s">
        <v>2386</v>
      </c>
      <c r="N1040" s="2" t="s">
        <v>15052</v>
      </c>
      <c r="S1040" s="1" t="s">
        <v>51</v>
      </c>
      <c r="T1040" s="1" t="s">
        <v>1413</v>
      </c>
      <c r="W1040" s="1" t="s">
        <v>38</v>
      </c>
      <c r="X1040" s="1" t="s">
        <v>15655</v>
      </c>
      <c r="Y1040" s="1" t="s">
        <v>53</v>
      </c>
      <c r="Z1040" s="1" t="s">
        <v>9315</v>
      </c>
      <c r="AC1040" s="1">
        <v>50</v>
      </c>
      <c r="AD1040" s="1" t="s">
        <v>798</v>
      </c>
      <c r="AE1040" s="1" t="s">
        <v>11550</v>
      </c>
      <c r="AJ1040" s="1" t="s">
        <v>17</v>
      </c>
      <c r="AK1040" s="1" t="s">
        <v>11718</v>
      </c>
      <c r="AL1040" s="1" t="s">
        <v>2392</v>
      </c>
      <c r="AM1040" s="1" t="s">
        <v>9683</v>
      </c>
      <c r="AT1040" s="1" t="s">
        <v>88</v>
      </c>
      <c r="AU1040" s="1" t="s">
        <v>8828</v>
      </c>
      <c r="AV1040" s="1" t="s">
        <v>2393</v>
      </c>
      <c r="AW1040" s="1" t="s">
        <v>12627</v>
      </c>
      <c r="BG1040" s="1" t="s">
        <v>58</v>
      </c>
      <c r="BH1040" s="1" t="s">
        <v>11975</v>
      </c>
      <c r="BI1040" s="1" t="s">
        <v>457</v>
      </c>
      <c r="BJ1040" s="1" t="s">
        <v>10653</v>
      </c>
      <c r="BK1040" s="1" t="s">
        <v>88</v>
      </c>
      <c r="BL1040" s="1" t="s">
        <v>8828</v>
      </c>
      <c r="BM1040" s="1" t="s">
        <v>2394</v>
      </c>
      <c r="BN1040" s="1" t="s">
        <v>13882</v>
      </c>
      <c r="BO1040" s="1" t="s">
        <v>88</v>
      </c>
      <c r="BP1040" s="1" t="s">
        <v>8828</v>
      </c>
      <c r="BQ1040" s="1" t="s">
        <v>2395</v>
      </c>
      <c r="BR1040" s="1" t="s">
        <v>14590</v>
      </c>
      <c r="BS1040" s="1" t="s">
        <v>101</v>
      </c>
      <c r="BT1040" s="1" t="s">
        <v>11730</v>
      </c>
    </row>
    <row r="1041" spans="1:72" ht="13.5" customHeight="1">
      <c r="A1041" s="3" t="str">
        <f>HYPERLINK("http://kyu.snu.ac.kr/sdhj/index.jsp?type=hj/GK14605_00IH_0001_0023.jpg","1720_각북면_23")</f>
        <v>1720_각북면_23</v>
      </c>
      <c r="B1041" s="2">
        <v>1720</v>
      </c>
      <c r="C1041" s="2" t="s">
        <v>15637</v>
      </c>
      <c r="D1041" s="2" t="s">
        <v>15638</v>
      </c>
      <c r="E1041" s="2">
        <v>1040</v>
      </c>
      <c r="F1041" s="1">
        <v>6</v>
      </c>
      <c r="G1041" s="1" t="s">
        <v>1934</v>
      </c>
      <c r="H1041" s="1" t="s">
        <v>8514</v>
      </c>
      <c r="I1041" s="1">
        <v>10</v>
      </c>
      <c r="L1041" s="1">
        <v>1</v>
      </c>
      <c r="M1041" s="2" t="s">
        <v>2386</v>
      </c>
      <c r="N1041" s="2" t="s">
        <v>15052</v>
      </c>
      <c r="S1041" s="1" t="s">
        <v>190</v>
      </c>
      <c r="T1041" s="1" t="s">
        <v>8713</v>
      </c>
      <c r="U1041" s="1" t="s">
        <v>650</v>
      </c>
      <c r="V1041" s="1" t="s">
        <v>8925</v>
      </c>
      <c r="Y1041" s="1" t="s">
        <v>2155</v>
      </c>
      <c r="Z1041" s="1" t="s">
        <v>9821</v>
      </c>
      <c r="AC1041" s="1">
        <v>15</v>
      </c>
      <c r="AD1041" s="1" t="s">
        <v>563</v>
      </c>
      <c r="AE1041" s="1" t="s">
        <v>9669</v>
      </c>
      <c r="AF1041" s="1" t="s">
        <v>135</v>
      </c>
      <c r="AG1041" s="1" t="s">
        <v>11569</v>
      </c>
    </row>
    <row r="1042" spans="1:72" ht="13.5" customHeight="1">
      <c r="A1042" s="3" t="str">
        <f>HYPERLINK("http://kyu.snu.ac.kr/sdhj/index.jsp?type=hj/GK14605_00IH_0001_0023.jpg","1720_각북면_23")</f>
        <v>1720_각북면_23</v>
      </c>
      <c r="B1042" s="2">
        <v>1720</v>
      </c>
      <c r="C1042" s="2" t="s">
        <v>15627</v>
      </c>
      <c r="D1042" s="2" t="s">
        <v>15628</v>
      </c>
      <c r="E1042" s="2">
        <v>1041</v>
      </c>
      <c r="F1042" s="1">
        <v>6</v>
      </c>
      <c r="G1042" s="1" t="s">
        <v>1934</v>
      </c>
      <c r="H1042" s="1" t="s">
        <v>8514</v>
      </c>
      <c r="I1042" s="1">
        <v>10</v>
      </c>
      <c r="L1042" s="1">
        <v>2</v>
      </c>
      <c r="M1042" s="2" t="s">
        <v>17957</v>
      </c>
      <c r="N1042" s="2" t="s">
        <v>17958</v>
      </c>
      <c r="T1042" s="1" t="s">
        <v>15624</v>
      </c>
      <c r="U1042" s="1" t="s">
        <v>215</v>
      </c>
      <c r="V1042" s="1" t="s">
        <v>8866</v>
      </c>
      <c r="W1042" s="1" t="s">
        <v>38</v>
      </c>
      <c r="X1042" s="1" t="s">
        <v>15655</v>
      </c>
      <c r="Y1042" s="1" t="s">
        <v>2396</v>
      </c>
      <c r="Z1042" s="1" t="s">
        <v>11243</v>
      </c>
      <c r="AC1042" s="1">
        <v>28</v>
      </c>
      <c r="AD1042" s="1" t="s">
        <v>95</v>
      </c>
      <c r="AE1042" s="1" t="s">
        <v>11539</v>
      </c>
      <c r="AJ1042" s="1" t="s">
        <v>17</v>
      </c>
      <c r="AK1042" s="1" t="s">
        <v>11718</v>
      </c>
      <c r="AL1042" s="1" t="s">
        <v>50</v>
      </c>
      <c r="AM1042" s="1" t="s">
        <v>15656</v>
      </c>
      <c r="AT1042" s="1" t="s">
        <v>46</v>
      </c>
      <c r="AU1042" s="1" t="s">
        <v>11959</v>
      </c>
      <c r="AV1042" s="1" t="s">
        <v>2397</v>
      </c>
      <c r="AW1042" s="1" t="s">
        <v>9846</v>
      </c>
      <c r="BG1042" s="1" t="s">
        <v>46</v>
      </c>
      <c r="BH1042" s="1" t="s">
        <v>11959</v>
      </c>
      <c r="BI1042" s="1" t="s">
        <v>2116</v>
      </c>
      <c r="BJ1042" s="1" t="s">
        <v>12359</v>
      </c>
      <c r="BK1042" s="1" t="s">
        <v>48</v>
      </c>
      <c r="BL1042" s="1" t="s">
        <v>8899</v>
      </c>
      <c r="BM1042" s="1" t="s">
        <v>2398</v>
      </c>
      <c r="BN1042" s="1" t="s">
        <v>12136</v>
      </c>
      <c r="BO1042" s="1" t="s">
        <v>46</v>
      </c>
      <c r="BP1042" s="1" t="s">
        <v>11959</v>
      </c>
      <c r="BQ1042" s="1" t="s">
        <v>2188</v>
      </c>
      <c r="BR1042" s="1" t="s">
        <v>14585</v>
      </c>
      <c r="BS1042" s="1" t="s">
        <v>1033</v>
      </c>
      <c r="BT1042" s="1" t="s">
        <v>10822</v>
      </c>
    </row>
    <row r="1043" spans="1:72" ht="13.5" customHeight="1">
      <c r="A1043" s="3" t="str">
        <f>HYPERLINK("http://kyu.snu.ac.kr/sdhj/index.jsp?type=hj/GK14605_00IH_0001_0023.jpg","1720_각북면_23")</f>
        <v>1720_각북면_23</v>
      </c>
      <c r="B1043" s="2">
        <v>1720</v>
      </c>
      <c r="C1043" s="2" t="s">
        <v>15737</v>
      </c>
      <c r="D1043" s="2" t="s">
        <v>15738</v>
      </c>
      <c r="E1043" s="2">
        <v>1042</v>
      </c>
      <c r="F1043" s="1">
        <v>6</v>
      </c>
      <c r="G1043" s="1" t="s">
        <v>1934</v>
      </c>
      <c r="H1043" s="1" t="s">
        <v>8514</v>
      </c>
      <c r="I1043" s="1">
        <v>10</v>
      </c>
      <c r="L1043" s="1">
        <v>2</v>
      </c>
      <c r="M1043" s="2" t="s">
        <v>17957</v>
      </c>
      <c r="N1043" s="2" t="s">
        <v>17958</v>
      </c>
      <c r="S1043" s="1" t="s">
        <v>51</v>
      </c>
      <c r="T1043" s="1" t="s">
        <v>1413</v>
      </c>
      <c r="W1043" s="1" t="s">
        <v>159</v>
      </c>
      <c r="X1043" s="1" t="s">
        <v>9274</v>
      </c>
      <c r="Y1043" s="1" t="s">
        <v>129</v>
      </c>
      <c r="Z1043" s="1" t="s">
        <v>9465</v>
      </c>
      <c r="AC1043" s="1">
        <v>31</v>
      </c>
      <c r="AD1043" s="1" t="s">
        <v>445</v>
      </c>
      <c r="AE1043" s="1" t="s">
        <v>11541</v>
      </c>
      <c r="AJ1043" s="1" t="s">
        <v>461</v>
      </c>
      <c r="AK1043" s="1" t="s">
        <v>11719</v>
      </c>
      <c r="AL1043" s="1" t="s">
        <v>149</v>
      </c>
      <c r="AM1043" s="1" t="s">
        <v>11728</v>
      </c>
      <c r="AT1043" s="1" t="s">
        <v>44</v>
      </c>
      <c r="AU1043" s="1" t="s">
        <v>8875</v>
      </c>
      <c r="AV1043" s="1" t="s">
        <v>2399</v>
      </c>
      <c r="AW1043" s="1" t="s">
        <v>12626</v>
      </c>
      <c r="BG1043" s="1" t="s">
        <v>419</v>
      </c>
      <c r="BH1043" s="1" t="s">
        <v>11965</v>
      </c>
      <c r="BI1043" s="1" t="s">
        <v>8328</v>
      </c>
      <c r="BJ1043" s="1" t="s">
        <v>13379</v>
      </c>
      <c r="BK1043" s="1" t="s">
        <v>428</v>
      </c>
      <c r="BL1043" s="1" t="s">
        <v>11968</v>
      </c>
      <c r="BM1043" s="1" t="s">
        <v>1674</v>
      </c>
      <c r="BN1043" s="1" t="s">
        <v>9511</v>
      </c>
      <c r="BO1043" s="1" t="s">
        <v>44</v>
      </c>
      <c r="BP1043" s="1" t="s">
        <v>8875</v>
      </c>
      <c r="BQ1043" s="1" t="s">
        <v>2400</v>
      </c>
      <c r="BR1043" s="1" t="s">
        <v>14589</v>
      </c>
      <c r="BS1043" s="1" t="s">
        <v>305</v>
      </c>
      <c r="BT1043" s="1" t="s">
        <v>11720</v>
      </c>
    </row>
    <row r="1044" spans="1:72" ht="13.5" customHeight="1">
      <c r="A1044" s="3" t="str">
        <f>HYPERLINK("http://kyu.snu.ac.kr/sdhj/index.jsp?type=hj/GK14605_00IH_0001_0023.jpg","1720_각북면_23")</f>
        <v>1720_각북면_23</v>
      </c>
      <c r="B1044" s="2">
        <v>1720</v>
      </c>
      <c r="C1044" s="2" t="s">
        <v>15674</v>
      </c>
      <c r="D1044" s="2" t="s">
        <v>15675</v>
      </c>
      <c r="E1044" s="2">
        <v>1043</v>
      </c>
      <c r="F1044" s="1">
        <v>6</v>
      </c>
      <c r="G1044" s="1" t="s">
        <v>1934</v>
      </c>
      <c r="H1044" s="1" t="s">
        <v>8514</v>
      </c>
      <c r="I1044" s="1">
        <v>10</v>
      </c>
      <c r="L1044" s="1">
        <v>2</v>
      </c>
      <c r="M1044" s="2" t="s">
        <v>17957</v>
      </c>
      <c r="N1044" s="2" t="s">
        <v>17958</v>
      </c>
      <c r="S1044" s="1" t="s">
        <v>190</v>
      </c>
      <c r="T1044" s="1" t="s">
        <v>8713</v>
      </c>
      <c r="U1044" s="1" t="s">
        <v>60</v>
      </c>
      <c r="V1044" s="1" t="s">
        <v>9030</v>
      </c>
      <c r="Y1044" s="1" t="s">
        <v>2401</v>
      </c>
      <c r="Z1044" s="1" t="s">
        <v>9817</v>
      </c>
      <c r="AC1044" s="1">
        <v>8</v>
      </c>
      <c r="AD1044" s="1" t="s">
        <v>76</v>
      </c>
      <c r="AE1044" s="1" t="s">
        <v>11537</v>
      </c>
      <c r="AF1044" s="1" t="s">
        <v>135</v>
      </c>
      <c r="AG1044" s="1" t="s">
        <v>11569</v>
      </c>
    </row>
    <row r="1045" spans="1:72" ht="13.5" customHeight="1">
      <c r="A1045" s="3" t="str">
        <f>HYPERLINK("http://kyu.snu.ac.kr/sdhj/index.jsp?type=hj/GK14605_00IH_0001_0023.jpg","1720_각북면_23")</f>
        <v>1720_각북면_23</v>
      </c>
      <c r="B1045" s="2">
        <v>1720</v>
      </c>
      <c r="C1045" s="2" t="s">
        <v>15637</v>
      </c>
      <c r="D1045" s="2" t="s">
        <v>15638</v>
      </c>
      <c r="E1045" s="2">
        <v>1044</v>
      </c>
      <c r="F1045" s="1">
        <v>6</v>
      </c>
      <c r="G1045" s="1" t="s">
        <v>1934</v>
      </c>
      <c r="H1045" s="1" t="s">
        <v>8514</v>
      </c>
      <c r="I1045" s="1">
        <v>10</v>
      </c>
      <c r="L1045" s="1">
        <v>2</v>
      </c>
      <c r="M1045" s="2" t="s">
        <v>17957</v>
      </c>
      <c r="N1045" s="2" t="s">
        <v>17958</v>
      </c>
      <c r="S1045" s="1" t="s">
        <v>68</v>
      </c>
      <c r="T1045" s="1" t="s">
        <v>8708</v>
      </c>
      <c r="AC1045" s="1">
        <v>2</v>
      </c>
      <c r="AD1045" s="1" t="s">
        <v>106</v>
      </c>
      <c r="AE1045" s="1" t="s">
        <v>11517</v>
      </c>
      <c r="AF1045" s="1" t="s">
        <v>135</v>
      </c>
      <c r="AG1045" s="1" t="s">
        <v>11569</v>
      </c>
    </row>
    <row r="1046" spans="1:72" ht="13.5" customHeight="1">
      <c r="A1046" s="3" t="str">
        <f>HYPERLINK("http://kyu.snu.ac.kr/sdhj/index.jsp?type=hj/GK14605_00IH_0001_0023.jpg","1720_각북면_23")</f>
        <v>1720_각북면_23</v>
      </c>
      <c r="B1046" s="2">
        <v>1720</v>
      </c>
      <c r="C1046" s="2" t="s">
        <v>15637</v>
      </c>
      <c r="D1046" s="2" t="s">
        <v>15638</v>
      </c>
      <c r="E1046" s="2">
        <v>1045</v>
      </c>
      <c r="F1046" s="1">
        <v>6</v>
      </c>
      <c r="G1046" s="1" t="s">
        <v>1934</v>
      </c>
      <c r="H1046" s="1" t="s">
        <v>8514</v>
      </c>
      <c r="I1046" s="1">
        <v>10</v>
      </c>
      <c r="L1046" s="1">
        <v>2</v>
      </c>
      <c r="M1046" s="2" t="s">
        <v>17957</v>
      </c>
      <c r="N1046" s="2" t="s">
        <v>17958</v>
      </c>
      <c r="T1046" s="1" t="s">
        <v>15640</v>
      </c>
      <c r="U1046" s="1" t="s">
        <v>266</v>
      </c>
      <c r="V1046" s="1" t="s">
        <v>8830</v>
      </c>
      <c r="Y1046" s="1" t="s">
        <v>2402</v>
      </c>
      <c r="Z1046" s="1" t="s">
        <v>16290</v>
      </c>
      <c r="AC1046" s="1">
        <v>11</v>
      </c>
      <c r="AD1046" s="1" t="s">
        <v>160</v>
      </c>
      <c r="AE1046" s="1" t="s">
        <v>11534</v>
      </c>
      <c r="AT1046" s="1" t="s">
        <v>390</v>
      </c>
      <c r="AU1046" s="1" t="s">
        <v>11984</v>
      </c>
      <c r="AV1046" s="1" t="s">
        <v>2403</v>
      </c>
      <c r="AW1046" s="1" t="s">
        <v>15381</v>
      </c>
      <c r="BB1046" s="1" t="s">
        <v>278</v>
      </c>
      <c r="BC1046" s="1" t="s">
        <v>8843</v>
      </c>
      <c r="BD1046" s="1" t="s">
        <v>2404</v>
      </c>
      <c r="BE1046" s="1" t="s">
        <v>12916</v>
      </c>
    </row>
    <row r="1047" spans="1:72" ht="13.5" customHeight="1">
      <c r="A1047" s="3" t="str">
        <f>HYPERLINK("http://kyu.snu.ac.kr/sdhj/index.jsp?type=hj/GK14605_00IH_0001_0023.jpg","1720_각북면_23")</f>
        <v>1720_각북면_23</v>
      </c>
      <c r="B1047" s="2">
        <v>1720</v>
      </c>
      <c r="C1047" s="2" t="s">
        <v>15853</v>
      </c>
      <c r="D1047" s="2" t="s">
        <v>15854</v>
      </c>
      <c r="E1047" s="2">
        <v>1046</v>
      </c>
      <c r="F1047" s="1">
        <v>6</v>
      </c>
      <c r="G1047" s="1" t="s">
        <v>1934</v>
      </c>
      <c r="H1047" s="1" t="s">
        <v>8514</v>
      </c>
      <c r="I1047" s="1">
        <v>10</v>
      </c>
      <c r="L1047" s="1">
        <v>3</v>
      </c>
      <c r="M1047" s="2" t="s">
        <v>146</v>
      </c>
      <c r="N1047" s="2" t="s">
        <v>11123</v>
      </c>
      <c r="T1047" s="1" t="s">
        <v>15624</v>
      </c>
      <c r="U1047" s="1" t="s">
        <v>2405</v>
      </c>
      <c r="V1047" s="1" t="s">
        <v>9143</v>
      </c>
      <c r="Y1047" s="1" t="s">
        <v>146</v>
      </c>
      <c r="Z1047" s="1" t="s">
        <v>11123</v>
      </c>
      <c r="AC1047" s="1">
        <v>61</v>
      </c>
      <c r="AD1047" s="1" t="s">
        <v>107</v>
      </c>
      <c r="AE1047" s="1" t="s">
        <v>11521</v>
      </c>
      <c r="AJ1047" s="1" t="s">
        <v>17</v>
      </c>
      <c r="AK1047" s="1" t="s">
        <v>11718</v>
      </c>
      <c r="AL1047" s="1" t="s">
        <v>41</v>
      </c>
      <c r="AM1047" s="1" t="s">
        <v>11660</v>
      </c>
      <c r="AN1047" s="1" t="s">
        <v>602</v>
      </c>
      <c r="AO1047" s="1" t="s">
        <v>8712</v>
      </c>
      <c r="AP1047" s="1" t="s">
        <v>44</v>
      </c>
      <c r="AQ1047" s="1" t="s">
        <v>8875</v>
      </c>
      <c r="AR1047" s="1" t="s">
        <v>2406</v>
      </c>
      <c r="AS1047" s="1" t="s">
        <v>11929</v>
      </c>
      <c r="AT1047" s="1" t="s">
        <v>269</v>
      </c>
      <c r="AU1047" s="1" t="s">
        <v>8873</v>
      </c>
      <c r="AV1047" s="1" t="s">
        <v>2407</v>
      </c>
      <c r="AW1047" s="1" t="s">
        <v>12625</v>
      </c>
      <c r="BB1047" s="1" t="s">
        <v>278</v>
      </c>
      <c r="BC1047" s="1" t="s">
        <v>8843</v>
      </c>
      <c r="BD1047" s="1" t="s">
        <v>2408</v>
      </c>
      <c r="BE1047" s="1" t="s">
        <v>9515</v>
      </c>
      <c r="BG1047" s="1" t="s">
        <v>269</v>
      </c>
      <c r="BH1047" s="1" t="s">
        <v>8873</v>
      </c>
      <c r="BI1047" s="1" t="s">
        <v>2409</v>
      </c>
      <c r="BJ1047" s="1" t="s">
        <v>13378</v>
      </c>
      <c r="BK1047" s="1" t="s">
        <v>269</v>
      </c>
      <c r="BL1047" s="1" t="s">
        <v>8873</v>
      </c>
      <c r="BM1047" s="1" t="s">
        <v>2410</v>
      </c>
      <c r="BN1047" s="1" t="s">
        <v>12043</v>
      </c>
      <c r="BO1047" s="1" t="s">
        <v>269</v>
      </c>
      <c r="BP1047" s="1" t="s">
        <v>8873</v>
      </c>
      <c r="BQ1047" s="1" t="s">
        <v>2411</v>
      </c>
      <c r="BR1047" s="1" t="s">
        <v>14588</v>
      </c>
      <c r="BS1047" s="1" t="s">
        <v>158</v>
      </c>
      <c r="BT1047" s="1" t="s">
        <v>11647</v>
      </c>
    </row>
    <row r="1048" spans="1:72" ht="13.5" customHeight="1">
      <c r="A1048" s="3" t="str">
        <f>HYPERLINK("http://kyu.snu.ac.kr/sdhj/index.jsp?type=hj/GK14605_00IH_0001_0023.jpg","1720_각북면_23")</f>
        <v>1720_각북면_23</v>
      </c>
      <c r="B1048" s="2">
        <v>1720</v>
      </c>
      <c r="C1048" s="2" t="s">
        <v>15674</v>
      </c>
      <c r="D1048" s="2" t="s">
        <v>15675</v>
      </c>
      <c r="E1048" s="2">
        <v>1047</v>
      </c>
      <c r="F1048" s="1">
        <v>6</v>
      </c>
      <c r="G1048" s="1" t="s">
        <v>1934</v>
      </c>
      <c r="H1048" s="1" t="s">
        <v>8514</v>
      </c>
      <c r="I1048" s="1">
        <v>10</v>
      </c>
      <c r="L1048" s="1">
        <v>4</v>
      </c>
      <c r="M1048" s="2" t="s">
        <v>17959</v>
      </c>
      <c r="N1048" s="2" t="s">
        <v>17960</v>
      </c>
      <c r="T1048" s="1" t="s">
        <v>15624</v>
      </c>
      <c r="U1048" s="1" t="s">
        <v>215</v>
      </c>
      <c r="V1048" s="1" t="s">
        <v>8866</v>
      </c>
      <c r="W1048" s="1" t="s">
        <v>128</v>
      </c>
      <c r="X1048" s="1" t="s">
        <v>9270</v>
      </c>
      <c r="Y1048" s="1" t="s">
        <v>2412</v>
      </c>
      <c r="Z1048" s="1" t="s">
        <v>11242</v>
      </c>
      <c r="AC1048" s="1">
        <v>47</v>
      </c>
      <c r="AD1048" s="1" t="s">
        <v>246</v>
      </c>
      <c r="AE1048" s="1" t="s">
        <v>11545</v>
      </c>
      <c r="AJ1048" s="1" t="s">
        <v>17</v>
      </c>
      <c r="AK1048" s="1" t="s">
        <v>11718</v>
      </c>
      <c r="AL1048" s="1" t="s">
        <v>348</v>
      </c>
      <c r="AM1048" s="1" t="s">
        <v>11184</v>
      </c>
      <c r="AT1048" s="1" t="s">
        <v>215</v>
      </c>
      <c r="AU1048" s="1" t="s">
        <v>8866</v>
      </c>
      <c r="AV1048" s="1" t="s">
        <v>2413</v>
      </c>
      <c r="AW1048" s="1" t="s">
        <v>9517</v>
      </c>
      <c r="BG1048" s="1" t="s">
        <v>2414</v>
      </c>
      <c r="BH1048" s="1" t="s">
        <v>12952</v>
      </c>
      <c r="BI1048" s="1" t="s">
        <v>18894</v>
      </c>
      <c r="BJ1048" s="1" t="s">
        <v>16291</v>
      </c>
      <c r="BK1048" s="1" t="s">
        <v>2415</v>
      </c>
      <c r="BL1048" s="1" t="s">
        <v>15620</v>
      </c>
      <c r="BM1048" s="1" t="s">
        <v>717</v>
      </c>
      <c r="BN1048" s="1" t="s">
        <v>9921</v>
      </c>
      <c r="BO1048" s="1" t="s">
        <v>46</v>
      </c>
      <c r="BP1048" s="1" t="s">
        <v>11959</v>
      </c>
      <c r="BQ1048" s="1" t="s">
        <v>2416</v>
      </c>
      <c r="BR1048" s="1" t="s">
        <v>14064</v>
      </c>
      <c r="BS1048" s="1" t="s">
        <v>118</v>
      </c>
      <c r="BT1048" s="1" t="s">
        <v>11738</v>
      </c>
    </row>
    <row r="1049" spans="1:72" ht="13.5" customHeight="1">
      <c r="A1049" s="3" t="str">
        <f>HYPERLINK("http://kyu.snu.ac.kr/sdhj/index.jsp?type=hj/GK14605_00IH_0001_0023.jpg","1720_각북면_23")</f>
        <v>1720_각북면_23</v>
      </c>
      <c r="B1049" s="2">
        <v>1720</v>
      </c>
      <c r="C1049" s="2" t="s">
        <v>15932</v>
      </c>
      <c r="D1049" s="2" t="s">
        <v>15933</v>
      </c>
      <c r="E1049" s="2">
        <v>1048</v>
      </c>
      <c r="F1049" s="1">
        <v>6</v>
      </c>
      <c r="G1049" s="1" t="s">
        <v>1934</v>
      </c>
      <c r="H1049" s="1" t="s">
        <v>8514</v>
      </c>
      <c r="I1049" s="1">
        <v>10</v>
      </c>
      <c r="L1049" s="1">
        <v>4</v>
      </c>
      <c r="M1049" s="2" t="s">
        <v>17959</v>
      </c>
      <c r="N1049" s="2" t="s">
        <v>17960</v>
      </c>
      <c r="S1049" s="1" t="s">
        <v>51</v>
      </c>
      <c r="T1049" s="1" t="s">
        <v>1413</v>
      </c>
      <c r="W1049" s="1" t="s">
        <v>38</v>
      </c>
      <c r="X1049" s="1" t="s">
        <v>15655</v>
      </c>
      <c r="Y1049" s="1" t="s">
        <v>129</v>
      </c>
      <c r="Z1049" s="1" t="s">
        <v>9465</v>
      </c>
      <c r="AC1049" s="1">
        <v>35</v>
      </c>
      <c r="AD1049" s="1" t="s">
        <v>111</v>
      </c>
      <c r="AE1049" s="1" t="s">
        <v>8821</v>
      </c>
      <c r="AJ1049" s="1" t="s">
        <v>461</v>
      </c>
      <c r="AK1049" s="1" t="s">
        <v>11719</v>
      </c>
      <c r="AL1049" s="1" t="s">
        <v>1968</v>
      </c>
      <c r="AM1049" s="1" t="s">
        <v>11731</v>
      </c>
      <c r="AT1049" s="1" t="s">
        <v>46</v>
      </c>
      <c r="AU1049" s="1" t="s">
        <v>11959</v>
      </c>
      <c r="AV1049" s="1" t="s">
        <v>2417</v>
      </c>
      <c r="AW1049" s="1" t="s">
        <v>12624</v>
      </c>
      <c r="BG1049" s="1" t="s">
        <v>46</v>
      </c>
      <c r="BH1049" s="1" t="s">
        <v>11959</v>
      </c>
      <c r="BI1049" s="1" t="s">
        <v>228</v>
      </c>
      <c r="BJ1049" s="1" t="s">
        <v>11484</v>
      </c>
      <c r="BK1049" s="1" t="s">
        <v>46</v>
      </c>
      <c r="BL1049" s="1" t="s">
        <v>11959</v>
      </c>
      <c r="BM1049" s="1" t="s">
        <v>2418</v>
      </c>
      <c r="BN1049" s="1" t="s">
        <v>13881</v>
      </c>
      <c r="BO1049" s="1" t="s">
        <v>46</v>
      </c>
      <c r="BP1049" s="1" t="s">
        <v>11959</v>
      </c>
      <c r="BQ1049" s="1" t="s">
        <v>2419</v>
      </c>
      <c r="BR1049" s="1" t="s">
        <v>14587</v>
      </c>
      <c r="BS1049" s="1" t="s">
        <v>2334</v>
      </c>
      <c r="BT1049" s="1" t="s">
        <v>11634</v>
      </c>
    </row>
    <row r="1050" spans="1:72" ht="13.5" customHeight="1">
      <c r="A1050" s="3" t="str">
        <f>HYPERLINK("http://kyu.snu.ac.kr/sdhj/index.jsp?type=hj/GK14605_00IH_0001_0023.jpg","1720_각북면_23")</f>
        <v>1720_각북면_23</v>
      </c>
      <c r="B1050" s="2">
        <v>1720</v>
      </c>
      <c r="C1050" s="2" t="s">
        <v>16292</v>
      </c>
      <c r="D1050" s="2" t="s">
        <v>16293</v>
      </c>
      <c r="E1050" s="2">
        <v>1049</v>
      </c>
      <c r="F1050" s="1">
        <v>6</v>
      </c>
      <c r="G1050" s="1" t="s">
        <v>1934</v>
      </c>
      <c r="H1050" s="1" t="s">
        <v>8514</v>
      </c>
      <c r="I1050" s="1">
        <v>10</v>
      </c>
      <c r="L1050" s="1">
        <v>4</v>
      </c>
      <c r="M1050" s="2" t="s">
        <v>17959</v>
      </c>
      <c r="N1050" s="2" t="s">
        <v>17960</v>
      </c>
      <c r="S1050" s="1" t="s">
        <v>2420</v>
      </c>
      <c r="T1050" s="1" t="s">
        <v>8802</v>
      </c>
      <c r="U1050" s="1" t="s">
        <v>508</v>
      </c>
      <c r="V1050" s="1" t="s">
        <v>8888</v>
      </c>
      <c r="W1050" s="1" t="s">
        <v>38</v>
      </c>
      <c r="X1050" s="1" t="s">
        <v>16294</v>
      </c>
      <c r="Y1050" s="1" t="s">
        <v>129</v>
      </c>
      <c r="Z1050" s="1" t="s">
        <v>9465</v>
      </c>
      <c r="AC1050" s="1">
        <v>61</v>
      </c>
      <c r="AD1050" s="1" t="s">
        <v>107</v>
      </c>
      <c r="AE1050" s="1" t="s">
        <v>11521</v>
      </c>
    </row>
    <row r="1051" spans="1:72" ht="13.5" customHeight="1">
      <c r="A1051" s="3" t="str">
        <f>HYPERLINK("http://kyu.snu.ac.kr/sdhj/index.jsp?type=hj/GK14605_00IH_0001_0023.jpg","1720_각북면_23")</f>
        <v>1720_각북면_23</v>
      </c>
      <c r="B1051" s="2">
        <v>1720</v>
      </c>
      <c r="C1051" s="2" t="s">
        <v>16295</v>
      </c>
      <c r="D1051" s="2" t="s">
        <v>16296</v>
      </c>
      <c r="E1051" s="2">
        <v>1050</v>
      </c>
      <c r="F1051" s="1">
        <v>6</v>
      </c>
      <c r="G1051" s="1" t="s">
        <v>1934</v>
      </c>
      <c r="H1051" s="1" t="s">
        <v>8514</v>
      </c>
      <c r="I1051" s="1">
        <v>10</v>
      </c>
      <c r="L1051" s="1">
        <v>4</v>
      </c>
      <c r="M1051" s="2" t="s">
        <v>17959</v>
      </c>
      <c r="N1051" s="2" t="s">
        <v>17960</v>
      </c>
      <c r="S1051" s="1" t="s">
        <v>68</v>
      </c>
      <c r="T1051" s="1" t="s">
        <v>8708</v>
      </c>
      <c r="AC1051" s="1">
        <v>8</v>
      </c>
      <c r="AD1051" s="1" t="s">
        <v>76</v>
      </c>
      <c r="AE1051" s="1" t="s">
        <v>11537</v>
      </c>
      <c r="AF1051" s="1" t="s">
        <v>67</v>
      </c>
      <c r="AG1051" s="1" t="s">
        <v>9286</v>
      </c>
    </row>
    <row r="1052" spans="1:72" ht="13.5" customHeight="1">
      <c r="A1052" s="3" t="str">
        <f>HYPERLINK("http://kyu.snu.ac.kr/sdhj/index.jsp?type=hj/GK14605_00IH_0001_0023.jpg","1720_각북면_23")</f>
        <v>1720_각북면_23</v>
      </c>
      <c r="B1052" s="2">
        <v>1720</v>
      </c>
      <c r="C1052" s="2" t="s">
        <v>15637</v>
      </c>
      <c r="D1052" s="2" t="s">
        <v>15638</v>
      </c>
      <c r="E1052" s="2">
        <v>1051</v>
      </c>
      <c r="F1052" s="1">
        <v>6</v>
      </c>
      <c r="G1052" s="1" t="s">
        <v>1934</v>
      </c>
      <c r="H1052" s="1" t="s">
        <v>8514</v>
      </c>
      <c r="I1052" s="1">
        <v>10</v>
      </c>
      <c r="L1052" s="1">
        <v>4</v>
      </c>
      <c r="M1052" s="2" t="s">
        <v>17959</v>
      </c>
      <c r="N1052" s="2" t="s">
        <v>17960</v>
      </c>
      <c r="S1052" s="1" t="s">
        <v>68</v>
      </c>
      <c r="T1052" s="1" t="s">
        <v>8708</v>
      </c>
      <c r="AC1052" s="1">
        <v>3</v>
      </c>
      <c r="AD1052" s="1" t="s">
        <v>561</v>
      </c>
      <c r="AE1052" s="1" t="s">
        <v>11535</v>
      </c>
      <c r="AF1052" s="1" t="s">
        <v>135</v>
      </c>
      <c r="AG1052" s="1" t="s">
        <v>11569</v>
      </c>
    </row>
    <row r="1053" spans="1:72" ht="13.5" customHeight="1">
      <c r="A1053" s="3" t="str">
        <f>HYPERLINK("http://kyu.snu.ac.kr/sdhj/index.jsp?type=hj/GK14605_00IH_0001_0023.jpg","1720_각북면_23")</f>
        <v>1720_각북면_23</v>
      </c>
      <c r="B1053" s="2">
        <v>1720</v>
      </c>
      <c r="C1053" s="2" t="s">
        <v>15637</v>
      </c>
      <c r="D1053" s="2" t="s">
        <v>15638</v>
      </c>
      <c r="E1053" s="2">
        <v>1052</v>
      </c>
      <c r="F1053" s="1">
        <v>6</v>
      </c>
      <c r="G1053" s="1" t="s">
        <v>1934</v>
      </c>
      <c r="H1053" s="1" t="s">
        <v>8514</v>
      </c>
      <c r="I1053" s="1">
        <v>10</v>
      </c>
      <c r="L1053" s="1">
        <v>4</v>
      </c>
      <c r="M1053" s="2" t="s">
        <v>17959</v>
      </c>
      <c r="N1053" s="2" t="s">
        <v>17960</v>
      </c>
      <c r="T1053" s="1" t="s">
        <v>15640</v>
      </c>
      <c r="U1053" s="1" t="s">
        <v>77</v>
      </c>
      <c r="V1053" s="1" t="s">
        <v>8853</v>
      </c>
      <c r="Y1053" s="1" t="s">
        <v>18861</v>
      </c>
      <c r="Z1053" s="1" t="s">
        <v>15356</v>
      </c>
      <c r="AG1053" s="1" t="s">
        <v>16297</v>
      </c>
    </row>
    <row r="1054" spans="1:72" ht="13.5" customHeight="1">
      <c r="A1054" s="3" t="str">
        <f>HYPERLINK("http://kyu.snu.ac.kr/sdhj/index.jsp?type=hj/GK14605_00IH_0001_0023.jpg","1720_각북면_23")</f>
        <v>1720_각북면_23</v>
      </c>
      <c r="B1054" s="2">
        <v>1720</v>
      </c>
      <c r="C1054" s="2" t="s">
        <v>15637</v>
      </c>
      <c r="D1054" s="2" t="s">
        <v>15638</v>
      </c>
      <c r="E1054" s="2">
        <v>1053</v>
      </c>
      <c r="F1054" s="1">
        <v>6</v>
      </c>
      <c r="G1054" s="1" t="s">
        <v>1934</v>
      </c>
      <c r="H1054" s="1" t="s">
        <v>8514</v>
      </c>
      <c r="I1054" s="1">
        <v>10</v>
      </c>
      <c r="L1054" s="1">
        <v>4</v>
      </c>
      <c r="M1054" s="2" t="s">
        <v>17959</v>
      </c>
      <c r="N1054" s="2" t="s">
        <v>17960</v>
      </c>
      <c r="T1054" s="1" t="s">
        <v>15640</v>
      </c>
      <c r="U1054" s="1" t="s">
        <v>77</v>
      </c>
      <c r="V1054" s="1" t="s">
        <v>8853</v>
      </c>
      <c r="Y1054" s="1" t="s">
        <v>572</v>
      </c>
      <c r="Z1054" s="1" t="s">
        <v>11241</v>
      </c>
      <c r="AG1054" s="1" t="s">
        <v>16297</v>
      </c>
    </row>
    <row r="1055" spans="1:72" ht="13.5" customHeight="1">
      <c r="A1055" s="3" t="str">
        <f>HYPERLINK("http://kyu.snu.ac.kr/sdhj/index.jsp?type=hj/GK14605_00IH_0001_0023.jpg","1720_각북면_23")</f>
        <v>1720_각북면_23</v>
      </c>
      <c r="B1055" s="2">
        <v>1720</v>
      </c>
      <c r="C1055" s="2" t="s">
        <v>15637</v>
      </c>
      <c r="D1055" s="2" t="s">
        <v>15638</v>
      </c>
      <c r="E1055" s="2">
        <v>1054</v>
      </c>
      <c r="F1055" s="1">
        <v>6</v>
      </c>
      <c r="G1055" s="1" t="s">
        <v>1934</v>
      </c>
      <c r="H1055" s="1" t="s">
        <v>8514</v>
      </c>
      <c r="I1055" s="1">
        <v>10</v>
      </c>
      <c r="L1055" s="1">
        <v>4</v>
      </c>
      <c r="M1055" s="2" t="s">
        <v>17959</v>
      </c>
      <c r="N1055" s="2" t="s">
        <v>17960</v>
      </c>
      <c r="T1055" s="1" t="s">
        <v>15640</v>
      </c>
      <c r="U1055" s="1" t="s">
        <v>77</v>
      </c>
      <c r="V1055" s="1" t="s">
        <v>8853</v>
      </c>
      <c r="Y1055" s="1" t="s">
        <v>2421</v>
      </c>
      <c r="Z1055" s="1" t="s">
        <v>11240</v>
      </c>
      <c r="AF1055" s="1" t="s">
        <v>2422</v>
      </c>
      <c r="AG1055" s="1" t="s">
        <v>11619</v>
      </c>
    </row>
    <row r="1056" spans="1:72" ht="13.5" customHeight="1">
      <c r="A1056" s="3" t="str">
        <f>HYPERLINK("http://kyu.snu.ac.kr/sdhj/index.jsp?type=hj/GK14605_00IH_0001_0024.jpg","1720_각북면_24")</f>
        <v>1720_각북면_24</v>
      </c>
      <c r="B1056" s="2">
        <v>1720</v>
      </c>
      <c r="C1056" s="2" t="s">
        <v>15637</v>
      </c>
      <c r="D1056" s="2" t="s">
        <v>15638</v>
      </c>
      <c r="E1056" s="2">
        <v>1055</v>
      </c>
      <c r="F1056" s="1">
        <v>6</v>
      </c>
      <c r="G1056" s="1" t="s">
        <v>1934</v>
      </c>
      <c r="H1056" s="1" t="s">
        <v>8514</v>
      </c>
      <c r="I1056" s="1">
        <v>10</v>
      </c>
      <c r="L1056" s="1">
        <v>5</v>
      </c>
      <c r="M1056" s="2" t="s">
        <v>17961</v>
      </c>
      <c r="N1056" s="2" t="s">
        <v>17962</v>
      </c>
      <c r="O1056" s="1" t="s">
        <v>6</v>
      </c>
      <c r="P1056" s="1" t="s">
        <v>8656</v>
      </c>
      <c r="T1056" s="1" t="s">
        <v>15624</v>
      </c>
      <c r="U1056" s="1" t="s">
        <v>821</v>
      </c>
      <c r="V1056" s="1" t="s">
        <v>8822</v>
      </c>
      <c r="W1056" s="1" t="s">
        <v>166</v>
      </c>
      <c r="X1056" s="1" t="s">
        <v>9278</v>
      </c>
      <c r="Y1056" s="1" t="s">
        <v>2423</v>
      </c>
      <c r="Z1056" s="1" t="s">
        <v>11239</v>
      </c>
      <c r="AC1056" s="1">
        <v>50</v>
      </c>
      <c r="AD1056" s="1" t="s">
        <v>54</v>
      </c>
      <c r="AE1056" s="1" t="s">
        <v>11446</v>
      </c>
      <c r="AJ1056" s="1" t="s">
        <v>17</v>
      </c>
      <c r="AK1056" s="1" t="s">
        <v>11718</v>
      </c>
      <c r="AL1056" s="1" t="s">
        <v>50</v>
      </c>
      <c r="AM1056" s="1" t="s">
        <v>16104</v>
      </c>
      <c r="AT1056" s="1" t="s">
        <v>44</v>
      </c>
      <c r="AU1056" s="1" t="s">
        <v>8875</v>
      </c>
      <c r="AV1056" s="1" t="s">
        <v>2313</v>
      </c>
      <c r="AW1056" s="1" t="s">
        <v>11254</v>
      </c>
      <c r="BG1056" s="1" t="s">
        <v>48</v>
      </c>
      <c r="BH1056" s="1" t="s">
        <v>8899</v>
      </c>
      <c r="BI1056" s="1" t="s">
        <v>2314</v>
      </c>
      <c r="BJ1056" s="1" t="s">
        <v>12636</v>
      </c>
      <c r="BK1056" s="1" t="s">
        <v>2424</v>
      </c>
      <c r="BL1056" s="1" t="s">
        <v>13547</v>
      </c>
      <c r="BM1056" s="1" t="s">
        <v>2425</v>
      </c>
      <c r="BN1056" s="1" t="s">
        <v>13039</v>
      </c>
      <c r="BO1056" s="1" t="s">
        <v>419</v>
      </c>
      <c r="BP1056" s="1" t="s">
        <v>11965</v>
      </c>
      <c r="BQ1056" s="1" t="s">
        <v>2426</v>
      </c>
      <c r="BR1056" s="1" t="s">
        <v>14586</v>
      </c>
      <c r="BS1056" s="1" t="s">
        <v>50</v>
      </c>
      <c r="BT1056" s="1" t="s">
        <v>16298</v>
      </c>
    </row>
    <row r="1057" spans="1:72" ht="13.5" customHeight="1">
      <c r="A1057" s="3" t="str">
        <f>HYPERLINK("http://kyu.snu.ac.kr/sdhj/index.jsp?type=hj/GK14605_00IH_0001_0024.jpg","1720_각북면_24")</f>
        <v>1720_각북면_24</v>
      </c>
      <c r="B1057" s="2">
        <v>1720</v>
      </c>
      <c r="C1057" s="2" t="s">
        <v>15789</v>
      </c>
      <c r="D1057" s="2" t="s">
        <v>15790</v>
      </c>
      <c r="E1057" s="2">
        <v>1056</v>
      </c>
      <c r="F1057" s="1">
        <v>6</v>
      </c>
      <c r="G1057" s="1" t="s">
        <v>1934</v>
      </c>
      <c r="H1057" s="1" t="s">
        <v>8514</v>
      </c>
      <c r="I1057" s="1">
        <v>10</v>
      </c>
      <c r="L1057" s="1">
        <v>5</v>
      </c>
      <c r="M1057" s="2" t="s">
        <v>17961</v>
      </c>
      <c r="N1057" s="2" t="s">
        <v>17962</v>
      </c>
      <c r="S1057" s="1" t="s">
        <v>51</v>
      </c>
      <c r="T1057" s="1" t="s">
        <v>1413</v>
      </c>
      <c r="W1057" s="1" t="s">
        <v>245</v>
      </c>
      <c r="X1057" s="1" t="s">
        <v>9269</v>
      </c>
      <c r="Y1057" s="1" t="s">
        <v>53</v>
      </c>
      <c r="Z1057" s="1" t="s">
        <v>9315</v>
      </c>
      <c r="AC1057" s="1">
        <v>41</v>
      </c>
      <c r="AD1057" s="1" t="s">
        <v>211</v>
      </c>
      <c r="AE1057" s="1" t="s">
        <v>10681</v>
      </c>
      <c r="AJ1057" s="1" t="s">
        <v>17</v>
      </c>
      <c r="AK1057" s="1" t="s">
        <v>11718</v>
      </c>
      <c r="AL1057" s="1" t="s">
        <v>158</v>
      </c>
      <c r="AM1057" s="1" t="s">
        <v>11647</v>
      </c>
      <c r="AT1057" s="1" t="s">
        <v>44</v>
      </c>
      <c r="AU1057" s="1" t="s">
        <v>8875</v>
      </c>
      <c r="AV1057" s="1" t="s">
        <v>2427</v>
      </c>
      <c r="AW1057" s="1" t="s">
        <v>10607</v>
      </c>
      <c r="BG1057" s="1" t="s">
        <v>44</v>
      </c>
      <c r="BH1057" s="1" t="s">
        <v>8875</v>
      </c>
      <c r="BI1057" s="1" t="s">
        <v>2428</v>
      </c>
      <c r="BJ1057" s="1" t="s">
        <v>9471</v>
      </c>
      <c r="BK1057" s="1" t="s">
        <v>428</v>
      </c>
      <c r="BL1057" s="1" t="s">
        <v>11968</v>
      </c>
      <c r="BM1057" s="1" t="s">
        <v>1659</v>
      </c>
      <c r="BN1057" s="1" t="s">
        <v>10491</v>
      </c>
      <c r="BO1057" s="1" t="s">
        <v>48</v>
      </c>
      <c r="BP1057" s="1" t="s">
        <v>8899</v>
      </c>
      <c r="BQ1057" s="1" t="s">
        <v>2429</v>
      </c>
      <c r="BR1057" s="1" t="s">
        <v>14221</v>
      </c>
      <c r="BS1057" s="1" t="s">
        <v>118</v>
      </c>
      <c r="BT1057" s="1" t="s">
        <v>11738</v>
      </c>
    </row>
    <row r="1058" spans="1:72" ht="13.5" customHeight="1">
      <c r="A1058" s="3" t="str">
        <f>HYPERLINK("http://kyu.snu.ac.kr/sdhj/index.jsp?type=hj/GK14605_00IH_0001_0024.jpg","1720_각북면_24")</f>
        <v>1720_각북면_24</v>
      </c>
      <c r="B1058" s="2">
        <v>1720</v>
      </c>
      <c r="C1058" s="2" t="s">
        <v>15832</v>
      </c>
      <c r="D1058" s="2" t="s">
        <v>15833</v>
      </c>
      <c r="E1058" s="2">
        <v>1057</v>
      </c>
      <c r="F1058" s="1">
        <v>6</v>
      </c>
      <c r="G1058" s="1" t="s">
        <v>1934</v>
      </c>
      <c r="H1058" s="1" t="s">
        <v>8514</v>
      </c>
      <c r="I1058" s="1">
        <v>10</v>
      </c>
      <c r="L1058" s="1">
        <v>5</v>
      </c>
      <c r="M1058" s="2" t="s">
        <v>17961</v>
      </c>
      <c r="N1058" s="2" t="s">
        <v>17962</v>
      </c>
      <c r="S1058" s="1" t="s">
        <v>226</v>
      </c>
      <c r="T1058" s="1" t="s">
        <v>8709</v>
      </c>
      <c r="Y1058" s="1" t="s">
        <v>53</v>
      </c>
      <c r="Z1058" s="1" t="s">
        <v>9315</v>
      </c>
      <c r="AC1058" s="1">
        <v>8</v>
      </c>
      <c r="AD1058" s="1" t="s">
        <v>76</v>
      </c>
      <c r="AE1058" s="1" t="s">
        <v>11537</v>
      </c>
    </row>
    <row r="1059" spans="1:72" ht="13.5" customHeight="1">
      <c r="A1059" s="3" t="str">
        <f>HYPERLINK("http://kyu.snu.ac.kr/sdhj/index.jsp?type=hj/GK14605_00IH_0001_0024.jpg","1720_각북면_24")</f>
        <v>1720_각북면_24</v>
      </c>
      <c r="B1059" s="2">
        <v>1720</v>
      </c>
      <c r="C1059" s="2" t="s">
        <v>15637</v>
      </c>
      <c r="D1059" s="2" t="s">
        <v>15638</v>
      </c>
      <c r="E1059" s="2">
        <v>1058</v>
      </c>
      <c r="F1059" s="1">
        <v>6</v>
      </c>
      <c r="G1059" s="1" t="s">
        <v>1934</v>
      </c>
      <c r="H1059" s="1" t="s">
        <v>8514</v>
      </c>
      <c r="I1059" s="1">
        <v>10</v>
      </c>
      <c r="L1059" s="1">
        <v>5</v>
      </c>
      <c r="M1059" s="2" t="s">
        <v>17961</v>
      </c>
      <c r="N1059" s="2" t="s">
        <v>17962</v>
      </c>
      <c r="S1059" s="1" t="s">
        <v>71</v>
      </c>
      <c r="T1059" s="1" t="s">
        <v>8710</v>
      </c>
      <c r="Y1059" s="1" t="s">
        <v>1360</v>
      </c>
      <c r="Z1059" s="1" t="s">
        <v>9444</v>
      </c>
      <c r="AC1059" s="1">
        <v>4</v>
      </c>
      <c r="AD1059" s="1" t="s">
        <v>105</v>
      </c>
      <c r="AE1059" s="1" t="s">
        <v>11518</v>
      </c>
    </row>
    <row r="1060" spans="1:72" ht="13.5" customHeight="1">
      <c r="A1060" s="3" t="str">
        <f>HYPERLINK("http://kyu.snu.ac.kr/sdhj/index.jsp?type=hj/GK14605_00IH_0001_0024.jpg","1720_각북면_24")</f>
        <v>1720_각북면_24</v>
      </c>
      <c r="B1060" s="2">
        <v>1720</v>
      </c>
      <c r="C1060" s="2" t="s">
        <v>15637</v>
      </c>
      <c r="D1060" s="2" t="s">
        <v>15638</v>
      </c>
      <c r="E1060" s="2">
        <v>1059</v>
      </c>
      <c r="F1060" s="1">
        <v>6</v>
      </c>
      <c r="G1060" s="1" t="s">
        <v>1934</v>
      </c>
      <c r="H1060" s="1" t="s">
        <v>8514</v>
      </c>
      <c r="I1060" s="1">
        <v>10</v>
      </c>
      <c r="L1060" s="1">
        <v>6</v>
      </c>
      <c r="M1060" s="2" t="s">
        <v>17963</v>
      </c>
      <c r="N1060" s="2" t="s">
        <v>17964</v>
      </c>
      <c r="O1060" s="1" t="s">
        <v>6</v>
      </c>
      <c r="P1060" s="1" t="s">
        <v>8656</v>
      </c>
      <c r="T1060" s="1" t="s">
        <v>15624</v>
      </c>
      <c r="U1060" s="1" t="s">
        <v>44</v>
      </c>
      <c r="V1060" s="1" t="s">
        <v>8875</v>
      </c>
      <c r="W1060" s="1" t="s">
        <v>38</v>
      </c>
      <c r="X1060" s="1" t="s">
        <v>15655</v>
      </c>
      <c r="Y1060" s="1" t="s">
        <v>2430</v>
      </c>
      <c r="Z1060" s="1" t="s">
        <v>11238</v>
      </c>
      <c r="AC1060" s="1">
        <v>31</v>
      </c>
      <c r="AD1060" s="1" t="s">
        <v>445</v>
      </c>
      <c r="AE1060" s="1" t="s">
        <v>11541</v>
      </c>
      <c r="AJ1060" s="1" t="s">
        <v>17</v>
      </c>
      <c r="AK1060" s="1" t="s">
        <v>11718</v>
      </c>
      <c r="AL1060" s="1" t="s">
        <v>50</v>
      </c>
      <c r="AM1060" s="1" t="s">
        <v>15656</v>
      </c>
      <c r="AT1060" s="1" t="s">
        <v>46</v>
      </c>
      <c r="AU1060" s="1" t="s">
        <v>11959</v>
      </c>
      <c r="AV1060" s="1" t="s">
        <v>1085</v>
      </c>
      <c r="AW1060" s="1" t="s">
        <v>10829</v>
      </c>
      <c r="BG1060" s="1" t="s">
        <v>46</v>
      </c>
      <c r="BH1060" s="1" t="s">
        <v>11959</v>
      </c>
      <c r="BI1060" s="1" t="s">
        <v>2116</v>
      </c>
      <c r="BJ1060" s="1" t="s">
        <v>12359</v>
      </c>
      <c r="BK1060" s="1" t="s">
        <v>46</v>
      </c>
      <c r="BL1060" s="1" t="s">
        <v>11959</v>
      </c>
      <c r="BM1060" s="1" t="s">
        <v>2398</v>
      </c>
      <c r="BN1060" s="1" t="s">
        <v>12136</v>
      </c>
      <c r="BO1060" s="1" t="s">
        <v>46</v>
      </c>
      <c r="BP1060" s="1" t="s">
        <v>11959</v>
      </c>
      <c r="BQ1060" s="1" t="s">
        <v>2188</v>
      </c>
      <c r="BR1060" s="1" t="s">
        <v>14585</v>
      </c>
      <c r="BS1060" s="1" t="s">
        <v>1033</v>
      </c>
      <c r="BT1060" s="1" t="s">
        <v>10822</v>
      </c>
    </row>
    <row r="1061" spans="1:72" ht="13.5" customHeight="1">
      <c r="A1061" s="3" t="str">
        <f>HYPERLINK("http://kyu.snu.ac.kr/sdhj/index.jsp?type=hj/GK14605_00IH_0001_0024.jpg","1720_각북면_24")</f>
        <v>1720_각북면_24</v>
      </c>
      <c r="B1061" s="2">
        <v>1720</v>
      </c>
      <c r="C1061" s="2" t="s">
        <v>15737</v>
      </c>
      <c r="D1061" s="2" t="s">
        <v>15738</v>
      </c>
      <c r="E1061" s="2">
        <v>1060</v>
      </c>
      <c r="F1061" s="1">
        <v>6</v>
      </c>
      <c r="G1061" s="1" t="s">
        <v>1934</v>
      </c>
      <c r="H1061" s="1" t="s">
        <v>8514</v>
      </c>
      <c r="I1061" s="1">
        <v>10</v>
      </c>
      <c r="L1061" s="1">
        <v>6</v>
      </c>
      <c r="M1061" s="2" t="s">
        <v>17963</v>
      </c>
      <c r="N1061" s="2" t="s">
        <v>17964</v>
      </c>
      <c r="S1061" s="1" t="s">
        <v>51</v>
      </c>
      <c r="T1061" s="1" t="s">
        <v>1413</v>
      </c>
      <c r="W1061" s="1" t="s">
        <v>159</v>
      </c>
      <c r="X1061" s="1" t="s">
        <v>9274</v>
      </c>
      <c r="Y1061" s="1" t="s">
        <v>129</v>
      </c>
      <c r="Z1061" s="1" t="s">
        <v>9465</v>
      </c>
      <c r="AC1061" s="1">
        <v>30</v>
      </c>
      <c r="AD1061" s="1" t="s">
        <v>163</v>
      </c>
      <c r="AE1061" s="1" t="s">
        <v>11552</v>
      </c>
      <c r="AJ1061" s="1" t="s">
        <v>461</v>
      </c>
      <c r="AK1061" s="1" t="s">
        <v>11719</v>
      </c>
      <c r="AL1061" s="1" t="s">
        <v>149</v>
      </c>
      <c r="AM1061" s="1" t="s">
        <v>11728</v>
      </c>
      <c r="AT1061" s="1" t="s">
        <v>44</v>
      </c>
      <c r="AU1061" s="1" t="s">
        <v>8875</v>
      </c>
      <c r="AV1061" s="1" t="s">
        <v>2431</v>
      </c>
      <c r="AW1061" s="1" t="s">
        <v>11565</v>
      </c>
      <c r="BG1061" s="1" t="s">
        <v>44</v>
      </c>
      <c r="BH1061" s="1" t="s">
        <v>8875</v>
      </c>
      <c r="BI1061" s="1" t="s">
        <v>2432</v>
      </c>
      <c r="BJ1061" s="1" t="s">
        <v>12086</v>
      </c>
      <c r="BK1061" s="1" t="s">
        <v>60</v>
      </c>
      <c r="BL1061" s="1" t="s">
        <v>9030</v>
      </c>
      <c r="BM1061" s="1" t="s">
        <v>2433</v>
      </c>
      <c r="BN1061" s="1" t="s">
        <v>13139</v>
      </c>
      <c r="BO1061" s="1" t="s">
        <v>46</v>
      </c>
      <c r="BP1061" s="1" t="s">
        <v>11959</v>
      </c>
      <c r="BQ1061" s="1" t="s">
        <v>2434</v>
      </c>
      <c r="BR1061" s="1" t="s">
        <v>14954</v>
      </c>
      <c r="BS1061" s="1" t="s">
        <v>50</v>
      </c>
      <c r="BT1061" s="1" t="s">
        <v>15931</v>
      </c>
    </row>
    <row r="1062" spans="1:72" ht="13.5" customHeight="1">
      <c r="A1062" s="3" t="str">
        <f>HYPERLINK("http://kyu.snu.ac.kr/sdhj/index.jsp?type=hj/GK14605_00IH_0001_0024.jpg","1720_각북면_24")</f>
        <v>1720_각북면_24</v>
      </c>
      <c r="B1062" s="2">
        <v>1720</v>
      </c>
      <c r="C1062" s="2" t="s">
        <v>15932</v>
      </c>
      <c r="D1062" s="2" t="s">
        <v>15933</v>
      </c>
      <c r="E1062" s="2">
        <v>1061</v>
      </c>
      <c r="F1062" s="1">
        <v>6</v>
      </c>
      <c r="G1062" s="1" t="s">
        <v>1934</v>
      </c>
      <c r="H1062" s="1" t="s">
        <v>8514</v>
      </c>
      <c r="I1062" s="1">
        <v>10</v>
      </c>
      <c r="L1062" s="1">
        <v>6</v>
      </c>
      <c r="M1062" s="2" t="s">
        <v>17963</v>
      </c>
      <c r="N1062" s="2" t="s">
        <v>17964</v>
      </c>
      <c r="T1062" s="1" t="s">
        <v>15640</v>
      </c>
      <c r="U1062" s="1" t="s">
        <v>266</v>
      </c>
      <c r="V1062" s="1" t="s">
        <v>8830</v>
      </c>
      <c r="Y1062" s="1" t="s">
        <v>851</v>
      </c>
      <c r="Z1062" s="1" t="s">
        <v>11237</v>
      </c>
      <c r="AC1062" s="1">
        <v>59</v>
      </c>
      <c r="AD1062" s="1" t="s">
        <v>540</v>
      </c>
      <c r="AE1062" s="1" t="s">
        <v>11564</v>
      </c>
      <c r="AT1062" s="1" t="s">
        <v>269</v>
      </c>
      <c r="AU1062" s="1" t="s">
        <v>8873</v>
      </c>
      <c r="AV1062" s="1" t="s">
        <v>1900</v>
      </c>
      <c r="AW1062" s="1" t="s">
        <v>11253</v>
      </c>
      <c r="BB1062" s="1" t="s">
        <v>278</v>
      </c>
      <c r="BC1062" s="1" t="s">
        <v>8843</v>
      </c>
      <c r="BD1062" s="1" t="s">
        <v>2196</v>
      </c>
      <c r="BE1062" s="1" t="s">
        <v>10467</v>
      </c>
    </row>
    <row r="1063" spans="1:72" ht="13.5" customHeight="1">
      <c r="A1063" s="3" t="str">
        <f>HYPERLINK("http://kyu.snu.ac.kr/sdhj/index.jsp?type=hj/GK14605_00IH_0001_0024.jpg","1720_각북면_24")</f>
        <v>1720_각북면_24</v>
      </c>
      <c r="B1063" s="2">
        <v>1720</v>
      </c>
      <c r="C1063" s="2" t="s">
        <v>15637</v>
      </c>
      <c r="D1063" s="2" t="s">
        <v>15638</v>
      </c>
      <c r="E1063" s="2">
        <v>1062</v>
      </c>
      <c r="F1063" s="1">
        <v>7</v>
      </c>
      <c r="G1063" s="1" t="s">
        <v>2435</v>
      </c>
      <c r="H1063" s="1" t="s">
        <v>8513</v>
      </c>
      <c r="I1063" s="1">
        <v>1</v>
      </c>
      <c r="J1063" s="1" t="s">
        <v>2436</v>
      </c>
      <c r="K1063" s="1" t="s">
        <v>8631</v>
      </c>
      <c r="L1063" s="1">
        <v>1</v>
      </c>
      <c r="M1063" s="2" t="s">
        <v>2436</v>
      </c>
      <c r="N1063" s="2" t="s">
        <v>8631</v>
      </c>
      <c r="T1063" s="1" t="s">
        <v>15624</v>
      </c>
      <c r="U1063" s="1" t="s">
        <v>2437</v>
      </c>
      <c r="V1063" s="1" t="s">
        <v>9189</v>
      </c>
      <c r="W1063" s="1" t="s">
        <v>128</v>
      </c>
      <c r="X1063" s="1" t="s">
        <v>9270</v>
      </c>
      <c r="Y1063" s="1" t="s">
        <v>2438</v>
      </c>
      <c r="Z1063" s="1" t="s">
        <v>9319</v>
      </c>
      <c r="AC1063" s="1">
        <v>36</v>
      </c>
      <c r="AD1063" s="1" t="s">
        <v>341</v>
      </c>
      <c r="AE1063" s="1" t="s">
        <v>11544</v>
      </c>
      <c r="AJ1063" s="1" t="s">
        <v>17</v>
      </c>
      <c r="AK1063" s="1" t="s">
        <v>11718</v>
      </c>
      <c r="AL1063" s="1" t="s">
        <v>2439</v>
      </c>
      <c r="AM1063" s="1" t="s">
        <v>11774</v>
      </c>
      <c r="AT1063" s="1" t="s">
        <v>88</v>
      </c>
      <c r="AU1063" s="1" t="s">
        <v>8828</v>
      </c>
      <c r="AV1063" s="1" t="s">
        <v>2440</v>
      </c>
      <c r="AW1063" s="1" t="s">
        <v>10479</v>
      </c>
      <c r="BG1063" s="1" t="s">
        <v>88</v>
      </c>
      <c r="BH1063" s="1" t="s">
        <v>8828</v>
      </c>
      <c r="BI1063" s="1" t="s">
        <v>257</v>
      </c>
      <c r="BJ1063" s="1" t="s">
        <v>9298</v>
      </c>
      <c r="BK1063" s="1" t="s">
        <v>88</v>
      </c>
      <c r="BL1063" s="1" t="s">
        <v>8828</v>
      </c>
      <c r="BM1063" s="1" t="s">
        <v>1653</v>
      </c>
      <c r="BN1063" s="1" t="s">
        <v>12328</v>
      </c>
      <c r="BO1063" s="1" t="s">
        <v>88</v>
      </c>
      <c r="BP1063" s="1" t="s">
        <v>8828</v>
      </c>
      <c r="BQ1063" s="1" t="s">
        <v>2441</v>
      </c>
      <c r="BR1063" s="1" t="s">
        <v>14584</v>
      </c>
      <c r="BS1063" s="1" t="s">
        <v>158</v>
      </c>
      <c r="BT1063" s="1" t="s">
        <v>11647</v>
      </c>
    </row>
    <row r="1064" spans="1:72" ht="13.5" customHeight="1">
      <c r="A1064" s="3" t="str">
        <f>HYPERLINK("http://kyu.snu.ac.kr/sdhj/index.jsp?type=hj/GK14605_00IH_0001_0024.jpg","1720_각북면_24")</f>
        <v>1720_각북면_24</v>
      </c>
      <c r="B1064" s="2">
        <v>1720</v>
      </c>
      <c r="C1064" s="2" t="s">
        <v>15678</v>
      </c>
      <c r="D1064" s="2" t="s">
        <v>15679</v>
      </c>
      <c r="E1064" s="2">
        <v>1063</v>
      </c>
      <c r="F1064" s="1">
        <v>7</v>
      </c>
      <c r="G1064" s="1" t="s">
        <v>2435</v>
      </c>
      <c r="H1064" s="1" t="s">
        <v>8513</v>
      </c>
      <c r="I1064" s="1">
        <v>1</v>
      </c>
      <c r="L1064" s="1">
        <v>1</v>
      </c>
      <c r="M1064" s="2" t="s">
        <v>2436</v>
      </c>
      <c r="N1064" s="2" t="s">
        <v>8631</v>
      </c>
      <c r="S1064" s="1" t="s">
        <v>51</v>
      </c>
      <c r="T1064" s="1" t="s">
        <v>1413</v>
      </c>
      <c r="W1064" s="1" t="s">
        <v>568</v>
      </c>
      <c r="X1064" s="1" t="s">
        <v>8743</v>
      </c>
      <c r="Y1064" s="1" t="s">
        <v>53</v>
      </c>
      <c r="Z1064" s="1" t="s">
        <v>9315</v>
      </c>
      <c r="AF1064" s="1" t="s">
        <v>67</v>
      </c>
      <c r="AG1064" s="1" t="s">
        <v>9286</v>
      </c>
    </row>
    <row r="1065" spans="1:72" ht="13.5" customHeight="1">
      <c r="A1065" s="3" t="str">
        <f>HYPERLINK("http://kyu.snu.ac.kr/sdhj/index.jsp?type=hj/GK14605_00IH_0001_0024.jpg","1720_각북면_24")</f>
        <v>1720_각북면_24</v>
      </c>
      <c r="B1065" s="2">
        <v>1720</v>
      </c>
      <c r="C1065" s="2" t="s">
        <v>15637</v>
      </c>
      <c r="D1065" s="2" t="s">
        <v>15638</v>
      </c>
      <c r="E1065" s="2">
        <v>1064</v>
      </c>
      <c r="F1065" s="1">
        <v>7</v>
      </c>
      <c r="G1065" s="1" t="s">
        <v>2435</v>
      </c>
      <c r="H1065" s="1" t="s">
        <v>8513</v>
      </c>
      <c r="I1065" s="1">
        <v>1</v>
      </c>
      <c r="L1065" s="1">
        <v>2</v>
      </c>
      <c r="M1065" s="2" t="s">
        <v>18882</v>
      </c>
      <c r="N1065" s="2" t="s">
        <v>17871</v>
      </c>
      <c r="T1065" s="1" t="s">
        <v>15624</v>
      </c>
      <c r="U1065" s="1" t="s">
        <v>227</v>
      </c>
      <c r="V1065" s="1" t="s">
        <v>15676</v>
      </c>
      <c r="W1065" s="1" t="s">
        <v>1696</v>
      </c>
      <c r="X1065" s="1" t="s">
        <v>9286</v>
      </c>
      <c r="Y1065" s="1" t="s">
        <v>18865</v>
      </c>
      <c r="Z1065" s="1" t="s">
        <v>15374</v>
      </c>
      <c r="AC1065" s="1">
        <v>67</v>
      </c>
      <c r="AD1065" s="1" t="s">
        <v>454</v>
      </c>
      <c r="AE1065" s="1" t="s">
        <v>11543</v>
      </c>
      <c r="AJ1065" s="1" t="s">
        <v>17</v>
      </c>
      <c r="AK1065" s="1" t="s">
        <v>11718</v>
      </c>
      <c r="AL1065" s="1" t="s">
        <v>720</v>
      </c>
      <c r="AM1065" s="1" t="s">
        <v>11736</v>
      </c>
      <c r="AT1065" s="1" t="s">
        <v>147</v>
      </c>
      <c r="AU1065" s="1" t="s">
        <v>8936</v>
      </c>
      <c r="AV1065" s="1" t="s">
        <v>2442</v>
      </c>
      <c r="AW1065" s="1" t="s">
        <v>12623</v>
      </c>
      <c r="BG1065" s="1" t="s">
        <v>147</v>
      </c>
      <c r="BH1065" s="1" t="s">
        <v>8936</v>
      </c>
      <c r="BI1065" s="1" t="s">
        <v>2443</v>
      </c>
      <c r="BJ1065" s="1" t="s">
        <v>10362</v>
      </c>
      <c r="BK1065" s="1" t="s">
        <v>147</v>
      </c>
      <c r="BL1065" s="1" t="s">
        <v>8936</v>
      </c>
      <c r="BM1065" s="1" t="s">
        <v>2444</v>
      </c>
      <c r="BN1065" s="1" t="s">
        <v>13858</v>
      </c>
      <c r="BO1065" s="1" t="s">
        <v>48</v>
      </c>
      <c r="BP1065" s="1" t="s">
        <v>8899</v>
      </c>
      <c r="BQ1065" s="1" t="s">
        <v>2445</v>
      </c>
      <c r="BR1065" s="1" t="s">
        <v>14583</v>
      </c>
      <c r="BS1065" s="1" t="s">
        <v>300</v>
      </c>
      <c r="BT1065" s="1" t="s">
        <v>11633</v>
      </c>
    </row>
    <row r="1066" spans="1:72" ht="13.5" customHeight="1">
      <c r="A1066" s="3" t="str">
        <f>HYPERLINK("http://kyu.snu.ac.kr/sdhj/index.jsp?type=hj/GK14605_00IH_0001_0024.jpg","1720_각북면_24")</f>
        <v>1720_각북면_24</v>
      </c>
      <c r="B1066" s="2">
        <v>1720</v>
      </c>
      <c r="C1066" s="2" t="s">
        <v>15987</v>
      </c>
      <c r="D1066" s="2" t="s">
        <v>15988</v>
      </c>
      <c r="E1066" s="2">
        <v>1065</v>
      </c>
      <c r="F1066" s="1">
        <v>7</v>
      </c>
      <c r="G1066" s="1" t="s">
        <v>2435</v>
      </c>
      <c r="H1066" s="1" t="s">
        <v>8513</v>
      </c>
      <c r="I1066" s="1">
        <v>1</v>
      </c>
      <c r="L1066" s="1">
        <v>2</v>
      </c>
      <c r="M1066" s="2" t="s">
        <v>18882</v>
      </c>
      <c r="N1066" s="2" t="s">
        <v>17871</v>
      </c>
      <c r="S1066" s="1" t="s">
        <v>190</v>
      </c>
      <c r="T1066" s="1" t="s">
        <v>8713</v>
      </c>
      <c r="U1066" s="1" t="s">
        <v>2446</v>
      </c>
      <c r="V1066" s="1" t="s">
        <v>9188</v>
      </c>
      <c r="Y1066" s="1" t="s">
        <v>1593</v>
      </c>
      <c r="Z1066" s="1" t="s">
        <v>11236</v>
      </c>
      <c r="AC1066" s="1">
        <v>27</v>
      </c>
      <c r="AD1066" s="1" t="s">
        <v>167</v>
      </c>
      <c r="AE1066" s="1" t="s">
        <v>11350</v>
      </c>
    </row>
    <row r="1067" spans="1:72" ht="13.5" customHeight="1">
      <c r="A1067" s="3" t="str">
        <f>HYPERLINK("http://kyu.snu.ac.kr/sdhj/index.jsp?type=hj/GK14605_00IH_0001_0024.jpg","1720_각북면_24")</f>
        <v>1720_각북면_24</v>
      </c>
      <c r="B1067" s="2">
        <v>1720</v>
      </c>
      <c r="C1067" s="2" t="s">
        <v>15637</v>
      </c>
      <c r="D1067" s="2" t="s">
        <v>15638</v>
      </c>
      <c r="E1067" s="2">
        <v>1066</v>
      </c>
      <c r="F1067" s="1">
        <v>7</v>
      </c>
      <c r="G1067" s="1" t="s">
        <v>2435</v>
      </c>
      <c r="H1067" s="1" t="s">
        <v>8513</v>
      </c>
      <c r="I1067" s="1">
        <v>1</v>
      </c>
      <c r="L1067" s="1">
        <v>2</v>
      </c>
      <c r="M1067" s="2" t="s">
        <v>18882</v>
      </c>
      <c r="N1067" s="2" t="s">
        <v>17871</v>
      </c>
      <c r="S1067" s="1" t="s">
        <v>71</v>
      </c>
      <c r="T1067" s="1" t="s">
        <v>8710</v>
      </c>
      <c r="Y1067" s="1" t="s">
        <v>2447</v>
      </c>
      <c r="Z1067" s="1" t="s">
        <v>11235</v>
      </c>
      <c r="AF1067" s="1" t="s">
        <v>980</v>
      </c>
      <c r="AG1067" s="1" t="s">
        <v>11579</v>
      </c>
    </row>
    <row r="1068" spans="1:72" ht="13.5" customHeight="1">
      <c r="A1068" s="3" t="str">
        <f>HYPERLINK("http://kyu.snu.ac.kr/sdhj/index.jsp?type=hj/GK14605_00IH_0001_0024.jpg","1720_각북면_24")</f>
        <v>1720_각북면_24</v>
      </c>
      <c r="B1068" s="2">
        <v>1720</v>
      </c>
      <c r="C1068" s="2" t="s">
        <v>15637</v>
      </c>
      <c r="D1068" s="2" t="s">
        <v>15638</v>
      </c>
      <c r="E1068" s="2">
        <v>1067</v>
      </c>
      <c r="F1068" s="1">
        <v>7</v>
      </c>
      <c r="G1068" s="1" t="s">
        <v>2435</v>
      </c>
      <c r="H1068" s="1" t="s">
        <v>8513</v>
      </c>
      <c r="I1068" s="1">
        <v>1</v>
      </c>
      <c r="L1068" s="1">
        <v>2</v>
      </c>
      <c r="M1068" s="2" t="s">
        <v>18882</v>
      </c>
      <c r="N1068" s="2" t="s">
        <v>17871</v>
      </c>
      <c r="S1068" s="1" t="s">
        <v>68</v>
      </c>
      <c r="T1068" s="1" t="s">
        <v>8708</v>
      </c>
      <c r="Y1068" s="1" t="s">
        <v>53</v>
      </c>
      <c r="Z1068" s="1" t="s">
        <v>9315</v>
      </c>
      <c r="AC1068" s="1">
        <v>10</v>
      </c>
      <c r="AD1068" s="1" t="s">
        <v>138</v>
      </c>
      <c r="AE1068" s="1" t="s">
        <v>11522</v>
      </c>
    </row>
    <row r="1069" spans="1:72" ht="13.5" customHeight="1">
      <c r="A1069" s="3" t="str">
        <f>HYPERLINK("http://kyu.snu.ac.kr/sdhj/index.jsp?type=hj/GK14605_00IH_0001_0024.jpg","1720_각북면_24")</f>
        <v>1720_각북면_24</v>
      </c>
      <c r="B1069" s="2">
        <v>1720</v>
      </c>
      <c r="C1069" s="2" t="s">
        <v>15637</v>
      </c>
      <c r="D1069" s="2" t="s">
        <v>15638</v>
      </c>
      <c r="E1069" s="2">
        <v>1068</v>
      </c>
      <c r="F1069" s="1">
        <v>7</v>
      </c>
      <c r="G1069" s="1" t="s">
        <v>2435</v>
      </c>
      <c r="H1069" s="1" t="s">
        <v>8513</v>
      </c>
      <c r="I1069" s="1">
        <v>1</v>
      </c>
      <c r="L1069" s="1">
        <v>3</v>
      </c>
      <c r="M1069" s="2" t="s">
        <v>17965</v>
      </c>
      <c r="N1069" s="2" t="s">
        <v>17966</v>
      </c>
      <c r="T1069" s="1" t="s">
        <v>15624</v>
      </c>
      <c r="U1069" s="1" t="s">
        <v>2448</v>
      </c>
      <c r="V1069" s="1" t="s">
        <v>8974</v>
      </c>
      <c r="W1069" s="1" t="s">
        <v>103</v>
      </c>
      <c r="X1069" s="1" t="s">
        <v>16299</v>
      </c>
      <c r="Y1069" s="1" t="s">
        <v>2449</v>
      </c>
      <c r="Z1069" s="1" t="s">
        <v>9434</v>
      </c>
      <c r="AC1069" s="1">
        <v>45</v>
      </c>
      <c r="AD1069" s="1" t="s">
        <v>185</v>
      </c>
      <c r="AE1069" s="1" t="s">
        <v>11528</v>
      </c>
      <c r="AJ1069" s="1" t="s">
        <v>17</v>
      </c>
      <c r="AK1069" s="1" t="s">
        <v>11718</v>
      </c>
      <c r="AL1069" s="1" t="s">
        <v>41</v>
      </c>
      <c r="AM1069" s="1" t="s">
        <v>11660</v>
      </c>
      <c r="AN1069" s="1" t="s">
        <v>602</v>
      </c>
      <c r="AO1069" s="1" t="s">
        <v>8712</v>
      </c>
      <c r="AR1069" s="1" t="s">
        <v>2450</v>
      </c>
      <c r="AS1069" s="1" t="s">
        <v>11928</v>
      </c>
      <c r="AT1069" s="1" t="s">
        <v>269</v>
      </c>
      <c r="AU1069" s="1" t="s">
        <v>8873</v>
      </c>
      <c r="AV1069" s="1" t="s">
        <v>2451</v>
      </c>
      <c r="AW1069" s="1" t="s">
        <v>10231</v>
      </c>
      <c r="BB1069" s="1" t="s">
        <v>385</v>
      </c>
      <c r="BC1069" s="1" t="s">
        <v>16300</v>
      </c>
      <c r="BD1069" s="1" t="s">
        <v>2452</v>
      </c>
      <c r="BE1069" s="1" t="s">
        <v>12915</v>
      </c>
      <c r="BI1069" s="1" t="s">
        <v>933</v>
      </c>
      <c r="BJ1069" s="1" t="s">
        <v>13359</v>
      </c>
      <c r="BK1069" s="1" t="s">
        <v>242</v>
      </c>
      <c r="BL1069" s="1" t="s">
        <v>8824</v>
      </c>
      <c r="BM1069" s="1" t="s">
        <v>198</v>
      </c>
      <c r="BN1069" s="1" t="s">
        <v>12243</v>
      </c>
      <c r="BO1069" s="1" t="s">
        <v>390</v>
      </c>
      <c r="BP1069" s="1" t="s">
        <v>11984</v>
      </c>
      <c r="BQ1069" s="1" t="s">
        <v>2453</v>
      </c>
      <c r="BR1069" s="1" t="s">
        <v>14582</v>
      </c>
      <c r="BS1069" s="1" t="s">
        <v>2454</v>
      </c>
      <c r="BT1069" s="1" t="s">
        <v>14779</v>
      </c>
    </row>
    <row r="1070" spans="1:72" ht="13.5" customHeight="1">
      <c r="A1070" s="3" t="str">
        <f>HYPERLINK("http://kyu.snu.ac.kr/sdhj/index.jsp?type=hj/GK14605_00IH_0001_0024.jpg","1720_각북면_24")</f>
        <v>1720_각북면_24</v>
      </c>
      <c r="B1070" s="2">
        <v>1720</v>
      </c>
      <c r="C1070" s="2" t="s">
        <v>15666</v>
      </c>
      <c r="D1070" s="2" t="s">
        <v>15667</v>
      </c>
      <c r="E1070" s="2">
        <v>1069</v>
      </c>
      <c r="F1070" s="1">
        <v>7</v>
      </c>
      <c r="G1070" s="1" t="s">
        <v>2435</v>
      </c>
      <c r="H1070" s="1" t="s">
        <v>8513</v>
      </c>
      <c r="I1070" s="1">
        <v>1</v>
      </c>
      <c r="L1070" s="1">
        <v>3</v>
      </c>
      <c r="M1070" s="2" t="s">
        <v>17965</v>
      </c>
      <c r="N1070" s="2" t="s">
        <v>17966</v>
      </c>
      <c r="S1070" s="1" t="s">
        <v>51</v>
      </c>
      <c r="T1070" s="1" t="s">
        <v>1413</v>
      </c>
      <c r="U1070" s="1" t="s">
        <v>278</v>
      </c>
      <c r="V1070" s="1" t="s">
        <v>8843</v>
      </c>
      <c r="Y1070" s="1" t="s">
        <v>2455</v>
      </c>
      <c r="Z1070" s="1" t="s">
        <v>9577</v>
      </c>
      <c r="AC1070" s="1">
        <v>42</v>
      </c>
      <c r="AD1070" s="1" t="s">
        <v>374</v>
      </c>
      <c r="AE1070" s="1" t="s">
        <v>11556</v>
      </c>
      <c r="AJ1070" s="1" t="s">
        <v>17</v>
      </c>
      <c r="AK1070" s="1" t="s">
        <v>11718</v>
      </c>
      <c r="AL1070" s="1" t="s">
        <v>50</v>
      </c>
      <c r="AM1070" s="1" t="s">
        <v>15656</v>
      </c>
      <c r="AN1070" s="1" t="s">
        <v>2456</v>
      </c>
      <c r="AO1070" s="1" t="s">
        <v>11408</v>
      </c>
      <c r="AR1070" s="1" t="s">
        <v>2457</v>
      </c>
      <c r="AS1070" s="1" t="s">
        <v>15410</v>
      </c>
      <c r="AT1070" s="1" t="s">
        <v>390</v>
      </c>
      <c r="AU1070" s="1" t="s">
        <v>11984</v>
      </c>
      <c r="AV1070" s="1" t="s">
        <v>1929</v>
      </c>
      <c r="AW1070" s="1" t="s">
        <v>11133</v>
      </c>
      <c r="BB1070" s="1" t="s">
        <v>278</v>
      </c>
      <c r="BC1070" s="1" t="s">
        <v>8843</v>
      </c>
      <c r="BD1070" s="1" t="s">
        <v>205</v>
      </c>
      <c r="BE1070" s="1" t="s">
        <v>9894</v>
      </c>
      <c r="BG1070" s="1" t="s">
        <v>269</v>
      </c>
      <c r="BH1070" s="1" t="s">
        <v>8873</v>
      </c>
      <c r="BI1070" s="1" t="s">
        <v>1350</v>
      </c>
      <c r="BJ1070" s="1" t="s">
        <v>11360</v>
      </c>
      <c r="BK1070" s="1" t="s">
        <v>390</v>
      </c>
      <c r="BL1070" s="1" t="s">
        <v>11984</v>
      </c>
      <c r="BM1070" s="1" t="s">
        <v>2458</v>
      </c>
      <c r="BN1070" s="1" t="s">
        <v>13333</v>
      </c>
      <c r="BO1070" s="1" t="s">
        <v>390</v>
      </c>
      <c r="BP1070" s="1" t="s">
        <v>11984</v>
      </c>
      <c r="BQ1070" s="1" t="s">
        <v>2459</v>
      </c>
      <c r="BR1070" s="1" t="s">
        <v>14581</v>
      </c>
      <c r="BS1070" s="1" t="s">
        <v>236</v>
      </c>
      <c r="BT1070" s="1" t="s">
        <v>11694</v>
      </c>
    </row>
    <row r="1071" spans="1:72" ht="13.5" customHeight="1">
      <c r="A1071" s="3" t="str">
        <f>HYPERLINK("http://kyu.snu.ac.kr/sdhj/index.jsp?type=hj/GK14605_00IH_0001_0024.jpg","1720_각북면_24")</f>
        <v>1720_각북면_24</v>
      </c>
      <c r="B1071" s="2">
        <v>1720</v>
      </c>
      <c r="C1071" s="2" t="s">
        <v>15678</v>
      </c>
      <c r="D1071" s="2" t="s">
        <v>15679</v>
      </c>
      <c r="E1071" s="2">
        <v>1070</v>
      </c>
      <c r="F1071" s="1">
        <v>7</v>
      </c>
      <c r="G1071" s="1" t="s">
        <v>2435</v>
      </c>
      <c r="H1071" s="1" t="s">
        <v>8513</v>
      </c>
      <c r="I1071" s="1">
        <v>1</v>
      </c>
      <c r="L1071" s="1">
        <v>3</v>
      </c>
      <c r="M1071" s="2" t="s">
        <v>17965</v>
      </c>
      <c r="N1071" s="2" t="s">
        <v>17966</v>
      </c>
      <c r="S1071" s="1" t="s">
        <v>226</v>
      </c>
      <c r="T1071" s="1" t="s">
        <v>8709</v>
      </c>
      <c r="Y1071" s="1" t="s">
        <v>2460</v>
      </c>
      <c r="Z1071" s="1" t="s">
        <v>11234</v>
      </c>
      <c r="AF1071" s="1" t="s">
        <v>355</v>
      </c>
      <c r="AG1071" s="1" t="s">
        <v>11570</v>
      </c>
      <c r="AH1071" s="1" t="s">
        <v>202</v>
      </c>
      <c r="AI1071" s="1" t="s">
        <v>11631</v>
      </c>
    </row>
    <row r="1072" spans="1:72" ht="13.5" customHeight="1">
      <c r="A1072" s="3" t="str">
        <f>HYPERLINK("http://kyu.snu.ac.kr/sdhj/index.jsp?type=hj/GK14605_00IH_0001_0024.jpg","1720_각북면_24")</f>
        <v>1720_각북면_24</v>
      </c>
      <c r="B1072" s="2">
        <v>1720</v>
      </c>
      <c r="C1072" s="2" t="s">
        <v>15637</v>
      </c>
      <c r="D1072" s="2" t="s">
        <v>15638</v>
      </c>
      <c r="E1072" s="2">
        <v>1071</v>
      </c>
      <c r="F1072" s="1">
        <v>7</v>
      </c>
      <c r="G1072" s="1" t="s">
        <v>2435</v>
      </c>
      <c r="H1072" s="1" t="s">
        <v>8513</v>
      </c>
      <c r="I1072" s="1">
        <v>1</v>
      </c>
      <c r="L1072" s="1">
        <v>4</v>
      </c>
      <c r="M1072" s="2" t="s">
        <v>2461</v>
      </c>
      <c r="N1072" s="2" t="s">
        <v>11233</v>
      </c>
      <c r="T1072" s="1" t="s">
        <v>15624</v>
      </c>
      <c r="U1072" s="1" t="s">
        <v>915</v>
      </c>
      <c r="V1072" s="1" t="s">
        <v>8903</v>
      </c>
      <c r="Y1072" s="1" t="s">
        <v>2461</v>
      </c>
      <c r="Z1072" s="1" t="s">
        <v>11233</v>
      </c>
      <c r="AC1072" s="1">
        <v>37</v>
      </c>
      <c r="AD1072" s="1" t="s">
        <v>299</v>
      </c>
      <c r="AE1072" s="1" t="s">
        <v>11520</v>
      </c>
      <c r="AJ1072" s="1" t="s">
        <v>17</v>
      </c>
      <c r="AK1072" s="1" t="s">
        <v>11718</v>
      </c>
      <c r="AL1072" s="1" t="s">
        <v>41</v>
      </c>
      <c r="AM1072" s="1" t="s">
        <v>11660</v>
      </c>
      <c r="AN1072" s="1" t="s">
        <v>602</v>
      </c>
      <c r="AO1072" s="1" t="s">
        <v>8712</v>
      </c>
      <c r="AR1072" s="1" t="s">
        <v>2462</v>
      </c>
      <c r="AS1072" s="1" t="s">
        <v>11927</v>
      </c>
      <c r="AT1072" s="1" t="s">
        <v>88</v>
      </c>
      <c r="AU1072" s="1" t="s">
        <v>8828</v>
      </c>
      <c r="AV1072" s="1" t="s">
        <v>900</v>
      </c>
      <c r="AW1072" s="1" t="s">
        <v>9420</v>
      </c>
      <c r="BB1072" s="1" t="s">
        <v>274</v>
      </c>
      <c r="BC1072" s="1" t="s">
        <v>8855</v>
      </c>
      <c r="BD1072" s="1" t="s">
        <v>205</v>
      </c>
      <c r="BE1072" s="1" t="s">
        <v>9894</v>
      </c>
      <c r="BG1072" s="1" t="s">
        <v>721</v>
      </c>
      <c r="BH1072" s="1" t="s">
        <v>16301</v>
      </c>
      <c r="BI1072" s="1" t="s">
        <v>1633</v>
      </c>
      <c r="BJ1072" s="1" t="s">
        <v>10274</v>
      </c>
      <c r="BK1072" s="1" t="s">
        <v>269</v>
      </c>
      <c r="BL1072" s="1" t="s">
        <v>8873</v>
      </c>
      <c r="BM1072" s="1" t="s">
        <v>2463</v>
      </c>
      <c r="BN1072" s="1" t="s">
        <v>13346</v>
      </c>
      <c r="BO1072" s="1" t="s">
        <v>147</v>
      </c>
      <c r="BP1072" s="1" t="s">
        <v>8936</v>
      </c>
      <c r="BQ1072" s="1" t="s">
        <v>1673</v>
      </c>
      <c r="BR1072" s="1" t="s">
        <v>12680</v>
      </c>
      <c r="BS1072" s="1" t="s">
        <v>320</v>
      </c>
      <c r="BT1072" s="1" t="s">
        <v>11723</v>
      </c>
    </row>
    <row r="1073" spans="1:72" ht="13.5" customHeight="1">
      <c r="A1073" s="3" t="str">
        <f>HYPERLINK("http://kyu.snu.ac.kr/sdhj/index.jsp?type=hj/GK14605_00IH_0001_0024.jpg","1720_각북면_24")</f>
        <v>1720_각북면_24</v>
      </c>
      <c r="B1073" s="2">
        <v>1720</v>
      </c>
      <c r="C1073" s="2" t="s">
        <v>15711</v>
      </c>
      <c r="D1073" s="2" t="s">
        <v>15712</v>
      </c>
      <c r="E1073" s="2">
        <v>1072</v>
      </c>
      <c r="F1073" s="1">
        <v>7</v>
      </c>
      <c r="G1073" s="1" t="s">
        <v>2435</v>
      </c>
      <c r="H1073" s="1" t="s">
        <v>8513</v>
      </c>
      <c r="I1073" s="1">
        <v>1</v>
      </c>
      <c r="L1073" s="1">
        <v>4</v>
      </c>
      <c r="M1073" s="2" t="s">
        <v>2461</v>
      </c>
      <c r="N1073" s="2" t="s">
        <v>11233</v>
      </c>
      <c r="S1073" s="1" t="s">
        <v>51</v>
      </c>
      <c r="T1073" s="1" t="s">
        <v>1413</v>
      </c>
      <c r="W1073" s="1" t="s">
        <v>64</v>
      </c>
      <c r="X1073" s="1" t="s">
        <v>9284</v>
      </c>
      <c r="Y1073" s="1" t="s">
        <v>53</v>
      </c>
      <c r="Z1073" s="1" t="s">
        <v>9315</v>
      </c>
      <c r="AC1073" s="1">
        <v>35</v>
      </c>
      <c r="AD1073" s="1" t="s">
        <v>111</v>
      </c>
      <c r="AE1073" s="1" t="s">
        <v>8821</v>
      </c>
      <c r="AJ1073" s="1" t="s">
        <v>17</v>
      </c>
      <c r="AK1073" s="1" t="s">
        <v>11718</v>
      </c>
      <c r="AL1073" s="1" t="s">
        <v>583</v>
      </c>
      <c r="AM1073" s="1" t="s">
        <v>11748</v>
      </c>
      <c r="AT1073" s="1" t="s">
        <v>88</v>
      </c>
      <c r="AU1073" s="1" t="s">
        <v>8828</v>
      </c>
      <c r="AV1073" s="1" t="s">
        <v>2464</v>
      </c>
      <c r="AW1073" s="1" t="s">
        <v>9319</v>
      </c>
      <c r="BG1073" s="1" t="s">
        <v>88</v>
      </c>
      <c r="BH1073" s="1" t="s">
        <v>8828</v>
      </c>
      <c r="BI1073" s="1" t="s">
        <v>2465</v>
      </c>
      <c r="BJ1073" s="1" t="s">
        <v>13377</v>
      </c>
      <c r="BK1073" s="1" t="s">
        <v>88</v>
      </c>
      <c r="BL1073" s="1" t="s">
        <v>8828</v>
      </c>
      <c r="BM1073" s="1" t="s">
        <v>2466</v>
      </c>
      <c r="BN1073" s="1" t="s">
        <v>13816</v>
      </c>
      <c r="BO1073" s="1" t="s">
        <v>147</v>
      </c>
      <c r="BP1073" s="1" t="s">
        <v>8936</v>
      </c>
      <c r="BQ1073" s="1" t="s">
        <v>2467</v>
      </c>
      <c r="BR1073" s="1" t="s">
        <v>14580</v>
      </c>
      <c r="BS1073" s="1" t="s">
        <v>569</v>
      </c>
      <c r="BT1073" s="1" t="s">
        <v>11669</v>
      </c>
    </row>
    <row r="1074" spans="1:72" ht="13.5" customHeight="1">
      <c r="A1074" s="3" t="str">
        <f>HYPERLINK("http://kyu.snu.ac.kr/sdhj/index.jsp?type=hj/GK14605_00IH_0001_0024.jpg","1720_각북면_24")</f>
        <v>1720_각북면_24</v>
      </c>
      <c r="B1074" s="2">
        <v>1720</v>
      </c>
      <c r="C1074" s="2" t="s">
        <v>16302</v>
      </c>
      <c r="D1074" s="2" t="s">
        <v>16303</v>
      </c>
      <c r="E1074" s="2">
        <v>1073</v>
      </c>
      <c r="F1074" s="1">
        <v>7</v>
      </c>
      <c r="G1074" s="1" t="s">
        <v>2435</v>
      </c>
      <c r="H1074" s="1" t="s">
        <v>8513</v>
      </c>
      <c r="I1074" s="1">
        <v>1</v>
      </c>
      <c r="L1074" s="1">
        <v>4</v>
      </c>
      <c r="M1074" s="2" t="s">
        <v>2461</v>
      </c>
      <c r="N1074" s="2" t="s">
        <v>11233</v>
      </c>
      <c r="S1074" s="1" t="s">
        <v>2468</v>
      </c>
      <c r="T1074" s="1" t="s">
        <v>8732</v>
      </c>
      <c r="U1074" s="1" t="s">
        <v>2469</v>
      </c>
      <c r="V1074" s="1" t="s">
        <v>9187</v>
      </c>
      <c r="Y1074" s="1" t="s">
        <v>2470</v>
      </c>
      <c r="Z1074" s="1" t="s">
        <v>10122</v>
      </c>
      <c r="AC1074" s="1">
        <v>23</v>
      </c>
      <c r="AD1074" s="1" t="s">
        <v>194</v>
      </c>
      <c r="AE1074" s="1" t="s">
        <v>11565</v>
      </c>
    </row>
    <row r="1075" spans="1:72" ht="13.5" customHeight="1">
      <c r="A1075" s="3" t="str">
        <f>HYPERLINK("http://kyu.snu.ac.kr/sdhj/index.jsp?type=hj/GK14605_00IH_0001_0024.jpg","1720_각북면_24")</f>
        <v>1720_각북면_24</v>
      </c>
      <c r="B1075" s="2">
        <v>1720</v>
      </c>
      <c r="C1075" s="2" t="s">
        <v>15741</v>
      </c>
      <c r="D1075" s="2" t="s">
        <v>15742</v>
      </c>
      <c r="E1075" s="2">
        <v>1074</v>
      </c>
      <c r="F1075" s="1">
        <v>7</v>
      </c>
      <c r="G1075" s="1" t="s">
        <v>2435</v>
      </c>
      <c r="H1075" s="1" t="s">
        <v>8513</v>
      </c>
      <c r="I1075" s="1">
        <v>1</v>
      </c>
      <c r="L1075" s="1">
        <v>4</v>
      </c>
      <c r="M1075" s="2" t="s">
        <v>2461</v>
      </c>
      <c r="N1075" s="2" t="s">
        <v>11233</v>
      </c>
      <c r="S1075" s="1" t="s">
        <v>68</v>
      </c>
      <c r="T1075" s="1" t="s">
        <v>8708</v>
      </c>
      <c r="Y1075" s="1" t="s">
        <v>2471</v>
      </c>
      <c r="Z1075" s="1" t="s">
        <v>9333</v>
      </c>
      <c r="AC1075" s="1">
        <v>5</v>
      </c>
      <c r="AD1075" s="1" t="s">
        <v>249</v>
      </c>
      <c r="AE1075" s="1" t="s">
        <v>11523</v>
      </c>
    </row>
    <row r="1076" spans="1:72" ht="13.5" customHeight="1">
      <c r="A1076" s="3" t="str">
        <f>HYPERLINK("http://kyu.snu.ac.kr/sdhj/index.jsp?type=hj/GK14605_00IH_0001_0024.jpg","1720_각북면_24")</f>
        <v>1720_각북면_24</v>
      </c>
      <c r="B1076" s="2">
        <v>1720</v>
      </c>
      <c r="C1076" s="2" t="s">
        <v>15637</v>
      </c>
      <c r="D1076" s="2" t="s">
        <v>15638</v>
      </c>
      <c r="E1076" s="2">
        <v>1075</v>
      </c>
      <c r="F1076" s="1">
        <v>7</v>
      </c>
      <c r="G1076" s="1" t="s">
        <v>2435</v>
      </c>
      <c r="H1076" s="1" t="s">
        <v>8513</v>
      </c>
      <c r="I1076" s="1">
        <v>1</v>
      </c>
      <c r="L1076" s="1">
        <v>4</v>
      </c>
      <c r="M1076" s="2" t="s">
        <v>2461</v>
      </c>
      <c r="N1076" s="2" t="s">
        <v>11233</v>
      </c>
      <c r="S1076" s="1" t="s">
        <v>71</v>
      </c>
      <c r="T1076" s="1" t="s">
        <v>8710</v>
      </c>
      <c r="Y1076" s="1" t="s">
        <v>169</v>
      </c>
      <c r="Z1076" s="1" t="s">
        <v>9599</v>
      </c>
      <c r="AF1076" s="1" t="s">
        <v>67</v>
      </c>
      <c r="AG1076" s="1" t="s">
        <v>9286</v>
      </c>
    </row>
    <row r="1077" spans="1:72" ht="13.5" customHeight="1">
      <c r="A1077" s="3" t="str">
        <f>HYPERLINK("http://kyu.snu.ac.kr/sdhj/index.jsp?type=hj/GK14605_00IH_0001_0024.jpg","1720_각북면_24")</f>
        <v>1720_각북면_24</v>
      </c>
      <c r="B1077" s="2">
        <v>1720</v>
      </c>
      <c r="C1077" s="2" t="s">
        <v>15637</v>
      </c>
      <c r="D1077" s="2" t="s">
        <v>15638</v>
      </c>
      <c r="E1077" s="2">
        <v>1076</v>
      </c>
      <c r="F1077" s="1">
        <v>7</v>
      </c>
      <c r="G1077" s="1" t="s">
        <v>2435</v>
      </c>
      <c r="H1077" s="1" t="s">
        <v>8513</v>
      </c>
      <c r="I1077" s="1">
        <v>1</v>
      </c>
      <c r="L1077" s="1">
        <v>5</v>
      </c>
      <c r="M1077" s="2" t="s">
        <v>17967</v>
      </c>
      <c r="N1077" s="2" t="s">
        <v>17968</v>
      </c>
      <c r="T1077" s="1" t="s">
        <v>15624</v>
      </c>
      <c r="U1077" s="1" t="s">
        <v>1166</v>
      </c>
      <c r="V1077" s="1" t="s">
        <v>8887</v>
      </c>
      <c r="W1077" s="1" t="s">
        <v>84</v>
      </c>
      <c r="X1077" s="1" t="s">
        <v>9283</v>
      </c>
      <c r="Y1077" s="1" t="s">
        <v>2472</v>
      </c>
      <c r="Z1077" s="1" t="s">
        <v>11232</v>
      </c>
      <c r="AC1077" s="1">
        <v>34</v>
      </c>
      <c r="AD1077" s="1" t="s">
        <v>86</v>
      </c>
      <c r="AE1077" s="1" t="s">
        <v>11563</v>
      </c>
      <c r="AJ1077" s="1" t="s">
        <v>17</v>
      </c>
      <c r="AK1077" s="1" t="s">
        <v>11718</v>
      </c>
      <c r="AL1077" s="1" t="s">
        <v>87</v>
      </c>
      <c r="AM1077" s="1" t="s">
        <v>11630</v>
      </c>
      <c r="AT1077" s="1" t="s">
        <v>679</v>
      </c>
      <c r="AU1077" s="1" t="s">
        <v>8860</v>
      </c>
      <c r="AV1077" s="1" t="s">
        <v>2473</v>
      </c>
      <c r="AW1077" s="1" t="s">
        <v>12622</v>
      </c>
      <c r="BG1077" s="1" t="s">
        <v>269</v>
      </c>
      <c r="BH1077" s="1" t="s">
        <v>8873</v>
      </c>
      <c r="BI1077" s="1" t="s">
        <v>806</v>
      </c>
      <c r="BJ1077" s="1" t="s">
        <v>9357</v>
      </c>
      <c r="BK1077" s="1" t="s">
        <v>88</v>
      </c>
      <c r="BL1077" s="1" t="s">
        <v>8828</v>
      </c>
      <c r="BM1077" s="1" t="s">
        <v>2474</v>
      </c>
      <c r="BN1077" s="1" t="s">
        <v>13753</v>
      </c>
      <c r="BQ1077" s="1" t="s">
        <v>2475</v>
      </c>
      <c r="BR1077" s="1" t="s">
        <v>14956</v>
      </c>
      <c r="BS1077" s="1" t="s">
        <v>50</v>
      </c>
      <c r="BT1077" s="1" t="s">
        <v>16123</v>
      </c>
    </row>
    <row r="1078" spans="1:72" ht="13.5" customHeight="1">
      <c r="A1078" s="3" t="str">
        <f>HYPERLINK("http://kyu.snu.ac.kr/sdhj/index.jsp?type=hj/GK14605_00IH_0001_0024.jpg","1720_각북면_24")</f>
        <v>1720_각북면_24</v>
      </c>
      <c r="B1078" s="2">
        <v>1720</v>
      </c>
      <c r="C1078" s="2" t="s">
        <v>15737</v>
      </c>
      <c r="D1078" s="2" t="s">
        <v>15738</v>
      </c>
      <c r="E1078" s="2">
        <v>1077</v>
      </c>
      <c r="F1078" s="1">
        <v>7</v>
      </c>
      <c r="G1078" s="1" t="s">
        <v>2435</v>
      </c>
      <c r="H1078" s="1" t="s">
        <v>8513</v>
      </c>
      <c r="I1078" s="1">
        <v>1</v>
      </c>
      <c r="L1078" s="1">
        <v>5</v>
      </c>
      <c r="M1078" s="2" t="s">
        <v>17967</v>
      </c>
      <c r="N1078" s="2" t="s">
        <v>17968</v>
      </c>
      <c r="S1078" s="1" t="s">
        <v>1428</v>
      </c>
      <c r="T1078" s="1" t="s">
        <v>8758</v>
      </c>
      <c r="Y1078" s="1" t="s">
        <v>2476</v>
      </c>
      <c r="Z1078" s="1" t="s">
        <v>9607</v>
      </c>
      <c r="AC1078" s="1">
        <v>11</v>
      </c>
      <c r="AD1078" s="1" t="s">
        <v>70</v>
      </c>
      <c r="AE1078" s="1" t="s">
        <v>11531</v>
      </c>
    </row>
    <row r="1079" spans="1:72" ht="13.5" customHeight="1">
      <c r="A1079" s="3" t="str">
        <f>HYPERLINK("http://kyu.snu.ac.kr/sdhj/index.jsp?type=hj/GK14605_00IH_0001_0024.jpg","1720_각북면_24")</f>
        <v>1720_각북면_24</v>
      </c>
      <c r="B1079" s="2">
        <v>1720</v>
      </c>
      <c r="C1079" s="2" t="s">
        <v>15637</v>
      </c>
      <c r="D1079" s="2" t="s">
        <v>15638</v>
      </c>
      <c r="E1079" s="2">
        <v>1078</v>
      </c>
      <c r="F1079" s="1">
        <v>7</v>
      </c>
      <c r="G1079" s="1" t="s">
        <v>2435</v>
      </c>
      <c r="H1079" s="1" t="s">
        <v>8513</v>
      </c>
      <c r="I1079" s="1">
        <v>1</v>
      </c>
      <c r="L1079" s="1">
        <v>5</v>
      </c>
      <c r="M1079" s="2" t="s">
        <v>17967</v>
      </c>
      <c r="N1079" s="2" t="s">
        <v>17968</v>
      </c>
      <c r="S1079" s="1" t="s">
        <v>68</v>
      </c>
      <c r="T1079" s="1" t="s">
        <v>8708</v>
      </c>
      <c r="Y1079" s="1" t="s">
        <v>53</v>
      </c>
      <c r="Z1079" s="1" t="s">
        <v>9315</v>
      </c>
      <c r="AF1079" s="1" t="s">
        <v>67</v>
      </c>
      <c r="AG1079" s="1" t="s">
        <v>9286</v>
      </c>
    </row>
    <row r="1080" spans="1:72" ht="13.5" customHeight="1">
      <c r="A1080" s="3" t="str">
        <f>HYPERLINK("http://kyu.snu.ac.kr/sdhj/index.jsp?type=hj/GK14605_00IH_0001_0024.jpg","1720_각북면_24")</f>
        <v>1720_각북면_24</v>
      </c>
      <c r="B1080" s="2">
        <v>1720</v>
      </c>
      <c r="C1080" s="2" t="s">
        <v>15637</v>
      </c>
      <c r="D1080" s="2" t="s">
        <v>15638</v>
      </c>
      <c r="E1080" s="2">
        <v>1079</v>
      </c>
      <c r="F1080" s="1">
        <v>7</v>
      </c>
      <c r="G1080" s="1" t="s">
        <v>2435</v>
      </c>
      <c r="H1080" s="1" t="s">
        <v>8513</v>
      </c>
      <c r="I1080" s="1">
        <v>2</v>
      </c>
      <c r="J1080" s="1" t="s">
        <v>2477</v>
      </c>
      <c r="K1080" s="1" t="s">
        <v>8630</v>
      </c>
      <c r="L1080" s="1">
        <v>1</v>
      </c>
      <c r="M1080" s="2" t="s">
        <v>2479</v>
      </c>
      <c r="N1080" s="2" t="s">
        <v>11231</v>
      </c>
      <c r="T1080" s="1" t="s">
        <v>15943</v>
      </c>
      <c r="U1080" s="1" t="s">
        <v>2478</v>
      </c>
      <c r="V1080" s="1" t="s">
        <v>9167</v>
      </c>
      <c r="Y1080" s="1" t="s">
        <v>2479</v>
      </c>
      <c r="Z1080" s="1" t="s">
        <v>11231</v>
      </c>
      <c r="AC1080" s="1">
        <v>37</v>
      </c>
      <c r="AD1080" s="1" t="s">
        <v>299</v>
      </c>
      <c r="AE1080" s="1" t="s">
        <v>11520</v>
      </c>
      <c r="AJ1080" s="1" t="s">
        <v>17</v>
      </c>
      <c r="AK1080" s="1" t="s">
        <v>11718</v>
      </c>
      <c r="AL1080" s="1" t="s">
        <v>41</v>
      </c>
      <c r="AM1080" s="1" t="s">
        <v>11660</v>
      </c>
      <c r="AT1080" s="1" t="s">
        <v>269</v>
      </c>
      <c r="AU1080" s="1" t="s">
        <v>8873</v>
      </c>
      <c r="AV1080" s="1" t="s">
        <v>905</v>
      </c>
      <c r="AW1080" s="1" t="s">
        <v>10892</v>
      </c>
      <c r="BB1080" s="1" t="s">
        <v>274</v>
      </c>
      <c r="BC1080" s="1" t="s">
        <v>8855</v>
      </c>
      <c r="BD1080" s="1" t="s">
        <v>2093</v>
      </c>
      <c r="BE1080" s="1" t="s">
        <v>10137</v>
      </c>
      <c r="BG1080" s="1" t="s">
        <v>2480</v>
      </c>
      <c r="BH1080" s="1" t="s">
        <v>12978</v>
      </c>
      <c r="BI1080" s="1" t="s">
        <v>1564</v>
      </c>
      <c r="BJ1080" s="1" t="s">
        <v>12399</v>
      </c>
      <c r="BK1080" s="1" t="s">
        <v>242</v>
      </c>
      <c r="BL1080" s="1" t="s">
        <v>8824</v>
      </c>
      <c r="BM1080" s="1" t="s">
        <v>198</v>
      </c>
      <c r="BN1080" s="1" t="s">
        <v>12243</v>
      </c>
      <c r="BO1080" s="1" t="s">
        <v>269</v>
      </c>
      <c r="BP1080" s="1" t="s">
        <v>8873</v>
      </c>
      <c r="BQ1080" s="1" t="s">
        <v>18895</v>
      </c>
      <c r="BR1080" s="1" t="s">
        <v>16304</v>
      </c>
      <c r="BS1080" s="1" t="s">
        <v>300</v>
      </c>
      <c r="BT1080" s="1" t="s">
        <v>11633</v>
      </c>
    </row>
    <row r="1081" spans="1:72" ht="13.5" customHeight="1">
      <c r="A1081" s="3" t="str">
        <f>HYPERLINK("http://kyu.snu.ac.kr/sdhj/index.jsp?type=hj/GK14605_00IH_0001_0024.jpg","1720_각북면_24")</f>
        <v>1720_각북면_24</v>
      </c>
      <c r="B1081" s="2">
        <v>1720</v>
      </c>
      <c r="C1081" s="2" t="s">
        <v>16089</v>
      </c>
      <c r="D1081" s="2" t="s">
        <v>16090</v>
      </c>
      <c r="E1081" s="2">
        <v>1080</v>
      </c>
      <c r="F1081" s="1">
        <v>7</v>
      </c>
      <c r="G1081" s="1" t="s">
        <v>2435</v>
      </c>
      <c r="H1081" s="1" t="s">
        <v>8513</v>
      </c>
      <c r="I1081" s="1">
        <v>2</v>
      </c>
      <c r="L1081" s="1">
        <v>1</v>
      </c>
      <c r="M1081" s="2" t="s">
        <v>2479</v>
      </c>
      <c r="N1081" s="2" t="s">
        <v>11231</v>
      </c>
      <c r="S1081" s="1" t="s">
        <v>51</v>
      </c>
      <c r="T1081" s="1" t="s">
        <v>1413</v>
      </c>
      <c r="U1081" s="1" t="s">
        <v>2481</v>
      </c>
      <c r="V1081" s="1" t="s">
        <v>9186</v>
      </c>
      <c r="W1081" s="1" t="s">
        <v>128</v>
      </c>
      <c r="X1081" s="1" t="s">
        <v>9270</v>
      </c>
      <c r="Y1081" s="1" t="s">
        <v>1478</v>
      </c>
      <c r="Z1081" s="1" t="s">
        <v>11230</v>
      </c>
      <c r="AC1081" s="1">
        <v>40</v>
      </c>
      <c r="AD1081" s="1" t="s">
        <v>141</v>
      </c>
      <c r="AE1081" s="1" t="s">
        <v>11557</v>
      </c>
      <c r="AJ1081" s="1" t="s">
        <v>17</v>
      </c>
      <c r="AK1081" s="1" t="s">
        <v>11718</v>
      </c>
      <c r="AL1081" s="1" t="s">
        <v>202</v>
      </c>
      <c r="AM1081" s="1" t="s">
        <v>11631</v>
      </c>
      <c r="AT1081" s="1" t="s">
        <v>269</v>
      </c>
      <c r="AU1081" s="1" t="s">
        <v>8873</v>
      </c>
      <c r="AV1081" s="1" t="s">
        <v>439</v>
      </c>
      <c r="AW1081" s="1" t="s">
        <v>10430</v>
      </c>
      <c r="BB1081" s="1" t="s">
        <v>274</v>
      </c>
      <c r="BC1081" s="1" t="s">
        <v>8855</v>
      </c>
      <c r="BD1081" s="1" t="s">
        <v>2408</v>
      </c>
      <c r="BE1081" s="1" t="s">
        <v>9515</v>
      </c>
      <c r="BG1081" s="1" t="s">
        <v>88</v>
      </c>
      <c r="BH1081" s="1" t="s">
        <v>8828</v>
      </c>
      <c r="BI1081" s="1" t="s">
        <v>1994</v>
      </c>
      <c r="BJ1081" s="1" t="s">
        <v>10062</v>
      </c>
      <c r="BK1081" s="1" t="s">
        <v>88</v>
      </c>
      <c r="BL1081" s="1" t="s">
        <v>8828</v>
      </c>
      <c r="BM1081" s="1" t="s">
        <v>1844</v>
      </c>
      <c r="BN1081" s="1" t="s">
        <v>12131</v>
      </c>
      <c r="BQ1081" s="1" t="s">
        <v>2482</v>
      </c>
      <c r="BR1081" s="1" t="s">
        <v>14579</v>
      </c>
      <c r="BS1081" s="1" t="s">
        <v>202</v>
      </c>
      <c r="BT1081" s="1" t="s">
        <v>11631</v>
      </c>
    </row>
    <row r="1082" spans="1:72" ht="13.5" customHeight="1">
      <c r="A1082" s="3" t="str">
        <f>HYPERLINK("http://kyu.snu.ac.kr/sdhj/index.jsp?type=hj/GK14605_00IH_0001_0024.jpg","1720_각북면_24")</f>
        <v>1720_각북면_24</v>
      </c>
      <c r="B1082" s="2">
        <v>1720</v>
      </c>
      <c r="C1082" s="2" t="s">
        <v>15643</v>
      </c>
      <c r="D1082" s="2" t="s">
        <v>15644</v>
      </c>
      <c r="E1082" s="2">
        <v>1081</v>
      </c>
      <c r="F1082" s="1">
        <v>7</v>
      </c>
      <c r="G1082" s="1" t="s">
        <v>2435</v>
      </c>
      <c r="H1082" s="1" t="s">
        <v>8513</v>
      </c>
      <c r="I1082" s="1">
        <v>2</v>
      </c>
      <c r="L1082" s="1">
        <v>1</v>
      </c>
      <c r="M1082" s="2" t="s">
        <v>2479</v>
      </c>
      <c r="N1082" s="2" t="s">
        <v>11231</v>
      </c>
      <c r="S1082" s="1" t="s">
        <v>68</v>
      </c>
      <c r="T1082" s="1" t="s">
        <v>8708</v>
      </c>
      <c r="Y1082" s="1" t="s">
        <v>2483</v>
      </c>
      <c r="Z1082" s="1" t="s">
        <v>10907</v>
      </c>
      <c r="AF1082" s="1" t="s">
        <v>67</v>
      </c>
      <c r="AG1082" s="1" t="s">
        <v>9286</v>
      </c>
    </row>
    <row r="1083" spans="1:72" ht="13.5" customHeight="1">
      <c r="A1083" s="3" t="str">
        <f>HYPERLINK("http://kyu.snu.ac.kr/sdhj/index.jsp?type=hj/GK14605_00IH_0001_0024.jpg","1720_각북면_24")</f>
        <v>1720_각북면_24</v>
      </c>
      <c r="B1083" s="2">
        <v>1720</v>
      </c>
      <c r="C1083" s="2" t="s">
        <v>15637</v>
      </c>
      <c r="D1083" s="2" t="s">
        <v>15638</v>
      </c>
      <c r="E1083" s="2">
        <v>1082</v>
      </c>
      <c r="F1083" s="1">
        <v>7</v>
      </c>
      <c r="G1083" s="1" t="s">
        <v>2435</v>
      </c>
      <c r="H1083" s="1" t="s">
        <v>8513</v>
      </c>
      <c r="I1083" s="1">
        <v>2</v>
      </c>
      <c r="L1083" s="1">
        <v>1</v>
      </c>
      <c r="M1083" s="2" t="s">
        <v>2479</v>
      </c>
      <c r="N1083" s="2" t="s">
        <v>11231</v>
      </c>
      <c r="S1083" s="1" t="s">
        <v>68</v>
      </c>
      <c r="T1083" s="1" t="s">
        <v>8708</v>
      </c>
      <c r="Y1083" s="1" t="s">
        <v>2484</v>
      </c>
      <c r="Z1083" s="1" t="s">
        <v>11035</v>
      </c>
      <c r="AC1083" s="1">
        <v>6</v>
      </c>
      <c r="AD1083" s="1" t="s">
        <v>75</v>
      </c>
      <c r="AE1083" s="1" t="s">
        <v>11549</v>
      </c>
    </row>
    <row r="1084" spans="1:72" ht="13.5" customHeight="1">
      <c r="A1084" s="3" t="str">
        <f>HYPERLINK("http://kyu.snu.ac.kr/sdhj/index.jsp?type=hj/GK14605_00IH_0001_0024.jpg","1720_각북면_24")</f>
        <v>1720_각북면_24</v>
      </c>
      <c r="B1084" s="2">
        <v>1720</v>
      </c>
      <c r="C1084" s="2" t="s">
        <v>15637</v>
      </c>
      <c r="D1084" s="2" t="s">
        <v>15638</v>
      </c>
      <c r="E1084" s="2">
        <v>1083</v>
      </c>
      <c r="F1084" s="1">
        <v>7</v>
      </c>
      <c r="G1084" s="1" t="s">
        <v>2435</v>
      </c>
      <c r="H1084" s="1" t="s">
        <v>8513</v>
      </c>
      <c r="I1084" s="1">
        <v>2</v>
      </c>
      <c r="L1084" s="1">
        <v>1</v>
      </c>
      <c r="M1084" s="2" t="s">
        <v>2479</v>
      </c>
      <c r="N1084" s="2" t="s">
        <v>11231</v>
      </c>
      <c r="S1084" s="1" t="s">
        <v>71</v>
      </c>
      <c r="T1084" s="1" t="s">
        <v>8710</v>
      </c>
      <c r="U1084" s="1" t="s">
        <v>749</v>
      </c>
      <c r="V1084" s="1" t="s">
        <v>8857</v>
      </c>
      <c r="Y1084" s="1" t="s">
        <v>1399</v>
      </c>
      <c r="Z1084" s="1" t="s">
        <v>10246</v>
      </c>
      <c r="AC1084" s="1">
        <v>8</v>
      </c>
      <c r="AD1084" s="1" t="s">
        <v>76</v>
      </c>
      <c r="AE1084" s="1" t="s">
        <v>11537</v>
      </c>
      <c r="AF1084" s="1" t="s">
        <v>135</v>
      </c>
      <c r="AG1084" s="1" t="s">
        <v>11569</v>
      </c>
    </row>
    <row r="1085" spans="1:72" ht="13.5" customHeight="1">
      <c r="A1085" s="3" t="str">
        <f>HYPERLINK("http://kyu.snu.ac.kr/sdhj/index.jsp?type=hj/GK14605_00IH_0001_0024.jpg","1720_각북면_24")</f>
        <v>1720_각북면_24</v>
      </c>
      <c r="B1085" s="2">
        <v>1720</v>
      </c>
      <c r="C1085" s="2" t="s">
        <v>15627</v>
      </c>
      <c r="D1085" s="2" t="s">
        <v>15628</v>
      </c>
      <c r="E1085" s="2">
        <v>1084</v>
      </c>
      <c r="F1085" s="1">
        <v>7</v>
      </c>
      <c r="G1085" s="1" t="s">
        <v>2435</v>
      </c>
      <c r="H1085" s="1" t="s">
        <v>8513</v>
      </c>
      <c r="I1085" s="1">
        <v>2</v>
      </c>
      <c r="L1085" s="1">
        <v>1</v>
      </c>
      <c r="M1085" s="2" t="s">
        <v>2479</v>
      </c>
      <c r="N1085" s="2" t="s">
        <v>11231</v>
      </c>
      <c r="S1085" s="1" t="s">
        <v>68</v>
      </c>
      <c r="T1085" s="1" t="s">
        <v>8708</v>
      </c>
      <c r="Y1085" s="1" t="s">
        <v>53</v>
      </c>
      <c r="Z1085" s="1" t="s">
        <v>9315</v>
      </c>
      <c r="AC1085" s="1">
        <v>5</v>
      </c>
      <c r="AD1085" s="1" t="s">
        <v>249</v>
      </c>
      <c r="AE1085" s="1" t="s">
        <v>11523</v>
      </c>
    </row>
    <row r="1086" spans="1:72" ht="13.5" customHeight="1">
      <c r="A1086" s="3" t="str">
        <f>HYPERLINK("http://kyu.snu.ac.kr/sdhj/index.jsp?type=hj/GK14605_00IH_0001_0024.jpg","1720_각북면_24")</f>
        <v>1720_각북면_24</v>
      </c>
      <c r="B1086" s="2">
        <v>1720</v>
      </c>
      <c r="C1086" s="2" t="s">
        <v>15637</v>
      </c>
      <c r="D1086" s="2" t="s">
        <v>15638</v>
      </c>
      <c r="E1086" s="2">
        <v>1085</v>
      </c>
      <c r="F1086" s="1">
        <v>7</v>
      </c>
      <c r="G1086" s="1" t="s">
        <v>2435</v>
      </c>
      <c r="H1086" s="1" t="s">
        <v>8513</v>
      </c>
      <c r="I1086" s="1">
        <v>2</v>
      </c>
      <c r="L1086" s="1">
        <v>2</v>
      </c>
      <c r="M1086" s="2" t="s">
        <v>3112</v>
      </c>
      <c r="N1086" s="2" t="s">
        <v>15258</v>
      </c>
      <c r="T1086" s="1" t="s">
        <v>15624</v>
      </c>
      <c r="U1086" s="1" t="s">
        <v>2485</v>
      </c>
      <c r="V1086" s="1" t="s">
        <v>9185</v>
      </c>
      <c r="W1086" s="1" t="s">
        <v>103</v>
      </c>
      <c r="X1086" s="1" t="s">
        <v>15645</v>
      </c>
      <c r="Y1086" s="1" t="s">
        <v>2112</v>
      </c>
      <c r="Z1086" s="1" t="s">
        <v>9554</v>
      </c>
      <c r="AC1086" s="1">
        <v>31</v>
      </c>
      <c r="AD1086" s="1" t="s">
        <v>445</v>
      </c>
      <c r="AE1086" s="1" t="s">
        <v>11541</v>
      </c>
      <c r="AJ1086" s="1" t="s">
        <v>17</v>
      </c>
      <c r="AK1086" s="1" t="s">
        <v>11718</v>
      </c>
      <c r="AL1086" s="1" t="s">
        <v>41</v>
      </c>
      <c r="AM1086" s="1" t="s">
        <v>11660</v>
      </c>
      <c r="AT1086" s="1" t="s">
        <v>88</v>
      </c>
      <c r="AU1086" s="1" t="s">
        <v>8828</v>
      </c>
      <c r="AV1086" s="1" t="s">
        <v>2486</v>
      </c>
      <c r="AW1086" s="1" t="s">
        <v>11997</v>
      </c>
      <c r="BI1086" s="1" t="s">
        <v>933</v>
      </c>
      <c r="BJ1086" s="1" t="s">
        <v>13359</v>
      </c>
      <c r="BK1086" s="1" t="s">
        <v>242</v>
      </c>
      <c r="BL1086" s="1" t="s">
        <v>8824</v>
      </c>
      <c r="BM1086" s="1" t="s">
        <v>198</v>
      </c>
      <c r="BN1086" s="1" t="s">
        <v>12243</v>
      </c>
      <c r="BO1086" s="1" t="s">
        <v>88</v>
      </c>
      <c r="BP1086" s="1" t="s">
        <v>8828</v>
      </c>
      <c r="BQ1086" s="1" t="s">
        <v>2487</v>
      </c>
      <c r="BR1086" s="1" t="s">
        <v>14971</v>
      </c>
      <c r="BS1086" s="1" t="s">
        <v>50</v>
      </c>
      <c r="BT1086" s="1" t="s">
        <v>16058</v>
      </c>
    </row>
    <row r="1087" spans="1:72" ht="13.5" customHeight="1">
      <c r="A1087" s="3" t="str">
        <f>HYPERLINK("http://kyu.snu.ac.kr/sdhj/index.jsp?type=hj/GK14605_00IH_0001_0024.jpg","1720_각북면_24")</f>
        <v>1720_각북면_24</v>
      </c>
      <c r="B1087" s="2">
        <v>1720</v>
      </c>
      <c r="C1087" s="2" t="s">
        <v>15934</v>
      </c>
      <c r="D1087" s="2" t="s">
        <v>15935</v>
      </c>
      <c r="E1087" s="2">
        <v>1086</v>
      </c>
      <c r="F1087" s="1">
        <v>7</v>
      </c>
      <c r="G1087" s="1" t="s">
        <v>2435</v>
      </c>
      <c r="H1087" s="1" t="s">
        <v>8513</v>
      </c>
      <c r="I1087" s="1">
        <v>2</v>
      </c>
      <c r="L1087" s="1">
        <v>3</v>
      </c>
      <c r="M1087" s="2" t="s">
        <v>17969</v>
      </c>
      <c r="N1087" s="2" t="s">
        <v>17970</v>
      </c>
      <c r="T1087" s="1" t="s">
        <v>15624</v>
      </c>
      <c r="U1087" s="1" t="s">
        <v>993</v>
      </c>
      <c r="V1087" s="1" t="s">
        <v>9098</v>
      </c>
      <c r="W1087" s="1" t="s">
        <v>768</v>
      </c>
      <c r="X1087" s="1" t="s">
        <v>9261</v>
      </c>
      <c r="Y1087" s="1" t="s">
        <v>259</v>
      </c>
      <c r="Z1087" s="1" t="s">
        <v>10102</v>
      </c>
      <c r="AC1087" s="1">
        <v>69</v>
      </c>
      <c r="AD1087" s="1" t="s">
        <v>258</v>
      </c>
      <c r="AE1087" s="1" t="s">
        <v>11526</v>
      </c>
      <c r="AJ1087" s="1" t="s">
        <v>17</v>
      </c>
      <c r="AK1087" s="1" t="s">
        <v>11718</v>
      </c>
      <c r="AL1087" s="1" t="s">
        <v>436</v>
      </c>
      <c r="AM1087" s="1" t="s">
        <v>11639</v>
      </c>
      <c r="AT1087" s="1" t="s">
        <v>44</v>
      </c>
      <c r="AU1087" s="1" t="s">
        <v>8875</v>
      </c>
      <c r="AV1087" s="1" t="s">
        <v>2488</v>
      </c>
      <c r="AW1087" s="1" t="s">
        <v>10424</v>
      </c>
      <c r="BG1087" s="1" t="s">
        <v>58</v>
      </c>
      <c r="BH1087" s="1" t="s">
        <v>11975</v>
      </c>
      <c r="BI1087" s="1" t="s">
        <v>2489</v>
      </c>
      <c r="BJ1087" s="1" t="s">
        <v>10886</v>
      </c>
      <c r="BK1087" s="1" t="s">
        <v>1586</v>
      </c>
      <c r="BL1087" s="1" t="s">
        <v>13546</v>
      </c>
      <c r="BM1087" s="1" t="s">
        <v>974</v>
      </c>
      <c r="BN1087" s="1" t="s">
        <v>12720</v>
      </c>
      <c r="BO1087" s="1" t="s">
        <v>428</v>
      </c>
      <c r="BP1087" s="1" t="s">
        <v>11968</v>
      </c>
      <c r="BQ1087" s="1" t="s">
        <v>301</v>
      </c>
      <c r="BR1087" s="1" t="s">
        <v>15029</v>
      </c>
      <c r="BS1087" s="1" t="s">
        <v>50</v>
      </c>
      <c r="BT1087" s="1" t="s">
        <v>16305</v>
      </c>
    </row>
    <row r="1088" spans="1:72" ht="13.5" customHeight="1">
      <c r="A1088" s="3" t="str">
        <f>HYPERLINK("http://kyu.snu.ac.kr/sdhj/index.jsp?type=hj/GK14605_00IH_0001_0024.jpg","1720_각북면_24")</f>
        <v>1720_각북면_24</v>
      </c>
      <c r="B1088" s="2">
        <v>1720</v>
      </c>
      <c r="C1088" s="2" t="s">
        <v>15652</v>
      </c>
      <c r="D1088" s="2" t="s">
        <v>15653</v>
      </c>
      <c r="E1088" s="2">
        <v>1087</v>
      </c>
      <c r="F1088" s="1">
        <v>7</v>
      </c>
      <c r="G1088" s="1" t="s">
        <v>2435</v>
      </c>
      <c r="H1088" s="1" t="s">
        <v>8513</v>
      </c>
      <c r="I1088" s="1">
        <v>2</v>
      </c>
      <c r="L1088" s="1">
        <v>3</v>
      </c>
      <c r="M1088" s="2" t="s">
        <v>17969</v>
      </c>
      <c r="N1088" s="2" t="s">
        <v>17970</v>
      </c>
      <c r="S1088" s="1" t="s">
        <v>51</v>
      </c>
      <c r="T1088" s="1" t="s">
        <v>1413</v>
      </c>
      <c r="W1088" s="1" t="s">
        <v>38</v>
      </c>
      <c r="X1088" s="1" t="s">
        <v>15655</v>
      </c>
      <c r="Y1088" s="1" t="s">
        <v>53</v>
      </c>
      <c r="Z1088" s="1" t="s">
        <v>9315</v>
      </c>
      <c r="AC1088" s="1">
        <v>59</v>
      </c>
      <c r="AD1088" s="1" t="s">
        <v>540</v>
      </c>
      <c r="AE1088" s="1" t="s">
        <v>11564</v>
      </c>
      <c r="AJ1088" s="1" t="s">
        <v>17</v>
      </c>
      <c r="AK1088" s="1" t="s">
        <v>11718</v>
      </c>
      <c r="AL1088" s="1" t="s">
        <v>50</v>
      </c>
      <c r="AM1088" s="1" t="s">
        <v>15656</v>
      </c>
      <c r="AT1088" s="1" t="s">
        <v>88</v>
      </c>
      <c r="AU1088" s="1" t="s">
        <v>8828</v>
      </c>
      <c r="AV1088" s="1" t="s">
        <v>2490</v>
      </c>
      <c r="AW1088" s="1" t="s">
        <v>12621</v>
      </c>
      <c r="BG1088" s="1" t="s">
        <v>88</v>
      </c>
      <c r="BH1088" s="1" t="s">
        <v>8828</v>
      </c>
      <c r="BI1088" s="1" t="s">
        <v>2491</v>
      </c>
      <c r="BJ1088" s="1" t="s">
        <v>13376</v>
      </c>
      <c r="BK1088" s="1" t="s">
        <v>88</v>
      </c>
      <c r="BL1088" s="1" t="s">
        <v>8828</v>
      </c>
      <c r="BM1088" s="1" t="s">
        <v>2492</v>
      </c>
      <c r="BN1088" s="1" t="s">
        <v>13880</v>
      </c>
      <c r="BO1088" s="1" t="s">
        <v>88</v>
      </c>
      <c r="BP1088" s="1" t="s">
        <v>8828</v>
      </c>
      <c r="BQ1088" s="1" t="s">
        <v>2493</v>
      </c>
      <c r="BR1088" s="1" t="s">
        <v>14578</v>
      </c>
      <c r="BS1088" s="1" t="s">
        <v>202</v>
      </c>
      <c r="BT1088" s="1" t="s">
        <v>11631</v>
      </c>
    </row>
    <row r="1089" spans="1:72" ht="13.5" customHeight="1">
      <c r="A1089" s="3" t="str">
        <f>HYPERLINK("http://kyu.snu.ac.kr/sdhj/index.jsp?type=hj/GK14605_00IH_0001_0024.jpg","1720_각북면_24")</f>
        <v>1720_각북면_24</v>
      </c>
      <c r="B1089" s="2">
        <v>1720</v>
      </c>
      <c r="C1089" s="2" t="s">
        <v>15752</v>
      </c>
      <c r="D1089" s="2" t="s">
        <v>15753</v>
      </c>
      <c r="E1089" s="2">
        <v>1088</v>
      </c>
      <c r="F1089" s="1">
        <v>7</v>
      </c>
      <c r="G1089" s="1" t="s">
        <v>2435</v>
      </c>
      <c r="H1089" s="1" t="s">
        <v>8513</v>
      </c>
      <c r="I1089" s="1">
        <v>2</v>
      </c>
      <c r="L1089" s="1">
        <v>3</v>
      </c>
      <c r="M1089" s="2" t="s">
        <v>17969</v>
      </c>
      <c r="N1089" s="2" t="s">
        <v>17970</v>
      </c>
      <c r="S1089" s="1" t="s">
        <v>190</v>
      </c>
      <c r="T1089" s="1" t="s">
        <v>8713</v>
      </c>
      <c r="U1089" s="1" t="s">
        <v>2494</v>
      </c>
      <c r="V1089" s="1" t="s">
        <v>8847</v>
      </c>
      <c r="Y1089" s="1" t="s">
        <v>2495</v>
      </c>
      <c r="Z1089" s="1" t="s">
        <v>11229</v>
      </c>
      <c r="AC1089" s="1">
        <v>45</v>
      </c>
      <c r="AD1089" s="1" t="s">
        <v>185</v>
      </c>
      <c r="AE1089" s="1" t="s">
        <v>11528</v>
      </c>
    </row>
    <row r="1090" spans="1:72" ht="13.5" customHeight="1">
      <c r="A1090" s="3" t="str">
        <f>HYPERLINK("http://kyu.snu.ac.kr/sdhj/index.jsp?type=hj/GK14605_00IH_0001_0024.jpg","1720_각북면_24")</f>
        <v>1720_각북면_24</v>
      </c>
      <c r="B1090" s="2">
        <v>1720</v>
      </c>
      <c r="C1090" s="2" t="s">
        <v>15637</v>
      </c>
      <c r="D1090" s="2" t="s">
        <v>15638</v>
      </c>
      <c r="E1090" s="2">
        <v>1089</v>
      </c>
      <c r="F1090" s="1">
        <v>7</v>
      </c>
      <c r="G1090" s="1" t="s">
        <v>2435</v>
      </c>
      <c r="H1090" s="1" t="s">
        <v>8513</v>
      </c>
      <c r="I1090" s="1">
        <v>2</v>
      </c>
      <c r="L1090" s="1">
        <v>3</v>
      </c>
      <c r="M1090" s="2" t="s">
        <v>17969</v>
      </c>
      <c r="N1090" s="2" t="s">
        <v>17970</v>
      </c>
      <c r="S1090" s="1" t="s">
        <v>68</v>
      </c>
      <c r="T1090" s="1" t="s">
        <v>8708</v>
      </c>
      <c r="Y1090" s="1" t="s">
        <v>1639</v>
      </c>
      <c r="Z1090" s="1" t="s">
        <v>11228</v>
      </c>
      <c r="AF1090" s="1" t="s">
        <v>67</v>
      </c>
      <c r="AG1090" s="1" t="s">
        <v>9286</v>
      </c>
    </row>
    <row r="1091" spans="1:72" ht="13.5" customHeight="1">
      <c r="A1091" s="3" t="str">
        <f>HYPERLINK("http://kyu.snu.ac.kr/sdhj/index.jsp?type=hj/GK14605_00IH_0001_0024.jpg","1720_각북면_24")</f>
        <v>1720_각북면_24</v>
      </c>
      <c r="B1091" s="2">
        <v>1720</v>
      </c>
      <c r="C1091" s="2" t="s">
        <v>15637</v>
      </c>
      <c r="D1091" s="2" t="s">
        <v>15638</v>
      </c>
      <c r="E1091" s="2">
        <v>1090</v>
      </c>
      <c r="F1091" s="1">
        <v>7</v>
      </c>
      <c r="G1091" s="1" t="s">
        <v>2435</v>
      </c>
      <c r="H1091" s="1" t="s">
        <v>8513</v>
      </c>
      <c r="I1091" s="1">
        <v>2</v>
      </c>
      <c r="L1091" s="1">
        <v>3</v>
      </c>
      <c r="M1091" s="2" t="s">
        <v>17969</v>
      </c>
      <c r="N1091" s="2" t="s">
        <v>17970</v>
      </c>
      <c r="S1091" s="1" t="s">
        <v>68</v>
      </c>
      <c r="T1091" s="1" t="s">
        <v>8708</v>
      </c>
      <c r="Y1091" s="1" t="s">
        <v>53</v>
      </c>
      <c r="Z1091" s="1" t="s">
        <v>9315</v>
      </c>
      <c r="AC1091" s="1">
        <v>10</v>
      </c>
      <c r="AD1091" s="1" t="s">
        <v>138</v>
      </c>
      <c r="AE1091" s="1" t="s">
        <v>11522</v>
      </c>
    </row>
    <row r="1092" spans="1:72" ht="13.5" customHeight="1">
      <c r="A1092" s="3" t="str">
        <f>HYPERLINK("http://kyu.snu.ac.kr/sdhj/index.jsp?type=hj/GK14605_00IH_0001_0024.jpg","1720_각북면_24")</f>
        <v>1720_각북면_24</v>
      </c>
      <c r="B1092" s="2">
        <v>1720</v>
      </c>
      <c r="C1092" s="2" t="s">
        <v>15637</v>
      </c>
      <c r="D1092" s="2" t="s">
        <v>15638</v>
      </c>
      <c r="E1092" s="2">
        <v>1091</v>
      </c>
      <c r="F1092" s="1">
        <v>7</v>
      </c>
      <c r="G1092" s="1" t="s">
        <v>2435</v>
      </c>
      <c r="H1092" s="1" t="s">
        <v>8513</v>
      </c>
      <c r="I1092" s="1">
        <v>2</v>
      </c>
      <c r="L1092" s="1">
        <v>3</v>
      </c>
      <c r="M1092" s="2" t="s">
        <v>17969</v>
      </c>
      <c r="N1092" s="2" t="s">
        <v>17970</v>
      </c>
      <c r="S1092" s="1" t="s">
        <v>71</v>
      </c>
      <c r="T1092" s="1" t="s">
        <v>8710</v>
      </c>
      <c r="U1092" s="1" t="s">
        <v>37</v>
      </c>
      <c r="V1092" s="1" t="s">
        <v>8867</v>
      </c>
      <c r="Y1092" s="1" t="s">
        <v>2496</v>
      </c>
      <c r="Z1092" s="1" t="s">
        <v>11227</v>
      </c>
      <c r="AC1092" s="1">
        <v>6</v>
      </c>
      <c r="AD1092" s="1" t="s">
        <v>75</v>
      </c>
      <c r="AE1092" s="1" t="s">
        <v>11549</v>
      </c>
    </row>
    <row r="1093" spans="1:72" ht="13.5" customHeight="1">
      <c r="A1093" s="3" t="str">
        <f>HYPERLINK("http://kyu.snu.ac.kr/sdhj/index.jsp?type=hj/GK14605_00IH_0001_0024.jpg","1720_각북면_24")</f>
        <v>1720_각북면_24</v>
      </c>
      <c r="B1093" s="2">
        <v>1720</v>
      </c>
      <c r="C1093" s="2" t="s">
        <v>15627</v>
      </c>
      <c r="D1093" s="2" t="s">
        <v>15628</v>
      </c>
      <c r="E1093" s="2">
        <v>1092</v>
      </c>
      <c r="F1093" s="1">
        <v>7</v>
      </c>
      <c r="G1093" s="1" t="s">
        <v>2435</v>
      </c>
      <c r="H1093" s="1" t="s">
        <v>8513</v>
      </c>
      <c r="I1093" s="1">
        <v>2</v>
      </c>
      <c r="L1093" s="1">
        <v>3</v>
      </c>
      <c r="M1093" s="2" t="s">
        <v>17969</v>
      </c>
      <c r="N1093" s="2" t="s">
        <v>17970</v>
      </c>
      <c r="T1093" s="1" t="s">
        <v>15640</v>
      </c>
      <c r="U1093" s="1" t="s">
        <v>2497</v>
      </c>
      <c r="V1093" s="1" t="s">
        <v>9184</v>
      </c>
      <c r="Y1093" s="1" t="s">
        <v>2498</v>
      </c>
      <c r="Z1093" s="1" t="s">
        <v>10210</v>
      </c>
      <c r="AC1093" s="1">
        <v>49</v>
      </c>
      <c r="AD1093" s="1" t="s">
        <v>181</v>
      </c>
      <c r="AE1093" s="1" t="s">
        <v>11525</v>
      </c>
      <c r="AT1093" s="1" t="s">
        <v>269</v>
      </c>
      <c r="AU1093" s="1" t="s">
        <v>8873</v>
      </c>
      <c r="AV1093" s="1" t="s">
        <v>2499</v>
      </c>
      <c r="AW1093" s="1" t="s">
        <v>10153</v>
      </c>
      <c r="BB1093" s="1" t="s">
        <v>385</v>
      </c>
      <c r="BC1093" s="1" t="s">
        <v>15727</v>
      </c>
      <c r="BD1093" s="1" t="s">
        <v>2500</v>
      </c>
      <c r="BE1093" s="1" t="s">
        <v>12914</v>
      </c>
    </row>
    <row r="1094" spans="1:72" ht="13.5" customHeight="1">
      <c r="A1094" s="3" t="str">
        <f>HYPERLINK("http://kyu.snu.ac.kr/sdhj/index.jsp?type=hj/GK14605_00IH_0001_0024.jpg","1720_각북면_24")</f>
        <v>1720_각북면_24</v>
      </c>
      <c r="B1094" s="2">
        <v>1720</v>
      </c>
      <c r="C1094" s="2" t="s">
        <v>15637</v>
      </c>
      <c r="D1094" s="2" t="s">
        <v>15638</v>
      </c>
      <c r="E1094" s="2">
        <v>1093</v>
      </c>
      <c r="F1094" s="1">
        <v>7</v>
      </c>
      <c r="G1094" s="1" t="s">
        <v>2435</v>
      </c>
      <c r="H1094" s="1" t="s">
        <v>8513</v>
      </c>
      <c r="I1094" s="1">
        <v>2</v>
      </c>
      <c r="L1094" s="1">
        <v>4</v>
      </c>
      <c r="M1094" s="2" t="s">
        <v>17971</v>
      </c>
      <c r="N1094" s="2" t="s">
        <v>17972</v>
      </c>
      <c r="T1094" s="1" t="s">
        <v>15624</v>
      </c>
      <c r="U1094" s="1" t="s">
        <v>2501</v>
      </c>
      <c r="V1094" s="1" t="s">
        <v>9183</v>
      </c>
      <c r="W1094" s="1" t="s">
        <v>103</v>
      </c>
      <c r="X1094" s="1" t="s">
        <v>15645</v>
      </c>
      <c r="Y1094" s="1" t="s">
        <v>2502</v>
      </c>
      <c r="Z1094" s="1" t="s">
        <v>11226</v>
      </c>
      <c r="AC1094" s="1">
        <v>54</v>
      </c>
      <c r="AD1094" s="1" t="s">
        <v>804</v>
      </c>
      <c r="AE1094" s="1" t="s">
        <v>11540</v>
      </c>
      <c r="AJ1094" s="1" t="s">
        <v>17</v>
      </c>
      <c r="AK1094" s="1" t="s">
        <v>11718</v>
      </c>
      <c r="AL1094" s="1" t="s">
        <v>305</v>
      </c>
      <c r="AM1094" s="1" t="s">
        <v>11720</v>
      </c>
      <c r="AT1094" s="1" t="s">
        <v>88</v>
      </c>
      <c r="AU1094" s="1" t="s">
        <v>8828</v>
      </c>
      <c r="AV1094" s="1" t="s">
        <v>2503</v>
      </c>
      <c r="AW1094" s="1" t="s">
        <v>10960</v>
      </c>
      <c r="BG1094" s="1" t="s">
        <v>88</v>
      </c>
      <c r="BH1094" s="1" t="s">
        <v>8828</v>
      </c>
      <c r="BI1094" s="1" t="s">
        <v>1633</v>
      </c>
      <c r="BJ1094" s="1" t="s">
        <v>10274</v>
      </c>
      <c r="BK1094" s="1" t="s">
        <v>88</v>
      </c>
      <c r="BL1094" s="1" t="s">
        <v>8828</v>
      </c>
      <c r="BM1094" s="1" t="s">
        <v>2463</v>
      </c>
      <c r="BN1094" s="1" t="s">
        <v>13346</v>
      </c>
      <c r="BO1094" s="1" t="s">
        <v>269</v>
      </c>
      <c r="BP1094" s="1" t="s">
        <v>8873</v>
      </c>
      <c r="BQ1094" s="1" t="s">
        <v>1665</v>
      </c>
      <c r="BR1094" s="1" t="s">
        <v>12542</v>
      </c>
      <c r="BS1094" s="1" t="s">
        <v>583</v>
      </c>
      <c r="BT1094" s="1" t="s">
        <v>11748</v>
      </c>
    </row>
    <row r="1095" spans="1:72" ht="13.5" customHeight="1">
      <c r="A1095" s="3" t="str">
        <f>HYPERLINK("http://kyu.snu.ac.kr/sdhj/index.jsp?type=hj/GK14605_00IH_0001_0024.jpg","1720_각북면_24")</f>
        <v>1720_각북면_24</v>
      </c>
      <c r="B1095" s="2">
        <v>1720</v>
      </c>
      <c r="C1095" s="2" t="s">
        <v>15637</v>
      </c>
      <c r="D1095" s="2" t="s">
        <v>15638</v>
      </c>
      <c r="E1095" s="2">
        <v>1094</v>
      </c>
      <c r="F1095" s="1">
        <v>7</v>
      </c>
      <c r="G1095" s="1" t="s">
        <v>2435</v>
      </c>
      <c r="H1095" s="1" t="s">
        <v>8513</v>
      </c>
      <c r="I1095" s="1">
        <v>2</v>
      </c>
      <c r="L1095" s="1">
        <v>5</v>
      </c>
      <c r="M1095" s="2" t="s">
        <v>1513</v>
      </c>
      <c r="N1095" s="2" t="s">
        <v>17790</v>
      </c>
      <c r="T1095" s="1" t="s">
        <v>15624</v>
      </c>
      <c r="U1095" s="1" t="s">
        <v>309</v>
      </c>
      <c r="V1095" s="1" t="s">
        <v>8836</v>
      </c>
      <c r="W1095" s="1" t="s">
        <v>103</v>
      </c>
      <c r="X1095" s="1" t="s">
        <v>15645</v>
      </c>
      <c r="Y1095" s="1" t="s">
        <v>53</v>
      </c>
      <c r="Z1095" s="1" t="s">
        <v>9315</v>
      </c>
      <c r="AC1095" s="1">
        <v>55</v>
      </c>
      <c r="AD1095" s="1" t="s">
        <v>289</v>
      </c>
      <c r="AE1095" s="1" t="s">
        <v>11559</v>
      </c>
      <c r="AJ1095" s="1" t="s">
        <v>17</v>
      </c>
      <c r="AK1095" s="1" t="s">
        <v>11718</v>
      </c>
      <c r="AL1095" s="1" t="s">
        <v>305</v>
      </c>
      <c r="AM1095" s="1" t="s">
        <v>11720</v>
      </c>
      <c r="AT1095" s="1" t="s">
        <v>147</v>
      </c>
      <c r="AU1095" s="1" t="s">
        <v>8936</v>
      </c>
      <c r="AV1095" s="1" t="s">
        <v>950</v>
      </c>
      <c r="AW1095" s="1" t="s">
        <v>10949</v>
      </c>
      <c r="BG1095" s="1" t="s">
        <v>242</v>
      </c>
      <c r="BH1095" s="1" t="s">
        <v>8824</v>
      </c>
      <c r="BI1095" s="1" t="s">
        <v>146</v>
      </c>
      <c r="BJ1095" s="1" t="s">
        <v>11123</v>
      </c>
      <c r="BK1095" s="1" t="s">
        <v>88</v>
      </c>
      <c r="BL1095" s="1" t="s">
        <v>8828</v>
      </c>
      <c r="BM1095" s="1" t="s">
        <v>2504</v>
      </c>
      <c r="BN1095" s="1" t="s">
        <v>13879</v>
      </c>
      <c r="BO1095" s="1" t="s">
        <v>88</v>
      </c>
      <c r="BP1095" s="1" t="s">
        <v>8828</v>
      </c>
      <c r="BQ1095" s="1" t="s">
        <v>2505</v>
      </c>
      <c r="BR1095" s="1" t="s">
        <v>14525</v>
      </c>
      <c r="BS1095" s="1" t="s">
        <v>1732</v>
      </c>
      <c r="BT1095" s="1" t="s">
        <v>11752</v>
      </c>
    </row>
    <row r="1096" spans="1:72" ht="13.5" customHeight="1">
      <c r="A1096" s="3" t="str">
        <f>HYPERLINK("http://kyu.snu.ac.kr/sdhj/index.jsp?type=hj/GK14605_00IH_0001_0024.jpg","1720_각북면_24")</f>
        <v>1720_각북면_24</v>
      </c>
      <c r="B1096" s="2">
        <v>1720</v>
      </c>
      <c r="C1096" s="2" t="s">
        <v>15796</v>
      </c>
      <c r="D1096" s="2" t="s">
        <v>15797</v>
      </c>
      <c r="E1096" s="2">
        <v>1095</v>
      </c>
      <c r="F1096" s="1">
        <v>7</v>
      </c>
      <c r="G1096" s="1" t="s">
        <v>2435</v>
      </c>
      <c r="H1096" s="1" t="s">
        <v>8513</v>
      </c>
      <c r="I1096" s="1">
        <v>2</v>
      </c>
      <c r="L1096" s="1">
        <v>5</v>
      </c>
      <c r="M1096" s="2" t="s">
        <v>1513</v>
      </c>
      <c r="N1096" s="2" t="s">
        <v>17790</v>
      </c>
      <c r="S1096" s="1" t="s">
        <v>190</v>
      </c>
      <c r="T1096" s="1" t="s">
        <v>8713</v>
      </c>
      <c r="U1096" s="1" t="s">
        <v>2506</v>
      </c>
      <c r="V1096" s="1" t="s">
        <v>9160</v>
      </c>
      <c r="W1096" s="1" t="s">
        <v>103</v>
      </c>
      <c r="X1096" s="1" t="s">
        <v>16306</v>
      </c>
      <c r="Y1096" s="1" t="s">
        <v>2507</v>
      </c>
      <c r="Z1096" s="1" t="s">
        <v>9707</v>
      </c>
      <c r="AC1096" s="1">
        <v>16</v>
      </c>
      <c r="AD1096" s="1" t="s">
        <v>160</v>
      </c>
      <c r="AE1096" s="1" t="s">
        <v>11534</v>
      </c>
    </row>
    <row r="1097" spans="1:72" ht="13.5" customHeight="1">
      <c r="A1097" s="3" t="str">
        <f>HYPERLINK("http://kyu.snu.ac.kr/sdhj/index.jsp?type=hj/GK14605_00IH_0001_0024.jpg","1720_각북면_24")</f>
        <v>1720_각북면_24</v>
      </c>
      <c r="B1097" s="2">
        <v>1720</v>
      </c>
      <c r="C1097" s="2" t="s">
        <v>15695</v>
      </c>
      <c r="D1097" s="2" t="s">
        <v>15696</v>
      </c>
      <c r="E1097" s="2">
        <v>1096</v>
      </c>
      <c r="F1097" s="1">
        <v>7</v>
      </c>
      <c r="G1097" s="1" t="s">
        <v>2435</v>
      </c>
      <c r="H1097" s="1" t="s">
        <v>8513</v>
      </c>
      <c r="I1097" s="1">
        <v>2</v>
      </c>
      <c r="L1097" s="1">
        <v>5</v>
      </c>
      <c r="M1097" s="2" t="s">
        <v>1513</v>
      </c>
      <c r="N1097" s="2" t="s">
        <v>17790</v>
      </c>
      <c r="S1097" s="1" t="s">
        <v>71</v>
      </c>
      <c r="T1097" s="1" t="s">
        <v>8710</v>
      </c>
      <c r="Y1097" s="1" t="s">
        <v>2508</v>
      </c>
      <c r="Z1097" s="1" t="s">
        <v>9872</v>
      </c>
      <c r="AF1097" s="1" t="s">
        <v>980</v>
      </c>
      <c r="AG1097" s="1" t="s">
        <v>11579</v>
      </c>
    </row>
    <row r="1098" spans="1:72" ht="13.5" customHeight="1">
      <c r="A1098" s="3" t="str">
        <f>HYPERLINK("http://kyu.snu.ac.kr/sdhj/index.jsp?type=hj/GK14605_00IH_0001_0024.jpg","1720_각북면_24")</f>
        <v>1720_각북면_24</v>
      </c>
      <c r="B1098" s="2">
        <v>1720</v>
      </c>
      <c r="C1098" s="2" t="s">
        <v>15637</v>
      </c>
      <c r="D1098" s="2" t="s">
        <v>15638</v>
      </c>
      <c r="E1098" s="2">
        <v>1097</v>
      </c>
      <c r="F1098" s="1">
        <v>7</v>
      </c>
      <c r="G1098" s="1" t="s">
        <v>2435</v>
      </c>
      <c r="H1098" s="1" t="s">
        <v>8513</v>
      </c>
      <c r="I1098" s="1">
        <v>2</v>
      </c>
      <c r="L1098" s="1">
        <v>5</v>
      </c>
      <c r="M1098" s="2" t="s">
        <v>1513</v>
      </c>
      <c r="N1098" s="2" t="s">
        <v>17790</v>
      </c>
      <c r="S1098" s="1" t="s">
        <v>68</v>
      </c>
      <c r="T1098" s="1" t="s">
        <v>8708</v>
      </c>
      <c r="Y1098" s="1" t="s">
        <v>527</v>
      </c>
      <c r="Z1098" s="1" t="s">
        <v>10146</v>
      </c>
      <c r="AF1098" s="1" t="s">
        <v>355</v>
      </c>
      <c r="AG1098" s="1" t="s">
        <v>11570</v>
      </c>
      <c r="AH1098" s="1" t="s">
        <v>300</v>
      </c>
      <c r="AI1098" s="1" t="s">
        <v>11633</v>
      </c>
    </row>
    <row r="1099" spans="1:72" ht="13.5" customHeight="1">
      <c r="A1099" s="3" t="str">
        <f>HYPERLINK("http://kyu.snu.ac.kr/sdhj/index.jsp?type=hj/GK14605_00IH_0001_0024.jpg","1720_각북면_24")</f>
        <v>1720_각북면_24</v>
      </c>
      <c r="B1099" s="2">
        <v>1720</v>
      </c>
      <c r="C1099" s="2" t="s">
        <v>15637</v>
      </c>
      <c r="D1099" s="2" t="s">
        <v>15638</v>
      </c>
      <c r="E1099" s="2">
        <v>1098</v>
      </c>
      <c r="F1099" s="1">
        <v>7</v>
      </c>
      <c r="G1099" s="1" t="s">
        <v>2435</v>
      </c>
      <c r="H1099" s="1" t="s">
        <v>8513</v>
      </c>
      <c r="I1099" s="1">
        <v>2</v>
      </c>
      <c r="L1099" s="1">
        <v>5</v>
      </c>
      <c r="M1099" s="2" t="s">
        <v>1513</v>
      </c>
      <c r="N1099" s="2" t="s">
        <v>17790</v>
      </c>
      <c r="S1099" s="1" t="s">
        <v>68</v>
      </c>
      <c r="T1099" s="1" t="s">
        <v>8708</v>
      </c>
      <c r="Y1099" s="1" t="s">
        <v>1820</v>
      </c>
      <c r="Z1099" s="1" t="s">
        <v>9377</v>
      </c>
      <c r="AC1099" s="1">
        <v>23</v>
      </c>
      <c r="AD1099" s="1" t="s">
        <v>194</v>
      </c>
      <c r="AE1099" s="1" t="s">
        <v>11565</v>
      </c>
    </row>
    <row r="1100" spans="1:72" ht="13.5" customHeight="1">
      <c r="A1100" s="3" t="str">
        <f>HYPERLINK("http://kyu.snu.ac.kr/sdhj/index.jsp?type=hj/GK14605_00IH_0001_0024.jpg","1720_각북면_24")</f>
        <v>1720_각북면_24</v>
      </c>
      <c r="B1100" s="2">
        <v>1720</v>
      </c>
      <c r="C1100" s="2" t="s">
        <v>15637</v>
      </c>
      <c r="D1100" s="2" t="s">
        <v>15638</v>
      </c>
      <c r="E1100" s="2">
        <v>1099</v>
      </c>
      <c r="F1100" s="1">
        <v>7</v>
      </c>
      <c r="G1100" s="1" t="s">
        <v>2435</v>
      </c>
      <c r="H1100" s="1" t="s">
        <v>8513</v>
      </c>
      <c r="I1100" s="1">
        <v>2</v>
      </c>
      <c r="L1100" s="1">
        <v>5</v>
      </c>
      <c r="M1100" s="2" t="s">
        <v>1513</v>
      </c>
      <c r="N1100" s="2" t="s">
        <v>17790</v>
      </c>
      <c r="S1100" s="1" t="s">
        <v>68</v>
      </c>
      <c r="T1100" s="1" t="s">
        <v>8708</v>
      </c>
      <c r="Y1100" s="1" t="s">
        <v>2509</v>
      </c>
      <c r="Z1100" s="1" t="s">
        <v>11225</v>
      </c>
      <c r="AC1100" s="1">
        <v>7</v>
      </c>
      <c r="AD1100" s="1" t="s">
        <v>69</v>
      </c>
      <c r="AE1100" s="1" t="s">
        <v>11560</v>
      </c>
    </row>
    <row r="1101" spans="1:72" ht="13.5" customHeight="1">
      <c r="A1101" s="3" t="str">
        <f>HYPERLINK("http://kyu.snu.ac.kr/sdhj/index.jsp?type=hj/GK14605_00IH_0001_0024.jpg","1720_각북면_24")</f>
        <v>1720_각북면_24</v>
      </c>
      <c r="B1101" s="2">
        <v>1720</v>
      </c>
      <c r="C1101" s="2" t="s">
        <v>15637</v>
      </c>
      <c r="D1101" s="2" t="s">
        <v>15638</v>
      </c>
      <c r="E1101" s="2">
        <v>1100</v>
      </c>
      <c r="F1101" s="1">
        <v>7</v>
      </c>
      <c r="G1101" s="1" t="s">
        <v>2435</v>
      </c>
      <c r="H1101" s="1" t="s">
        <v>8513</v>
      </c>
      <c r="I1101" s="1">
        <v>2</v>
      </c>
      <c r="L1101" s="1">
        <v>5</v>
      </c>
      <c r="M1101" s="2" t="s">
        <v>1513</v>
      </c>
      <c r="N1101" s="2" t="s">
        <v>17790</v>
      </c>
      <c r="S1101" s="1" t="s">
        <v>68</v>
      </c>
      <c r="T1101" s="1" t="s">
        <v>8708</v>
      </c>
      <c r="Y1101" s="1" t="s">
        <v>53</v>
      </c>
      <c r="Z1101" s="1" t="s">
        <v>9315</v>
      </c>
      <c r="AC1101" s="1">
        <v>8</v>
      </c>
      <c r="AD1101" s="1" t="s">
        <v>76</v>
      </c>
      <c r="AE1101" s="1" t="s">
        <v>11537</v>
      </c>
    </row>
    <row r="1102" spans="1:72" ht="13.5" customHeight="1">
      <c r="A1102" s="3" t="str">
        <f>HYPERLINK("http://kyu.snu.ac.kr/sdhj/index.jsp?type=hj/GK14605_00IH_0001_0024.jpg","1720_각북면_24")</f>
        <v>1720_각북면_24</v>
      </c>
      <c r="B1102" s="2">
        <v>1720</v>
      </c>
      <c r="C1102" s="2" t="s">
        <v>15637</v>
      </c>
      <c r="D1102" s="2" t="s">
        <v>15638</v>
      </c>
      <c r="E1102" s="2">
        <v>1101</v>
      </c>
      <c r="F1102" s="1">
        <v>7</v>
      </c>
      <c r="G1102" s="1" t="s">
        <v>2435</v>
      </c>
      <c r="H1102" s="1" t="s">
        <v>8513</v>
      </c>
      <c r="I1102" s="1">
        <v>2</v>
      </c>
      <c r="L1102" s="1">
        <v>5</v>
      </c>
      <c r="M1102" s="2" t="s">
        <v>1513</v>
      </c>
      <c r="N1102" s="2" t="s">
        <v>17790</v>
      </c>
      <c r="S1102" s="1" t="s">
        <v>68</v>
      </c>
      <c r="T1102" s="1" t="s">
        <v>8708</v>
      </c>
      <c r="Y1102" s="1" t="s">
        <v>53</v>
      </c>
      <c r="Z1102" s="1" t="s">
        <v>9315</v>
      </c>
      <c r="AF1102" s="1" t="s">
        <v>67</v>
      </c>
      <c r="AG1102" s="1" t="s">
        <v>9286</v>
      </c>
    </row>
    <row r="1103" spans="1:72" ht="13.5" customHeight="1">
      <c r="A1103" s="3" t="str">
        <f>HYPERLINK("http://kyu.snu.ac.kr/sdhj/index.jsp?type=hj/GK14605_00IH_0001_0024.jpg","1720_각북면_24")</f>
        <v>1720_각북면_24</v>
      </c>
      <c r="B1103" s="2">
        <v>1720</v>
      </c>
      <c r="C1103" s="2" t="s">
        <v>15637</v>
      </c>
      <c r="D1103" s="2" t="s">
        <v>15638</v>
      </c>
      <c r="E1103" s="2">
        <v>1102</v>
      </c>
      <c r="F1103" s="1">
        <v>7</v>
      </c>
      <c r="G1103" s="1" t="s">
        <v>2435</v>
      </c>
      <c r="H1103" s="1" t="s">
        <v>8513</v>
      </c>
      <c r="I1103" s="1">
        <v>2</v>
      </c>
      <c r="L1103" s="1">
        <v>5</v>
      </c>
      <c r="M1103" s="2" t="s">
        <v>1513</v>
      </c>
      <c r="N1103" s="2" t="s">
        <v>17790</v>
      </c>
      <c r="S1103" s="1" t="s">
        <v>1535</v>
      </c>
      <c r="T1103" s="1" t="s">
        <v>8720</v>
      </c>
      <c r="U1103" s="1" t="s">
        <v>37</v>
      </c>
      <c r="V1103" s="1" t="s">
        <v>8867</v>
      </c>
      <c r="W1103" s="1" t="s">
        <v>1912</v>
      </c>
      <c r="X1103" s="1" t="s">
        <v>9276</v>
      </c>
      <c r="Y1103" s="1" t="s">
        <v>2510</v>
      </c>
      <c r="Z1103" s="1" t="s">
        <v>9449</v>
      </c>
      <c r="AC1103" s="1">
        <v>45</v>
      </c>
      <c r="AD1103" s="1" t="s">
        <v>185</v>
      </c>
      <c r="AE1103" s="1" t="s">
        <v>11528</v>
      </c>
      <c r="AF1103" s="1" t="s">
        <v>135</v>
      </c>
      <c r="AG1103" s="1" t="s">
        <v>11569</v>
      </c>
    </row>
    <row r="1104" spans="1:72" ht="13.5" customHeight="1">
      <c r="A1104" s="3" t="str">
        <f>HYPERLINK("http://kyu.snu.ac.kr/sdhj/index.jsp?type=hj/GK14605_00IH_0001_0025.jpg","1720_각북면_25")</f>
        <v>1720_각북면_25</v>
      </c>
      <c r="B1104" s="2">
        <v>1720</v>
      </c>
      <c r="C1104" s="2" t="s">
        <v>15637</v>
      </c>
      <c r="D1104" s="2" t="s">
        <v>15638</v>
      </c>
      <c r="E1104" s="2">
        <v>1103</v>
      </c>
      <c r="F1104" s="1">
        <v>7</v>
      </c>
      <c r="G1104" s="1" t="s">
        <v>2435</v>
      </c>
      <c r="H1104" s="1" t="s">
        <v>8513</v>
      </c>
      <c r="I1104" s="1">
        <v>3</v>
      </c>
      <c r="J1104" s="1" t="s">
        <v>2511</v>
      </c>
      <c r="K1104" s="1" t="s">
        <v>8629</v>
      </c>
      <c r="L1104" s="1">
        <v>1</v>
      </c>
      <c r="M1104" s="2" t="s">
        <v>2511</v>
      </c>
      <c r="N1104" s="2" t="s">
        <v>8629</v>
      </c>
      <c r="T1104" s="1" t="s">
        <v>15748</v>
      </c>
      <c r="U1104" s="1" t="s">
        <v>1139</v>
      </c>
      <c r="V1104" s="1" t="s">
        <v>9182</v>
      </c>
      <c r="W1104" s="1" t="s">
        <v>768</v>
      </c>
      <c r="X1104" s="1" t="s">
        <v>9261</v>
      </c>
      <c r="Y1104" s="1" t="s">
        <v>288</v>
      </c>
      <c r="Z1104" s="1" t="s">
        <v>9668</v>
      </c>
      <c r="AC1104" s="1">
        <v>73</v>
      </c>
      <c r="AD1104" s="1" t="s">
        <v>229</v>
      </c>
      <c r="AE1104" s="1" t="s">
        <v>11524</v>
      </c>
      <c r="AJ1104" s="1" t="s">
        <v>17</v>
      </c>
      <c r="AK1104" s="1" t="s">
        <v>11718</v>
      </c>
      <c r="AL1104" s="1" t="s">
        <v>436</v>
      </c>
      <c r="AM1104" s="1" t="s">
        <v>11639</v>
      </c>
      <c r="AT1104" s="1" t="s">
        <v>88</v>
      </c>
      <c r="AU1104" s="1" t="s">
        <v>8828</v>
      </c>
      <c r="AV1104" s="1" t="s">
        <v>671</v>
      </c>
      <c r="AW1104" s="1" t="s">
        <v>12135</v>
      </c>
      <c r="BG1104" s="1" t="s">
        <v>88</v>
      </c>
      <c r="BH1104" s="1" t="s">
        <v>8828</v>
      </c>
      <c r="BI1104" s="1" t="s">
        <v>2512</v>
      </c>
      <c r="BJ1104" s="1" t="s">
        <v>13375</v>
      </c>
      <c r="BM1104" s="1" t="s">
        <v>2513</v>
      </c>
      <c r="BN1104" s="1" t="s">
        <v>13878</v>
      </c>
      <c r="BO1104" s="1" t="s">
        <v>88</v>
      </c>
      <c r="BP1104" s="1" t="s">
        <v>8828</v>
      </c>
      <c r="BQ1104" s="1" t="s">
        <v>2514</v>
      </c>
      <c r="BR1104" s="1" t="s">
        <v>15034</v>
      </c>
      <c r="BS1104" s="1" t="s">
        <v>50</v>
      </c>
      <c r="BT1104" s="1" t="s">
        <v>15750</v>
      </c>
    </row>
    <row r="1105" spans="1:72" ht="13.5" customHeight="1">
      <c r="A1105" s="3" t="str">
        <f>HYPERLINK("http://kyu.snu.ac.kr/sdhj/index.jsp?type=hj/GK14605_00IH_0001_0025.jpg","1720_각북면_25")</f>
        <v>1720_각북면_25</v>
      </c>
      <c r="B1105" s="2">
        <v>1720</v>
      </c>
      <c r="C1105" s="2" t="s">
        <v>16292</v>
      </c>
      <c r="D1105" s="2" t="s">
        <v>16293</v>
      </c>
      <c r="E1105" s="2">
        <v>1104</v>
      </c>
      <c r="F1105" s="1">
        <v>7</v>
      </c>
      <c r="G1105" s="1" t="s">
        <v>2435</v>
      </c>
      <c r="H1105" s="1" t="s">
        <v>8513</v>
      </c>
      <c r="I1105" s="1">
        <v>3</v>
      </c>
      <c r="L1105" s="1">
        <v>1</v>
      </c>
      <c r="M1105" s="2" t="s">
        <v>2511</v>
      </c>
      <c r="N1105" s="2" t="s">
        <v>8629</v>
      </c>
      <c r="S1105" s="1" t="s">
        <v>51</v>
      </c>
      <c r="T1105" s="1" t="s">
        <v>1413</v>
      </c>
      <c r="W1105" s="1" t="s">
        <v>690</v>
      </c>
      <c r="X1105" s="1" t="s">
        <v>9294</v>
      </c>
      <c r="Y1105" s="1" t="s">
        <v>53</v>
      </c>
      <c r="Z1105" s="1" t="s">
        <v>9315</v>
      </c>
      <c r="AC1105" s="1">
        <v>59</v>
      </c>
      <c r="AD1105" s="1" t="s">
        <v>540</v>
      </c>
      <c r="AE1105" s="1" t="s">
        <v>11564</v>
      </c>
      <c r="AJ1105" s="1" t="s">
        <v>17</v>
      </c>
      <c r="AK1105" s="1" t="s">
        <v>11718</v>
      </c>
      <c r="AL1105" s="1" t="s">
        <v>1353</v>
      </c>
      <c r="AM1105" s="1" t="s">
        <v>11653</v>
      </c>
      <c r="AT1105" s="1" t="s">
        <v>88</v>
      </c>
      <c r="AU1105" s="1" t="s">
        <v>8828</v>
      </c>
      <c r="AV1105" s="1" t="s">
        <v>723</v>
      </c>
      <c r="AW1105" s="1" t="s">
        <v>11332</v>
      </c>
      <c r="BG1105" s="1" t="s">
        <v>88</v>
      </c>
      <c r="BH1105" s="1" t="s">
        <v>8828</v>
      </c>
      <c r="BI1105" s="1" t="s">
        <v>1638</v>
      </c>
      <c r="BJ1105" s="1" t="s">
        <v>9811</v>
      </c>
      <c r="BK1105" s="1" t="s">
        <v>88</v>
      </c>
      <c r="BL1105" s="1" t="s">
        <v>8828</v>
      </c>
      <c r="BM1105" s="1" t="s">
        <v>790</v>
      </c>
      <c r="BN1105" s="1" t="s">
        <v>8807</v>
      </c>
      <c r="BO1105" s="1" t="s">
        <v>88</v>
      </c>
      <c r="BP1105" s="1" t="s">
        <v>8828</v>
      </c>
      <c r="BQ1105" s="1" t="s">
        <v>2515</v>
      </c>
      <c r="BR1105" s="1" t="s">
        <v>14577</v>
      </c>
      <c r="BS1105" s="1" t="s">
        <v>158</v>
      </c>
      <c r="BT1105" s="1" t="s">
        <v>11647</v>
      </c>
    </row>
    <row r="1106" spans="1:72" ht="13.5" customHeight="1">
      <c r="A1106" s="3" t="str">
        <f>HYPERLINK("http://kyu.snu.ac.kr/sdhj/index.jsp?type=hj/GK14605_00IH_0001_0025.jpg","1720_각북면_25")</f>
        <v>1720_각북면_25</v>
      </c>
      <c r="B1106" s="2">
        <v>1720</v>
      </c>
      <c r="C1106" s="2" t="s">
        <v>16145</v>
      </c>
      <c r="D1106" s="2" t="s">
        <v>16146</v>
      </c>
      <c r="E1106" s="2">
        <v>1105</v>
      </c>
      <c r="F1106" s="1">
        <v>7</v>
      </c>
      <c r="G1106" s="1" t="s">
        <v>2435</v>
      </c>
      <c r="H1106" s="1" t="s">
        <v>8513</v>
      </c>
      <c r="I1106" s="1">
        <v>3</v>
      </c>
      <c r="L1106" s="1">
        <v>1</v>
      </c>
      <c r="M1106" s="2" t="s">
        <v>2511</v>
      </c>
      <c r="N1106" s="2" t="s">
        <v>8629</v>
      </c>
      <c r="S1106" s="1" t="s">
        <v>190</v>
      </c>
      <c r="T1106" s="1" t="s">
        <v>8713</v>
      </c>
      <c r="Y1106" s="1" t="s">
        <v>2516</v>
      </c>
      <c r="Z1106" s="1" t="s">
        <v>10163</v>
      </c>
      <c r="AF1106" s="1" t="s">
        <v>980</v>
      </c>
      <c r="AG1106" s="1" t="s">
        <v>11579</v>
      </c>
    </row>
    <row r="1107" spans="1:72" ht="13.5" customHeight="1">
      <c r="A1107" s="3" t="str">
        <f>HYPERLINK("http://kyu.snu.ac.kr/sdhj/index.jsp?type=hj/GK14605_00IH_0001_0025.jpg","1720_각북면_25")</f>
        <v>1720_각북면_25</v>
      </c>
      <c r="B1107" s="2">
        <v>1720</v>
      </c>
      <c r="C1107" s="2" t="s">
        <v>15637</v>
      </c>
      <c r="D1107" s="2" t="s">
        <v>15638</v>
      </c>
      <c r="E1107" s="2">
        <v>1106</v>
      </c>
      <c r="F1107" s="1">
        <v>7</v>
      </c>
      <c r="G1107" s="1" t="s">
        <v>2435</v>
      </c>
      <c r="H1107" s="1" t="s">
        <v>8513</v>
      </c>
      <c r="I1107" s="1">
        <v>3</v>
      </c>
      <c r="L1107" s="1">
        <v>2</v>
      </c>
      <c r="M1107" s="2" t="s">
        <v>17973</v>
      </c>
      <c r="N1107" s="2" t="s">
        <v>17974</v>
      </c>
      <c r="T1107" s="1" t="s">
        <v>15624</v>
      </c>
      <c r="U1107" s="1" t="s">
        <v>2186</v>
      </c>
      <c r="V1107" s="1" t="s">
        <v>8994</v>
      </c>
      <c r="W1107" s="1" t="s">
        <v>38</v>
      </c>
      <c r="X1107" s="1" t="s">
        <v>16244</v>
      </c>
      <c r="Y1107" s="1" t="s">
        <v>2517</v>
      </c>
      <c r="Z1107" s="1" t="s">
        <v>10871</v>
      </c>
      <c r="AA1107" s="1" t="s">
        <v>16307</v>
      </c>
      <c r="AB1107" s="1" t="s">
        <v>10756</v>
      </c>
      <c r="AC1107" s="1">
        <v>29</v>
      </c>
      <c r="AD1107" s="1" t="s">
        <v>555</v>
      </c>
      <c r="AE1107" s="1" t="s">
        <v>11553</v>
      </c>
      <c r="AJ1107" s="1" t="s">
        <v>17</v>
      </c>
      <c r="AK1107" s="1" t="s">
        <v>11718</v>
      </c>
      <c r="AL1107" s="1" t="s">
        <v>50</v>
      </c>
      <c r="AM1107" s="1" t="s">
        <v>15860</v>
      </c>
      <c r="AT1107" s="1" t="s">
        <v>88</v>
      </c>
      <c r="AU1107" s="1" t="s">
        <v>8828</v>
      </c>
      <c r="AV1107" s="1" t="s">
        <v>2519</v>
      </c>
      <c r="AW1107" s="1" t="s">
        <v>12154</v>
      </c>
      <c r="BG1107" s="1" t="s">
        <v>88</v>
      </c>
      <c r="BH1107" s="1" t="s">
        <v>8828</v>
      </c>
      <c r="BI1107" s="1" t="s">
        <v>1001</v>
      </c>
      <c r="BJ1107" s="1" t="s">
        <v>9933</v>
      </c>
      <c r="BK1107" s="1" t="s">
        <v>573</v>
      </c>
      <c r="BL1107" s="1" t="s">
        <v>8905</v>
      </c>
      <c r="BM1107" s="1" t="s">
        <v>2520</v>
      </c>
      <c r="BN1107" s="1" t="s">
        <v>13877</v>
      </c>
      <c r="BO1107" s="1" t="s">
        <v>88</v>
      </c>
      <c r="BP1107" s="1" t="s">
        <v>8828</v>
      </c>
      <c r="BQ1107" s="1" t="s">
        <v>2521</v>
      </c>
      <c r="BR1107" s="1" t="s">
        <v>14961</v>
      </c>
      <c r="BS1107" s="1" t="s">
        <v>50</v>
      </c>
      <c r="BT1107" s="1" t="s">
        <v>15969</v>
      </c>
    </row>
    <row r="1108" spans="1:72" ht="13.5" customHeight="1">
      <c r="A1108" s="3" t="str">
        <f>HYPERLINK("http://kyu.snu.ac.kr/sdhj/index.jsp?type=hj/GK14605_00IH_0001_0025.jpg","1720_각북면_25")</f>
        <v>1720_각북면_25</v>
      </c>
      <c r="B1108" s="2">
        <v>1720</v>
      </c>
      <c r="C1108" s="2" t="s">
        <v>15798</v>
      </c>
      <c r="D1108" s="2" t="s">
        <v>15799</v>
      </c>
      <c r="E1108" s="2">
        <v>1107</v>
      </c>
      <c r="F1108" s="1">
        <v>7</v>
      </c>
      <c r="G1108" s="1" t="s">
        <v>2435</v>
      </c>
      <c r="H1108" s="1" t="s">
        <v>8513</v>
      </c>
      <c r="I1108" s="1">
        <v>3</v>
      </c>
      <c r="L1108" s="1">
        <v>1</v>
      </c>
      <c r="M1108" s="2" t="s">
        <v>17973</v>
      </c>
      <c r="N1108" s="2" t="s">
        <v>17974</v>
      </c>
      <c r="S1108" s="1" t="s">
        <v>51</v>
      </c>
      <c r="T1108" s="1" t="s">
        <v>1413</v>
      </c>
      <c r="W1108" s="1" t="s">
        <v>84</v>
      </c>
      <c r="X1108" s="1" t="s">
        <v>9283</v>
      </c>
      <c r="Y1108" s="1" t="s">
        <v>53</v>
      </c>
      <c r="Z1108" s="1" t="s">
        <v>9315</v>
      </c>
      <c r="AC1108" s="1">
        <v>31</v>
      </c>
      <c r="AD1108" s="1" t="s">
        <v>445</v>
      </c>
      <c r="AE1108" s="1" t="s">
        <v>11541</v>
      </c>
      <c r="AJ1108" s="1" t="s">
        <v>17</v>
      </c>
      <c r="AK1108" s="1" t="s">
        <v>11718</v>
      </c>
      <c r="AL1108" s="1" t="s">
        <v>87</v>
      </c>
      <c r="AM1108" s="1" t="s">
        <v>11630</v>
      </c>
      <c r="AT1108" s="1" t="s">
        <v>573</v>
      </c>
      <c r="AU1108" s="1" t="s">
        <v>8905</v>
      </c>
      <c r="AV1108" s="1" t="s">
        <v>2522</v>
      </c>
      <c r="AW1108" s="1" t="s">
        <v>10738</v>
      </c>
      <c r="BG1108" s="1" t="s">
        <v>58</v>
      </c>
      <c r="BH1108" s="1" t="s">
        <v>11975</v>
      </c>
      <c r="BI1108" s="1" t="s">
        <v>2523</v>
      </c>
      <c r="BJ1108" s="1" t="s">
        <v>10271</v>
      </c>
      <c r="BK1108" s="1" t="s">
        <v>575</v>
      </c>
      <c r="BL1108" s="1" t="s">
        <v>9250</v>
      </c>
      <c r="BM1108" s="1" t="s">
        <v>2524</v>
      </c>
      <c r="BN1108" s="1" t="s">
        <v>11491</v>
      </c>
      <c r="BO1108" s="1" t="s">
        <v>48</v>
      </c>
      <c r="BP1108" s="1" t="s">
        <v>8899</v>
      </c>
      <c r="BQ1108" s="1" t="s">
        <v>2525</v>
      </c>
      <c r="BR1108" s="1" t="s">
        <v>14356</v>
      </c>
      <c r="BS1108" s="1" t="s">
        <v>236</v>
      </c>
      <c r="BT1108" s="1" t="s">
        <v>11694</v>
      </c>
    </row>
    <row r="1109" spans="1:72" ht="13.5" customHeight="1">
      <c r="A1109" s="3" t="str">
        <f>HYPERLINK("http://kyu.snu.ac.kr/sdhj/index.jsp?type=hj/GK14605_00IH_0001_0025.jpg","1720_각북면_25")</f>
        <v>1720_각북면_25</v>
      </c>
      <c r="B1109" s="2">
        <v>1720</v>
      </c>
      <c r="C1109" s="2" t="s">
        <v>15666</v>
      </c>
      <c r="D1109" s="2" t="s">
        <v>15667</v>
      </c>
      <c r="E1109" s="2">
        <v>1108</v>
      </c>
      <c r="F1109" s="1">
        <v>7</v>
      </c>
      <c r="G1109" s="1" t="s">
        <v>2435</v>
      </c>
      <c r="H1109" s="1" t="s">
        <v>8513</v>
      </c>
      <c r="I1109" s="1">
        <v>3</v>
      </c>
      <c r="L1109" s="1">
        <v>1</v>
      </c>
      <c r="M1109" s="2" t="s">
        <v>17973</v>
      </c>
      <c r="N1109" s="2" t="s">
        <v>17974</v>
      </c>
      <c r="S1109" s="1" t="s">
        <v>102</v>
      </c>
      <c r="T1109" s="1" t="s">
        <v>8723</v>
      </c>
      <c r="W1109" s="1" t="s">
        <v>38</v>
      </c>
      <c r="X1109" s="1" t="s">
        <v>15655</v>
      </c>
      <c r="Y1109" s="1" t="s">
        <v>1543</v>
      </c>
      <c r="Z1109" s="1" t="s">
        <v>10352</v>
      </c>
      <c r="AC1109" s="1">
        <v>70</v>
      </c>
      <c r="AD1109" s="1" t="s">
        <v>138</v>
      </c>
      <c r="AE1109" s="1" t="s">
        <v>11522</v>
      </c>
    </row>
    <row r="1110" spans="1:72" ht="13.5" customHeight="1">
      <c r="A1110" s="3" t="str">
        <f>HYPERLINK("http://kyu.snu.ac.kr/sdhj/index.jsp?type=hj/GK14605_00IH_0001_0025.jpg","1720_각북면_25")</f>
        <v>1720_각북면_25</v>
      </c>
      <c r="B1110" s="2">
        <v>1720</v>
      </c>
      <c r="C1110" s="2" t="s">
        <v>15637</v>
      </c>
      <c r="D1110" s="2" t="s">
        <v>15638</v>
      </c>
      <c r="E1110" s="2">
        <v>1109</v>
      </c>
      <c r="F1110" s="1">
        <v>7</v>
      </c>
      <c r="G1110" s="1" t="s">
        <v>2435</v>
      </c>
      <c r="H1110" s="1" t="s">
        <v>8513</v>
      </c>
      <c r="I1110" s="1">
        <v>3</v>
      </c>
      <c r="L1110" s="1">
        <v>1</v>
      </c>
      <c r="M1110" s="2" t="s">
        <v>17973</v>
      </c>
      <c r="N1110" s="2" t="s">
        <v>17974</v>
      </c>
      <c r="S1110" s="1" t="s">
        <v>66</v>
      </c>
      <c r="T1110" s="1" t="s">
        <v>8716</v>
      </c>
      <c r="Y1110" s="1" t="s">
        <v>2526</v>
      </c>
      <c r="Z1110" s="1" t="s">
        <v>9340</v>
      </c>
      <c r="AF1110" s="1" t="s">
        <v>355</v>
      </c>
      <c r="AG1110" s="1" t="s">
        <v>11570</v>
      </c>
      <c r="AH1110" s="1" t="s">
        <v>1666</v>
      </c>
      <c r="AI1110" s="1" t="s">
        <v>10209</v>
      </c>
    </row>
    <row r="1111" spans="1:72" ht="13.5" customHeight="1">
      <c r="A1111" s="3" t="str">
        <f>HYPERLINK("http://kyu.snu.ac.kr/sdhj/index.jsp?type=hj/GK14605_00IH_0001_0025.jpg","1720_각북면_25")</f>
        <v>1720_각북면_25</v>
      </c>
      <c r="B1111" s="2">
        <v>1720</v>
      </c>
      <c r="C1111" s="2" t="s">
        <v>15637</v>
      </c>
      <c r="D1111" s="2" t="s">
        <v>15638</v>
      </c>
      <c r="E1111" s="2">
        <v>1110</v>
      </c>
      <c r="F1111" s="1">
        <v>7</v>
      </c>
      <c r="G1111" s="1" t="s">
        <v>2435</v>
      </c>
      <c r="H1111" s="1" t="s">
        <v>8513</v>
      </c>
      <c r="I1111" s="1">
        <v>3</v>
      </c>
      <c r="L1111" s="1">
        <v>1</v>
      </c>
      <c r="M1111" s="2" t="s">
        <v>17973</v>
      </c>
      <c r="N1111" s="2" t="s">
        <v>17974</v>
      </c>
      <c r="S1111" s="1" t="s">
        <v>71</v>
      </c>
      <c r="T1111" s="1" t="s">
        <v>8710</v>
      </c>
      <c r="U1111" s="1" t="s">
        <v>291</v>
      </c>
      <c r="V1111" s="1" t="s">
        <v>8917</v>
      </c>
      <c r="Y1111" s="1" t="s">
        <v>2527</v>
      </c>
      <c r="Z1111" s="1" t="s">
        <v>11224</v>
      </c>
      <c r="AC1111" s="1">
        <v>13</v>
      </c>
      <c r="AD1111" s="1" t="s">
        <v>229</v>
      </c>
      <c r="AE1111" s="1" t="s">
        <v>11524</v>
      </c>
      <c r="AG1111" s="1" t="s">
        <v>16308</v>
      </c>
    </row>
    <row r="1112" spans="1:72" ht="13.5" customHeight="1">
      <c r="A1112" s="3" t="str">
        <f>HYPERLINK("http://kyu.snu.ac.kr/sdhj/index.jsp?type=hj/GK14605_00IH_0001_0025.jpg","1720_각북면_25")</f>
        <v>1720_각북면_25</v>
      </c>
      <c r="B1112" s="2">
        <v>1720</v>
      </c>
      <c r="C1112" s="2" t="s">
        <v>15627</v>
      </c>
      <c r="D1112" s="2" t="s">
        <v>15628</v>
      </c>
      <c r="E1112" s="2">
        <v>1111</v>
      </c>
      <c r="F1112" s="1">
        <v>7</v>
      </c>
      <c r="G1112" s="1" t="s">
        <v>2435</v>
      </c>
      <c r="H1112" s="1" t="s">
        <v>8513</v>
      </c>
      <c r="I1112" s="1">
        <v>3</v>
      </c>
      <c r="L1112" s="1">
        <v>1</v>
      </c>
      <c r="M1112" s="2" t="s">
        <v>17973</v>
      </c>
      <c r="N1112" s="2" t="s">
        <v>17974</v>
      </c>
      <c r="S1112" s="1" t="s">
        <v>68</v>
      </c>
      <c r="T1112" s="1" t="s">
        <v>8708</v>
      </c>
      <c r="Y1112" s="1" t="s">
        <v>53</v>
      </c>
      <c r="Z1112" s="1" t="s">
        <v>9315</v>
      </c>
      <c r="AC1112" s="1">
        <v>2</v>
      </c>
      <c r="AD1112" s="1" t="s">
        <v>106</v>
      </c>
      <c r="AE1112" s="1" t="s">
        <v>11517</v>
      </c>
      <c r="AF1112" s="1" t="s">
        <v>15466</v>
      </c>
      <c r="AG1112" s="1" t="s">
        <v>16224</v>
      </c>
    </row>
    <row r="1113" spans="1:72" ht="13.5" customHeight="1">
      <c r="A1113" s="3" t="str">
        <f>HYPERLINK("http://kyu.snu.ac.kr/sdhj/index.jsp?type=hj/GK14605_00IH_0001_0025.jpg","1720_각북면_25")</f>
        <v>1720_각북면_25</v>
      </c>
      <c r="B1113" s="2">
        <v>1720</v>
      </c>
      <c r="C1113" s="2" t="s">
        <v>15637</v>
      </c>
      <c r="D1113" s="2" t="s">
        <v>15638</v>
      </c>
      <c r="E1113" s="2">
        <v>1112</v>
      </c>
      <c r="F1113" s="1">
        <v>7</v>
      </c>
      <c r="G1113" s="1" t="s">
        <v>2435</v>
      </c>
      <c r="H1113" s="1" t="s">
        <v>8513</v>
      </c>
      <c r="I1113" s="1">
        <v>3</v>
      </c>
      <c r="L1113" s="1">
        <v>3</v>
      </c>
      <c r="M1113" s="2" t="s">
        <v>17975</v>
      </c>
      <c r="N1113" s="2" t="s">
        <v>17976</v>
      </c>
      <c r="T1113" s="1" t="s">
        <v>15624</v>
      </c>
      <c r="U1113" s="1" t="s">
        <v>227</v>
      </c>
      <c r="V1113" s="1" t="s">
        <v>15676</v>
      </c>
      <c r="W1113" s="1" t="s">
        <v>38</v>
      </c>
      <c r="X1113" s="1" t="s">
        <v>15655</v>
      </c>
      <c r="Y1113" s="1" t="s">
        <v>2528</v>
      </c>
      <c r="Z1113" s="1" t="s">
        <v>11223</v>
      </c>
      <c r="AC1113" s="1">
        <v>69</v>
      </c>
      <c r="AD1113" s="1" t="s">
        <v>540</v>
      </c>
      <c r="AE1113" s="1" t="s">
        <v>11564</v>
      </c>
      <c r="AJ1113" s="1" t="s">
        <v>17</v>
      </c>
      <c r="AK1113" s="1" t="s">
        <v>11718</v>
      </c>
      <c r="AL1113" s="1" t="s">
        <v>50</v>
      </c>
      <c r="AM1113" s="1" t="s">
        <v>15656</v>
      </c>
      <c r="AT1113" s="1" t="s">
        <v>242</v>
      </c>
      <c r="AU1113" s="1" t="s">
        <v>8824</v>
      </c>
      <c r="AV1113" s="1" t="s">
        <v>2529</v>
      </c>
      <c r="AW1113" s="1" t="s">
        <v>16309</v>
      </c>
      <c r="BG1113" s="1" t="s">
        <v>88</v>
      </c>
      <c r="BH1113" s="1" t="s">
        <v>8828</v>
      </c>
      <c r="BI1113" s="1" t="s">
        <v>1203</v>
      </c>
      <c r="BJ1113" s="1" t="s">
        <v>13101</v>
      </c>
      <c r="BK1113" s="1" t="s">
        <v>88</v>
      </c>
      <c r="BL1113" s="1" t="s">
        <v>8828</v>
      </c>
      <c r="BM1113" s="1" t="s">
        <v>1107</v>
      </c>
      <c r="BN1113" s="1" t="s">
        <v>13436</v>
      </c>
      <c r="BO1113" s="1" t="s">
        <v>58</v>
      </c>
      <c r="BP1113" s="1" t="s">
        <v>11975</v>
      </c>
      <c r="BQ1113" s="1" t="s">
        <v>2530</v>
      </c>
      <c r="BR1113" s="1" t="s">
        <v>14576</v>
      </c>
      <c r="BS1113" s="1" t="s">
        <v>436</v>
      </c>
      <c r="BT1113" s="1" t="s">
        <v>11639</v>
      </c>
    </row>
    <row r="1114" spans="1:72" ht="13.5" customHeight="1">
      <c r="A1114" s="3" t="str">
        <f>HYPERLINK("http://kyu.snu.ac.kr/sdhj/index.jsp?type=hj/GK14605_00IH_0001_0025.jpg","1720_각북면_25")</f>
        <v>1720_각북면_25</v>
      </c>
      <c r="B1114" s="2">
        <v>1720</v>
      </c>
      <c r="C1114" s="2" t="s">
        <v>15633</v>
      </c>
      <c r="D1114" s="2" t="s">
        <v>15634</v>
      </c>
      <c r="E1114" s="2">
        <v>1113</v>
      </c>
      <c r="F1114" s="1">
        <v>7</v>
      </c>
      <c r="G1114" s="1" t="s">
        <v>2435</v>
      </c>
      <c r="H1114" s="1" t="s">
        <v>8513</v>
      </c>
      <c r="I1114" s="1">
        <v>3</v>
      </c>
      <c r="L1114" s="1">
        <v>3</v>
      </c>
      <c r="M1114" s="2" t="s">
        <v>17975</v>
      </c>
      <c r="N1114" s="2" t="s">
        <v>17976</v>
      </c>
      <c r="S1114" s="1" t="s">
        <v>51</v>
      </c>
      <c r="T1114" s="1" t="s">
        <v>1413</v>
      </c>
      <c r="W1114" s="1" t="s">
        <v>310</v>
      </c>
      <c r="X1114" s="1" t="s">
        <v>9263</v>
      </c>
      <c r="Y1114" s="1" t="s">
        <v>53</v>
      </c>
      <c r="Z1114" s="1" t="s">
        <v>9315</v>
      </c>
      <c r="AC1114" s="1">
        <v>69</v>
      </c>
      <c r="AD1114" s="1" t="s">
        <v>258</v>
      </c>
      <c r="AE1114" s="1" t="s">
        <v>11526</v>
      </c>
      <c r="AJ1114" s="1" t="s">
        <v>17</v>
      </c>
      <c r="AK1114" s="1" t="s">
        <v>11718</v>
      </c>
      <c r="AL1114" s="1" t="s">
        <v>96</v>
      </c>
      <c r="AM1114" s="1" t="s">
        <v>11726</v>
      </c>
      <c r="AT1114" s="1" t="s">
        <v>242</v>
      </c>
      <c r="AU1114" s="1" t="s">
        <v>8824</v>
      </c>
      <c r="AV1114" s="1" t="s">
        <v>2531</v>
      </c>
      <c r="AW1114" s="1" t="s">
        <v>12620</v>
      </c>
      <c r="BG1114" s="1" t="s">
        <v>88</v>
      </c>
      <c r="BH1114" s="1" t="s">
        <v>8828</v>
      </c>
      <c r="BI1114" s="1" t="s">
        <v>2532</v>
      </c>
      <c r="BJ1114" s="1" t="s">
        <v>13374</v>
      </c>
      <c r="BK1114" s="1" t="s">
        <v>58</v>
      </c>
      <c r="BL1114" s="1" t="s">
        <v>11975</v>
      </c>
      <c r="BM1114" s="1" t="s">
        <v>2533</v>
      </c>
      <c r="BN1114" s="1" t="s">
        <v>12429</v>
      </c>
      <c r="BO1114" s="1" t="s">
        <v>863</v>
      </c>
      <c r="BP1114" s="1" t="s">
        <v>12951</v>
      </c>
      <c r="BQ1114" s="1" t="s">
        <v>2534</v>
      </c>
      <c r="BR1114" s="1" t="s">
        <v>8656</v>
      </c>
      <c r="BS1114" s="1" t="s">
        <v>241</v>
      </c>
      <c r="BT1114" s="1" t="s">
        <v>11687</v>
      </c>
    </row>
    <row r="1115" spans="1:72" ht="13.5" customHeight="1">
      <c r="A1115" s="3" t="str">
        <f>HYPERLINK("http://kyu.snu.ac.kr/sdhj/index.jsp?type=hj/GK14605_00IH_0001_0025.jpg","1720_각북면_25")</f>
        <v>1720_각북면_25</v>
      </c>
      <c r="B1115" s="2">
        <v>1720</v>
      </c>
      <c r="C1115" s="2" t="s">
        <v>15637</v>
      </c>
      <c r="D1115" s="2" t="s">
        <v>15638</v>
      </c>
      <c r="E1115" s="2">
        <v>1114</v>
      </c>
      <c r="F1115" s="1">
        <v>7</v>
      </c>
      <c r="G1115" s="1" t="s">
        <v>2435</v>
      </c>
      <c r="H1115" s="1" t="s">
        <v>8513</v>
      </c>
      <c r="I1115" s="1">
        <v>3</v>
      </c>
      <c r="L1115" s="1">
        <v>3</v>
      </c>
      <c r="M1115" s="2" t="s">
        <v>17975</v>
      </c>
      <c r="N1115" s="2" t="s">
        <v>17976</v>
      </c>
      <c r="S1115" s="1" t="s">
        <v>127</v>
      </c>
      <c r="T1115" s="1" t="s">
        <v>8714</v>
      </c>
      <c r="W1115" s="1" t="s">
        <v>768</v>
      </c>
      <c r="X1115" s="1" t="s">
        <v>9261</v>
      </c>
      <c r="Y1115" s="1" t="s">
        <v>53</v>
      </c>
      <c r="Z1115" s="1" t="s">
        <v>9315</v>
      </c>
      <c r="AF1115" s="1" t="s">
        <v>67</v>
      </c>
      <c r="AG1115" s="1" t="s">
        <v>9286</v>
      </c>
    </row>
    <row r="1116" spans="1:72" ht="13.5" customHeight="1">
      <c r="A1116" s="3" t="str">
        <f>HYPERLINK("http://kyu.snu.ac.kr/sdhj/index.jsp?type=hj/GK14605_00IH_0001_0025.jpg","1720_각북면_25")</f>
        <v>1720_각북면_25</v>
      </c>
      <c r="B1116" s="2">
        <v>1720</v>
      </c>
      <c r="C1116" s="2" t="s">
        <v>15637</v>
      </c>
      <c r="D1116" s="2" t="s">
        <v>15638</v>
      </c>
      <c r="E1116" s="2">
        <v>1115</v>
      </c>
      <c r="F1116" s="1">
        <v>7</v>
      </c>
      <c r="G1116" s="1" t="s">
        <v>2435</v>
      </c>
      <c r="H1116" s="1" t="s">
        <v>8513</v>
      </c>
      <c r="I1116" s="1">
        <v>3</v>
      </c>
      <c r="L1116" s="1">
        <v>3</v>
      </c>
      <c r="M1116" s="2" t="s">
        <v>17975</v>
      </c>
      <c r="N1116" s="2" t="s">
        <v>17976</v>
      </c>
      <c r="S1116" s="1" t="s">
        <v>71</v>
      </c>
      <c r="T1116" s="1" t="s">
        <v>8710</v>
      </c>
      <c r="U1116" s="1" t="s">
        <v>2535</v>
      </c>
      <c r="V1116" s="1" t="s">
        <v>9181</v>
      </c>
      <c r="Y1116" s="1" t="s">
        <v>2536</v>
      </c>
      <c r="Z1116" s="1" t="s">
        <v>11222</v>
      </c>
      <c r="AC1116" s="1">
        <v>26</v>
      </c>
      <c r="AD1116" s="1" t="s">
        <v>634</v>
      </c>
      <c r="AE1116" s="1" t="s">
        <v>11527</v>
      </c>
    </row>
    <row r="1117" spans="1:72" ht="13.5" customHeight="1">
      <c r="A1117" s="3" t="str">
        <f>HYPERLINK("http://kyu.snu.ac.kr/sdhj/index.jsp?type=hj/GK14605_00IH_0001_0025.jpg","1720_각북면_25")</f>
        <v>1720_각북면_25</v>
      </c>
      <c r="B1117" s="2">
        <v>1720</v>
      </c>
      <c r="C1117" s="2" t="s">
        <v>15637</v>
      </c>
      <c r="D1117" s="2" t="s">
        <v>15638</v>
      </c>
      <c r="E1117" s="2">
        <v>1116</v>
      </c>
      <c r="F1117" s="1">
        <v>7</v>
      </c>
      <c r="G1117" s="1" t="s">
        <v>2435</v>
      </c>
      <c r="H1117" s="1" t="s">
        <v>8513</v>
      </c>
      <c r="I1117" s="1">
        <v>3</v>
      </c>
      <c r="L1117" s="1">
        <v>3</v>
      </c>
      <c r="M1117" s="2" t="s">
        <v>17975</v>
      </c>
      <c r="N1117" s="2" t="s">
        <v>17976</v>
      </c>
      <c r="S1117" s="1" t="s">
        <v>133</v>
      </c>
      <c r="T1117" s="1" t="s">
        <v>8712</v>
      </c>
      <c r="W1117" s="1" t="s">
        <v>690</v>
      </c>
      <c r="X1117" s="1" t="s">
        <v>9294</v>
      </c>
      <c r="Y1117" s="1" t="s">
        <v>53</v>
      </c>
      <c r="Z1117" s="1" t="s">
        <v>9315</v>
      </c>
      <c r="AC1117" s="1">
        <v>37</v>
      </c>
      <c r="AD1117" s="1" t="s">
        <v>299</v>
      </c>
      <c r="AE1117" s="1" t="s">
        <v>11520</v>
      </c>
      <c r="AG1117" s="1" t="s">
        <v>15646</v>
      </c>
    </row>
    <row r="1118" spans="1:72" ht="13.5" customHeight="1">
      <c r="A1118" s="3" t="str">
        <f>HYPERLINK("http://kyu.snu.ac.kr/sdhj/index.jsp?type=hj/GK14605_00IH_0001_0025.jpg","1720_각북면_25")</f>
        <v>1720_각북면_25</v>
      </c>
      <c r="B1118" s="2">
        <v>1720</v>
      </c>
      <c r="C1118" s="2" t="s">
        <v>15637</v>
      </c>
      <c r="D1118" s="2" t="s">
        <v>15638</v>
      </c>
      <c r="E1118" s="2">
        <v>1117</v>
      </c>
      <c r="F1118" s="1">
        <v>7</v>
      </c>
      <c r="G1118" s="1" t="s">
        <v>2435</v>
      </c>
      <c r="H1118" s="1" t="s">
        <v>8513</v>
      </c>
      <c r="I1118" s="1">
        <v>3</v>
      </c>
      <c r="L1118" s="1">
        <v>3</v>
      </c>
      <c r="M1118" s="2" t="s">
        <v>17975</v>
      </c>
      <c r="N1118" s="2" t="s">
        <v>17976</v>
      </c>
      <c r="S1118" s="1" t="s">
        <v>356</v>
      </c>
      <c r="T1118" s="1" t="s">
        <v>8717</v>
      </c>
      <c r="Y1118" s="1" t="s">
        <v>53</v>
      </c>
      <c r="Z1118" s="1" t="s">
        <v>9315</v>
      </c>
      <c r="AC1118" s="1">
        <v>1</v>
      </c>
      <c r="AD1118" s="1" t="s">
        <v>107</v>
      </c>
      <c r="AE1118" s="1" t="s">
        <v>11521</v>
      </c>
      <c r="AF1118" s="1" t="s">
        <v>15466</v>
      </c>
      <c r="AG1118" s="1" t="s">
        <v>16224</v>
      </c>
    </row>
    <row r="1119" spans="1:72" ht="13.5" customHeight="1">
      <c r="A1119" s="3" t="str">
        <f>HYPERLINK("http://kyu.snu.ac.kr/sdhj/index.jsp?type=hj/GK14605_00IH_0001_0025.jpg","1720_각북면_25")</f>
        <v>1720_각북면_25</v>
      </c>
      <c r="B1119" s="2">
        <v>1720</v>
      </c>
      <c r="C1119" s="2" t="s">
        <v>15637</v>
      </c>
      <c r="D1119" s="2" t="s">
        <v>15638</v>
      </c>
      <c r="E1119" s="2">
        <v>1118</v>
      </c>
      <c r="F1119" s="1">
        <v>7</v>
      </c>
      <c r="G1119" s="1" t="s">
        <v>2435</v>
      </c>
      <c r="H1119" s="1" t="s">
        <v>8513</v>
      </c>
      <c r="I1119" s="1">
        <v>3</v>
      </c>
      <c r="L1119" s="1">
        <v>4</v>
      </c>
      <c r="M1119" s="2" t="s">
        <v>17977</v>
      </c>
      <c r="N1119" s="2" t="s">
        <v>17978</v>
      </c>
      <c r="T1119" s="1" t="s">
        <v>15624</v>
      </c>
      <c r="U1119" s="1" t="s">
        <v>2537</v>
      </c>
      <c r="V1119" s="1" t="s">
        <v>8971</v>
      </c>
      <c r="W1119" s="1" t="s">
        <v>38</v>
      </c>
      <c r="X1119" s="1" t="s">
        <v>15655</v>
      </c>
      <c r="Y1119" s="1" t="s">
        <v>2538</v>
      </c>
      <c r="Z1119" s="1" t="s">
        <v>11221</v>
      </c>
      <c r="AC1119" s="1">
        <v>48</v>
      </c>
      <c r="AD1119" s="1" t="s">
        <v>244</v>
      </c>
      <c r="AE1119" s="1" t="s">
        <v>9717</v>
      </c>
      <c r="AJ1119" s="1" t="s">
        <v>17</v>
      </c>
      <c r="AK1119" s="1" t="s">
        <v>11718</v>
      </c>
      <c r="AL1119" s="1" t="s">
        <v>50</v>
      </c>
      <c r="AM1119" s="1" t="s">
        <v>15656</v>
      </c>
      <c r="AT1119" s="1" t="s">
        <v>153</v>
      </c>
      <c r="AU1119" s="1" t="s">
        <v>8874</v>
      </c>
      <c r="AV1119" s="1" t="s">
        <v>943</v>
      </c>
      <c r="AW1119" s="1" t="s">
        <v>10351</v>
      </c>
      <c r="BG1119" s="1" t="s">
        <v>88</v>
      </c>
      <c r="BH1119" s="1" t="s">
        <v>8828</v>
      </c>
      <c r="BI1119" s="1" t="s">
        <v>1203</v>
      </c>
      <c r="BJ1119" s="1" t="s">
        <v>13101</v>
      </c>
      <c r="BK1119" s="1" t="s">
        <v>88</v>
      </c>
      <c r="BL1119" s="1" t="s">
        <v>8828</v>
      </c>
      <c r="BM1119" s="1" t="s">
        <v>1107</v>
      </c>
      <c r="BN1119" s="1" t="s">
        <v>13436</v>
      </c>
      <c r="BO1119" s="1" t="s">
        <v>88</v>
      </c>
      <c r="BP1119" s="1" t="s">
        <v>8828</v>
      </c>
      <c r="BQ1119" s="1" t="s">
        <v>2539</v>
      </c>
      <c r="BR1119" s="1" t="s">
        <v>14575</v>
      </c>
      <c r="BS1119" s="1" t="s">
        <v>236</v>
      </c>
      <c r="BT1119" s="1" t="s">
        <v>11694</v>
      </c>
    </row>
    <row r="1120" spans="1:72" ht="13.5" customHeight="1">
      <c r="A1120" s="3" t="str">
        <f>HYPERLINK("http://kyu.snu.ac.kr/sdhj/index.jsp?type=hj/GK14605_00IH_0001_0025.jpg","1720_각북면_25")</f>
        <v>1720_각북면_25</v>
      </c>
      <c r="B1120" s="2">
        <v>1720</v>
      </c>
      <c r="C1120" s="2" t="s">
        <v>15793</v>
      </c>
      <c r="D1120" s="2" t="s">
        <v>15794</v>
      </c>
      <c r="E1120" s="2">
        <v>1119</v>
      </c>
      <c r="F1120" s="1">
        <v>7</v>
      </c>
      <c r="G1120" s="1" t="s">
        <v>2435</v>
      </c>
      <c r="H1120" s="1" t="s">
        <v>8513</v>
      </c>
      <c r="I1120" s="1">
        <v>3</v>
      </c>
      <c r="L1120" s="1">
        <v>4</v>
      </c>
      <c r="M1120" s="2" t="s">
        <v>17977</v>
      </c>
      <c r="N1120" s="2" t="s">
        <v>17978</v>
      </c>
      <c r="S1120" s="1" t="s">
        <v>51</v>
      </c>
      <c r="T1120" s="1" t="s">
        <v>1413</v>
      </c>
      <c r="W1120" s="1" t="s">
        <v>38</v>
      </c>
      <c r="X1120" s="1" t="s">
        <v>15655</v>
      </c>
      <c r="Y1120" s="1" t="s">
        <v>53</v>
      </c>
      <c r="Z1120" s="1" t="s">
        <v>9315</v>
      </c>
      <c r="AC1120" s="1">
        <v>46</v>
      </c>
      <c r="AD1120" s="1" t="s">
        <v>40</v>
      </c>
      <c r="AE1120" s="1" t="s">
        <v>11562</v>
      </c>
      <c r="AJ1120" s="1" t="s">
        <v>17</v>
      </c>
      <c r="AK1120" s="1" t="s">
        <v>11718</v>
      </c>
      <c r="AL1120" s="1" t="s">
        <v>41</v>
      </c>
      <c r="AM1120" s="1" t="s">
        <v>11660</v>
      </c>
      <c r="AT1120" s="1" t="s">
        <v>147</v>
      </c>
      <c r="AU1120" s="1" t="s">
        <v>8936</v>
      </c>
      <c r="AV1120" s="1" t="s">
        <v>681</v>
      </c>
      <c r="AW1120" s="1" t="s">
        <v>12028</v>
      </c>
      <c r="BG1120" s="1" t="s">
        <v>58</v>
      </c>
      <c r="BH1120" s="1" t="s">
        <v>11975</v>
      </c>
      <c r="BI1120" s="1" t="s">
        <v>2540</v>
      </c>
      <c r="BJ1120" s="1" t="s">
        <v>13067</v>
      </c>
      <c r="BK1120" s="1" t="s">
        <v>58</v>
      </c>
      <c r="BL1120" s="1" t="s">
        <v>11975</v>
      </c>
      <c r="BM1120" s="1" t="s">
        <v>1830</v>
      </c>
      <c r="BN1120" s="1" t="s">
        <v>12928</v>
      </c>
      <c r="BO1120" s="1" t="s">
        <v>58</v>
      </c>
      <c r="BP1120" s="1" t="s">
        <v>11975</v>
      </c>
      <c r="BQ1120" s="1" t="s">
        <v>2541</v>
      </c>
      <c r="BR1120" s="1" t="s">
        <v>14402</v>
      </c>
      <c r="BS1120" s="1" t="s">
        <v>152</v>
      </c>
      <c r="BT1120" s="1" t="s">
        <v>11667</v>
      </c>
    </row>
    <row r="1121" spans="1:72" ht="13.5" customHeight="1">
      <c r="A1121" s="3" t="str">
        <f>HYPERLINK("http://kyu.snu.ac.kr/sdhj/index.jsp?type=hj/GK14605_00IH_0001_0025.jpg","1720_각북면_25")</f>
        <v>1720_각북면_25</v>
      </c>
      <c r="B1121" s="2">
        <v>1720</v>
      </c>
      <c r="C1121" s="2" t="s">
        <v>15798</v>
      </c>
      <c r="D1121" s="2" t="s">
        <v>15799</v>
      </c>
      <c r="E1121" s="2">
        <v>1120</v>
      </c>
      <c r="F1121" s="1">
        <v>7</v>
      </c>
      <c r="G1121" s="1" t="s">
        <v>2435</v>
      </c>
      <c r="H1121" s="1" t="s">
        <v>8513</v>
      </c>
      <c r="I1121" s="1">
        <v>3</v>
      </c>
      <c r="L1121" s="1">
        <v>4</v>
      </c>
      <c r="M1121" s="2" t="s">
        <v>17977</v>
      </c>
      <c r="N1121" s="2" t="s">
        <v>17978</v>
      </c>
      <c r="S1121" s="1" t="s">
        <v>102</v>
      </c>
      <c r="T1121" s="1" t="s">
        <v>8723</v>
      </c>
      <c r="W1121" s="1" t="s">
        <v>437</v>
      </c>
      <c r="X1121" s="1" t="s">
        <v>9293</v>
      </c>
      <c r="Y1121" s="1" t="s">
        <v>53</v>
      </c>
      <c r="Z1121" s="1" t="s">
        <v>9315</v>
      </c>
      <c r="AC1121" s="1">
        <v>75</v>
      </c>
      <c r="AD1121" s="1" t="s">
        <v>563</v>
      </c>
      <c r="AE1121" s="1" t="s">
        <v>9669</v>
      </c>
    </row>
    <row r="1122" spans="1:72" ht="13.5" customHeight="1">
      <c r="A1122" s="3" t="str">
        <f>HYPERLINK("http://kyu.snu.ac.kr/sdhj/index.jsp?type=hj/GK14605_00IH_0001_0025.jpg","1720_각북면_25")</f>
        <v>1720_각북면_25</v>
      </c>
      <c r="B1122" s="2">
        <v>1720</v>
      </c>
      <c r="C1122" s="2" t="s">
        <v>15637</v>
      </c>
      <c r="D1122" s="2" t="s">
        <v>15638</v>
      </c>
      <c r="E1122" s="2">
        <v>1121</v>
      </c>
      <c r="F1122" s="1">
        <v>7</v>
      </c>
      <c r="G1122" s="1" t="s">
        <v>2435</v>
      </c>
      <c r="H1122" s="1" t="s">
        <v>8513</v>
      </c>
      <c r="I1122" s="1">
        <v>3</v>
      </c>
      <c r="L1122" s="1">
        <v>4</v>
      </c>
      <c r="M1122" s="2" t="s">
        <v>17977</v>
      </c>
      <c r="N1122" s="2" t="s">
        <v>17978</v>
      </c>
      <c r="S1122" s="1" t="s">
        <v>175</v>
      </c>
      <c r="T1122" s="1" t="s">
        <v>8735</v>
      </c>
      <c r="U1122" s="1" t="s">
        <v>2542</v>
      </c>
      <c r="V1122" s="1" t="s">
        <v>9160</v>
      </c>
      <c r="Y1122" s="1" t="s">
        <v>2543</v>
      </c>
      <c r="Z1122" s="1" t="s">
        <v>11220</v>
      </c>
      <c r="AC1122" s="1">
        <v>35</v>
      </c>
      <c r="AD1122" s="1" t="s">
        <v>111</v>
      </c>
      <c r="AE1122" s="1" t="s">
        <v>8821</v>
      </c>
    </row>
    <row r="1123" spans="1:72" ht="13.5" customHeight="1">
      <c r="A1123" s="3" t="str">
        <f>HYPERLINK("http://kyu.snu.ac.kr/sdhj/index.jsp?type=hj/GK14605_00IH_0001_0025.jpg","1720_각북면_25")</f>
        <v>1720_각북면_25</v>
      </c>
      <c r="B1123" s="2">
        <v>1720</v>
      </c>
      <c r="C1123" s="2" t="s">
        <v>15695</v>
      </c>
      <c r="D1123" s="2" t="s">
        <v>15696</v>
      </c>
      <c r="E1123" s="2">
        <v>1122</v>
      </c>
      <c r="F1123" s="1">
        <v>7</v>
      </c>
      <c r="G1123" s="1" t="s">
        <v>2435</v>
      </c>
      <c r="H1123" s="1" t="s">
        <v>8513</v>
      </c>
      <c r="I1123" s="1">
        <v>3</v>
      </c>
      <c r="L1123" s="1">
        <v>4</v>
      </c>
      <c r="M1123" s="2" t="s">
        <v>17977</v>
      </c>
      <c r="N1123" s="2" t="s">
        <v>17978</v>
      </c>
      <c r="S1123" s="1" t="s">
        <v>71</v>
      </c>
      <c r="T1123" s="1" t="s">
        <v>8710</v>
      </c>
      <c r="Y1123" s="1" t="s">
        <v>2301</v>
      </c>
      <c r="Z1123" s="1" t="s">
        <v>11219</v>
      </c>
      <c r="AC1123" s="1">
        <v>5</v>
      </c>
      <c r="AD1123" s="1" t="s">
        <v>249</v>
      </c>
      <c r="AE1123" s="1" t="s">
        <v>11523</v>
      </c>
    </row>
    <row r="1124" spans="1:72" ht="13.5" customHeight="1">
      <c r="A1124" s="3" t="str">
        <f>HYPERLINK("http://kyu.snu.ac.kr/sdhj/index.jsp?type=hj/GK14605_00IH_0001_0025.jpg","1720_각북면_25")</f>
        <v>1720_각북면_25</v>
      </c>
      <c r="B1124" s="2">
        <v>1720</v>
      </c>
      <c r="C1124" s="2" t="s">
        <v>15637</v>
      </c>
      <c r="D1124" s="2" t="s">
        <v>15638</v>
      </c>
      <c r="E1124" s="2">
        <v>1123</v>
      </c>
      <c r="F1124" s="1">
        <v>7</v>
      </c>
      <c r="G1124" s="1" t="s">
        <v>2435</v>
      </c>
      <c r="H1124" s="1" t="s">
        <v>8513</v>
      </c>
      <c r="I1124" s="1">
        <v>3</v>
      </c>
      <c r="L1124" s="1">
        <v>4</v>
      </c>
      <c r="M1124" s="2" t="s">
        <v>17977</v>
      </c>
      <c r="N1124" s="2" t="s">
        <v>17978</v>
      </c>
      <c r="S1124" s="1" t="s">
        <v>68</v>
      </c>
      <c r="T1124" s="1" t="s">
        <v>8708</v>
      </c>
      <c r="Y1124" s="1" t="s">
        <v>53</v>
      </c>
      <c r="Z1124" s="1" t="s">
        <v>9315</v>
      </c>
      <c r="AC1124" s="1">
        <v>2</v>
      </c>
      <c r="AD1124" s="1" t="s">
        <v>106</v>
      </c>
      <c r="AE1124" s="1" t="s">
        <v>11517</v>
      </c>
      <c r="AF1124" s="1" t="s">
        <v>135</v>
      </c>
      <c r="AG1124" s="1" t="s">
        <v>11569</v>
      </c>
    </row>
    <row r="1125" spans="1:72" ht="13.5" customHeight="1">
      <c r="A1125" s="3" t="str">
        <f>HYPERLINK("http://kyu.snu.ac.kr/sdhj/index.jsp?type=hj/GK14605_00IH_0001_0025.jpg","1720_각북면_25")</f>
        <v>1720_각북면_25</v>
      </c>
      <c r="B1125" s="2">
        <v>1720</v>
      </c>
      <c r="C1125" s="2" t="s">
        <v>15637</v>
      </c>
      <c r="D1125" s="2" t="s">
        <v>15638</v>
      </c>
      <c r="E1125" s="2">
        <v>1124</v>
      </c>
      <c r="F1125" s="1">
        <v>7</v>
      </c>
      <c r="G1125" s="1" t="s">
        <v>2435</v>
      </c>
      <c r="H1125" s="1" t="s">
        <v>8513</v>
      </c>
      <c r="I1125" s="1">
        <v>3</v>
      </c>
      <c r="L1125" s="1">
        <v>5</v>
      </c>
      <c r="M1125" s="2" t="s">
        <v>2545</v>
      </c>
      <c r="N1125" s="2" t="s">
        <v>10792</v>
      </c>
      <c r="Q1125" s="1" t="s">
        <v>14820</v>
      </c>
      <c r="R1125" s="1" t="s">
        <v>16310</v>
      </c>
      <c r="T1125" s="1" t="s">
        <v>15624</v>
      </c>
      <c r="U1125" s="1" t="s">
        <v>2544</v>
      </c>
      <c r="V1125" s="1" t="s">
        <v>9180</v>
      </c>
      <c r="Y1125" s="1" t="s">
        <v>2545</v>
      </c>
      <c r="Z1125" s="1" t="s">
        <v>10792</v>
      </c>
      <c r="AC1125" s="1">
        <v>31</v>
      </c>
      <c r="AD1125" s="1" t="s">
        <v>445</v>
      </c>
      <c r="AE1125" s="1" t="s">
        <v>11541</v>
      </c>
      <c r="AJ1125" s="1" t="s">
        <v>17</v>
      </c>
      <c r="AK1125" s="1" t="s">
        <v>11718</v>
      </c>
      <c r="AL1125" s="1" t="s">
        <v>236</v>
      </c>
      <c r="AM1125" s="1" t="s">
        <v>11694</v>
      </c>
      <c r="AN1125" s="1" t="s">
        <v>280</v>
      </c>
      <c r="AO1125" s="1" t="s">
        <v>9917</v>
      </c>
      <c r="AP1125" s="1" t="s">
        <v>2546</v>
      </c>
      <c r="AQ1125" s="1" t="s">
        <v>11804</v>
      </c>
      <c r="AR1125" s="1" t="s">
        <v>2547</v>
      </c>
      <c r="AS1125" s="1" t="s">
        <v>11920</v>
      </c>
      <c r="AT1125" s="1" t="s">
        <v>88</v>
      </c>
      <c r="AU1125" s="1" t="s">
        <v>8828</v>
      </c>
      <c r="AV1125" s="1" t="s">
        <v>480</v>
      </c>
      <c r="AW1125" s="1" t="s">
        <v>12579</v>
      </c>
      <c r="BB1125" s="1" t="s">
        <v>278</v>
      </c>
      <c r="BC1125" s="1" t="s">
        <v>8843</v>
      </c>
      <c r="BD1125" s="1" t="s">
        <v>14796</v>
      </c>
      <c r="BE1125" s="1" t="s">
        <v>16311</v>
      </c>
      <c r="BG1125" s="1" t="s">
        <v>88</v>
      </c>
      <c r="BH1125" s="1" t="s">
        <v>8828</v>
      </c>
      <c r="BI1125" s="1" t="s">
        <v>2548</v>
      </c>
      <c r="BJ1125" s="1" t="s">
        <v>10777</v>
      </c>
      <c r="BK1125" s="1" t="s">
        <v>88</v>
      </c>
      <c r="BL1125" s="1" t="s">
        <v>8828</v>
      </c>
      <c r="BM1125" s="1" t="s">
        <v>2549</v>
      </c>
      <c r="BN1125" s="1" t="s">
        <v>12751</v>
      </c>
      <c r="BO1125" s="1" t="s">
        <v>88</v>
      </c>
      <c r="BP1125" s="1" t="s">
        <v>8828</v>
      </c>
      <c r="BQ1125" s="1" t="s">
        <v>2550</v>
      </c>
      <c r="BR1125" s="1" t="s">
        <v>14524</v>
      </c>
      <c r="BS1125" s="1" t="s">
        <v>2551</v>
      </c>
      <c r="BT1125" s="1" t="s">
        <v>11737</v>
      </c>
    </row>
    <row r="1126" spans="1:72" ht="13.5" customHeight="1">
      <c r="A1126" s="3" t="str">
        <f>HYPERLINK("http://kyu.snu.ac.kr/sdhj/index.jsp?type=hj/GK14605_00IH_0001_0025.jpg","1720_각북면_25")</f>
        <v>1720_각북면_25</v>
      </c>
      <c r="B1126" s="2">
        <v>1720</v>
      </c>
      <c r="C1126" s="2" t="s">
        <v>16167</v>
      </c>
      <c r="D1126" s="2" t="s">
        <v>16168</v>
      </c>
      <c r="E1126" s="2">
        <v>1125</v>
      </c>
      <c r="F1126" s="1">
        <v>7</v>
      </c>
      <c r="G1126" s="1" t="s">
        <v>2435</v>
      </c>
      <c r="H1126" s="1" t="s">
        <v>8513</v>
      </c>
      <c r="I1126" s="1">
        <v>3</v>
      </c>
      <c r="L1126" s="1">
        <v>5</v>
      </c>
      <c r="M1126" s="2" t="s">
        <v>2545</v>
      </c>
      <c r="N1126" s="2" t="s">
        <v>10792</v>
      </c>
      <c r="S1126" s="1" t="s">
        <v>51</v>
      </c>
      <c r="T1126" s="1" t="s">
        <v>1413</v>
      </c>
      <c r="W1126" s="1" t="s">
        <v>325</v>
      </c>
      <c r="X1126" s="1" t="s">
        <v>9291</v>
      </c>
      <c r="Y1126" s="1" t="s">
        <v>53</v>
      </c>
      <c r="Z1126" s="1" t="s">
        <v>9315</v>
      </c>
      <c r="AC1126" s="1">
        <v>45</v>
      </c>
      <c r="AD1126" s="1" t="s">
        <v>185</v>
      </c>
      <c r="AE1126" s="1" t="s">
        <v>11528</v>
      </c>
      <c r="AJ1126" s="1" t="s">
        <v>17</v>
      </c>
      <c r="AK1126" s="1" t="s">
        <v>11718</v>
      </c>
      <c r="AL1126" s="1" t="s">
        <v>152</v>
      </c>
      <c r="AM1126" s="1" t="s">
        <v>11667</v>
      </c>
      <c r="AT1126" s="1" t="s">
        <v>88</v>
      </c>
      <c r="AU1126" s="1" t="s">
        <v>8828</v>
      </c>
      <c r="AV1126" s="1" t="s">
        <v>2552</v>
      </c>
      <c r="AW1126" s="1" t="s">
        <v>9737</v>
      </c>
      <c r="BG1126" s="1" t="s">
        <v>88</v>
      </c>
      <c r="BH1126" s="1" t="s">
        <v>8828</v>
      </c>
      <c r="BI1126" s="1" t="s">
        <v>2553</v>
      </c>
      <c r="BJ1126" s="1" t="s">
        <v>10536</v>
      </c>
      <c r="BK1126" s="1" t="s">
        <v>2554</v>
      </c>
      <c r="BL1126" s="1" t="s">
        <v>13545</v>
      </c>
      <c r="BM1126" s="1" t="s">
        <v>2555</v>
      </c>
      <c r="BN1126" s="1" t="s">
        <v>12394</v>
      </c>
      <c r="BO1126" s="1" t="s">
        <v>144</v>
      </c>
      <c r="BP1126" s="1" t="s">
        <v>11973</v>
      </c>
      <c r="BQ1126" s="1" t="s">
        <v>2556</v>
      </c>
      <c r="BR1126" s="1" t="s">
        <v>12236</v>
      </c>
      <c r="BS1126" s="1" t="s">
        <v>320</v>
      </c>
      <c r="BT1126" s="1" t="s">
        <v>11723</v>
      </c>
    </row>
    <row r="1127" spans="1:72" ht="13.5" customHeight="1">
      <c r="A1127" s="3" t="str">
        <f>HYPERLINK("http://kyu.snu.ac.kr/sdhj/index.jsp?type=hj/GK14605_00IH_0001_0025.jpg","1720_각북면_25")</f>
        <v>1720_각북면_25</v>
      </c>
      <c r="B1127" s="2">
        <v>1720</v>
      </c>
      <c r="C1127" s="2" t="s">
        <v>15637</v>
      </c>
      <c r="D1127" s="2" t="s">
        <v>15638</v>
      </c>
      <c r="E1127" s="2">
        <v>1126</v>
      </c>
      <c r="F1127" s="1">
        <v>7</v>
      </c>
      <c r="G1127" s="1" t="s">
        <v>2435</v>
      </c>
      <c r="H1127" s="1" t="s">
        <v>8513</v>
      </c>
      <c r="I1127" s="1">
        <v>3</v>
      </c>
      <c r="L1127" s="1">
        <v>5</v>
      </c>
      <c r="M1127" s="2" t="s">
        <v>2545</v>
      </c>
      <c r="N1127" s="2" t="s">
        <v>10792</v>
      </c>
      <c r="S1127" s="1" t="s">
        <v>1491</v>
      </c>
      <c r="T1127" s="1" t="s">
        <v>8733</v>
      </c>
      <c r="Y1127" s="1" t="s">
        <v>1360</v>
      </c>
      <c r="Z1127" s="1" t="s">
        <v>9444</v>
      </c>
      <c r="AC1127" s="1">
        <v>9</v>
      </c>
      <c r="AD1127" s="1" t="s">
        <v>258</v>
      </c>
      <c r="AE1127" s="1" t="s">
        <v>11526</v>
      </c>
    </row>
    <row r="1128" spans="1:72" ht="13.5" customHeight="1">
      <c r="A1128" s="3" t="str">
        <f>HYPERLINK("http://kyu.snu.ac.kr/sdhj/index.jsp?type=hj/GK14605_00IH_0001_0025.jpg","1720_각북면_25")</f>
        <v>1720_각북면_25</v>
      </c>
      <c r="B1128" s="2">
        <v>1720</v>
      </c>
      <c r="C1128" s="2" t="s">
        <v>15637</v>
      </c>
      <c r="D1128" s="2" t="s">
        <v>15638</v>
      </c>
      <c r="E1128" s="2">
        <v>1127</v>
      </c>
      <c r="F1128" s="1">
        <v>7</v>
      </c>
      <c r="G1128" s="1" t="s">
        <v>2435</v>
      </c>
      <c r="H1128" s="1" t="s">
        <v>8513</v>
      </c>
      <c r="I1128" s="1">
        <v>3</v>
      </c>
      <c r="L1128" s="1">
        <v>5</v>
      </c>
      <c r="M1128" s="2" t="s">
        <v>2545</v>
      </c>
      <c r="N1128" s="2" t="s">
        <v>10792</v>
      </c>
      <c r="S1128" s="1" t="s">
        <v>71</v>
      </c>
      <c r="T1128" s="1" t="s">
        <v>8710</v>
      </c>
      <c r="U1128" s="1" t="s">
        <v>2557</v>
      </c>
      <c r="V1128" s="1" t="s">
        <v>9179</v>
      </c>
      <c r="Y1128" s="1" t="s">
        <v>18896</v>
      </c>
      <c r="Z1128" s="1" t="s">
        <v>11218</v>
      </c>
      <c r="AC1128" s="1">
        <v>15</v>
      </c>
      <c r="AD1128" s="1" t="s">
        <v>563</v>
      </c>
      <c r="AE1128" s="1" t="s">
        <v>9669</v>
      </c>
      <c r="AF1128" s="1" t="s">
        <v>135</v>
      </c>
      <c r="AG1128" s="1" t="s">
        <v>11569</v>
      </c>
    </row>
    <row r="1129" spans="1:72" ht="13.5" customHeight="1">
      <c r="A1129" s="3" t="str">
        <f>HYPERLINK("http://kyu.snu.ac.kr/sdhj/index.jsp?type=hj/GK14605_00IH_0001_0025.jpg","1720_각북면_25")</f>
        <v>1720_각북면_25</v>
      </c>
      <c r="B1129" s="2">
        <v>1720</v>
      </c>
      <c r="C1129" s="2" t="s">
        <v>15637</v>
      </c>
      <c r="D1129" s="2" t="s">
        <v>15638</v>
      </c>
      <c r="E1129" s="2">
        <v>1128</v>
      </c>
      <c r="F1129" s="1">
        <v>7</v>
      </c>
      <c r="G1129" s="1" t="s">
        <v>2435</v>
      </c>
      <c r="H1129" s="1" t="s">
        <v>8513</v>
      </c>
      <c r="I1129" s="1">
        <v>3</v>
      </c>
      <c r="L1129" s="1">
        <v>5</v>
      </c>
      <c r="M1129" s="2" t="s">
        <v>2545</v>
      </c>
      <c r="N1129" s="2" t="s">
        <v>10792</v>
      </c>
      <c r="S1129" s="1" t="s">
        <v>175</v>
      </c>
      <c r="T1129" s="1" t="s">
        <v>8735</v>
      </c>
      <c r="Y1129" s="1" t="s">
        <v>391</v>
      </c>
      <c r="Z1129" s="1" t="s">
        <v>10161</v>
      </c>
      <c r="AF1129" s="1" t="s">
        <v>331</v>
      </c>
      <c r="AG1129" s="1" t="s">
        <v>15703</v>
      </c>
    </row>
    <row r="1130" spans="1:72" ht="13.5" customHeight="1">
      <c r="A1130" s="3" t="str">
        <f>HYPERLINK("http://kyu.snu.ac.kr/sdhj/index.jsp?type=hj/GK14605_00IH_0001_0025.jpg","1720_각북면_25")</f>
        <v>1720_각북면_25</v>
      </c>
      <c r="B1130" s="2">
        <v>1720</v>
      </c>
      <c r="C1130" s="2" t="s">
        <v>15637</v>
      </c>
      <c r="D1130" s="2" t="s">
        <v>15638</v>
      </c>
      <c r="E1130" s="2">
        <v>1129</v>
      </c>
      <c r="F1130" s="1">
        <v>7</v>
      </c>
      <c r="G1130" s="1" t="s">
        <v>2435</v>
      </c>
      <c r="H1130" s="1" t="s">
        <v>8513</v>
      </c>
      <c r="I1130" s="1">
        <v>3</v>
      </c>
      <c r="L1130" s="1">
        <v>5</v>
      </c>
      <c r="M1130" s="2" t="s">
        <v>2545</v>
      </c>
      <c r="N1130" s="2" t="s">
        <v>10792</v>
      </c>
      <c r="S1130" s="1" t="s">
        <v>68</v>
      </c>
      <c r="T1130" s="1" t="s">
        <v>8708</v>
      </c>
      <c r="Y1130" s="1" t="s">
        <v>53</v>
      </c>
      <c r="Z1130" s="1" t="s">
        <v>9315</v>
      </c>
      <c r="AC1130" s="1">
        <v>6</v>
      </c>
      <c r="AD1130" s="1" t="s">
        <v>75</v>
      </c>
      <c r="AE1130" s="1" t="s">
        <v>11549</v>
      </c>
    </row>
    <row r="1131" spans="1:72" ht="13.5" customHeight="1">
      <c r="A1131" s="3" t="str">
        <f>HYPERLINK("http://kyu.snu.ac.kr/sdhj/index.jsp?type=hj/GK14605_00IH_0001_0025.jpg","1720_각북면_25")</f>
        <v>1720_각북면_25</v>
      </c>
      <c r="B1131" s="2">
        <v>1720</v>
      </c>
      <c r="C1131" s="2" t="s">
        <v>15637</v>
      </c>
      <c r="D1131" s="2" t="s">
        <v>15638</v>
      </c>
      <c r="E1131" s="2">
        <v>1130</v>
      </c>
      <c r="F1131" s="1">
        <v>7</v>
      </c>
      <c r="G1131" s="1" t="s">
        <v>2435</v>
      </c>
      <c r="H1131" s="1" t="s">
        <v>8513</v>
      </c>
      <c r="I1131" s="1">
        <v>3</v>
      </c>
      <c r="L1131" s="1">
        <v>5</v>
      </c>
      <c r="M1131" s="2" t="s">
        <v>2545</v>
      </c>
      <c r="N1131" s="2" t="s">
        <v>10792</v>
      </c>
      <c r="S1131" s="1" t="s">
        <v>68</v>
      </c>
      <c r="T1131" s="1" t="s">
        <v>8708</v>
      </c>
      <c r="Y1131" s="1" t="s">
        <v>2558</v>
      </c>
      <c r="Z1131" s="1" t="s">
        <v>9825</v>
      </c>
      <c r="AC1131" s="1">
        <v>4</v>
      </c>
      <c r="AD1131" s="1" t="s">
        <v>105</v>
      </c>
      <c r="AE1131" s="1" t="s">
        <v>11518</v>
      </c>
    </row>
    <row r="1132" spans="1:72" ht="13.5" customHeight="1">
      <c r="A1132" s="3" t="str">
        <f>HYPERLINK("http://kyu.snu.ac.kr/sdhj/index.jsp?type=hj/GK14605_00IH_0001_0025.jpg","1720_각북면_25")</f>
        <v>1720_각북면_25</v>
      </c>
      <c r="B1132" s="2">
        <v>1720</v>
      </c>
      <c r="C1132" s="2" t="s">
        <v>15637</v>
      </c>
      <c r="D1132" s="2" t="s">
        <v>15638</v>
      </c>
      <c r="E1132" s="2">
        <v>1131</v>
      </c>
      <c r="F1132" s="1">
        <v>7</v>
      </c>
      <c r="G1132" s="1" t="s">
        <v>2435</v>
      </c>
      <c r="H1132" s="1" t="s">
        <v>8513</v>
      </c>
      <c r="I1132" s="1">
        <v>4</v>
      </c>
      <c r="J1132" s="1" t="s">
        <v>2559</v>
      </c>
      <c r="K1132" s="1" t="s">
        <v>15554</v>
      </c>
      <c r="L1132" s="1">
        <v>1</v>
      </c>
      <c r="M1132" s="2" t="s">
        <v>2559</v>
      </c>
      <c r="N1132" s="2" t="s">
        <v>15554</v>
      </c>
      <c r="T1132" s="1" t="s">
        <v>16312</v>
      </c>
      <c r="U1132" s="1" t="s">
        <v>227</v>
      </c>
      <c r="V1132" s="1" t="s">
        <v>16313</v>
      </c>
      <c r="W1132" s="1" t="s">
        <v>103</v>
      </c>
      <c r="X1132" s="1" t="s">
        <v>16314</v>
      </c>
      <c r="Y1132" s="1" t="s">
        <v>2560</v>
      </c>
      <c r="Z1132" s="1" t="s">
        <v>11217</v>
      </c>
      <c r="AC1132" s="1">
        <v>67</v>
      </c>
      <c r="AD1132" s="1" t="s">
        <v>454</v>
      </c>
      <c r="AE1132" s="1" t="s">
        <v>11543</v>
      </c>
      <c r="AJ1132" s="1" t="s">
        <v>17</v>
      </c>
      <c r="AK1132" s="1" t="s">
        <v>11718</v>
      </c>
      <c r="AL1132" s="1" t="s">
        <v>41</v>
      </c>
      <c r="AM1132" s="1" t="s">
        <v>11660</v>
      </c>
      <c r="AT1132" s="1" t="s">
        <v>88</v>
      </c>
      <c r="AU1132" s="1" t="s">
        <v>8828</v>
      </c>
      <c r="AV1132" s="1" t="s">
        <v>2561</v>
      </c>
      <c r="AW1132" s="1" t="s">
        <v>10960</v>
      </c>
      <c r="BG1132" s="1" t="s">
        <v>88</v>
      </c>
      <c r="BH1132" s="1" t="s">
        <v>8828</v>
      </c>
      <c r="BI1132" s="1" t="s">
        <v>1633</v>
      </c>
      <c r="BJ1132" s="1" t="s">
        <v>10274</v>
      </c>
      <c r="BK1132" s="1" t="s">
        <v>88</v>
      </c>
      <c r="BL1132" s="1" t="s">
        <v>8828</v>
      </c>
      <c r="BM1132" s="1" t="s">
        <v>2562</v>
      </c>
      <c r="BN1132" s="1" t="s">
        <v>13346</v>
      </c>
      <c r="BO1132" s="1" t="s">
        <v>269</v>
      </c>
      <c r="BP1132" s="1" t="s">
        <v>8873</v>
      </c>
      <c r="BQ1132" s="1" t="s">
        <v>2563</v>
      </c>
      <c r="BR1132" s="1" t="s">
        <v>12542</v>
      </c>
      <c r="BS1132" s="1" t="s">
        <v>101</v>
      </c>
      <c r="BT1132" s="1" t="s">
        <v>11730</v>
      </c>
    </row>
    <row r="1133" spans="1:72" ht="13.5" customHeight="1">
      <c r="A1133" s="3" t="str">
        <f>HYPERLINK("http://kyu.snu.ac.kr/sdhj/index.jsp?type=hj/GK14605_00IH_0001_0025.jpg","1720_각북면_25")</f>
        <v>1720_각북면_25</v>
      </c>
      <c r="B1133" s="2">
        <v>1720</v>
      </c>
      <c r="C1133" s="2" t="s">
        <v>15682</v>
      </c>
      <c r="D1133" s="2" t="s">
        <v>15683</v>
      </c>
      <c r="E1133" s="2">
        <v>1132</v>
      </c>
      <c r="F1133" s="1">
        <v>7</v>
      </c>
      <c r="G1133" s="1" t="s">
        <v>2435</v>
      </c>
      <c r="H1133" s="1" t="s">
        <v>8513</v>
      </c>
      <c r="I1133" s="1">
        <v>4</v>
      </c>
      <c r="L1133" s="1">
        <v>1</v>
      </c>
      <c r="M1133" s="2" t="s">
        <v>2559</v>
      </c>
      <c r="N1133" s="2" t="s">
        <v>15554</v>
      </c>
      <c r="S1133" s="1" t="s">
        <v>51</v>
      </c>
      <c r="T1133" s="1" t="s">
        <v>1413</v>
      </c>
      <c r="W1133" s="1" t="s">
        <v>1335</v>
      </c>
      <c r="X1133" s="1" t="s">
        <v>9285</v>
      </c>
      <c r="Y1133" s="1" t="s">
        <v>2564</v>
      </c>
      <c r="Z1133" s="1" t="s">
        <v>9486</v>
      </c>
      <c r="AC1133" s="1">
        <v>51</v>
      </c>
      <c r="AD1133" s="1" t="s">
        <v>653</v>
      </c>
      <c r="AE1133" s="1" t="s">
        <v>11529</v>
      </c>
      <c r="AJ1133" s="1" t="s">
        <v>17</v>
      </c>
      <c r="AK1133" s="1" t="s">
        <v>11718</v>
      </c>
      <c r="AL1133" s="1" t="s">
        <v>41</v>
      </c>
      <c r="AM1133" s="1" t="s">
        <v>11660</v>
      </c>
      <c r="AT1133" s="1" t="s">
        <v>88</v>
      </c>
      <c r="AU1133" s="1" t="s">
        <v>8828</v>
      </c>
      <c r="AV1133" s="1" t="s">
        <v>1876</v>
      </c>
      <c r="AW1133" s="1" t="s">
        <v>11997</v>
      </c>
      <c r="BG1133" s="1" t="s">
        <v>88</v>
      </c>
      <c r="BH1133" s="1" t="s">
        <v>8828</v>
      </c>
      <c r="BI1133" s="1" t="s">
        <v>2565</v>
      </c>
      <c r="BJ1133" s="1" t="s">
        <v>10817</v>
      </c>
      <c r="BK1133" s="1" t="s">
        <v>1375</v>
      </c>
      <c r="BL1133" s="1" t="s">
        <v>12962</v>
      </c>
      <c r="BM1133" s="1" t="s">
        <v>790</v>
      </c>
      <c r="BN1133" s="1" t="s">
        <v>8807</v>
      </c>
      <c r="BQ1133" s="1" t="s">
        <v>8329</v>
      </c>
      <c r="BR1133" s="1" t="s">
        <v>14574</v>
      </c>
      <c r="BS1133" s="1" t="s">
        <v>491</v>
      </c>
      <c r="BT1133" s="1" t="s">
        <v>11746</v>
      </c>
    </row>
    <row r="1134" spans="1:72" ht="13.5" customHeight="1">
      <c r="A1134" s="3" t="str">
        <f>HYPERLINK("http://kyu.snu.ac.kr/sdhj/index.jsp?type=hj/GK14605_00IH_0001_0025.jpg","1720_각북면_25")</f>
        <v>1720_각북면_25</v>
      </c>
      <c r="B1134" s="2">
        <v>1720</v>
      </c>
      <c r="C1134" s="2" t="s">
        <v>15711</v>
      </c>
      <c r="D1134" s="2" t="s">
        <v>15712</v>
      </c>
      <c r="E1134" s="2">
        <v>1133</v>
      </c>
      <c r="F1134" s="1">
        <v>7</v>
      </c>
      <c r="G1134" s="1" t="s">
        <v>2435</v>
      </c>
      <c r="H1134" s="1" t="s">
        <v>8513</v>
      </c>
      <c r="I1134" s="1">
        <v>4</v>
      </c>
      <c r="L1134" s="1">
        <v>1</v>
      </c>
      <c r="M1134" s="2" t="s">
        <v>2559</v>
      </c>
      <c r="N1134" s="2" t="s">
        <v>15554</v>
      </c>
      <c r="S1134" s="1" t="s">
        <v>190</v>
      </c>
      <c r="T1134" s="1" t="s">
        <v>8713</v>
      </c>
      <c r="U1134" s="1" t="s">
        <v>2566</v>
      </c>
      <c r="V1134" s="1" t="s">
        <v>9042</v>
      </c>
      <c r="Y1134" s="1" t="s">
        <v>2567</v>
      </c>
      <c r="Z1134" s="1" t="s">
        <v>9800</v>
      </c>
      <c r="AC1134" s="1">
        <v>35</v>
      </c>
      <c r="AD1134" s="1" t="s">
        <v>111</v>
      </c>
      <c r="AE1134" s="1" t="s">
        <v>8821</v>
      </c>
    </row>
    <row r="1135" spans="1:72" ht="13.5" customHeight="1">
      <c r="A1135" s="3" t="str">
        <f>HYPERLINK("http://kyu.snu.ac.kr/sdhj/index.jsp?type=hj/GK14605_00IH_0001_0025.jpg","1720_각북면_25")</f>
        <v>1720_각북면_25</v>
      </c>
      <c r="B1135" s="2">
        <v>1720</v>
      </c>
      <c r="C1135" s="2" t="s">
        <v>15637</v>
      </c>
      <c r="D1135" s="2" t="s">
        <v>15638</v>
      </c>
      <c r="E1135" s="2">
        <v>1134</v>
      </c>
      <c r="F1135" s="1">
        <v>7</v>
      </c>
      <c r="G1135" s="1" t="s">
        <v>2435</v>
      </c>
      <c r="H1135" s="1" t="s">
        <v>8513</v>
      </c>
      <c r="I1135" s="1">
        <v>4</v>
      </c>
      <c r="L1135" s="1">
        <v>1</v>
      </c>
      <c r="M1135" s="2" t="s">
        <v>2559</v>
      </c>
      <c r="N1135" s="2" t="s">
        <v>15554</v>
      </c>
      <c r="S1135" s="1" t="s">
        <v>68</v>
      </c>
      <c r="T1135" s="1" t="s">
        <v>8708</v>
      </c>
      <c r="Y1135" s="1" t="s">
        <v>2568</v>
      </c>
      <c r="Z1135" s="1" t="s">
        <v>9577</v>
      </c>
      <c r="AC1135" s="1">
        <v>19</v>
      </c>
      <c r="AD1135" s="1" t="s">
        <v>308</v>
      </c>
      <c r="AE1135" s="1" t="s">
        <v>11554</v>
      </c>
    </row>
    <row r="1136" spans="1:72" ht="13.5" customHeight="1">
      <c r="A1136" s="3" t="str">
        <f>HYPERLINK("http://kyu.snu.ac.kr/sdhj/index.jsp?type=hj/GK14605_00IH_0001_0025.jpg","1720_각북면_25")</f>
        <v>1720_각북면_25</v>
      </c>
      <c r="B1136" s="2">
        <v>1720</v>
      </c>
      <c r="C1136" s="2" t="s">
        <v>15637</v>
      </c>
      <c r="D1136" s="2" t="s">
        <v>15638</v>
      </c>
      <c r="E1136" s="2">
        <v>1135</v>
      </c>
      <c r="F1136" s="1">
        <v>7</v>
      </c>
      <c r="G1136" s="1" t="s">
        <v>2435</v>
      </c>
      <c r="H1136" s="1" t="s">
        <v>8513</v>
      </c>
      <c r="I1136" s="1">
        <v>4</v>
      </c>
      <c r="L1136" s="1">
        <v>1</v>
      </c>
      <c r="M1136" s="2" t="s">
        <v>2559</v>
      </c>
      <c r="N1136" s="2" t="s">
        <v>15554</v>
      </c>
      <c r="S1136" s="1" t="s">
        <v>68</v>
      </c>
      <c r="T1136" s="1" t="s">
        <v>8708</v>
      </c>
      <c r="Y1136" s="1" t="s">
        <v>53</v>
      </c>
      <c r="Z1136" s="1" t="s">
        <v>9315</v>
      </c>
      <c r="AC1136" s="1">
        <v>12</v>
      </c>
      <c r="AD1136" s="1" t="s">
        <v>137</v>
      </c>
      <c r="AE1136" s="1" t="s">
        <v>9320</v>
      </c>
    </row>
    <row r="1137" spans="1:72" ht="13.5" customHeight="1">
      <c r="A1137" s="3" t="str">
        <f>HYPERLINK("http://kyu.snu.ac.kr/sdhj/index.jsp?type=hj/GK14605_00IH_0001_0025.jpg","1720_각북면_25")</f>
        <v>1720_각북면_25</v>
      </c>
      <c r="B1137" s="2">
        <v>1720</v>
      </c>
      <c r="C1137" s="2" t="s">
        <v>15637</v>
      </c>
      <c r="D1137" s="2" t="s">
        <v>15638</v>
      </c>
      <c r="E1137" s="2">
        <v>1136</v>
      </c>
      <c r="F1137" s="1">
        <v>7</v>
      </c>
      <c r="G1137" s="1" t="s">
        <v>2435</v>
      </c>
      <c r="H1137" s="1" t="s">
        <v>8513</v>
      </c>
      <c r="I1137" s="1">
        <v>4</v>
      </c>
      <c r="L1137" s="1">
        <v>1</v>
      </c>
      <c r="M1137" s="2" t="s">
        <v>2559</v>
      </c>
      <c r="N1137" s="2" t="s">
        <v>15554</v>
      </c>
      <c r="S1137" s="1" t="s">
        <v>71</v>
      </c>
      <c r="T1137" s="1" t="s">
        <v>8710</v>
      </c>
      <c r="Y1137" s="1" t="s">
        <v>2569</v>
      </c>
      <c r="Z1137" s="1" t="s">
        <v>11216</v>
      </c>
      <c r="AC1137" s="1">
        <v>6</v>
      </c>
      <c r="AD1137" s="1" t="s">
        <v>75</v>
      </c>
      <c r="AE1137" s="1" t="s">
        <v>11549</v>
      </c>
    </row>
    <row r="1138" spans="1:72" ht="13.5" customHeight="1">
      <c r="A1138" s="3" t="str">
        <f>HYPERLINK("http://kyu.snu.ac.kr/sdhj/index.jsp?type=hj/GK14605_00IH_0001_0025.jpg","1720_각북면_25")</f>
        <v>1720_각북면_25</v>
      </c>
      <c r="B1138" s="2">
        <v>1720</v>
      </c>
      <c r="C1138" s="2" t="s">
        <v>15637</v>
      </c>
      <c r="D1138" s="2" t="s">
        <v>15638</v>
      </c>
      <c r="E1138" s="2">
        <v>1137</v>
      </c>
      <c r="F1138" s="1">
        <v>7</v>
      </c>
      <c r="G1138" s="1" t="s">
        <v>2435</v>
      </c>
      <c r="H1138" s="1" t="s">
        <v>8513</v>
      </c>
      <c r="I1138" s="1">
        <v>4</v>
      </c>
      <c r="L1138" s="1">
        <v>1</v>
      </c>
      <c r="M1138" s="2" t="s">
        <v>2559</v>
      </c>
      <c r="N1138" s="2" t="s">
        <v>15554</v>
      </c>
      <c r="S1138" s="1" t="s">
        <v>559</v>
      </c>
      <c r="T1138" s="1" t="s">
        <v>8724</v>
      </c>
      <c r="U1138" s="1" t="s">
        <v>2570</v>
      </c>
      <c r="V1138" s="1" t="s">
        <v>9178</v>
      </c>
      <c r="Y1138" s="1" t="s">
        <v>1775</v>
      </c>
      <c r="Z1138" s="1" t="s">
        <v>11215</v>
      </c>
      <c r="AC1138" s="1">
        <v>20</v>
      </c>
      <c r="AD1138" s="1" t="s">
        <v>271</v>
      </c>
      <c r="AE1138" s="1" t="s">
        <v>11546</v>
      </c>
      <c r="AF1138" s="1" t="s">
        <v>135</v>
      </c>
      <c r="AG1138" s="1" t="s">
        <v>11569</v>
      </c>
    </row>
    <row r="1139" spans="1:72" ht="13.5" customHeight="1">
      <c r="A1139" s="3" t="str">
        <f>HYPERLINK("http://kyu.snu.ac.kr/sdhj/index.jsp?type=hj/GK14605_00IH_0001_0025.jpg","1720_각북면_25")</f>
        <v>1720_각북면_25</v>
      </c>
      <c r="B1139" s="2">
        <v>1720</v>
      </c>
      <c r="C1139" s="2" t="s">
        <v>15637</v>
      </c>
      <c r="D1139" s="2" t="s">
        <v>15638</v>
      </c>
      <c r="E1139" s="2">
        <v>1138</v>
      </c>
      <c r="F1139" s="1">
        <v>7</v>
      </c>
      <c r="G1139" s="1" t="s">
        <v>2435</v>
      </c>
      <c r="H1139" s="1" t="s">
        <v>8513</v>
      </c>
      <c r="I1139" s="1">
        <v>4</v>
      </c>
      <c r="L1139" s="1">
        <v>2</v>
      </c>
      <c r="M1139" s="2" t="s">
        <v>17979</v>
      </c>
      <c r="N1139" s="2" t="s">
        <v>17980</v>
      </c>
      <c r="T1139" s="1" t="s">
        <v>15624</v>
      </c>
      <c r="U1139" s="1" t="s">
        <v>2571</v>
      </c>
      <c r="V1139" s="1" t="s">
        <v>9034</v>
      </c>
      <c r="W1139" s="1" t="s">
        <v>1023</v>
      </c>
      <c r="X1139" s="1" t="s">
        <v>8743</v>
      </c>
      <c r="Y1139" s="1" t="s">
        <v>2572</v>
      </c>
      <c r="Z1139" s="1" t="s">
        <v>9479</v>
      </c>
      <c r="AC1139" s="1">
        <v>63</v>
      </c>
      <c r="AD1139" s="1" t="s">
        <v>561</v>
      </c>
      <c r="AE1139" s="1" t="s">
        <v>11535</v>
      </c>
      <c r="AJ1139" s="1" t="s">
        <v>17</v>
      </c>
      <c r="AK1139" s="1" t="s">
        <v>11718</v>
      </c>
      <c r="AL1139" s="1" t="s">
        <v>202</v>
      </c>
      <c r="AM1139" s="1" t="s">
        <v>11631</v>
      </c>
      <c r="AT1139" s="1" t="s">
        <v>60</v>
      </c>
      <c r="AU1139" s="1" t="s">
        <v>9030</v>
      </c>
      <c r="AV1139" s="1" t="s">
        <v>2573</v>
      </c>
      <c r="AW1139" s="1" t="s">
        <v>12617</v>
      </c>
      <c r="BG1139" s="1" t="s">
        <v>48</v>
      </c>
      <c r="BH1139" s="1" t="s">
        <v>8899</v>
      </c>
      <c r="BI1139" s="1" t="s">
        <v>257</v>
      </c>
      <c r="BJ1139" s="1" t="s">
        <v>9298</v>
      </c>
      <c r="BK1139" s="1" t="s">
        <v>60</v>
      </c>
      <c r="BL1139" s="1" t="s">
        <v>9030</v>
      </c>
      <c r="BM1139" s="1" t="s">
        <v>2574</v>
      </c>
      <c r="BN1139" s="1" t="s">
        <v>9690</v>
      </c>
      <c r="BO1139" s="1" t="s">
        <v>46</v>
      </c>
      <c r="BP1139" s="1" t="s">
        <v>11959</v>
      </c>
      <c r="BQ1139" s="1" t="s">
        <v>2575</v>
      </c>
      <c r="BR1139" s="1" t="s">
        <v>14573</v>
      </c>
      <c r="BS1139" s="1" t="s">
        <v>118</v>
      </c>
      <c r="BT1139" s="1" t="s">
        <v>11738</v>
      </c>
    </row>
    <row r="1140" spans="1:72" ht="13.5" customHeight="1">
      <c r="A1140" s="3" t="str">
        <f>HYPERLINK("http://kyu.snu.ac.kr/sdhj/index.jsp?type=hj/GK14605_00IH_0001_0025.jpg","1720_각북면_25")</f>
        <v>1720_각북면_25</v>
      </c>
      <c r="B1140" s="2">
        <v>1720</v>
      </c>
      <c r="C1140" s="2" t="s">
        <v>16086</v>
      </c>
      <c r="D1140" s="2" t="s">
        <v>16087</v>
      </c>
      <c r="E1140" s="2">
        <v>1139</v>
      </c>
      <c r="F1140" s="1">
        <v>7</v>
      </c>
      <c r="G1140" s="1" t="s">
        <v>2435</v>
      </c>
      <c r="H1140" s="1" t="s">
        <v>8513</v>
      </c>
      <c r="I1140" s="1">
        <v>4</v>
      </c>
      <c r="L1140" s="1">
        <v>2</v>
      </c>
      <c r="M1140" s="2" t="s">
        <v>17979</v>
      </c>
      <c r="N1140" s="2" t="s">
        <v>17980</v>
      </c>
      <c r="S1140" s="1" t="s">
        <v>51</v>
      </c>
      <c r="T1140" s="1" t="s">
        <v>1413</v>
      </c>
      <c r="W1140" s="1" t="s">
        <v>109</v>
      </c>
      <c r="X1140" s="1" t="s">
        <v>9273</v>
      </c>
      <c r="Y1140" s="1" t="s">
        <v>129</v>
      </c>
      <c r="Z1140" s="1" t="s">
        <v>9465</v>
      </c>
      <c r="AC1140" s="1">
        <v>50</v>
      </c>
      <c r="AD1140" s="1" t="s">
        <v>54</v>
      </c>
      <c r="AE1140" s="1" t="s">
        <v>11446</v>
      </c>
      <c r="AJ1140" s="1" t="s">
        <v>17</v>
      </c>
      <c r="AK1140" s="1" t="s">
        <v>11718</v>
      </c>
      <c r="AL1140" s="1" t="s">
        <v>101</v>
      </c>
      <c r="AM1140" s="1" t="s">
        <v>11730</v>
      </c>
      <c r="AT1140" s="1" t="s">
        <v>60</v>
      </c>
      <c r="AU1140" s="1" t="s">
        <v>9030</v>
      </c>
      <c r="AV1140" s="1" t="s">
        <v>2576</v>
      </c>
      <c r="AW1140" s="1" t="s">
        <v>12619</v>
      </c>
      <c r="BG1140" s="1" t="s">
        <v>458</v>
      </c>
      <c r="BH1140" s="1" t="s">
        <v>15343</v>
      </c>
      <c r="BI1140" s="1" t="s">
        <v>57</v>
      </c>
      <c r="BJ1140" s="1" t="s">
        <v>11375</v>
      </c>
      <c r="BK1140" s="1" t="s">
        <v>2577</v>
      </c>
      <c r="BL1140" s="1" t="s">
        <v>13544</v>
      </c>
      <c r="BM1140" s="1" t="s">
        <v>2578</v>
      </c>
      <c r="BN1140" s="1" t="s">
        <v>13876</v>
      </c>
      <c r="BO1140" s="1" t="s">
        <v>60</v>
      </c>
      <c r="BP1140" s="1" t="s">
        <v>9030</v>
      </c>
      <c r="BQ1140" s="1" t="s">
        <v>2579</v>
      </c>
      <c r="BR1140" s="1" t="s">
        <v>14572</v>
      </c>
      <c r="BS1140" s="1" t="s">
        <v>202</v>
      </c>
      <c r="BT1140" s="1" t="s">
        <v>11631</v>
      </c>
    </row>
    <row r="1141" spans="1:72" ht="13.5" customHeight="1">
      <c r="A1141" s="3" t="str">
        <f>HYPERLINK("http://kyu.snu.ac.kr/sdhj/index.jsp?type=hj/GK14605_00IH_0001_0025.jpg","1720_각북면_25")</f>
        <v>1720_각북면_25</v>
      </c>
      <c r="B1141" s="2">
        <v>1720</v>
      </c>
      <c r="C1141" s="2" t="s">
        <v>15798</v>
      </c>
      <c r="D1141" s="2" t="s">
        <v>15799</v>
      </c>
      <c r="E1141" s="2">
        <v>1140</v>
      </c>
      <c r="F1141" s="1">
        <v>7</v>
      </c>
      <c r="G1141" s="1" t="s">
        <v>2435</v>
      </c>
      <c r="H1141" s="1" t="s">
        <v>8513</v>
      </c>
      <c r="I1141" s="1">
        <v>4</v>
      </c>
      <c r="L1141" s="1">
        <v>2</v>
      </c>
      <c r="M1141" s="2" t="s">
        <v>17979</v>
      </c>
      <c r="N1141" s="2" t="s">
        <v>17980</v>
      </c>
      <c r="S1141" s="1" t="s">
        <v>190</v>
      </c>
      <c r="T1141" s="1" t="s">
        <v>8713</v>
      </c>
      <c r="U1141" s="1" t="s">
        <v>2300</v>
      </c>
      <c r="V1141" s="1" t="s">
        <v>8970</v>
      </c>
      <c r="Y1141" s="1" t="s">
        <v>2580</v>
      </c>
      <c r="Z1141" s="1" t="s">
        <v>11214</v>
      </c>
      <c r="AC1141" s="1">
        <v>19</v>
      </c>
      <c r="AD1141" s="1" t="s">
        <v>308</v>
      </c>
      <c r="AE1141" s="1" t="s">
        <v>11554</v>
      </c>
    </row>
    <row r="1142" spans="1:72" ht="13.5" customHeight="1">
      <c r="A1142" s="3" t="str">
        <f>HYPERLINK("http://kyu.snu.ac.kr/sdhj/index.jsp?type=hj/GK14605_00IH_0001_0025.jpg","1720_각북면_25")</f>
        <v>1720_각북면_25</v>
      </c>
      <c r="B1142" s="2">
        <v>1720</v>
      </c>
      <c r="C1142" s="2" t="s">
        <v>15637</v>
      </c>
      <c r="D1142" s="2" t="s">
        <v>15638</v>
      </c>
      <c r="E1142" s="2">
        <v>1141</v>
      </c>
      <c r="F1142" s="1">
        <v>7</v>
      </c>
      <c r="G1142" s="1" t="s">
        <v>2435</v>
      </c>
      <c r="H1142" s="1" t="s">
        <v>8513</v>
      </c>
      <c r="I1142" s="1">
        <v>4</v>
      </c>
      <c r="L1142" s="1">
        <v>2</v>
      </c>
      <c r="M1142" s="2" t="s">
        <v>17979</v>
      </c>
      <c r="N1142" s="2" t="s">
        <v>17980</v>
      </c>
      <c r="S1142" s="1" t="s">
        <v>68</v>
      </c>
      <c r="T1142" s="1" t="s">
        <v>8708</v>
      </c>
      <c r="AC1142" s="1">
        <v>13</v>
      </c>
      <c r="AD1142" s="1" t="s">
        <v>229</v>
      </c>
      <c r="AE1142" s="1" t="s">
        <v>11524</v>
      </c>
    </row>
    <row r="1143" spans="1:72" ht="13.5" customHeight="1">
      <c r="A1143" s="3" t="str">
        <f>HYPERLINK("http://kyu.snu.ac.kr/sdhj/index.jsp?type=hj/GK14605_00IH_0001_0025.jpg","1720_각북면_25")</f>
        <v>1720_각북면_25</v>
      </c>
      <c r="B1143" s="2">
        <v>1720</v>
      </c>
      <c r="C1143" s="2" t="s">
        <v>15637</v>
      </c>
      <c r="D1143" s="2" t="s">
        <v>15638</v>
      </c>
      <c r="E1143" s="2">
        <v>1142</v>
      </c>
      <c r="F1143" s="1">
        <v>7</v>
      </c>
      <c r="G1143" s="1" t="s">
        <v>2435</v>
      </c>
      <c r="H1143" s="1" t="s">
        <v>8513</v>
      </c>
      <c r="I1143" s="1">
        <v>4</v>
      </c>
      <c r="L1143" s="1">
        <v>2</v>
      </c>
      <c r="M1143" s="2" t="s">
        <v>17979</v>
      </c>
      <c r="N1143" s="2" t="s">
        <v>17980</v>
      </c>
      <c r="S1143" s="1" t="s">
        <v>559</v>
      </c>
      <c r="T1143" s="1" t="s">
        <v>8724</v>
      </c>
      <c r="Y1143" s="1" t="s">
        <v>2581</v>
      </c>
      <c r="Z1143" s="1" t="s">
        <v>11213</v>
      </c>
      <c r="AF1143" s="1" t="s">
        <v>267</v>
      </c>
      <c r="AG1143" s="1" t="s">
        <v>11571</v>
      </c>
    </row>
    <row r="1144" spans="1:72" ht="13.5" customHeight="1">
      <c r="A1144" s="3" t="str">
        <f>HYPERLINK("http://kyu.snu.ac.kr/sdhj/index.jsp?type=hj/GK14605_00IH_0001_0025.jpg","1720_각북면_25")</f>
        <v>1720_각북면_25</v>
      </c>
      <c r="B1144" s="2">
        <v>1720</v>
      </c>
      <c r="C1144" s="2" t="s">
        <v>15637</v>
      </c>
      <c r="D1144" s="2" t="s">
        <v>15638</v>
      </c>
      <c r="E1144" s="2">
        <v>1143</v>
      </c>
      <c r="F1144" s="1">
        <v>7</v>
      </c>
      <c r="G1144" s="1" t="s">
        <v>2435</v>
      </c>
      <c r="H1144" s="1" t="s">
        <v>8513</v>
      </c>
      <c r="I1144" s="1">
        <v>4</v>
      </c>
      <c r="L1144" s="1">
        <v>3</v>
      </c>
      <c r="M1144" s="2" t="s">
        <v>17981</v>
      </c>
      <c r="N1144" s="2" t="s">
        <v>17982</v>
      </c>
      <c r="T1144" s="1" t="s">
        <v>15624</v>
      </c>
      <c r="U1144" s="1" t="s">
        <v>215</v>
      </c>
      <c r="V1144" s="1" t="s">
        <v>8866</v>
      </c>
      <c r="W1144" s="1" t="s">
        <v>38</v>
      </c>
      <c r="X1144" s="1" t="s">
        <v>15655</v>
      </c>
      <c r="Y1144" s="1" t="s">
        <v>2582</v>
      </c>
      <c r="Z1144" s="1" t="s">
        <v>11212</v>
      </c>
      <c r="AC1144" s="1">
        <v>56</v>
      </c>
      <c r="AD1144" s="1" t="s">
        <v>673</v>
      </c>
      <c r="AE1144" s="1" t="s">
        <v>11548</v>
      </c>
      <c r="AJ1144" s="1" t="s">
        <v>17</v>
      </c>
      <c r="AK1144" s="1" t="s">
        <v>11718</v>
      </c>
      <c r="AL1144" s="1" t="s">
        <v>41</v>
      </c>
      <c r="AM1144" s="1" t="s">
        <v>11660</v>
      </c>
      <c r="AT1144" s="1" t="s">
        <v>46</v>
      </c>
      <c r="AU1144" s="1" t="s">
        <v>11959</v>
      </c>
      <c r="AV1144" s="1" t="s">
        <v>2583</v>
      </c>
      <c r="AW1144" s="1" t="s">
        <v>9087</v>
      </c>
      <c r="BG1144" s="1" t="s">
        <v>863</v>
      </c>
      <c r="BH1144" s="1" t="s">
        <v>12951</v>
      </c>
      <c r="BI1144" s="1" t="s">
        <v>2584</v>
      </c>
      <c r="BJ1144" s="1" t="s">
        <v>13373</v>
      </c>
      <c r="BK1144" s="1" t="s">
        <v>46</v>
      </c>
      <c r="BL1144" s="1" t="s">
        <v>11959</v>
      </c>
      <c r="BM1144" s="1" t="s">
        <v>2585</v>
      </c>
      <c r="BN1144" s="1" t="s">
        <v>9539</v>
      </c>
      <c r="BO1144" s="1" t="s">
        <v>46</v>
      </c>
      <c r="BP1144" s="1" t="s">
        <v>11959</v>
      </c>
      <c r="BQ1144" s="1" t="s">
        <v>2586</v>
      </c>
      <c r="BR1144" s="1" t="s">
        <v>16315</v>
      </c>
      <c r="BS1144" s="1" t="s">
        <v>320</v>
      </c>
      <c r="BT1144" s="1" t="s">
        <v>11723</v>
      </c>
    </row>
    <row r="1145" spans="1:72" ht="13.5" customHeight="1">
      <c r="A1145" s="3" t="str">
        <f>HYPERLINK("http://kyu.snu.ac.kr/sdhj/index.jsp?type=hj/GK14605_00IH_0001_0025.jpg","1720_각북면_25")</f>
        <v>1720_각북면_25</v>
      </c>
      <c r="B1145" s="2">
        <v>1720</v>
      </c>
      <c r="C1145" s="2" t="s">
        <v>16316</v>
      </c>
      <c r="D1145" s="2" t="s">
        <v>16317</v>
      </c>
      <c r="E1145" s="2">
        <v>1144</v>
      </c>
      <c r="F1145" s="1">
        <v>7</v>
      </c>
      <c r="G1145" s="1" t="s">
        <v>2435</v>
      </c>
      <c r="H1145" s="1" t="s">
        <v>8513</v>
      </c>
      <c r="I1145" s="1">
        <v>4</v>
      </c>
      <c r="L1145" s="1">
        <v>3</v>
      </c>
      <c r="M1145" s="2" t="s">
        <v>17981</v>
      </c>
      <c r="N1145" s="2" t="s">
        <v>17982</v>
      </c>
      <c r="S1145" s="1" t="s">
        <v>190</v>
      </c>
      <c r="T1145" s="1" t="s">
        <v>8713</v>
      </c>
      <c r="U1145" s="1" t="s">
        <v>215</v>
      </c>
      <c r="V1145" s="1" t="s">
        <v>8866</v>
      </c>
      <c r="Y1145" s="1" t="s">
        <v>2587</v>
      </c>
      <c r="Z1145" s="1" t="s">
        <v>11211</v>
      </c>
      <c r="AC1145" s="1">
        <v>13</v>
      </c>
      <c r="AD1145" s="1" t="s">
        <v>229</v>
      </c>
      <c r="AE1145" s="1" t="s">
        <v>11524</v>
      </c>
    </row>
    <row r="1146" spans="1:72" ht="13.5" customHeight="1">
      <c r="A1146" s="3" t="str">
        <f>HYPERLINK("http://kyu.snu.ac.kr/sdhj/index.jsp?type=hj/GK14605_00IH_0001_0025.jpg","1720_각북면_25")</f>
        <v>1720_각북면_25</v>
      </c>
      <c r="B1146" s="2">
        <v>1720</v>
      </c>
      <c r="C1146" s="2" t="s">
        <v>15637</v>
      </c>
      <c r="D1146" s="2" t="s">
        <v>15638</v>
      </c>
      <c r="E1146" s="2">
        <v>1145</v>
      </c>
      <c r="F1146" s="1">
        <v>7</v>
      </c>
      <c r="G1146" s="1" t="s">
        <v>2435</v>
      </c>
      <c r="H1146" s="1" t="s">
        <v>8513</v>
      </c>
      <c r="I1146" s="1">
        <v>4</v>
      </c>
      <c r="L1146" s="1">
        <v>3</v>
      </c>
      <c r="M1146" s="2" t="s">
        <v>17981</v>
      </c>
      <c r="N1146" s="2" t="s">
        <v>17982</v>
      </c>
      <c r="T1146" s="1" t="s">
        <v>15640</v>
      </c>
      <c r="U1146" s="1" t="s">
        <v>266</v>
      </c>
      <c r="V1146" s="1" t="s">
        <v>8830</v>
      </c>
      <c r="Y1146" s="1" t="s">
        <v>2588</v>
      </c>
      <c r="Z1146" s="1" t="s">
        <v>11210</v>
      </c>
      <c r="AF1146" s="1" t="s">
        <v>67</v>
      </c>
      <c r="AG1146" s="1" t="s">
        <v>9286</v>
      </c>
    </row>
    <row r="1147" spans="1:72" ht="13.5" customHeight="1">
      <c r="A1147" s="3" t="str">
        <f>HYPERLINK("http://kyu.snu.ac.kr/sdhj/index.jsp?type=hj/GK14605_00IH_0001_0025.jpg","1720_각북면_25")</f>
        <v>1720_각북면_25</v>
      </c>
      <c r="B1147" s="2">
        <v>1720</v>
      </c>
      <c r="C1147" s="2" t="s">
        <v>15637</v>
      </c>
      <c r="D1147" s="2" t="s">
        <v>15638</v>
      </c>
      <c r="E1147" s="2">
        <v>1146</v>
      </c>
      <c r="F1147" s="1">
        <v>7</v>
      </c>
      <c r="G1147" s="1" t="s">
        <v>2435</v>
      </c>
      <c r="H1147" s="1" t="s">
        <v>8513</v>
      </c>
      <c r="I1147" s="1">
        <v>4</v>
      </c>
      <c r="L1147" s="1">
        <v>3</v>
      </c>
      <c r="M1147" s="2" t="s">
        <v>17981</v>
      </c>
      <c r="N1147" s="2" t="s">
        <v>17982</v>
      </c>
      <c r="T1147" s="1" t="s">
        <v>15640</v>
      </c>
      <c r="U1147" s="1" t="s">
        <v>77</v>
      </c>
      <c r="V1147" s="1" t="s">
        <v>8853</v>
      </c>
      <c r="Y1147" s="1" t="s">
        <v>1144</v>
      </c>
      <c r="Z1147" s="1" t="s">
        <v>9350</v>
      </c>
      <c r="AF1147" s="1" t="s">
        <v>526</v>
      </c>
      <c r="AG1147" s="1" t="s">
        <v>11573</v>
      </c>
      <c r="AH1147" s="1" t="s">
        <v>2589</v>
      </c>
      <c r="AI1147" s="1" t="s">
        <v>11659</v>
      </c>
    </row>
    <row r="1148" spans="1:72" ht="13.5" customHeight="1">
      <c r="A1148" s="3" t="str">
        <f>HYPERLINK("http://kyu.snu.ac.kr/sdhj/index.jsp?type=hj/GK14605_00IH_0001_0025.jpg","1720_각북면_25")</f>
        <v>1720_각북면_25</v>
      </c>
      <c r="B1148" s="2">
        <v>1720</v>
      </c>
      <c r="C1148" s="2" t="s">
        <v>15637</v>
      </c>
      <c r="D1148" s="2" t="s">
        <v>15638</v>
      </c>
      <c r="E1148" s="2">
        <v>1147</v>
      </c>
      <c r="F1148" s="1">
        <v>7</v>
      </c>
      <c r="G1148" s="1" t="s">
        <v>2435</v>
      </c>
      <c r="H1148" s="1" t="s">
        <v>8513</v>
      </c>
      <c r="I1148" s="1">
        <v>4</v>
      </c>
      <c r="L1148" s="1">
        <v>3</v>
      </c>
      <c r="M1148" s="2" t="s">
        <v>17981</v>
      </c>
      <c r="N1148" s="2" t="s">
        <v>17982</v>
      </c>
      <c r="T1148" s="1" t="s">
        <v>15640</v>
      </c>
      <c r="U1148" s="1" t="s">
        <v>266</v>
      </c>
      <c r="V1148" s="1" t="s">
        <v>8830</v>
      </c>
      <c r="Y1148" s="1" t="s">
        <v>14821</v>
      </c>
      <c r="Z1148" s="1" t="s">
        <v>15366</v>
      </c>
      <c r="AG1148" s="1" t="s">
        <v>11617</v>
      </c>
    </row>
    <row r="1149" spans="1:72" ht="13.5" customHeight="1">
      <c r="A1149" s="3" t="str">
        <f>HYPERLINK("http://kyu.snu.ac.kr/sdhj/index.jsp?type=hj/GK14605_00IH_0001_0025.jpg","1720_각북면_25")</f>
        <v>1720_각북면_25</v>
      </c>
      <c r="B1149" s="2">
        <v>1720</v>
      </c>
      <c r="C1149" s="2" t="s">
        <v>16318</v>
      </c>
      <c r="D1149" s="2" t="s">
        <v>16319</v>
      </c>
      <c r="E1149" s="2">
        <v>1148</v>
      </c>
      <c r="F1149" s="1">
        <v>7</v>
      </c>
      <c r="G1149" s="1" t="s">
        <v>2435</v>
      </c>
      <c r="H1149" s="1" t="s">
        <v>8513</v>
      </c>
      <c r="I1149" s="1">
        <v>4</v>
      </c>
      <c r="L1149" s="1">
        <v>3</v>
      </c>
      <c r="M1149" s="2" t="s">
        <v>17981</v>
      </c>
      <c r="N1149" s="2" t="s">
        <v>17982</v>
      </c>
      <c r="T1149" s="1" t="s">
        <v>15640</v>
      </c>
      <c r="U1149" s="1" t="s">
        <v>266</v>
      </c>
      <c r="V1149" s="1" t="s">
        <v>8830</v>
      </c>
      <c r="Y1149" s="1" t="s">
        <v>2590</v>
      </c>
      <c r="Z1149" s="1" t="s">
        <v>11209</v>
      </c>
      <c r="AF1149" s="1" t="s">
        <v>2591</v>
      </c>
      <c r="AG1149" s="1" t="s">
        <v>11617</v>
      </c>
    </row>
    <row r="1150" spans="1:72" ht="13.5" customHeight="1">
      <c r="A1150" s="3" t="str">
        <f>HYPERLINK("http://kyu.snu.ac.kr/sdhj/index.jsp?type=hj/GK14605_00IH_0001_0025.jpg","1720_각북면_25")</f>
        <v>1720_각북면_25</v>
      </c>
      <c r="B1150" s="2">
        <v>1720</v>
      </c>
      <c r="C1150" s="2" t="s">
        <v>15637</v>
      </c>
      <c r="D1150" s="2" t="s">
        <v>15638</v>
      </c>
      <c r="E1150" s="2">
        <v>1149</v>
      </c>
      <c r="F1150" s="1">
        <v>7</v>
      </c>
      <c r="G1150" s="1" t="s">
        <v>2435</v>
      </c>
      <c r="H1150" s="1" t="s">
        <v>8513</v>
      </c>
      <c r="I1150" s="1">
        <v>4</v>
      </c>
      <c r="L1150" s="1">
        <v>3</v>
      </c>
      <c r="M1150" s="2" t="s">
        <v>17981</v>
      </c>
      <c r="N1150" s="2" t="s">
        <v>17982</v>
      </c>
      <c r="T1150" s="1" t="s">
        <v>15640</v>
      </c>
      <c r="U1150" s="1" t="s">
        <v>77</v>
      </c>
      <c r="V1150" s="1" t="s">
        <v>8853</v>
      </c>
      <c r="Y1150" s="1" t="s">
        <v>2592</v>
      </c>
      <c r="Z1150" s="1" t="s">
        <v>11208</v>
      </c>
      <c r="AC1150" s="1">
        <v>64</v>
      </c>
      <c r="AD1150" s="1" t="s">
        <v>105</v>
      </c>
      <c r="AE1150" s="1" t="s">
        <v>11518</v>
      </c>
      <c r="AT1150" s="1" t="s">
        <v>269</v>
      </c>
      <c r="AU1150" s="1" t="s">
        <v>8873</v>
      </c>
      <c r="AV1150" s="1" t="s">
        <v>2593</v>
      </c>
      <c r="AW1150" s="1" t="s">
        <v>10100</v>
      </c>
      <c r="BB1150" s="1" t="s">
        <v>274</v>
      </c>
      <c r="BC1150" s="1" t="s">
        <v>8855</v>
      </c>
      <c r="BD1150" s="1" t="s">
        <v>2594</v>
      </c>
      <c r="BE1150" s="1" t="s">
        <v>12913</v>
      </c>
    </row>
    <row r="1151" spans="1:72" ht="13.5" customHeight="1">
      <c r="A1151" s="3" t="str">
        <f>HYPERLINK("http://kyu.snu.ac.kr/sdhj/index.jsp?type=hj/GK14605_00IH_0001_0025.jpg","1720_각북면_25")</f>
        <v>1720_각북면_25</v>
      </c>
      <c r="B1151" s="2">
        <v>1720</v>
      </c>
      <c r="C1151" s="2" t="s">
        <v>15637</v>
      </c>
      <c r="D1151" s="2" t="s">
        <v>15638</v>
      </c>
      <c r="E1151" s="2">
        <v>1150</v>
      </c>
      <c r="F1151" s="1">
        <v>7</v>
      </c>
      <c r="G1151" s="1" t="s">
        <v>2435</v>
      </c>
      <c r="H1151" s="1" t="s">
        <v>8513</v>
      </c>
      <c r="I1151" s="1">
        <v>4</v>
      </c>
      <c r="L1151" s="1">
        <v>3</v>
      </c>
      <c r="M1151" s="2" t="s">
        <v>17981</v>
      </c>
      <c r="N1151" s="2" t="s">
        <v>17982</v>
      </c>
      <c r="S1151" s="1" t="s">
        <v>2595</v>
      </c>
      <c r="T1151" s="1" t="s">
        <v>16320</v>
      </c>
      <c r="Y1151" s="1" t="s">
        <v>8330</v>
      </c>
      <c r="Z1151" s="1" t="s">
        <v>11207</v>
      </c>
      <c r="AC1151" s="1">
        <v>62</v>
      </c>
      <c r="AD1151" s="1" t="s">
        <v>106</v>
      </c>
      <c r="AE1151" s="1" t="s">
        <v>11517</v>
      </c>
    </row>
    <row r="1152" spans="1:72" ht="13.5" customHeight="1">
      <c r="A1152" s="3" t="str">
        <f>HYPERLINK("http://kyu.snu.ac.kr/sdhj/index.jsp?type=hj/GK14605_00IH_0001_0025.jpg","1720_각북면_25")</f>
        <v>1720_각북면_25</v>
      </c>
      <c r="B1152" s="2">
        <v>1720</v>
      </c>
      <c r="C1152" s="2" t="s">
        <v>16321</v>
      </c>
      <c r="D1152" s="2" t="s">
        <v>16322</v>
      </c>
      <c r="E1152" s="2">
        <v>1151</v>
      </c>
      <c r="F1152" s="1">
        <v>7</v>
      </c>
      <c r="G1152" s="1" t="s">
        <v>2435</v>
      </c>
      <c r="H1152" s="1" t="s">
        <v>8513</v>
      </c>
      <c r="I1152" s="1">
        <v>4</v>
      </c>
      <c r="L1152" s="1">
        <v>3</v>
      </c>
      <c r="M1152" s="2" t="s">
        <v>17981</v>
      </c>
      <c r="N1152" s="2" t="s">
        <v>17982</v>
      </c>
      <c r="T1152" s="1" t="s">
        <v>15640</v>
      </c>
      <c r="U1152" s="1" t="s">
        <v>266</v>
      </c>
      <c r="V1152" s="1" t="s">
        <v>8830</v>
      </c>
      <c r="Y1152" s="1" t="s">
        <v>2596</v>
      </c>
      <c r="Z1152" s="1" t="s">
        <v>10440</v>
      </c>
      <c r="AC1152" s="1">
        <v>26</v>
      </c>
      <c r="AD1152" s="1" t="s">
        <v>634</v>
      </c>
      <c r="AE1152" s="1" t="s">
        <v>11527</v>
      </c>
      <c r="AT1152" s="1" t="s">
        <v>840</v>
      </c>
      <c r="AU1152" s="1" t="s">
        <v>11962</v>
      </c>
      <c r="AV1152" s="1" t="s">
        <v>2592</v>
      </c>
      <c r="AW1152" s="1" t="s">
        <v>11208</v>
      </c>
      <c r="BB1152" s="1" t="s">
        <v>385</v>
      </c>
      <c r="BC1152" s="1" t="s">
        <v>15727</v>
      </c>
      <c r="BD1152" s="1" t="s">
        <v>8330</v>
      </c>
      <c r="BE1152" s="1" t="s">
        <v>11207</v>
      </c>
    </row>
    <row r="1153" spans="1:73" ht="13.5" customHeight="1">
      <c r="A1153" s="3" t="str">
        <f>HYPERLINK("http://kyu.snu.ac.kr/sdhj/index.jsp?type=hj/GK14605_00IH_0001_0025.jpg","1720_각북면_25")</f>
        <v>1720_각북면_25</v>
      </c>
      <c r="B1153" s="2">
        <v>1720</v>
      </c>
      <c r="C1153" s="2" t="s">
        <v>15637</v>
      </c>
      <c r="D1153" s="2" t="s">
        <v>15638</v>
      </c>
      <c r="E1153" s="2">
        <v>1152</v>
      </c>
      <c r="F1153" s="1">
        <v>7</v>
      </c>
      <c r="G1153" s="1" t="s">
        <v>2435</v>
      </c>
      <c r="H1153" s="1" t="s">
        <v>8513</v>
      </c>
      <c r="I1153" s="1">
        <v>4</v>
      </c>
      <c r="L1153" s="1">
        <v>3</v>
      </c>
      <c r="M1153" s="2" t="s">
        <v>17981</v>
      </c>
      <c r="N1153" s="2" t="s">
        <v>17982</v>
      </c>
      <c r="T1153" s="1" t="s">
        <v>15640</v>
      </c>
      <c r="U1153" s="1" t="s">
        <v>77</v>
      </c>
      <c r="V1153" s="1" t="s">
        <v>8853</v>
      </c>
      <c r="Y1153" s="1" t="s">
        <v>2597</v>
      </c>
      <c r="Z1153" s="1" t="s">
        <v>10381</v>
      </c>
      <c r="AC1153" s="1">
        <v>18</v>
      </c>
      <c r="AD1153" s="1" t="s">
        <v>130</v>
      </c>
      <c r="AE1153" s="1" t="s">
        <v>11547</v>
      </c>
      <c r="AF1153" s="1" t="s">
        <v>2598</v>
      </c>
      <c r="AG1153" s="1" t="s">
        <v>11618</v>
      </c>
      <c r="AT1153" s="1" t="s">
        <v>840</v>
      </c>
      <c r="AU1153" s="1" t="s">
        <v>11962</v>
      </c>
      <c r="AV1153" s="1" t="s">
        <v>2592</v>
      </c>
      <c r="AW1153" s="1" t="s">
        <v>11208</v>
      </c>
      <c r="BB1153" s="1" t="s">
        <v>385</v>
      </c>
      <c r="BC1153" s="1" t="s">
        <v>15727</v>
      </c>
      <c r="BD1153" s="1" t="s">
        <v>8330</v>
      </c>
      <c r="BE1153" s="1" t="s">
        <v>11207</v>
      </c>
      <c r="BU1153" s="1" t="s">
        <v>558</v>
      </c>
    </row>
    <row r="1154" spans="1:73" ht="13.5" customHeight="1">
      <c r="A1154" s="3" t="str">
        <f>HYPERLINK("http://kyu.snu.ac.kr/sdhj/index.jsp?type=hj/GK14605_00IH_0001_0025.jpg","1720_각북면_25")</f>
        <v>1720_각북면_25</v>
      </c>
      <c r="B1154" s="2">
        <v>1720</v>
      </c>
      <c r="C1154" s="2" t="s">
        <v>15637</v>
      </c>
      <c r="D1154" s="2" t="s">
        <v>15638</v>
      </c>
      <c r="E1154" s="2">
        <v>1153</v>
      </c>
      <c r="F1154" s="1">
        <v>7</v>
      </c>
      <c r="G1154" s="1" t="s">
        <v>2435</v>
      </c>
      <c r="H1154" s="1" t="s">
        <v>8513</v>
      </c>
      <c r="I1154" s="1">
        <v>4</v>
      </c>
      <c r="L1154" s="1">
        <v>3</v>
      </c>
      <c r="M1154" s="2" t="s">
        <v>17981</v>
      </c>
      <c r="N1154" s="2" t="s">
        <v>17982</v>
      </c>
      <c r="T1154" s="1" t="s">
        <v>15640</v>
      </c>
      <c r="U1154" s="1" t="s">
        <v>77</v>
      </c>
      <c r="V1154" s="1" t="s">
        <v>8853</v>
      </c>
      <c r="Y1154" s="1" t="s">
        <v>2599</v>
      </c>
      <c r="Z1154" s="1" t="s">
        <v>11206</v>
      </c>
      <c r="AC1154" s="1">
        <v>9</v>
      </c>
      <c r="AD1154" s="1" t="s">
        <v>258</v>
      </c>
      <c r="AE1154" s="1" t="s">
        <v>11526</v>
      </c>
      <c r="AT1154" s="1" t="s">
        <v>840</v>
      </c>
      <c r="AU1154" s="1" t="s">
        <v>11962</v>
      </c>
      <c r="AV1154" s="1" t="s">
        <v>2592</v>
      </c>
      <c r="AW1154" s="1" t="s">
        <v>11208</v>
      </c>
      <c r="BB1154" s="1" t="s">
        <v>385</v>
      </c>
      <c r="BC1154" s="1" t="s">
        <v>15727</v>
      </c>
      <c r="BD1154" s="1" t="s">
        <v>8330</v>
      </c>
      <c r="BE1154" s="1" t="s">
        <v>11207</v>
      </c>
      <c r="BU1154" s="1" t="s">
        <v>558</v>
      </c>
    </row>
    <row r="1155" spans="1:73" ht="13.5" customHeight="1">
      <c r="A1155" s="3" t="str">
        <f>HYPERLINK("http://kyu.snu.ac.kr/sdhj/index.jsp?type=hj/GK14605_00IH_0001_0025.jpg","1720_각북면_25")</f>
        <v>1720_각북면_25</v>
      </c>
      <c r="B1155" s="2">
        <v>1720</v>
      </c>
      <c r="C1155" s="2" t="s">
        <v>15637</v>
      </c>
      <c r="D1155" s="2" t="s">
        <v>15638</v>
      </c>
      <c r="E1155" s="2">
        <v>1154</v>
      </c>
      <c r="F1155" s="1">
        <v>7</v>
      </c>
      <c r="G1155" s="1" t="s">
        <v>2435</v>
      </c>
      <c r="H1155" s="1" t="s">
        <v>8513</v>
      </c>
      <c r="I1155" s="1">
        <v>4</v>
      </c>
      <c r="L1155" s="1">
        <v>3</v>
      </c>
      <c r="M1155" s="2" t="s">
        <v>17981</v>
      </c>
      <c r="N1155" s="2" t="s">
        <v>17982</v>
      </c>
      <c r="T1155" s="1" t="s">
        <v>15640</v>
      </c>
      <c r="U1155" s="1" t="s">
        <v>266</v>
      </c>
      <c r="V1155" s="1" t="s">
        <v>8830</v>
      </c>
      <c r="Y1155" s="1" t="s">
        <v>2600</v>
      </c>
      <c r="Z1155" s="1" t="s">
        <v>11205</v>
      </c>
      <c r="AG1155" s="1" t="s">
        <v>16323</v>
      </c>
    </row>
    <row r="1156" spans="1:73" ht="13.5" customHeight="1">
      <c r="A1156" s="3" t="str">
        <f>HYPERLINK("http://kyu.snu.ac.kr/sdhj/index.jsp?type=hj/GK14605_00IH_0001_0025.jpg","1720_각북면_25")</f>
        <v>1720_각북면_25</v>
      </c>
      <c r="B1156" s="2">
        <v>1720</v>
      </c>
      <c r="C1156" s="2" t="s">
        <v>15637</v>
      </c>
      <c r="D1156" s="2" t="s">
        <v>15638</v>
      </c>
      <c r="E1156" s="2">
        <v>1155</v>
      </c>
      <c r="F1156" s="1">
        <v>7</v>
      </c>
      <c r="G1156" s="1" t="s">
        <v>2435</v>
      </c>
      <c r="H1156" s="1" t="s">
        <v>8513</v>
      </c>
      <c r="I1156" s="1">
        <v>4</v>
      </c>
      <c r="L1156" s="1">
        <v>3</v>
      </c>
      <c r="M1156" s="2" t="s">
        <v>17981</v>
      </c>
      <c r="N1156" s="2" t="s">
        <v>17982</v>
      </c>
      <c r="T1156" s="1" t="s">
        <v>15640</v>
      </c>
      <c r="Y1156" s="1" t="s">
        <v>2601</v>
      </c>
      <c r="Z1156" s="1" t="s">
        <v>11204</v>
      </c>
      <c r="AF1156" s="1" t="s">
        <v>16324</v>
      </c>
      <c r="AG1156" s="1" t="s">
        <v>16325</v>
      </c>
    </row>
    <row r="1157" spans="1:73" ht="13.5" customHeight="1">
      <c r="A1157" s="3" t="str">
        <f>HYPERLINK("http://kyu.snu.ac.kr/sdhj/index.jsp?type=hj/GK14605_00IH_0001_0025.jpg","1720_각북면_25")</f>
        <v>1720_각북면_25</v>
      </c>
      <c r="B1157" s="2">
        <v>1720</v>
      </c>
      <c r="C1157" s="2" t="s">
        <v>15637</v>
      </c>
      <c r="D1157" s="2" t="s">
        <v>15638</v>
      </c>
      <c r="E1157" s="2">
        <v>1156</v>
      </c>
      <c r="F1157" s="1">
        <v>7</v>
      </c>
      <c r="G1157" s="1" t="s">
        <v>2435</v>
      </c>
      <c r="H1157" s="1" t="s">
        <v>8513</v>
      </c>
      <c r="I1157" s="1">
        <v>4</v>
      </c>
      <c r="L1157" s="1">
        <v>3</v>
      </c>
      <c r="M1157" s="2" t="s">
        <v>17981</v>
      </c>
      <c r="N1157" s="2" t="s">
        <v>17982</v>
      </c>
      <c r="T1157" s="1" t="s">
        <v>15640</v>
      </c>
      <c r="U1157" s="1" t="s">
        <v>77</v>
      </c>
      <c r="V1157" s="1" t="s">
        <v>8853</v>
      </c>
      <c r="Y1157" s="1" t="s">
        <v>2602</v>
      </c>
      <c r="Z1157" s="1" t="s">
        <v>10710</v>
      </c>
      <c r="AC1157" s="1">
        <v>7</v>
      </c>
      <c r="AD1157" s="1" t="s">
        <v>454</v>
      </c>
      <c r="AE1157" s="1" t="s">
        <v>11543</v>
      </c>
      <c r="AF1157" s="1" t="s">
        <v>2591</v>
      </c>
      <c r="AG1157" s="1" t="s">
        <v>11617</v>
      </c>
      <c r="BB1157" s="1" t="s">
        <v>274</v>
      </c>
      <c r="BC1157" s="1" t="s">
        <v>8855</v>
      </c>
      <c r="BD1157" s="1" t="s">
        <v>14821</v>
      </c>
      <c r="BE1157" s="1" t="s">
        <v>16326</v>
      </c>
    </row>
    <row r="1158" spans="1:73" ht="13.5" customHeight="1">
      <c r="A1158" s="3" t="str">
        <f>HYPERLINK("http://kyu.snu.ac.kr/sdhj/index.jsp?type=hj/GK14605_00IH_0001_0025.jpg","1720_각북면_25")</f>
        <v>1720_각북면_25</v>
      </c>
      <c r="B1158" s="2">
        <v>1720</v>
      </c>
      <c r="C1158" s="2" t="s">
        <v>16318</v>
      </c>
      <c r="D1158" s="2" t="s">
        <v>16319</v>
      </c>
      <c r="E1158" s="2">
        <v>1157</v>
      </c>
      <c r="F1158" s="1">
        <v>7</v>
      </c>
      <c r="G1158" s="1" t="s">
        <v>2435</v>
      </c>
      <c r="H1158" s="1" t="s">
        <v>8513</v>
      </c>
      <c r="I1158" s="1">
        <v>4</v>
      </c>
      <c r="L1158" s="1">
        <v>3</v>
      </c>
      <c r="M1158" s="2" t="s">
        <v>17981</v>
      </c>
      <c r="N1158" s="2" t="s">
        <v>17982</v>
      </c>
      <c r="T1158" s="1" t="s">
        <v>15640</v>
      </c>
      <c r="U1158" s="1" t="s">
        <v>77</v>
      </c>
      <c r="V1158" s="1" t="s">
        <v>8853</v>
      </c>
      <c r="Y1158" s="1" t="s">
        <v>18893</v>
      </c>
      <c r="Z1158" s="1" t="s">
        <v>16273</v>
      </c>
      <c r="AG1158" s="1" t="s">
        <v>16327</v>
      </c>
    </row>
    <row r="1159" spans="1:73" ht="13.5" customHeight="1">
      <c r="A1159" s="3" t="str">
        <f>HYPERLINK("http://kyu.snu.ac.kr/sdhj/index.jsp?type=hj/GK14605_00IH_0001_0025.jpg","1720_각북면_25")</f>
        <v>1720_각북면_25</v>
      </c>
      <c r="B1159" s="2">
        <v>1720</v>
      </c>
      <c r="C1159" s="2" t="s">
        <v>15637</v>
      </c>
      <c r="D1159" s="2" t="s">
        <v>15638</v>
      </c>
      <c r="E1159" s="2">
        <v>1158</v>
      </c>
      <c r="F1159" s="1">
        <v>7</v>
      </c>
      <c r="G1159" s="1" t="s">
        <v>2435</v>
      </c>
      <c r="H1159" s="1" t="s">
        <v>8513</v>
      </c>
      <c r="I1159" s="1">
        <v>4</v>
      </c>
      <c r="L1159" s="1">
        <v>3</v>
      </c>
      <c r="M1159" s="2" t="s">
        <v>17981</v>
      </c>
      <c r="N1159" s="2" t="s">
        <v>17982</v>
      </c>
      <c r="T1159" s="1" t="s">
        <v>15640</v>
      </c>
      <c r="U1159" s="1" t="s">
        <v>266</v>
      </c>
      <c r="V1159" s="1" t="s">
        <v>8830</v>
      </c>
      <c r="Y1159" s="1" t="s">
        <v>2603</v>
      </c>
      <c r="Z1159" s="1" t="s">
        <v>11203</v>
      </c>
      <c r="AF1159" s="1" t="s">
        <v>2604</v>
      </c>
      <c r="AG1159" s="1" t="s">
        <v>11616</v>
      </c>
    </row>
    <row r="1160" spans="1:73" ht="13.5" customHeight="1">
      <c r="A1160" s="3" t="str">
        <f>HYPERLINK("http://kyu.snu.ac.kr/sdhj/index.jsp?type=hj/GK14605_00IH_0001_0025.jpg","1720_각북면_25")</f>
        <v>1720_각북면_25</v>
      </c>
      <c r="B1160" s="2">
        <v>1720</v>
      </c>
      <c r="C1160" s="2" t="s">
        <v>15637</v>
      </c>
      <c r="D1160" s="2" t="s">
        <v>15638</v>
      </c>
      <c r="E1160" s="2">
        <v>1159</v>
      </c>
      <c r="F1160" s="1">
        <v>7</v>
      </c>
      <c r="G1160" s="1" t="s">
        <v>2435</v>
      </c>
      <c r="H1160" s="1" t="s">
        <v>8513</v>
      </c>
      <c r="I1160" s="1">
        <v>4</v>
      </c>
      <c r="L1160" s="1">
        <v>3</v>
      </c>
      <c r="M1160" s="2" t="s">
        <v>17981</v>
      </c>
      <c r="N1160" s="2" t="s">
        <v>17982</v>
      </c>
      <c r="T1160" s="1" t="s">
        <v>15640</v>
      </c>
      <c r="U1160" s="1" t="s">
        <v>266</v>
      </c>
      <c r="V1160" s="1" t="s">
        <v>8830</v>
      </c>
      <c r="Y1160" s="1" t="s">
        <v>2605</v>
      </c>
      <c r="Z1160" s="1" t="s">
        <v>10750</v>
      </c>
      <c r="AC1160" s="1">
        <v>22</v>
      </c>
      <c r="AD1160" s="1" t="s">
        <v>334</v>
      </c>
      <c r="AE1160" s="1" t="s">
        <v>11555</v>
      </c>
      <c r="BB1160" s="1" t="s">
        <v>278</v>
      </c>
      <c r="BC1160" s="1" t="s">
        <v>8843</v>
      </c>
      <c r="BD1160" s="1" t="s">
        <v>1957</v>
      </c>
      <c r="BE1160" s="1" t="s">
        <v>12828</v>
      </c>
    </row>
    <row r="1161" spans="1:73" ht="13.5" customHeight="1">
      <c r="A1161" s="3" t="str">
        <f>HYPERLINK("http://kyu.snu.ac.kr/sdhj/index.jsp?type=hj/GK14605_00IH_0001_0025.jpg","1720_각북면_25")</f>
        <v>1720_각북면_25</v>
      </c>
      <c r="B1161" s="2">
        <v>1720</v>
      </c>
      <c r="C1161" s="2" t="s">
        <v>15637</v>
      </c>
      <c r="D1161" s="2" t="s">
        <v>15638</v>
      </c>
      <c r="E1161" s="2">
        <v>1160</v>
      </c>
      <c r="F1161" s="1">
        <v>7</v>
      </c>
      <c r="G1161" s="1" t="s">
        <v>2435</v>
      </c>
      <c r="H1161" s="1" t="s">
        <v>8513</v>
      </c>
      <c r="I1161" s="1">
        <v>4</v>
      </c>
      <c r="L1161" s="1">
        <v>3</v>
      </c>
      <c r="M1161" s="2" t="s">
        <v>17981</v>
      </c>
      <c r="N1161" s="2" t="s">
        <v>17982</v>
      </c>
      <c r="T1161" s="1" t="s">
        <v>15640</v>
      </c>
      <c r="U1161" s="1" t="s">
        <v>266</v>
      </c>
      <c r="V1161" s="1" t="s">
        <v>8830</v>
      </c>
      <c r="Y1161" s="1" t="s">
        <v>8331</v>
      </c>
      <c r="Z1161" s="1" t="s">
        <v>10809</v>
      </c>
      <c r="AF1161" s="1" t="s">
        <v>67</v>
      </c>
      <c r="AG1161" s="1" t="s">
        <v>9286</v>
      </c>
    </row>
    <row r="1162" spans="1:73" ht="13.5" customHeight="1">
      <c r="A1162" s="3" t="str">
        <f>HYPERLINK("http://kyu.snu.ac.kr/sdhj/index.jsp?type=hj/GK14605_00IH_0001_0025.jpg","1720_각북면_25")</f>
        <v>1720_각북면_25</v>
      </c>
      <c r="B1162" s="2">
        <v>1720</v>
      </c>
      <c r="C1162" s="2" t="s">
        <v>15637</v>
      </c>
      <c r="D1162" s="2" t="s">
        <v>15638</v>
      </c>
      <c r="E1162" s="2">
        <v>1161</v>
      </c>
      <c r="F1162" s="1">
        <v>7</v>
      </c>
      <c r="G1162" s="1" t="s">
        <v>2435</v>
      </c>
      <c r="H1162" s="1" t="s">
        <v>8513</v>
      </c>
      <c r="I1162" s="1">
        <v>4</v>
      </c>
      <c r="L1162" s="1">
        <v>4</v>
      </c>
      <c r="M1162" s="2" t="s">
        <v>2607</v>
      </c>
      <c r="N1162" s="2" t="s">
        <v>9792</v>
      </c>
      <c r="T1162" s="1" t="s">
        <v>15624</v>
      </c>
      <c r="U1162" s="1" t="s">
        <v>2606</v>
      </c>
      <c r="V1162" s="1" t="s">
        <v>15599</v>
      </c>
      <c r="Y1162" s="1" t="s">
        <v>2607</v>
      </c>
      <c r="Z1162" s="1" t="s">
        <v>9792</v>
      </c>
      <c r="AC1162" s="1">
        <v>81</v>
      </c>
      <c r="AD1162" s="1" t="s">
        <v>192</v>
      </c>
      <c r="AE1162" s="1" t="s">
        <v>10512</v>
      </c>
      <c r="AJ1162" s="1" t="s">
        <v>17</v>
      </c>
      <c r="AK1162" s="1" t="s">
        <v>11718</v>
      </c>
      <c r="AL1162" s="1" t="s">
        <v>300</v>
      </c>
      <c r="AM1162" s="1" t="s">
        <v>11633</v>
      </c>
      <c r="AT1162" s="1" t="s">
        <v>573</v>
      </c>
      <c r="AU1162" s="1" t="s">
        <v>8905</v>
      </c>
      <c r="AV1162" s="1" t="s">
        <v>2608</v>
      </c>
      <c r="AW1162" s="1" t="s">
        <v>16328</v>
      </c>
      <c r="BB1162" s="1" t="s">
        <v>722</v>
      </c>
      <c r="BC1162" s="1" t="s">
        <v>16329</v>
      </c>
      <c r="BD1162" s="1" t="s">
        <v>2609</v>
      </c>
      <c r="BE1162" s="1" t="s">
        <v>12912</v>
      </c>
      <c r="BG1162" s="1" t="s">
        <v>573</v>
      </c>
      <c r="BH1162" s="1" t="s">
        <v>8905</v>
      </c>
      <c r="BI1162" s="1" t="s">
        <v>2610</v>
      </c>
      <c r="BJ1162" s="1" t="s">
        <v>13372</v>
      </c>
      <c r="BM1162" s="1" t="s">
        <v>8332</v>
      </c>
      <c r="BN1162" s="1" t="s">
        <v>13875</v>
      </c>
      <c r="BO1162" s="1" t="s">
        <v>269</v>
      </c>
      <c r="BP1162" s="1" t="s">
        <v>8873</v>
      </c>
      <c r="BQ1162" s="1" t="s">
        <v>2611</v>
      </c>
      <c r="BR1162" s="1" t="s">
        <v>12439</v>
      </c>
      <c r="BS1162" s="1" t="s">
        <v>158</v>
      </c>
      <c r="BT1162" s="1" t="s">
        <v>11647</v>
      </c>
    </row>
    <row r="1163" spans="1:73" ht="13.5" customHeight="1">
      <c r="A1163" s="3" t="str">
        <f>HYPERLINK("http://kyu.snu.ac.kr/sdhj/index.jsp?type=hj/GK14605_00IH_0001_0025.jpg","1720_각북면_25")</f>
        <v>1720_각북면_25</v>
      </c>
      <c r="B1163" s="2">
        <v>1720</v>
      </c>
      <c r="C1163" s="2" t="s">
        <v>15775</v>
      </c>
      <c r="D1163" s="2" t="s">
        <v>15776</v>
      </c>
      <c r="E1163" s="2">
        <v>1162</v>
      </c>
      <c r="F1163" s="1">
        <v>7</v>
      </c>
      <c r="G1163" s="1" t="s">
        <v>2435</v>
      </c>
      <c r="H1163" s="1" t="s">
        <v>8513</v>
      </c>
      <c r="I1163" s="1">
        <v>4</v>
      </c>
      <c r="L1163" s="1">
        <v>4</v>
      </c>
      <c r="M1163" s="2" t="s">
        <v>2607</v>
      </c>
      <c r="N1163" s="2" t="s">
        <v>9792</v>
      </c>
      <c r="S1163" s="1" t="s">
        <v>226</v>
      </c>
      <c r="T1163" s="1" t="s">
        <v>8709</v>
      </c>
      <c r="U1163" s="1" t="s">
        <v>722</v>
      </c>
      <c r="V1163" s="1" t="s">
        <v>15822</v>
      </c>
      <c r="Y1163" s="1" t="s">
        <v>2612</v>
      </c>
      <c r="Z1163" s="1" t="s">
        <v>11202</v>
      </c>
      <c r="AC1163" s="1">
        <v>70</v>
      </c>
      <c r="AD1163" s="1" t="s">
        <v>138</v>
      </c>
      <c r="AE1163" s="1" t="s">
        <v>11522</v>
      </c>
    </row>
    <row r="1164" spans="1:73" ht="13.5" customHeight="1">
      <c r="A1164" s="3" t="str">
        <f>HYPERLINK("http://kyu.snu.ac.kr/sdhj/index.jsp?type=hj/GK14605_00IH_0001_0025.jpg","1720_각북면_25")</f>
        <v>1720_각북면_25</v>
      </c>
      <c r="B1164" s="2">
        <v>1720</v>
      </c>
      <c r="C1164" s="2" t="s">
        <v>15793</v>
      </c>
      <c r="D1164" s="2" t="s">
        <v>15794</v>
      </c>
      <c r="E1164" s="2">
        <v>1163</v>
      </c>
      <c r="F1164" s="1">
        <v>7</v>
      </c>
      <c r="G1164" s="1" t="s">
        <v>2435</v>
      </c>
      <c r="H1164" s="1" t="s">
        <v>8513</v>
      </c>
      <c r="I1164" s="1">
        <v>4</v>
      </c>
      <c r="L1164" s="1">
        <v>5</v>
      </c>
      <c r="M1164" s="2" t="s">
        <v>1588</v>
      </c>
      <c r="N1164" s="2" t="s">
        <v>11201</v>
      </c>
      <c r="T1164" s="1" t="s">
        <v>15624</v>
      </c>
      <c r="U1164" s="1" t="s">
        <v>2613</v>
      </c>
      <c r="V1164" s="1" t="s">
        <v>9177</v>
      </c>
      <c r="Y1164" s="1" t="s">
        <v>1588</v>
      </c>
      <c r="Z1164" s="1" t="s">
        <v>11201</v>
      </c>
      <c r="AC1164" s="1">
        <v>53</v>
      </c>
      <c r="AD1164" s="1" t="s">
        <v>798</v>
      </c>
      <c r="AE1164" s="1" t="s">
        <v>11550</v>
      </c>
      <c r="AJ1164" s="1" t="s">
        <v>17</v>
      </c>
      <c r="AK1164" s="1" t="s">
        <v>11718</v>
      </c>
      <c r="AL1164" s="1" t="s">
        <v>158</v>
      </c>
      <c r="AM1164" s="1" t="s">
        <v>11647</v>
      </c>
      <c r="AN1164" s="1" t="s">
        <v>602</v>
      </c>
      <c r="AO1164" s="1" t="s">
        <v>8712</v>
      </c>
      <c r="AP1164" s="1" t="s">
        <v>215</v>
      </c>
      <c r="AQ1164" s="1" t="s">
        <v>8866</v>
      </c>
      <c r="AR1164" s="1" t="s">
        <v>2614</v>
      </c>
      <c r="AS1164" s="1" t="s">
        <v>15415</v>
      </c>
      <c r="AT1164" s="1" t="s">
        <v>390</v>
      </c>
      <c r="AU1164" s="1" t="s">
        <v>11984</v>
      </c>
      <c r="AV1164" s="1" t="s">
        <v>2615</v>
      </c>
      <c r="AW1164" s="1" t="s">
        <v>10920</v>
      </c>
      <c r="BB1164" s="1" t="s">
        <v>274</v>
      </c>
      <c r="BC1164" s="1" t="s">
        <v>8855</v>
      </c>
      <c r="BD1164" s="1" t="s">
        <v>2095</v>
      </c>
      <c r="BE1164" s="1" t="s">
        <v>10109</v>
      </c>
      <c r="BG1164" s="1" t="s">
        <v>147</v>
      </c>
      <c r="BH1164" s="1" t="s">
        <v>8936</v>
      </c>
      <c r="BI1164" s="1" t="s">
        <v>2616</v>
      </c>
      <c r="BJ1164" s="1" t="s">
        <v>13371</v>
      </c>
      <c r="BK1164" s="1" t="s">
        <v>144</v>
      </c>
      <c r="BL1164" s="1" t="s">
        <v>11973</v>
      </c>
      <c r="BM1164" s="1" t="s">
        <v>2617</v>
      </c>
      <c r="BN1164" s="1" t="s">
        <v>13874</v>
      </c>
      <c r="BO1164" s="1" t="s">
        <v>144</v>
      </c>
      <c r="BP1164" s="1" t="s">
        <v>11973</v>
      </c>
      <c r="BQ1164" s="1" t="s">
        <v>2618</v>
      </c>
      <c r="BR1164" s="1" t="s">
        <v>15302</v>
      </c>
      <c r="BS1164" s="1" t="s">
        <v>158</v>
      </c>
      <c r="BT1164" s="1" t="s">
        <v>11647</v>
      </c>
    </row>
    <row r="1165" spans="1:73" ht="13.5" customHeight="1">
      <c r="A1165" s="3" t="str">
        <f>HYPERLINK("http://kyu.snu.ac.kr/sdhj/index.jsp?type=hj/GK14605_00IH_0001_0025.jpg","1720_각북면_25")</f>
        <v>1720_각북면_25</v>
      </c>
      <c r="B1165" s="2">
        <v>1720</v>
      </c>
      <c r="C1165" s="2" t="s">
        <v>15796</v>
      </c>
      <c r="D1165" s="2" t="s">
        <v>15797</v>
      </c>
      <c r="E1165" s="2">
        <v>1164</v>
      </c>
      <c r="F1165" s="1">
        <v>7</v>
      </c>
      <c r="G1165" s="1" t="s">
        <v>2435</v>
      </c>
      <c r="H1165" s="1" t="s">
        <v>8513</v>
      </c>
      <c r="I1165" s="1">
        <v>4</v>
      </c>
      <c r="L1165" s="1">
        <v>5</v>
      </c>
      <c r="M1165" s="2" t="s">
        <v>1588</v>
      </c>
      <c r="N1165" s="2" t="s">
        <v>11201</v>
      </c>
      <c r="S1165" s="1" t="s">
        <v>51</v>
      </c>
      <c r="T1165" s="1" t="s">
        <v>1413</v>
      </c>
      <c r="U1165" s="1" t="s">
        <v>278</v>
      </c>
      <c r="V1165" s="1" t="s">
        <v>8843</v>
      </c>
      <c r="Y1165" s="1" t="s">
        <v>2619</v>
      </c>
      <c r="Z1165" s="1" t="s">
        <v>9894</v>
      </c>
      <c r="AC1165" s="1">
        <v>35</v>
      </c>
      <c r="AD1165" s="1" t="s">
        <v>111</v>
      </c>
      <c r="AE1165" s="1" t="s">
        <v>8821</v>
      </c>
      <c r="AJ1165" s="1" t="s">
        <v>17</v>
      </c>
      <c r="AK1165" s="1" t="s">
        <v>11718</v>
      </c>
      <c r="AL1165" s="1" t="s">
        <v>720</v>
      </c>
      <c r="AM1165" s="1" t="s">
        <v>11736</v>
      </c>
      <c r="AN1165" s="1" t="s">
        <v>300</v>
      </c>
      <c r="AO1165" s="1" t="s">
        <v>11633</v>
      </c>
      <c r="AP1165" s="1" t="s">
        <v>215</v>
      </c>
      <c r="AQ1165" s="1" t="s">
        <v>8866</v>
      </c>
      <c r="AR1165" s="1" t="s">
        <v>2620</v>
      </c>
      <c r="AS1165" s="1" t="s">
        <v>11926</v>
      </c>
      <c r="AV1165" s="1" t="s">
        <v>671</v>
      </c>
      <c r="AW1165" s="1" t="s">
        <v>12135</v>
      </c>
      <c r="BB1165" s="1" t="s">
        <v>274</v>
      </c>
      <c r="BC1165" s="1" t="s">
        <v>8855</v>
      </c>
      <c r="BD1165" s="1" t="s">
        <v>8281</v>
      </c>
      <c r="BE1165" s="1" t="s">
        <v>10183</v>
      </c>
      <c r="BI1165" s="1" t="s">
        <v>2621</v>
      </c>
      <c r="BJ1165" s="1" t="s">
        <v>12043</v>
      </c>
      <c r="BM1165" s="1" t="s">
        <v>2617</v>
      </c>
      <c r="BN1165" s="1" t="s">
        <v>13874</v>
      </c>
      <c r="BO1165" s="1" t="s">
        <v>269</v>
      </c>
      <c r="BP1165" s="1" t="s">
        <v>8873</v>
      </c>
      <c r="BQ1165" s="1" t="s">
        <v>1368</v>
      </c>
      <c r="BR1165" s="1" t="s">
        <v>11370</v>
      </c>
      <c r="BS1165" s="1" t="s">
        <v>96</v>
      </c>
      <c r="BT1165" s="1" t="s">
        <v>11726</v>
      </c>
    </row>
    <row r="1166" spans="1:73" ht="13.5" customHeight="1">
      <c r="A1166" s="3" t="str">
        <f>HYPERLINK("http://kyu.snu.ac.kr/sdhj/index.jsp?type=hj/GK14605_00IH_0001_0026.jpg","1720_각북면_26")</f>
        <v>1720_각북면_26</v>
      </c>
      <c r="B1166" s="2">
        <v>1720</v>
      </c>
      <c r="C1166" s="2" t="s">
        <v>15974</v>
      </c>
      <c r="D1166" s="2" t="s">
        <v>15975</v>
      </c>
      <c r="E1166" s="2">
        <v>1165</v>
      </c>
      <c r="F1166" s="1">
        <v>7</v>
      </c>
      <c r="G1166" s="1" t="s">
        <v>2435</v>
      </c>
      <c r="H1166" s="1" t="s">
        <v>8513</v>
      </c>
      <c r="I1166" s="1">
        <v>5</v>
      </c>
      <c r="J1166" s="1" t="s">
        <v>2622</v>
      </c>
      <c r="K1166" s="1" t="s">
        <v>15549</v>
      </c>
      <c r="L1166" s="1">
        <v>1</v>
      </c>
      <c r="M1166" s="2" t="s">
        <v>2622</v>
      </c>
      <c r="N1166" s="2" t="s">
        <v>15549</v>
      </c>
      <c r="T1166" s="1" t="s">
        <v>16330</v>
      </c>
      <c r="U1166" s="1" t="s">
        <v>242</v>
      </c>
      <c r="V1166" s="1" t="s">
        <v>8824</v>
      </c>
      <c r="W1166" s="1" t="s">
        <v>103</v>
      </c>
      <c r="X1166" s="1" t="s">
        <v>16331</v>
      </c>
      <c r="Y1166" s="1" t="s">
        <v>2623</v>
      </c>
      <c r="Z1166" s="1" t="s">
        <v>10286</v>
      </c>
      <c r="AC1166" s="1">
        <v>58</v>
      </c>
      <c r="AD1166" s="1" t="s">
        <v>510</v>
      </c>
      <c r="AE1166" s="1" t="s">
        <v>11558</v>
      </c>
      <c r="AJ1166" s="1" t="s">
        <v>17</v>
      </c>
      <c r="AK1166" s="1" t="s">
        <v>11718</v>
      </c>
      <c r="AL1166" s="1" t="s">
        <v>1510</v>
      </c>
      <c r="AM1166" s="1" t="s">
        <v>11754</v>
      </c>
      <c r="AT1166" s="1" t="s">
        <v>88</v>
      </c>
      <c r="AU1166" s="1" t="s">
        <v>8828</v>
      </c>
      <c r="AV1166" s="1" t="s">
        <v>580</v>
      </c>
      <c r="AW1166" s="1" t="s">
        <v>9387</v>
      </c>
      <c r="BG1166" s="1" t="s">
        <v>88</v>
      </c>
      <c r="BH1166" s="1" t="s">
        <v>8828</v>
      </c>
      <c r="BI1166" s="1" t="s">
        <v>1569</v>
      </c>
      <c r="BJ1166" s="1" t="s">
        <v>12588</v>
      </c>
      <c r="BK1166" s="1" t="s">
        <v>88</v>
      </c>
      <c r="BL1166" s="1" t="s">
        <v>8828</v>
      </c>
      <c r="BM1166" s="1" t="s">
        <v>2624</v>
      </c>
      <c r="BN1166" s="1" t="s">
        <v>13682</v>
      </c>
      <c r="BO1166" s="1" t="s">
        <v>239</v>
      </c>
      <c r="BP1166" s="1" t="s">
        <v>11796</v>
      </c>
      <c r="BQ1166" s="1" t="s">
        <v>2625</v>
      </c>
      <c r="BR1166" s="1" t="s">
        <v>16332</v>
      </c>
      <c r="BS1166" s="1" t="s">
        <v>41</v>
      </c>
      <c r="BT1166" s="1" t="s">
        <v>11660</v>
      </c>
    </row>
    <row r="1167" spans="1:73" ht="13.5" customHeight="1">
      <c r="A1167" s="3" t="str">
        <f>HYPERLINK("http://kyu.snu.ac.kr/sdhj/index.jsp?type=hj/GK14605_00IH_0001_0026.jpg","1720_각북면_26")</f>
        <v>1720_각북면_26</v>
      </c>
      <c r="B1167" s="2">
        <v>1720</v>
      </c>
      <c r="C1167" s="2" t="s">
        <v>16333</v>
      </c>
      <c r="D1167" s="2" t="s">
        <v>16334</v>
      </c>
      <c r="E1167" s="2">
        <v>1166</v>
      </c>
      <c r="F1167" s="1">
        <v>7</v>
      </c>
      <c r="G1167" s="1" t="s">
        <v>2435</v>
      </c>
      <c r="H1167" s="1" t="s">
        <v>8513</v>
      </c>
      <c r="I1167" s="1">
        <v>5</v>
      </c>
      <c r="L1167" s="1">
        <v>1</v>
      </c>
      <c r="M1167" s="2" t="s">
        <v>2622</v>
      </c>
      <c r="N1167" s="2" t="s">
        <v>15549</v>
      </c>
      <c r="S1167" s="1" t="s">
        <v>51</v>
      </c>
      <c r="T1167" s="1" t="s">
        <v>1413</v>
      </c>
      <c r="W1167" s="1" t="s">
        <v>245</v>
      </c>
      <c r="X1167" s="1" t="s">
        <v>9269</v>
      </c>
      <c r="Y1167" s="1" t="s">
        <v>53</v>
      </c>
      <c r="Z1167" s="1" t="s">
        <v>9315</v>
      </c>
      <c r="AC1167" s="1">
        <v>48</v>
      </c>
      <c r="AD1167" s="1" t="s">
        <v>244</v>
      </c>
      <c r="AE1167" s="1" t="s">
        <v>9717</v>
      </c>
      <c r="AJ1167" s="1" t="s">
        <v>17</v>
      </c>
      <c r="AK1167" s="1" t="s">
        <v>11718</v>
      </c>
      <c r="AL1167" s="1" t="s">
        <v>158</v>
      </c>
      <c r="AM1167" s="1" t="s">
        <v>11647</v>
      </c>
      <c r="AT1167" s="1" t="s">
        <v>144</v>
      </c>
      <c r="AU1167" s="1" t="s">
        <v>11973</v>
      </c>
      <c r="AV1167" s="1" t="s">
        <v>222</v>
      </c>
      <c r="AW1167" s="1" t="s">
        <v>11012</v>
      </c>
      <c r="BG1167" s="1" t="s">
        <v>144</v>
      </c>
      <c r="BH1167" s="1" t="s">
        <v>11973</v>
      </c>
      <c r="BI1167" s="1" t="s">
        <v>2593</v>
      </c>
      <c r="BJ1167" s="1" t="s">
        <v>10100</v>
      </c>
      <c r="BK1167" s="1" t="s">
        <v>144</v>
      </c>
      <c r="BL1167" s="1" t="s">
        <v>11973</v>
      </c>
      <c r="BM1167" s="1" t="s">
        <v>1746</v>
      </c>
      <c r="BN1167" s="1" t="s">
        <v>11304</v>
      </c>
      <c r="BO1167" s="1" t="s">
        <v>2626</v>
      </c>
      <c r="BP1167" s="1" t="s">
        <v>13996</v>
      </c>
      <c r="BQ1167" s="1" t="s">
        <v>2627</v>
      </c>
      <c r="BR1167" s="1" t="s">
        <v>14571</v>
      </c>
      <c r="BS1167" s="1" t="s">
        <v>149</v>
      </c>
      <c r="BT1167" s="1" t="s">
        <v>11728</v>
      </c>
    </row>
    <row r="1168" spans="1:73" ht="13.5" customHeight="1">
      <c r="A1168" s="3" t="str">
        <f>HYPERLINK("http://kyu.snu.ac.kr/sdhj/index.jsp?type=hj/GK14605_00IH_0001_0026.jpg","1720_각북면_26")</f>
        <v>1720_각북면_26</v>
      </c>
      <c r="B1168" s="2">
        <v>1720</v>
      </c>
      <c r="C1168" s="2" t="s">
        <v>15678</v>
      </c>
      <c r="D1168" s="2" t="s">
        <v>15679</v>
      </c>
      <c r="E1168" s="2">
        <v>1167</v>
      </c>
      <c r="F1168" s="1">
        <v>7</v>
      </c>
      <c r="G1168" s="1" t="s">
        <v>2435</v>
      </c>
      <c r="H1168" s="1" t="s">
        <v>8513</v>
      </c>
      <c r="I1168" s="1">
        <v>5</v>
      </c>
      <c r="L1168" s="1">
        <v>1</v>
      </c>
      <c r="M1168" s="2" t="s">
        <v>2622</v>
      </c>
      <c r="N1168" s="2" t="s">
        <v>15549</v>
      </c>
      <c r="S1168" s="1" t="s">
        <v>190</v>
      </c>
      <c r="T1168" s="1" t="s">
        <v>8713</v>
      </c>
      <c r="U1168" s="1" t="s">
        <v>2628</v>
      </c>
      <c r="V1168" s="1" t="s">
        <v>8834</v>
      </c>
      <c r="Y1168" s="1" t="s">
        <v>1546</v>
      </c>
      <c r="Z1168" s="1" t="s">
        <v>10885</v>
      </c>
      <c r="AC1168" s="1">
        <v>25</v>
      </c>
      <c r="AD1168" s="1" t="s">
        <v>271</v>
      </c>
      <c r="AE1168" s="1" t="s">
        <v>11546</v>
      </c>
    </row>
    <row r="1169" spans="1:72" ht="13.5" customHeight="1">
      <c r="A1169" s="3" t="str">
        <f>HYPERLINK("http://kyu.snu.ac.kr/sdhj/index.jsp?type=hj/GK14605_00IH_0001_0026.jpg","1720_각북면_26")</f>
        <v>1720_각북면_26</v>
      </c>
      <c r="B1169" s="2">
        <v>1720</v>
      </c>
      <c r="C1169" s="2" t="s">
        <v>15627</v>
      </c>
      <c r="D1169" s="2" t="s">
        <v>15628</v>
      </c>
      <c r="E1169" s="2">
        <v>1168</v>
      </c>
      <c r="F1169" s="1">
        <v>7</v>
      </c>
      <c r="G1169" s="1" t="s">
        <v>2435</v>
      </c>
      <c r="H1169" s="1" t="s">
        <v>8513</v>
      </c>
      <c r="I1169" s="1">
        <v>5</v>
      </c>
      <c r="L1169" s="1">
        <v>1</v>
      </c>
      <c r="M1169" s="2" t="s">
        <v>2622</v>
      </c>
      <c r="N1169" s="2" t="s">
        <v>15549</v>
      </c>
      <c r="S1169" s="1" t="s">
        <v>71</v>
      </c>
      <c r="T1169" s="1" t="s">
        <v>8710</v>
      </c>
      <c r="U1169" s="1" t="s">
        <v>2542</v>
      </c>
      <c r="V1169" s="1" t="s">
        <v>9160</v>
      </c>
      <c r="Y1169" s="1" t="s">
        <v>335</v>
      </c>
      <c r="Z1169" s="1" t="s">
        <v>9444</v>
      </c>
      <c r="AC1169" s="1">
        <v>20</v>
      </c>
      <c r="AD1169" s="1" t="s">
        <v>134</v>
      </c>
      <c r="AE1169" s="1" t="s">
        <v>11542</v>
      </c>
    </row>
    <row r="1170" spans="1:72" ht="13.5" customHeight="1">
      <c r="A1170" s="3" t="str">
        <f>HYPERLINK("http://kyu.snu.ac.kr/sdhj/index.jsp?type=hj/GK14605_00IH_0001_0026.jpg","1720_각북면_26")</f>
        <v>1720_각북면_26</v>
      </c>
      <c r="B1170" s="2">
        <v>1720</v>
      </c>
      <c r="C1170" s="2" t="s">
        <v>15695</v>
      </c>
      <c r="D1170" s="2" t="s">
        <v>15696</v>
      </c>
      <c r="E1170" s="2">
        <v>1169</v>
      </c>
      <c r="F1170" s="1">
        <v>7</v>
      </c>
      <c r="G1170" s="1" t="s">
        <v>2435</v>
      </c>
      <c r="H1170" s="1" t="s">
        <v>8513</v>
      </c>
      <c r="I1170" s="1">
        <v>5</v>
      </c>
      <c r="L1170" s="1">
        <v>1</v>
      </c>
      <c r="M1170" s="2" t="s">
        <v>2622</v>
      </c>
      <c r="N1170" s="2" t="s">
        <v>15549</v>
      </c>
      <c r="S1170" s="1" t="s">
        <v>68</v>
      </c>
      <c r="T1170" s="1" t="s">
        <v>8708</v>
      </c>
      <c r="Y1170" s="1" t="s">
        <v>53</v>
      </c>
      <c r="Z1170" s="1" t="s">
        <v>9315</v>
      </c>
      <c r="AC1170" s="1">
        <v>11</v>
      </c>
      <c r="AD1170" s="1" t="s">
        <v>70</v>
      </c>
      <c r="AE1170" s="1" t="s">
        <v>11531</v>
      </c>
    </row>
    <row r="1171" spans="1:72" ht="13.5" customHeight="1">
      <c r="A1171" s="3" t="str">
        <f>HYPERLINK("http://kyu.snu.ac.kr/sdhj/index.jsp?type=hj/GK14605_00IH_0001_0026.jpg","1720_각북면_26")</f>
        <v>1720_각북면_26</v>
      </c>
      <c r="B1171" s="2">
        <v>1720</v>
      </c>
      <c r="C1171" s="2" t="s">
        <v>15637</v>
      </c>
      <c r="D1171" s="2" t="s">
        <v>15638</v>
      </c>
      <c r="E1171" s="2">
        <v>1170</v>
      </c>
      <c r="F1171" s="1">
        <v>7</v>
      </c>
      <c r="G1171" s="1" t="s">
        <v>2435</v>
      </c>
      <c r="H1171" s="1" t="s">
        <v>8513</v>
      </c>
      <c r="I1171" s="1">
        <v>5</v>
      </c>
      <c r="L1171" s="1">
        <v>1</v>
      </c>
      <c r="M1171" s="2" t="s">
        <v>2622</v>
      </c>
      <c r="N1171" s="2" t="s">
        <v>15549</v>
      </c>
      <c r="S1171" s="1" t="s">
        <v>133</v>
      </c>
      <c r="T1171" s="1" t="s">
        <v>8712</v>
      </c>
      <c r="W1171" s="1" t="s">
        <v>2629</v>
      </c>
      <c r="X1171" s="1" t="s">
        <v>16335</v>
      </c>
      <c r="Y1171" s="1" t="s">
        <v>53</v>
      </c>
      <c r="Z1171" s="1" t="s">
        <v>9315</v>
      </c>
      <c r="AC1171" s="1">
        <v>26</v>
      </c>
      <c r="AD1171" s="1" t="s">
        <v>634</v>
      </c>
      <c r="AE1171" s="1" t="s">
        <v>11527</v>
      </c>
    </row>
    <row r="1172" spans="1:72" ht="13.5" customHeight="1">
      <c r="A1172" s="3" t="str">
        <f>HYPERLINK("http://kyu.snu.ac.kr/sdhj/index.jsp?type=hj/GK14605_00IH_0001_0026.jpg","1720_각북면_26")</f>
        <v>1720_각북면_26</v>
      </c>
      <c r="B1172" s="2">
        <v>1720</v>
      </c>
      <c r="C1172" s="2" t="s">
        <v>15637</v>
      </c>
      <c r="D1172" s="2" t="s">
        <v>15638</v>
      </c>
      <c r="E1172" s="2">
        <v>1171</v>
      </c>
      <c r="F1172" s="1">
        <v>7</v>
      </c>
      <c r="G1172" s="1" t="s">
        <v>2435</v>
      </c>
      <c r="H1172" s="1" t="s">
        <v>8513</v>
      </c>
      <c r="I1172" s="1">
        <v>5</v>
      </c>
      <c r="L1172" s="1">
        <v>2</v>
      </c>
      <c r="M1172" s="2" t="s">
        <v>17983</v>
      </c>
      <c r="N1172" s="2" t="s">
        <v>15115</v>
      </c>
      <c r="T1172" s="1" t="s">
        <v>15624</v>
      </c>
      <c r="U1172" s="1" t="s">
        <v>2494</v>
      </c>
      <c r="V1172" s="1" t="s">
        <v>8847</v>
      </c>
      <c r="W1172" s="1" t="s">
        <v>38</v>
      </c>
      <c r="X1172" s="1" t="s">
        <v>15655</v>
      </c>
      <c r="Y1172" s="1" t="s">
        <v>2630</v>
      </c>
      <c r="Z1172" s="1" t="s">
        <v>9534</v>
      </c>
      <c r="AC1172" s="1">
        <v>33</v>
      </c>
      <c r="AD1172" s="1" t="s">
        <v>151</v>
      </c>
      <c r="AE1172" s="1" t="s">
        <v>10802</v>
      </c>
      <c r="AJ1172" s="1" t="s">
        <v>17</v>
      </c>
      <c r="AK1172" s="1" t="s">
        <v>11718</v>
      </c>
      <c r="AL1172" s="1" t="s">
        <v>50</v>
      </c>
      <c r="AM1172" s="1" t="s">
        <v>15656</v>
      </c>
      <c r="AT1172" s="1" t="s">
        <v>227</v>
      </c>
      <c r="AU1172" s="1" t="s">
        <v>15676</v>
      </c>
      <c r="AV1172" s="1" t="s">
        <v>1711</v>
      </c>
      <c r="AW1172" s="1" t="s">
        <v>9879</v>
      </c>
      <c r="BG1172" s="1" t="s">
        <v>88</v>
      </c>
      <c r="BH1172" s="1" t="s">
        <v>8828</v>
      </c>
      <c r="BI1172" s="1" t="s">
        <v>2631</v>
      </c>
      <c r="BJ1172" s="1" t="s">
        <v>13370</v>
      </c>
      <c r="BK1172" s="1" t="s">
        <v>88</v>
      </c>
      <c r="BL1172" s="1" t="s">
        <v>8828</v>
      </c>
      <c r="BM1172" s="1" t="s">
        <v>1107</v>
      </c>
      <c r="BN1172" s="1" t="s">
        <v>13436</v>
      </c>
      <c r="BO1172" s="1" t="s">
        <v>88</v>
      </c>
      <c r="BP1172" s="1" t="s">
        <v>8828</v>
      </c>
      <c r="BQ1172" s="1" t="s">
        <v>2632</v>
      </c>
      <c r="BR1172" s="1" t="s">
        <v>14570</v>
      </c>
      <c r="BS1172" s="1" t="s">
        <v>158</v>
      </c>
      <c r="BT1172" s="1" t="s">
        <v>11647</v>
      </c>
    </row>
    <row r="1173" spans="1:72" ht="13.5" customHeight="1">
      <c r="A1173" s="3" t="str">
        <f>HYPERLINK("http://kyu.snu.ac.kr/sdhj/index.jsp?type=hj/GK14605_00IH_0001_0026.jpg","1720_각북면_26")</f>
        <v>1720_각북면_26</v>
      </c>
      <c r="B1173" s="2">
        <v>1720</v>
      </c>
      <c r="C1173" s="2" t="s">
        <v>15711</v>
      </c>
      <c r="D1173" s="2" t="s">
        <v>15712</v>
      </c>
      <c r="E1173" s="2">
        <v>1172</v>
      </c>
      <c r="F1173" s="1">
        <v>7</v>
      </c>
      <c r="G1173" s="1" t="s">
        <v>2435</v>
      </c>
      <c r="H1173" s="1" t="s">
        <v>8513</v>
      </c>
      <c r="I1173" s="1">
        <v>5</v>
      </c>
      <c r="L1173" s="1">
        <v>2</v>
      </c>
      <c r="M1173" s="2" t="s">
        <v>17983</v>
      </c>
      <c r="N1173" s="2" t="s">
        <v>15115</v>
      </c>
      <c r="S1173" s="1" t="s">
        <v>51</v>
      </c>
      <c r="T1173" s="1" t="s">
        <v>1413</v>
      </c>
      <c r="Y1173" s="1" t="s">
        <v>53</v>
      </c>
      <c r="Z1173" s="1" t="s">
        <v>9315</v>
      </c>
      <c r="AC1173" s="1">
        <v>31</v>
      </c>
      <c r="AD1173" s="1" t="s">
        <v>445</v>
      </c>
      <c r="AE1173" s="1" t="s">
        <v>11541</v>
      </c>
      <c r="AJ1173" s="1" t="s">
        <v>17</v>
      </c>
      <c r="AK1173" s="1" t="s">
        <v>11718</v>
      </c>
      <c r="AL1173" s="1" t="s">
        <v>305</v>
      </c>
      <c r="AM1173" s="1" t="s">
        <v>11720</v>
      </c>
      <c r="AV1173" s="1" t="s">
        <v>2633</v>
      </c>
      <c r="AW1173" s="1" t="s">
        <v>12618</v>
      </c>
      <c r="BG1173" s="1" t="s">
        <v>88</v>
      </c>
      <c r="BH1173" s="1" t="s">
        <v>8828</v>
      </c>
      <c r="BI1173" s="1" t="s">
        <v>2634</v>
      </c>
      <c r="BJ1173" s="1" t="s">
        <v>10084</v>
      </c>
      <c r="BK1173" s="1" t="s">
        <v>428</v>
      </c>
      <c r="BL1173" s="1" t="s">
        <v>11968</v>
      </c>
      <c r="BM1173" s="1" t="s">
        <v>2635</v>
      </c>
      <c r="BN1173" s="1" t="s">
        <v>11755</v>
      </c>
      <c r="BO1173" s="1" t="s">
        <v>48</v>
      </c>
      <c r="BP1173" s="1" t="s">
        <v>8899</v>
      </c>
      <c r="BQ1173" s="1" t="s">
        <v>2636</v>
      </c>
      <c r="BR1173" s="1" t="s">
        <v>14569</v>
      </c>
      <c r="BS1173" s="1" t="s">
        <v>348</v>
      </c>
      <c r="BT1173" s="1" t="s">
        <v>11184</v>
      </c>
    </row>
    <row r="1174" spans="1:72" ht="13.5" customHeight="1">
      <c r="A1174" s="3" t="str">
        <f>HYPERLINK("http://kyu.snu.ac.kr/sdhj/index.jsp?type=hj/GK14605_00IH_0001_0026.jpg","1720_각북면_26")</f>
        <v>1720_각북면_26</v>
      </c>
      <c r="B1174" s="2">
        <v>1720</v>
      </c>
      <c r="C1174" s="2" t="s">
        <v>15932</v>
      </c>
      <c r="D1174" s="2" t="s">
        <v>15933</v>
      </c>
      <c r="E1174" s="2">
        <v>1173</v>
      </c>
      <c r="F1174" s="1">
        <v>7</v>
      </c>
      <c r="G1174" s="1" t="s">
        <v>2435</v>
      </c>
      <c r="H1174" s="1" t="s">
        <v>8513</v>
      </c>
      <c r="I1174" s="1">
        <v>5</v>
      </c>
      <c r="L1174" s="1">
        <v>2</v>
      </c>
      <c r="M1174" s="2" t="s">
        <v>17983</v>
      </c>
      <c r="N1174" s="2" t="s">
        <v>15115</v>
      </c>
      <c r="S1174" s="1" t="s">
        <v>126</v>
      </c>
      <c r="T1174" s="1" t="s">
        <v>15654</v>
      </c>
      <c r="Y1174" s="1" t="s">
        <v>1711</v>
      </c>
      <c r="Z1174" s="1" t="s">
        <v>9879</v>
      </c>
      <c r="AF1174" s="1" t="s">
        <v>67</v>
      </c>
      <c r="AG1174" s="1" t="s">
        <v>9286</v>
      </c>
    </row>
    <row r="1175" spans="1:72" ht="13.5" customHeight="1">
      <c r="A1175" s="3" t="str">
        <f>HYPERLINK("http://kyu.snu.ac.kr/sdhj/index.jsp?type=hj/GK14605_00IH_0001_0026.jpg","1720_각북면_26")</f>
        <v>1720_각북면_26</v>
      </c>
      <c r="B1175" s="2">
        <v>1720</v>
      </c>
      <c r="C1175" s="2" t="s">
        <v>15637</v>
      </c>
      <c r="D1175" s="2" t="s">
        <v>15638</v>
      </c>
      <c r="E1175" s="2">
        <v>1174</v>
      </c>
      <c r="F1175" s="1">
        <v>7</v>
      </c>
      <c r="G1175" s="1" t="s">
        <v>2435</v>
      </c>
      <c r="H1175" s="1" t="s">
        <v>8513</v>
      </c>
      <c r="I1175" s="1">
        <v>5</v>
      </c>
      <c r="L1175" s="1">
        <v>2</v>
      </c>
      <c r="M1175" s="2" t="s">
        <v>17983</v>
      </c>
      <c r="N1175" s="2" t="s">
        <v>15115</v>
      </c>
      <c r="S1175" s="1" t="s">
        <v>68</v>
      </c>
      <c r="T1175" s="1" t="s">
        <v>8708</v>
      </c>
      <c r="Y1175" s="1" t="s">
        <v>53</v>
      </c>
      <c r="Z1175" s="1" t="s">
        <v>9315</v>
      </c>
      <c r="AC1175" s="1">
        <v>6</v>
      </c>
      <c r="AD1175" s="1" t="s">
        <v>75</v>
      </c>
      <c r="AE1175" s="1" t="s">
        <v>11549</v>
      </c>
    </row>
    <row r="1176" spans="1:72" ht="13.5" customHeight="1">
      <c r="A1176" s="3" t="str">
        <f>HYPERLINK("http://kyu.snu.ac.kr/sdhj/index.jsp?type=hj/GK14605_00IH_0001_0026.jpg","1720_각북면_26")</f>
        <v>1720_각북면_26</v>
      </c>
      <c r="B1176" s="2">
        <v>1720</v>
      </c>
      <c r="C1176" s="2" t="s">
        <v>15637</v>
      </c>
      <c r="D1176" s="2" t="s">
        <v>15638</v>
      </c>
      <c r="E1176" s="2">
        <v>1175</v>
      </c>
      <c r="F1176" s="1">
        <v>7</v>
      </c>
      <c r="G1176" s="1" t="s">
        <v>2435</v>
      </c>
      <c r="H1176" s="1" t="s">
        <v>8513</v>
      </c>
      <c r="I1176" s="1">
        <v>5</v>
      </c>
      <c r="L1176" s="1">
        <v>2</v>
      </c>
      <c r="M1176" s="2" t="s">
        <v>17983</v>
      </c>
      <c r="N1176" s="2" t="s">
        <v>15115</v>
      </c>
      <c r="S1176" s="1" t="s">
        <v>66</v>
      </c>
      <c r="T1176" s="1" t="s">
        <v>8716</v>
      </c>
      <c r="Y1176" s="1" t="s">
        <v>53</v>
      </c>
      <c r="Z1176" s="1" t="s">
        <v>9315</v>
      </c>
      <c r="AF1176" s="1" t="s">
        <v>67</v>
      </c>
      <c r="AG1176" s="1" t="s">
        <v>9286</v>
      </c>
    </row>
    <row r="1177" spans="1:72" ht="13.5" customHeight="1">
      <c r="A1177" s="3" t="str">
        <f>HYPERLINK("http://kyu.snu.ac.kr/sdhj/index.jsp?type=hj/GK14605_00IH_0001_0026.jpg","1720_각북면_26")</f>
        <v>1720_각북면_26</v>
      </c>
      <c r="B1177" s="2">
        <v>1720</v>
      </c>
      <c r="C1177" s="2" t="s">
        <v>15637</v>
      </c>
      <c r="D1177" s="2" t="s">
        <v>15638</v>
      </c>
      <c r="E1177" s="2">
        <v>1176</v>
      </c>
      <c r="F1177" s="1">
        <v>7</v>
      </c>
      <c r="G1177" s="1" t="s">
        <v>2435</v>
      </c>
      <c r="H1177" s="1" t="s">
        <v>8513</v>
      </c>
      <c r="I1177" s="1">
        <v>5</v>
      </c>
      <c r="L1177" s="1">
        <v>2</v>
      </c>
      <c r="M1177" s="2" t="s">
        <v>17983</v>
      </c>
      <c r="N1177" s="2" t="s">
        <v>15115</v>
      </c>
      <c r="S1177" s="1" t="s">
        <v>66</v>
      </c>
      <c r="T1177" s="1" t="s">
        <v>8716</v>
      </c>
      <c r="Y1177" s="1" t="s">
        <v>53</v>
      </c>
      <c r="Z1177" s="1" t="s">
        <v>9315</v>
      </c>
      <c r="AF1177" s="1" t="s">
        <v>358</v>
      </c>
      <c r="AG1177" s="1" t="s">
        <v>11573</v>
      </c>
      <c r="AH1177" s="1" t="s">
        <v>2637</v>
      </c>
      <c r="AI1177" s="1" t="s">
        <v>11703</v>
      </c>
    </row>
    <row r="1178" spans="1:72" ht="13.5" customHeight="1">
      <c r="A1178" s="3" t="str">
        <f>HYPERLINK("http://kyu.snu.ac.kr/sdhj/index.jsp?type=hj/GK14605_00IH_0001_0026.jpg","1720_각북면_26")</f>
        <v>1720_각북면_26</v>
      </c>
      <c r="B1178" s="2">
        <v>1720</v>
      </c>
      <c r="C1178" s="2" t="s">
        <v>15637</v>
      </c>
      <c r="D1178" s="2" t="s">
        <v>15638</v>
      </c>
      <c r="E1178" s="2">
        <v>1177</v>
      </c>
      <c r="F1178" s="1">
        <v>7</v>
      </c>
      <c r="G1178" s="1" t="s">
        <v>2435</v>
      </c>
      <c r="H1178" s="1" t="s">
        <v>8513</v>
      </c>
      <c r="I1178" s="1">
        <v>5</v>
      </c>
      <c r="L1178" s="1">
        <v>3</v>
      </c>
      <c r="M1178" s="2" t="s">
        <v>17984</v>
      </c>
      <c r="N1178" s="2" t="s">
        <v>17985</v>
      </c>
      <c r="O1178" s="1" t="s">
        <v>6</v>
      </c>
      <c r="P1178" s="1" t="s">
        <v>8656</v>
      </c>
      <c r="T1178" s="1" t="s">
        <v>15624</v>
      </c>
      <c r="U1178" s="1" t="s">
        <v>2638</v>
      </c>
      <c r="V1178" s="1" t="s">
        <v>9097</v>
      </c>
      <c r="W1178" s="1" t="s">
        <v>768</v>
      </c>
      <c r="X1178" s="1" t="s">
        <v>9261</v>
      </c>
      <c r="Y1178" s="1" t="s">
        <v>1177</v>
      </c>
      <c r="Z1178" s="1" t="s">
        <v>10898</v>
      </c>
      <c r="AC1178" s="1">
        <v>54</v>
      </c>
      <c r="AD1178" s="1" t="s">
        <v>804</v>
      </c>
      <c r="AE1178" s="1" t="s">
        <v>11540</v>
      </c>
      <c r="AJ1178" s="1" t="s">
        <v>17</v>
      </c>
      <c r="AK1178" s="1" t="s">
        <v>11718</v>
      </c>
      <c r="AL1178" s="1" t="s">
        <v>436</v>
      </c>
      <c r="AM1178" s="1" t="s">
        <v>11639</v>
      </c>
      <c r="AT1178" s="1" t="s">
        <v>88</v>
      </c>
      <c r="AU1178" s="1" t="s">
        <v>8828</v>
      </c>
      <c r="AV1178" s="1" t="s">
        <v>2639</v>
      </c>
      <c r="AW1178" s="1" t="s">
        <v>11162</v>
      </c>
      <c r="BG1178" s="1" t="s">
        <v>88</v>
      </c>
      <c r="BH1178" s="1" t="s">
        <v>8828</v>
      </c>
      <c r="BI1178" s="1" t="s">
        <v>288</v>
      </c>
      <c r="BJ1178" s="1" t="s">
        <v>9668</v>
      </c>
      <c r="BK1178" s="1" t="s">
        <v>88</v>
      </c>
      <c r="BL1178" s="1" t="s">
        <v>8828</v>
      </c>
      <c r="BM1178" s="1" t="s">
        <v>114</v>
      </c>
      <c r="BN1178" s="1" t="s">
        <v>10745</v>
      </c>
      <c r="BO1178" s="1" t="s">
        <v>88</v>
      </c>
      <c r="BP1178" s="1" t="s">
        <v>8828</v>
      </c>
      <c r="BQ1178" s="1" t="s">
        <v>2640</v>
      </c>
      <c r="BR1178" s="1" t="s">
        <v>14568</v>
      </c>
      <c r="BS1178" s="1" t="s">
        <v>87</v>
      </c>
      <c r="BT1178" s="1" t="s">
        <v>11630</v>
      </c>
    </row>
    <row r="1179" spans="1:72" ht="13.5" customHeight="1">
      <c r="A1179" s="3" t="str">
        <f>HYPERLINK("http://kyu.snu.ac.kr/sdhj/index.jsp?type=hj/GK14605_00IH_0001_0026.jpg","1720_각북면_26")</f>
        <v>1720_각북면_26</v>
      </c>
      <c r="B1179" s="2">
        <v>1720</v>
      </c>
      <c r="C1179" s="2" t="s">
        <v>15637</v>
      </c>
      <c r="D1179" s="2" t="s">
        <v>15638</v>
      </c>
      <c r="E1179" s="2">
        <v>1178</v>
      </c>
      <c r="F1179" s="1">
        <v>7</v>
      </c>
      <c r="G1179" s="1" t="s">
        <v>2435</v>
      </c>
      <c r="H1179" s="1" t="s">
        <v>8513</v>
      </c>
      <c r="I1179" s="1">
        <v>5</v>
      </c>
      <c r="L1179" s="1">
        <v>3</v>
      </c>
      <c r="M1179" s="2" t="s">
        <v>17984</v>
      </c>
      <c r="N1179" s="2" t="s">
        <v>17985</v>
      </c>
      <c r="S1179" s="1" t="s">
        <v>51</v>
      </c>
      <c r="T1179" s="1" t="s">
        <v>1413</v>
      </c>
      <c r="W1179" s="1" t="s">
        <v>245</v>
      </c>
      <c r="X1179" s="1" t="s">
        <v>9269</v>
      </c>
      <c r="Y1179" s="1" t="s">
        <v>53</v>
      </c>
      <c r="Z1179" s="1" t="s">
        <v>9315</v>
      </c>
      <c r="AF1179" s="1" t="s">
        <v>67</v>
      </c>
      <c r="AG1179" s="1" t="s">
        <v>9286</v>
      </c>
    </row>
    <row r="1180" spans="1:72" ht="13.5" customHeight="1">
      <c r="A1180" s="3" t="str">
        <f>HYPERLINK("http://kyu.snu.ac.kr/sdhj/index.jsp?type=hj/GK14605_00IH_0001_0026.jpg","1720_각북면_26")</f>
        <v>1720_각북면_26</v>
      </c>
      <c r="B1180" s="2">
        <v>1720</v>
      </c>
      <c r="C1180" s="2" t="s">
        <v>15637</v>
      </c>
      <c r="D1180" s="2" t="s">
        <v>15638</v>
      </c>
      <c r="E1180" s="2">
        <v>1179</v>
      </c>
      <c r="F1180" s="1">
        <v>7</v>
      </c>
      <c r="G1180" s="1" t="s">
        <v>2435</v>
      </c>
      <c r="H1180" s="1" t="s">
        <v>8513</v>
      </c>
      <c r="I1180" s="1">
        <v>5</v>
      </c>
      <c r="L1180" s="1">
        <v>3</v>
      </c>
      <c r="M1180" s="2" t="s">
        <v>17984</v>
      </c>
      <c r="N1180" s="2" t="s">
        <v>17985</v>
      </c>
      <c r="S1180" s="1" t="s">
        <v>547</v>
      </c>
      <c r="T1180" s="1" t="s">
        <v>8718</v>
      </c>
      <c r="W1180" s="1" t="s">
        <v>245</v>
      </c>
      <c r="X1180" s="1" t="s">
        <v>9269</v>
      </c>
      <c r="Y1180" s="1" t="s">
        <v>53</v>
      </c>
      <c r="Z1180" s="1" t="s">
        <v>9315</v>
      </c>
      <c r="AC1180" s="1">
        <v>30</v>
      </c>
      <c r="AD1180" s="1" t="s">
        <v>163</v>
      </c>
      <c r="AE1180" s="1" t="s">
        <v>11552</v>
      </c>
      <c r="AJ1180" s="1" t="s">
        <v>17</v>
      </c>
      <c r="AK1180" s="1" t="s">
        <v>11718</v>
      </c>
      <c r="AL1180" s="1" t="s">
        <v>158</v>
      </c>
      <c r="AM1180" s="1" t="s">
        <v>11647</v>
      </c>
      <c r="AT1180" s="1" t="s">
        <v>88</v>
      </c>
      <c r="AU1180" s="1" t="s">
        <v>8828</v>
      </c>
      <c r="AV1180" s="1" t="s">
        <v>964</v>
      </c>
      <c r="AW1180" s="1" t="s">
        <v>9711</v>
      </c>
      <c r="BG1180" s="1" t="s">
        <v>88</v>
      </c>
      <c r="BH1180" s="1" t="s">
        <v>8828</v>
      </c>
      <c r="BI1180" s="1" t="s">
        <v>2641</v>
      </c>
      <c r="BJ1180" s="1" t="s">
        <v>13369</v>
      </c>
      <c r="BK1180" s="1" t="s">
        <v>88</v>
      </c>
      <c r="BL1180" s="1" t="s">
        <v>8828</v>
      </c>
      <c r="BM1180" s="1" t="s">
        <v>2642</v>
      </c>
      <c r="BN1180" s="1" t="s">
        <v>9921</v>
      </c>
      <c r="BO1180" s="1" t="s">
        <v>153</v>
      </c>
      <c r="BP1180" s="1" t="s">
        <v>8874</v>
      </c>
      <c r="BQ1180" s="1" t="s">
        <v>2643</v>
      </c>
      <c r="BR1180" s="1" t="s">
        <v>15105</v>
      </c>
      <c r="BS1180" s="1" t="s">
        <v>50</v>
      </c>
      <c r="BT1180" s="1" t="s">
        <v>16336</v>
      </c>
    </row>
    <row r="1181" spans="1:72" ht="13.5" customHeight="1">
      <c r="A1181" s="3" t="str">
        <f>HYPERLINK("http://kyu.snu.ac.kr/sdhj/index.jsp?type=hj/GK14605_00IH_0001_0026.jpg","1720_각북면_26")</f>
        <v>1720_각북면_26</v>
      </c>
      <c r="B1181" s="2">
        <v>1720</v>
      </c>
      <c r="C1181" s="2" t="s">
        <v>16337</v>
      </c>
      <c r="D1181" s="2" t="s">
        <v>16338</v>
      </c>
      <c r="E1181" s="2">
        <v>1180</v>
      </c>
      <c r="F1181" s="1">
        <v>7</v>
      </c>
      <c r="G1181" s="1" t="s">
        <v>2435</v>
      </c>
      <c r="H1181" s="1" t="s">
        <v>8513</v>
      </c>
      <c r="I1181" s="1">
        <v>5</v>
      </c>
      <c r="L1181" s="1">
        <v>3</v>
      </c>
      <c r="M1181" s="2" t="s">
        <v>17984</v>
      </c>
      <c r="N1181" s="2" t="s">
        <v>17985</v>
      </c>
      <c r="S1181" s="1" t="s">
        <v>226</v>
      </c>
      <c r="T1181" s="1" t="s">
        <v>8709</v>
      </c>
      <c r="Y1181" s="1" t="s">
        <v>53</v>
      </c>
      <c r="Z1181" s="1" t="s">
        <v>9315</v>
      </c>
      <c r="AC1181" s="1">
        <v>1</v>
      </c>
      <c r="AD1181" s="1" t="s">
        <v>107</v>
      </c>
      <c r="AE1181" s="1" t="s">
        <v>11521</v>
      </c>
      <c r="AF1181" s="1" t="s">
        <v>135</v>
      </c>
      <c r="AG1181" s="1" t="s">
        <v>11569</v>
      </c>
    </row>
    <row r="1182" spans="1:72" ht="13.5" customHeight="1">
      <c r="A1182" s="3" t="str">
        <f>HYPERLINK("http://kyu.snu.ac.kr/sdhj/index.jsp?type=hj/GK14605_00IH_0001_0026.jpg","1720_각북면_26")</f>
        <v>1720_각북면_26</v>
      </c>
      <c r="B1182" s="2">
        <v>1720</v>
      </c>
      <c r="C1182" s="2" t="s">
        <v>15637</v>
      </c>
      <c r="D1182" s="2" t="s">
        <v>15638</v>
      </c>
      <c r="E1182" s="2">
        <v>1181</v>
      </c>
      <c r="F1182" s="1">
        <v>7</v>
      </c>
      <c r="G1182" s="1" t="s">
        <v>2435</v>
      </c>
      <c r="H1182" s="1" t="s">
        <v>8513</v>
      </c>
      <c r="I1182" s="1">
        <v>5</v>
      </c>
      <c r="L1182" s="1">
        <v>4</v>
      </c>
      <c r="M1182" s="2" t="s">
        <v>17986</v>
      </c>
      <c r="N1182" s="2" t="s">
        <v>17987</v>
      </c>
      <c r="T1182" s="1" t="s">
        <v>15624</v>
      </c>
      <c r="U1182" s="1" t="s">
        <v>2644</v>
      </c>
      <c r="V1182" s="1" t="s">
        <v>8975</v>
      </c>
      <c r="W1182" s="1" t="s">
        <v>1023</v>
      </c>
      <c r="X1182" s="1" t="s">
        <v>8743</v>
      </c>
      <c r="Y1182" s="1" t="s">
        <v>2645</v>
      </c>
      <c r="Z1182" s="1" t="s">
        <v>10637</v>
      </c>
      <c r="AC1182" s="1">
        <v>60</v>
      </c>
      <c r="AD1182" s="1" t="s">
        <v>173</v>
      </c>
      <c r="AE1182" s="1" t="s">
        <v>11533</v>
      </c>
      <c r="AJ1182" s="1" t="s">
        <v>17</v>
      </c>
      <c r="AK1182" s="1" t="s">
        <v>11718</v>
      </c>
      <c r="AL1182" s="1" t="s">
        <v>202</v>
      </c>
      <c r="AM1182" s="1" t="s">
        <v>11631</v>
      </c>
      <c r="AT1182" s="1" t="s">
        <v>60</v>
      </c>
      <c r="AU1182" s="1" t="s">
        <v>9030</v>
      </c>
      <c r="AV1182" s="1" t="s">
        <v>2573</v>
      </c>
      <c r="AW1182" s="1" t="s">
        <v>12617</v>
      </c>
      <c r="BG1182" s="1" t="s">
        <v>48</v>
      </c>
      <c r="BH1182" s="1" t="s">
        <v>8899</v>
      </c>
      <c r="BI1182" s="1" t="s">
        <v>257</v>
      </c>
      <c r="BJ1182" s="1" t="s">
        <v>9298</v>
      </c>
      <c r="BK1182" s="1" t="s">
        <v>60</v>
      </c>
      <c r="BL1182" s="1" t="s">
        <v>9030</v>
      </c>
      <c r="BM1182" s="1" t="s">
        <v>2574</v>
      </c>
      <c r="BN1182" s="1" t="s">
        <v>9690</v>
      </c>
      <c r="BO1182" s="1" t="s">
        <v>46</v>
      </c>
      <c r="BP1182" s="1" t="s">
        <v>11959</v>
      </c>
      <c r="BQ1182" s="1" t="s">
        <v>2646</v>
      </c>
      <c r="BR1182" s="1" t="s">
        <v>14567</v>
      </c>
      <c r="BS1182" s="1" t="s">
        <v>118</v>
      </c>
      <c r="BT1182" s="1" t="s">
        <v>11738</v>
      </c>
    </row>
    <row r="1183" spans="1:72" ht="13.5" customHeight="1">
      <c r="A1183" s="3" t="str">
        <f>HYPERLINK("http://kyu.snu.ac.kr/sdhj/index.jsp?type=hj/GK14605_00IH_0001_0026.jpg","1720_각북면_26")</f>
        <v>1720_각북면_26</v>
      </c>
      <c r="B1183" s="2">
        <v>1720</v>
      </c>
      <c r="C1183" s="2" t="s">
        <v>15668</v>
      </c>
      <c r="D1183" s="2" t="s">
        <v>15669</v>
      </c>
      <c r="E1183" s="2">
        <v>1182</v>
      </c>
      <c r="F1183" s="1">
        <v>7</v>
      </c>
      <c r="G1183" s="1" t="s">
        <v>2435</v>
      </c>
      <c r="H1183" s="1" t="s">
        <v>8513</v>
      </c>
      <c r="I1183" s="1">
        <v>5</v>
      </c>
      <c r="L1183" s="1">
        <v>4</v>
      </c>
      <c r="M1183" s="2" t="s">
        <v>17986</v>
      </c>
      <c r="N1183" s="2" t="s">
        <v>17987</v>
      </c>
      <c r="S1183" s="1" t="s">
        <v>51</v>
      </c>
      <c r="T1183" s="1" t="s">
        <v>1413</v>
      </c>
      <c r="W1183" s="1" t="s">
        <v>220</v>
      </c>
      <c r="X1183" s="1" t="s">
        <v>8720</v>
      </c>
      <c r="Y1183" s="1" t="s">
        <v>129</v>
      </c>
      <c r="Z1183" s="1" t="s">
        <v>9465</v>
      </c>
      <c r="AC1183" s="1">
        <v>48</v>
      </c>
      <c r="AD1183" s="1" t="s">
        <v>244</v>
      </c>
      <c r="AE1183" s="1" t="s">
        <v>9717</v>
      </c>
      <c r="AJ1183" s="1" t="s">
        <v>461</v>
      </c>
      <c r="AK1183" s="1" t="s">
        <v>11719</v>
      </c>
      <c r="AL1183" s="1" t="s">
        <v>96</v>
      </c>
      <c r="AM1183" s="1" t="s">
        <v>11726</v>
      </c>
      <c r="AT1183" s="1" t="s">
        <v>44</v>
      </c>
      <c r="AU1183" s="1" t="s">
        <v>8875</v>
      </c>
      <c r="AV1183" s="1" t="s">
        <v>2647</v>
      </c>
      <c r="AW1183" s="1" t="s">
        <v>10986</v>
      </c>
      <c r="BG1183" s="1" t="s">
        <v>60</v>
      </c>
      <c r="BH1183" s="1" t="s">
        <v>9030</v>
      </c>
      <c r="BI1183" s="1" t="s">
        <v>879</v>
      </c>
      <c r="BJ1183" s="1" t="s">
        <v>10522</v>
      </c>
      <c r="BK1183" s="1" t="s">
        <v>60</v>
      </c>
      <c r="BL1183" s="1" t="s">
        <v>9030</v>
      </c>
      <c r="BM1183" s="1" t="s">
        <v>218</v>
      </c>
      <c r="BN1183" s="1" t="s">
        <v>13873</v>
      </c>
      <c r="BO1183" s="1" t="s">
        <v>48</v>
      </c>
      <c r="BP1183" s="1" t="s">
        <v>8899</v>
      </c>
      <c r="BQ1183" s="1" t="s">
        <v>2648</v>
      </c>
      <c r="BR1183" s="1" t="s">
        <v>14566</v>
      </c>
      <c r="BS1183" s="1" t="s">
        <v>320</v>
      </c>
      <c r="BT1183" s="1" t="s">
        <v>11723</v>
      </c>
    </row>
    <row r="1184" spans="1:72" ht="13.5" customHeight="1">
      <c r="A1184" s="3" t="str">
        <f>HYPERLINK("http://kyu.snu.ac.kr/sdhj/index.jsp?type=hj/GK14605_00IH_0001_0026.jpg","1720_각북면_26")</f>
        <v>1720_각북면_26</v>
      </c>
      <c r="B1184" s="2">
        <v>1720</v>
      </c>
      <c r="C1184" s="2" t="s">
        <v>16086</v>
      </c>
      <c r="D1184" s="2" t="s">
        <v>16087</v>
      </c>
      <c r="E1184" s="2">
        <v>1183</v>
      </c>
      <c r="F1184" s="1">
        <v>7</v>
      </c>
      <c r="G1184" s="1" t="s">
        <v>2435</v>
      </c>
      <c r="H1184" s="1" t="s">
        <v>8513</v>
      </c>
      <c r="I1184" s="1">
        <v>5</v>
      </c>
      <c r="L1184" s="1">
        <v>4</v>
      </c>
      <c r="M1184" s="2" t="s">
        <v>17986</v>
      </c>
      <c r="N1184" s="2" t="s">
        <v>17987</v>
      </c>
      <c r="S1184" s="1" t="s">
        <v>190</v>
      </c>
      <c r="T1184" s="1" t="s">
        <v>8713</v>
      </c>
      <c r="U1184" s="1" t="s">
        <v>2566</v>
      </c>
      <c r="V1184" s="1" t="s">
        <v>9042</v>
      </c>
      <c r="Y1184" s="1" t="s">
        <v>2649</v>
      </c>
      <c r="Z1184" s="1" t="s">
        <v>10864</v>
      </c>
      <c r="AC1184" s="1">
        <v>24</v>
      </c>
      <c r="AD1184" s="1" t="s">
        <v>132</v>
      </c>
      <c r="AE1184" s="1" t="s">
        <v>11536</v>
      </c>
    </row>
    <row r="1185" spans="1:72" ht="13.5" customHeight="1">
      <c r="A1185" s="3" t="str">
        <f>HYPERLINK("http://kyu.snu.ac.kr/sdhj/index.jsp?type=hj/GK14605_00IH_0001_0026.jpg","1720_각북면_26")</f>
        <v>1720_각북면_26</v>
      </c>
      <c r="B1185" s="2">
        <v>1720</v>
      </c>
      <c r="C1185" s="2" t="s">
        <v>15637</v>
      </c>
      <c r="D1185" s="2" t="s">
        <v>15638</v>
      </c>
      <c r="E1185" s="2">
        <v>1184</v>
      </c>
      <c r="F1185" s="1">
        <v>7</v>
      </c>
      <c r="G1185" s="1" t="s">
        <v>2435</v>
      </c>
      <c r="H1185" s="1" t="s">
        <v>8513</v>
      </c>
      <c r="I1185" s="1">
        <v>5</v>
      </c>
      <c r="L1185" s="1">
        <v>4</v>
      </c>
      <c r="M1185" s="2" t="s">
        <v>17986</v>
      </c>
      <c r="N1185" s="2" t="s">
        <v>17987</v>
      </c>
      <c r="S1185" s="1" t="s">
        <v>71</v>
      </c>
      <c r="T1185" s="1" t="s">
        <v>8710</v>
      </c>
      <c r="U1185" s="1" t="s">
        <v>2300</v>
      </c>
      <c r="V1185" s="1" t="s">
        <v>8970</v>
      </c>
      <c r="Y1185" s="1" t="s">
        <v>715</v>
      </c>
      <c r="Z1185" s="1" t="s">
        <v>9463</v>
      </c>
      <c r="AC1185" s="1">
        <v>20</v>
      </c>
      <c r="AD1185" s="1" t="s">
        <v>134</v>
      </c>
      <c r="AE1185" s="1" t="s">
        <v>11542</v>
      </c>
    </row>
    <row r="1186" spans="1:72" ht="13.5" customHeight="1">
      <c r="A1186" s="3" t="str">
        <f>HYPERLINK("http://kyu.snu.ac.kr/sdhj/index.jsp?type=hj/GK14605_00IH_0001_0026.jpg","1720_각북면_26")</f>
        <v>1720_각북면_26</v>
      </c>
      <c r="B1186" s="2">
        <v>1720</v>
      </c>
      <c r="C1186" s="2" t="s">
        <v>15637</v>
      </c>
      <c r="D1186" s="2" t="s">
        <v>15638</v>
      </c>
      <c r="E1186" s="2">
        <v>1185</v>
      </c>
      <c r="F1186" s="1">
        <v>7</v>
      </c>
      <c r="G1186" s="1" t="s">
        <v>2435</v>
      </c>
      <c r="H1186" s="1" t="s">
        <v>8513</v>
      </c>
      <c r="I1186" s="1">
        <v>5</v>
      </c>
      <c r="L1186" s="1">
        <v>4</v>
      </c>
      <c r="M1186" s="2" t="s">
        <v>17986</v>
      </c>
      <c r="N1186" s="2" t="s">
        <v>17987</v>
      </c>
      <c r="S1186" s="1" t="s">
        <v>68</v>
      </c>
      <c r="T1186" s="1" t="s">
        <v>8708</v>
      </c>
      <c r="Y1186" s="1" t="s">
        <v>53</v>
      </c>
      <c r="Z1186" s="1" t="s">
        <v>9315</v>
      </c>
      <c r="AG1186" s="1" t="s">
        <v>16339</v>
      </c>
    </row>
    <row r="1187" spans="1:72" ht="13.5" customHeight="1">
      <c r="A1187" s="3" t="str">
        <f>HYPERLINK("http://kyu.snu.ac.kr/sdhj/index.jsp?type=hj/GK14605_00IH_0001_0026.jpg","1720_각북면_26")</f>
        <v>1720_각북면_26</v>
      </c>
      <c r="B1187" s="2">
        <v>1720</v>
      </c>
      <c r="C1187" s="2" t="s">
        <v>15637</v>
      </c>
      <c r="D1187" s="2" t="s">
        <v>15638</v>
      </c>
      <c r="E1187" s="2">
        <v>1186</v>
      </c>
      <c r="F1187" s="1">
        <v>7</v>
      </c>
      <c r="G1187" s="1" t="s">
        <v>2435</v>
      </c>
      <c r="H1187" s="1" t="s">
        <v>8513</v>
      </c>
      <c r="I1187" s="1">
        <v>5</v>
      </c>
      <c r="L1187" s="1">
        <v>4</v>
      </c>
      <c r="M1187" s="2" t="s">
        <v>17986</v>
      </c>
      <c r="N1187" s="2" t="s">
        <v>17987</v>
      </c>
      <c r="S1187" s="1" t="s">
        <v>68</v>
      </c>
      <c r="T1187" s="1" t="s">
        <v>8708</v>
      </c>
      <c r="Y1187" s="1" t="s">
        <v>1718</v>
      </c>
      <c r="Z1187" s="1" t="s">
        <v>9894</v>
      </c>
      <c r="AF1187" s="1" t="s">
        <v>67</v>
      </c>
      <c r="AG1187" s="1" t="s">
        <v>9286</v>
      </c>
    </row>
    <row r="1188" spans="1:72" ht="13.5" customHeight="1">
      <c r="A1188" s="3" t="str">
        <f>HYPERLINK("http://kyu.snu.ac.kr/sdhj/index.jsp?type=hj/GK14605_00IH_0001_0026.jpg","1720_각북면_26")</f>
        <v>1720_각북면_26</v>
      </c>
      <c r="B1188" s="2">
        <v>1720</v>
      </c>
      <c r="C1188" s="2" t="s">
        <v>15637</v>
      </c>
      <c r="D1188" s="2" t="s">
        <v>15638</v>
      </c>
      <c r="E1188" s="2">
        <v>1187</v>
      </c>
      <c r="F1188" s="1">
        <v>7</v>
      </c>
      <c r="G1188" s="1" t="s">
        <v>2435</v>
      </c>
      <c r="H1188" s="1" t="s">
        <v>8513</v>
      </c>
      <c r="I1188" s="1">
        <v>5</v>
      </c>
      <c r="L1188" s="1">
        <v>4</v>
      </c>
      <c r="M1188" s="2" t="s">
        <v>17986</v>
      </c>
      <c r="N1188" s="2" t="s">
        <v>17987</v>
      </c>
      <c r="S1188" s="1" t="s">
        <v>71</v>
      </c>
      <c r="T1188" s="1" t="s">
        <v>8710</v>
      </c>
      <c r="U1188" s="1" t="s">
        <v>72</v>
      </c>
      <c r="V1188" s="1" t="s">
        <v>15639</v>
      </c>
      <c r="Y1188" s="1" t="s">
        <v>2650</v>
      </c>
      <c r="Z1188" s="1" t="s">
        <v>10190</v>
      </c>
      <c r="AC1188" s="1">
        <v>18</v>
      </c>
      <c r="AD1188" s="1" t="s">
        <v>130</v>
      </c>
      <c r="AE1188" s="1" t="s">
        <v>11547</v>
      </c>
    </row>
    <row r="1189" spans="1:72" ht="13.5" customHeight="1">
      <c r="A1189" s="3" t="str">
        <f>HYPERLINK("http://kyu.snu.ac.kr/sdhj/index.jsp?type=hj/GK14605_00IH_0001_0026.jpg","1720_각북면_26")</f>
        <v>1720_각북면_26</v>
      </c>
      <c r="B1189" s="2">
        <v>1720</v>
      </c>
      <c r="C1189" s="2" t="s">
        <v>15637</v>
      </c>
      <c r="D1189" s="2" t="s">
        <v>15638</v>
      </c>
      <c r="E1189" s="2">
        <v>1188</v>
      </c>
      <c r="F1189" s="1">
        <v>7</v>
      </c>
      <c r="G1189" s="1" t="s">
        <v>2435</v>
      </c>
      <c r="H1189" s="1" t="s">
        <v>8513</v>
      </c>
      <c r="I1189" s="1">
        <v>5</v>
      </c>
      <c r="L1189" s="1">
        <v>4</v>
      </c>
      <c r="M1189" s="2" t="s">
        <v>17986</v>
      </c>
      <c r="N1189" s="2" t="s">
        <v>17987</v>
      </c>
      <c r="S1189" s="1" t="s">
        <v>68</v>
      </c>
      <c r="T1189" s="1" t="s">
        <v>8708</v>
      </c>
      <c r="Y1189" s="1" t="s">
        <v>53</v>
      </c>
      <c r="Z1189" s="1" t="s">
        <v>9315</v>
      </c>
      <c r="AC1189" s="1">
        <v>3</v>
      </c>
      <c r="AD1189" s="1" t="s">
        <v>561</v>
      </c>
      <c r="AE1189" s="1" t="s">
        <v>11535</v>
      </c>
      <c r="AF1189" s="1" t="s">
        <v>135</v>
      </c>
      <c r="AG1189" s="1" t="s">
        <v>11569</v>
      </c>
    </row>
    <row r="1190" spans="1:72" ht="13.5" customHeight="1">
      <c r="A1190" s="3" t="str">
        <f>HYPERLINK("http://kyu.snu.ac.kr/sdhj/index.jsp?type=hj/GK14605_00IH_0001_0026.jpg","1720_각북면_26")</f>
        <v>1720_각북면_26</v>
      </c>
      <c r="B1190" s="2">
        <v>1720</v>
      </c>
      <c r="C1190" s="2" t="s">
        <v>15637</v>
      </c>
      <c r="D1190" s="2" t="s">
        <v>15638</v>
      </c>
      <c r="E1190" s="2">
        <v>1189</v>
      </c>
      <c r="F1190" s="1">
        <v>7</v>
      </c>
      <c r="G1190" s="1" t="s">
        <v>2435</v>
      </c>
      <c r="H1190" s="1" t="s">
        <v>8513</v>
      </c>
      <c r="I1190" s="1">
        <v>5</v>
      </c>
      <c r="L1190" s="1">
        <v>5</v>
      </c>
      <c r="M1190" s="2" t="s">
        <v>2652</v>
      </c>
      <c r="N1190" s="2" t="s">
        <v>9794</v>
      </c>
      <c r="Q1190" s="1" t="s">
        <v>2651</v>
      </c>
      <c r="R1190" s="1" t="s">
        <v>8700</v>
      </c>
      <c r="T1190" s="1" t="s">
        <v>15624</v>
      </c>
      <c r="U1190" s="1" t="s">
        <v>278</v>
      </c>
      <c r="V1190" s="1" t="s">
        <v>8843</v>
      </c>
      <c r="Y1190" s="1" t="s">
        <v>2652</v>
      </c>
      <c r="Z1190" s="1" t="s">
        <v>9794</v>
      </c>
      <c r="AC1190" s="1">
        <v>74</v>
      </c>
      <c r="AD1190" s="1" t="s">
        <v>362</v>
      </c>
      <c r="AE1190" s="1" t="s">
        <v>11561</v>
      </c>
      <c r="AJ1190" s="1" t="s">
        <v>17</v>
      </c>
      <c r="AK1190" s="1" t="s">
        <v>11718</v>
      </c>
      <c r="AL1190" s="1" t="s">
        <v>236</v>
      </c>
      <c r="AM1190" s="1" t="s">
        <v>11694</v>
      </c>
      <c r="AN1190" s="1" t="s">
        <v>602</v>
      </c>
      <c r="AO1190" s="1" t="s">
        <v>8712</v>
      </c>
      <c r="AR1190" s="1" t="s">
        <v>2653</v>
      </c>
      <c r="AS1190" s="1" t="s">
        <v>11925</v>
      </c>
      <c r="AT1190" s="1" t="s">
        <v>269</v>
      </c>
      <c r="AU1190" s="1" t="s">
        <v>8873</v>
      </c>
      <c r="AV1190" s="1" t="s">
        <v>2654</v>
      </c>
      <c r="AW1190" s="1" t="s">
        <v>11106</v>
      </c>
      <c r="BB1190" s="1" t="s">
        <v>274</v>
      </c>
      <c r="BC1190" s="1" t="s">
        <v>8855</v>
      </c>
      <c r="BD1190" s="1" t="s">
        <v>18897</v>
      </c>
      <c r="BE1190" s="1" t="s">
        <v>12866</v>
      </c>
      <c r="BG1190" s="1" t="s">
        <v>269</v>
      </c>
      <c r="BH1190" s="1" t="s">
        <v>8873</v>
      </c>
      <c r="BI1190" s="1" t="s">
        <v>2655</v>
      </c>
      <c r="BJ1190" s="1" t="s">
        <v>11481</v>
      </c>
      <c r="BK1190" s="1" t="s">
        <v>269</v>
      </c>
      <c r="BL1190" s="1" t="s">
        <v>8873</v>
      </c>
      <c r="BM1190" s="1" t="s">
        <v>853</v>
      </c>
      <c r="BN1190" s="1" t="s">
        <v>11426</v>
      </c>
      <c r="BO1190" s="1" t="s">
        <v>147</v>
      </c>
      <c r="BP1190" s="1" t="s">
        <v>8936</v>
      </c>
      <c r="BQ1190" s="1" t="s">
        <v>2656</v>
      </c>
      <c r="BR1190" s="1" t="s">
        <v>14565</v>
      </c>
      <c r="BS1190" s="1" t="s">
        <v>2657</v>
      </c>
      <c r="BT1190" s="1" t="s">
        <v>16340</v>
      </c>
    </row>
    <row r="1191" spans="1:72" ht="13.5" customHeight="1">
      <c r="A1191" s="3" t="str">
        <f>HYPERLINK("http://kyu.snu.ac.kr/sdhj/index.jsp?type=hj/GK14605_00IH_0001_0026.jpg","1720_각북면_26")</f>
        <v>1720_각북면_26</v>
      </c>
      <c r="B1191" s="2">
        <v>1720</v>
      </c>
      <c r="C1191" s="2" t="s">
        <v>15666</v>
      </c>
      <c r="D1191" s="2" t="s">
        <v>15667</v>
      </c>
      <c r="E1191" s="2">
        <v>1190</v>
      </c>
      <c r="F1191" s="1">
        <v>7</v>
      </c>
      <c r="G1191" s="1" t="s">
        <v>2435</v>
      </c>
      <c r="H1191" s="1" t="s">
        <v>8513</v>
      </c>
      <c r="I1191" s="1">
        <v>5</v>
      </c>
      <c r="L1191" s="1">
        <v>5</v>
      </c>
      <c r="M1191" s="2" t="s">
        <v>2652</v>
      </c>
      <c r="N1191" s="2" t="s">
        <v>9794</v>
      </c>
      <c r="S1191" s="1" t="s">
        <v>190</v>
      </c>
      <c r="T1191" s="1" t="s">
        <v>8713</v>
      </c>
      <c r="U1191" s="1" t="s">
        <v>2658</v>
      </c>
      <c r="V1191" s="1" t="s">
        <v>9176</v>
      </c>
      <c r="Y1191" s="1" t="s">
        <v>2659</v>
      </c>
      <c r="Z1191" s="1" t="s">
        <v>11200</v>
      </c>
      <c r="AC1191" s="1">
        <v>41</v>
      </c>
      <c r="AD1191" s="1" t="s">
        <v>211</v>
      </c>
      <c r="AE1191" s="1" t="s">
        <v>10681</v>
      </c>
    </row>
    <row r="1192" spans="1:72" ht="13.5" customHeight="1">
      <c r="A1192" s="3" t="str">
        <f>HYPERLINK("http://kyu.snu.ac.kr/sdhj/index.jsp?type=hj/GK14605_00IH_0001_0026.jpg","1720_각북면_26")</f>
        <v>1720_각북면_26</v>
      </c>
      <c r="B1192" s="2">
        <v>1720</v>
      </c>
      <c r="C1192" s="2" t="s">
        <v>15682</v>
      </c>
      <c r="D1192" s="2" t="s">
        <v>15683</v>
      </c>
      <c r="E1192" s="2">
        <v>1191</v>
      </c>
      <c r="F1192" s="1">
        <v>7</v>
      </c>
      <c r="G1192" s="1" t="s">
        <v>2435</v>
      </c>
      <c r="H1192" s="1" t="s">
        <v>8513</v>
      </c>
      <c r="I1192" s="1">
        <v>5</v>
      </c>
      <c r="L1192" s="1">
        <v>5</v>
      </c>
      <c r="M1192" s="2" t="s">
        <v>2652</v>
      </c>
      <c r="N1192" s="2" t="s">
        <v>9794</v>
      </c>
      <c r="S1192" s="1" t="s">
        <v>133</v>
      </c>
      <c r="T1192" s="1" t="s">
        <v>8712</v>
      </c>
      <c r="U1192" s="1" t="s">
        <v>278</v>
      </c>
      <c r="V1192" s="1" t="s">
        <v>8843</v>
      </c>
      <c r="Y1192" s="1" t="s">
        <v>14794</v>
      </c>
      <c r="Z1192" s="1" t="s">
        <v>15368</v>
      </c>
      <c r="AC1192" s="1">
        <v>40</v>
      </c>
      <c r="AD1192" s="1" t="s">
        <v>141</v>
      </c>
      <c r="AE1192" s="1" t="s">
        <v>11557</v>
      </c>
      <c r="AN1192" s="1" t="s">
        <v>602</v>
      </c>
      <c r="AO1192" s="1" t="s">
        <v>8712</v>
      </c>
      <c r="AR1192" s="1" t="s">
        <v>2660</v>
      </c>
      <c r="AS1192" s="1" t="s">
        <v>11924</v>
      </c>
    </row>
    <row r="1193" spans="1:72" ht="13.5" customHeight="1">
      <c r="A1193" s="3" t="str">
        <f>HYPERLINK("http://kyu.snu.ac.kr/sdhj/index.jsp?type=hj/GK14605_00IH_0001_0026.jpg","1720_각북면_26")</f>
        <v>1720_각북면_26</v>
      </c>
      <c r="B1193" s="2">
        <v>1720</v>
      </c>
      <c r="C1193" s="2" t="s">
        <v>15793</v>
      </c>
      <c r="D1193" s="2" t="s">
        <v>15794</v>
      </c>
      <c r="E1193" s="2">
        <v>1192</v>
      </c>
      <c r="F1193" s="1">
        <v>7</v>
      </c>
      <c r="G1193" s="1" t="s">
        <v>2435</v>
      </c>
      <c r="H1193" s="1" t="s">
        <v>8513</v>
      </c>
      <c r="I1193" s="1">
        <v>5</v>
      </c>
      <c r="L1193" s="1">
        <v>5</v>
      </c>
      <c r="M1193" s="2" t="s">
        <v>2652</v>
      </c>
      <c r="N1193" s="2" t="s">
        <v>9794</v>
      </c>
      <c r="S1193" s="1" t="s">
        <v>356</v>
      </c>
      <c r="T1193" s="1" t="s">
        <v>8717</v>
      </c>
      <c r="Y1193" s="1" t="s">
        <v>2661</v>
      </c>
      <c r="Z1193" s="1" t="s">
        <v>16341</v>
      </c>
      <c r="AC1193" s="1">
        <v>5</v>
      </c>
      <c r="AD1193" s="1" t="s">
        <v>249</v>
      </c>
      <c r="AE1193" s="1" t="s">
        <v>11523</v>
      </c>
    </row>
    <row r="1194" spans="1:72" ht="13.5" customHeight="1">
      <c r="A1194" s="3" t="str">
        <f>HYPERLINK("http://kyu.snu.ac.kr/sdhj/index.jsp?type=hj/GK14605_00IH_0001_0026.jpg","1720_각북면_26")</f>
        <v>1720_각북면_26</v>
      </c>
      <c r="B1194" s="2">
        <v>1720</v>
      </c>
      <c r="C1194" s="2" t="s">
        <v>15637</v>
      </c>
      <c r="D1194" s="2" t="s">
        <v>15638</v>
      </c>
      <c r="E1194" s="2">
        <v>1193</v>
      </c>
      <c r="F1194" s="1">
        <v>7</v>
      </c>
      <c r="G1194" s="1" t="s">
        <v>2435</v>
      </c>
      <c r="H1194" s="1" t="s">
        <v>8513</v>
      </c>
      <c r="I1194" s="1">
        <v>5</v>
      </c>
      <c r="L1194" s="1">
        <v>5</v>
      </c>
      <c r="M1194" s="2" t="s">
        <v>2652</v>
      </c>
      <c r="N1194" s="2" t="s">
        <v>9794</v>
      </c>
      <c r="S1194" s="1" t="s">
        <v>356</v>
      </c>
      <c r="T1194" s="1" t="s">
        <v>8717</v>
      </c>
      <c r="Y1194" s="1" t="s">
        <v>2662</v>
      </c>
      <c r="Z1194" s="1" t="s">
        <v>11199</v>
      </c>
      <c r="AC1194" s="1">
        <v>4</v>
      </c>
      <c r="AD1194" s="1" t="s">
        <v>105</v>
      </c>
      <c r="AE1194" s="1" t="s">
        <v>11518</v>
      </c>
    </row>
    <row r="1195" spans="1:72" ht="13.5" customHeight="1">
      <c r="A1195" s="3" t="str">
        <f>HYPERLINK("http://kyu.snu.ac.kr/sdhj/index.jsp?type=hj/GK14605_00IH_0001_0026.jpg","1720_각북면_26")</f>
        <v>1720_각북면_26</v>
      </c>
      <c r="B1195" s="2">
        <v>1720</v>
      </c>
      <c r="C1195" s="2" t="s">
        <v>15637</v>
      </c>
      <c r="D1195" s="2" t="s">
        <v>15638</v>
      </c>
      <c r="E1195" s="2">
        <v>1194</v>
      </c>
      <c r="F1195" s="1">
        <v>7</v>
      </c>
      <c r="G1195" s="1" t="s">
        <v>2435</v>
      </c>
      <c r="H1195" s="1" t="s">
        <v>8513</v>
      </c>
      <c r="I1195" s="1">
        <v>5</v>
      </c>
      <c r="L1195" s="1">
        <v>5</v>
      </c>
      <c r="M1195" s="2" t="s">
        <v>2652</v>
      </c>
      <c r="N1195" s="2" t="s">
        <v>9794</v>
      </c>
      <c r="S1195" s="1" t="s">
        <v>356</v>
      </c>
      <c r="T1195" s="1" t="s">
        <v>8717</v>
      </c>
      <c r="Y1195" s="1" t="s">
        <v>2663</v>
      </c>
      <c r="Z1195" s="1" t="s">
        <v>11198</v>
      </c>
      <c r="AC1195" s="1">
        <v>3</v>
      </c>
      <c r="AD1195" s="1" t="s">
        <v>561</v>
      </c>
      <c r="AE1195" s="1" t="s">
        <v>11535</v>
      </c>
      <c r="AF1195" s="1" t="s">
        <v>135</v>
      </c>
      <c r="AG1195" s="1" t="s">
        <v>11569</v>
      </c>
    </row>
    <row r="1196" spans="1:72" ht="13.5" customHeight="1">
      <c r="A1196" s="3" t="str">
        <f>HYPERLINK("http://kyu.snu.ac.kr/sdhj/index.jsp?type=hj/GK14605_00IH_0001_0026.jpg","1720_각북면_26")</f>
        <v>1720_각북면_26</v>
      </c>
      <c r="B1196" s="2">
        <v>1720</v>
      </c>
      <c r="C1196" s="2" t="s">
        <v>15637</v>
      </c>
      <c r="D1196" s="2" t="s">
        <v>15638</v>
      </c>
      <c r="E1196" s="2">
        <v>1195</v>
      </c>
      <c r="F1196" s="1">
        <v>7</v>
      </c>
      <c r="G1196" s="1" t="s">
        <v>2435</v>
      </c>
      <c r="H1196" s="1" t="s">
        <v>8513</v>
      </c>
      <c r="I1196" s="1">
        <v>6</v>
      </c>
      <c r="J1196" s="1" t="s">
        <v>2664</v>
      </c>
      <c r="K1196" s="1" t="s">
        <v>15550</v>
      </c>
      <c r="L1196" s="1">
        <v>1</v>
      </c>
      <c r="M1196" s="2" t="s">
        <v>2664</v>
      </c>
      <c r="N1196" s="2" t="s">
        <v>15550</v>
      </c>
      <c r="T1196" s="1" t="s">
        <v>16120</v>
      </c>
      <c r="U1196" s="1" t="s">
        <v>2665</v>
      </c>
      <c r="V1196" s="1" t="s">
        <v>9146</v>
      </c>
      <c r="W1196" s="1" t="s">
        <v>103</v>
      </c>
      <c r="X1196" s="1" t="s">
        <v>16342</v>
      </c>
      <c r="Y1196" s="1" t="s">
        <v>1426</v>
      </c>
      <c r="Z1196" s="1" t="s">
        <v>11031</v>
      </c>
      <c r="AC1196" s="1">
        <v>36</v>
      </c>
      <c r="AD1196" s="1" t="s">
        <v>341</v>
      </c>
      <c r="AE1196" s="1" t="s">
        <v>11544</v>
      </c>
      <c r="AJ1196" s="1" t="s">
        <v>17</v>
      </c>
      <c r="AK1196" s="1" t="s">
        <v>11718</v>
      </c>
      <c r="AL1196" s="1" t="s">
        <v>41</v>
      </c>
      <c r="AM1196" s="1" t="s">
        <v>11660</v>
      </c>
      <c r="AT1196" s="1" t="s">
        <v>147</v>
      </c>
      <c r="AU1196" s="1" t="s">
        <v>8936</v>
      </c>
      <c r="AV1196" s="1" t="s">
        <v>499</v>
      </c>
      <c r="AW1196" s="1" t="s">
        <v>10127</v>
      </c>
      <c r="BG1196" s="1" t="s">
        <v>88</v>
      </c>
      <c r="BH1196" s="1" t="s">
        <v>8828</v>
      </c>
      <c r="BI1196" s="1" t="s">
        <v>427</v>
      </c>
      <c r="BJ1196" s="1" t="s">
        <v>13368</v>
      </c>
      <c r="BK1196" s="1" t="s">
        <v>88</v>
      </c>
      <c r="BL1196" s="1" t="s">
        <v>8828</v>
      </c>
      <c r="BM1196" s="1" t="s">
        <v>1598</v>
      </c>
      <c r="BN1196" s="1" t="s">
        <v>12686</v>
      </c>
      <c r="BO1196" s="1" t="s">
        <v>269</v>
      </c>
      <c r="BP1196" s="1" t="s">
        <v>8873</v>
      </c>
      <c r="BQ1196" s="1" t="s">
        <v>285</v>
      </c>
      <c r="BR1196" s="1" t="s">
        <v>11367</v>
      </c>
      <c r="BS1196" s="1" t="s">
        <v>2666</v>
      </c>
      <c r="BT1196" s="1" t="s">
        <v>11695</v>
      </c>
    </row>
    <row r="1197" spans="1:72" ht="13.5" customHeight="1">
      <c r="A1197" s="3" t="str">
        <f>HYPERLINK("http://kyu.snu.ac.kr/sdhj/index.jsp?type=hj/GK14605_00IH_0001_0026.jpg","1720_각북면_26")</f>
        <v>1720_각북면_26</v>
      </c>
      <c r="B1197" s="2">
        <v>1720</v>
      </c>
      <c r="C1197" s="2" t="s">
        <v>15666</v>
      </c>
      <c r="D1197" s="2" t="s">
        <v>15667</v>
      </c>
      <c r="E1197" s="2">
        <v>1196</v>
      </c>
      <c r="F1197" s="1">
        <v>7</v>
      </c>
      <c r="G1197" s="1" t="s">
        <v>2435</v>
      </c>
      <c r="H1197" s="1" t="s">
        <v>8513</v>
      </c>
      <c r="I1197" s="1">
        <v>6</v>
      </c>
      <c r="L1197" s="1">
        <v>1</v>
      </c>
      <c r="M1197" s="2" t="s">
        <v>2664</v>
      </c>
      <c r="N1197" s="2" t="s">
        <v>15550</v>
      </c>
      <c r="S1197" s="1" t="s">
        <v>51</v>
      </c>
      <c r="T1197" s="1" t="s">
        <v>1413</v>
      </c>
      <c r="U1197" s="1" t="s">
        <v>385</v>
      </c>
      <c r="V1197" s="1" t="s">
        <v>15727</v>
      </c>
      <c r="W1197" s="1" t="s">
        <v>967</v>
      </c>
      <c r="X1197" s="1" t="s">
        <v>9279</v>
      </c>
      <c r="Y1197" s="1" t="s">
        <v>53</v>
      </c>
      <c r="Z1197" s="1" t="s">
        <v>9315</v>
      </c>
      <c r="AC1197" s="1">
        <v>33</v>
      </c>
      <c r="AD1197" s="1" t="s">
        <v>151</v>
      </c>
      <c r="AE1197" s="1" t="s">
        <v>10802</v>
      </c>
      <c r="AJ1197" s="1" t="s">
        <v>17</v>
      </c>
      <c r="AK1197" s="1" t="s">
        <v>11718</v>
      </c>
      <c r="AL1197" s="1" t="s">
        <v>101</v>
      </c>
      <c r="AM1197" s="1" t="s">
        <v>11730</v>
      </c>
      <c r="AT1197" s="1" t="s">
        <v>447</v>
      </c>
      <c r="AU1197" s="1" t="s">
        <v>8902</v>
      </c>
      <c r="AV1197" s="1" t="s">
        <v>2667</v>
      </c>
      <c r="AW1197" s="1" t="s">
        <v>10125</v>
      </c>
      <c r="BG1197" s="1" t="s">
        <v>242</v>
      </c>
      <c r="BH1197" s="1" t="s">
        <v>8824</v>
      </c>
      <c r="BI1197" s="1" t="s">
        <v>311</v>
      </c>
      <c r="BJ1197" s="1" t="s">
        <v>12096</v>
      </c>
      <c r="BK1197" s="1" t="s">
        <v>447</v>
      </c>
      <c r="BL1197" s="1" t="s">
        <v>8902</v>
      </c>
      <c r="BM1197" s="1" t="s">
        <v>2668</v>
      </c>
      <c r="BN1197" s="1" t="s">
        <v>13872</v>
      </c>
      <c r="BO1197" s="1" t="s">
        <v>88</v>
      </c>
      <c r="BP1197" s="1" t="s">
        <v>8828</v>
      </c>
      <c r="BQ1197" s="1" t="s">
        <v>535</v>
      </c>
      <c r="BR1197" s="1" t="s">
        <v>14564</v>
      </c>
      <c r="BS1197" s="1" t="s">
        <v>152</v>
      </c>
      <c r="BT1197" s="1" t="s">
        <v>11667</v>
      </c>
    </row>
    <row r="1198" spans="1:72" ht="13.5" customHeight="1">
      <c r="A1198" s="3" t="str">
        <f>HYPERLINK("http://kyu.snu.ac.kr/sdhj/index.jsp?type=hj/GK14605_00IH_0001_0026.jpg","1720_각북면_26")</f>
        <v>1720_각북면_26</v>
      </c>
      <c r="B1198" s="2">
        <v>1720</v>
      </c>
      <c r="C1198" s="2" t="s">
        <v>15773</v>
      </c>
      <c r="D1198" s="2" t="s">
        <v>15774</v>
      </c>
      <c r="E1198" s="2">
        <v>1197</v>
      </c>
      <c r="F1198" s="1">
        <v>7</v>
      </c>
      <c r="G1198" s="1" t="s">
        <v>2435</v>
      </c>
      <c r="H1198" s="1" t="s">
        <v>8513</v>
      </c>
      <c r="I1198" s="1">
        <v>6</v>
      </c>
      <c r="L1198" s="1">
        <v>1</v>
      </c>
      <c r="M1198" s="2" t="s">
        <v>2664</v>
      </c>
      <c r="N1198" s="2" t="s">
        <v>15550</v>
      </c>
      <c r="S1198" s="1" t="s">
        <v>226</v>
      </c>
      <c r="T1198" s="1" t="s">
        <v>8709</v>
      </c>
      <c r="Y1198" s="1" t="s">
        <v>1718</v>
      </c>
      <c r="Z1198" s="1" t="s">
        <v>9894</v>
      </c>
      <c r="AC1198" s="1">
        <v>7</v>
      </c>
      <c r="AD1198" s="1" t="s">
        <v>454</v>
      </c>
      <c r="AE1198" s="1" t="s">
        <v>11543</v>
      </c>
    </row>
    <row r="1199" spans="1:72" ht="13.5" customHeight="1">
      <c r="A1199" s="3" t="str">
        <f>HYPERLINK("http://kyu.snu.ac.kr/sdhj/index.jsp?type=hj/GK14605_00IH_0001_0026.jpg","1720_각북면_26")</f>
        <v>1720_각북면_26</v>
      </c>
      <c r="B1199" s="2">
        <v>1720</v>
      </c>
      <c r="C1199" s="2" t="s">
        <v>15637</v>
      </c>
      <c r="D1199" s="2" t="s">
        <v>15638</v>
      </c>
      <c r="E1199" s="2">
        <v>1198</v>
      </c>
      <c r="F1199" s="1">
        <v>7</v>
      </c>
      <c r="G1199" s="1" t="s">
        <v>2435</v>
      </c>
      <c r="H1199" s="1" t="s">
        <v>8513</v>
      </c>
      <c r="I1199" s="1">
        <v>6</v>
      </c>
      <c r="L1199" s="1">
        <v>1</v>
      </c>
      <c r="M1199" s="2" t="s">
        <v>2664</v>
      </c>
      <c r="N1199" s="2" t="s">
        <v>15550</v>
      </c>
      <c r="S1199" s="1" t="s">
        <v>68</v>
      </c>
      <c r="T1199" s="1" t="s">
        <v>8708</v>
      </c>
      <c r="Y1199" s="1" t="s">
        <v>53</v>
      </c>
      <c r="Z1199" s="1" t="s">
        <v>9315</v>
      </c>
      <c r="AC1199" s="1">
        <v>1</v>
      </c>
      <c r="AD1199" s="1" t="s">
        <v>107</v>
      </c>
      <c r="AE1199" s="1" t="s">
        <v>11521</v>
      </c>
      <c r="AF1199" s="1" t="s">
        <v>135</v>
      </c>
      <c r="AG1199" s="1" t="s">
        <v>11569</v>
      </c>
    </row>
    <row r="1200" spans="1:72" ht="13.5" customHeight="1">
      <c r="A1200" s="3" t="str">
        <f>HYPERLINK("http://kyu.snu.ac.kr/sdhj/index.jsp?type=hj/GK14605_00IH_0001_0026.jpg","1720_각북면_26")</f>
        <v>1720_각북면_26</v>
      </c>
      <c r="B1200" s="2">
        <v>1720</v>
      </c>
      <c r="C1200" s="2" t="s">
        <v>15637</v>
      </c>
      <c r="D1200" s="2" t="s">
        <v>15638</v>
      </c>
      <c r="E1200" s="2">
        <v>1199</v>
      </c>
      <c r="F1200" s="1">
        <v>7</v>
      </c>
      <c r="G1200" s="1" t="s">
        <v>2435</v>
      </c>
      <c r="H1200" s="1" t="s">
        <v>8513</v>
      </c>
      <c r="I1200" s="1">
        <v>6</v>
      </c>
      <c r="L1200" s="1">
        <v>2</v>
      </c>
      <c r="M1200" s="2" t="s">
        <v>17988</v>
      </c>
      <c r="N1200" s="2" t="s">
        <v>17989</v>
      </c>
      <c r="T1200" s="1" t="s">
        <v>15624</v>
      </c>
      <c r="U1200" s="1" t="s">
        <v>195</v>
      </c>
      <c r="V1200" s="1" t="s">
        <v>8910</v>
      </c>
      <c r="W1200" s="1" t="s">
        <v>103</v>
      </c>
      <c r="X1200" s="1" t="s">
        <v>15693</v>
      </c>
      <c r="Y1200" s="1" t="s">
        <v>2669</v>
      </c>
      <c r="Z1200" s="1" t="s">
        <v>11197</v>
      </c>
      <c r="AC1200" s="1">
        <v>43</v>
      </c>
      <c r="AD1200" s="1" t="s">
        <v>424</v>
      </c>
      <c r="AE1200" s="1" t="s">
        <v>11538</v>
      </c>
      <c r="AJ1200" s="1" t="s">
        <v>17</v>
      </c>
      <c r="AK1200" s="1" t="s">
        <v>11718</v>
      </c>
      <c r="AL1200" s="1" t="s">
        <v>41</v>
      </c>
      <c r="AM1200" s="1" t="s">
        <v>11660</v>
      </c>
      <c r="AT1200" s="1" t="s">
        <v>88</v>
      </c>
      <c r="AU1200" s="1" t="s">
        <v>8828</v>
      </c>
      <c r="AV1200" s="1" t="s">
        <v>900</v>
      </c>
      <c r="AW1200" s="1" t="s">
        <v>9420</v>
      </c>
      <c r="BG1200" s="1" t="s">
        <v>88</v>
      </c>
      <c r="BH1200" s="1" t="s">
        <v>8828</v>
      </c>
      <c r="BI1200" s="1" t="s">
        <v>1633</v>
      </c>
      <c r="BJ1200" s="1" t="s">
        <v>10274</v>
      </c>
      <c r="BK1200" s="1" t="s">
        <v>88</v>
      </c>
      <c r="BL1200" s="1" t="s">
        <v>8828</v>
      </c>
      <c r="BM1200" s="1" t="s">
        <v>2562</v>
      </c>
      <c r="BN1200" s="1" t="s">
        <v>13346</v>
      </c>
      <c r="BO1200" s="1" t="s">
        <v>147</v>
      </c>
      <c r="BP1200" s="1" t="s">
        <v>8936</v>
      </c>
      <c r="BQ1200" s="1" t="s">
        <v>2670</v>
      </c>
      <c r="BR1200" s="1" t="s">
        <v>15135</v>
      </c>
      <c r="BS1200" s="1" t="s">
        <v>320</v>
      </c>
      <c r="BT1200" s="1" t="s">
        <v>11723</v>
      </c>
    </row>
    <row r="1201" spans="1:72" ht="13.5" customHeight="1">
      <c r="A1201" s="3" t="str">
        <f>HYPERLINK("http://kyu.snu.ac.kr/sdhj/index.jsp?type=hj/GK14605_00IH_0001_0026.jpg","1720_각북면_26")</f>
        <v>1720_각북면_26</v>
      </c>
      <c r="B1201" s="2">
        <v>1720</v>
      </c>
      <c r="C1201" s="2" t="s">
        <v>15633</v>
      </c>
      <c r="D1201" s="2" t="s">
        <v>15634</v>
      </c>
      <c r="E1201" s="2">
        <v>1200</v>
      </c>
      <c r="F1201" s="1">
        <v>7</v>
      </c>
      <c r="G1201" s="1" t="s">
        <v>2435</v>
      </c>
      <c r="H1201" s="1" t="s">
        <v>8513</v>
      </c>
      <c r="I1201" s="1">
        <v>6</v>
      </c>
      <c r="L1201" s="1">
        <v>2</v>
      </c>
      <c r="M1201" s="2" t="s">
        <v>17988</v>
      </c>
      <c r="N1201" s="2" t="s">
        <v>17989</v>
      </c>
      <c r="S1201" s="1" t="s">
        <v>51</v>
      </c>
      <c r="T1201" s="1" t="s">
        <v>1413</v>
      </c>
      <c r="W1201" s="1" t="s">
        <v>455</v>
      </c>
      <c r="X1201" s="1" t="s">
        <v>9281</v>
      </c>
      <c r="Y1201" s="1" t="s">
        <v>53</v>
      </c>
      <c r="Z1201" s="1" t="s">
        <v>9315</v>
      </c>
      <c r="AC1201" s="1">
        <v>36</v>
      </c>
      <c r="AD1201" s="1" t="s">
        <v>341</v>
      </c>
      <c r="AE1201" s="1" t="s">
        <v>11544</v>
      </c>
      <c r="AJ1201" s="1" t="s">
        <v>17</v>
      </c>
      <c r="AK1201" s="1" t="s">
        <v>11718</v>
      </c>
      <c r="AL1201" s="1" t="s">
        <v>236</v>
      </c>
      <c r="AM1201" s="1" t="s">
        <v>11694</v>
      </c>
      <c r="AT1201" s="1" t="s">
        <v>88</v>
      </c>
      <c r="AU1201" s="1" t="s">
        <v>8828</v>
      </c>
      <c r="AV1201" s="1" t="s">
        <v>2671</v>
      </c>
      <c r="AW1201" s="1" t="s">
        <v>12416</v>
      </c>
      <c r="BG1201" s="1" t="s">
        <v>48</v>
      </c>
      <c r="BH1201" s="1" t="s">
        <v>8899</v>
      </c>
      <c r="BI1201" s="1" t="s">
        <v>2672</v>
      </c>
      <c r="BJ1201" s="1" t="s">
        <v>10542</v>
      </c>
      <c r="BK1201" s="1" t="s">
        <v>48</v>
      </c>
      <c r="BL1201" s="1" t="s">
        <v>8899</v>
      </c>
      <c r="BM1201" s="1" t="s">
        <v>2673</v>
      </c>
      <c r="BN1201" s="1" t="s">
        <v>10881</v>
      </c>
      <c r="BO1201" s="1" t="s">
        <v>153</v>
      </c>
      <c r="BP1201" s="1" t="s">
        <v>8874</v>
      </c>
      <c r="BQ1201" s="1" t="s">
        <v>2674</v>
      </c>
      <c r="BR1201" s="1" t="s">
        <v>14946</v>
      </c>
      <c r="BS1201" s="1" t="s">
        <v>50</v>
      </c>
      <c r="BT1201" s="1" t="s">
        <v>15860</v>
      </c>
    </row>
    <row r="1202" spans="1:72" ht="13.5" customHeight="1">
      <c r="A1202" s="3" t="str">
        <f>HYPERLINK("http://kyu.snu.ac.kr/sdhj/index.jsp?type=hj/GK14605_00IH_0001_0026.jpg","1720_각북면_26")</f>
        <v>1720_각북면_26</v>
      </c>
      <c r="B1202" s="2">
        <v>1720</v>
      </c>
      <c r="C1202" s="2" t="s">
        <v>15666</v>
      </c>
      <c r="D1202" s="2" t="s">
        <v>15667</v>
      </c>
      <c r="E1202" s="2">
        <v>1201</v>
      </c>
      <c r="F1202" s="1">
        <v>7</v>
      </c>
      <c r="G1202" s="1" t="s">
        <v>2435</v>
      </c>
      <c r="H1202" s="1" t="s">
        <v>8513</v>
      </c>
      <c r="I1202" s="1">
        <v>6</v>
      </c>
      <c r="L1202" s="1">
        <v>3</v>
      </c>
      <c r="M1202" s="2" t="s">
        <v>17990</v>
      </c>
      <c r="N1202" s="2" t="s">
        <v>17991</v>
      </c>
      <c r="T1202" s="1" t="s">
        <v>15624</v>
      </c>
      <c r="U1202" s="1" t="s">
        <v>215</v>
      </c>
      <c r="V1202" s="1" t="s">
        <v>8866</v>
      </c>
      <c r="W1202" s="1" t="s">
        <v>2675</v>
      </c>
      <c r="X1202" s="1" t="s">
        <v>16343</v>
      </c>
      <c r="Y1202" s="1" t="s">
        <v>2676</v>
      </c>
      <c r="Z1202" s="1" t="s">
        <v>11196</v>
      </c>
      <c r="AC1202" s="1">
        <v>41</v>
      </c>
      <c r="AD1202" s="1" t="s">
        <v>211</v>
      </c>
      <c r="AE1202" s="1" t="s">
        <v>10681</v>
      </c>
      <c r="AJ1202" s="1" t="s">
        <v>17</v>
      </c>
      <c r="AK1202" s="1" t="s">
        <v>11718</v>
      </c>
      <c r="AL1202" s="1" t="s">
        <v>320</v>
      </c>
      <c r="AM1202" s="1" t="s">
        <v>11723</v>
      </c>
      <c r="AT1202" s="1" t="s">
        <v>46</v>
      </c>
      <c r="AU1202" s="1" t="s">
        <v>11959</v>
      </c>
      <c r="AV1202" s="1" t="s">
        <v>2677</v>
      </c>
      <c r="AW1202" s="1" t="s">
        <v>11179</v>
      </c>
      <c r="BG1202" s="1" t="s">
        <v>46</v>
      </c>
      <c r="BH1202" s="1" t="s">
        <v>11959</v>
      </c>
      <c r="BI1202" s="1" t="s">
        <v>2678</v>
      </c>
      <c r="BJ1202" s="1" t="s">
        <v>12615</v>
      </c>
      <c r="BK1202" s="1" t="s">
        <v>2679</v>
      </c>
      <c r="BL1202" s="1" t="s">
        <v>11970</v>
      </c>
      <c r="BM1202" s="1" t="s">
        <v>2680</v>
      </c>
      <c r="BN1202" s="1" t="s">
        <v>10077</v>
      </c>
      <c r="BO1202" s="1" t="s">
        <v>2681</v>
      </c>
      <c r="BP1202" s="1" t="s">
        <v>11986</v>
      </c>
      <c r="BQ1202" s="1" t="s">
        <v>2682</v>
      </c>
      <c r="BR1202" s="1" t="s">
        <v>14563</v>
      </c>
      <c r="BS1202" s="1" t="s">
        <v>241</v>
      </c>
      <c r="BT1202" s="1" t="s">
        <v>11687</v>
      </c>
    </row>
    <row r="1203" spans="1:72" ht="13.5" customHeight="1">
      <c r="A1203" s="3" t="str">
        <f>HYPERLINK("http://kyu.snu.ac.kr/sdhj/index.jsp?type=hj/GK14605_00IH_0001_0026.jpg","1720_각북면_26")</f>
        <v>1720_각북면_26</v>
      </c>
      <c r="B1203" s="2">
        <v>1720</v>
      </c>
      <c r="C1203" s="2" t="s">
        <v>15643</v>
      </c>
      <c r="D1203" s="2" t="s">
        <v>15644</v>
      </c>
      <c r="E1203" s="2">
        <v>1202</v>
      </c>
      <c r="F1203" s="1">
        <v>7</v>
      </c>
      <c r="G1203" s="1" t="s">
        <v>2435</v>
      </c>
      <c r="H1203" s="1" t="s">
        <v>8513</v>
      </c>
      <c r="I1203" s="1">
        <v>6</v>
      </c>
      <c r="L1203" s="1">
        <v>3</v>
      </c>
      <c r="M1203" s="2" t="s">
        <v>17990</v>
      </c>
      <c r="N1203" s="2" t="s">
        <v>17991</v>
      </c>
      <c r="S1203" s="1" t="s">
        <v>2683</v>
      </c>
      <c r="T1203" s="1" t="s">
        <v>8801</v>
      </c>
      <c r="W1203" s="1" t="s">
        <v>437</v>
      </c>
      <c r="X1203" s="1" t="s">
        <v>9293</v>
      </c>
      <c r="Y1203" s="1" t="s">
        <v>53</v>
      </c>
      <c r="Z1203" s="1" t="s">
        <v>9315</v>
      </c>
      <c r="AC1203" s="1">
        <v>34</v>
      </c>
      <c r="AD1203" s="1" t="s">
        <v>86</v>
      </c>
      <c r="AE1203" s="1" t="s">
        <v>11563</v>
      </c>
    </row>
    <row r="1204" spans="1:72" ht="13.5" customHeight="1">
      <c r="A1204" s="3" t="str">
        <f>HYPERLINK("http://kyu.snu.ac.kr/sdhj/index.jsp?type=hj/GK14605_00IH_0001_0026.jpg","1720_각북면_26")</f>
        <v>1720_각북면_26</v>
      </c>
      <c r="B1204" s="2">
        <v>1720</v>
      </c>
      <c r="C1204" s="2" t="s">
        <v>15637</v>
      </c>
      <c r="D1204" s="2" t="s">
        <v>15638</v>
      </c>
      <c r="E1204" s="2">
        <v>1203</v>
      </c>
      <c r="F1204" s="1">
        <v>7</v>
      </c>
      <c r="G1204" s="1" t="s">
        <v>2435</v>
      </c>
      <c r="H1204" s="1" t="s">
        <v>8513</v>
      </c>
      <c r="I1204" s="1">
        <v>6</v>
      </c>
      <c r="L1204" s="1">
        <v>3</v>
      </c>
      <c r="M1204" s="2" t="s">
        <v>17990</v>
      </c>
      <c r="N1204" s="2" t="s">
        <v>17991</v>
      </c>
      <c r="S1204" s="1" t="s">
        <v>175</v>
      </c>
      <c r="T1204" s="1" t="s">
        <v>8735</v>
      </c>
      <c r="U1204" s="1" t="s">
        <v>215</v>
      </c>
      <c r="V1204" s="1" t="s">
        <v>8866</v>
      </c>
      <c r="Y1204" s="1" t="s">
        <v>2684</v>
      </c>
      <c r="Z1204" s="1" t="s">
        <v>11178</v>
      </c>
      <c r="AC1204" s="1">
        <v>39</v>
      </c>
      <c r="AD1204" s="1" t="s">
        <v>119</v>
      </c>
      <c r="AE1204" s="1" t="s">
        <v>9334</v>
      </c>
      <c r="AF1204" s="1" t="s">
        <v>2685</v>
      </c>
      <c r="AG1204" s="1" t="s">
        <v>11615</v>
      </c>
      <c r="AH1204" s="1" t="s">
        <v>2686</v>
      </c>
      <c r="AI1204" s="1" t="s">
        <v>16344</v>
      </c>
    </row>
    <row r="1205" spans="1:72" ht="13.5" customHeight="1">
      <c r="A1205" s="3" t="str">
        <f>HYPERLINK("http://kyu.snu.ac.kr/sdhj/index.jsp?type=hj/GK14605_00IH_0001_0026.jpg","1720_각북면_26")</f>
        <v>1720_각북면_26</v>
      </c>
      <c r="B1205" s="2">
        <v>1720</v>
      </c>
      <c r="C1205" s="2" t="s">
        <v>15637</v>
      </c>
      <c r="D1205" s="2" t="s">
        <v>15638</v>
      </c>
      <c r="E1205" s="2">
        <v>1204</v>
      </c>
      <c r="F1205" s="1">
        <v>7</v>
      </c>
      <c r="G1205" s="1" t="s">
        <v>2435</v>
      </c>
      <c r="H1205" s="1" t="s">
        <v>8513</v>
      </c>
      <c r="I1205" s="1">
        <v>6</v>
      </c>
      <c r="L1205" s="1">
        <v>4</v>
      </c>
      <c r="M1205" s="2" t="s">
        <v>17992</v>
      </c>
      <c r="N1205" s="2" t="s">
        <v>17993</v>
      </c>
      <c r="T1205" s="1" t="s">
        <v>15624</v>
      </c>
      <c r="U1205" s="1" t="s">
        <v>2687</v>
      </c>
      <c r="V1205" s="1" t="s">
        <v>9175</v>
      </c>
      <c r="W1205" s="1" t="s">
        <v>64</v>
      </c>
      <c r="X1205" s="1" t="s">
        <v>9284</v>
      </c>
      <c r="Y1205" s="1" t="s">
        <v>1063</v>
      </c>
      <c r="Z1205" s="1" t="s">
        <v>10999</v>
      </c>
      <c r="AC1205" s="1">
        <v>40</v>
      </c>
      <c r="AD1205" s="1" t="s">
        <v>141</v>
      </c>
      <c r="AE1205" s="1" t="s">
        <v>11557</v>
      </c>
      <c r="AJ1205" s="1" t="s">
        <v>17</v>
      </c>
      <c r="AK1205" s="1" t="s">
        <v>11718</v>
      </c>
      <c r="AL1205" s="1" t="s">
        <v>2688</v>
      </c>
      <c r="AM1205" s="1" t="s">
        <v>10626</v>
      </c>
      <c r="AT1205" s="1" t="s">
        <v>390</v>
      </c>
      <c r="AU1205" s="1" t="s">
        <v>11984</v>
      </c>
      <c r="AV1205" s="1" t="s">
        <v>1154</v>
      </c>
      <c r="AW1205" s="1" t="s">
        <v>12002</v>
      </c>
      <c r="BG1205" s="1" t="s">
        <v>88</v>
      </c>
      <c r="BH1205" s="1" t="s">
        <v>8828</v>
      </c>
      <c r="BI1205" s="1" t="s">
        <v>1994</v>
      </c>
      <c r="BJ1205" s="1" t="s">
        <v>10062</v>
      </c>
      <c r="BK1205" s="1" t="s">
        <v>390</v>
      </c>
      <c r="BL1205" s="1" t="s">
        <v>11984</v>
      </c>
      <c r="BM1205" s="1" t="s">
        <v>2565</v>
      </c>
      <c r="BN1205" s="1" t="s">
        <v>10817</v>
      </c>
      <c r="BO1205" s="1" t="s">
        <v>447</v>
      </c>
      <c r="BP1205" s="1" t="s">
        <v>8902</v>
      </c>
      <c r="BQ1205" s="1" t="s">
        <v>2689</v>
      </c>
      <c r="BR1205" s="1" t="s">
        <v>14562</v>
      </c>
      <c r="BS1205" s="1" t="s">
        <v>96</v>
      </c>
      <c r="BT1205" s="1" t="s">
        <v>11726</v>
      </c>
    </row>
    <row r="1206" spans="1:72" ht="13.5" customHeight="1">
      <c r="A1206" s="3" t="str">
        <f>HYPERLINK("http://kyu.snu.ac.kr/sdhj/index.jsp?type=hj/GK14605_00IH_0001_0026.jpg","1720_각북면_26")</f>
        <v>1720_각북면_26</v>
      </c>
      <c r="B1206" s="2">
        <v>1720</v>
      </c>
      <c r="C1206" s="2" t="s">
        <v>16063</v>
      </c>
      <c r="D1206" s="2" t="s">
        <v>16064</v>
      </c>
      <c r="E1206" s="2">
        <v>1205</v>
      </c>
      <c r="F1206" s="1">
        <v>7</v>
      </c>
      <c r="G1206" s="1" t="s">
        <v>2435</v>
      </c>
      <c r="H1206" s="1" t="s">
        <v>8513</v>
      </c>
      <c r="I1206" s="1">
        <v>6</v>
      </c>
      <c r="L1206" s="1">
        <v>4</v>
      </c>
      <c r="M1206" s="2" t="s">
        <v>17992</v>
      </c>
      <c r="N1206" s="2" t="s">
        <v>17993</v>
      </c>
      <c r="S1206" s="1" t="s">
        <v>51</v>
      </c>
      <c r="T1206" s="1" t="s">
        <v>1413</v>
      </c>
      <c r="W1206" s="1" t="s">
        <v>38</v>
      </c>
      <c r="X1206" s="1" t="s">
        <v>15655</v>
      </c>
      <c r="Y1206" s="1" t="s">
        <v>53</v>
      </c>
      <c r="Z1206" s="1" t="s">
        <v>9315</v>
      </c>
      <c r="AC1206" s="1">
        <v>32</v>
      </c>
      <c r="AD1206" s="1" t="s">
        <v>823</v>
      </c>
      <c r="AE1206" s="1" t="s">
        <v>11532</v>
      </c>
      <c r="AT1206" s="1" t="s">
        <v>390</v>
      </c>
      <c r="AU1206" s="1" t="s">
        <v>11984</v>
      </c>
      <c r="AV1206" s="1" t="s">
        <v>2690</v>
      </c>
      <c r="AW1206" s="1" t="s">
        <v>12616</v>
      </c>
      <c r="BG1206" s="1" t="s">
        <v>242</v>
      </c>
      <c r="BH1206" s="1" t="s">
        <v>8824</v>
      </c>
      <c r="BI1206" s="1" t="s">
        <v>2691</v>
      </c>
      <c r="BJ1206" s="1" t="s">
        <v>10156</v>
      </c>
      <c r="BK1206" s="1" t="s">
        <v>269</v>
      </c>
      <c r="BL1206" s="1" t="s">
        <v>8873</v>
      </c>
      <c r="BM1206" s="1" t="s">
        <v>2692</v>
      </c>
      <c r="BN1206" s="1" t="s">
        <v>13871</v>
      </c>
      <c r="BO1206" s="1" t="s">
        <v>269</v>
      </c>
      <c r="BP1206" s="1" t="s">
        <v>8873</v>
      </c>
      <c r="BQ1206" s="1" t="s">
        <v>1571</v>
      </c>
      <c r="BR1206" s="1" t="s">
        <v>9783</v>
      </c>
      <c r="BS1206" s="1" t="s">
        <v>300</v>
      </c>
      <c r="BT1206" s="1" t="s">
        <v>11633</v>
      </c>
    </row>
    <row r="1207" spans="1:72" ht="13.5" customHeight="1">
      <c r="A1207" s="3" t="str">
        <f>HYPERLINK("http://kyu.snu.ac.kr/sdhj/index.jsp?type=hj/GK14605_00IH_0001_0026.jpg","1720_각북면_26")</f>
        <v>1720_각북면_26</v>
      </c>
      <c r="B1207" s="2">
        <v>1720</v>
      </c>
      <c r="C1207" s="2" t="s">
        <v>15637</v>
      </c>
      <c r="D1207" s="2" t="s">
        <v>15638</v>
      </c>
      <c r="E1207" s="2">
        <v>1206</v>
      </c>
      <c r="F1207" s="1">
        <v>7</v>
      </c>
      <c r="G1207" s="1" t="s">
        <v>2435</v>
      </c>
      <c r="H1207" s="1" t="s">
        <v>8513</v>
      </c>
      <c r="I1207" s="1">
        <v>6</v>
      </c>
      <c r="L1207" s="1">
        <v>4</v>
      </c>
      <c r="M1207" s="2" t="s">
        <v>17992</v>
      </c>
      <c r="N1207" s="2" t="s">
        <v>17993</v>
      </c>
      <c r="S1207" s="1" t="s">
        <v>226</v>
      </c>
      <c r="T1207" s="1" t="s">
        <v>8709</v>
      </c>
      <c r="Y1207" s="1" t="s">
        <v>8301</v>
      </c>
      <c r="Z1207" s="1" t="s">
        <v>9890</v>
      </c>
      <c r="AC1207" s="1">
        <v>7</v>
      </c>
      <c r="AD1207" s="1" t="s">
        <v>454</v>
      </c>
      <c r="AE1207" s="1" t="s">
        <v>11543</v>
      </c>
    </row>
    <row r="1208" spans="1:72" ht="13.5" customHeight="1">
      <c r="A1208" s="3" t="str">
        <f>HYPERLINK("http://kyu.snu.ac.kr/sdhj/index.jsp?type=hj/GK14605_00IH_0001_0026.jpg","1720_각북면_26")</f>
        <v>1720_각북면_26</v>
      </c>
      <c r="B1208" s="2">
        <v>1720</v>
      </c>
      <c r="C1208" s="2" t="s">
        <v>15637</v>
      </c>
      <c r="D1208" s="2" t="s">
        <v>15638</v>
      </c>
      <c r="E1208" s="2">
        <v>1207</v>
      </c>
      <c r="F1208" s="1">
        <v>7</v>
      </c>
      <c r="G1208" s="1" t="s">
        <v>2435</v>
      </c>
      <c r="H1208" s="1" t="s">
        <v>8513</v>
      </c>
      <c r="I1208" s="1">
        <v>6</v>
      </c>
      <c r="L1208" s="1">
        <v>5</v>
      </c>
      <c r="M1208" s="2" t="s">
        <v>2693</v>
      </c>
      <c r="N1208" s="2" t="s">
        <v>11195</v>
      </c>
      <c r="T1208" s="1" t="s">
        <v>15624</v>
      </c>
      <c r="U1208" s="1" t="s">
        <v>215</v>
      </c>
      <c r="V1208" s="1" t="s">
        <v>8866</v>
      </c>
      <c r="Y1208" s="1" t="s">
        <v>2693</v>
      </c>
      <c r="Z1208" s="1" t="s">
        <v>11195</v>
      </c>
      <c r="AC1208" s="1">
        <v>75</v>
      </c>
      <c r="AD1208" s="1" t="s">
        <v>563</v>
      </c>
      <c r="AE1208" s="1" t="s">
        <v>9669</v>
      </c>
      <c r="AJ1208" s="1" t="s">
        <v>17</v>
      </c>
      <c r="AK1208" s="1" t="s">
        <v>11718</v>
      </c>
      <c r="AL1208" s="1" t="s">
        <v>320</v>
      </c>
      <c r="AM1208" s="1" t="s">
        <v>11723</v>
      </c>
      <c r="AT1208" s="1" t="s">
        <v>46</v>
      </c>
      <c r="AU1208" s="1" t="s">
        <v>11959</v>
      </c>
      <c r="AV1208" s="1" t="s">
        <v>2678</v>
      </c>
      <c r="AW1208" s="1" t="s">
        <v>12615</v>
      </c>
      <c r="BG1208" s="1" t="s">
        <v>2679</v>
      </c>
      <c r="BH1208" s="1" t="s">
        <v>11970</v>
      </c>
      <c r="BI1208" s="1" t="s">
        <v>2680</v>
      </c>
      <c r="BJ1208" s="1" t="s">
        <v>10077</v>
      </c>
      <c r="BK1208" s="1" t="s">
        <v>46</v>
      </c>
      <c r="BL1208" s="1" t="s">
        <v>11959</v>
      </c>
      <c r="BM1208" s="1" t="s">
        <v>2694</v>
      </c>
      <c r="BN1208" s="1" t="s">
        <v>10384</v>
      </c>
      <c r="BO1208" s="1" t="s">
        <v>516</v>
      </c>
      <c r="BP1208" s="1" t="s">
        <v>8956</v>
      </c>
      <c r="BQ1208" s="1" t="s">
        <v>2695</v>
      </c>
      <c r="BR1208" s="1" t="s">
        <v>14561</v>
      </c>
      <c r="BS1208" s="1" t="s">
        <v>1353</v>
      </c>
      <c r="BT1208" s="1" t="s">
        <v>11653</v>
      </c>
    </row>
    <row r="1209" spans="1:72" ht="13.5" customHeight="1">
      <c r="A1209" s="3" t="str">
        <f>HYPERLINK("http://kyu.snu.ac.kr/sdhj/index.jsp?type=hj/GK14605_00IH_0001_0026.jpg","1720_각북면_26")</f>
        <v>1720_각북면_26</v>
      </c>
      <c r="B1209" s="2">
        <v>1720</v>
      </c>
      <c r="C1209" s="2" t="s">
        <v>15711</v>
      </c>
      <c r="D1209" s="2" t="s">
        <v>15712</v>
      </c>
      <c r="E1209" s="2">
        <v>1208</v>
      </c>
      <c r="F1209" s="1">
        <v>7</v>
      </c>
      <c r="G1209" s="1" t="s">
        <v>2435</v>
      </c>
      <c r="H1209" s="1" t="s">
        <v>8513</v>
      </c>
      <c r="I1209" s="1">
        <v>6</v>
      </c>
      <c r="L1209" s="1">
        <v>5</v>
      </c>
      <c r="M1209" s="2" t="s">
        <v>2693</v>
      </c>
      <c r="N1209" s="2" t="s">
        <v>11195</v>
      </c>
      <c r="S1209" s="1" t="s">
        <v>190</v>
      </c>
      <c r="T1209" s="1" t="s">
        <v>8713</v>
      </c>
      <c r="U1209" s="1" t="s">
        <v>215</v>
      </c>
      <c r="V1209" s="1" t="s">
        <v>8866</v>
      </c>
      <c r="Y1209" s="1" t="s">
        <v>2696</v>
      </c>
      <c r="Z1209" s="1" t="s">
        <v>11118</v>
      </c>
      <c r="AC1209" s="1">
        <v>23</v>
      </c>
      <c r="AD1209" s="1" t="s">
        <v>194</v>
      </c>
      <c r="AE1209" s="1" t="s">
        <v>11565</v>
      </c>
    </row>
    <row r="1210" spans="1:72" ht="13.5" customHeight="1">
      <c r="A1210" s="3" t="str">
        <f>HYPERLINK("http://kyu.snu.ac.kr/sdhj/index.jsp?type=hj/GK14605_00IH_0001_0026.jpg","1720_각북면_26")</f>
        <v>1720_각북면_26</v>
      </c>
      <c r="B1210" s="2">
        <v>1720</v>
      </c>
      <c r="C1210" s="2" t="s">
        <v>15637</v>
      </c>
      <c r="D1210" s="2" t="s">
        <v>15638</v>
      </c>
      <c r="E1210" s="2">
        <v>1209</v>
      </c>
      <c r="F1210" s="1">
        <v>7</v>
      </c>
      <c r="G1210" s="1" t="s">
        <v>2435</v>
      </c>
      <c r="H1210" s="1" t="s">
        <v>8513</v>
      </c>
      <c r="I1210" s="1">
        <v>6</v>
      </c>
      <c r="L1210" s="1">
        <v>5</v>
      </c>
      <c r="M1210" s="2" t="s">
        <v>2693</v>
      </c>
      <c r="N1210" s="2" t="s">
        <v>11195</v>
      </c>
      <c r="S1210" s="1" t="s">
        <v>133</v>
      </c>
      <c r="T1210" s="1" t="s">
        <v>8712</v>
      </c>
      <c r="W1210" s="1" t="s">
        <v>159</v>
      </c>
      <c r="X1210" s="1" t="s">
        <v>9274</v>
      </c>
      <c r="Y1210" s="1" t="s">
        <v>129</v>
      </c>
      <c r="Z1210" s="1" t="s">
        <v>9465</v>
      </c>
      <c r="AC1210" s="1">
        <v>25</v>
      </c>
      <c r="AD1210" s="1" t="s">
        <v>271</v>
      </c>
      <c r="AE1210" s="1" t="s">
        <v>11546</v>
      </c>
      <c r="AF1210" s="1" t="s">
        <v>331</v>
      </c>
      <c r="AG1210" s="1" t="s">
        <v>15703</v>
      </c>
    </row>
    <row r="1211" spans="1:72" ht="13.5" customHeight="1">
      <c r="A1211" s="3" t="str">
        <f>HYPERLINK("http://kyu.snu.ac.kr/sdhj/index.jsp?type=hj/GK14605_00IH_0001_0026.jpg","1720_각북면_26")</f>
        <v>1720_각북면_26</v>
      </c>
      <c r="B1211" s="2">
        <v>1720</v>
      </c>
      <c r="C1211" s="2" t="s">
        <v>15637</v>
      </c>
      <c r="D1211" s="2" t="s">
        <v>15638</v>
      </c>
      <c r="E1211" s="2">
        <v>1210</v>
      </c>
      <c r="F1211" s="1">
        <v>7</v>
      </c>
      <c r="G1211" s="1" t="s">
        <v>2435</v>
      </c>
      <c r="H1211" s="1" t="s">
        <v>8513</v>
      </c>
      <c r="I1211" s="1">
        <v>6</v>
      </c>
      <c r="L1211" s="1">
        <v>5</v>
      </c>
      <c r="M1211" s="2" t="s">
        <v>2693</v>
      </c>
      <c r="N1211" s="2" t="s">
        <v>11195</v>
      </c>
      <c r="S1211" s="1" t="s">
        <v>71</v>
      </c>
      <c r="T1211" s="1" t="s">
        <v>8710</v>
      </c>
      <c r="Y1211" s="1" t="s">
        <v>2697</v>
      </c>
      <c r="Z1211" s="1" t="s">
        <v>11194</v>
      </c>
      <c r="AC1211" s="1">
        <v>20</v>
      </c>
      <c r="AD1211" s="1" t="s">
        <v>134</v>
      </c>
      <c r="AE1211" s="1" t="s">
        <v>11542</v>
      </c>
    </row>
    <row r="1212" spans="1:72" ht="13.5" customHeight="1">
      <c r="A1212" s="3" t="str">
        <f>HYPERLINK("http://kyu.snu.ac.kr/sdhj/index.jsp?type=hj/GK14605_00IH_0001_0026.jpg","1720_각북면_26")</f>
        <v>1720_각북면_26</v>
      </c>
      <c r="B1212" s="2">
        <v>1720</v>
      </c>
      <c r="C1212" s="2" t="s">
        <v>15637</v>
      </c>
      <c r="D1212" s="2" t="s">
        <v>15638</v>
      </c>
      <c r="E1212" s="2">
        <v>1211</v>
      </c>
      <c r="F1212" s="1">
        <v>7</v>
      </c>
      <c r="G1212" s="1" t="s">
        <v>2435</v>
      </c>
      <c r="H1212" s="1" t="s">
        <v>8513</v>
      </c>
      <c r="I1212" s="1">
        <v>6</v>
      </c>
      <c r="L1212" s="1">
        <v>5</v>
      </c>
      <c r="M1212" s="2" t="s">
        <v>2693</v>
      </c>
      <c r="N1212" s="2" t="s">
        <v>11195</v>
      </c>
      <c r="T1212" s="1" t="s">
        <v>15640</v>
      </c>
      <c r="U1212" s="1" t="s">
        <v>266</v>
      </c>
      <c r="V1212" s="1" t="s">
        <v>8830</v>
      </c>
      <c r="Y1212" s="1" t="s">
        <v>14822</v>
      </c>
      <c r="Z1212" s="1" t="s">
        <v>15370</v>
      </c>
      <c r="AC1212" s="1">
        <v>32</v>
      </c>
      <c r="AD1212" s="1" t="s">
        <v>823</v>
      </c>
      <c r="AE1212" s="1" t="s">
        <v>11532</v>
      </c>
      <c r="AG1212" s="1" t="s">
        <v>16345</v>
      </c>
      <c r="AT1212" s="1" t="s">
        <v>269</v>
      </c>
      <c r="AU1212" s="1" t="s">
        <v>8873</v>
      </c>
      <c r="AV1212" s="1" t="s">
        <v>14823</v>
      </c>
      <c r="AW1212" s="1" t="s">
        <v>16346</v>
      </c>
      <c r="BB1212" s="1" t="s">
        <v>274</v>
      </c>
      <c r="BC1212" s="1" t="s">
        <v>8855</v>
      </c>
      <c r="BD1212" s="1" t="s">
        <v>1818</v>
      </c>
      <c r="BE1212" s="1" t="s">
        <v>9867</v>
      </c>
    </row>
    <row r="1213" spans="1:72" ht="13.5" customHeight="1">
      <c r="A1213" s="3" t="str">
        <f>HYPERLINK("http://kyu.snu.ac.kr/sdhj/index.jsp?type=hj/GK14605_00IH_0001_0026.jpg","1720_각북면_26")</f>
        <v>1720_각북면_26</v>
      </c>
      <c r="B1213" s="2">
        <v>1720</v>
      </c>
      <c r="C1213" s="2" t="s">
        <v>16347</v>
      </c>
      <c r="D1213" s="2" t="s">
        <v>16348</v>
      </c>
      <c r="E1213" s="2">
        <v>1212</v>
      </c>
      <c r="F1213" s="1">
        <v>7</v>
      </c>
      <c r="G1213" s="1" t="s">
        <v>2435</v>
      </c>
      <c r="H1213" s="1" t="s">
        <v>8513</v>
      </c>
      <c r="I1213" s="1">
        <v>6</v>
      </c>
      <c r="L1213" s="1">
        <v>5</v>
      </c>
      <c r="M1213" s="2" t="s">
        <v>2693</v>
      </c>
      <c r="N1213" s="2" t="s">
        <v>11195</v>
      </c>
      <c r="T1213" s="1" t="s">
        <v>15640</v>
      </c>
      <c r="U1213" s="1" t="s">
        <v>266</v>
      </c>
      <c r="V1213" s="1" t="s">
        <v>8830</v>
      </c>
      <c r="Y1213" s="1" t="s">
        <v>2698</v>
      </c>
      <c r="Z1213" s="1" t="s">
        <v>9563</v>
      </c>
      <c r="AC1213" s="1">
        <v>43</v>
      </c>
      <c r="AD1213" s="1" t="s">
        <v>424</v>
      </c>
      <c r="AE1213" s="1" t="s">
        <v>11538</v>
      </c>
      <c r="AF1213" s="1" t="s">
        <v>2699</v>
      </c>
      <c r="AG1213" s="1" t="s">
        <v>11614</v>
      </c>
      <c r="AT1213" s="1" t="s">
        <v>269</v>
      </c>
      <c r="AU1213" s="1" t="s">
        <v>8873</v>
      </c>
      <c r="AV1213" s="1" t="s">
        <v>2700</v>
      </c>
      <c r="AW1213" s="1" t="s">
        <v>10716</v>
      </c>
      <c r="BB1213" s="1" t="s">
        <v>274</v>
      </c>
      <c r="BC1213" s="1" t="s">
        <v>8855</v>
      </c>
      <c r="BD1213" s="1" t="s">
        <v>2701</v>
      </c>
      <c r="BE1213" s="1" t="s">
        <v>12911</v>
      </c>
    </row>
    <row r="1214" spans="1:72" ht="13.5" customHeight="1">
      <c r="A1214" s="3" t="str">
        <f>HYPERLINK("http://kyu.snu.ac.kr/sdhj/index.jsp?type=hj/GK14605_00IH_0001_0026.jpg","1720_각북면_26")</f>
        <v>1720_각북면_26</v>
      </c>
      <c r="B1214" s="2">
        <v>1720</v>
      </c>
      <c r="C1214" s="2" t="s">
        <v>16349</v>
      </c>
      <c r="D1214" s="2" t="s">
        <v>16350</v>
      </c>
      <c r="E1214" s="2">
        <v>1213</v>
      </c>
      <c r="F1214" s="1">
        <v>7</v>
      </c>
      <c r="G1214" s="1" t="s">
        <v>2435</v>
      </c>
      <c r="H1214" s="1" t="s">
        <v>8513</v>
      </c>
      <c r="I1214" s="1">
        <v>6</v>
      </c>
      <c r="L1214" s="1">
        <v>5</v>
      </c>
      <c r="M1214" s="2" t="s">
        <v>2693</v>
      </c>
      <c r="N1214" s="2" t="s">
        <v>11195</v>
      </c>
      <c r="T1214" s="1" t="s">
        <v>15640</v>
      </c>
      <c r="U1214" s="1" t="s">
        <v>266</v>
      </c>
      <c r="V1214" s="1" t="s">
        <v>8830</v>
      </c>
      <c r="Y1214" s="1" t="s">
        <v>2702</v>
      </c>
      <c r="Z1214" s="1" t="s">
        <v>11177</v>
      </c>
      <c r="AF1214" s="1" t="s">
        <v>358</v>
      </c>
      <c r="AG1214" s="1" t="s">
        <v>11573</v>
      </c>
      <c r="AH1214" s="1" t="s">
        <v>2703</v>
      </c>
      <c r="AI1214" s="1" t="s">
        <v>11702</v>
      </c>
    </row>
    <row r="1215" spans="1:72" ht="13.5" customHeight="1">
      <c r="A1215" s="3" t="str">
        <f>HYPERLINK("http://kyu.snu.ac.kr/sdhj/index.jsp?type=hj/GK14605_00IH_0001_0026.jpg","1720_각북면_26")</f>
        <v>1720_각북면_26</v>
      </c>
      <c r="B1215" s="2">
        <v>1720</v>
      </c>
      <c r="C1215" s="2" t="s">
        <v>16020</v>
      </c>
      <c r="D1215" s="2" t="s">
        <v>16021</v>
      </c>
      <c r="E1215" s="2">
        <v>1214</v>
      </c>
      <c r="F1215" s="1">
        <v>7</v>
      </c>
      <c r="G1215" s="1" t="s">
        <v>2435</v>
      </c>
      <c r="H1215" s="1" t="s">
        <v>8513</v>
      </c>
      <c r="I1215" s="1">
        <v>6</v>
      </c>
      <c r="L1215" s="1">
        <v>5</v>
      </c>
      <c r="M1215" s="2" t="s">
        <v>2693</v>
      </c>
      <c r="N1215" s="2" t="s">
        <v>11195</v>
      </c>
      <c r="T1215" s="1" t="s">
        <v>15640</v>
      </c>
      <c r="U1215" s="1" t="s">
        <v>77</v>
      </c>
      <c r="V1215" s="1" t="s">
        <v>8853</v>
      </c>
      <c r="Y1215" s="1" t="s">
        <v>2704</v>
      </c>
      <c r="Z1215" s="1" t="s">
        <v>9804</v>
      </c>
      <c r="AC1215" s="1">
        <v>9</v>
      </c>
      <c r="AD1215" s="1" t="s">
        <v>258</v>
      </c>
      <c r="AE1215" s="1" t="s">
        <v>11526</v>
      </c>
      <c r="AT1215" s="1" t="s">
        <v>269</v>
      </c>
      <c r="AU1215" s="1" t="s">
        <v>8873</v>
      </c>
      <c r="AV1215" s="1" t="s">
        <v>2705</v>
      </c>
      <c r="AW1215" s="1" t="s">
        <v>9878</v>
      </c>
      <c r="BB1215" s="1" t="s">
        <v>274</v>
      </c>
      <c r="BC1215" s="1" t="s">
        <v>8855</v>
      </c>
      <c r="BD1215" s="1" t="s">
        <v>14822</v>
      </c>
      <c r="BE1215" s="1" t="s">
        <v>16351</v>
      </c>
    </row>
    <row r="1216" spans="1:72" ht="13.5" customHeight="1">
      <c r="A1216" s="3" t="str">
        <f>HYPERLINK("http://kyu.snu.ac.kr/sdhj/index.jsp?type=hj/GK14605_00IH_0001_0026.jpg","1720_각북면_26")</f>
        <v>1720_각북면_26</v>
      </c>
      <c r="B1216" s="2">
        <v>1720</v>
      </c>
      <c r="C1216" s="2" t="s">
        <v>16347</v>
      </c>
      <c r="D1216" s="2" t="s">
        <v>16348</v>
      </c>
      <c r="E1216" s="2">
        <v>1215</v>
      </c>
      <c r="F1216" s="1">
        <v>7</v>
      </c>
      <c r="G1216" s="1" t="s">
        <v>2435</v>
      </c>
      <c r="H1216" s="1" t="s">
        <v>8513</v>
      </c>
      <c r="I1216" s="1">
        <v>6</v>
      </c>
      <c r="L1216" s="1">
        <v>5</v>
      </c>
      <c r="M1216" s="2" t="s">
        <v>2693</v>
      </c>
      <c r="N1216" s="2" t="s">
        <v>11195</v>
      </c>
      <c r="T1216" s="1" t="s">
        <v>15640</v>
      </c>
      <c r="U1216" s="1" t="s">
        <v>266</v>
      </c>
      <c r="V1216" s="1" t="s">
        <v>8830</v>
      </c>
      <c r="Y1216" s="1" t="s">
        <v>2706</v>
      </c>
      <c r="Z1216" s="1" t="s">
        <v>11193</v>
      </c>
      <c r="AC1216" s="1">
        <v>31</v>
      </c>
      <c r="AD1216" s="1" t="s">
        <v>445</v>
      </c>
      <c r="AE1216" s="1" t="s">
        <v>11541</v>
      </c>
      <c r="AT1216" s="1" t="s">
        <v>269</v>
      </c>
      <c r="AU1216" s="1" t="s">
        <v>8873</v>
      </c>
      <c r="AV1216" s="1" t="s">
        <v>1214</v>
      </c>
      <c r="AW1216" s="1" t="s">
        <v>10716</v>
      </c>
      <c r="BB1216" s="1" t="s">
        <v>274</v>
      </c>
      <c r="BC1216" s="1" t="s">
        <v>8855</v>
      </c>
      <c r="BD1216" s="1" t="s">
        <v>2701</v>
      </c>
      <c r="BE1216" s="1" t="s">
        <v>12911</v>
      </c>
    </row>
    <row r="1217" spans="1:73" ht="13.5" customHeight="1">
      <c r="A1217" s="3" t="str">
        <f>HYPERLINK("http://kyu.snu.ac.kr/sdhj/index.jsp?type=hj/GK14605_00IH_0001_0026.jpg","1720_각북면_26")</f>
        <v>1720_각북면_26</v>
      </c>
      <c r="B1217" s="2">
        <v>1720</v>
      </c>
      <c r="C1217" s="2" t="s">
        <v>15637</v>
      </c>
      <c r="D1217" s="2" t="s">
        <v>15638</v>
      </c>
      <c r="E1217" s="2">
        <v>1216</v>
      </c>
      <c r="F1217" s="1">
        <v>7</v>
      </c>
      <c r="G1217" s="1" t="s">
        <v>2435</v>
      </c>
      <c r="H1217" s="1" t="s">
        <v>8513</v>
      </c>
      <c r="I1217" s="1">
        <v>7</v>
      </c>
      <c r="J1217" s="1" t="s">
        <v>2707</v>
      </c>
      <c r="K1217" s="1" t="s">
        <v>8628</v>
      </c>
      <c r="L1217" s="1">
        <v>1</v>
      </c>
      <c r="M1217" s="2" t="s">
        <v>2707</v>
      </c>
      <c r="N1217" s="2" t="s">
        <v>8628</v>
      </c>
      <c r="T1217" s="1" t="s">
        <v>15709</v>
      </c>
      <c r="U1217" s="1" t="s">
        <v>2708</v>
      </c>
      <c r="V1217" s="1" t="s">
        <v>9174</v>
      </c>
      <c r="W1217" s="1" t="s">
        <v>128</v>
      </c>
      <c r="X1217" s="1" t="s">
        <v>9270</v>
      </c>
      <c r="Y1217" s="1" t="s">
        <v>2709</v>
      </c>
      <c r="Z1217" s="1" t="s">
        <v>11192</v>
      </c>
      <c r="AC1217" s="1">
        <v>61</v>
      </c>
      <c r="AD1217" s="1" t="s">
        <v>107</v>
      </c>
      <c r="AE1217" s="1" t="s">
        <v>11521</v>
      </c>
      <c r="AJ1217" s="1" t="s">
        <v>17</v>
      </c>
      <c r="AK1217" s="1" t="s">
        <v>11718</v>
      </c>
      <c r="AL1217" s="1" t="s">
        <v>2439</v>
      </c>
      <c r="AM1217" s="1" t="s">
        <v>11774</v>
      </c>
      <c r="AT1217" s="1" t="s">
        <v>88</v>
      </c>
      <c r="AU1217" s="1" t="s">
        <v>8828</v>
      </c>
      <c r="AV1217" s="1" t="s">
        <v>286</v>
      </c>
      <c r="AW1217" s="1" t="s">
        <v>12196</v>
      </c>
      <c r="BG1217" s="1" t="s">
        <v>88</v>
      </c>
      <c r="BH1217" s="1" t="s">
        <v>8828</v>
      </c>
      <c r="BI1217" s="1" t="s">
        <v>2710</v>
      </c>
      <c r="BJ1217" s="1" t="s">
        <v>12328</v>
      </c>
      <c r="BK1217" s="1" t="s">
        <v>88</v>
      </c>
      <c r="BL1217" s="1" t="s">
        <v>8828</v>
      </c>
      <c r="BM1217" s="1" t="s">
        <v>2711</v>
      </c>
      <c r="BN1217" s="1" t="s">
        <v>13870</v>
      </c>
      <c r="BO1217" s="1" t="s">
        <v>2289</v>
      </c>
      <c r="BP1217" s="1" t="s">
        <v>9016</v>
      </c>
      <c r="BQ1217" s="1" t="s">
        <v>2712</v>
      </c>
      <c r="BR1217" s="1" t="s">
        <v>11354</v>
      </c>
      <c r="BS1217" s="1" t="s">
        <v>305</v>
      </c>
      <c r="BT1217" s="1" t="s">
        <v>11720</v>
      </c>
    </row>
    <row r="1218" spans="1:73" ht="13.5" customHeight="1">
      <c r="A1218" s="3" t="str">
        <f>HYPERLINK("http://kyu.snu.ac.kr/sdhj/index.jsp?type=hj/GK14605_00IH_0001_0026.jpg","1720_각북면_26")</f>
        <v>1720_각북면_26</v>
      </c>
      <c r="B1218" s="2">
        <v>1720</v>
      </c>
      <c r="C1218" s="2" t="s">
        <v>15711</v>
      </c>
      <c r="D1218" s="2" t="s">
        <v>15712</v>
      </c>
      <c r="E1218" s="2">
        <v>1217</v>
      </c>
      <c r="F1218" s="1">
        <v>7</v>
      </c>
      <c r="G1218" s="1" t="s">
        <v>2435</v>
      </c>
      <c r="H1218" s="1" t="s">
        <v>8513</v>
      </c>
      <c r="I1218" s="1">
        <v>7</v>
      </c>
      <c r="L1218" s="1">
        <v>1</v>
      </c>
      <c r="M1218" s="2" t="s">
        <v>2707</v>
      </c>
      <c r="N1218" s="2" t="s">
        <v>8628</v>
      </c>
      <c r="S1218" s="1" t="s">
        <v>51</v>
      </c>
      <c r="T1218" s="1" t="s">
        <v>1413</v>
      </c>
      <c r="U1218" s="1" t="s">
        <v>278</v>
      </c>
      <c r="V1218" s="1" t="s">
        <v>8843</v>
      </c>
      <c r="Y1218" s="1" t="s">
        <v>2713</v>
      </c>
      <c r="Z1218" s="1" t="s">
        <v>11191</v>
      </c>
      <c r="AC1218" s="1">
        <v>47</v>
      </c>
      <c r="AD1218" s="1" t="s">
        <v>246</v>
      </c>
      <c r="AE1218" s="1" t="s">
        <v>11545</v>
      </c>
      <c r="AJ1218" s="1" t="s">
        <v>17</v>
      </c>
      <c r="AK1218" s="1" t="s">
        <v>11718</v>
      </c>
      <c r="AL1218" s="1" t="s">
        <v>50</v>
      </c>
      <c r="AM1218" s="1" t="s">
        <v>15656</v>
      </c>
      <c r="AN1218" s="1" t="s">
        <v>602</v>
      </c>
      <c r="AO1218" s="1" t="s">
        <v>8712</v>
      </c>
      <c r="AR1218" s="1" t="s">
        <v>2714</v>
      </c>
      <c r="AS1218" s="1" t="s">
        <v>15032</v>
      </c>
      <c r="AT1218" s="1" t="s">
        <v>88</v>
      </c>
      <c r="AU1218" s="1" t="s">
        <v>8828</v>
      </c>
      <c r="AV1218" s="1" t="s">
        <v>900</v>
      </c>
      <c r="AW1218" s="1" t="s">
        <v>9420</v>
      </c>
      <c r="BB1218" s="1" t="s">
        <v>274</v>
      </c>
      <c r="BC1218" s="1" t="s">
        <v>8855</v>
      </c>
      <c r="BD1218" s="1" t="s">
        <v>855</v>
      </c>
      <c r="BE1218" s="1" t="s">
        <v>11425</v>
      </c>
      <c r="BG1218" s="1" t="s">
        <v>88</v>
      </c>
      <c r="BH1218" s="1" t="s">
        <v>8828</v>
      </c>
      <c r="BI1218" s="1" t="s">
        <v>2715</v>
      </c>
      <c r="BJ1218" s="1" t="s">
        <v>10427</v>
      </c>
      <c r="BK1218" s="1" t="s">
        <v>88</v>
      </c>
      <c r="BL1218" s="1" t="s">
        <v>8828</v>
      </c>
      <c r="BM1218" s="1" t="s">
        <v>2716</v>
      </c>
      <c r="BN1218" s="1" t="s">
        <v>11265</v>
      </c>
      <c r="BO1218" s="1" t="s">
        <v>88</v>
      </c>
      <c r="BP1218" s="1" t="s">
        <v>8828</v>
      </c>
      <c r="BQ1218" s="1" t="s">
        <v>2717</v>
      </c>
      <c r="BR1218" s="1" t="s">
        <v>16352</v>
      </c>
      <c r="BS1218" s="1" t="s">
        <v>50</v>
      </c>
      <c r="BT1218" s="1" t="s">
        <v>15939</v>
      </c>
    </row>
    <row r="1219" spans="1:73" ht="13.5" customHeight="1">
      <c r="A1219" s="3" t="str">
        <f>HYPERLINK("http://kyu.snu.ac.kr/sdhj/index.jsp?type=hj/GK14605_00IH_0001_0026.jpg","1720_각북면_26")</f>
        <v>1720_각북면_26</v>
      </c>
      <c r="B1219" s="2">
        <v>1720</v>
      </c>
      <c r="C1219" s="2" t="s">
        <v>15674</v>
      </c>
      <c r="D1219" s="2" t="s">
        <v>15675</v>
      </c>
      <c r="E1219" s="2">
        <v>1218</v>
      </c>
      <c r="F1219" s="1">
        <v>7</v>
      </c>
      <c r="G1219" s="1" t="s">
        <v>2435</v>
      </c>
      <c r="H1219" s="1" t="s">
        <v>8513</v>
      </c>
      <c r="I1219" s="1">
        <v>7</v>
      </c>
      <c r="L1219" s="1">
        <v>1</v>
      </c>
      <c r="M1219" s="2" t="s">
        <v>2707</v>
      </c>
      <c r="N1219" s="2" t="s">
        <v>8628</v>
      </c>
      <c r="S1219" s="1" t="s">
        <v>226</v>
      </c>
      <c r="T1219" s="1" t="s">
        <v>8709</v>
      </c>
      <c r="AC1219" s="1">
        <v>11</v>
      </c>
      <c r="AD1219" s="1" t="s">
        <v>70</v>
      </c>
      <c r="AE1219" s="1" t="s">
        <v>11531</v>
      </c>
    </row>
    <row r="1220" spans="1:73" ht="13.5" customHeight="1">
      <c r="A1220" s="3" t="str">
        <f>HYPERLINK("http://kyu.snu.ac.kr/sdhj/index.jsp?type=hj/GK14605_00IH_0001_0026.jpg","1720_각북면_26")</f>
        <v>1720_각북면_26</v>
      </c>
      <c r="B1220" s="2">
        <v>1720</v>
      </c>
      <c r="C1220" s="2" t="s">
        <v>15637</v>
      </c>
      <c r="D1220" s="2" t="s">
        <v>15638</v>
      </c>
      <c r="E1220" s="2">
        <v>1219</v>
      </c>
      <c r="F1220" s="1">
        <v>7</v>
      </c>
      <c r="G1220" s="1" t="s">
        <v>2435</v>
      </c>
      <c r="H1220" s="1" t="s">
        <v>8513</v>
      </c>
      <c r="I1220" s="1">
        <v>7</v>
      </c>
      <c r="L1220" s="1">
        <v>1</v>
      </c>
      <c r="M1220" s="2" t="s">
        <v>2707</v>
      </c>
      <c r="N1220" s="2" t="s">
        <v>8628</v>
      </c>
      <c r="S1220" s="1" t="s">
        <v>68</v>
      </c>
      <c r="T1220" s="1" t="s">
        <v>8708</v>
      </c>
      <c r="Y1220" s="1" t="s">
        <v>2718</v>
      </c>
      <c r="Z1220" s="1" t="s">
        <v>11190</v>
      </c>
      <c r="AC1220" s="1">
        <v>9</v>
      </c>
      <c r="AD1220" s="1" t="s">
        <v>258</v>
      </c>
      <c r="AE1220" s="1" t="s">
        <v>11526</v>
      </c>
    </row>
    <row r="1221" spans="1:73" ht="13.5" customHeight="1">
      <c r="A1221" s="3" t="str">
        <f>HYPERLINK("http://kyu.snu.ac.kr/sdhj/index.jsp?type=hj/GK14605_00IH_0001_0026.jpg","1720_각북면_26")</f>
        <v>1720_각북면_26</v>
      </c>
      <c r="B1221" s="2">
        <v>1720</v>
      </c>
      <c r="C1221" s="2" t="s">
        <v>15830</v>
      </c>
      <c r="D1221" s="2" t="s">
        <v>15831</v>
      </c>
      <c r="E1221" s="2">
        <v>1220</v>
      </c>
      <c r="F1221" s="1">
        <v>7</v>
      </c>
      <c r="G1221" s="1" t="s">
        <v>2435</v>
      </c>
      <c r="H1221" s="1" t="s">
        <v>8513</v>
      </c>
      <c r="I1221" s="1">
        <v>7</v>
      </c>
      <c r="L1221" s="1">
        <v>1</v>
      </c>
      <c r="M1221" s="2" t="s">
        <v>2707</v>
      </c>
      <c r="N1221" s="2" t="s">
        <v>8628</v>
      </c>
      <c r="S1221" s="1" t="s">
        <v>68</v>
      </c>
      <c r="T1221" s="1" t="s">
        <v>8708</v>
      </c>
      <c r="Y1221" s="1" t="s">
        <v>53</v>
      </c>
      <c r="Z1221" s="1" t="s">
        <v>9315</v>
      </c>
      <c r="AC1221" s="1">
        <v>8</v>
      </c>
      <c r="AD1221" s="1" t="s">
        <v>76</v>
      </c>
      <c r="AE1221" s="1" t="s">
        <v>11537</v>
      </c>
    </row>
    <row r="1222" spans="1:73" ht="13.5" customHeight="1">
      <c r="A1222" s="3" t="str">
        <f>HYPERLINK("http://kyu.snu.ac.kr/sdhj/index.jsp?type=hj/GK14605_00IH_0001_0027.jpg","1720_각북면_27")</f>
        <v>1720_각북면_27</v>
      </c>
      <c r="B1222" s="2">
        <v>1720</v>
      </c>
      <c r="C1222" s="2" t="s">
        <v>15637</v>
      </c>
      <c r="D1222" s="2" t="s">
        <v>15638</v>
      </c>
      <c r="E1222" s="2">
        <v>1221</v>
      </c>
      <c r="F1222" s="1">
        <v>7</v>
      </c>
      <c r="G1222" s="1" t="s">
        <v>2435</v>
      </c>
      <c r="H1222" s="1" t="s">
        <v>8513</v>
      </c>
      <c r="I1222" s="1">
        <v>7</v>
      </c>
      <c r="L1222" s="1">
        <v>2</v>
      </c>
      <c r="M1222" s="2" t="s">
        <v>5293</v>
      </c>
      <c r="N1222" s="2" t="s">
        <v>15220</v>
      </c>
      <c r="T1222" s="1" t="s">
        <v>15624</v>
      </c>
      <c r="U1222" s="1" t="s">
        <v>898</v>
      </c>
      <c r="V1222" s="1" t="s">
        <v>8831</v>
      </c>
      <c r="W1222" s="1" t="s">
        <v>103</v>
      </c>
      <c r="X1222" s="1" t="s">
        <v>16065</v>
      </c>
      <c r="Y1222" s="1" t="s">
        <v>2552</v>
      </c>
      <c r="Z1222" s="1" t="s">
        <v>9737</v>
      </c>
      <c r="AC1222" s="1">
        <v>40</v>
      </c>
      <c r="AD1222" s="1" t="s">
        <v>141</v>
      </c>
      <c r="AE1222" s="1" t="s">
        <v>11557</v>
      </c>
      <c r="AJ1222" s="1" t="s">
        <v>17</v>
      </c>
      <c r="AK1222" s="1" t="s">
        <v>11718</v>
      </c>
      <c r="AL1222" s="1" t="s">
        <v>41</v>
      </c>
      <c r="AM1222" s="1" t="s">
        <v>11660</v>
      </c>
      <c r="AT1222" s="1" t="s">
        <v>88</v>
      </c>
      <c r="AU1222" s="1" t="s">
        <v>8828</v>
      </c>
      <c r="AV1222" s="1" t="s">
        <v>1689</v>
      </c>
      <c r="AW1222" s="1" t="s">
        <v>11070</v>
      </c>
      <c r="BG1222" s="1" t="s">
        <v>88</v>
      </c>
      <c r="BH1222" s="1" t="s">
        <v>8828</v>
      </c>
      <c r="BI1222" s="1" t="s">
        <v>2719</v>
      </c>
      <c r="BJ1222" s="1" t="s">
        <v>11516</v>
      </c>
      <c r="BK1222" s="1" t="s">
        <v>88</v>
      </c>
      <c r="BL1222" s="1" t="s">
        <v>8828</v>
      </c>
      <c r="BM1222" s="1" t="s">
        <v>2720</v>
      </c>
      <c r="BN1222" s="1" t="s">
        <v>13854</v>
      </c>
      <c r="BO1222" s="1" t="s">
        <v>48</v>
      </c>
      <c r="BP1222" s="1" t="s">
        <v>8899</v>
      </c>
      <c r="BQ1222" s="1" t="s">
        <v>2721</v>
      </c>
      <c r="BR1222" s="1" t="s">
        <v>15107</v>
      </c>
      <c r="BS1222" s="1" t="s">
        <v>50</v>
      </c>
      <c r="BT1222" s="1" t="s">
        <v>16353</v>
      </c>
    </row>
    <row r="1223" spans="1:73" ht="13.5" customHeight="1">
      <c r="A1223" s="3" t="str">
        <f>HYPERLINK("http://kyu.snu.ac.kr/sdhj/index.jsp?type=hj/GK14605_00IH_0001_0027.jpg","1720_각북면_27")</f>
        <v>1720_각북면_27</v>
      </c>
      <c r="B1223" s="2">
        <v>1720</v>
      </c>
      <c r="C1223" s="2" t="s">
        <v>15657</v>
      </c>
      <c r="D1223" s="2" t="s">
        <v>15658</v>
      </c>
      <c r="E1223" s="2">
        <v>1222</v>
      </c>
      <c r="F1223" s="1">
        <v>7</v>
      </c>
      <c r="G1223" s="1" t="s">
        <v>2435</v>
      </c>
      <c r="H1223" s="1" t="s">
        <v>8513</v>
      </c>
      <c r="I1223" s="1">
        <v>7</v>
      </c>
      <c r="L1223" s="1">
        <v>2</v>
      </c>
      <c r="M1223" s="2" t="s">
        <v>5293</v>
      </c>
      <c r="N1223" s="2" t="s">
        <v>15220</v>
      </c>
      <c r="S1223" s="1" t="s">
        <v>51</v>
      </c>
      <c r="T1223" s="1" t="s">
        <v>1413</v>
      </c>
      <c r="U1223" s="1" t="s">
        <v>278</v>
      </c>
      <c r="V1223" s="1" t="s">
        <v>8843</v>
      </c>
      <c r="AF1223" s="1" t="s">
        <v>67</v>
      </c>
      <c r="AG1223" s="1" t="s">
        <v>9286</v>
      </c>
    </row>
    <row r="1224" spans="1:73" ht="13.5" customHeight="1">
      <c r="A1224" s="3" t="str">
        <f>HYPERLINK("http://kyu.snu.ac.kr/sdhj/index.jsp?type=hj/GK14605_00IH_0001_0027.jpg","1720_각북면_27")</f>
        <v>1720_각북면_27</v>
      </c>
      <c r="B1224" s="2">
        <v>1720</v>
      </c>
      <c r="C1224" s="2" t="s">
        <v>15637</v>
      </c>
      <c r="D1224" s="2" t="s">
        <v>15638</v>
      </c>
      <c r="E1224" s="2">
        <v>1223</v>
      </c>
      <c r="F1224" s="1">
        <v>7</v>
      </c>
      <c r="G1224" s="1" t="s">
        <v>2435</v>
      </c>
      <c r="H1224" s="1" t="s">
        <v>8513</v>
      </c>
      <c r="I1224" s="1">
        <v>7</v>
      </c>
      <c r="L1224" s="1">
        <v>2</v>
      </c>
      <c r="M1224" s="2" t="s">
        <v>5293</v>
      </c>
      <c r="N1224" s="2" t="s">
        <v>15220</v>
      </c>
      <c r="S1224" s="1" t="s">
        <v>547</v>
      </c>
      <c r="T1224" s="1" t="s">
        <v>8718</v>
      </c>
      <c r="U1224" s="1" t="s">
        <v>278</v>
      </c>
      <c r="V1224" s="1" t="s">
        <v>8843</v>
      </c>
      <c r="Y1224" s="1" t="s">
        <v>2722</v>
      </c>
      <c r="Z1224" s="1" t="s">
        <v>11189</v>
      </c>
      <c r="AC1224" s="1">
        <v>24</v>
      </c>
      <c r="AD1224" s="1" t="s">
        <v>132</v>
      </c>
      <c r="AE1224" s="1" t="s">
        <v>11536</v>
      </c>
      <c r="AF1224" s="1" t="s">
        <v>135</v>
      </c>
      <c r="AG1224" s="1" t="s">
        <v>11569</v>
      </c>
      <c r="AJ1224" s="1" t="s">
        <v>17</v>
      </c>
      <c r="AK1224" s="1" t="s">
        <v>11718</v>
      </c>
      <c r="AL1224" s="1" t="s">
        <v>569</v>
      </c>
      <c r="AM1224" s="1" t="s">
        <v>11669</v>
      </c>
      <c r="AN1224" s="1" t="s">
        <v>602</v>
      </c>
      <c r="AO1224" s="1" t="s">
        <v>8712</v>
      </c>
      <c r="AP1224" s="1" t="s">
        <v>44</v>
      </c>
      <c r="AQ1224" s="1" t="s">
        <v>8875</v>
      </c>
      <c r="AR1224" s="1" t="s">
        <v>2723</v>
      </c>
      <c r="AS1224" s="1" t="s">
        <v>15457</v>
      </c>
      <c r="AT1224" s="1" t="s">
        <v>269</v>
      </c>
      <c r="AU1224" s="1" t="s">
        <v>8873</v>
      </c>
      <c r="AV1224" s="1" t="s">
        <v>2724</v>
      </c>
      <c r="AW1224" s="1" t="s">
        <v>12614</v>
      </c>
      <c r="BB1224" s="1" t="s">
        <v>274</v>
      </c>
      <c r="BC1224" s="1" t="s">
        <v>8855</v>
      </c>
      <c r="BD1224" s="1" t="s">
        <v>2725</v>
      </c>
      <c r="BE1224" s="1" t="s">
        <v>9706</v>
      </c>
      <c r="BG1224" s="1" t="s">
        <v>269</v>
      </c>
      <c r="BH1224" s="1" t="s">
        <v>8873</v>
      </c>
      <c r="BI1224" s="1" t="s">
        <v>1604</v>
      </c>
      <c r="BJ1224" s="1" t="s">
        <v>10777</v>
      </c>
      <c r="BK1224" s="1" t="s">
        <v>144</v>
      </c>
      <c r="BL1224" s="1" t="s">
        <v>11973</v>
      </c>
      <c r="BM1224" s="1" t="s">
        <v>2726</v>
      </c>
      <c r="BN1224" s="1" t="s">
        <v>13117</v>
      </c>
      <c r="BO1224" s="1" t="s">
        <v>269</v>
      </c>
      <c r="BP1224" s="1" t="s">
        <v>8873</v>
      </c>
      <c r="BQ1224" s="1" t="s">
        <v>1638</v>
      </c>
      <c r="BR1224" s="1" t="s">
        <v>9811</v>
      </c>
      <c r="BS1224" s="1" t="s">
        <v>152</v>
      </c>
      <c r="BT1224" s="1" t="s">
        <v>11667</v>
      </c>
    </row>
    <row r="1225" spans="1:73" ht="13.5" customHeight="1">
      <c r="A1225" s="3" t="str">
        <f>HYPERLINK("http://kyu.snu.ac.kr/sdhj/index.jsp?type=hj/GK14605_00IH_0001_0027.jpg","1720_각북면_27")</f>
        <v>1720_각북면_27</v>
      </c>
      <c r="B1225" s="2">
        <v>1720</v>
      </c>
      <c r="C1225" s="2" t="s">
        <v>15641</v>
      </c>
      <c r="D1225" s="2" t="s">
        <v>15642</v>
      </c>
      <c r="E1225" s="2">
        <v>1224</v>
      </c>
      <c r="F1225" s="1">
        <v>7</v>
      </c>
      <c r="G1225" s="1" t="s">
        <v>2435</v>
      </c>
      <c r="H1225" s="1" t="s">
        <v>8513</v>
      </c>
      <c r="I1225" s="1">
        <v>7</v>
      </c>
      <c r="L1225" s="1">
        <v>2</v>
      </c>
      <c r="M1225" s="2" t="s">
        <v>5293</v>
      </c>
      <c r="N1225" s="2" t="s">
        <v>15220</v>
      </c>
      <c r="S1225" s="1" t="s">
        <v>2727</v>
      </c>
      <c r="T1225" s="1" t="s">
        <v>8790</v>
      </c>
      <c r="U1225" s="1" t="s">
        <v>2728</v>
      </c>
      <c r="V1225" s="1" t="s">
        <v>9173</v>
      </c>
      <c r="W1225" s="1" t="s">
        <v>103</v>
      </c>
      <c r="X1225" s="1" t="s">
        <v>15645</v>
      </c>
      <c r="Y1225" s="1" t="s">
        <v>2729</v>
      </c>
      <c r="Z1225" s="1" t="s">
        <v>11188</v>
      </c>
      <c r="AC1225" s="1">
        <v>21</v>
      </c>
      <c r="AD1225" s="1" t="s">
        <v>192</v>
      </c>
      <c r="AE1225" s="1" t="s">
        <v>10512</v>
      </c>
    </row>
    <row r="1226" spans="1:73" ht="13.5" customHeight="1">
      <c r="A1226" s="3" t="str">
        <f>HYPERLINK("http://kyu.snu.ac.kr/sdhj/index.jsp?type=hj/GK14605_00IH_0001_0027.jpg","1720_각북면_27")</f>
        <v>1720_각북면_27</v>
      </c>
      <c r="B1226" s="2">
        <v>1720</v>
      </c>
      <c r="C1226" s="2" t="s">
        <v>15637</v>
      </c>
      <c r="D1226" s="2" t="s">
        <v>15638</v>
      </c>
      <c r="E1226" s="2">
        <v>1225</v>
      </c>
      <c r="F1226" s="1">
        <v>7</v>
      </c>
      <c r="G1226" s="1" t="s">
        <v>2435</v>
      </c>
      <c r="H1226" s="1" t="s">
        <v>8513</v>
      </c>
      <c r="I1226" s="1">
        <v>7</v>
      </c>
      <c r="L1226" s="1">
        <v>3</v>
      </c>
      <c r="M1226" s="2" t="s">
        <v>17994</v>
      </c>
      <c r="N1226" s="2" t="s">
        <v>17995</v>
      </c>
      <c r="T1226" s="1" t="s">
        <v>15624</v>
      </c>
      <c r="U1226" s="1" t="s">
        <v>2542</v>
      </c>
      <c r="V1226" s="1" t="s">
        <v>9160</v>
      </c>
      <c r="W1226" s="1" t="s">
        <v>38</v>
      </c>
      <c r="X1226" s="1" t="s">
        <v>16354</v>
      </c>
      <c r="Y1226" s="1" t="s">
        <v>2730</v>
      </c>
      <c r="Z1226" s="1" t="s">
        <v>9773</v>
      </c>
      <c r="AC1226" s="1">
        <v>43</v>
      </c>
      <c r="AD1226" s="1" t="s">
        <v>424</v>
      </c>
      <c r="AE1226" s="1" t="s">
        <v>11538</v>
      </c>
      <c r="AJ1226" s="1" t="s">
        <v>17</v>
      </c>
      <c r="AK1226" s="1" t="s">
        <v>11718</v>
      </c>
      <c r="AL1226" s="1" t="s">
        <v>50</v>
      </c>
      <c r="AM1226" s="1" t="s">
        <v>16280</v>
      </c>
      <c r="AT1226" s="1" t="s">
        <v>88</v>
      </c>
      <c r="AU1226" s="1" t="s">
        <v>8828</v>
      </c>
      <c r="AV1226" s="1" t="s">
        <v>2731</v>
      </c>
      <c r="AW1226" s="1" t="s">
        <v>10333</v>
      </c>
      <c r="BG1226" s="1" t="s">
        <v>88</v>
      </c>
      <c r="BH1226" s="1" t="s">
        <v>8828</v>
      </c>
      <c r="BI1226" s="1" t="s">
        <v>2732</v>
      </c>
      <c r="BJ1226" s="1" t="s">
        <v>10664</v>
      </c>
      <c r="BK1226" s="1" t="s">
        <v>88</v>
      </c>
      <c r="BL1226" s="1" t="s">
        <v>8828</v>
      </c>
      <c r="BM1226" s="1" t="s">
        <v>2733</v>
      </c>
      <c r="BN1226" s="1" t="s">
        <v>13322</v>
      </c>
      <c r="BO1226" s="1" t="s">
        <v>390</v>
      </c>
      <c r="BP1226" s="1" t="s">
        <v>11984</v>
      </c>
      <c r="BQ1226" s="1" t="s">
        <v>2734</v>
      </c>
      <c r="BR1226" s="1" t="s">
        <v>14560</v>
      </c>
      <c r="BS1226" s="1" t="s">
        <v>720</v>
      </c>
      <c r="BT1226" s="1" t="s">
        <v>11736</v>
      </c>
      <c r="BU1226" s="1" t="s">
        <v>2735</v>
      </c>
    </row>
    <row r="1227" spans="1:73" ht="13.5" customHeight="1">
      <c r="A1227" s="3" t="str">
        <f>HYPERLINK("http://kyu.snu.ac.kr/sdhj/index.jsp?type=hj/GK14605_00IH_0001_0027.jpg","1720_각북면_27")</f>
        <v>1720_각북면_27</v>
      </c>
      <c r="B1227" s="2">
        <v>1720</v>
      </c>
      <c r="C1227" s="2" t="s">
        <v>15633</v>
      </c>
      <c r="D1227" s="2" t="s">
        <v>15634</v>
      </c>
      <c r="E1227" s="2">
        <v>1226</v>
      </c>
      <c r="F1227" s="1">
        <v>7</v>
      </c>
      <c r="G1227" s="1" t="s">
        <v>2435</v>
      </c>
      <c r="H1227" s="1" t="s">
        <v>8513</v>
      </c>
      <c r="I1227" s="1">
        <v>7</v>
      </c>
      <c r="L1227" s="1">
        <v>3</v>
      </c>
      <c r="M1227" s="2" t="s">
        <v>17994</v>
      </c>
      <c r="N1227" s="2" t="s">
        <v>17995</v>
      </c>
      <c r="S1227" s="1" t="s">
        <v>51</v>
      </c>
      <c r="T1227" s="1" t="s">
        <v>1413</v>
      </c>
      <c r="W1227" s="1" t="s">
        <v>1912</v>
      </c>
      <c r="X1227" s="1" t="s">
        <v>9276</v>
      </c>
      <c r="Y1227" s="1" t="s">
        <v>53</v>
      </c>
      <c r="Z1227" s="1" t="s">
        <v>9315</v>
      </c>
      <c r="AC1227" s="1">
        <v>35</v>
      </c>
      <c r="AD1227" s="1" t="s">
        <v>111</v>
      </c>
      <c r="AE1227" s="1" t="s">
        <v>8821</v>
      </c>
      <c r="AJ1227" s="1" t="s">
        <v>17</v>
      </c>
      <c r="AK1227" s="1" t="s">
        <v>11718</v>
      </c>
      <c r="AL1227" s="1" t="s">
        <v>1367</v>
      </c>
      <c r="AM1227" s="1" t="s">
        <v>16355</v>
      </c>
      <c r="AT1227" s="1" t="s">
        <v>88</v>
      </c>
      <c r="AU1227" s="1" t="s">
        <v>8828</v>
      </c>
      <c r="AV1227" s="1" t="s">
        <v>2736</v>
      </c>
      <c r="AW1227" s="1" t="s">
        <v>11265</v>
      </c>
      <c r="BG1227" s="1" t="s">
        <v>88</v>
      </c>
      <c r="BH1227" s="1" t="s">
        <v>8828</v>
      </c>
      <c r="BI1227" s="1" t="s">
        <v>2737</v>
      </c>
      <c r="BJ1227" s="1" t="s">
        <v>13367</v>
      </c>
      <c r="BK1227" s="1" t="s">
        <v>88</v>
      </c>
      <c r="BL1227" s="1" t="s">
        <v>8828</v>
      </c>
      <c r="BM1227" s="1" t="s">
        <v>978</v>
      </c>
      <c r="BN1227" s="1" t="s">
        <v>10815</v>
      </c>
      <c r="BO1227" s="1" t="s">
        <v>147</v>
      </c>
      <c r="BP1227" s="1" t="s">
        <v>8936</v>
      </c>
      <c r="BQ1227" s="1" t="s">
        <v>2674</v>
      </c>
      <c r="BR1227" s="1" t="s">
        <v>14946</v>
      </c>
      <c r="BS1227" s="1" t="s">
        <v>50</v>
      </c>
      <c r="BT1227" s="1" t="s">
        <v>15860</v>
      </c>
    </row>
    <row r="1228" spans="1:73" ht="13.5" customHeight="1">
      <c r="A1228" s="3" t="str">
        <f>HYPERLINK("http://kyu.snu.ac.kr/sdhj/index.jsp?type=hj/GK14605_00IH_0001_0027.jpg","1720_각북면_27")</f>
        <v>1720_각북면_27</v>
      </c>
      <c r="B1228" s="2">
        <v>1720</v>
      </c>
      <c r="C1228" s="2" t="s">
        <v>15666</v>
      </c>
      <c r="D1228" s="2" t="s">
        <v>15667</v>
      </c>
      <c r="E1228" s="2">
        <v>1227</v>
      </c>
      <c r="F1228" s="1">
        <v>7</v>
      </c>
      <c r="G1228" s="1" t="s">
        <v>2435</v>
      </c>
      <c r="H1228" s="1" t="s">
        <v>8513</v>
      </c>
      <c r="I1228" s="1">
        <v>7</v>
      </c>
      <c r="L1228" s="1">
        <v>3</v>
      </c>
      <c r="M1228" s="2" t="s">
        <v>17994</v>
      </c>
      <c r="N1228" s="2" t="s">
        <v>17995</v>
      </c>
      <c r="S1228" s="1" t="s">
        <v>226</v>
      </c>
      <c r="T1228" s="1" t="s">
        <v>8709</v>
      </c>
      <c r="Y1228" s="1" t="s">
        <v>2738</v>
      </c>
      <c r="Z1228" s="1" t="s">
        <v>9753</v>
      </c>
      <c r="AC1228" s="1">
        <v>13</v>
      </c>
      <c r="AD1228" s="1" t="s">
        <v>229</v>
      </c>
      <c r="AE1228" s="1" t="s">
        <v>11524</v>
      </c>
    </row>
    <row r="1229" spans="1:73" ht="13.5" customHeight="1">
      <c r="A1229" s="3" t="str">
        <f>HYPERLINK("http://kyu.snu.ac.kr/sdhj/index.jsp?type=hj/GK14605_00IH_0001_0027.jpg","1720_각북면_27")</f>
        <v>1720_각북면_27</v>
      </c>
      <c r="B1229" s="2">
        <v>1720</v>
      </c>
      <c r="C1229" s="2" t="s">
        <v>15637</v>
      </c>
      <c r="D1229" s="2" t="s">
        <v>15638</v>
      </c>
      <c r="E1229" s="2">
        <v>1228</v>
      </c>
      <c r="F1229" s="1">
        <v>7</v>
      </c>
      <c r="G1229" s="1" t="s">
        <v>2435</v>
      </c>
      <c r="H1229" s="1" t="s">
        <v>8513</v>
      </c>
      <c r="I1229" s="1">
        <v>7</v>
      </c>
      <c r="L1229" s="1">
        <v>3</v>
      </c>
      <c r="M1229" s="2" t="s">
        <v>17994</v>
      </c>
      <c r="N1229" s="2" t="s">
        <v>17995</v>
      </c>
      <c r="S1229" s="1" t="s">
        <v>68</v>
      </c>
      <c r="T1229" s="1" t="s">
        <v>8708</v>
      </c>
      <c r="Y1229" s="1" t="s">
        <v>2739</v>
      </c>
      <c r="Z1229" s="1" t="s">
        <v>9572</v>
      </c>
      <c r="AF1229" s="1" t="s">
        <v>67</v>
      </c>
      <c r="AG1229" s="1" t="s">
        <v>9286</v>
      </c>
    </row>
    <row r="1230" spans="1:73" ht="13.5" customHeight="1">
      <c r="A1230" s="3" t="str">
        <f>HYPERLINK("http://kyu.snu.ac.kr/sdhj/index.jsp?type=hj/GK14605_00IH_0001_0027.jpg","1720_각북면_27")</f>
        <v>1720_각북면_27</v>
      </c>
      <c r="B1230" s="2">
        <v>1720</v>
      </c>
      <c r="C1230" s="2" t="s">
        <v>15637</v>
      </c>
      <c r="D1230" s="2" t="s">
        <v>15638</v>
      </c>
      <c r="E1230" s="2">
        <v>1229</v>
      </c>
      <c r="F1230" s="1">
        <v>7</v>
      </c>
      <c r="G1230" s="1" t="s">
        <v>2435</v>
      </c>
      <c r="H1230" s="1" t="s">
        <v>8513</v>
      </c>
      <c r="I1230" s="1">
        <v>7</v>
      </c>
      <c r="L1230" s="1">
        <v>3</v>
      </c>
      <c r="M1230" s="2" t="s">
        <v>17994</v>
      </c>
      <c r="N1230" s="2" t="s">
        <v>17995</v>
      </c>
      <c r="S1230" s="1" t="s">
        <v>68</v>
      </c>
      <c r="T1230" s="1" t="s">
        <v>8708</v>
      </c>
      <c r="Y1230" s="1" t="s">
        <v>2740</v>
      </c>
      <c r="Z1230" s="1" t="s">
        <v>10548</v>
      </c>
      <c r="AC1230" s="1">
        <v>2</v>
      </c>
      <c r="AD1230" s="1" t="s">
        <v>106</v>
      </c>
      <c r="AE1230" s="1" t="s">
        <v>11517</v>
      </c>
      <c r="AF1230" s="1" t="s">
        <v>135</v>
      </c>
      <c r="AG1230" s="1" t="s">
        <v>11569</v>
      </c>
    </row>
    <row r="1231" spans="1:73" ht="13.5" customHeight="1">
      <c r="A1231" s="3" t="str">
        <f>HYPERLINK("http://kyu.snu.ac.kr/sdhj/index.jsp?type=hj/GK14605_00IH_0001_0027.jpg","1720_각북면_27")</f>
        <v>1720_각북면_27</v>
      </c>
      <c r="B1231" s="2">
        <v>1720</v>
      </c>
      <c r="C1231" s="2" t="s">
        <v>15637</v>
      </c>
      <c r="D1231" s="2" t="s">
        <v>15638</v>
      </c>
      <c r="E1231" s="2">
        <v>1230</v>
      </c>
      <c r="F1231" s="1">
        <v>7</v>
      </c>
      <c r="G1231" s="1" t="s">
        <v>2435</v>
      </c>
      <c r="H1231" s="1" t="s">
        <v>8513</v>
      </c>
      <c r="I1231" s="1">
        <v>7</v>
      </c>
      <c r="L1231" s="1">
        <v>4</v>
      </c>
      <c r="M1231" s="2" t="s">
        <v>17996</v>
      </c>
      <c r="N1231" s="2" t="s">
        <v>17997</v>
      </c>
      <c r="T1231" s="1" t="s">
        <v>15624</v>
      </c>
      <c r="U1231" s="1" t="s">
        <v>37</v>
      </c>
      <c r="V1231" s="1" t="s">
        <v>8867</v>
      </c>
      <c r="W1231" s="1" t="s">
        <v>38</v>
      </c>
      <c r="X1231" s="1" t="s">
        <v>15625</v>
      </c>
      <c r="Y1231" s="1" t="s">
        <v>2741</v>
      </c>
      <c r="Z1231" s="1" t="s">
        <v>9317</v>
      </c>
      <c r="AC1231" s="1">
        <v>34</v>
      </c>
      <c r="AD1231" s="1" t="s">
        <v>86</v>
      </c>
      <c r="AE1231" s="1" t="s">
        <v>11563</v>
      </c>
      <c r="AJ1231" s="1" t="s">
        <v>17</v>
      </c>
      <c r="AK1231" s="1" t="s">
        <v>11718</v>
      </c>
      <c r="AL1231" s="1" t="s">
        <v>50</v>
      </c>
      <c r="AM1231" s="1" t="s">
        <v>15626</v>
      </c>
      <c r="AT1231" s="1" t="s">
        <v>88</v>
      </c>
      <c r="AU1231" s="1" t="s">
        <v>8828</v>
      </c>
      <c r="AV1231" s="1" t="s">
        <v>2742</v>
      </c>
      <c r="AW1231" s="1" t="s">
        <v>9742</v>
      </c>
      <c r="BG1231" s="1" t="s">
        <v>88</v>
      </c>
      <c r="BH1231" s="1" t="s">
        <v>8828</v>
      </c>
      <c r="BI1231" s="1" t="s">
        <v>787</v>
      </c>
      <c r="BJ1231" s="1" t="s">
        <v>10252</v>
      </c>
      <c r="BK1231" s="1" t="s">
        <v>88</v>
      </c>
      <c r="BL1231" s="1" t="s">
        <v>8828</v>
      </c>
      <c r="BM1231" s="1" t="s">
        <v>2743</v>
      </c>
      <c r="BN1231" s="1" t="s">
        <v>15611</v>
      </c>
      <c r="BQ1231" s="1" t="s">
        <v>18892</v>
      </c>
      <c r="BR1231" s="1" t="s">
        <v>16356</v>
      </c>
      <c r="BS1231" s="1" t="s">
        <v>50</v>
      </c>
      <c r="BT1231" s="1" t="s">
        <v>15626</v>
      </c>
    </row>
    <row r="1232" spans="1:73" ht="13.5" customHeight="1">
      <c r="A1232" s="3" t="str">
        <f>HYPERLINK("http://kyu.snu.ac.kr/sdhj/index.jsp?type=hj/GK14605_00IH_0001_0027.jpg","1720_각북면_27")</f>
        <v>1720_각북면_27</v>
      </c>
      <c r="B1232" s="2">
        <v>1720</v>
      </c>
      <c r="C1232" s="2" t="s">
        <v>15627</v>
      </c>
      <c r="D1232" s="2" t="s">
        <v>15628</v>
      </c>
      <c r="E1232" s="2">
        <v>1231</v>
      </c>
      <c r="F1232" s="1">
        <v>7</v>
      </c>
      <c r="G1232" s="1" t="s">
        <v>2435</v>
      </c>
      <c r="H1232" s="1" t="s">
        <v>8513</v>
      </c>
      <c r="I1232" s="1">
        <v>7</v>
      </c>
      <c r="L1232" s="1">
        <v>4</v>
      </c>
      <c r="M1232" s="2" t="s">
        <v>17996</v>
      </c>
      <c r="N1232" s="2" t="s">
        <v>17997</v>
      </c>
      <c r="S1232" s="1" t="s">
        <v>51</v>
      </c>
      <c r="T1232" s="1" t="s">
        <v>1413</v>
      </c>
      <c r="W1232" s="1" t="s">
        <v>84</v>
      </c>
      <c r="X1232" s="1" t="s">
        <v>9283</v>
      </c>
      <c r="Y1232" s="1" t="s">
        <v>53</v>
      </c>
      <c r="Z1232" s="1" t="s">
        <v>9315</v>
      </c>
      <c r="AC1232" s="1">
        <v>22</v>
      </c>
      <c r="AD1232" s="1" t="s">
        <v>334</v>
      </c>
      <c r="AE1232" s="1" t="s">
        <v>11555</v>
      </c>
      <c r="AJ1232" s="1" t="s">
        <v>17</v>
      </c>
      <c r="AK1232" s="1" t="s">
        <v>11718</v>
      </c>
      <c r="AL1232" s="1" t="s">
        <v>87</v>
      </c>
      <c r="AM1232" s="1" t="s">
        <v>11630</v>
      </c>
      <c r="AT1232" s="1" t="s">
        <v>56</v>
      </c>
      <c r="AU1232" s="1" t="s">
        <v>9096</v>
      </c>
      <c r="AV1232" s="1" t="s">
        <v>2744</v>
      </c>
      <c r="AW1232" s="1" t="s">
        <v>12613</v>
      </c>
      <c r="BG1232" s="1" t="s">
        <v>2745</v>
      </c>
      <c r="BH1232" s="1" t="s">
        <v>12980</v>
      </c>
      <c r="BI1232" s="1" t="s">
        <v>2746</v>
      </c>
      <c r="BJ1232" s="1" t="s">
        <v>13366</v>
      </c>
      <c r="BK1232" s="1" t="s">
        <v>2747</v>
      </c>
      <c r="BL1232" s="1" t="s">
        <v>13543</v>
      </c>
      <c r="BM1232" s="1" t="s">
        <v>2748</v>
      </c>
      <c r="BN1232" s="1" t="s">
        <v>8546</v>
      </c>
      <c r="BO1232" s="1" t="s">
        <v>48</v>
      </c>
      <c r="BP1232" s="1" t="s">
        <v>8899</v>
      </c>
      <c r="BQ1232" s="1" t="s">
        <v>2749</v>
      </c>
      <c r="BR1232" s="1" t="s">
        <v>14559</v>
      </c>
      <c r="BS1232" s="1" t="s">
        <v>642</v>
      </c>
      <c r="BT1232" s="1" t="s">
        <v>11735</v>
      </c>
    </row>
    <row r="1233" spans="1:72" ht="13.5" customHeight="1">
      <c r="A1233" s="3" t="str">
        <f>HYPERLINK("http://kyu.snu.ac.kr/sdhj/index.jsp?type=hj/GK14605_00IH_0001_0027.jpg","1720_각북면_27")</f>
        <v>1720_각북면_27</v>
      </c>
      <c r="B1233" s="2">
        <v>1720</v>
      </c>
      <c r="C1233" s="2" t="s">
        <v>15666</v>
      </c>
      <c r="D1233" s="2" t="s">
        <v>15667</v>
      </c>
      <c r="E1233" s="2">
        <v>1232</v>
      </c>
      <c r="F1233" s="1">
        <v>7</v>
      </c>
      <c r="G1233" s="1" t="s">
        <v>2435</v>
      </c>
      <c r="H1233" s="1" t="s">
        <v>8513</v>
      </c>
      <c r="I1233" s="1">
        <v>7</v>
      </c>
      <c r="L1233" s="1">
        <v>4</v>
      </c>
      <c r="M1233" s="2" t="s">
        <v>17996</v>
      </c>
      <c r="N1233" s="2" t="s">
        <v>17997</v>
      </c>
      <c r="S1233" s="1" t="s">
        <v>127</v>
      </c>
      <c r="T1233" s="1" t="s">
        <v>8714</v>
      </c>
      <c r="Y1233" s="1" t="s">
        <v>14817</v>
      </c>
      <c r="Z1233" s="1" t="s">
        <v>15510</v>
      </c>
      <c r="AG1233" s="1" t="s">
        <v>16357</v>
      </c>
    </row>
    <row r="1234" spans="1:72" ht="13.5" customHeight="1">
      <c r="A1234" s="3" t="str">
        <f>HYPERLINK("http://kyu.snu.ac.kr/sdhj/index.jsp?type=hj/GK14605_00IH_0001_0027.jpg","1720_각북면_27")</f>
        <v>1720_각북면_27</v>
      </c>
      <c r="B1234" s="2">
        <v>1720</v>
      </c>
      <c r="C1234" s="2" t="s">
        <v>15830</v>
      </c>
      <c r="D1234" s="2" t="s">
        <v>15831</v>
      </c>
      <c r="E1234" s="2">
        <v>1233</v>
      </c>
      <c r="F1234" s="1">
        <v>7</v>
      </c>
      <c r="G1234" s="1" t="s">
        <v>2435</v>
      </c>
      <c r="H1234" s="1" t="s">
        <v>8513</v>
      </c>
      <c r="I1234" s="1">
        <v>7</v>
      </c>
      <c r="L1234" s="1">
        <v>4</v>
      </c>
      <c r="M1234" s="2" t="s">
        <v>17996</v>
      </c>
      <c r="N1234" s="2" t="s">
        <v>17997</v>
      </c>
      <c r="S1234" s="1" t="s">
        <v>68</v>
      </c>
      <c r="T1234" s="1" t="s">
        <v>8708</v>
      </c>
      <c r="Y1234" s="1" t="s">
        <v>53</v>
      </c>
      <c r="Z1234" s="1" t="s">
        <v>9315</v>
      </c>
      <c r="AF1234" s="1" t="s">
        <v>67</v>
      </c>
      <c r="AG1234" s="1" t="s">
        <v>9286</v>
      </c>
    </row>
    <row r="1235" spans="1:72" ht="13.5" customHeight="1">
      <c r="A1235" s="3" t="str">
        <f>HYPERLINK("http://kyu.snu.ac.kr/sdhj/index.jsp?type=hj/GK14605_00IH_0001_0027.jpg","1720_각북면_27")</f>
        <v>1720_각북면_27</v>
      </c>
      <c r="B1235" s="2">
        <v>1720</v>
      </c>
      <c r="C1235" s="2" t="s">
        <v>15637</v>
      </c>
      <c r="D1235" s="2" t="s">
        <v>15638</v>
      </c>
      <c r="E1235" s="2">
        <v>1234</v>
      </c>
      <c r="F1235" s="1">
        <v>7</v>
      </c>
      <c r="G1235" s="1" t="s">
        <v>2435</v>
      </c>
      <c r="H1235" s="1" t="s">
        <v>8513</v>
      </c>
      <c r="I1235" s="1">
        <v>7</v>
      </c>
      <c r="L1235" s="1">
        <v>4</v>
      </c>
      <c r="M1235" s="2" t="s">
        <v>17996</v>
      </c>
      <c r="N1235" s="2" t="s">
        <v>17997</v>
      </c>
      <c r="S1235" s="1" t="s">
        <v>68</v>
      </c>
      <c r="T1235" s="1" t="s">
        <v>8708</v>
      </c>
      <c r="Y1235" s="1" t="s">
        <v>53</v>
      </c>
      <c r="Z1235" s="1" t="s">
        <v>9315</v>
      </c>
      <c r="AC1235" s="1">
        <v>5</v>
      </c>
      <c r="AD1235" s="1" t="s">
        <v>249</v>
      </c>
      <c r="AE1235" s="1" t="s">
        <v>11523</v>
      </c>
      <c r="AF1235" s="1" t="s">
        <v>135</v>
      </c>
      <c r="AG1235" s="1" t="s">
        <v>11569</v>
      </c>
    </row>
    <row r="1236" spans="1:72" ht="13.5" customHeight="1">
      <c r="A1236" s="3" t="str">
        <f>HYPERLINK("http://kyu.snu.ac.kr/sdhj/index.jsp?type=hj/GK14605_00IH_0001_0027.jpg","1720_각북면_27")</f>
        <v>1720_각북면_27</v>
      </c>
      <c r="B1236" s="2">
        <v>1720</v>
      </c>
      <c r="C1236" s="2" t="s">
        <v>15637</v>
      </c>
      <c r="D1236" s="2" t="s">
        <v>15638</v>
      </c>
      <c r="E1236" s="2">
        <v>1235</v>
      </c>
      <c r="F1236" s="1">
        <v>7</v>
      </c>
      <c r="G1236" s="1" t="s">
        <v>2435</v>
      </c>
      <c r="H1236" s="1" t="s">
        <v>8513</v>
      </c>
      <c r="I1236" s="1">
        <v>7</v>
      </c>
      <c r="L1236" s="1">
        <v>5</v>
      </c>
      <c r="M1236" s="2" t="s">
        <v>17998</v>
      </c>
      <c r="N1236" s="2" t="s">
        <v>17999</v>
      </c>
      <c r="T1236" s="1" t="s">
        <v>15624</v>
      </c>
      <c r="U1236" s="1" t="s">
        <v>2750</v>
      </c>
      <c r="V1236" s="1" t="s">
        <v>9172</v>
      </c>
      <c r="W1236" s="1" t="s">
        <v>103</v>
      </c>
      <c r="X1236" s="1" t="s">
        <v>15645</v>
      </c>
      <c r="Y1236" s="1" t="s">
        <v>2751</v>
      </c>
      <c r="Z1236" s="1" t="s">
        <v>11187</v>
      </c>
      <c r="AC1236" s="1">
        <v>40</v>
      </c>
      <c r="AD1236" s="1" t="s">
        <v>141</v>
      </c>
      <c r="AE1236" s="1" t="s">
        <v>11557</v>
      </c>
      <c r="AJ1236" s="1" t="s">
        <v>17</v>
      </c>
      <c r="AK1236" s="1" t="s">
        <v>11718</v>
      </c>
      <c r="AL1236" s="1" t="s">
        <v>41</v>
      </c>
      <c r="AM1236" s="1" t="s">
        <v>11660</v>
      </c>
      <c r="AT1236" s="1" t="s">
        <v>44</v>
      </c>
      <c r="AU1236" s="1" t="s">
        <v>8875</v>
      </c>
      <c r="AV1236" s="1" t="s">
        <v>2752</v>
      </c>
      <c r="AW1236" s="1" t="s">
        <v>12605</v>
      </c>
      <c r="BG1236" s="1" t="s">
        <v>46</v>
      </c>
      <c r="BH1236" s="1" t="s">
        <v>11959</v>
      </c>
      <c r="BI1236" s="1" t="s">
        <v>2719</v>
      </c>
      <c r="BJ1236" s="1" t="s">
        <v>11516</v>
      </c>
      <c r="BK1236" s="1" t="s">
        <v>60</v>
      </c>
      <c r="BL1236" s="1" t="s">
        <v>9030</v>
      </c>
      <c r="BM1236" s="1" t="s">
        <v>2753</v>
      </c>
      <c r="BN1236" s="1" t="s">
        <v>13854</v>
      </c>
      <c r="BO1236" s="1" t="s">
        <v>44</v>
      </c>
      <c r="BP1236" s="1" t="s">
        <v>8875</v>
      </c>
      <c r="BQ1236" s="1" t="s">
        <v>2754</v>
      </c>
      <c r="BR1236" s="1" t="s">
        <v>14921</v>
      </c>
      <c r="BS1236" s="1" t="s">
        <v>50</v>
      </c>
      <c r="BT1236" s="1" t="s">
        <v>16358</v>
      </c>
    </row>
    <row r="1237" spans="1:72" ht="13.5" customHeight="1">
      <c r="A1237" s="3" t="str">
        <f>HYPERLINK("http://kyu.snu.ac.kr/sdhj/index.jsp?type=hj/GK14605_00IH_0001_0027.jpg","1720_각북면_27")</f>
        <v>1720_각북면_27</v>
      </c>
      <c r="B1237" s="2">
        <v>1720</v>
      </c>
      <c r="C1237" s="2" t="s">
        <v>15972</v>
      </c>
      <c r="D1237" s="2" t="s">
        <v>15973</v>
      </c>
      <c r="E1237" s="2">
        <v>1236</v>
      </c>
      <c r="F1237" s="1">
        <v>7</v>
      </c>
      <c r="G1237" s="1" t="s">
        <v>2435</v>
      </c>
      <c r="H1237" s="1" t="s">
        <v>8513</v>
      </c>
      <c r="I1237" s="1">
        <v>7</v>
      </c>
      <c r="L1237" s="1">
        <v>5</v>
      </c>
      <c r="M1237" s="2" t="s">
        <v>17998</v>
      </c>
      <c r="N1237" s="2" t="s">
        <v>17999</v>
      </c>
      <c r="S1237" s="1" t="s">
        <v>51</v>
      </c>
      <c r="T1237" s="1" t="s">
        <v>1413</v>
      </c>
      <c r="W1237" s="1" t="s">
        <v>310</v>
      </c>
      <c r="X1237" s="1" t="s">
        <v>9263</v>
      </c>
      <c r="Y1237" s="1" t="s">
        <v>129</v>
      </c>
      <c r="Z1237" s="1" t="s">
        <v>9465</v>
      </c>
      <c r="AC1237" s="1">
        <v>43</v>
      </c>
      <c r="AD1237" s="1" t="s">
        <v>424</v>
      </c>
      <c r="AE1237" s="1" t="s">
        <v>11538</v>
      </c>
      <c r="AJ1237" s="1" t="s">
        <v>461</v>
      </c>
      <c r="AK1237" s="1" t="s">
        <v>11719</v>
      </c>
      <c r="AL1237" s="1" t="s">
        <v>41</v>
      </c>
      <c r="AM1237" s="1" t="s">
        <v>11660</v>
      </c>
      <c r="AT1237" s="1" t="s">
        <v>48</v>
      </c>
      <c r="AU1237" s="1" t="s">
        <v>8899</v>
      </c>
      <c r="AV1237" s="1" t="s">
        <v>2755</v>
      </c>
      <c r="AW1237" s="1" t="s">
        <v>10873</v>
      </c>
      <c r="BG1237" s="1" t="s">
        <v>2756</v>
      </c>
      <c r="BH1237" s="1" t="s">
        <v>12979</v>
      </c>
      <c r="BI1237" s="1" t="s">
        <v>2757</v>
      </c>
      <c r="BJ1237" s="1" t="s">
        <v>13365</v>
      </c>
      <c r="BK1237" s="1" t="s">
        <v>156</v>
      </c>
      <c r="BL1237" s="1" t="s">
        <v>13542</v>
      </c>
      <c r="BM1237" s="1" t="s">
        <v>2758</v>
      </c>
      <c r="BN1237" s="1" t="s">
        <v>13869</v>
      </c>
      <c r="BO1237" s="1" t="s">
        <v>46</v>
      </c>
      <c r="BP1237" s="1" t="s">
        <v>11959</v>
      </c>
      <c r="BQ1237" s="1" t="s">
        <v>2759</v>
      </c>
      <c r="BR1237" s="1" t="s">
        <v>15042</v>
      </c>
      <c r="BS1237" s="1" t="s">
        <v>50</v>
      </c>
      <c r="BT1237" s="1" t="s">
        <v>16359</v>
      </c>
    </row>
    <row r="1238" spans="1:72" ht="13.5" customHeight="1">
      <c r="A1238" s="3" t="str">
        <f>HYPERLINK("http://kyu.snu.ac.kr/sdhj/index.jsp?type=hj/GK14605_00IH_0001_0027.jpg","1720_각북면_27")</f>
        <v>1720_각북면_27</v>
      </c>
      <c r="B1238" s="2">
        <v>1720</v>
      </c>
      <c r="C1238" s="2" t="s">
        <v>16054</v>
      </c>
      <c r="D1238" s="2" t="s">
        <v>16055</v>
      </c>
      <c r="E1238" s="2">
        <v>1237</v>
      </c>
      <c r="F1238" s="1">
        <v>7</v>
      </c>
      <c r="G1238" s="1" t="s">
        <v>2435</v>
      </c>
      <c r="H1238" s="1" t="s">
        <v>8513</v>
      </c>
      <c r="I1238" s="1">
        <v>7</v>
      </c>
      <c r="L1238" s="1">
        <v>5</v>
      </c>
      <c r="M1238" s="2" t="s">
        <v>17998</v>
      </c>
      <c r="N1238" s="2" t="s">
        <v>17999</v>
      </c>
      <c r="S1238" s="1" t="s">
        <v>763</v>
      </c>
      <c r="T1238" s="1" t="s">
        <v>763</v>
      </c>
      <c r="Y1238" s="1" t="s">
        <v>2760</v>
      </c>
      <c r="Z1238" s="1" t="s">
        <v>11186</v>
      </c>
      <c r="AG1238" s="1" t="s">
        <v>16339</v>
      </c>
    </row>
    <row r="1239" spans="1:72" ht="13.5" customHeight="1">
      <c r="A1239" s="3" t="str">
        <f>HYPERLINK("http://kyu.snu.ac.kr/sdhj/index.jsp?type=hj/GK14605_00IH_0001_0027.jpg","1720_각북면_27")</f>
        <v>1720_각북면_27</v>
      </c>
      <c r="B1239" s="2">
        <v>1720</v>
      </c>
      <c r="C1239" s="2" t="s">
        <v>15637</v>
      </c>
      <c r="D1239" s="2" t="s">
        <v>15638</v>
      </c>
      <c r="E1239" s="2">
        <v>1238</v>
      </c>
      <c r="F1239" s="1">
        <v>7</v>
      </c>
      <c r="G1239" s="1" t="s">
        <v>2435</v>
      </c>
      <c r="H1239" s="1" t="s">
        <v>8513</v>
      </c>
      <c r="I1239" s="1">
        <v>7</v>
      </c>
      <c r="L1239" s="1">
        <v>5</v>
      </c>
      <c r="M1239" s="2" t="s">
        <v>17998</v>
      </c>
      <c r="N1239" s="2" t="s">
        <v>17999</v>
      </c>
      <c r="S1239" s="1" t="s">
        <v>127</v>
      </c>
      <c r="T1239" s="1" t="s">
        <v>8714</v>
      </c>
      <c r="W1239" s="1" t="s">
        <v>38</v>
      </c>
      <c r="X1239" s="1" t="s">
        <v>15655</v>
      </c>
      <c r="Y1239" s="1" t="s">
        <v>129</v>
      </c>
      <c r="Z1239" s="1" t="s">
        <v>9465</v>
      </c>
      <c r="AF1239" s="1" t="s">
        <v>67</v>
      </c>
      <c r="AG1239" s="1" t="s">
        <v>9286</v>
      </c>
    </row>
    <row r="1240" spans="1:72" ht="13.5" customHeight="1">
      <c r="A1240" s="3" t="str">
        <f>HYPERLINK("http://kyu.snu.ac.kr/sdhj/index.jsp?type=hj/GK14605_00IH_0001_0027.jpg","1720_각북면_27")</f>
        <v>1720_각북면_27</v>
      </c>
      <c r="B1240" s="2">
        <v>1720</v>
      </c>
      <c r="C1240" s="2" t="s">
        <v>15637</v>
      </c>
      <c r="D1240" s="2" t="s">
        <v>15638</v>
      </c>
      <c r="E1240" s="2">
        <v>1239</v>
      </c>
      <c r="F1240" s="1">
        <v>7</v>
      </c>
      <c r="G1240" s="1" t="s">
        <v>2435</v>
      </c>
      <c r="H1240" s="1" t="s">
        <v>8513</v>
      </c>
      <c r="I1240" s="1">
        <v>7</v>
      </c>
      <c r="L1240" s="1">
        <v>5</v>
      </c>
      <c r="M1240" s="2" t="s">
        <v>17998</v>
      </c>
      <c r="N1240" s="2" t="s">
        <v>17999</v>
      </c>
      <c r="S1240" s="1" t="s">
        <v>71</v>
      </c>
      <c r="T1240" s="1" t="s">
        <v>8710</v>
      </c>
      <c r="U1240" s="1" t="s">
        <v>147</v>
      </c>
      <c r="V1240" s="1" t="s">
        <v>8936</v>
      </c>
      <c r="Y1240" s="1" t="s">
        <v>1756</v>
      </c>
      <c r="Z1240" s="1" t="s">
        <v>9322</v>
      </c>
      <c r="AC1240" s="1">
        <v>21</v>
      </c>
      <c r="AD1240" s="1" t="s">
        <v>192</v>
      </c>
      <c r="AE1240" s="1" t="s">
        <v>10512</v>
      </c>
    </row>
    <row r="1241" spans="1:72" ht="13.5" customHeight="1">
      <c r="A1241" s="3" t="str">
        <f>HYPERLINK("http://kyu.snu.ac.kr/sdhj/index.jsp?type=hj/GK14605_00IH_0001_0027.jpg","1720_각북면_27")</f>
        <v>1720_각북면_27</v>
      </c>
      <c r="B1241" s="2">
        <v>1720</v>
      </c>
      <c r="C1241" s="2" t="s">
        <v>15637</v>
      </c>
      <c r="D1241" s="2" t="s">
        <v>15638</v>
      </c>
      <c r="E1241" s="2">
        <v>1240</v>
      </c>
      <c r="F1241" s="1">
        <v>7</v>
      </c>
      <c r="G1241" s="1" t="s">
        <v>2435</v>
      </c>
      <c r="H1241" s="1" t="s">
        <v>8513</v>
      </c>
      <c r="I1241" s="1">
        <v>7</v>
      </c>
      <c r="L1241" s="1">
        <v>5</v>
      </c>
      <c r="M1241" s="2" t="s">
        <v>17998</v>
      </c>
      <c r="N1241" s="2" t="s">
        <v>17999</v>
      </c>
      <c r="T1241" s="1" t="s">
        <v>15640</v>
      </c>
      <c r="U1241" s="1" t="s">
        <v>266</v>
      </c>
      <c r="V1241" s="1" t="s">
        <v>8830</v>
      </c>
      <c r="Y1241" s="1" t="s">
        <v>2761</v>
      </c>
      <c r="Z1241" s="1" t="s">
        <v>9456</v>
      </c>
      <c r="AC1241" s="1">
        <v>43</v>
      </c>
      <c r="AD1241" s="1" t="s">
        <v>424</v>
      </c>
      <c r="AE1241" s="1" t="s">
        <v>11538</v>
      </c>
      <c r="AT1241" s="1" t="s">
        <v>269</v>
      </c>
      <c r="AU1241" s="1" t="s">
        <v>8873</v>
      </c>
      <c r="AV1241" s="1" t="s">
        <v>285</v>
      </c>
      <c r="AW1241" s="1" t="s">
        <v>11367</v>
      </c>
      <c r="BB1241" s="1" t="s">
        <v>274</v>
      </c>
      <c r="BC1241" s="1" t="s">
        <v>8855</v>
      </c>
      <c r="BD1241" s="1" t="s">
        <v>2762</v>
      </c>
      <c r="BE1241" s="1" t="s">
        <v>12910</v>
      </c>
    </row>
    <row r="1242" spans="1:72" ht="13.5" customHeight="1">
      <c r="A1242" s="3" t="str">
        <f>HYPERLINK("http://kyu.snu.ac.kr/sdhj/index.jsp?type=hj/GK14605_00IH_0001_0027.jpg","1720_각북면_27")</f>
        <v>1720_각북면_27</v>
      </c>
      <c r="B1242" s="2">
        <v>1720</v>
      </c>
      <c r="C1242" s="2" t="s">
        <v>15637</v>
      </c>
      <c r="D1242" s="2" t="s">
        <v>15638</v>
      </c>
      <c r="E1242" s="2">
        <v>1241</v>
      </c>
      <c r="F1242" s="1">
        <v>7</v>
      </c>
      <c r="G1242" s="1" t="s">
        <v>2435</v>
      </c>
      <c r="H1242" s="1" t="s">
        <v>8513</v>
      </c>
      <c r="I1242" s="1">
        <v>7</v>
      </c>
      <c r="L1242" s="1">
        <v>5</v>
      </c>
      <c r="M1242" s="2" t="s">
        <v>17998</v>
      </c>
      <c r="N1242" s="2" t="s">
        <v>17999</v>
      </c>
      <c r="T1242" s="1" t="s">
        <v>15640</v>
      </c>
      <c r="U1242" s="1" t="s">
        <v>266</v>
      </c>
      <c r="V1242" s="1" t="s">
        <v>8830</v>
      </c>
      <c r="Y1242" s="1" t="s">
        <v>2763</v>
      </c>
      <c r="Z1242" s="1" t="s">
        <v>9514</v>
      </c>
      <c r="AC1242" s="1">
        <v>21</v>
      </c>
      <c r="AD1242" s="1" t="s">
        <v>192</v>
      </c>
      <c r="AE1242" s="1" t="s">
        <v>10512</v>
      </c>
    </row>
    <row r="1243" spans="1:72" ht="13.5" customHeight="1">
      <c r="A1243" s="3" t="str">
        <f>HYPERLINK("http://kyu.snu.ac.kr/sdhj/index.jsp?type=hj/GK14605_00IH_0001_0027.jpg","1720_각북면_27")</f>
        <v>1720_각북면_27</v>
      </c>
      <c r="B1243" s="2">
        <v>1720</v>
      </c>
      <c r="C1243" s="2" t="s">
        <v>15637</v>
      </c>
      <c r="D1243" s="2" t="s">
        <v>15638</v>
      </c>
      <c r="E1243" s="2">
        <v>1242</v>
      </c>
      <c r="F1243" s="1">
        <v>7</v>
      </c>
      <c r="G1243" s="1" t="s">
        <v>2435</v>
      </c>
      <c r="H1243" s="1" t="s">
        <v>8513</v>
      </c>
      <c r="I1243" s="1">
        <v>7</v>
      </c>
      <c r="L1243" s="1">
        <v>5</v>
      </c>
      <c r="M1243" s="2" t="s">
        <v>17998</v>
      </c>
      <c r="N1243" s="2" t="s">
        <v>17999</v>
      </c>
      <c r="T1243" s="1" t="s">
        <v>15640</v>
      </c>
      <c r="U1243" s="1" t="s">
        <v>77</v>
      </c>
      <c r="V1243" s="1" t="s">
        <v>8853</v>
      </c>
      <c r="Y1243" s="1" t="s">
        <v>1512</v>
      </c>
      <c r="Z1243" s="1" t="s">
        <v>11049</v>
      </c>
      <c r="AC1243" s="1">
        <v>19</v>
      </c>
      <c r="AD1243" s="1" t="s">
        <v>308</v>
      </c>
      <c r="AE1243" s="1" t="s">
        <v>11554</v>
      </c>
      <c r="AF1243" s="1" t="s">
        <v>2764</v>
      </c>
      <c r="AG1243" s="1" t="s">
        <v>11578</v>
      </c>
      <c r="AH1243" s="1" t="s">
        <v>300</v>
      </c>
      <c r="AI1243" s="1" t="s">
        <v>11633</v>
      </c>
      <c r="BB1243" s="1" t="s">
        <v>274</v>
      </c>
      <c r="BC1243" s="1" t="s">
        <v>8855</v>
      </c>
      <c r="BD1243" s="1" t="s">
        <v>2761</v>
      </c>
      <c r="BE1243" s="1" t="s">
        <v>9456</v>
      </c>
    </row>
    <row r="1244" spans="1:72" ht="13.5" customHeight="1">
      <c r="A1244" s="3" t="str">
        <f>HYPERLINK("http://kyu.snu.ac.kr/sdhj/index.jsp?type=hj/GK14605_00IH_0001_0027.jpg","1720_각북면_27")</f>
        <v>1720_각북면_27</v>
      </c>
      <c r="B1244" s="2">
        <v>1720</v>
      </c>
      <c r="C1244" s="2" t="s">
        <v>16360</v>
      </c>
      <c r="D1244" s="2" t="s">
        <v>16361</v>
      </c>
      <c r="E1244" s="2">
        <v>1243</v>
      </c>
      <c r="F1244" s="1">
        <v>7</v>
      </c>
      <c r="G1244" s="1" t="s">
        <v>2435</v>
      </c>
      <c r="H1244" s="1" t="s">
        <v>8513</v>
      </c>
      <c r="I1244" s="1">
        <v>7</v>
      </c>
      <c r="L1244" s="1">
        <v>5</v>
      </c>
      <c r="M1244" s="2" t="s">
        <v>17998</v>
      </c>
      <c r="N1244" s="2" t="s">
        <v>17999</v>
      </c>
      <c r="S1244" s="1" t="s">
        <v>559</v>
      </c>
      <c r="T1244" s="1" t="s">
        <v>8724</v>
      </c>
      <c r="U1244" s="1" t="s">
        <v>2765</v>
      </c>
      <c r="V1244" s="1" t="s">
        <v>9171</v>
      </c>
      <c r="W1244" s="1" t="s">
        <v>568</v>
      </c>
      <c r="X1244" s="1" t="s">
        <v>8743</v>
      </c>
      <c r="Y1244" s="1" t="s">
        <v>2766</v>
      </c>
      <c r="Z1244" s="1" t="s">
        <v>11185</v>
      </c>
      <c r="AC1244" s="1">
        <v>52</v>
      </c>
      <c r="AD1244" s="1" t="s">
        <v>410</v>
      </c>
      <c r="AE1244" s="1" t="s">
        <v>11530</v>
      </c>
      <c r="AF1244" s="1" t="s">
        <v>212</v>
      </c>
      <c r="AG1244" s="1" t="s">
        <v>11581</v>
      </c>
      <c r="AH1244" s="1" t="s">
        <v>8333</v>
      </c>
      <c r="AI1244" s="1" t="s">
        <v>11701</v>
      </c>
    </row>
    <row r="1245" spans="1:72" ht="13.5" customHeight="1">
      <c r="A1245" s="3" t="str">
        <f>HYPERLINK("http://kyu.snu.ac.kr/sdhj/index.jsp?type=hj/GK14605_00IH_0001_0027.jpg","1720_각북면_27")</f>
        <v>1720_각북면_27</v>
      </c>
      <c r="B1245" s="2">
        <v>1720</v>
      </c>
      <c r="C1245" s="2" t="s">
        <v>15637</v>
      </c>
      <c r="D1245" s="2" t="s">
        <v>15638</v>
      </c>
      <c r="E1245" s="2">
        <v>1244</v>
      </c>
      <c r="F1245" s="1">
        <v>7</v>
      </c>
      <c r="G1245" s="1" t="s">
        <v>2435</v>
      </c>
      <c r="H1245" s="1" t="s">
        <v>8513</v>
      </c>
      <c r="I1245" s="1">
        <v>8</v>
      </c>
      <c r="J1245" s="1" t="s">
        <v>2767</v>
      </c>
      <c r="K1245" s="1" t="s">
        <v>8627</v>
      </c>
      <c r="L1245" s="1">
        <v>1</v>
      </c>
      <c r="M1245" s="2" t="s">
        <v>2767</v>
      </c>
      <c r="N1245" s="2" t="s">
        <v>8627</v>
      </c>
      <c r="T1245" s="1" t="s">
        <v>16362</v>
      </c>
      <c r="U1245" s="1" t="s">
        <v>2768</v>
      </c>
      <c r="V1245" s="1" t="s">
        <v>9170</v>
      </c>
      <c r="W1245" s="1" t="s">
        <v>159</v>
      </c>
      <c r="X1245" s="1" t="s">
        <v>9274</v>
      </c>
      <c r="Y1245" s="1" t="s">
        <v>2769</v>
      </c>
      <c r="Z1245" s="1" t="s">
        <v>10690</v>
      </c>
      <c r="AC1245" s="1">
        <v>49</v>
      </c>
      <c r="AD1245" s="1" t="s">
        <v>181</v>
      </c>
      <c r="AE1245" s="1" t="s">
        <v>11525</v>
      </c>
      <c r="AJ1245" s="1" t="s">
        <v>17</v>
      </c>
      <c r="AK1245" s="1" t="s">
        <v>11718</v>
      </c>
      <c r="AL1245" s="1" t="s">
        <v>149</v>
      </c>
      <c r="AM1245" s="1" t="s">
        <v>11728</v>
      </c>
      <c r="AT1245" s="1" t="s">
        <v>269</v>
      </c>
      <c r="AU1245" s="1" t="s">
        <v>8873</v>
      </c>
      <c r="AV1245" s="1" t="s">
        <v>2770</v>
      </c>
      <c r="AW1245" s="1" t="s">
        <v>12612</v>
      </c>
      <c r="BG1245" s="1" t="s">
        <v>269</v>
      </c>
      <c r="BH1245" s="1" t="s">
        <v>8873</v>
      </c>
      <c r="BI1245" s="1" t="s">
        <v>2771</v>
      </c>
      <c r="BJ1245" s="1" t="s">
        <v>13364</v>
      </c>
      <c r="BK1245" s="1" t="s">
        <v>269</v>
      </c>
      <c r="BL1245" s="1" t="s">
        <v>8873</v>
      </c>
      <c r="BM1245" s="1" t="s">
        <v>2379</v>
      </c>
      <c r="BN1245" s="1" t="s">
        <v>11244</v>
      </c>
      <c r="BQ1245" s="1" t="s">
        <v>2772</v>
      </c>
      <c r="BR1245" s="1" t="s">
        <v>14558</v>
      </c>
      <c r="BS1245" s="1" t="s">
        <v>236</v>
      </c>
      <c r="BT1245" s="1" t="s">
        <v>11694</v>
      </c>
    </row>
    <row r="1246" spans="1:72" ht="13.5" customHeight="1">
      <c r="A1246" s="3" t="str">
        <f>HYPERLINK("http://kyu.snu.ac.kr/sdhj/index.jsp?type=hj/GK14605_00IH_0001_0027.jpg","1720_각북면_27")</f>
        <v>1720_각북면_27</v>
      </c>
      <c r="B1246" s="2">
        <v>1720</v>
      </c>
      <c r="C1246" s="2" t="s">
        <v>16363</v>
      </c>
      <c r="D1246" s="2" t="s">
        <v>16364</v>
      </c>
      <c r="E1246" s="2">
        <v>1245</v>
      </c>
      <c r="F1246" s="1">
        <v>7</v>
      </c>
      <c r="G1246" s="1" t="s">
        <v>2435</v>
      </c>
      <c r="H1246" s="1" t="s">
        <v>8513</v>
      </c>
      <c r="I1246" s="1">
        <v>8</v>
      </c>
      <c r="L1246" s="1">
        <v>1</v>
      </c>
      <c r="M1246" s="2" t="s">
        <v>2767</v>
      </c>
      <c r="N1246" s="2" t="s">
        <v>8627</v>
      </c>
      <c r="S1246" s="1" t="s">
        <v>51</v>
      </c>
      <c r="T1246" s="1" t="s">
        <v>1413</v>
      </c>
      <c r="W1246" s="1" t="s">
        <v>2317</v>
      </c>
      <c r="X1246" s="1" t="s">
        <v>9288</v>
      </c>
      <c r="Y1246" s="1" t="s">
        <v>53</v>
      </c>
      <c r="Z1246" s="1" t="s">
        <v>9315</v>
      </c>
      <c r="AC1246" s="1">
        <v>48</v>
      </c>
      <c r="AD1246" s="1" t="s">
        <v>244</v>
      </c>
      <c r="AE1246" s="1" t="s">
        <v>9717</v>
      </c>
      <c r="AJ1246" s="1" t="s">
        <v>17</v>
      </c>
      <c r="AK1246" s="1" t="s">
        <v>11718</v>
      </c>
      <c r="AL1246" s="1" t="s">
        <v>158</v>
      </c>
      <c r="AM1246" s="1" t="s">
        <v>11647</v>
      </c>
      <c r="AT1246" s="1" t="s">
        <v>242</v>
      </c>
      <c r="AU1246" s="1" t="s">
        <v>8824</v>
      </c>
      <c r="AV1246" s="1" t="s">
        <v>2773</v>
      </c>
      <c r="AW1246" s="1" t="s">
        <v>12611</v>
      </c>
      <c r="BG1246" s="1" t="s">
        <v>88</v>
      </c>
      <c r="BH1246" s="1" t="s">
        <v>8828</v>
      </c>
      <c r="BI1246" s="1" t="s">
        <v>2774</v>
      </c>
      <c r="BJ1246" s="1" t="s">
        <v>10390</v>
      </c>
      <c r="BK1246" s="1" t="s">
        <v>88</v>
      </c>
      <c r="BL1246" s="1" t="s">
        <v>8828</v>
      </c>
      <c r="BM1246" s="1" t="s">
        <v>2775</v>
      </c>
      <c r="BN1246" s="1" t="s">
        <v>13672</v>
      </c>
      <c r="BO1246" s="1" t="s">
        <v>88</v>
      </c>
      <c r="BP1246" s="1" t="s">
        <v>8828</v>
      </c>
      <c r="BQ1246" s="1" t="s">
        <v>2776</v>
      </c>
      <c r="BR1246" s="1" t="s">
        <v>15235</v>
      </c>
      <c r="BS1246" s="1" t="s">
        <v>41</v>
      </c>
      <c r="BT1246" s="1" t="s">
        <v>11660</v>
      </c>
    </row>
    <row r="1247" spans="1:72" ht="13.5" customHeight="1">
      <c r="A1247" s="3" t="str">
        <f>HYPERLINK("http://kyu.snu.ac.kr/sdhj/index.jsp?type=hj/GK14605_00IH_0001_0027.jpg","1720_각북면_27")</f>
        <v>1720_각북면_27</v>
      </c>
      <c r="B1247" s="2">
        <v>1720</v>
      </c>
      <c r="C1247" s="2" t="s">
        <v>15674</v>
      </c>
      <c r="D1247" s="2" t="s">
        <v>15675</v>
      </c>
      <c r="E1247" s="2">
        <v>1246</v>
      </c>
      <c r="F1247" s="1">
        <v>7</v>
      </c>
      <c r="G1247" s="1" t="s">
        <v>2435</v>
      </c>
      <c r="H1247" s="1" t="s">
        <v>8513</v>
      </c>
      <c r="I1247" s="1">
        <v>8</v>
      </c>
      <c r="L1247" s="1">
        <v>1</v>
      </c>
      <c r="M1247" s="2" t="s">
        <v>2767</v>
      </c>
      <c r="N1247" s="2" t="s">
        <v>8627</v>
      </c>
      <c r="S1247" s="1" t="s">
        <v>226</v>
      </c>
      <c r="T1247" s="1" t="s">
        <v>8709</v>
      </c>
      <c r="Y1247" s="1" t="s">
        <v>348</v>
      </c>
      <c r="Z1247" s="1" t="s">
        <v>11184</v>
      </c>
      <c r="AF1247" s="1" t="s">
        <v>67</v>
      </c>
      <c r="AG1247" s="1" t="s">
        <v>9286</v>
      </c>
    </row>
    <row r="1248" spans="1:72" ht="13.5" customHeight="1">
      <c r="A1248" s="3" t="str">
        <f>HYPERLINK("http://kyu.snu.ac.kr/sdhj/index.jsp?type=hj/GK14605_00IH_0001_0027.jpg","1720_각북면_27")</f>
        <v>1720_각북면_27</v>
      </c>
      <c r="B1248" s="2">
        <v>1720</v>
      </c>
      <c r="C1248" s="2" t="s">
        <v>15637</v>
      </c>
      <c r="D1248" s="2" t="s">
        <v>15638</v>
      </c>
      <c r="E1248" s="2">
        <v>1247</v>
      </c>
      <c r="F1248" s="1">
        <v>7</v>
      </c>
      <c r="G1248" s="1" t="s">
        <v>2435</v>
      </c>
      <c r="H1248" s="1" t="s">
        <v>8513</v>
      </c>
      <c r="I1248" s="1">
        <v>8</v>
      </c>
      <c r="L1248" s="1">
        <v>1</v>
      </c>
      <c r="M1248" s="2" t="s">
        <v>2767</v>
      </c>
      <c r="N1248" s="2" t="s">
        <v>8627</v>
      </c>
      <c r="S1248" s="1" t="s">
        <v>68</v>
      </c>
      <c r="T1248" s="1" t="s">
        <v>8708</v>
      </c>
      <c r="Y1248" s="1" t="s">
        <v>2777</v>
      </c>
      <c r="Z1248" s="1" t="s">
        <v>10374</v>
      </c>
      <c r="AC1248" s="1">
        <v>2</v>
      </c>
      <c r="AD1248" s="1" t="s">
        <v>106</v>
      </c>
      <c r="AE1248" s="1" t="s">
        <v>11517</v>
      </c>
      <c r="AF1248" s="1" t="s">
        <v>135</v>
      </c>
      <c r="AG1248" s="1" t="s">
        <v>11569</v>
      </c>
    </row>
    <row r="1249" spans="1:72" ht="13.5" customHeight="1">
      <c r="A1249" s="3" t="str">
        <f>HYPERLINK("http://kyu.snu.ac.kr/sdhj/index.jsp?type=hj/GK14605_00IH_0001_0027.jpg","1720_각북면_27")</f>
        <v>1720_각북면_27</v>
      </c>
      <c r="B1249" s="2">
        <v>1720</v>
      </c>
      <c r="C1249" s="2" t="s">
        <v>15637</v>
      </c>
      <c r="D1249" s="2" t="s">
        <v>15638</v>
      </c>
      <c r="E1249" s="2">
        <v>1248</v>
      </c>
      <c r="F1249" s="1">
        <v>7</v>
      </c>
      <c r="G1249" s="1" t="s">
        <v>2435</v>
      </c>
      <c r="H1249" s="1" t="s">
        <v>8513</v>
      </c>
      <c r="I1249" s="1">
        <v>8</v>
      </c>
      <c r="L1249" s="1">
        <v>2</v>
      </c>
      <c r="M1249" s="2" t="s">
        <v>18000</v>
      </c>
      <c r="N1249" s="2" t="s">
        <v>14990</v>
      </c>
      <c r="T1249" s="1" t="s">
        <v>15624</v>
      </c>
      <c r="U1249" s="1" t="s">
        <v>227</v>
      </c>
      <c r="V1249" s="1" t="s">
        <v>15676</v>
      </c>
      <c r="W1249" s="1" t="s">
        <v>38</v>
      </c>
      <c r="X1249" s="1" t="s">
        <v>15655</v>
      </c>
      <c r="Y1249" s="1" t="s">
        <v>2778</v>
      </c>
      <c r="Z1249" s="1" t="s">
        <v>11183</v>
      </c>
      <c r="AC1249" s="1">
        <v>77</v>
      </c>
      <c r="AD1249" s="1" t="s">
        <v>69</v>
      </c>
      <c r="AE1249" s="1" t="s">
        <v>11560</v>
      </c>
      <c r="AJ1249" s="1" t="s">
        <v>17</v>
      </c>
      <c r="AK1249" s="1" t="s">
        <v>11718</v>
      </c>
      <c r="AL1249" s="1" t="s">
        <v>50</v>
      </c>
      <c r="AM1249" s="1" t="s">
        <v>15656</v>
      </c>
      <c r="AT1249" s="1" t="s">
        <v>88</v>
      </c>
      <c r="AU1249" s="1" t="s">
        <v>8828</v>
      </c>
      <c r="AV1249" s="1" t="s">
        <v>614</v>
      </c>
      <c r="AW1249" s="1" t="s">
        <v>10611</v>
      </c>
      <c r="BG1249" s="1" t="s">
        <v>88</v>
      </c>
      <c r="BH1249" s="1" t="s">
        <v>8828</v>
      </c>
      <c r="BI1249" s="1" t="s">
        <v>198</v>
      </c>
      <c r="BJ1249" s="1" t="s">
        <v>12243</v>
      </c>
      <c r="BK1249" s="1" t="s">
        <v>147</v>
      </c>
      <c r="BL1249" s="1" t="s">
        <v>8936</v>
      </c>
      <c r="BM1249" s="1" t="s">
        <v>18898</v>
      </c>
      <c r="BN1249" s="1" t="s">
        <v>13868</v>
      </c>
      <c r="BO1249" s="1" t="s">
        <v>88</v>
      </c>
      <c r="BP1249" s="1" t="s">
        <v>8828</v>
      </c>
      <c r="BQ1249" s="1" t="s">
        <v>2779</v>
      </c>
      <c r="BR1249" s="1" t="s">
        <v>14949</v>
      </c>
      <c r="BS1249" s="1" t="s">
        <v>50</v>
      </c>
      <c r="BT1249" s="1" t="s">
        <v>15860</v>
      </c>
    </row>
    <row r="1250" spans="1:72" ht="13.5" customHeight="1">
      <c r="A1250" s="3" t="str">
        <f>HYPERLINK("http://kyu.snu.ac.kr/sdhj/index.jsp?type=hj/GK14605_00IH_0001_0027.jpg","1720_각북면_27")</f>
        <v>1720_각북면_27</v>
      </c>
      <c r="B1250" s="2">
        <v>1720</v>
      </c>
      <c r="C1250" s="2" t="s">
        <v>15666</v>
      </c>
      <c r="D1250" s="2" t="s">
        <v>15667</v>
      </c>
      <c r="E1250" s="2">
        <v>1249</v>
      </c>
      <c r="F1250" s="1">
        <v>7</v>
      </c>
      <c r="G1250" s="1" t="s">
        <v>2435</v>
      </c>
      <c r="H1250" s="1" t="s">
        <v>8513</v>
      </c>
      <c r="I1250" s="1">
        <v>8</v>
      </c>
      <c r="L1250" s="1">
        <v>2</v>
      </c>
      <c r="M1250" s="2" t="s">
        <v>18000</v>
      </c>
      <c r="N1250" s="2" t="s">
        <v>14990</v>
      </c>
      <c r="S1250" s="1" t="s">
        <v>51</v>
      </c>
      <c r="T1250" s="1" t="s">
        <v>1413</v>
      </c>
      <c r="W1250" s="1" t="s">
        <v>768</v>
      </c>
      <c r="X1250" s="1" t="s">
        <v>9261</v>
      </c>
      <c r="Y1250" s="1" t="s">
        <v>53</v>
      </c>
      <c r="Z1250" s="1" t="s">
        <v>9315</v>
      </c>
      <c r="AC1250" s="1">
        <v>61</v>
      </c>
      <c r="AD1250" s="1" t="s">
        <v>107</v>
      </c>
      <c r="AE1250" s="1" t="s">
        <v>11521</v>
      </c>
      <c r="AJ1250" s="1" t="s">
        <v>17</v>
      </c>
      <c r="AK1250" s="1" t="s">
        <v>11718</v>
      </c>
      <c r="AL1250" s="1" t="s">
        <v>436</v>
      </c>
      <c r="AM1250" s="1" t="s">
        <v>11639</v>
      </c>
      <c r="AT1250" s="1" t="s">
        <v>419</v>
      </c>
      <c r="AU1250" s="1" t="s">
        <v>11965</v>
      </c>
      <c r="AV1250" s="1" t="s">
        <v>2780</v>
      </c>
      <c r="AW1250" s="1" t="s">
        <v>9922</v>
      </c>
      <c r="BG1250" s="1" t="s">
        <v>419</v>
      </c>
      <c r="BH1250" s="1" t="s">
        <v>11965</v>
      </c>
      <c r="BI1250" s="1" t="s">
        <v>2781</v>
      </c>
      <c r="BJ1250" s="1" t="s">
        <v>9670</v>
      </c>
      <c r="BK1250" s="1" t="s">
        <v>2782</v>
      </c>
      <c r="BL1250" s="1" t="s">
        <v>13541</v>
      </c>
      <c r="BM1250" s="1" t="s">
        <v>2783</v>
      </c>
      <c r="BN1250" s="1" t="s">
        <v>16365</v>
      </c>
      <c r="BO1250" s="1" t="s">
        <v>88</v>
      </c>
      <c r="BP1250" s="1" t="s">
        <v>8828</v>
      </c>
      <c r="BQ1250" s="1" t="s">
        <v>2784</v>
      </c>
      <c r="BR1250" s="1" t="s">
        <v>15045</v>
      </c>
      <c r="BS1250" s="1" t="s">
        <v>50</v>
      </c>
      <c r="BT1250" s="1" t="s">
        <v>16261</v>
      </c>
    </row>
    <row r="1251" spans="1:72" ht="13.5" customHeight="1">
      <c r="A1251" s="3" t="str">
        <f>HYPERLINK("http://kyu.snu.ac.kr/sdhj/index.jsp?type=hj/GK14605_00IH_0001_0027.jpg","1720_각북면_27")</f>
        <v>1720_각북면_27</v>
      </c>
      <c r="B1251" s="2">
        <v>1720</v>
      </c>
      <c r="C1251" s="2" t="s">
        <v>16167</v>
      </c>
      <c r="D1251" s="2" t="s">
        <v>16168</v>
      </c>
      <c r="E1251" s="2">
        <v>1250</v>
      </c>
      <c r="F1251" s="1">
        <v>7</v>
      </c>
      <c r="G1251" s="1" t="s">
        <v>2435</v>
      </c>
      <c r="H1251" s="1" t="s">
        <v>8513</v>
      </c>
      <c r="I1251" s="1">
        <v>8</v>
      </c>
      <c r="L1251" s="1">
        <v>2</v>
      </c>
      <c r="M1251" s="2" t="s">
        <v>18000</v>
      </c>
      <c r="N1251" s="2" t="s">
        <v>14990</v>
      </c>
      <c r="S1251" s="1" t="s">
        <v>190</v>
      </c>
      <c r="T1251" s="1" t="s">
        <v>8713</v>
      </c>
      <c r="U1251" s="1" t="s">
        <v>2785</v>
      </c>
      <c r="V1251" s="1" t="s">
        <v>9169</v>
      </c>
      <c r="Y1251" s="1" t="s">
        <v>2786</v>
      </c>
      <c r="Z1251" s="1" t="s">
        <v>11182</v>
      </c>
      <c r="AC1251" s="1">
        <v>20</v>
      </c>
      <c r="AD1251" s="1" t="s">
        <v>134</v>
      </c>
      <c r="AE1251" s="1" t="s">
        <v>11542</v>
      </c>
    </row>
    <row r="1252" spans="1:72" ht="13.5" customHeight="1">
      <c r="A1252" s="3" t="str">
        <f>HYPERLINK("http://kyu.snu.ac.kr/sdhj/index.jsp?type=hj/GK14605_00IH_0001_0027.jpg","1720_각북면_27")</f>
        <v>1720_각북면_27</v>
      </c>
      <c r="B1252" s="2">
        <v>1720</v>
      </c>
      <c r="C1252" s="2" t="s">
        <v>15637</v>
      </c>
      <c r="D1252" s="2" t="s">
        <v>15638</v>
      </c>
      <c r="E1252" s="2">
        <v>1251</v>
      </c>
      <c r="F1252" s="1">
        <v>7</v>
      </c>
      <c r="G1252" s="1" t="s">
        <v>2435</v>
      </c>
      <c r="H1252" s="1" t="s">
        <v>8513</v>
      </c>
      <c r="I1252" s="1">
        <v>8</v>
      </c>
      <c r="L1252" s="1">
        <v>3</v>
      </c>
      <c r="M1252" s="2" t="s">
        <v>18001</v>
      </c>
      <c r="N1252" s="2" t="s">
        <v>18002</v>
      </c>
      <c r="T1252" s="1" t="s">
        <v>15624</v>
      </c>
      <c r="U1252" s="1" t="s">
        <v>309</v>
      </c>
      <c r="V1252" s="1" t="s">
        <v>8836</v>
      </c>
      <c r="W1252" s="1" t="s">
        <v>952</v>
      </c>
      <c r="X1252" s="1" t="s">
        <v>9277</v>
      </c>
      <c r="Y1252" s="1" t="s">
        <v>53</v>
      </c>
      <c r="Z1252" s="1" t="s">
        <v>9315</v>
      </c>
      <c r="AC1252" s="1">
        <v>63</v>
      </c>
      <c r="AD1252" s="1" t="s">
        <v>561</v>
      </c>
      <c r="AE1252" s="1" t="s">
        <v>11535</v>
      </c>
      <c r="AJ1252" s="1" t="s">
        <v>17</v>
      </c>
      <c r="AK1252" s="1" t="s">
        <v>11718</v>
      </c>
      <c r="AL1252" s="1" t="s">
        <v>236</v>
      </c>
      <c r="AM1252" s="1" t="s">
        <v>11694</v>
      </c>
      <c r="AT1252" s="1" t="s">
        <v>88</v>
      </c>
      <c r="AU1252" s="1" t="s">
        <v>8828</v>
      </c>
      <c r="AV1252" s="1" t="s">
        <v>2787</v>
      </c>
      <c r="AW1252" s="1" t="s">
        <v>12610</v>
      </c>
      <c r="BG1252" s="1" t="s">
        <v>88</v>
      </c>
      <c r="BH1252" s="1" t="s">
        <v>8828</v>
      </c>
      <c r="BI1252" s="1" t="s">
        <v>2548</v>
      </c>
      <c r="BJ1252" s="1" t="s">
        <v>10777</v>
      </c>
      <c r="BK1252" s="1" t="s">
        <v>88</v>
      </c>
      <c r="BL1252" s="1" t="s">
        <v>8828</v>
      </c>
      <c r="BM1252" s="1" t="s">
        <v>1638</v>
      </c>
      <c r="BN1252" s="1" t="s">
        <v>9811</v>
      </c>
      <c r="BO1252" s="1" t="s">
        <v>88</v>
      </c>
      <c r="BP1252" s="1" t="s">
        <v>8828</v>
      </c>
      <c r="BQ1252" s="1" t="s">
        <v>2788</v>
      </c>
      <c r="BR1252" s="1" t="s">
        <v>14557</v>
      </c>
      <c r="BS1252" s="1" t="s">
        <v>149</v>
      </c>
      <c r="BT1252" s="1" t="s">
        <v>11728</v>
      </c>
    </row>
    <row r="1253" spans="1:72" ht="13.5" customHeight="1">
      <c r="A1253" s="3" t="str">
        <f>HYPERLINK("http://kyu.snu.ac.kr/sdhj/index.jsp?type=hj/GK14605_00IH_0001_0027.jpg","1720_각북면_27")</f>
        <v>1720_각북면_27</v>
      </c>
      <c r="B1253" s="2">
        <v>1720</v>
      </c>
      <c r="C1253" s="2" t="s">
        <v>15637</v>
      </c>
      <c r="D1253" s="2" t="s">
        <v>15638</v>
      </c>
      <c r="E1253" s="2">
        <v>1252</v>
      </c>
      <c r="F1253" s="1">
        <v>7</v>
      </c>
      <c r="G1253" s="1" t="s">
        <v>2435</v>
      </c>
      <c r="H1253" s="1" t="s">
        <v>8513</v>
      </c>
      <c r="I1253" s="1">
        <v>8</v>
      </c>
      <c r="L1253" s="1">
        <v>3</v>
      </c>
      <c r="M1253" s="2" t="s">
        <v>18001</v>
      </c>
      <c r="N1253" s="2" t="s">
        <v>18002</v>
      </c>
      <c r="S1253" s="1" t="s">
        <v>226</v>
      </c>
      <c r="T1253" s="1" t="s">
        <v>8709</v>
      </c>
      <c r="Y1253" s="1" t="s">
        <v>53</v>
      </c>
      <c r="Z1253" s="1" t="s">
        <v>9315</v>
      </c>
      <c r="AC1253" s="1">
        <v>19</v>
      </c>
      <c r="AD1253" s="1" t="s">
        <v>308</v>
      </c>
      <c r="AE1253" s="1" t="s">
        <v>11554</v>
      </c>
    </row>
    <row r="1254" spans="1:72" ht="13.5" customHeight="1">
      <c r="A1254" s="3" t="str">
        <f>HYPERLINK("http://kyu.snu.ac.kr/sdhj/index.jsp?type=hj/GK14605_00IH_0001_0027.jpg","1720_각북면_27")</f>
        <v>1720_각북면_27</v>
      </c>
      <c r="B1254" s="2">
        <v>1720</v>
      </c>
      <c r="C1254" s="2" t="s">
        <v>15637</v>
      </c>
      <c r="D1254" s="2" t="s">
        <v>15638</v>
      </c>
      <c r="E1254" s="2">
        <v>1253</v>
      </c>
      <c r="F1254" s="1">
        <v>7</v>
      </c>
      <c r="G1254" s="1" t="s">
        <v>2435</v>
      </c>
      <c r="H1254" s="1" t="s">
        <v>8513</v>
      </c>
      <c r="I1254" s="1">
        <v>8</v>
      </c>
      <c r="L1254" s="1">
        <v>3</v>
      </c>
      <c r="M1254" s="2" t="s">
        <v>18001</v>
      </c>
      <c r="N1254" s="2" t="s">
        <v>18002</v>
      </c>
      <c r="S1254" s="1" t="s">
        <v>71</v>
      </c>
      <c r="T1254" s="1" t="s">
        <v>8710</v>
      </c>
      <c r="U1254" s="1" t="s">
        <v>139</v>
      </c>
      <c r="V1254" s="1" t="s">
        <v>9168</v>
      </c>
      <c r="W1254" s="1" t="s">
        <v>325</v>
      </c>
      <c r="X1254" s="1" t="s">
        <v>9291</v>
      </c>
      <c r="Y1254" s="1" t="s">
        <v>169</v>
      </c>
      <c r="Z1254" s="1" t="s">
        <v>9599</v>
      </c>
      <c r="AC1254" s="1">
        <v>27</v>
      </c>
      <c r="AD1254" s="1" t="s">
        <v>167</v>
      </c>
      <c r="AE1254" s="1" t="s">
        <v>11350</v>
      </c>
    </row>
    <row r="1255" spans="1:72" ht="13.5" customHeight="1">
      <c r="A1255" s="3" t="str">
        <f>HYPERLINK("http://kyu.snu.ac.kr/sdhj/index.jsp?type=hj/GK14605_00IH_0001_0027.jpg","1720_각북면_27")</f>
        <v>1720_각북면_27</v>
      </c>
      <c r="B1255" s="2">
        <v>1720</v>
      </c>
      <c r="C1255" s="2" t="s">
        <v>15637</v>
      </c>
      <c r="D1255" s="2" t="s">
        <v>15638</v>
      </c>
      <c r="E1255" s="2">
        <v>1254</v>
      </c>
      <c r="F1255" s="1">
        <v>7</v>
      </c>
      <c r="G1255" s="1" t="s">
        <v>2435</v>
      </c>
      <c r="H1255" s="1" t="s">
        <v>8513</v>
      </c>
      <c r="I1255" s="1">
        <v>8</v>
      </c>
      <c r="L1255" s="1">
        <v>4</v>
      </c>
      <c r="M1255" s="2" t="s">
        <v>18003</v>
      </c>
      <c r="N1255" s="2" t="s">
        <v>18004</v>
      </c>
      <c r="T1255" s="1" t="s">
        <v>15624</v>
      </c>
      <c r="U1255" s="1" t="s">
        <v>2789</v>
      </c>
      <c r="V1255" s="1" t="s">
        <v>15317</v>
      </c>
      <c r="W1255" s="1" t="s">
        <v>103</v>
      </c>
      <c r="X1255" s="1" t="s">
        <v>15645</v>
      </c>
      <c r="Y1255" s="1" t="s">
        <v>2790</v>
      </c>
      <c r="Z1255" s="1" t="s">
        <v>11181</v>
      </c>
      <c r="AC1255" s="1">
        <v>54</v>
      </c>
      <c r="AD1255" s="1" t="s">
        <v>804</v>
      </c>
      <c r="AE1255" s="1" t="s">
        <v>11540</v>
      </c>
      <c r="AJ1255" s="1" t="s">
        <v>17</v>
      </c>
      <c r="AK1255" s="1" t="s">
        <v>11718</v>
      </c>
      <c r="AL1255" s="1" t="s">
        <v>2056</v>
      </c>
      <c r="AM1255" s="1" t="s">
        <v>11648</v>
      </c>
      <c r="AT1255" s="1" t="s">
        <v>2681</v>
      </c>
      <c r="AU1255" s="1" t="s">
        <v>11986</v>
      </c>
      <c r="AV1255" s="1" t="s">
        <v>18899</v>
      </c>
      <c r="AW1255" s="1" t="s">
        <v>12609</v>
      </c>
      <c r="BG1255" s="1" t="s">
        <v>116</v>
      </c>
      <c r="BH1255" s="1" t="s">
        <v>15344</v>
      </c>
      <c r="BI1255" s="1" t="s">
        <v>2791</v>
      </c>
      <c r="BJ1255" s="1" t="s">
        <v>9984</v>
      </c>
      <c r="BK1255" s="1" t="s">
        <v>116</v>
      </c>
      <c r="BL1255" s="1" t="s">
        <v>15344</v>
      </c>
      <c r="BM1255" s="1" t="s">
        <v>2792</v>
      </c>
      <c r="BN1255" s="1" t="s">
        <v>13608</v>
      </c>
      <c r="BO1255" s="1" t="s">
        <v>2793</v>
      </c>
      <c r="BP1255" s="1" t="s">
        <v>15342</v>
      </c>
      <c r="BQ1255" s="1" t="s">
        <v>2794</v>
      </c>
      <c r="BR1255" s="1" t="s">
        <v>14967</v>
      </c>
      <c r="BS1255" s="1" t="s">
        <v>41</v>
      </c>
      <c r="BT1255" s="1" t="s">
        <v>11660</v>
      </c>
    </row>
    <row r="1256" spans="1:72" ht="13.5" customHeight="1">
      <c r="A1256" s="3" t="str">
        <f>HYPERLINK("http://kyu.snu.ac.kr/sdhj/index.jsp?type=hj/GK14605_00IH_0001_0027.jpg","1720_각북면_27")</f>
        <v>1720_각북면_27</v>
      </c>
      <c r="B1256" s="2">
        <v>1720</v>
      </c>
      <c r="C1256" s="2" t="s">
        <v>15826</v>
      </c>
      <c r="D1256" s="2" t="s">
        <v>15827</v>
      </c>
      <c r="E1256" s="2">
        <v>1255</v>
      </c>
      <c r="F1256" s="1">
        <v>7</v>
      </c>
      <c r="G1256" s="1" t="s">
        <v>2435</v>
      </c>
      <c r="H1256" s="1" t="s">
        <v>8513</v>
      </c>
      <c r="I1256" s="1">
        <v>8</v>
      </c>
      <c r="L1256" s="1">
        <v>4</v>
      </c>
      <c r="M1256" s="2" t="s">
        <v>18003</v>
      </c>
      <c r="N1256" s="2" t="s">
        <v>18004</v>
      </c>
      <c r="S1256" s="1" t="s">
        <v>51</v>
      </c>
      <c r="T1256" s="1" t="s">
        <v>1413</v>
      </c>
      <c r="W1256" s="1" t="s">
        <v>768</v>
      </c>
      <c r="X1256" s="1" t="s">
        <v>9261</v>
      </c>
      <c r="Y1256" s="1" t="s">
        <v>129</v>
      </c>
      <c r="Z1256" s="1" t="s">
        <v>9465</v>
      </c>
      <c r="AF1256" s="1" t="s">
        <v>67</v>
      </c>
      <c r="AG1256" s="1" t="s">
        <v>9286</v>
      </c>
    </row>
    <row r="1257" spans="1:72" ht="13.5" customHeight="1">
      <c r="A1257" s="3" t="str">
        <f>HYPERLINK("http://kyu.snu.ac.kr/sdhj/index.jsp?type=hj/GK14605_00IH_0001_0027.jpg","1720_각북면_27")</f>
        <v>1720_각북면_27</v>
      </c>
      <c r="B1257" s="2">
        <v>1720</v>
      </c>
      <c r="C1257" s="2" t="s">
        <v>15637</v>
      </c>
      <c r="D1257" s="2" t="s">
        <v>15638</v>
      </c>
      <c r="E1257" s="2">
        <v>1256</v>
      </c>
      <c r="F1257" s="1">
        <v>7</v>
      </c>
      <c r="G1257" s="1" t="s">
        <v>2435</v>
      </c>
      <c r="H1257" s="1" t="s">
        <v>8513</v>
      </c>
      <c r="I1257" s="1">
        <v>8</v>
      </c>
      <c r="L1257" s="1">
        <v>4</v>
      </c>
      <c r="M1257" s="2" t="s">
        <v>18003</v>
      </c>
      <c r="N1257" s="2" t="s">
        <v>18004</v>
      </c>
      <c r="S1257" s="1" t="s">
        <v>226</v>
      </c>
      <c r="T1257" s="1" t="s">
        <v>8709</v>
      </c>
      <c r="AC1257" s="1">
        <v>12</v>
      </c>
      <c r="AD1257" s="1" t="s">
        <v>137</v>
      </c>
      <c r="AE1257" s="1" t="s">
        <v>9320</v>
      </c>
    </row>
    <row r="1258" spans="1:72" ht="13.5" customHeight="1">
      <c r="A1258" s="3" t="str">
        <f>HYPERLINK("http://kyu.snu.ac.kr/sdhj/index.jsp?type=hj/GK14605_00IH_0001_0027.jpg","1720_각북면_27")</f>
        <v>1720_각북면_27</v>
      </c>
      <c r="B1258" s="2">
        <v>1720</v>
      </c>
      <c r="C1258" s="2" t="s">
        <v>15637</v>
      </c>
      <c r="D1258" s="2" t="s">
        <v>15638</v>
      </c>
      <c r="E1258" s="2">
        <v>1257</v>
      </c>
      <c r="F1258" s="1">
        <v>7</v>
      </c>
      <c r="G1258" s="1" t="s">
        <v>2435</v>
      </c>
      <c r="H1258" s="1" t="s">
        <v>8513</v>
      </c>
      <c r="I1258" s="1">
        <v>8</v>
      </c>
      <c r="L1258" s="1">
        <v>4</v>
      </c>
      <c r="M1258" s="2" t="s">
        <v>18003</v>
      </c>
      <c r="N1258" s="2" t="s">
        <v>18004</v>
      </c>
      <c r="S1258" s="1" t="s">
        <v>71</v>
      </c>
      <c r="T1258" s="1" t="s">
        <v>8710</v>
      </c>
      <c r="U1258" s="1" t="s">
        <v>2795</v>
      </c>
      <c r="V1258" s="1" t="s">
        <v>9079</v>
      </c>
      <c r="Y1258" s="1" t="s">
        <v>2223</v>
      </c>
      <c r="Z1258" s="1" t="s">
        <v>11180</v>
      </c>
      <c r="AC1258" s="1">
        <v>15</v>
      </c>
      <c r="AD1258" s="1" t="s">
        <v>563</v>
      </c>
      <c r="AE1258" s="1" t="s">
        <v>9669</v>
      </c>
    </row>
    <row r="1259" spans="1:72" ht="13.5" customHeight="1">
      <c r="A1259" s="3" t="str">
        <f>HYPERLINK("http://kyu.snu.ac.kr/sdhj/index.jsp?type=hj/GK14605_00IH_0001_0027.jpg","1720_각북면_27")</f>
        <v>1720_각북면_27</v>
      </c>
      <c r="B1259" s="2">
        <v>1720</v>
      </c>
      <c r="C1259" s="2" t="s">
        <v>15637</v>
      </c>
      <c r="D1259" s="2" t="s">
        <v>15638</v>
      </c>
      <c r="E1259" s="2">
        <v>1258</v>
      </c>
      <c r="F1259" s="1">
        <v>7</v>
      </c>
      <c r="G1259" s="1" t="s">
        <v>2435</v>
      </c>
      <c r="H1259" s="1" t="s">
        <v>8513</v>
      </c>
      <c r="I1259" s="1">
        <v>8</v>
      </c>
      <c r="L1259" s="1">
        <v>4</v>
      </c>
      <c r="M1259" s="2" t="s">
        <v>18003</v>
      </c>
      <c r="N1259" s="2" t="s">
        <v>18004</v>
      </c>
      <c r="S1259" s="1" t="s">
        <v>68</v>
      </c>
      <c r="T1259" s="1" t="s">
        <v>8708</v>
      </c>
      <c r="AF1259" s="1" t="s">
        <v>67</v>
      </c>
      <c r="AG1259" s="1" t="s">
        <v>9286</v>
      </c>
    </row>
    <row r="1260" spans="1:72" ht="13.5" customHeight="1">
      <c r="A1260" s="3" t="str">
        <f>HYPERLINK("http://kyu.snu.ac.kr/sdhj/index.jsp?type=hj/GK14605_00IH_0001_0027.jpg","1720_각북면_27")</f>
        <v>1720_각북면_27</v>
      </c>
      <c r="B1260" s="2">
        <v>1720</v>
      </c>
      <c r="C1260" s="2" t="s">
        <v>15637</v>
      </c>
      <c r="D1260" s="2" t="s">
        <v>15638</v>
      </c>
      <c r="E1260" s="2">
        <v>1259</v>
      </c>
      <c r="F1260" s="1">
        <v>7</v>
      </c>
      <c r="G1260" s="1" t="s">
        <v>2435</v>
      </c>
      <c r="H1260" s="1" t="s">
        <v>8513</v>
      </c>
      <c r="I1260" s="1">
        <v>8</v>
      </c>
      <c r="L1260" s="1">
        <v>5</v>
      </c>
      <c r="M1260" s="2" t="s">
        <v>18005</v>
      </c>
      <c r="N1260" s="2" t="s">
        <v>18006</v>
      </c>
      <c r="Q1260" s="1" t="s">
        <v>2796</v>
      </c>
      <c r="R1260" s="1" t="s">
        <v>16366</v>
      </c>
      <c r="T1260" s="1" t="s">
        <v>15624</v>
      </c>
      <c r="W1260" s="1" t="s">
        <v>166</v>
      </c>
      <c r="X1260" s="1" t="s">
        <v>9278</v>
      </c>
      <c r="Y1260" s="1" t="s">
        <v>129</v>
      </c>
      <c r="Z1260" s="1" t="s">
        <v>9465</v>
      </c>
      <c r="AC1260" s="1">
        <v>34</v>
      </c>
      <c r="AD1260" s="1" t="s">
        <v>86</v>
      </c>
      <c r="AE1260" s="1" t="s">
        <v>11563</v>
      </c>
      <c r="AJ1260" s="1" t="s">
        <v>461</v>
      </c>
      <c r="AK1260" s="1" t="s">
        <v>11719</v>
      </c>
      <c r="AL1260" s="1" t="s">
        <v>50</v>
      </c>
      <c r="AM1260" s="1" t="s">
        <v>15656</v>
      </c>
      <c r="AT1260" s="1" t="s">
        <v>1468</v>
      </c>
      <c r="AU1260" s="1" t="s">
        <v>9054</v>
      </c>
      <c r="AV1260" s="1" t="s">
        <v>715</v>
      </c>
      <c r="AW1260" s="1" t="s">
        <v>9463</v>
      </c>
      <c r="BG1260" s="1" t="s">
        <v>2306</v>
      </c>
      <c r="BH1260" s="1" t="s">
        <v>11969</v>
      </c>
      <c r="BI1260" s="1" t="s">
        <v>2797</v>
      </c>
      <c r="BJ1260" s="1" t="s">
        <v>12159</v>
      </c>
      <c r="BK1260" s="1" t="s">
        <v>2798</v>
      </c>
      <c r="BL1260" s="1" t="s">
        <v>13540</v>
      </c>
      <c r="BM1260" s="1" t="s">
        <v>482</v>
      </c>
      <c r="BN1260" s="1" t="s">
        <v>13091</v>
      </c>
      <c r="BO1260" s="1" t="s">
        <v>46</v>
      </c>
      <c r="BP1260" s="1" t="s">
        <v>11959</v>
      </c>
      <c r="BQ1260" s="1" t="s">
        <v>2799</v>
      </c>
      <c r="BR1260" s="1" t="s">
        <v>15067</v>
      </c>
      <c r="BS1260" s="1" t="s">
        <v>50</v>
      </c>
      <c r="BT1260" s="1" t="s">
        <v>16367</v>
      </c>
    </row>
    <row r="1261" spans="1:72" ht="13.5" customHeight="1">
      <c r="A1261" s="3" t="str">
        <f>HYPERLINK("http://kyu.snu.ac.kr/sdhj/index.jsp?type=hj/GK14605_00IH_0001_0027.jpg","1720_각북면_27")</f>
        <v>1720_각북면_27</v>
      </c>
      <c r="B1261" s="2">
        <v>1720</v>
      </c>
      <c r="C1261" s="2" t="s">
        <v>16368</v>
      </c>
      <c r="D1261" s="2" t="s">
        <v>16369</v>
      </c>
      <c r="E1261" s="2">
        <v>1260</v>
      </c>
      <c r="F1261" s="1">
        <v>7</v>
      </c>
      <c r="G1261" s="1" t="s">
        <v>2435</v>
      </c>
      <c r="H1261" s="1" t="s">
        <v>8513</v>
      </c>
      <c r="I1261" s="1">
        <v>8</v>
      </c>
      <c r="L1261" s="1">
        <v>5</v>
      </c>
      <c r="M1261" s="2" t="s">
        <v>18005</v>
      </c>
      <c r="N1261" s="2" t="s">
        <v>18006</v>
      </c>
      <c r="S1261" s="1" t="s">
        <v>126</v>
      </c>
      <c r="T1261" s="1" t="s">
        <v>15654</v>
      </c>
      <c r="Y1261" s="1" t="s">
        <v>2677</v>
      </c>
      <c r="Z1261" s="1" t="s">
        <v>11179</v>
      </c>
      <c r="AF1261" s="1" t="s">
        <v>67</v>
      </c>
      <c r="AG1261" s="1" t="s">
        <v>9286</v>
      </c>
    </row>
    <row r="1262" spans="1:72" ht="13.5" customHeight="1">
      <c r="A1262" s="3" t="str">
        <f>HYPERLINK("http://kyu.snu.ac.kr/sdhj/index.jsp?type=hj/GK14605_00IH_0001_0027.jpg","1720_각북면_27")</f>
        <v>1720_각북면_27</v>
      </c>
      <c r="B1262" s="2">
        <v>1720</v>
      </c>
      <c r="C1262" s="2" t="s">
        <v>15637</v>
      </c>
      <c r="D1262" s="2" t="s">
        <v>15638</v>
      </c>
      <c r="E1262" s="2">
        <v>1261</v>
      </c>
      <c r="F1262" s="1">
        <v>7</v>
      </c>
      <c r="G1262" s="1" t="s">
        <v>2435</v>
      </c>
      <c r="H1262" s="1" t="s">
        <v>8513</v>
      </c>
      <c r="I1262" s="1">
        <v>8</v>
      </c>
      <c r="L1262" s="1">
        <v>5</v>
      </c>
      <c r="M1262" s="2" t="s">
        <v>18005</v>
      </c>
      <c r="N1262" s="2" t="s">
        <v>18006</v>
      </c>
      <c r="S1262" s="1" t="s">
        <v>2800</v>
      </c>
      <c r="T1262" s="1" t="s">
        <v>8800</v>
      </c>
      <c r="Y1262" s="1" t="s">
        <v>2684</v>
      </c>
      <c r="Z1262" s="1" t="s">
        <v>11178</v>
      </c>
      <c r="AF1262" s="1" t="s">
        <v>358</v>
      </c>
      <c r="AG1262" s="1" t="s">
        <v>11573</v>
      </c>
      <c r="AH1262" s="1" t="s">
        <v>2801</v>
      </c>
      <c r="AI1262" s="1" t="s">
        <v>16370</v>
      </c>
    </row>
    <row r="1263" spans="1:72" ht="13.5" customHeight="1">
      <c r="A1263" s="3" t="str">
        <f>HYPERLINK("http://kyu.snu.ac.kr/sdhj/index.jsp?type=hj/GK14605_00IH_0001_0027.jpg","1720_각북면_27")</f>
        <v>1720_각북면_27</v>
      </c>
      <c r="B1263" s="2">
        <v>1720</v>
      </c>
      <c r="C1263" s="2" t="s">
        <v>16371</v>
      </c>
      <c r="D1263" s="2" t="s">
        <v>16372</v>
      </c>
      <c r="E1263" s="2">
        <v>1262</v>
      </c>
      <c r="F1263" s="1">
        <v>7</v>
      </c>
      <c r="G1263" s="1" t="s">
        <v>2435</v>
      </c>
      <c r="H1263" s="1" t="s">
        <v>8513</v>
      </c>
      <c r="I1263" s="1">
        <v>8</v>
      </c>
      <c r="L1263" s="1">
        <v>5</v>
      </c>
      <c r="M1263" s="2" t="s">
        <v>18005</v>
      </c>
      <c r="N1263" s="2" t="s">
        <v>18006</v>
      </c>
      <c r="T1263" s="1" t="s">
        <v>15640</v>
      </c>
      <c r="U1263" s="1" t="s">
        <v>266</v>
      </c>
      <c r="V1263" s="1" t="s">
        <v>8830</v>
      </c>
      <c r="Y1263" s="1" t="s">
        <v>1774</v>
      </c>
      <c r="Z1263" s="1" t="s">
        <v>10503</v>
      </c>
      <c r="AC1263" s="1">
        <v>23</v>
      </c>
      <c r="AD1263" s="1" t="s">
        <v>194</v>
      </c>
      <c r="AE1263" s="1" t="s">
        <v>11565</v>
      </c>
    </row>
    <row r="1264" spans="1:72" ht="13.5" customHeight="1">
      <c r="A1264" s="3" t="str">
        <f>HYPERLINK("http://kyu.snu.ac.kr/sdhj/index.jsp?type=hj/GK14605_00IH_0001_0027.jpg","1720_각북면_27")</f>
        <v>1720_각북면_27</v>
      </c>
      <c r="B1264" s="2">
        <v>1720</v>
      </c>
      <c r="C1264" s="2" t="s">
        <v>15637</v>
      </c>
      <c r="D1264" s="2" t="s">
        <v>15638</v>
      </c>
      <c r="E1264" s="2">
        <v>1263</v>
      </c>
      <c r="F1264" s="1">
        <v>7</v>
      </c>
      <c r="G1264" s="1" t="s">
        <v>2435</v>
      </c>
      <c r="H1264" s="1" t="s">
        <v>8513</v>
      </c>
      <c r="I1264" s="1">
        <v>8</v>
      </c>
      <c r="L1264" s="1">
        <v>5</v>
      </c>
      <c r="M1264" s="2" t="s">
        <v>18005</v>
      </c>
      <c r="N1264" s="2" t="s">
        <v>18006</v>
      </c>
      <c r="T1264" s="1" t="s">
        <v>15640</v>
      </c>
      <c r="U1264" s="1" t="s">
        <v>2802</v>
      </c>
      <c r="V1264" s="1" t="s">
        <v>8833</v>
      </c>
      <c r="Y1264" s="1" t="s">
        <v>2803</v>
      </c>
      <c r="Z1264" s="1" t="s">
        <v>11177</v>
      </c>
      <c r="AC1264" s="1">
        <v>13</v>
      </c>
      <c r="AD1264" s="1" t="s">
        <v>229</v>
      </c>
      <c r="AE1264" s="1" t="s">
        <v>11524</v>
      </c>
      <c r="AF1264" s="1" t="s">
        <v>212</v>
      </c>
      <c r="AG1264" s="1" t="s">
        <v>11581</v>
      </c>
      <c r="AH1264" s="1" t="s">
        <v>2804</v>
      </c>
      <c r="AI1264" s="1" t="s">
        <v>16373</v>
      </c>
      <c r="AT1264" s="1" t="s">
        <v>269</v>
      </c>
      <c r="AU1264" s="1" t="s">
        <v>8873</v>
      </c>
      <c r="AV1264" s="1" t="s">
        <v>2705</v>
      </c>
      <c r="AW1264" s="1" t="s">
        <v>9878</v>
      </c>
      <c r="BB1264" s="1" t="s">
        <v>274</v>
      </c>
      <c r="BC1264" s="1" t="s">
        <v>8855</v>
      </c>
      <c r="BD1264" s="1" t="s">
        <v>2805</v>
      </c>
      <c r="BE1264" s="1" t="s">
        <v>12909</v>
      </c>
    </row>
    <row r="1265" spans="1:72" ht="13.5" customHeight="1">
      <c r="A1265" s="3" t="str">
        <f>HYPERLINK("http://kyu.snu.ac.kr/sdhj/index.jsp?type=hj/GK14605_00IH_0001_0027.jpg","1720_각북면_27")</f>
        <v>1720_각북면_27</v>
      </c>
      <c r="B1265" s="2">
        <v>1720</v>
      </c>
      <c r="C1265" s="2" t="s">
        <v>16374</v>
      </c>
      <c r="D1265" s="2" t="s">
        <v>16375</v>
      </c>
      <c r="E1265" s="2">
        <v>1264</v>
      </c>
      <c r="F1265" s="1">
        <v>7</v>
      </c>
      <c r="G1265" s="1" t="s">
        <v>2435</v>
      </c>
      <c r="H1265" s="1" t="s">
        <v>8513</v>
      </c>
      <c r="I1265" s="1">
        <v>9</v>
      </c>
      <c r="J1265" s="1" t="s">
        <v>2806</v>
      </c>
      <c r="K1265" s="1" t="s">
        <v>8626</v>
      </c>
      <c r="L1265" s="1">
        <v>1</v>
      </c>
      <c r="M1265" s="2" t="s">
        <v>2807</v>
      </c>
      <c r="N1265" s="2" t="s">
        <v>11176</v>
      </c>
      <c r="T1265" s="1" t="s">
        <v>16078</v>
      </c>
      <c r="U1265" s="1" t="s">
        <v>2478</v>
      </c>
      <c r="V1265" s="1" t="s">
        <v>9167</v>
      </c>
      <c r="Y1265" s="1" t="s">
        <v>2807</v>
      </c>
      <c r="Z1265" s="1" t="s">
        <v>11176</v>
      </c>
      <c r="AC1265" s="1">
        <v>44</v>
      </c>
      <c r="AD1265" s="1" t="s">
        <v>362</v>
      </c>
      <c r="AE1265" s="1" t="s">
        <v>11561</v>
      </c>
      <c r="AJ1265" s="1" t="s">
        <v>17</v>
      </c>
      <c r="AK1265" s="1" t="s">
        <v>11718</v>
      </c>
      <c r="AL1265" s="1" t="s">
        <v>41</v>
      </c>
      <c r="AM1265" s="1" t="s">
        <v>11660</v>
      </c>
      <c r="AT1265" s="1" t="s">
        <v>269</v>
      </c>
      <c r="AU1265" s="1" t="s">
        <v>8873</v>
      </c>
      <c r="AV1265" s="1" t="s">
        <v>905</v>
      </c>
      <c r="AW1265" s="1" t="s">
        <v>10892</v>
      </c>
      <c r="BB1265" s="1" t="s">
        <v>274</v>
      </c>
      <c r="BC1265" s="1" t="s">
        <v>8855</v>
      </c>
      <c r="BD1265" s="1" t="s">
        <v>2093</v>
      </c>
      <c r="BE1265" s="1" t="s">
        <v>10137</v>
      </c>
      <c r="BG1265" s="1" t="s">
        <v>2480</v>
      </c>
      <c r="BH1265" s="1" t="s">
        <v>12978</v>
      </c>
      <c r="BI1265" s="1" t="s">
        <v>260</v>
      </c>
      <c r="BJ1265" s="1" t="s">
        <v>12399</v>
      </c>
      <c r="BK1265" s="1" t="s">
        <v>242</v>
      </c>
      <c r="BL1265" s="1" t="s">
        <v>8824</v>
      </c>
      <c r="BM1265" s="1" t="s">
        <v>198</v>
      </c>
      <c r="BN1265" s="1" t="s">
        <v>12243</v>
      </c>
      <c r="BO1265" s="1" t="s">
        <v>721</v>
      </c>
      <c r="BP1265" s="1" t="s">
        <v>16376</v>
      </c>
      <c r="BQ1265" s="1" t="s">
        <v>18895</v>
      </c>
      <c r="BR1265" s="1" t="s">
        <v>16304</v>
      </c>
      <c r="BS1265" s="1" t="s">
        <v>300</v>
      </c>
      <c r="BT1265" s="1" t="s">
        <v>11633</v>
      </c>
    </row>
    <row r="1266" spans="1:72" ht="13.5" customHeight="1">
      <c r="A1266" s="3" t="str">
        <f>HYPERLINK("http://kyu.snu.ac.kr/sdhj/index.jsp?type=hj/GK14605_00IH_0001_0027.jpg","1720_각북면_27")</f>
        <v>1720_각북면_27</v>
      </c>
      <c r="B1266" s="2">
        <v>1720</v>
      </c>
      <c r="C1266" s="2" t="s">
        <v>16089</v>
      </c>
      <c r="D1266" s="2" t="s">
        <v>16090</v>
      </c>
      <c r="E1266" s="2">
        <v>1265</v>
      </c>
      <c r="F1266" s="1">
        <v>7</v>
      </c>
      <c r="G1266" s="1" t="s">
        <v>2435</v>
      </c>
      <c r="H1266" s="1" t="s">
        <v>8513</v>
      </c>
      <c r="I1266" s="1">
        <v>9</v>
      </c>
      <c r="L1266" s="1">
        <v>1</v>
      </c>
      <c r="M1266" s="2" t="s">
        <v>2807</v>
      </c>
      <c r="N1266" s="2" t="s">
        <v>11176</v>
      </c>
      <c r="S1266" s="1" t="s">
        <v>51</v>
      </c>
      <c r="T1266" s="1" t="s">
        <v>1413</v>
      </c>
      <c r="U1266" s="1" t="s">
        <v>385</v>
      </c>
      <c r="V1266" s="1" t="s">
        <v>15727</v>
      </c>
      <c r="W1266" s="1" t="s">
        <v>768</v>
      </c>
      <c r="X1266" s="1" t="s">
        <v>9261</v>
      </c>
      <c r="Y1266" s="1" t="s">
        <v>14794</v>
      </c>
      <c r="Z1266" s="1" t="s">
        <v>15368</v>
      </c>
      <c r="AC1266" s="1">
        <v>41</v>
      </c>
      <c r="AD1266" s="1" t="s">
        <v>211</v>
      </c>
      <c r="AE1266" s="1" t="s">
        <v>10681</v>
      </c>
      <c r="AJ1266" s="1" t="s">
        <v>17</v>
      </c>
      <c r="AK1266" s="1" t="s">
        <v>11718</v>
      </c>
      <c r="AL1266" s="1" t="s">
        <v>202</v>
      </c>
      <c r="AM1266" s="1" t="s">
        <v>11631</v>
      </c>
      <c r="AT1266" s="1" t="s">
        <v>721</v>
      </c>
      <c r="AU1266" s="1" t="s">
        <v>16377</v>
      </c>
      <c r="AV1266" s="1" t="s">
        <v>2808</v>
      </c>
      <c r="AW1266" s="1" t="s">
        <v>10142</v>
      </c>
      <c r="BG1266" s="1" t="s">
        <v>88</v>
      </c>
      <c r="BH1266" s="1" t="s">
        <v>8828</v>
      </c>
      <c r="BI1266" s="1" t="s">
        <v>1829</v>
      </c>
      <c r="BJ1266" s="1" t="s">
        <v>12547</v>
      </c>
      <c r="BM1266" s="1" t="s">
        <v>451</v>
      </c>
      <c r="BN1266" s="1" t="s">
        <v>10816</v>
      </c>
      <c r="BO1266" s="1" t="s">
        <v>390</v>
      </c>
      <c r="BP1266" s="1" t="s">
        <v>11984</v>
      </c>
      <c r="BQ1266" s="1" t="s">
        <v>2809</v>
      </c>
      <c r="BR1266" s="1" t="s">
        <v>14556</v>
      </c>
      <c r="BS1266" s="1" t="s">
        <v>158</v>
      </c>
      <c r="BT1266" s="1" t="s">
        <v>11647</v>
      </c>
    </row>
    <row r="1267" spans="1:72" ht="13.5" customHeight="1">
      <c r="A1267" s="3" t="str">
        <f>HYPERLINK("http://kyu.snu.ac.kr/sdhj/index.jsp?type=hj/GK14605_00IH_0001_0027.jpg","1720_각북면_27")</f>
        <v>1720_각북면_27</v>
      </c>
      <c r="B1267" s="2">
        <v>1720</v>
      </c>
      <c r="C1267" s="2" t="s">
        <v>15870</v>
      </c>
      <c r="D1267" s="2" t="s">
        <v>15871</v>
      </c>
      <c r="E1267" s="2">
        <v>1266</v>
      </c>
      <c r="F1267" s="1">
        <v>7</v>
      </c>
      <c r="G1267" s="1" t="s">
        <v>2435</v>
      </c>
      <c r="H1267" s="1" t="s">
        <v>8513</v>
      </c>
      <c r="I1267" s="1">
        <v>9</v>
      </c>
      <c r="L1267" s="1">
        <v>1</v>
      </c>
      <c r="M1267" s="2" t="s">
        <v>2807</v>
      </c>
      <c r="N1267" s="2" t="s">
        <v>11176</v>
      </c>
      <c r="S1267" s="1" t="s">
        <v>226</v>
      </c>
      <c r="T1267" s="1" t="s">
        <v>8709</v>
      </c>
      <c r="Y1267" s="1" t="s">
        <v>2810</v>
      </c>
      <c r="Z1267" s="1" t="s">
        <v>10516</v>
      </c>
      <c r="AC1267" s="1">
        <v>19</v>
      </c>
      <c r="AD1267" s="1" t="s">
        <v>308</v>
      </c>
      <c r="AE1267" s="1" t="s">
        <v>11554</v>
      </c>
    </row>
    <row r="1268" spans="1:72" ht="13.5" customHeight="1">
      <c r="A1268" s="3" t="str">
        <f>HYPERLINK("http://kyu.snu.ac.kr/sdhj/index.jsp?type=hj/GK14605_00IH_0001_0027.jpg","1720_각북면_27")</f>
        <v>1720_각북면_27</v>
      </c>
      <c r="B1268" s="2">
        <v>1720</v>
      </c>
      <c r="C1268" s="2" t="s">
        <v>15637</v>
      </c>
      <c r="D1268" s="2" t="s">
        <v>15638</v>
      </c>
      <c r="E1268" s="2">
        <v>1267</v>
      </c>
      <c r="F1268" s="1">
        <v>7</v>
      </c>
      <c r="G1268" s="1" t="s">
        <v>2435</v>
      </c>
      <c r="H1268" s="1" t="s">
        <v>8513</v>
      </c>
      <c r="I1268" s="1">
        <v>9</v>
      </c>
      <c r="L1268" s="1">
        <v>1</v>
      </c>
      <c r="M1268" s="2" t="s">
        <v>2807</v>
      </c>
      <c r="N1268" s="2" t="s">
        <v>11176</v>
      </c>
      <c r="S1268" s="1" t="s">
        <v>68</v>
      </c>
      <c r="T1268" s="1" t="s">
        <v>8708</v>
      </c>
      <c r="Y1268" s="1" t="s">
        <v>335</v>
      </c>
      <c r="Z1268" s="1" t="s">
        <v>9444</v>
      </c>
      <c r="AC1268" s="1">
        <v>9</v>
      </c>
      <c r="AD1268" s="1" t="s">
        <v>258</v>
      </c>
      <c r="AE1268" s="1" t="s">
        <v>11526</v>
      </c>
    </row>
    <row r="1269" spans="1:72" ht="13.5" customHeight="1">
      <c r="A1269" s="3" t="str">
        <f>HYPERLINK("http://kyu.snu.ac.kr/sdhj/index.jsp?type=hj/GK14605_00IH_0001_0027.jpg","1720_각북면_27")</f>
        <v>1720_각북면_27</v>
      </c>
      <c r="B1269" s="2">
        <v>1720</v>
      </c>
      <c r="C1269" s="2" t="s">
        <v>15637</v>
      </c>
      <c r="D1269" s="2" t="s">
        <v>15638</v>
      </c>
      <c r="E1269" s="2">
        <v>1268</v>
      </c>
      <c r="F1269" s="1">
        <v>7</v>
      </c>
      <c r="G1269" s="1" t="s">
        <v>2435</v>
      </c>
      <c r="H1269" s="1" t="s">
        <v>8513</v>
      </c>
      <c r="I1269" s="1">
        <v>9</v>
      </c>
      <c r="L1269" s="1">
        <v>1</v>
      </c>
      <c r="M1269" s="2" t="s">
        <v>2807</v>
      </c>
      <c r="N1269" s="2" t="s">
        <v>11176</v>
      </c>
      <c r="S1269" s="1" t="s">
        <v>68</v>
      </c>
      <c r="T1269" s="1" t="s">
        <v>8708</v>
      </c>
      <c r="Y1269" s="1" t="s">
        <v>53</v>
      </c>
      <c r="Z1269" s="1" t="s">
        <v>9315</v>
      </c>
      <c r="AC1269" s="1">
        <v>5</v>
      </c>
      <c r="AD1269" s="1" t="s">
        <v>249</v>
      </c>
      <c r="AE1269" s="1" t="s">
        <v>11523</v>
      </c>
    </row>
    <row r="1270" spans="1:72" ht="13.5" customHeight="1">
      <c r="A1270" s="3" t="str">
        <f>HYPERLINK("http://kyu.snu.ac.kr/sdhj/index.jsp?type=hj/GK14605_00IH_0001_0027.jpg","1720_각북면_27")</f>
        <v>1720_각북면_27</v>
      </c>
      <c r="B1270" s="2">
        <v>1720</v>
      </c>
      <c r="C1270" s="2" t="s">
        <v>15637</v>
      </c>
      <c r="D1270" s="2" t="s">
        <v>15638</v>
      </c>
      <c r="E1270" s="2">
        <v>1269</v>
      </c>
      <c r="F1270" s="1">
        <v>7</v>
      </c>
      <c r="G1270" s="1" t="s">
        <v>2435</v>
      </c>
      <c r="H1270" s="1" t="s">
        <v>8513</v>
      </c>
      <c r="I1270" s="1">
        <v>9</v>
      </c>
      <c r="L1270" s="1">
        <v>2</v>
      </c>
      <c r="M1270" s="2" t="s">
        <v>18007</v>
      </c>
      <c r="N1270" s="2" t="s">
        <v>18008</v>
      </c>
      <c r="T1270" s="1" t="s">
        <v>15624</v>
      </c>
      <c r="U1270" s="1" t="s">
        <v>2811</v>
      </c>
      <c r="V1270" s="1" t="s">
        <v>9166</v>
      </c>
      <c r="W1270" s="1" t="s">
        <v>245</v>
      </c>
      <c r="X1270" s="1" t="s">
        <v>9269</v>
      </c>
      <c r="Y1270" s="1" t="s">
        <v>2812</v>
      </c>
      <c r="Z1270" s="1" t="s">
        <v>11175</v>
      </c>
      <c r="AC1270" s="1">
        <v>45</v>
      </c>
      <c r="AD1270" s="1" t="s">
        <v>185</v>
      </c>
      <c r="AE1270" s="1" t="s">
        <v>11528</v>
      </c>
      <c r="AJ1270" s="1" t="s">
        <v>17</v>
      </c>
      <c r="AK1270" s="1" t="s">
        <v>11718</v>
      </c>
      <c r="AL1270" s="1" t="s">
        <v>158</v>
      </c>
      <c r="AM1270" s="1" t="s">
        <v>11647</v>
      </c>
      <c r="AT1270" s="1" t="s">
        <v>44</v>
      </c>
      <c r="AU1270" s="1" t="s">
        <v>8875</v>
      </c>
      <c r="AV1270" s="1" t="s">
        <v>1913</v>
      </c>
      <c r="AW1270" s="1" t="s">
        <v>16378</v>
      </c>
      <c r="BG1270" s="1" t="s">
        <v>46</v>
      </c>
      <c r="BH1270" s="1" t="s">
        <v>11959</v>
      </c>
      <c r="BI1270" s="1" t="s">
        <v>2813</v>
      </c>
      <c r="BJ1270" s="1" t="s">
        <v>13363</v>
      </c>
      <c r="BK1270" s="1" t="s">
        <v>46</v>
      </c>
      <c r="BL1270" s="1" t="s">
        <v>11959</v>
      </c>
      <c r="BM1270" s="1" t="s">
        <v>2814</v>
      </c>
      <c r="BN1270" s="1" t="s">
        <v>13867</v>
      </c>
      <c r="BO1270" s="1" t="s">
        <v>46</v>
      </c>
      <c r="BP1270" s="1" t="s">
        <v>11959</v>
      </c>
      <c r="BQ1270" s="1" t="s">
        <v>2815</v>
      </c>
      <c r="BR1270" s="1" t="s">
        <v>14555</v>
      </c>
      <c r="BS1270" s="1" t="s">
        <v>1276</v>
      </c>
      <c r="BT1270" s="1" t="s">
        <v>16379</v>
      </c>
    </row>
    <row r="1271" spans="1:72" ht="13.5" customHeight="1">
      <c r="A1271" s="3" t="str">
        <f>HYPERLINK("http://kyu.snu.ac.kr/sdhj/index.jsp?type=hj/GK14605_00IH_0001_0027.jpg","1720_각북면_27")</f>
        <v>1720_각북면_27</v>
      </c>
      <c r="B1271" s="2">
        <v>1720</v>
      </c>
      <c r="C1271" s="2" t="s">
        <v>15974</v>
      </c>
      <c r="D1271" s="2" t="s">
        <v>15975</v>
      </c>
      <c r="E1271" s="2">
        <v>1270</v>
      </c>
      <c r="F1271" s="1">
        <v>7</v>
      </c>
      <c r="G1271" s="1" t="s">
        <v>2435</v>
      </c>
      <c r="H1271" s="1" t="s">
        <v>8513</v>
      </c>
      <c r="I1271" s="1">
        <v>9</v>
      </c>
      <c r="L1271" s="1">
        <v>2</v>
      </c>
      <c r="M1271" s="2" t="s">
        <v>18007</v>
      </c>
      <c r="N1271" s="2" t="s">
        <v>18008</v>
      </c>
      <c r="S1271" s="1" t="s">
        <v>51</v>
      </c>
      <c r="T1271" s="1" t="s">
        <v>1413</v>
      </c>
      <c r="W1271" s="1" t="s">
        <v>103</v>
      </c>
      <c r="X1271" s="1" t="s">
        <v>15645</v>
      </c>
      <c r="Y1271" s="1" t="s">
        <v>129</v>
      </c>
      <c r="Z1271" s="1" t="s">
        <v>9465</v>
      </c>
      <c r="AC1271" s="1">
        <v>39</v>
      </c>
      <c r="AD1271" s="1" t="s">
        <v>119</v>
      </c>
      <c r="AE1271" s="1" t="s">
        <v>9334</v>
      </c>
      <c r="AJ1271" s="1" t="s">
        <v>461</v>
      </c>
      <c r="AK1271" s="1" t="s">
        <v>11719</v>
      </c>
      <c r="AL1271" s="1" t="s">
        <v>2816</v>
      </c>
      <c r="AM1271" s="1" t="s">
        <v>16380</v>
      </c>
      <c r="AT1271" s="1" t="s">
        <v>60</v>
      </c>
      <c r="AU1271" s="1" t="s">
        <v>9030</v>
      </c>
      <c r="AV1271" s="1" t="s">
        <v>2817</v>
      </c>
      <c r="AW1271" s="1" t="s">
        <v>12608</v>
      </c>
      <c r="BG1271" s="1" t="s">
        <v>46</v>
      </c>
      <c r="BH1271" s="1" t="s">
        <v>11959</v>
      </c>
      <c r="BI1271" s="1" t="s">
        <v>2818</v>
      </c>
      <c r="BJ1271" s="1" t="s">
        <v>13362</v>
      </c>
      <c r="BK1271" s="1" t="s">
        <v>46</v>
      </c>
      <c r="BL1271" s="1" t="s">
        <v>11959</v>
      </c>
      <c r="BM1271" s="1" t="s">
        <v>2819</v>
      </c>
      <c r="BN1271" s="1" t="s">
        <v>13866</v>
      </c>
      <c r="BO1271" s="1" t="s">
        <v>60</v>
      </c>
      <c r="BP1271" s="1" t="s">
        <v>9030</v>
      </c>
      <c r="BQ1271" s="1" t="s">
        <v>2820</v>
      </c>
      <c r="BR1271" s="1" t="s">
        <v>16381</v>
      </c>
      <c r="BS1271" s="1" t="s">
        <v>41</v>
      </c>
      <c r="BT1271" s="1" t="s">
        <v>11660</v>
      </c>
    </row>
    <row r="1272" spans="1:72" ht="13.5" customHeight="1">
      <c r="A1272" s="3" t="str">
        <f>HYPERLINK("http://kyu.snu.ac.kr/sdhj/index.jsp?type=hj/GK14605_00IH_0001_0027.jpg","1720_각북면_27")</f>
        <v>1720_각북면_27</v>
      </c>
      <c r="B1272" s="2">
        <v>1720</v>
      </c>
      <c r="C1272" s="2" t="s">
        <v>16382</v>
      </c>
      <c r="D1272" s="2" t="s">
        <v>16383</v>
      </c>
      <c r="E1272" s="2">
        <v>1271</v>
      </c>
      <c r="F1272" s="1">
        <v>7</v>
      </c>
      <c r="G1272" s="1" t="s">
        <v>2435</v>
      </c>
      <c r="H1272" s="1" t="s">
        <v>8513</v>
      </c>
      <c r="I1272" s="1">
        <v>9</v>
      </c>
      <c r="L1272" s="1">
        <v>2</v>
      </c>
      <c r="M1272" s="2" t="s">
        <v>18007</v>
      </c>
      <c r="N1272" s="2" t="s">
        <v>18008</v>
      </c>
      <c r="S1272" s="1" t="s">
        <v>102</v>
      </c>
      <c r="T1272" s="1" t="s">
        <v>8723</v>
      </c>
      <c r="W1272" s="1" t="s">
        <v>1275</v>
      </c>
      <c r="X1272" s="1" t="s">
        <v>9301</v>
      </c>
      <c r="Y1272" s="1" t="s">
        <v>129</v>
      </c>
      <c r="Z1272" s="1" t="s">
        <v>9465</v>
      </c>
      <c r="AC1272" s="1">
        <v>70</v>
      </c>
      <c r="AD1272" s="1" t="s">
        <v>138</v>
      </c>
      <c r="AE1272" s="1" t="s">
        <v>11522</v>
      </c>
    </row>
    <row r="1273" spans="1:72" ht="13.5" customHeight="1">
      <c r="A1273" s="3" t="str">
        <f>HYPERLINK("http://kyu.snu.ac.kr/sdhj/index.jsp?type=hj/GK14605_00IH_0001_0028.jpg","1720_각북면_28")</f>
        <v>1720_각북면_28</v>
      </c>
      <c r="B1273" s="2">
        <v>1720</v>
      </c>
      <c r="C1273" s="2" t="s">
        <v>15637</v>
      </c>
      <c r="D1273" s="2" t="s">
        <v>15638</v>
      </c>
      <c r="E1273" s="2">
        <v>1272</v>
      </c>
      <c r="F1273" s="1">
        <v>7</v>
      </c>
      <c r="G1273" s="1" t="s">
        <v>2435</v>
      </c>
      <c r="H1273" s="1" t="s">
        <v>8513</v>
      </c>
      <c r="I1273" s="1">
        <v>9</v>
      </c>
      <c r="L1273" s="1">
        <v>2</v>
      </c>
      <c r="M1273" s="2" t="s">
        <v>18007</v>
      </c>
      <c r="N1273" s="2" t="s">
        <v>18008</v>
      </c>
      <c r="S1273" s="1" t="s">
        <v>68</v>
      </c>
      <c r="T1273" s="1" t="s">
        <v>8708</v>
      </c>
      <c r="AC1273" s="1">
        <v>14</v>
      </c>
      <c r="AD1273" s="1" t="s">
        <v>207</v>
      </c>
      <c r="AE1273" s="1" t="s">
        <v>11551</v>
      </c>
    </row>
    <row r="1274" spans="1:72" ht="13.5" customHeight="1">
      <c r="A1274" s="3" t="str">
        <f>HYPERLINK("http://kyu.snu.ac.kr/sdhj/index.jsp?type=hj/GK14605_00IH_0001_0028.jpg","1720_각북면_28")</f>
        <v>1720_각북면_28</v>
      </c>
      <c r="B1274" s="2">
        <v>1720</v>
      </c>
      <c r="C1274" s="2" t="s">
        <v>15637</v>
      </c>
      <c r="D1274" s="2" t="s">
        <v>15638</v>
      </c>
      <c r="E1274" s="2">
        <v>1273</v>
      </c>
      <c r="F1274" s="1">
        <v>7</v>
      </c>
      <c r="G1274" s="1" t="s">
        <v>2435</v>
      </c>
      <c r="H1274" s="1" t="s">
        <v>8513</v>
      </c>
      <c r="I1274" s="1">
        <v>9</v>
      </c>
      <c r="L1274" s="1">
        <v>2</v>
      </c>
      <c r="M1274" s="2" t="s">
        <v>18007</v>
      </c>
      <c r="N1274" s="2" t="s">
        <v>18008</v>
      </c>
      <c r="S1274" s="1" t="s">
        <v>71</v>
      </c>
      <c r="T1274" s="1" t="s">
        <v>8710</v>
      </c>
      <c r="U1274" s="1" t="s">
        <v>2300</v>
      </c>
      <c r="V1274" s="1" t="s">
        <v>8970</v>
      </c>
      <c r="Y1274" s="1" t="s">
        <v>2821</v>
      </c>
      <c r="Z1274" s="1" t="s">
        <v>11174</v>
      </c>
      <c r="AC1274" s="1">
        <v>12</v>
      </c>
      <c r="AD1274" s="1" t="s">
        <v>137</v>
      </c>
      <c r="AE1274" s="1" t="s">
        <v>9320</v>
      </c>
      <c r="AF1274" s="1" t="s">
        <v>135</v>
      </c>
      <c r="AG1274" s="1" t="s">
        <v>11569</v>
      </c>
    </row>
    <row r="1275" spans="1:72" ht="13.5" customHeight="1">
      <c r="A1275" s="3" t="str">
        <f>HYPERLINK("http://kyu.snu.ac.kr/sdhj/index.jsp?type=hj/GK14605_00IH_0001_0028.jpg","1720_각북면_28")</f>
        <v>1720_각북면_28</v>
      </c>
      <c r="B1275" s="2">
        <v>1720</v>
      </c>
      <c r="C1275" s="2" t="s">
        <v>15637</v>
      </c>
      <c r="D1275" s="2" t="s">
        <v>15638</v>
      </c>
      <c r="E1275" s="2">
        <v>1274</v>
      </c>
      <c r="F1275" s="1">
        <v>7</v>
      </c>
      <c r="G1275" s="1" t="s">
        <v>2435</v>
      </c>
      <c r="H1275" s="1" t="s">
        <v>8513</v>
      </c>
      <c r="I1275" s="1">
        <v>9</v>
      </c>
      <c r="L1275" s="1">
        <v>2</v>
      </c>
      <c r="M1275" s="2" t="s">
        <v>18007</v>
      </c>
      <c r="N1275" s="2" t="s">
        <v>18008</v>
      </c>
      <c r="T1275" s="1" t="s">
        <v>15640</v>
      </c>
      <c r="U1275" s="1" t="s">
        <v>2822</v>
      </c>
      <c r="V1275" s="1" t="s">
        <v>9165</v>
      </c>
      <c r="Y1275" s="1" t="s">
        <v>2823</v>
      </c>
      <c r="Z1275" s="1" t="s">
        <v>11173</v>
      </c>
      <c r="AC1275" s="1">
        <v>37</v>
      </c>
      <c r="AD1275" s="1" t="s">
        <v>299</v>
      </c>
      <c r="AE1275" s="1" t="s">
        <v>11520</v>
      </c>
      <c r="AT1275" s="1" t="s">
        <v>269</v>
      </c>
      <c r="AU1275" s="1" t="s">
        <v>8873</v>
      </c>
      <c r="AV1275" s="1" t="s">
        <v>1348</v>
      </c>
      <c r="AW1275" s="1" t="s">
        <v>12607</v>
      </c>
      <c r="BB1275" s="1" t="s">
        <v>385</v>
      </c>
      <c r="BC1275" s="1" t="s">
        <v>15727</v>
      </c>
      <c r="BD1275" s="1" t="s">
        <v>2824</v>
      </c>
      <c r="BE1275" s="1" t="s">
        <v>16384</v>
      </c>
    </row>
    <row r="1276" spans="1:72" ht="13.5" customHeight="1">
      <c r="A1276" s="3" t="str">
        <f>HYPERLINK("http://kyu.snu.ac.kr/sdhj/index.jsp?type=hj/GK14605_00IH_0001_0028.jpg","1720_각북면_28")</f>
        <v>1720_각북면_28</v>
      </c>
      <c r="B1276" s="2">
        <v>1720</v>
      </c>
      <c r="C1276" s="2" t="s">
        <v>16385</v>
      </c>
      <c r="D1276" s="2" t="s">
        <v>16386</v>
      </c>
      <c r="E1276" s="2">
        <v>1275</v>
      </c>
      <c r="F1276" s="1">
        <v>7</v>
      </c>
      <c r="G1276" s="1" t="s">
        <v>2435</v>
      </c>
      <c r="H1276" s="1" t="s">
        <v>8513</v>
      </c>
      <c r="I1276" s="1">
        <v>9</v>
      </c>
      <c r="L1276" s="1">
        <v>2</v>
      </c>
      <c r="M1276" s="2" t="s">
        <v>18007</v>
      </c>
      <c r="N1276" s="2" t="s">
        <v>18008</v>
      </c>
      <c r="T1276" s="1" t="s">
        <v>15640</v>
      </c>
      <c r="U1276" s="1" t="s">
        <v>2802</v>
      </c>
      <c r="V1276" s="1" t="s">
        <v>8833</v>
      </c>
      <c r="Y1276" s="1" t="s">
        <v>846</v>
      </c>
      <c r="Z1276" s="1" t="s">
        <v>10439</v>
      </c>
      <c r="AC1276" s="1">
        <v>25</v>
      </c>
      <c r="AD1276" s="1" t="s">
        <v>271</v>
      </c>
      <c r="AE1276" s="1" t="s">
        <v>11546</v>
      </c>
      <c r="AF1276" s="1" t="s">
        <v>135</v>
      </c>
      <c r="AG1276" s="1" t="s">
        <v>11569</v>
      </c>
      <c r="AT1276" s="1" t="s">
        <v>390</v>
      </c>
      <c r="AU1276" s="1" t="s">
        <v>11984</v>
      </c>
      <c r="AV1276" s="1" t="s">
        <v>2825</v>
      </c>
      <c r="AW1276" s="1" t="s">
        <v>12606</v>
      </c>
      <c r="BB1276" s="1" t="s">
        <v>274</v>
      </c>
      <c r="BC1276" s="1" t="s">
        <v>8855</v>
      </c>
      <c r="BD1276" s="1" t="s">
        <v>2826</v>
      </c>
      <c r="BE1276" s="1" t="s">
        <v>12908</v>
      </c>
    </row>
    <row r="1277" spans="1:72" ht="13.5" customHeight="1">
      <c r="A1277" s="3" t="str">
        <f>HYPERLINK("http://kyu.snu.ac.kr/sdhj/index.jsp?type=hj/GK14605_00IH_0001_0028.jpg","1720_각북면_28")</f>
        <v>1720_각북면_28</v>
      </c>
      <c r="B1277" s="2">
        <v>1720</v>
      </c>
      <c r="C1277" s="2" t="s">
        <v>16387</v>
      </c>
      <c r="D1277" s="2" t="s">
        <v>16388</v>
      </c>
      <c r="E1277" s="2">
        <v>1276</v>
      </c>
      <c r="F1277" s="1">
        <v>7</v>
      </c>
      <c r="G1277" s="1" t="s">
        <v>2435</v>
      </c>
      <c r="H1277" s="1" t="s">
        <v>8513</v>
      </c>
      <c r="I1277" s="1">
        <v>9</v>
      </c>
      <c r="L1277" s="1">
        <v>3</v>
      </c>
      <c r="M1277" s="2" t="s">
        <v>18009</v>
      </c>
      <c r="N1277" s="2" t="s">
        <v>18010</v>
      </c>
      <c r="T1277" s="1" t="s">
        <v>15624</v>
      </c>
      <c r="U1277" s="1" t="s">
        <v>2827</v>
      </c>
      <c r="V1277" s="1" t="s">
        <v>9164</v>
      </c>
      <c r="W1277" s="1" t="s">
        <v>38</v>
      </c>
      <c r="X1277" s="1" t="s">
        <v>15655</v>
      </c>
      <c r="Y1277" s="1" t="s">
        <v>2828</v>
      </c>
      <c r="Z1277" s="1" t="s">
        <v>11172</v>
      </c>
      <c r="AC1277" s="1">
        <v>36</v>
      </c>
      <c r="AD1277" s="1" t="s">
        <v>341</v>
      </c>
      <c r="AE1277" s="1" t="s">
        <v>11544</v>
      </c>
      <c r="AJ1277" s="1" t="s">
        <v>17</v>
      </c>
      <c r="AK1277" s="1" t="s">
        <v>11718</v>
      </c>
      <c r="AL1277" s="1" t="s">
        <v>41</v>
      </c>
      <c r="AM1277" s="1" t="s">
        <v>11660</v>
      </c>
      <c r="AT1277" s="1" t="s">
        <v>46</v>
      </c>
      <c r="AU1277" s="1" t="s">
        <v>11959</v>
      </c>
      <c r="AV1277" s="1" t="s">
        <v>2829</v>
      </c>
      <c r="AW1277" s="1" t="s">
        <v>12580</v>
      </c>
      <c r="BG1277" s="1" t="s">
        <v>46</v>
      </c>
      <c r="BH1277" s="1" t="s">
        <v>11959</v>
      </c>
      <c r="BI1277" s="1" t="s">
        <v>2830</v>
      </c>
      <c r="BJ1277" s="1" t="s">
        <v>13341</v>
      </c>
      <c r="BK1277" s="1" t="s">
        <v>2793</v>
      </c>
      <c r="BL1277" s="1" t="s">
        <v>15342</v>
      </c>
      <c r="BM1277" s="1" t="s">
        <v>2831</v>
      </c>
      <c r="BN1277" s="1" t="s">
        <v>11240</v>
      </c>
      <c r="BO1277" s="1" t="s">
        <v>46</v>
      </c>
      <c r="BP1277" s="1" t="s">
        <v>11959</v>
      </c>
      <c r="BQ1277" s="1" t="s">
        <v>18900</v>
      </c>
      <c r="BR1277" s="1" t="s">
        <v>14527</v>
      </c>
      <c r="BS1277" s="1" t="s">
        <v>41</v>
      </c>
      <c r="BT1277" s="1" t="s">
        <v>11660</v>
      </c>
    </row>
    <row r="1278" spans="1:72" ht="13.5" customHeight="1">
      <c r="A1278" s="3" t="str">
        <f>HYPERLINK("http://kyu.snu.ac.kr/sdhj/index.jsp?type=hj/GK14605_00IH_0001_0028.jpg","1720_각북면_28")</f>
        <v>1720_각북면_28</v>
      </c>
      <c r="B1278" s="2">
        <v>1720</v>
      </c>
      <c r="C1278" s="2" t="s">
        <v>15641</v>
      </c>
      <c r="D1278" s="2" t="s">
        <v>15642</v>
      </c>
      <c r="E1278" s="2">
        <v>1277</v>
      </c>
      <c r="F1278" s="1">
        <v>7</v>
      </c>
      <c r="G1278" s="1" t="s">
        <v>2435</v>
      </c>
      <c r="H1278" s="1" t="s">
        <v>8513</v>
      </c>
      <c r="I1278" s="1">
        <v>9</v>
      </c>
      <c r="L1278" s="1">
        <v>3</v>
      </c>
      <c r="M1278" s="2" t="s">
        <v>18009</v>
      </c>
      <c r="N1278" s="2" t="s">
        <v>18010</v>
      </c>
      <c r="S1278" s="1" t="s">
        <v>51</v>
      </c>
      <c r="T1278" s="1" t="s">
        <v>1413</v>
      </c>
      <c r="W1278" s="1" t="s">
        <v>103</v>
      </c>
      <c r="X1278" s="1" t="s">
        <v>15645</v>
      </c>
      <c r="Y1278" s="1" t="s">
        <v>129</v>
      </c>
      <c r="Z1278" s="1" t="s">
        <v>9465</v>
      </c>
      <c r="AC1278" s="1">
        <v>35</v>
      </c>
      <c r="AD1278" s="1" t="s">
        <v>111</v>
      </c>
      <c r="AE1278" s="1" t="s">
        <v>8821</v>
      </c>
      <c r="AJ1278" s="1" t="s">
        <v>461</v>
      </c>
      <c r="AK1278" s="1" t="s">
        <v>11719</v>
      </c>
      <c r="AL1278" s="1" t="s">
        <v>41</v>
      </c>
      <c r="AM1278" s="1" t="s">
        <v>11660</v>
      </c>
      <c r="AT1278" s="1" t="s">
        <v>46</v>
      </c>
      <c r="AU1278" s="1" t="s">
        <v>11959</v>
      </c>
      <c r="AV1278" s="1" t="s">
        <v>2752</v>
      </c>
      <c r="AW1278" s="1" t="s">
        <v>12605</v>
      </c>
      <c r="BG1278" s="1" t="s">
        <v>46</v>
      </c>
      <c r="BH1278" s="1" t="s">
        <v>11959</v>
      </c>
      <c r="BI1278" s="1" t="s">
        <v>2719</v>
      </c>
      <c r="BJ1278" s="1" t="s">
        <v>11516</v>
      </c>
      <c r="BK1278" s="1" t="s">
        <v>46</v>
      </c>
      <c r="BL1278" s="1" t="s">
        <v>11959</v>
      </c>
      <c r="BM1278" s="1" t="s">
        <v>2753</v>
      </c>
      <c r="BN1278" s="1" t="s">
        <v>13854</v>
      </c>
      <c r="BO1278" s="1" t="s">
        <v>46</v>
      </c>
      <c r="BP1278" s="1" t="s">
        <v>11959</v>
      </c>
      <c r="BQ1278" s="1" t="s">
        <v>2754</v>
      </c>
      <c r="BR1278" s="1" t="s">
        <v>14921</v>
      </c>
      <c r="BS1278" s="1" t="s">
        <v>50</v>
      </c>
      <c r="BT1278" s="1" t="s">
        <v>16358</v>
      </c>
    </row>
    <row r="1279" spans="1:72" ht="13.5" customHeight="1">
      <c r="A1279" s="3" t="str">
        <f>HYPERLINK("http://kyu.snu.ac.kr/sdhj/index.jsp?type=hj/GK14605_00IH_0001_0028.jpg","1720_각북면_28")</f>
        <v>1720_각북면_28</v>
      </c>
      <c r="B1279" s="2">
        <v>1720</v>
      </c>
      <c r="C1279" s="2" t="s">
        <v>15972</v>
      </c>
      <c r="D1279" s="2" t="s">
        <v>15973</v>
      </c>
      <c r="E1279" s="2">
        <v>1278</v>
      </c>
      <c r="F1279" s="1">
        <v>7</v>
      </c>
      <c r="G1279" s="1" t="s">
        <v>2435</v>
      </c>
      <c r="H1279" s="1" t="s">
        <v>8513</v>
      </c>
      <c r="I1279" s="1">
        <v>9</v>
      </c>
      <c r="L1279" s="1">
        <v>3</v>
      </c>
      <c r="M1279" s="2" t="s">
        <v>18009</v>
      </c>
      <c r="N1279" s="2" t="s">
        <v>18010</v>
      </c>
      <c r="S1279" s="1" t="s">
        <v>226</v>
      </c>
      <c r="T1279" s="1" t="s">
        <v>8709</v>
      </c>
      <c r="AC1279" s="1">
        <v>6</v>
      </c>
      <c r="AD1279" s="1" t="s">
        <v>75</v>
      </c>
      <c r="AE1279" s="1" t="s">
        <v>11549</v>
      </c>
    </row>
    <row r="1280" spans="1:72" ht="13.5" customHeight="1">
      <c r="A1280" s="3" t="str">
        <f>HYPERLINK("http://kyu.snu.ac.kr/sdhj/index.jsp?type=hj/GK14605_00IH_0001_0028.jpg","1720_각북면_28")</f>
        <v>1720_각북면_28</v>
      </c>
      <c r="B1280" s="2">
        <v>1720</v>
      </c>
      <c r="C1280" s="2" t="s">
        <v>15637</v>
      </c>
      <c r="D1280" s="2" t="s">
        <v>15638</v>
      </c>
      <c r="E1280" s="2">
        <v>1279</v>
      </c>
      <c r="F1280" s="1">
        <v>7</v>
      </c>
      <c r="G1280" s="1" t="s">
        <v>2435</v>
      </c>
      <c r="H1280" s="1" t="s">
        <v>8513</v>
      </c>
      <c r="I1280" s="1">
        <v>9</v>
      </c>
      <c r="L1280" s="1">
        <v>3</v>
      </c>
      <c r="M1280" s="2" t="s">
        <v>18009</v>
      </c>
      <c r="N1280" s="2" t="s">
        <v>18010</v>
      </c>
      <c r="T1280" s="1" t="s">
        <v>15640</v>
      </c>
      <c r="U1280" s="1" t="s">
        <v>266</v>
      </c>
      <c r="V1280" s="1" t="s">
        <v>8830</v>
      </c>
      <c r="Y1280" s="1" t="s">
        <v>8301</v>
      </c>
      <c r="Z1280" s="1" t="s">
        <v>9890</v>
      </c>
      <c r="AC1280" s="1">
        <v>17</v>
      </c>
      <c r="AD1280" s="1" t="s">
        <v>69</v>
      </c>
      <c r="AE1280" s="1" t="s">
        <v>11560</v>
      </c>
      <c r="AF1280" s="1" t="s">
        <v>135</v>
      </c>
      <c r="AG1280" s="1" t="s">
        <v>11569</v>
      </c>
      <c r="AT1280" s="1" t="s">
        <v>269</v>
      </c>
      <c r="AU1280" s="1" t="s">
        <v>8873</v>
      </c>
      <c r="AV1280" s="1" t="s">
        <v>2832</v>
      </c>
      <c r="AW1280" s="1" t="s">
        <v>10059</v>
      </c>
      <c r="BB1280" s="1" t="s">
        <v>278</v>
      </c>
      <c r="BC1280" s="1" t="s">
        <v>8843</v>
      </c>
      <c r="BD1280" s="1" t="s">
        <v>1960</v>
      </c>
      <c r="BE1280" s="1" t="s">
        <v>12907</v>
      </c>
    </row>
    <row r="1281" spans="1:73" ht="13.5" customHeight="1">
      <c r="A1281" s="3" t="str">
        <f>HYPERLINK("http://kyu.snu.ac.kr/sdhj/index.jsp?type=hj/GK14605_00IH_0001_0028.jpg","1720_각북면_28")</f>
        <v>1720_각북면_28</v>
      </c>
      <c r="B1281" s="2">
        <v>1720</v>
      </c>
      <c r="C1281" s="2" t="s">
        <v>15637</v>
      </c>
      <c r="D1281" s="2" t="s">
        <v>15638</v>
      </c>
      <c r="E1281" s="2">
        <v>1280</v>
      </c>
      <c r="F1281" s="1">
        <v>7</v>
      </c>
      <c r="G1281" s="1" t="s">
        <v>2435</v>
      </c>
      <c r="H1281" s="1" t="s">
        <v>8513</v>
      </c>
      <c r="I1281" s="1">
        <v>9</v>
      </c>
      <c r="L1281" s="1">
        <v>4</v>
      </c>
      <c r="M1281" s="2" t="s">
        <v>18011</v>
      </c>
      <c r="N1281" s="2" t="s">
        <v>18012</v>
      </c>
      <c r="T1281" s="1" t="s">
        <v>15624</v>
      </c>
      <c r="U1281" s="1" t="s">
        <v>2833</v>
      </c>
      <c r="V1281" s="1" t="s">
        <v>9163</v>
      </c>
      <c r="W1281" s="1" t="s">
        <v>38</v>
      </c>
      <c r="X1281" s="1" t="s">
        <v>15655</v>
      </c>
      <c r="Y1281" s="1" t="s">
        <v>2834</v>
      </c>
      <c r="Z1281" s="1" t="s">
        <v>11171</v>
      </c>
      <c r="AC1281" s="1">
        <v>37</v>
      </c>
      <c r="AD1281" s="1" t="s">
        <v>299</v>
      </c>
      <c r="AE1281" s="1" t="s">
        <v>11520</v>
      </c>
      <c r="AJ1281" s="1" t="s">
        <v>17</v>
      </c>
      <c r="AK1281" s="1" t="s">
        <v>11718</v>
      </c>
      <c r="AL1281" s="1" t="s">
        <v>50</v>
      </c>
      <c r="AM1281" s="1" t="s">
        <v>15656</v>
      </c>
      <c r="AT1281" s="1" t="s">
        <v>44</v>
      </c>
      <c r="AU1281" s="1" t="s">
        <v>8875</v>
      </c>
      <c r="AV1281" s="1" t="s">
        <v>688</v>
      </c>
      <c r="AW1281" s="1" t="s">
        <v>10504</v>
      </c>
      <c r="BG1281" s="1" t="s">
        <v>516</v>
      </c>
      <c r="BH1281" s="1" t="s">
        <v>8956</v>
      </c>
      <c r="BI1281" s="1" t="s">
        <v>2124</v>
      </c>
      <c r="BJ1281" s="1" t="s">
        <v>10501</v>
      </c>
      <c r="BK1281" s="1" t="s">
        <v>2835</v>
      </c>
      <c r="BL1281" s="1" t="s">
        <v>15335</v>
      </c>
      <c r="BM1281" s="1" t="s">
        <v>2836</v>
      </c>
      <c r="BN1281" s="1" t="s">
        <v>13865</v>
      </c>
      <c r="BO1281" s="1" t="s">
        <v>48</v>
      </c>
      <c r="BP1281" s="1" t="s">
        <v>8899</v>
      </c>
      <c r="BQ1281" s="1" t="s">
        <v>2837</v>
      </c>
      <c r="BR1281" s="1" t="s">
        <v>15007</v>
      </c>
      <c r="BS1281" s="1" t="s">
        <v>41</v>
      </c>
      <c r="BT1281" s="1" t="s">
        <v>11660</v>
      </c>
    </row>
    <row r="1282" spans="1:73" ht="13.5" customHeight="1">
      <c r="A1282" s="3" t="str">
        <f>HYPERLINK("http://kyu.snu.ac.kr/sdhj/index.jsp?type=hj/GK14605_00IH_0001_0028.jpg","1720_각북면_28")</f>
        <v>1720_각북면_28</v>
      </c>
      <c r="B1282" s="2">
        <v>1720</v>
      </c>
      <c r="C1282" s="2" t="s">
        <v>15932</v>
      </c>
      <c r="D1282" s="2" t="s">
        <v>15933</v>
      </c>
      <c r="E1282" s="2">
        <v>1281</v>
      </c>
      <c r="F1282" s="1">
        <v>7</v>
      </c>
      <c r="G1282" s="1" t="s">
        <v>2435</v>
      </c>
      <c r="H1282" s="1" t="s">
        <v>8513</v>
      </c>
      <c r="I1282" s="1">
        <v>9</v>
      </c>
      <c r="L1282" s="1">
        <v>4</v>
      </c>
      <c r="M1282" s="2" t="s">
        <v>18011</v>
      </c>
      <c r="N1282" s="2" t="s">
        <v>18012</v>
      </c>
      <c r="S1282" s="1" t="s">
        <v>51</v>
      </c>
      <c r="T1282" s="1" t="s">
        <v>1413</v>
      </c>
      <c r="W1282" s="1" t="s">
        <v>38</v>
      </c>
      <c r="X1282" s="1" t="s">
        <v>15655</v>
      </c>
      <c r="Y1282" s="1" t="s">
        <v>53</v>
      </c>
      <c r="Z1282" s="1" t="s">
        <v>9315</v>
      </c>
      <c r="AC1282" s="1">
        <v>37</v>
      </c>
      <c r="AD1282" s="1" t="s">
        <v>445</v>
      </c>
      <c r="AE1282" s="1" t="s">
        <v>11541</v>
      </c>
      <c r="AJ1282" s="1" t="s">
        <v>17</v>
      </c>
      <c r="AK1282" s="1" t="s">
        <v>11718</v>
      </c>
      <c r="AL1282" s="1" t="s">
        <v>50</v>
      </c>
      <c r="AM1282" s="1" t="s">
        <v>15656</v>
      </c>
      <c r="AT1282" s="1" t="s">
        <v>153</v>
      </c>
      <c r="AU1282" s="1" t="s">
        <v>8874</v>
      </c>
      <c r="AV1282" s="1" t="s">
        <v>2838</v>
      </c>
      <c r="AW1282" s="1" t="s">
        <v>12604</v>
      </c>
      <c r="BG1282" s="1" t="s">
        <v>284</v>
      </c>
      <c r="BH1282" s="1" t="s">
        <v>8967</v>
      </c>
      <c r="BI1282" s="1" t="s">
        <v>2839</v>
      </c>
      <c r="BJ1282" s="1" t="s">
        <v>13344</v>
      </c>
      <c r="BK1282" s="1" t="s">
        <v>88</v>
      </c>
      <c r="BL1282" s="1" t="s">
        <v>8828</v>
      </c>
      <c r="BM1282" s="1" t="s">
        <v>1107</v>
      </c>
      <c r="BN1282" s="1" t="s">
        <v>13436</v>
      </c>
      <c r="BO1282" s="1" t="s">
        <v>153</v>
      </c>
      <c r="BP1282" s="1" t="s">
        <v>8874</v>
      </c>
      <c r="BQ1282" s="1" t="s">
        <v>2840</v>
      </c>
      <c r="BR1282" s="1" t="s">
        <v>14554</v>
      </c>
      <c r="BS1282" s="1" t="s">
        <v>158</v>
      </c>
      <c r="BT1282" s="1" t="s">
        <v>11647</v>
      </c>
    </row>
    <row r="1283" spans="1:73" ht="13.5" customHeight="1">
      <c r="A1283" s="3" t="str">
        <f>HYPERLINK("http://kyu.snu.ac.kr/sdhj/index.jsp?type=hj/GK14605_00IH_0001_0028.jpg","1720_각북면_28")</f>
        <v>1720_각북면_28</v>
      </c>
      <c r="B1283" s="2">
        <v>1720</v>
      </c>
      <c r="C1283" s="2" t="s">
        <v>15828</v>
      </c>
      <c r="D1283" s="2" t="s">
        <v>15829</v>
      </c>
      <c r="E1283" s="2">
        <v>1282</v>
      </c>
      <c r="F1283" s="1">
        <v>7</v>
      </c>
      <c r="G1283" s="1" t="s">
        <v>2435</v>
      </c>
      <c r="H1283" s="1" t="s">
        <v>8513</v>
      </c>
      <c r="I1283" s="1">
        <v>9</v>
      </c>
      <c r="L1283" s="1">
        <v>4</v>
      </c>
      <c r="M1283" s="2" t="s">
        <v>18011</v>
      </c>
      <c r="N1283" s="2" t="s">
        <v>18012</v>
      </c>
      <c r="S1283" s="1" t="s">
        <v>973</v>
      </c>
      <c r="T1283" s="1" t="s">
        <v>8750</v>
      </c>
      <c r="W1283" s="1" t="s">
        <v>245</v>
      </c>
      <c r="X1283" s="1" t="s">
        <v>9269</v>
      </c>
      <c r="Y1283" s="1" t="s">
        <v>53</v>
      </c>
      <c r="Z1283" s="1" t="s">
        <v>9315</v>
      </c>
      <c r="AC1283" s="1">
        <v>47</v>
      </c>
      <c r="AD1283" s="1" t="s">
        <v>246</v>
      </c>
      <c r="AE1283" s="1" t="s">
        <v>11545</v>
      </c>
    </row>
    <row r="1284" spans="1:73" ht="13.5" customHeight="1">
      <c r="A1284" s="3" t="str">
        <f>HYPERLINK("http://kyu.snu.ac.kr/sdhj/index.jsp?type=hj/GK14605_00IH_0001_0028.jpg","1720_각북면_28")</f>
        <v>1720_각북면_28</v>
      </c>
      <c r="B1284" s="2">
        <v>1720</v>
      </c>
      <c r="C1284" s="2" t="s">
        <v>15876</v>
      </c>
      <c r="D1284" s="2" t="s">
        <v>15877</v>
      </c>
      <c r="E1284" s="2">
        <v>1283</v>
      </c>
      <c r="F1284" s="1">
        <v>7</v>
      </c>
      <c r="G1284" s="1" t="s">
        <v>2435</v>
      </c>
      <c r="H1284" s="1" t="s">
        <v>8513</v>
      </c>
      <c r="I1284" s="1">
        <v>9</v>
      </c>
      <c r="L1284" s="1">
        <v>4</v>
      </c>
      <c r="M1284" s="2" t="s">
        <v>18011</v>
      </c>
      <c r="N1284" s="2" t="s">
        <v>18012</v>
      </c>
      <c r="S1284" s="1" t="s">
        <v>2841</v>
      </c>
      <c r="T1284" s="1" t="s">
        <v>8779</v>
      </c>
      <c r="Y1284" s="1" t="s">
        <v>1007</v>
      </c>
      <c r="Z1284" s="1" t="s">
        <v>9483</v>
      </c>
      <c r="AC1284" s="1">
        <v>15</v>
      </c>
      <c r="AD1284" s="1" t="s">
        <v>563</v>
      </c>
      <c r="AE1284" s="1" t="s">
        <v>9669</v>
      </c>
    </row>
    <row r="1285" spans="1:73" ht="13.5" customHeight="1">
      <c r="A1285" s="3" t="str">
        <f>HYPERLINK("http://kyu.snu.ac.kr/sdhj/index.jsp?type=hj/GK14605_00IH_0001_0028.jpg","1720_각북면_28")</f>
        <v>1720_각북면_28</v>
      </c>
      <c r="B1285" s="2">
        <v>1720</v>
      </c>
      <c r="C1285" s="2" t="s">
        <v>15637</v>
      </c>
      <c r="D1285" s="2" t="s">
        <v>15638</v>
      </c>
      <c r="E1285" s="2">
        <v>1284</v>
      </c>
      <c r="F1285" s="1">
        <v>7</v>
      </c>
      <c r="G1285" s="1" t="s">
        <v>2435</v>
      </c>
      <c r="H1285" s="1" t="s">
        <v>8513</v>
      </c>
      <c r="I1285" s="1">
        <v>9</v>
      </c>
      <c r="L1285" s="1">
        <v>4</v>
      </c>
      <c r="M1285" s="2" t="s">
        <v>18011</v>
      </c>
      <c r="N1285" s="2" t="s">
        <v>18012</v>
      </c>
      <c r="S1285" s="1" t="s">
        <v>68</v>
      </c>
      <c r="T1285" s="1" t="s">
        <v>8708</v>
      </c>
      <c r="Y1285" s="1" t="s">
        <v>53</v>
      </c>
      <c r="Z1285" s="1" t="s">
        <v>9315</v>
      </c>
      <c r="AC1285" s="1">
        <v>8</v>
      </c>
      <c r="AD1285" s="1" t="s">
        <v>76</v>
      </c>
      <c r="AE1285" s="1" t="s">
        <v>11537</v>
      </c>
    </row>
    <row r="1286" spans="1:73" ht="13.5" customHeight="1">
      <c r="A1286" s="3" t="str">
        <f>HYPERLINK("http://kyu.snu.ac.kr/sdhj/index.jsp?type=hj/GK14605_00IH_0001_0028.jpg","1720_각북면_28")</f>
        <v>1720_각북면_28</v>
      </c>
      <c r="B1286" s="2">
        <v>1720</v>
      </c>
      <c r="C1286" s="2" t="s">
        <v>15637</v>
      </c>
      <c r="D1286" s="2" t="s">
        <v>15638</v>
      </c>
      <c r="E1286" s="2">
        <v>1285</v>
      </c>
      <c r="F1286" s="1">
        <v>7</v>
      </c>
      <c r="G1286" s="1" t="s">
        <v>2435</v>
      </c>
      <c r="H1286" s="1" t="s">
        <v>8513</v>
      </c>
      <c r="I1286" s="1">
        <v>9</v>
      </c>
      <c r="L1286" s="1">
        <v>4</v>
      </c>
      <c r="M1286" s="2" t="s">
        <v>18011</v>
      </c>
      <c r="N1286" s="2" t="s">
        <v>18012</v>
      </c>
      <c r="S1286" s="1" t="s">
        <v>68</v>
      </c>
      <c r="T1286" s="1" t="s">
        <v>8708</v>
      </c>
      <c r="Y1286" s="1" t="s">
        <v>53</v>
      </c>
      <c r="Z1286" s="1" t="s">
        <v>9315</v>
      </c>
      <c r="AC1286" s="1">
        <v>5</v>
      </c>
      <c r="AD1286" s="1" t="s">
        <v>249</v>
      </c>
      <c r="AE1286" s="1" t="s">
        <v>11523</v>
      </c>
    </row>
    <row r="1287" spans="1:73" ht="13.5" customHeight="1">
      <c r="A1287" s="3" t="str">
        <f>HYPERLINK("http://kyu.snu.ac.kr/sdhj/index.jsp?type=hj/GK14605_00IH_0001_0028.jpg","1720_각북면_28")</f>
        <v>1720_각북면_28</v>
      </c>
      <c r="B1287" s="2">
        <v>1720</v>
      </c>
      <c r="C1287" s="2" t="s">
        <v>15637</v>
      </c>
      <c r="D1287" s="2" t="s">
        <v>15638</v>
      </c>
      <c r="E1287" s="2">
        <v>1286</v>
      </c>
      <c r="F1287" s="1">
        <v>7</v>
      </c>
      <c r="G1287" s="1" t="s">
        <v>2435</v>
      </c>
      <c r="H1287" s="1" t="s">
        <v>8513</v>
      </c>
      <c r="I1287" s="1">
        <v>9</v>
      </c>
      <c r="L1287" s="1">
        <v>4</v>
      </c>
      <c r="M1287" s="2" t="s">
        <v>18011</v>
      </c>
      <c r="N1287" s="2" t="s">
        <v>18012</v>
      </c>
      <c r="S1287" s="1" t="s">
        <v>8334</v>
      </c>
      <c r="T1287" s="1" t="s">
        <v>8756</v>
      </c>
      <c r="U1287" s="1" t="s">
        <v>2542</v>
      </c>
      <c r="V1287" s="1" t="s">
        <v>9160</v>
      </c>
      <c r="W1287" s="1" t="s">
        <v>38</v>
      </c>
      <c r="X1287" s="1" t="s">
        <v>16354</v>
      </c>
      <c r="Y1287" s="1" t="s">
        <v>2842</v>
      </c>
      <c r="Z1287" s="1" t="s">
        <v>11170</v>
      </c>
      <c r="AC1287" s="1">
        <v>27</v>
      </c>
      <c r="AD1287" s="1" t="s">
        <v>167</v>
      </c>
      <c r="AE1287" s="1" t="s">
        <v>11350</v>
      </c>
      <c r="AG1287" s="1" t="s">
        <v>16389</v>
      </c>
    </row>
    <row r="1288" spans="1:73" ht="13.5" customHeight="1">
      <c r="A1288" s="3" t="str">
        <f>HYPERLINK("http://kyu.snu.ac.kr/sdhj/index.jsp?type=hj/GK14605_00IH_0001_0028.jpg","1720_각북면_28")</f>
        <v>1720_각북면_28</v>
      </c>
      <c r="B1288" s="2">
        <v>1720</v>
      </c>
      <c r="C1288" s="2" t="s">
        <v>15695</v>
      </c>
      <c r="D1288" s="2" t="s">
        <v>15696</v>
      </c>
      <c r="E1288" s="2">
        <v>1287</v>
      </c>
      <c r="F1288" s="1">
        <v>7</v>
      </c>
      <c r="G1288" s="1" t="s">
        <v>2435</v>
      </c>
      <c r="H1288" s="1" t="s">
        <v>8513</v>
      </c>
      <c r="I1288" s="1">
        <v>9</v>
      </c>
      <c r="L1288" s="1">
        <v>4</v>
      </c>
      <c r="M1288" s="2" t="s">
        <v>18011</v>
      </c>
      <c r="N1288" s="2" t="s">
        <v>18012</v>
      </c>
      <c r="S1288" s="1" t="s">
        <v>68</v>
      </c>
      <c r="T1288" s="1" t="s">
        <v>8708</v>
      </c>
      <c r="Y1288" s="1" t="s">
        <v>53</v>
      </c>
      <c r="Z1288" s="1" t="s">
        <v>9315</v>
      </c>
      <c r="AC1288" s="1">
        <v>1</v>
      </c>
      <c r="AD1288" s="1" t="s">
        <v>107</v>
      </c>
      <c r="AE1288" s="1" t="s">
        <v>11521</v>
      </c>
      <c r="AF1288" s="1" t="s">
        <v>15466</v>
      </c>
      <c r="AG1288" s="1" t="s">
        <v>16224</v>
      </c>
    </row>
    <row r="1289" spans="1:73" ht="13.5" customHeight="1">
      <c r="A1289" s="3" t="str">
        <f>HYPERLINK("http://kyu.snu.ac.kr/sdhj/index.jsp?type=hj/GK14605_00IH_0001_0028.jpg","1720_각북면_28")</f>
        <v>1720_각북면_28</v>
      </c>
      <c r="B1289" s="2">
        <v>1720</v>
      </c>
      <c r="C1289" s="2" t="s">
        <v>15637</v>
      </c>
      <c r="D1289" s="2" t="s">
        <v>15638</v>
      </c>
      <c r="E1289" s="2">
        <v>1288</v>
      </c>
      <c r="F1289" s="1">
        <v>7</v>
      </c>
      <c r="G1289" s="1" t="s">
        <v>2435</v>
      </c>
      <c r="H1289" s="1" t="s">
        <v>8513</v>
      </c>
      <c r="I1289" s="1">
        <v>9</v>
      </c>
      <c r="L1289" s="1">
        <v>5</v>
      </c>
      <c r="M1289" s="2" t="s">
        <v>18013</v>
      </c>
      <c r="N1289" s="2" t="s">
        <v>18014</v>
      </c>
      <c r="T1289" s="1" t="s">
        <v>15624</v>
      </c>
      <c r="U1289" s="1" t="s">
        <v>215</v>
      </c>
      <c r="V1289" s="1" t="s">
        <v>8866</v>
      </c>
      <c r="W1289" s="1" t="s">
        <v>2675</v>
      </c>
      <c r="X1289" s="1" t="s">
        <v>16343</v>
      </c>
      <c r="Y1289" s="1" t="s">
        <v>2843</v>
      </c>
      <c r="Z1289" s="1" t="s">
        <v>11169</v>
      </c>
      <c r="AC1289" s="1">
        <v>36</v>
      </c>
      <c r="AD1289" s="1" t="s">
        <v>341</v>
      </c>
      <c r="AE1289" s="1" t="s">
        <v>11544</v>
      </c>
      <c r="AJ1289" s="1" t="s">
        <v>17</v>
      </c>
      <c r="AK1289" s="1" t="s">
        <v>11718</v>
      </c>
      <c r="AL1289" s="1" t="s">
        <v>320</v>
      </c>
      <c r="AM1289" s="1" t="s">
        <v>11723</v>
      </c>
      <c r="AT1289" s="1" t="s">
        <v>46</v>
      </c>
      <c r="AU1289" s="1" t="s">
        <v>11959</v>
      </c>
      <c r="AV1289" s="1" t="s">
        <v>2844</v>
      </c>
      <c r="AW1289" s="1" t="s">
        <v>12603</v>
      </c>
      <c r="BG1289" s="1" t="s">
        <v>46</v>
      </c>
      <c r="BH1289" s="1" t="s">
        <v>11959</v>
      </c>
      <c r="BI1289" s="1" t="s">
        <v>2678</v>
      </c>
      <c r="BJ1289" s="1" t="s">
        <v>12615</v>
      </c>
      <c r="BK1289" s="1" t="s">
        <v>2679</v>
      </c>
      <c r="BL1289" s="1" t="s">
        <v>11970</v>
      </c>
      <c r="BM1289" s="1" t="s">
        <v>2680</v>
      </c>
      <c r="BN1289" s="1" t="s">
        <v>10077</v>
      </c>
      <c r="BO1289" s="1" t="s">
        <v>46</v>
      </c>
      <c r="BP1289" s="1" t="s">
        <v>11959</v>
      </c>
      <c r="BQ1289" s="1" t="s">
        <v>2845</v>
      </c>
      <c r="BR1289" s="1" t="s">
        <v>15088</v>
      </c>
      <c r="BS1289" s="1" t="s">
        <v>50</v>
      </c>
      <c r="BT1289" s="1" t="s">
        <v>16390</v>
      </c>
    </row>
    <row r="1290" spans="1:73" ht="13.5" customHeight="1">
      <c r="A1290" s="3" t="str">
        <f>HYPERLINK("http://kyu.snu.ac.kr/sdhj/index.jsp?type=hj/GK14605_00IH_0001_0028.jpg","1720_각북면_28")</f>
        <v>1720_각북면_28</v>
      </c>
      <c r="B1290" s="2">
        <v>1720</v>
      </c>
      <c r="C1290" s="2" t="s">
        <v>16391</v>
      </c>
      <c r="D1290" s="2" t="s">
        <v>16392</v>
      </c>
      <c r="E1290" s="2">
        <v>1289</v>
      </c>
      <c r="F1290" s="1">
        <v>7</v>
      </c>
      <c r="G1290" s="1" t="s">
        <v>2435</v>
      </c>
      <c r="H1290" s="1" t="s">
        <v>8513</v>
      </c>
      <c r="I1290" s="1">
        <v>9</v>
      </c>
      <c r="L1290" s="1">
        <v>5</v>
      </c>
      <c r="M1290" s="2" t="s">
        <v>18013</v>
      </c>
      <c r="N1290" s="2" t="s">
        <v>18014</v>
      </c>
      <c r="S1290" s="1" t="s">
        <v>51</v>
      </c>
      <c r="T1290" s="1" t="s">
        <v>1413</v>
      </c>
      <c r="W1290" s="1" t="s">
        <v>38</v>
      </c>
      <c r="X1290" s="1" t="s">
        <v>15655</v>
      </c>
      <c r="Y1290" s="1" t="s">
        <v>129</v>
      </c>
      <c r="Z1290" s="1" t="s">
        <v>9465</v>
      </c>
      <c r="AC1290" s="1">
        <v>34</v>
      </c>
      <c r="AD1290" s="1" t="s">
        <v>86</v>
      </c>
      <c r="AE1290" s="1" t="s">
        <v>11563</v>
      </c>
      <c r="AJ1290" s="1" t="s">
        <v>461</v>
      </c>
      <c r="AK1290" s="1" t="s">
        <v>11719</v>
      </c>
      <c r="AL1290" s="1" t="s">
        <v>491</v>
      </c>
      <c r="AM1290" s="1" t="s">
        <v>11746</v>
      </c>
      <c r="AT1290" s="1" t="s">
        <v>46</v>
      </c>
      <c r="AU1290" s="1" t="s">
        <v>11959</v>
      </c>
      <c r="AV1290" s="1" t="s">
        <v>416</v>
      </c>
      <c r="AW1290" s="1" t="s">
        <v>11494</v>
      </c>
      <c r="BG1290" s="1" t="s">
        <v>46</v>
      </c>
      <c r="BH1290" s="1" t="s">
        <v>11959</v>
      </c>
      <c r="BI1290" s="1" t="s">
        <v>2846</v>
      </c>
      <c r="BJ1290" s="1" t="s">
        <v>13361</v>
      </c>
      <c r="BK1290" s="1" t="s">
        <v>46</v>
      </c>
      <c r="BL1290" s="1" t="s">
        <v>11959</v>
      </c>
      <c r="BM1290" s="1" t="s">
        <v>2847</v>
      </c>
      <c r="BN1290" s="1" t="s">
        <v>16393</v>
      </c>
      <c r="BO1290" s="1" t="s">
        <v>46</v>
      </c>
      <c r="BP1290" s="1" t="s">
        <v>11959</v>
      </c>
      <c r="BQ1290" s="1" t="s">
        <v>2848</v>
      </c>
      <c r="BR1290" s="1" t="s">
        <v>14553</v>
      </c>
      <c r="BS1290" s="1" t="s">
        <v>600</v>
      </c>
      <c r="BT1290" s="1" t="s">
        <v>11756</v>
      </c>
    </row>
    <row r="1291" spans="1:73" ht="13.5" customHeight="1">
      <c r="A1291" s="3" t="str">
        <f>HYPERLINK("http://kyu.snu.ac.kr/sdhj/index.jsp?type=hj/GK14605_00IH_0001_0028.jpg","1720_각북면_28")</f>
        <v>1720_각북면_28</v>
      </c>
      <c r="B1291" s="2">
        <v>1720</v>
      </c>
      <c r="C1291" s="2" t="s">
        <v>15637</v>
      </c>
      <c r="D1291" s="2" t="s">
        <v>15638</v>
      </c>
      <c r="E1291" s="2">
        <v>1290</v>
      </c>
      <c r="F1291" s="1">
        <v>7</v>
      </c>
      <c r="G1291" s="1" t="s">
        <v>2435</v>
      </c>
      <c r="H1291" s="1" t="s">
        <v>8513</v>
      </c>
      <c r="I1291" s="1">
        <v>9</v>
      </c>
      <c r="L1291" s="1">
        <v>5</v>
      </c>
      <c r="M1291" s="2" t="s">
        <v>18013</v>
      </c>
      <c r="N1291" s="2" t="s">
        <v>18014</v>
      </c>
      <c r="S1291" s="1" t="s">
        <v>102</v>
      </c>
      <c r="T1291" s="1" t="s">
        <v>8723</v>
      </c>
      <c r="W1291" s="1" t="s">
        <v>38</v>
      </c>
      <c r="X1291" s="1" t="s">
        <v>15655</v>
      </c>
      <c r="Y1291" s="1" t="s">
        <v>129</v>
      </c>
      <c r="Z1291" s="1" t="s">
        <v>9465</v>
      </c>
      <c r="AC1291" s="1">
        <v>61</v>
      </c>
      <c r="AD1291" s="1" t="s">
        <v>107</v>
      </c>
      <c r="AE1291" s="1" t="s">
        <v>11521</v>
      </c>
    </row>
    <row r="1292" spans="1:73" ht="13.5" customHeight="1">
      <c r="A1292" s="3" t="str">
        <f>HYPERLINK("http://kyu.snu.ac.kr/sdhj/index.jsp?type=hj/GK14605_00IH_0001_0028.jpg","1720_각북면_28")</f>
        <v>1720_각북면_28</v>
      </c>
      <c r="B1292" s="2">
        <v>1720</v>
      </c>
      <c r="C1292" s="2" t="s">
        <v>15637</v>
      </c>
      <c r="D1292" s="2" t="s">
        <v>15638</v>
      </c>
      <c r="E1292" s="2">
        <v>1291</v>
      </c>
      <c r="F1292" s="1">
        <v>7</v>
      </c>
      <c r="G1292" s="1" t="s">
        <v>2435</v>
      </c>
      <c r="H1292" s="1" t="s">
        <v>8513</v>
      </c>
      <c r="I1292" s="1">
        <v>9</v>
      </c>
      <c r="L1292" s="1">
        <v>5</v>
      </c>
      <c r="M1292" s="2" t="s">
        <v>18013</v>
      </c>
      <c r="N1292" s="2" t="s">
        <v>18014</v>
      </c>
      <c r="T1292" s="1" t="s">
        <v>15640</v>
      </c>
      <c r="U1292" s="1" t="s">
        <v>266</v>
      </c>
      <c r="V1292" s="1" t="s">
        <v>8830</v>
      </c>
      <c r="Y1292" s="1" t="s">
        <v>2849</v>
      </c>
      <c r="Z1292" s="1" t="s">
        <v>11168</v>
      </c>
      <c r="AC1292" s="1">
        <v>47</v>
      </c>
      <c r="AD1292" s="1" t="s">
        <v>246</v>
      </c>
      <c r="AE1292" s="1" t="s">
        <v>11545</v>
      </c>
      <c r="AG1292" s="1" t="s">
        <v>16394</v>
      </c>
      <c r="AI1292" s="1" t="s">
        <v>11647</v>
      </c>
      <c r="AT1292" s="1" t="s">
        <v>390</v>
      </c>
      <c r="AU1292" s="1" t="s">
        <v>11984</v>
      </c>
      <c r="AV1292" s="1" t="s">
        <v>2850</v>
      </c>
      <c r="AW1292" s="1" t="s">
        <v>12602</v>
      </c>
      <c r="BB1292" s="1" t="s">
        <v>274</v>
      </c>
      <c r="BC1292" s="1" t="s">
        <v>8855</v>
      </c>
      <c r="BD1292" s="1" t="s">
        <v>1007</v>
      </c>
      <c r="BE1292" s="1" t="s">
        <v>9483</v>
      </c>
    </row>
    <row r="1293" spans="1:73" ht="13.5" customHeight="1">
      <c r="A1293" s="3" t="str">
        <f>HYPERLINK("http://kyu.snu.ac.kr/sdhj/index.jsp?type=hj/GK14605_00IH_0001_0028.jpg","1720_각북면_28")</f>
        <v>1720_각북면_28</v>
      </c>
      <c r="B1293" s="2">
        <v>1720</v>
      </c>
      <c r="C1293" s="2" t="s">
        <v>15798</v>
      </c>
      <c r="D1293" s="2" t="s">
        <v>15799</v>
      </c>
      <c r="E1293" s="2">
        <v>1292</v>
      </c>
      <c r="F1293" s="1">
        <v>7</v>
      </c>
      <c r="G1293" s="1" t="s">
        <v>2435</v>
      </c>
      <c r="H1293" s="1" t="s">
        <v>8513</v>
      </c>
      <c r="I1293" s="1">
        <v>9</v>
      </c>
      <c r="L1293" s="1">
        <v>5</v>
      </c>
      <c r="M1293" s="2" t="s">
        <v>18013</v>
      </c>
      <c r="N1293" s="2" t="s">
        <v>18014</v>
      </c>
      <c r="T1293" s="1" t="s">
        <v>15640</v>
      </c>
      <c r="U1293" s="1" t="s">
        <v>77</v>
      </c>
      <c r="V1293" s="1" t="s">
        <v>8853</v>
      </c>
      <c r="Y1293" s="1" t="s">
        <v>2851</v>
      </c>
      <c r="Z1293" s="1" t="s">
        <v>8616</v>
      </c>
      <c r="AC1293" s="1">
        <v>17</v>
      </c>
      <c r="AD1293" s="1" t="s">
        <v>69</v>
      </c>
      <c r="AE1293" s="1" t="s">
        <v>11560</v>
      </c>
      <c r="AG1293" s="1" t="s">
        <v>16394</v>
      </c>
      <c r="AI1293" s="1" t="s">
        <v>11647</v>
      </c>
      <c r="AT1293" s="1" t="s">
        <v>390</v>
      </c>
      <c r="AU1293" s="1" t="s">
        <v>11984</v>
      </c>
      <c r="AV1293" s="1" t="s">
        <v>2852</v>
      </c>
      <c r="AW1293" s="1" t="s">
        <v>12601</v>
      </c>
      <c r="BB1293" s="1" t="s">
        <v>2853</v>
      </c>
      <c r="BC1293" s="1" t="s">
        <v>12770</v>
      </c>
      <c r="BE1293" s="1" t="s">
        <v>16395</v>
      </c>
      <c r="BF1293" s="1" t="s">
        <v>16396</v>
      </c>
    </row>
    <row r="1294" spans="1:73" ht="13.5" customHeight="1">
      <c r="A1294" s="3" t="str">
        <f>HYPERLINK("http://kyu.snu.ac.kr/sdhj/index.jsp?type=hj/GK14605_00IH_0001_0028.jpg","1720_각북면_28")</f>
        <v>1720_각북면_28</v>
      </c>
      <c r="B1294" s="2">
        <v>1720</v>
      </c>
      <c r="C1294" s="2" t="s">
        <v>16292</v>
      </c>
      <c r="D1294" s="2" t="s">
        <v>16293</v>
      </c>
      <c r="E1294" s="2">
        <v>1293</v>
      </c>
      <c r="F1294" s="1">
        <v>7</v>
      </c>
      <c r="G1294" s="1" t="s">
        <v>2435</v>
      </c>
      <c r="H1294" s="1" t="s">
        <v>8513</v>
      </c>
      <c r="I1294" s="1">
        <v>9</v>
      </c>
      <c r="L1294" s="1">
        <v>5</v>
      </c>
      <c r="M1294" s="2" t="s">
        <v>18013</v>
      </c>
      <c r="N1294" s="2" t="s">
        <v>18014</v>
      </c>
      <c r="T1294" s="1" t="s">
        <v>15640</v>
      </c>
      <c r="U1294" s="1" t="s">
        <v>77</v>
      </c>
      <c r="V1294" s="1" t="s">
        <v>8853</v>
      </c>
      <c r="Y1294" s="1" t="s">
        <v>2854</v>
      </c>
      <c r="Z1294" s="1" t="s">
        <v>11167</v>
      </c>
      <c r="AC1294" s="1">
        <v>14</v>
      </c>
      <c r="AD1294" s="1" t="s">
        <v>207</v>
      </c>
      <c r="AE1294" s="1" t="s">
        <v>11551</v>
      </c>
      <c r="AG1294" s="1" t="s">
        <v>16394</v>
      </c>
      <c r="AI1294" s="1" t="s">
        <v>11647</v>
      </c>
      <c r="AU1294" s="1" t="s">
        <v>11984</v>
      </c>
      <c r="AW1294" s="1" t="s">
        <v>12601</v>
      </c>
      <c r="BC1294" s="1" t="s">
        <v>12770</v>
      </c>
      <c r="BE1294" s="1" t="s">
        <v>16395</v>
      </c>
      <c r="BF1294" s="1" t="s">
        <v>16397</v>
      </c>
    </row>
    <row r="1295" spans="1:73" ht="13.5" customHeight="1">
      <c r="A1295" s="3" t="str">
        <f>HYPERLINK("http://kyu.snu.ac.kr/sdhj/index.jsp?type=hj/GK14605_00IH_0001_0028.jpg","1720_각북면_28")</f>
        <v>1720_각북면_28</v>
      </c>
      <c r="B1295" s="2">
        <v>1720</v>
      </c>
      <c r="C1295" s="2" t="s">
        <v>16292</v>
      </c>
      <c r="D1295" s="2" t="s">
        <v>16293</v>
      </c>
      <c r="E1295" s="2">
        <v>1294</v>
      </c>
      <c r="F1295" s="1">
        <v>7</v>
      </c>
      <c r="G1295" s="1" t="s">
        <v>2435</v>
      </c>
      <c r="H1295" s="1" t="s">
        <v>8513</v>
      </c>
      <c r="I1295" s="1">
        <v>9</v>
      </c>
      <c r="L1295" s="1">
        <v>5</v>
      </c>
      <c r="M1295" s="2" t="s">
        <v>18013</v>
      </c>
      <c r="N1295" s="2" t="s">
        <v>18014</v>
      </c>
      <c r="T1295" s="1" t="s">
        <v>15640</v>
      </c>
      <c r="U1295" s="1" t="s">
        <v>77</v>
      </c>
      <c r="V1295" s="1" t="s">
        <v>8853</v>
      </c>
      <c r="Y1295" s="1" t="s">
        <v>2855</v>
      </c>
      <c r="Z1295" s="1" t="s">
        <v>11166</v>
      </c>
      <c r="AC1295" s="1">
        <v>11</v>
      </c>
      <c r="AD1295" s="1" t="s">
        <v>70</v>
      </c>
      <c r="AE1295" s="1" t="s">
        <v>11531</v>
      </c>
      <c r="AF1295" s="1" t="s">
        <v>16398</v>
      </c>
      <c r="AG1295" s="1" t="s">
        <v>16399</v>
      </c>
      <c r="AH1295" s="1" t="s">
        <v>158</v>
      </c>
      <c r="AI1295" s="1" t="s">
        <v>11647</v>
      </c>
      <c r="AT1295" s="1" t="s">
        <v>390</v>
      </c>
      <c r="AU1295" s="1" t="s">
        <v>11984</v>
      </c>
      <c r="AV1295" s="1" t="s">
        <v>2852</v>
      </c>
      <c r="AW1295" s="1" t="s">
        <v>12601</v>
      </c>
      <c r="BC1295" s="1" t="s">
        <v>12770</v>
      </c>
      <c r="BE1295" s="1" t="s">
        <v>16395</v>
      </c>
      <c r="BF1295" s="1" t="s">
        <v>16400</v>
      </c>
      <c r="BU1295" s="1" t="s">
        <v>2856</v>
      </c>
    </row>
    <row r="1296" spans="1:73" ht="13.5" customHeight="1">
      <c r="A1296" s="3" t="str">
        <f>HYPERLINK("http://kyu.snu.ac.kr/sdhj/index.jsp?type=hj/GK14605_00IH_0001_0028.jpg","1720_각북면_28")</f>
        <v>1720_각북면_28</v>
      </c>
      <c r="B1296" s="2">
        <v>1720</v>
      </c>
      <c r="C1296" s="2" t="s">
        <v>16401</v>
      </c>
      <c r="D1296" s="2" t="s">
        <v>16402</v>
      </c>
      <c r="E1296" s="2">
        <v>1295</v>
      </c>
      <c r="F1296" s="1">
        <v>7</v>
      </c>
      <c r="G1296" s="1" t="s">
        <v>2435</v>
      </c>
      <c r="H1296" s="1" t="s">
        <v>8513</v>
      </c>
      <c r="I1296" s="1">
        <v>9</v>
      </c>
      <c r="L1296" s="1">
        <v>5</v>
      </c>
      <c r="M1296" s="2" t="s">
        <v>18013</v>
      </c>
      <c r="N1296" s="2" t="s">
        <v>18014</v>
      </c>
      <c r="T1296" s="1" t="s">
        <v>15640</v>
      </c>
      <c r="U1296" s="1" t="s">
        <v>886</v>
      </c>
      <c r="V1296" s="1" t="s">
        <v>9162</v>
      </c>
      <c r="Y1296" s="1" t="s">
        <v>2857</v>
      </c>
      <c r="Z1296" s="1" t="s">
        <v>8612</v>
      </c>
      <c r="AC1296" s="1">
        <v>48</v>
      </c>
      <c r="AD1296" s="1" t="s">
        <v>244</v>
      </c>
      <c r="AE1296" s="1" t="s">
        <v>9717</v>
      </c>
      <c r="AT1296" s="1" t="s">
        <v>269</v>
      </c>
      <c r="AU1296" s="1" t="s">
        <v>8873</v>
      </c>
      <c r="AV1296" s="1" t="s">
        <v>1929</v>
      </c>
      <c r="AW1296" s="1" t="s">
        <v>11133</v>
      </c>
      <c r="BB1296" s="1" t="s">
        <v>274</v>
      </c>
      <c r="BC1296" s="1" t="s">
        <v>8855</v>
      </c>
      <c r="BD1296" s="1" t="s">
        <v>1007</v>
      </c>
      <c r="BE1296" s="1" t="s">
        <v>9483</v>
      </c>
    </row>
    <row r="1297" spans="1:73" ht="13.5" customHeight="1">
      <c r="A1297" s="3" t="str">
        <f>HYPERLINK("http://kyu.snu.ac.kr/sdhj/index.jsp?type=hj/GK14605_00IH_0001_0028.jpg","1720_각북면_28")</f>
        <v>1720_각북면_28</v>
      </c>
      <c r="B1297" s="2">
        <v>1720</v>
      </c>
      <c r="C1297" s="2" t="s">
        <v>15637</v>
      </c>
      <c r="D1297" s="2" t="s">
        <v>15638</v>
      </c>
      <c r="E1297" s="2">
        <v>1296</v>
      </c>
      <c r="F1297" s="1">
        <v>7</v>
      </c>
      <c r="G1297" s="1" t="s">
        <v>2435</v>
      </c>
      <c r="H1297" s="1" t="s">
        <v>8513</v>
      </c>
      <c r="I1297" s="1">
        <v>9</v>
      </c>
      <c r="L1297" s="1">
        <v>5</v>
      </c>
      <c r="M1297" s="2" t="s">
        <v>18013</v>
      </c>
      <c r="N1297" s="2" t="s">
        <v>18014</v>
      </c>
      <c r="T1297" s="1" t="s">
        <v>15640</v>
      </c>
      <c r="U1297" s="1" t="s">
        <v>2858</v>
      </c>
      <c r="V1297" s="1" t="s">
        <v>9141</v>
      </c>
      <c r="Y1297" s="1" t="s">
        <v>1462</v>
      </c>
      <c r="Z1297" s="1" t="s">
        <v>9798</v>
      </c>
      <c r="AC1297" s="1">
        <v>29</v>
      </c>
      <c r="AD1297" s="1" t="s">
        <v>555</v>
      </c>
      <c r="AE1297" s="1" t="s">
        <v>11553</v>
      </c>
      <c r="AF1297" s="1" t="s">
        <v>267</v>
      </c>
      <c r="AG1297" s="1" t="s">
        <v>11571</v>
      </c>
      <c r="AT1297" s="1" t="s">
        <v>840</v>
      </c>
      <c r="AU1297" s="1" t="s">
        <v>11962</v>
      </c>
      <c r="AV1297" s="1" t="s">
        <v>2859</v>
      </c>
      <c r="AW1297" s="1" t="s">
        <v>9422</v>
      </c>
      <c r="BB1297" s="1" t="s">
        <v>385</v>
      </c>
      <c r="BC1297" s="1" t="s">
        <v>15727</v>
      </c>
      <c r="BD1297" s="1" t="s">
        <v>8335</v>
      </c>
      <c r="BE1297" s="1" t="s">
        <v>12906</v>
      </c>
    </row>
    <row r="1298" spans="1:73" ht="13.5" customHeight="1">
      <c r="A1298" s="3" t="str">
        <f>HYPERLINK("http://kyu.snu.ac.kr/sdhj/index.jsp?type=hj/GK14605_00IH_0001_0028.jpg","1720_각북면_28")</f>
        <v>1720_각북면_28</v>
      </c>
      <c r="B1298" s="2">
        <v>1720</v>
      </c>
      <c r="C1298" s="2" t="s">
        <v>16403</v>
      </c>
      <c r="D1298" s="2" t="s">
        <v>16404</v>
      </c>
      <c r="E1298" s="2">
        <v>1297</v>
      </c>
      <c r="F1298" s="1">
        <v>7</v>
      </c>
      <c r="G1298" s="1" t="s">
        <v>2435</v>
      </c>
      <c r="H1298" s="1" t="s">
        <v>8513</v>
      </c>
      <c r="I1298" s="1">
        <v>9</v>
      </c>
      <c r="L1298" s="1">
        <v>5</v>
      </c>
      <c r="M1298" s="2" t="s">
        <v>18013</v>
      </c>
      <c r="N1298" s="2" t="s">
        <v>18014</v>
      </c>
      <c r="T1298" s="1" t="s">
        <v>15640</v>
      </c>
      <c r="U1298" s="1" t="s">
        <v>266</v>
      </c>
      <c r="V1298" s="1" t="s">
        <v>8830</v>
      </c>
      <c r="Y1298" s="1" t="s">
        <v>1183</v>
      </c>
      <c r="Z1298" s="1" t="s">
        <v>11165</v>
      </c>
      <c r="AC1298" s="1">
        <v>21</v>
      </c>
      <c r="AD1298" s="1" t="s">
        <v>192</v>
      </c>
      <c r="AE1298" s="1" t="s">
        <v>10512</v>
      </c>
    </row>
    <row r="1299" spans="1:73" ht="13.5" customHeight="1">
      <c r="A1299" s="3" t="str">
        <f>HYPERLINK("http://kyu.snu.ac.kr/sdhj/index.jsp?type=hj/GK14605_00IH_0001_0028.jpg","1720_각북면_28")</f>
        <v>1720_각북면_28</v>
      </c>
      <c r="B1299" s="2">
        <v>1720</v>
      </c>
      <c r="C1299" s="2" t="s">
        <v>15637</v>
      </c>
      <c r="D1299" s="2" t="s">
        <v>15638</v>
      </c>
      <c r="E1299" s="2">
        <v>1298</v>
      </c>
      <c r="F1299" s="1">
        <v>7</v>
      </c>
      <c r="G1299" s="1" t="s">
        <v>2435</v>
      </c>
      <c r="H1299" s="1" t="s">
        <v>8513</v>
      </c>
      <c r="I1299" s="1">
        <v>9</v>
      </c>
      <c r="L1299" s="1">
        <v>5</v>
      </c>
      <c r="M1299" s="2" t="s">
        <v>18013</v>
      </c>
      <c r="N1299" s="2" t="s">
        <v>18014</v>
      </c>
      <c r="T1299" s="1" t="s">
        <v>15640</v>
      </c>
      <c r="U1299" s="1" t="s">
        <v>77</v>
      </c>
      <c r="V1299" s="1" t="s">
        <v>8853</v>
      </c>
      <c r="Y1299" s="1" t="s">
        <v>2860</v>
      </c>
      <c r="Z1299" s="1" t="s">
        <v>16405</v>
      </c>
      <c r="AC1299" s="1">
        <v>18</v>
      </c>
      <c r="AD1299" s="1" t="s">
        <v>130</v>
      </c>
      <c r="AE1299" s="1" t="s">
        <v>11547</v>
      </c>
      <c r="AT1299" s="1" t="s">
        <v>840</v>
      </c>
      <c r="AU1299" s="1" t="s">
        <v>11962</v>
      </c>
      <c r="AV1299" s="1" t="s">
        <v>2859</v>
      </c>
      <c r="AW1299" s="1" t="s">
        <v>9422</v>
      </c>
      <c r="BB1299" s="1" t="s">
        <v>385</v>
      </c>
      <c r="BC1299" s="1" t="s">
        <v>15727</v>
      </c>
      <c r="BD1299" s="1" t="s">
        <v>8335</v>
      </c>
      <c r="BE1299" s="1" t="s">
        <v>12906</v>
      </c>
      <c r="BU1299" s="1" t="s">
        <v>558</v>
      </c>
    </row>
    <row r="1300" spans="1:73" ht="13.5" customHeight="1">
      <c r="A1300" s="3" t="str">
        <f>HYPERLINK("http://kyu.snu.ac.kr/sdhj/index.jsp?type=hj/GK14605_00IH_0001_0028.jpg","1720_각북면_28")</f>
        <v>1720_각북면_28</v>
      </c>
      <c r="B1300" s="2">
        <v>1720</v>
      </c>
      <c r="C1300" s="2" t="s">
        <v>16403</v>
      </c>
      <c r="D1300" s="2" t="s">
        <v>16404</v>
      </c>
      <c r="E1300" s="2">
        <v>1299</v>
      </c>
      <c r="F1300" s="1">
        <v>7</v>
      </c>
      <c r="G1300" s="1" t="s">
        <v>2435</v>
      </c>
      <c r="H1300" s="1" t="s">
        <v>8513</v>
      </c>
      <c r="I1300" s="1">
        <v>9</v>
      </c>
      <c r="L1300" s="1">
        <v>5</v>
      </c>
      <c r="M1300" s="2" t="s">
        <v>18013</v>
      </c>
      <c r="N1300" s="2" t="s">
        <v>18014</v>
      </c>
      <c r="S1300" s="1" t="s">
        <v>2016</v>
      </c>
      <c r="T1300" s="1" t="s">
        <v>8799</v>
      </c>
      <c r="W1300" s="1" t="s">
        <v>128</v>
      </c>
      <c r="X1300" s="1" t="s">
        <v>9270</v>
      </c>
      <c r="Y1300" s="1" t="s">
        <v>8286</v>
      </c>
      <c r="Z1300" s="1" t="s">
        <v>10364</v>
      </c>
      <c r="AC1300" s="1">
        <v>64</v>
      </c>
      <c r="AD1300" s="1" t="s">
        <v>105</v>
      </c>
      <c r="AE1300" s="1" t="s">
        <v>11518</v>
      </c>
    </row>
    <row r="1301" spans="1:73" ht="13.5" customHeight="1">
      <c r="A1301" s="3" t="str">
        <f>HYPERLINK("http://kyu.snu.ac.kr/sdhj/index.jsp?type=hj/GK14605_00IH_0001_0028.jpg","1720_각북면_28")</f>
        <v>1720_각북면_28</v>
      </c>
      <c r="B1301" s="2">
        <v>1720</v>
      </c>
      <c r="C1301" s="2" t="s">
        <v>15637</v>
      </c>
      <c r="D1301" s="2" t="s">
        <v>15638</v>
      </c>
      <c r="E1301" s="2">
        <v>1300</v>
      </c>
      <c r="F1301" s="1">
        <v>7</v>
      </c>
      <c r="G1301" s="1" t="s">
        <v>2435</v>
      </c>
      <c r="H1301" s="1" t="s">
        <v>8513</v>
      </c>
      <c r="I1301" s="1">
        <v>9</v>
      </c>
      <c r="L1301" s="1">
        <v>5</v>
      </c>
      <c r="M1301" s="2" t="s">
        <v>18013</v>
      </c>
      <c r="N1301" s="2" t="s">
        <v>18014</v>
      </c>
      <c r="T1301" s="1" t="s">
        <v>15640</v>
      </c>
      <c r="U1301" s="1" t="s">
        <v>266</v>
      </c>
      <c r="V1301" s="1" t="s">
        <v>8830</v>
      </c>
      <c r="Y1301" s="1" t="s">
        <v>672</v>
      </c>
      <c r="Z1301" s="1" t="s">
        <v>9646</v>
      </c>
      <c r="AC1301" s="1">
        <v>7</v>
      </c>
      <c r="AD1301" s="1" t="s">
        <v>454</v>
      </c>
      <c r="AE1301" s="1" t="s">
        <v>11543</v>
      </c>
      <c r="AF1301" s="1" t="s">
        <v>212</v>
      </c>
      <c r="AG1301" s="1" t="s">
        <v>11581</v>
      </c>
      <c r="AH1301" s="1" t="s">
        <v>2861</v>
      </c>
      <c r="AI1301" s="1" t="s">
        <v>11700</v>
      </c>
    </row>
    <row r="1302" spans="1:73" ht="13.5" customHeight="1">
      <c r="A1302" s="3" t="str">
        <f>HYPERLINK("http://kyu.snu.ac.kr/sdhj/index.jsp?type=hj/GK14605_00IH_0001_0028.jpg","1720_각북면_28")</f>
        <v>1720_각북면_28</v>
      </c>
      <c r="B1302" s="2">
        <v>1720</v>
      </c>
      <c r="C1302" s="2" t="s">
        <v>16020</v>
      </c>
      <c r="D1302" s="2" t="s">
        <v>16021</v>
      </c>
      <c r="E1302" s="2">
        <v>1301</v>
      </c>
      <c r="F1302" s="1">
        <v>7</v>
      </c>
      <c r="G1302" s="1" t="s">
        <v>2435</v>
      </c>
      <c r="H1302" s="1" t="s">
        <v>8513</v>
      </c>
      <c r="I1302" s="1">
        <v>10</v>
      </c>
      <c r="J1302" s="1" t="s">
        <v>2862</v>
      </c>
      <c r="K1302" s="1" t="s">
        <v>8625</v>
      </c>
      <c r="L1302" s="1">
        <v>1</v>
      </c>
      <c r="M1302" s="2" t="s">
        <v>2862</v>
      </c>
      <c r="N1302" s="2" t="s">
        <v>8625</v>
      </c>
      <c r="T1302" s="1" t="s">
        <v>15748</v>
      </c>
      <c r="U1302" s="1" t="s">
        <v>405</v>
      </c>
      <c r="V1302" s="1" t="s">
        <v>8823</v>
      </c>
      <c r="W1302" s="1" t="s">
        <v>1696</v>
      </c>
      <c r="X1302" s="1" t="s">
        <v>9286</v>
      </c>
      <c r="Y1302" s="1" t="s">
        <v>2397</v>
      </c>
      <c r="Z1302" s="1" t="s">
        <v>9846</v>
      </c>
      <c r="AC1302" s="1">
        <v>64</v>
      </c>
      <c r="AD1302" s="1" t="s">
        <v>105</v>
      </c>
      <c r="AE1302" s="1" t="s">
        <v>11518</v>
      </c>
      <c r="AJ1302" s="1" t="s">
        <v>17</v>
      </c>
      <c r="AK1302" s="1" t="s">
        <v>11718</v>
      </c>
      <c r="AL1302" s="1" t="s">
        <v>720</v>
      </c>
      <c r="AM1302" s="1" t="s">
        <v>11736</v>
      </c>
      <c r="AT1302" s="1" t="s">
        <v>88</v>
      </c>
      <c r="AU1302" s="1" t="s">
        <v>8828</v>
      </c>
      <c r="AV1302" s="1" t="s">
        <v>2863</v>
      </c>
      <c r="AW1302" s="1" t="s">
        <v>12600</v>
      </c>
      <c r="BG1302" s="1" t="s">
        <v>88</v>
      </c>
      <c r="BH1302" s="1" t="s">
        <v>8828</v>
      </c>
      <c r="BI1302" s="1" t="s">
        <v>2563</v>
      </c>
      <c r="BJ1302" s="1" t="s">
        <v>12542</v>
      </c>
      <c r="BK1302" s="1" t="s">
        <v>88</v>
      </c>
      <c r="BL1302" s="1" t="s">
        <v>8828</v>
      </c>
      <c r="BM1302" s="1" t="s">
        <v>2864</v>
      </c>
      <c r="BN1302" s="1" t="s">
        <v>13864</v>
      </c>
      <c r="BO1302" s="1" t="s">
        <v>88</v>
      </c>
      <c r="BP1302" s="1" t="s">
        <v>8828</v>
      </c>
      <c r="BQ1302" s="1" t="s">
        <v>2865</v>
      </c>
      <c r="BR1302" s="1" t="s">
        <v>14901</v>
      </c>
      <c r="BS1302" s="1" t="s">
        <v>50</v>
      </c>
      <c r="BT1302" s="1" t="s">
        <v>15860</v>
      </c>
    </row>
    <row r="1303" spans="1:73" ht="13.5" customHeight="1">
      <c r="A1303" s="3" t="str">
        <f>HYPERLINK("http://kyu.snu.ac.kr/sdhj/index.jsp?type=hj/GK14605_00IH_0001_0028.jpg","1720_각북면_28")</f>
        <v>1720_각북면_28</v>
      </c>
      <c r="B1303" s="2">
        <v>1720</v>
      </c>
      <c r="C1303" s="2" t="s">
        <v>15666</v>
      </c>
      <c r="D1303" s="2" t="s">
        <v>15667</v>
      </c>
      <c r="E1303" s="2">
        <v>1302</v>
      </c>
      <c r="F1303" s="1">
        <v>7</v>
      </c>
      <c r="G1303" s="1" t="s">
        <v>2435</v>
      </c>
      <c r="H1303" s="1" t="s">
        <v>8513</v>
      </c>
      <c r="I1303" s="1">
        <v>10</v>
      </c>
      <c r="L1303" s="1">
        <v>1</v>
      </c>
      <c r="M1303" s="2" t="s">
        <v>2862</v>
      </c>
      <c r="N1303" s="2" t="s">
        <v>8625</v>
      </c>
      <c r="S1303" s="1" t="s">
        <v>51</v>
      </c>
      <c r="T1303" s="1" t="s">
        <v>1413</v>
      </c>
      <c r="U1303" s="1" t="s">
        <v>278</v>
      </c>
      <c r="V1303" s="1" t="s">
        <v>8843</v>
      </c>
      <c r="Y1303" s="1" t="s">
        <v>1718</v>
      </c>
      <c r="Z1303" s="1" t="s">
        <v>9894</v>
      </c>
      <c r="AC1303" s="1">
        <v>51</v>
      </c>
      <c r="AD1303" s="1" t="s">
        <v>653</v>
      </c>
      <c r="AE1303" s="1" t="s">
        <v>11529</v>
      </c>
      <c r="AJ1303" s="1" t="s">
        <v>17</v>
      </c>
      <c r="AK1303" s="1" t="s">
        <v>11718</v>
      </c>
      <c r="AL1303" s="1" t="s">
        <v>241</v>
      </c>
      <c r="AM1303" s="1" t="s">
        <v>11687</v>
      </c>
      <c r="AN1303" s="1" t="s">
        <v>280</v>
      </c>
      <c r="AO1303" s="1" t="s">
        <v>9917</v>
      </c>
      <c r="AR1303" s="1" t="s">
        <v>2866</v>
      </c>
      <c r="AS1303" s="1" t="s">
        <v>11923</v>
      </c>
      <c r="AT1303" s="1" t="s">
        <v>147</v>
      </c>
      <c r="AU1303" s="1" t="s">
        <v>8936</v>
      </c>
      <c r="AV1303" s="1" t="s">
        <v>2867</v>
      </c>
      <c r="AW1303" s="1" t="s">
        <v>12599</v>
      </c>
      <c r="BB1303" s="1" t="s">
        <v>274</v>
      </c>
      <c r="BC1303" s="1" t="s">
        <v>8855</v>
      </c>
      <c r="BD1303" s="1" t="s">
        <v>2868</v>
      </c>
      <c r="BE1303" s="1" t="s">
        <v>10111</v>
      </c>
      <c r="BG1303" s="1" t="s">
        <v>58</v>
      </c>
      <c r="BH1303" s="1" t="s">
        <v>11975</v>
      </c>
      <c r="BI1303" s="1" t="s">
        <v>2869</v>
      </c>
      <c r="BJ1303" s="1" t="s">
        <v>13360</v>
      </c>
      <c r="BK1303" s="1" t="s">
        <v>88</v>
      </c>
      <c r="BL1303" s="1" t="s">
        <v>8828</v>
      </c>
      <c r="BM1303" s="1" t="s">
        <v>2870</v>
      </c>
      <c r="BN1303" s="1" t="s">
        <v>13863</v>
      </c>
      <c r="BO1303" s="1" t="s">
        <v>88</v>
      </c>
      <c r="BP1303" s="1" t="s">
        <v>8828</v>
      </c>
      <c r="BQ1303" s="1" t="s">
        <v>2871</v>
      </c>
      <c r="BR1303" s="1" t="s">
        <v>14552</v>
      </c>
      <c r="BS1303" s="1" t="s">
        <v>241</v>
      </c>
      <c r="BT1303" s="1" t="s">
        <v>11687</v>
      </c>
      <c r="BU1303" s="1" t="s">
        <v>14824</v>
      </c>
    </row>
    <row r="1304" spans="1:73" ht="13.5" customHeight="1">
      <c r="A1304" s="3" t="str">
        <f>HYPERLINK("http://kyu.snu.ac.kr/sdhj/index.jsp?type=hj/GK14605_00IH_0001_0028.jpg","1720_각북면_28")</f>
        <v>1720_각북면_28</v>
      </c>
      <c r="B1304" s="2">
        <v>1720</v>
      </c>
      <c r="C1304" s="2" t="s">
        <v>15637</v>
      </c>
      <c r="D1304" s="2" t="s">
        <v>15638</v>
      </c>
      <c r="E1304" s="2">
        <v>1303</v>
      </c>
      <c r="F1304" s="1">
        <v>7</v>
      </c>
      <c r="G1304" s="1" t="s">
        <v>2435</v>
      </c>
      <c r="H1304" s="1" t="s">
        <v>8513</v>
      </c>
      <c r="I1304" s="1">
        <v>10</v>
      </c>
      <c r="L1304" s="1">
        <v>1</v>
      </c>
      <c r="M1304" s="2" t="s">
        <v>2862</v>
      </c>
      <c r="N1304" s="2" t="s">
        <v>8625</v>
      </c>
      <c r="S1304" s="1" t="s">
        <v>190</v>
      </c>
      <c r="T1304" s="1" t="s">
        <v>8713</v>
      </c>
      <c r="U1304" s="1" t="s">
        <v>650</v>
      </c>
      <c r="V1304" s="1" t="s">
        <v>8925</v>
      </c>
      <c r="Y1304" s="1" t="s">
        <v>2872</v>
      </c>
      <c r="Z1304" s="1" t="s">
        <v>10582</v>
      </c>
      <c r="AC1304" s="1">
        <v>30</v>
      </c>
      <c r="AD1304" s="1" t="s">
        <v>163</v>
      </c>
      <c r="AE1304" s="1" t="s">
        <v>11552</v>
      </c>
    </row>
    <row r="1305" spans="1:73" ht="13.5" customHeight="1">
      <c r="A1305" s="3" t="str">
        <f>HYPERLINK("http://kyu.snu.ac.kr/sdhj/index.jsp?type=hj/GK14605_00IH_0001_0028.jpg","1720_각북면_28")</f>
        <v>1720_각북면_28</v>
      </c>
      <c r="B1305" s="2">
        <v>1720</v>
      </c>
      <c r="C1305" s="2" t="s">
        <v>15627</v>
      </c>
      <c r="D1305" s="2" t="s">
        <v>15628</v>
      </c>
      <c r="E1305" s="2">
        <v>1304</v>
      </c>
      <c r="F1305" s="1">
        <v>7</v>
      </c>
      <c r="G1305" s="1" t="s">
        <v>2435</v>
      </c>
      <c r="H1305" s="1" t="s">
        <v>8513</v>
      </c>
      <c r="I1305" s="1">
        <v>10</v>
      </c>
      <c r="L1305" s="1">
        <v>1</v>
      </c>
      <c r="M1305" s="2" t="s">
        <v>2862</v>
      </c>
      <c r="N1305" s="2" t="s">
        <v>8625</v>
      </c>
      <c r="S1305" s="1" t="s">
        <v>68</v>
      </c>
      <c r="T1305" s="1" t="s">
        <v>8708</v>
      </c>
      <c r="Y1305" s="1" t="s">
        <v>1718</v>
      </c>
      <c r="Z1305" s="1" t="s">
        <v>9894</v>
      </c>
      <c r="AC1305" s="1">
        <v>6</v>
      </c>
      <c r="AD1305" s="1" t="s">
        <v>75</v>
      </c>
      <c r="AE1305" s="1" t="s">
        <v>11549</v>
      </c>
    </row>
    <row r="1306" spans="1:73" ht="13.5" customHeight="1">
      <c r="A1306" s="3" t="str">
        <f>HYPERLINK("http://kyu.snu.ac.kr/sdhj/index.jsp?type=hj/GK14605_00IH_0001_0028.jpg","1720_각북면_28")</f>
        <v>1720_각북면_28</v>
      </c>
      <c r="B1306" s="2">
        <v>1720</v>
      </c>
      <c r="C1306" s="2" t="s">
        <v>15637</v>
      </c>
      <c r="D1306" s="2" t="s">
        <v>15638</v>
      </c>
      <c r="E1306" s="2">
        <v>1305</v>
      </c>
      <c r="F1306" s="1">
        <v>7</v>
      </c>
      <c r="G1306" s="1" t="s">
        <v>2435</v>
      </c>
      <c r="H1306" s="1" t="s">
        <v>8513</v>
      </c>
      <c r="I1306" s="1">
        <v>10</v>
      </c>
      <c r="L1306" s="1">
        <v>1</v>
      </c>
      <c r="M1306" s="2" t="s">
        <v>2862</v>
      </c>
      <c r="N1306" s="2" t="s">
        <v>8625</v>
      </c>
      <c r="S1306" s="1" t="s">
        <v>68</v>
      </c>
      <c r="T1306" s="1" t="s">
        <v>8708</v>
      </c>
      <c r="Y1306" s="1" t="s">
        <v>53</v>
      </c>
      <c r="Z1306" s="1" t="s">
        <v>9315</v>
      </c>
      <c r="AC1306" s="1">
        <v>3</v>
      </c>
      <c r="AD1306" s="1" t="s">
        <v>561</v>
      </c>
      <c r="AE1306" s="1" t="s">
        <v>11535</v>
      </c>
      <c r="AG1306" s="1" t="s">
        <v>15646</v>
      </c>
    </row>
    <row r="1307" spans="1:73" ht="13.5" customHeight="1">
      <c r="A1307" s="3" t="str">
        <f>HYPERLINK("http://kyu.snu.ac.kr/sdhj/index.jsp?type=hj/GK14605_00IH_0001_0028.jpg","1720_각북면_28")</f>
        <v>1720_각북면_28</v>
      </c>
      <c r="B1307" s="2">
        <v>1720</v>
      </c>
      <c r="C1307" s="2" t="s">
        <v>15637</v>
      </c>
      <c r="D1307" s="2" t="s">
        <v>15638</v>
      </c>
      <c r="E1307" s="2">
        <v>1306</v>
      </c>
      <c r="F1307" s="1">
        <v>7</v>
      </c>
      <c r="G1307" s="1" t="s">
        <v>2435</v>
      </c>
      <c r="H1307" s="1" t="s">
        <v>8513</v>
      </c>
      <c r="I1307" s="1">
        <v>10</v>
      </c>
      <c r="L1307" s="1">
        <v>1</v>
      </c>
      <c r="M1307" s="2" t="s">
        <v>2862</v>
      </c>
      <c r="N1307" s="2" t="s">
        <v>8625</v>
      </c>
      <c r="S1307" s="1" t="s">
        <v>68</v>
      </c>
      <c r="T1307" s="1" t="s">
        <v>8708</v>
      </c>
      <c r="Y1307" s="1" t="s">
        <v>2873</v>
      </c>
      <c r="Z1307" s="1" t="s">
        <v>11164</v>
      </c>
      <c r="AC1307" s="1">
        <v>2</v>
      </c>
      <c r="AD1307" s="1" t="s">
        <v>106</v>
      </c>
      <c r="AE1307" s="1" t="s">
        <v>11517</v>
      </c>
      <c r="AF1307" s="1" t="s">
        <v>15466</v>
      </c>
      <c r="AG1307" s="1" t="s">
        <v>16224</v>
      </c>
    </row>
    <row r="1308" spans="1:73" ht="13.5" customHeight="1">
      <c r="A1308" s="3" t="str">
        <f>HYPERLINK("http://kyu.snu.ac.kr/sdhj/index.jsp?type=hj/GK14605_00IH_0001_0028.jpg","1720_각북면_28")</f>
        <v>1720_각북면_28</v>
      </c>
      <c r="B1308" s="2">
        <v>1720</v>
      </c>
      <c r="C1308" s="2" t="s">
        <v>15637</v>
      </c>
      <c r="D1308" s="2" t="s">
        <v>15638</v>
      </c>
      <c r="E1308" s="2">
        <v>1307</v>
      </c>
      <c r="F1308" s="1">
        <v>7</v>
      </c>
      <c r="G1308" s="1" t="s">
        <v>2435</v>
      </c>
      <c r="H1308" s="1" t="s">
        <v>8513</v>
      </c>
      <c r="I1308" s="1">
        <v>10</v>
      </c>
      <c r="L1308" s="1">
        <v>2</v>
      </c>
      <c r="M1308" s="2" t="s">
        <v>1001</v>
      </c>
      <c r="N1308" s="2" t="s">
        <v>9933</v>
      </c>
      <c r="T1308" s="1" t="s">
        <v>15624</v>
      </c>
      <c r="U1308" s="1" t="s">
        <v>2874</v>
      </c>
      <c r="V1308" s="1" t="s">
        <v>15579</v>
      </c>
      <c r="Y1308" s="1" t="s">
        <v>1001</v>
      </c>
      <c r="Z1308" s="1" t="s">
        <v>9933</v>
      </c>
      <c r="AC1308" s="1">
        <v>57</v>
      </c>
      <c r="AD1308" s="1" t="s">
        <v>1067</v>
      </c>
      <c r="AE1308" s="1" t="s">
        <v>11318</v>
      </c>
      <c r="AJ1308" s="1" t="s">
        <v>17</v>
      </c>
      <c r="AK1308" s="1" t="s">
        <v>11718</v>
      </c>
      <c r="AL1308" s="1" t="s">
        <v>720</v>
      </c>
      <c r="AM1308" s="1" t="s">
        <v>11736</v>
      </c>
      <c r="AT1308" s="1" t="s">
        <v>147</v>
      </c>
      <c r="AU1308" s="1" t="s">
        <v>8936</v>
      </c>
      <c r="AV1308" s="1" t="s">
        <v>723</v>
      </c>
      <c r="AW1308" s="1" t="s">
        <v>11332</v>
      </c>
      <c r="BB1308" s="1" t="s">
        <v>722</v>
      </c>
      <c r="BC1308" s="1" t="s">
        <v>15822</v>
      </c>
      <c r="BD1308" s="1" t="s">
        <v>8336</v>
      </c>
      <c r="BE1308" s="1" t="s">
        <v>11163</v>
      </c>
      <c r="BG1308" s="1" t="s">
        <v>147</v>
      </c>
      <c r="BH1308" s="1" t="s">
        <v>8936</v>
      </c>
      <c r="BI1308" s="1" t="s">
        <v>614</v>
      </c>
      <c r="BJ1308" s="1" t="s">
        <v>10611</v>
      </c>
      <c r="BK1308" s="1" t="s">
        <v>88</v>
      </c>
      <c r="BL1308" s="1" t="s">
        <v>8828</v>
      </c>
      <c r="BM1308" s="1" t="s">
        <v>2563</v>
      </c>
      <c r="BN1308" s="1" t="s">
        <v>12542</v>
      </c>
      <c r="BO1308" s="1" t="s">
        <v>144</v>
      </c>
      <c r="BP1308" s="1" t="s">
        <v>11973</v>
      </c>
      <c r="BQ1308" s="1" t="s">
        <v>2875</v>
      </c>
      <c r="BR1308" s="1" t="s">
        <v>14551</v>
      </c>
      <c r="BS1308" s="1" t="s">
        <v>305</v>
      </c>
      <c r="BT1308" s="1" t="s">
        <v>11720</v>
      </c>
    </row>
    <row r="1309" spans="1:73" ht="13.5" customHeight="1">
      <c r="A1309" s="3" t="str">
        <f>HYPERLINK("http://kyu.snu.ac.kr/sdhj/index.jsp?type=hj/GK14605_00IH_0001_0028.jpg","1720_각북면_28")</f>
        <v>1720_각북면_28</v>
      </c>
      <c r="B1309" s="2">
        <v>1720</v>
      </c>
      <c r="C1309" s="2" t="s">
        <v>15744</v>
      </c>
      <c r="D1309" s="2" t="s">
        <v>15745</v>
      </c>
      <c r="E1309" s="2">
        <v>1308</v>
      </c>
      <c r="F1309" s="1">
        <v>7</v>
      </c>
      <c r="G1309" s="1" t="s">
        <v>2435</v>
      </c>
      <c r="H1309" s="1" t="s">
        <v>8513</v>
      </c>
      <c r="I1309" s="1">
        <v>10</v>
      </c>
      <c r="L1309" s="1">
        <v>2</v>
      </c>
      <c r="M1309" s="2" t="s">
        <v>1001</v>
      </c>
      <c r="N1309" s="2" t="s">
        <v>9933</v>
      </c>
      <c r="S1309" s="1" t="s">
        <v>51</v>
      </c>
      <c r="T1309" s="1" t="s">
        <v>1413</v>
      </c>
      <c r="U1309" s="1" t="s">
        <v>278</v>
      </c>
      <c r="V1309" s="1" t="s">
        <v>8843</v>
      </c>
      <c r="W1309" s="1" t="s">
        <v>245</v>
      </c>
      <c r="X1309" s="1" t="s">
        <v>9269</v>
      </c>
      <c r="Y1309" s="1" t="s">
        <v>53</v>
      </c>
      <c r="Z1309" s="1" t="s">
        <v>9315</v>
      </c>
      <c r="AF1309" s="1" t="s">
        <v>67</v>
      </c>
      <c r="AG1309" s="1" t="s">
        <v>9286</v>
      </c>
    </row>
    <row r="1310" spans="1:73" ht="13.5" customHeight="1">
      <c r="A1310" s="3" t="str">
        <f>HYPERLINK("http://kyu.snu.ac.kr/sdhj/index.jsp?type=hj/GK14605_00IH_0001_0028.jpg","1720_각북면_28")</f>
        <v>1720_각북면_28</v>
      </c>
      <c r="B1310" s="2">
        <v>1720</v>
      </c>
      <c r="C1310" s="2" t="s">
        <v>15637</v>
      </c>
      <c r="D1310" s="2" t="s">
        <v>15638</v>
      </c>
      <c r="E1310" s="2">
        <v>1309</v>
      </c>
      <c r="F1310" s="1">
        <v>7</v>
      </c>
      <c r="G1310" s="1" t="s">
        <v>2435</v>
      </c>
      <c r="H1310" s="1" t="s">
        <v>8513</v>
      </c>
      <c r="I1310" s="1">
        <v>10</v>
      </c>
      <c r="L1310" s="1">
        <v>2</v>
      </c>
      <c r="M1310" s="2" t="s">
        <v>1001</v>
      </c>
      <c r="N1310" s="2" t="s">
        <v>9933</v>
      </c>
      <c r="S1310" s="1" t="s">
        <v>547</v>
      </c>
      <c r="T1310" s="1" t="s">
        <v>8718</v>
      </c>
      <c r="U1310" s="1" t="s">
        <v>278</v>
      </c>
      <c r="V1310" s="1" t="s">
        <v>8843</v>
      </c>
      <c r="Y1310" s="1" t="s">
        <v>2876</v>
      </c>
      <c r="Z1310" s="1" t="s">
        <v>9382</v>
      </c>
      <c r="AC1310" s="1">
        <v>39</v>
      </c>
      <c r="AD1310" s="1" t="s">
        <v>119</v>
      </c>
      <c r="AE1310" s="1" t="s">
        <v>9334</v>
      </c>
      <c r="AJ1310" s="1" t="s">
        <v>17</v>
      </c>
      <c r="AK1310" s="1" t="s">
        <v>11718</v>
      </c>
      <c r="AL1310" s="1" t="s">
        <v>50</v>
      </c>
      <c r="AM1310" s="1" t="s">
        <v>15656</v>
      </c>
      <c r="AN1310" s="1" t="s">
        <v>300</v>
      </c>
      <c r="AO1310" s="1" t="s">
        <v>11633</v>
      </c>
      <c r="AP1310" s="1" t="s">
        <v>44</v>
      </c>
      <c r="AQ1310" s="1" t="s">
        <v>8875</v>
      </c>
      <c r="AR1310" s="1" t="s">
        <v>2877</v>
      </c>
      <c r="AS1310" s="1" t="s">
        <v>15447</v>
      </c>
      <c r="AT1310" s="1" t="s">
        <v>269</v>
      </c>
      <c r="AU1310" s="1" t="s">
        <v>8873</v>
      </c>
      <c r="AV1310" s="1" t="s">
        <v>943</v>
      </c>
      <c r="AW1310" s="1" t="s">
        <v>10351</v>
      </c>
      <c r="BB1310" s="1" t="s">
        <v>278</v>
      </c>
      <c r="BC1310" s="1" t="s">
        <v>8843</v>
      </c>
      <c r="BD1310" s="1" t="s">
        <v>2878</v>
      </c>
      <c r="BE1310" s="1" t="s">
        <v>9513</v>
      </c>
      <c r="BG1310" s="1" t="s">
        <v>269</v>
      </c>
      <c r="BH1310" s="1" t="s">
        <v>8873</v>
      </c>
      <c r="BI1310" s="1" t="s">
        <v>2879</v>
      </c>
      <c r="BJ1310" s="1" t="s">
        <v>15614</v>
      </c>
      <c r="BK1310" s="1" t="s">
        <v>269</v>
      </c>
      <c r="BL1310" s="1" t="s">
        <v>8873</v>
      </c>
      <c r="BM1310" s="1" t="s">
        <v>739</v>
      </c>
      <c r="BN1310" s="1" t="s">
        <v>9660</v>
      </c>
      <c r="BO1310" s="1" t="s">
        <v>269</v>
      </c>
      <c r="BP1310" s="1" t="s">
        <v>8873</v>
      </c>
      <c r="BQ1310" s="1" t="s">
        <v>2880</v>
      </c>
      <c r="BR1310" s="1" t="s">
        <v>10073</v>
      </c>
      <c r="BS1310" s="1" t="s">
        <v>50</v>
      </c>
      <c r="BT1310" s="1" t="s">
        <v>15968</v>
      </c>
    </row>
    <row r="1311" spans="1:73" ht="13.5" customHeight="1">
      <c r="A1311" s="3" t="str">
        <f>HYPERLINK("http://kyu.snu.ac.kr/sdhj/index.jsp?type=hj/GK14605_00IH_0001_0028.jpg","1720_각북면_28")</f>
        <v>1720_각북면_28</v>
      </c>
      <c r="B1311" s="2">
        <v>1720</v>
      </c>
      <c r="C1311" s="2" t="s">
        <v>15641</v>
      </c>
      <c r="D1311" s="2" t="s">
        <v>15642</v>
      </c>
      <c r="E1311" s="2">
        <v>1310</v>
      </c>
      <c r="F1311" s="1">
        <v>7</v>
      </c>
      <c r="G1311" s="1" t="s">
        <v>2435</v>
      </c>
      <c r="H1311" s="1" t="s">
        <v>8513</v>
      </c>
      <c r="I1311" s="1">
        <v>10</v>
      </c>
      <c r="L1311" s="1">
        <v>2</v>
      </c>
      <c r="M1311" s="2" t="s">
        <v>1001</v>
      </c>
      <c r="N1311" s="2" t="s">
        <v>9933</v>
      </c>
      <c r="S1311" s="1" t="s">
        <v>102</v>
      </c>
      <c r="T1311" s="1" t="s">
        <v>8723</v>
      </c>
      <c r="Y1311" s="1" t="s">
        <v>8336</v>
      </c>
      <c r="Z1311" s="1" t="s">
        <v>11163</v>
      </c>
      <c r="AF1311" s="1" t="s">
        <v>67</v>
      </c>
      <c r="AG1311" s="1" t="s">
        <v>9286</v>
      </c>
    </row>
    <row r="1312" spans="1:73" ht="13.5" customHeight="1">
      <c r="A1312" s="3" t="str">
        <f>HYPERLINK("http://kyu.snu.ac.kr/sdhj/index.jsp?type=hj/GK14605_00IH_0001_0028.jpg","1720_각북면_28")</f>
        <v>1720_각북면_28</v>
      </c>
      <c r="B1312" s="2">
        <v>1720</v>
      </c>
      <c r="C1312" s="2" t="s">
        <v>15637</v>
      </c>
      <c r="D1312" s="2" t="s">
        <v>15638</v>
      </c>
      <c r="E1312" s="2">
        <v>1311</v>
      </c>
      <c r="F1312" s="1">
        <v>7</v>
      </c>
      <c r="G1312" s="1" t="s">
        <v>2435</v>
      </c>
      <c r="H1312" s="1" t="s">
        <v>8513</v>
      </c>
      <c r="I1312" s="1">
        <v>10</v>
      </c>
      <c r="L1312" s="1">
        <v>3</v>
      </c>
      <c r="M1312" s="2" t="s">
        <v>18015</v>
      </c>
      <c r="N1312" s="2" t="s">
        <v>18016</v>
      </c>
      <c r="T1312" s="1" t="s">
        <v>15624</v>
      </c>
      <c r="U1312" s="1" t="s">
        <v>1207</v>
      </c>
      <c r="V1312" s="1" t="s">
        <v>8821</v>
      </c>
      <c r="W1312" s="1" t="s">
        <v>768</v>
      </c>
      <c r="X1312" s="1" t="s">
        <v>9261</v>
      </c>
      <c r="Y1312" s="1" t="s">
        <v>2639</v>
      </c>
      <c r="Z1312" s="1" t="s">
        <v>11162</v>
      </c>
      <c r="AC1312" s="1">
        <v>68</v>
      </c>
      <c r="AD1312" s="1" t="s">
        <v>76</v>
      </c>
      <c r="AE1312" s="1" t="s">
        <v>11537</v>
      </c>
      <c r="AJ1312" s="1" t="s">
        <v>17</v>
      </c>
      <c r="AK1312" s="1" t="s">
        <v>11718</v>
      </c>
      <c r="AL1312" s="1" t="s">
        <v>436</v>
      </c>
      <c r="AM1312" s="1" t="s">
        <v>11639</v>
      </c>
      <c r="AT1312" s="1" t="s">
        <v>88</v>
      </c>
      <c r="AU1312" s="1" t="s">
        <v>8828</v>
      </c>
      <c r="AV1312" s="1" t="s">
        <v>2881</v>
      </c>
      <c r="AW1312" s="1" t="s">
        <v>12598</v>
      </c>
      <c r="BG1312" s="1" t="s">
        <v>88</v>
      </c>
      <c r="BH1312" s="1" t="s">
        <v>8828</v>
      </c>
      <c r="BI1312" s="1" t="s">
        <v>671</v>
      </c>
      <c r="BJ1312" s="1" t="s">
        <v>12135</v>
      </c>
      <c r="BK1312" s="1" t="s">
        <v>88</v>
      </c>
      <c r="BL1312" s="1" t="s">
        <v>8828</v>
      </c>
      <c r="BM1312" s="1" t="s">
        <v>2512</v>
      </c>
      <c r="BN1312" s="1" t="s">
        <v>13375</v>
      </c>
      <c r="BO1312" s="1" t="s">
        <v>88</v>
      </c>
      <c r="BP1312" s="1" t="s">
        <v>8828</v>
      </c>
      <c r="BQ1312" s="1" t="s">
        <v>8337</v>
      </c>
      <c r="BR1312" s="1" t="s">
        <v>15204</v>
      </c>
      <c r="BS1312" s="1" t="s">
        <v>41</v>
      </c>
      <c r="BT1312" s="1" t="s">
        <v>11660</v>
      </c>
    </row>
    <row r="1313" spans="1:73" ht="13.5" customHeight="1">
      <c r="A1313" s="3" t="str">
        <f>HYPERLINK("http://kyu.snu.ac.kr/sdhj/index.jsp?type=hj/GK14605_00IH_0001_0028.jpg","1720_각북면_28")</f>
        <v>1720_각북면_28</v>
      </c>
      <c r="B1313" s="2">
        <v>1720</v>
      </c>
      <c r="C1313" s="2" t="s">
        <v>15711</v>
      </c>
      <c r="D1313" s="2" t="s">
        <v>15712</v>
      </c>
      <c r="E1313" s="2">
        <v>1312</v>
      </c>
      <c r="F1313" s="1">
        <v>7</v>
      </c>
      <c r="G1313" s="1" t="s">
        <v>2435</v>
      </c>
      <c r="H1313" s="1" t="s">
        <v>8513</v>
      </c>
      <c r="I1313" s="1">
        <v>10</v>
      </c>
      <c r="L1313" s="1">
        <v>3</v>
      </c>
      <c r="M1313" s="2" t="s">
        <v>18015</v>
      </c>
      <c r="N1313" s="2" t="s">
        <v>18016</v>
      </c>
      <c r="S1313" s="1" t="s">
        <v>51</v>
      </c>
      <c r="T1313" s="1" t="s">
        <v>1413</v>
      </c>
      <c r="W1313" s="1" t="s">
        <v>38</v>
      </c>
      <c r="X1313" s="1" t="s">
        <v>15655</v>
      </c>
      <c r="Y1313" s="1" t="s">
        <v>53</v>
      </c>
      <c r="Z1313" s="1" t="s">
        <v>9315</v>
      </c>
      <c r="AC1313" s="1">
        <v>60</v>
      </c>
      <c r="AD1313" s="1" t="s">
        <v>173</v>
      </c>
      <c r="AE1313" s="1" t="s">
        <v>11533</v>
      </c>
      <c r="AJ1313" s="1" t="s">
        <v>17</v>
      </c>
      <c r="AK1313" s="1" t="s">
        <v>11718</v>
      </c>
      <c r="AL1313" s="1" t="s">
        <v>50</v>
      </c>
      <c r="AM1313" s="1" t="s">
        <v>15656</v>
      </c>
      <c r="AT1313" s="1" t="s">
        <v>48</v>
      </c>
      <c r="AU1313" s="1" t="s">
        <v>8899</v>
      </c>
      <c r="AV1313" s="1" t="s">
        <v>2882</v>
      </c>
      <c r="AW1313" s="1" t="s">
        <v>12597</v>
      </c>
      <c r="BG1313" s="1" t="s">
        <v>88</v>
      </c>
      <c r="BH1313" s="1" t="s">
        <v>8828</v>
      </c>
      <c r="BI1313" s="1" t="s">
        <v>790</v>
      </c>
      <c r="BJ1313" s="1" t="s">
        <v>8807</v>
      </c>
      <c r="BK1313" s="1" t="s">
        <v>88</v>
      </c>
      <c r="BL1313" s="1" t="s">
        <v>8828</v>
      </c>
      <c r="BM1313" s="1" t="s">
        <v>311</v>
      </c>
      <c r="BN1313" s="1" t="s">
        <v>12096</v>
      </c>
      <c r="BO1313" s="1" t="s">
        <v>88</v>
      </c>
      <c r="BP1313" s="1" t="s">
        <v>8828</v>
      </c>
      <c r="BQ1313" s="1" t="s">
        <v>2883</v>
      </c>
      <c r="BR1313" s="1" t="s">
        <v>14340</v>
      </c>
      <c r="BS1313" s="1" t="s">
        <v>118</v>
      </c>
      <c r="BT1313" s="1" t="s">
        <v>11738</v>
      </c>
    </row>
    <row r="1314" spans="1:73" ht="13.5" customHeight="1">
      <c r="A1314" s="3" t="str">
        <f>HYPERLINK("http://kyu.snu.ac.kr/sdhj/index.jsp?type=hj/GK14605_00IH_0001_0028.jpg","1720_각북면_28")</f>
        <v>1720_각북면_28</v>
      </c>
      <c r="B1314" s="2">
        <v>1720</v>
      </c>
      <c r="C1314" s="2" t="s">
        <v>15786</v>
      </c>
      <c r="D1314" s="2" t="s">
        <v>15787</v>
      </c>
      <c r="E1314" s="2">
        <v>1313</v>
      </c>
      <c r="F1314" s="1">
        <v>7</v>
      </c>
      <c r="G1314" s="1" t="s">
        <v>2435</v>
      </c>
      <c r="H1314" s="1" t="s">
        <v>8513</v>
      </c>
      <c r="I1314" s="1">
        <v>10</v>
      </c>
      <c r="L1314" s="1">
        <v>3</v>
      </c>
      <c r="M1314" s="2" t="s">
        <v>18015</v>
      </c>
      <c r="N1314" s="2" t="s">
        <v>18016</v>
      </c>
      <c r="S1314" s="1" t="s">
        <v>190</v>
      </c>
      <c r="T1314" s="1" t="s">
        <v>8713</v>
      </c>
      <c r="U1314" s="1" t="s">
        <v>2884</v>
      </c>
      <c r="V1314" s="1" t="s">
        <v>9161</v>
      </c>
      <c r="Y1314" s="1" t="s">
        <v>2885</v>
      </c>
      <c r="Z1314" s="1" t="s">
        <v>11161</v>
      </c>
      <c r="AC1314" s="1">
        <v>36</v>
      </c>
      <c r="AD1314" s="1" t="s">
        <v>341</v>
      </c>
      <c r="AE1314" s="1" t="s">
        <v>11544</v>
      </c>
    </row>
    <row r="1315" spans="1:73" ht="13.5" customHeight="1">
      <c r="A1315" s="3" t="str">
        <f>HYPERLINK("http://kyu.snu.ac.kr/sdhj/index.jsp?type=hj/GK14605_00IH_0001_0028.jpg","1720_각북면_28")</f>
        <v>1720_각북면_28</v>
      </c>
      <c r="B1315" s="2">
        <v>1720</v>
      </c>
      <c r="C1315" s="2" t="s">
        <v>15637</v>
      </c>
      <c r="D1315" s="2" t="s">
        <v>15638</v>
      </c>
      <c r="E1315" s="2">
        <v>1314</v>
      </c>
      <c r="F1315" s="1">
        <v>7</v>
      </c>
      <c r="G1315" s="1" t="s">
        <v>2435</v>
      </c>
      <c r="H1315" s="1" t="s">
        <v>8513</v>
      </c>
      <c r="I1315" s="1">
        <v>10</v>
      </c>
      <c r="L1315" s="1">
        <v>3</v>
      </c>
      <c r="M1315" s="2" t="s">
        <v>18015</v>
      </c>
      <c r="N1315" s="2" t="s">
        <v>18016</v>
      </c>
      <c r="S1315" s="1" t="s">
        <v>133</v>
      </c>
      <c r="T1315" s="1" t="s">
        <v>8712</v>
      </c>
      <c r="W1315" s="1" t="s">
        <v>1307</v>
      </c>
      <c r="X1315" s="1" t="s">
        <v>9271</v>
      </c>
      <c r="Y1315" s="1" t="s">
        <v>53</v>
      </c>
      <c r="Z1315" s="1" t="s">
        <v>9315</v>
      </c>
      <c r="AC1315" s="1">
        <v>31</v>
      </c>
      <c r="AD1315" s="1" t="s">
        <v>445</v>
      </c>
      <c r="AE1315" s="1" t="s">
        <v>11541</v>
      </c>
    </row>
    <row r="1316" spans="1:73" ht="13.5" customHeight="1">
      <c r="A1316" s="3" t="str">
        <f>HYPERLINK("http://kyu.snu.ac.kr/sdhj/index.jsp?type=hj/GK14605_00IH_0001_0028.jpg","1720_각북면_28")</f>
        <v>1720_각북면_28</v>
      </c>
      <c r="B1316" s="2">
        <v>1720</v>
      </c>
      <c r="C1316" s="2" t="s">
        <v>15637</v>
      </c>
      <c r="D1316" s="2" t="s">
        <v>15638</v>
      </c>
      <c r="E1316" s="2">
        <v>1315</v>
      </c>
      <c r="F1316" s="1">
        <v>7</v>
      </c>
      <c r="G1316" s="1" t="s">
        <v>2435</v>
      </c>
      <c r="H1316" s="1" t="s">
        <v>8513</v>
      </c>
      <c r="I1316" s="1">
        <v>10</v>
      </c>
      <c r="L1316" s="1">
        <v>3</v>
      </c>
      <c r="M1316" s="2" t="s">
        <v>18015</v>
      </c>
      <c r="N1316" s="2" t="s">
        <v>18016</v>
      </c>
      <c r="S1316" s="1" t="s">
        <v>356</v>
      </c>
      <c r="T1316" s="1" t="s">
        <v>8717</v>
      </c>
      <c r="Y1316" s="1" t="s">
        <v>1718</v>
      </c>
      <c r="Z1316" s="1" t="s">
        <v>9894</v>
      </c>
      <c r="AC1316" s="1">
        <v>4</v>
      </c>
      <c r="AD1316" s="1" t="s">
        <v>105</v>
      </c>
      <c r="AE1316" s="1" t="s">
        <v>11518</v>
      </c>
      <c r="AF1316" s="1" t="s">
        <v>135</v>
      </c>
      <c r="AG1316" s="1" t="s">
        <v>11569</v>
      </c>
    </row>
    <row r="1317" spans="1:73" ht="13.5" customHeight="1">
      <c r="A1317" s="3" t="str">
        <f>HYPERLINK("http://kyu.snu.ac.kr/sdhj/index.jsp?type=hj/GK14605_00IH_0001_0028.jpg","1720_각북면_28")</f>
        <v>1720_각북면_28</v>
      </c>
      <c r="B1317" s="2">
        <v>1720</v>
      </c>
      <c r="C1317" s="2" t="s">
        <v>15637</v>
      </c>
      <c r="D1317" s="2" t="s">
        <v>15638</v>
      </c>
      <c r="E1317" s="2">
        <v>1316</v>
      </c>
      <c r="F1317" s="1">
        <v>7</v>
      </c>
      <c r="G1317" s="1" t="s">
        <v>2435</v>
      </c>
      <c r="H1317" s="1" t="s">
        <v>8513</v>
      </c>
      <c r="I1317" s="1">
        <v>10</v>
      </c>
      <c r="L1317" s="1">
        <v>4</v>
      </c>
      <c r="M1317" s="2" t="s">
        <v>18017</v>
      </c>
      <c r="N1317" s="2" t="s">
        <v>18018</v>
      </c>
      <c r="T1317" s="1" t="s">
        <v>15624</v>
      </c>
      <c r="U1317" s="1" t="s">
        <v>898</v>
      </c>
      <c r="V1317" s="1" t="s">
        <v>8831</v>
      </c>
      <c r="W1317" s="1" t="s">
        <v>103</v>
      </c>
      <c r="X1317" s="1" t="s">
        <v>16065</v>
      </c>
      <c r="Y1317" s="1" t="s">
        <v>523</v>
      </c>
      <c r="Z1317" s="1" t="s">
        <v>10024</v>
      </c>
      <c r="AC1317" s="1">
        <v>33</v>
      </c>
      <c r="AD1317" s="1" t="s">
        <v>561</v>
      </c>
      <c r="AE1317" s="1" t="s">
        <v>11535</v>
      </c>
      <c r="AJ1317" s="1" t="s">
        <v>17</v>
      </c>
      <c r="AK1317" s="1" t="s">
        <v>11718</v>
      </c>
      <c r="AL1317" s="1" t="s">
        <v>41</v>
      </c>
      <c r="AM1317" s="1" t="s">
        <v>11660</v>
      </c>
      <c r="AT1317" s="1" t="s">
        <v>88</v>
      </c>
      <c r="AU1317" s="1" t="s">
        <v>8828</v>
      </c>
      <c r="AV1317" s="1" t="s">
        <v>1909</v>
      </c>
      <c r="AW1317" s="1" t="s">
        <v>11997</v>
      </c>
      <c r="BG1317" s="1" t="s">
        <v>48</v>
      </c>
      <c r="BH1317" s="1" t="s">
        <v>8899</v>
      </c>
      <c r="BI1317" s="1" t="s">
        <v>933</v>
      </c>
      <c r="BJ1317" s="1" t="s">
        <v>13359</v>
      </c>
      <c r="BK1317" s="1" t="s">
        <v>242</v>
      </c>
      <c r="BL1317" s="1" t="s">
        <v>8824</v>
      </c>
      <c r="BM1317" s="1" t="s">
        <v>198</v>
      </c>
      <c r="BN1317" s="1" t="s">
        <v>12243</v>
      </c>
      <c r="BQ1317" s="1" t="s">
        <v>2487</v>
      </c>
      <c r="BR1317" s="1" t="s">
        <v>14971</v>
      </c>
      <c r="BS1317" s="1" t="s">
        <v>50</v>
      </c>
      <c r="BT1317" s="1" t="s">
        <v>16058</v>
      </c>
    </row>
    <row r="1318" spans="1:73" ht="13.5" customHeight="1">
      <c r="A1318" s="3" t="str">
        <f>HYPERLINK("http://kyu.snu.ac.kr/sdhj/index.jsp?type=hj/GK14605_00IH_0001_0028.jpg","1720_각북면_28")</f>
        <v>1720_각북면_28</v>
      </c>
      <c r="B1318" s="2">
        <v>1720</v>
      </c>
      <c r="C1318" s="2" t="s">
        <v>15934</v>
      </c>
      <c r="D1318" s="2" t="s">
        <v>15935</v>
      </c>
      <c r="E1318" s="2">
        <v>1317</v>
      </c>
      <c r="F1318" s="1">
        <v>7</v>
      </c>
      <c r="G1318" s="1" t="s">
        <v>2435</v>
      </c>
      <c r="H1318" s="1" t="s">
        <v>8513</v>
      </c>
      <c r="I1318" s="1">
        <v>10</v>
      </c>
      <c r="L1318" s="1">
        <v>4</v>
      </c>
      <c r="M1318" s="2" t="s">
        <v>18017</v>
      </c>
      <c r="N1318" s="2" t="s">
        <v>18018</v>
      </c>
      <c r="S1318" s="1" t="s">
        <v>51</v>
      </c>
      <c r="T1318" s="1" t="s">
        <v>1413</v>
      </c>
      <c r="W1318" s="1" t="s">
        <v>103</v>
      </c>
      <c r="X1318" s="1" t="s">
        <v>15645</v>
      </c>
      <c r="Y1318" s="1" t="s">
        <v>53</v>
      </c>
      <c r="Z1318" s="1" t="s">
        <v>9315</v>
      </c>
      <c r="AC1318" s="1">
        <v>37</v>
      </c>
      <c r="AD1318" s="1" t="s">
        <v>299</v>
      </c>
      <c r="AE1318" s="1" t="s">
        <v>11520</v>
      </c>
      <c r="AJ1318" s="1" t="s">
        <v>17</v>
      </c>
      <c r="AK1318" s="1" t="s">
        <v>11718</v>
      </c>
      <c r="AL1318" s="1" t="s">
        <v>2056</v>
      </c>
      <c r="AM1318" s="1" t="s">
        <v>11648</v>
      </c>
      <c r="AT1318" s="1" t="s">
        <v>44</v>
      </c>
      <c r="AU1318" s="1" t="s">
        <v>8875</v>
      </c>
      <c r="AV1318" s="1" t="s">
        <v>2886</v>
      </c>
      <c r="AW1318" s="1" t="s">
        <v>12596</v>
      </c>
      <c r="BG1318" s="1" t="s">
        <v>46</v>
      </c>
      <c r="BH1318" s="1" t="s">
        <v>11959</v>
      </c>
      <c r="BI1318" s="1" t="s">
        <v>2887</v>
      </c>
      <c r="BJ1318" s="1" t="s">
        <v>13358</v>
      </c>
      <c r="BK1318" s="1" t="s">
        <v>1720</v>
      </c>
      <c r="BL1318" s="1" t="s">
        <v>13539</v>
      </c>
      <c r="BM1318" s="1" t="s">
        <v>2888</v>
      </c>
      <c r="BN1318" s="1" t="s">
        <v>10169</v>
      </c>
      <c r="BQ1318" s="1" t="s">
        <v>2889</v>
      </c>
      <c r="BR1318" s="1" t="s">
        <v>14550</v>
      </c>
      <c r="BS1318" s="1" t="s">
        <v>569</v>
      </c>
      <c r="BT1318" s="1" t="s">
        <v>11669</v>
      </c>
    </row>
    <row r="1319" spans="1:73" ht="13.5" customHeight="1">
      <c r="A1319" s="3" t="str">
        <f>HYPERLINK("http://kyu.snu.ac.kr/sdhj/index.jsp?type=hj/GK14605_00IH_0001_0028.jpg","1720_각북면_28")</f>
        <v>1720_각북면_28</v>
      </c>
      <c r="B1319" s="2">
        <v>1720</v>
      </c>
      <c r="C1319" s="2" t="s">
        <v>16406</v>
      </c>
      <c r="D1319" s="2" t="s">
        <v>16407</v>
      </c>
      <c r="E1319" s="2">
        <v>1318</v>
      </c>
      <c r="F1319" s="1">
        <v>7</v>
      </c>
      <c r="G1319" s="1" t="s">
        <v>2435</v>
      </c>
      <c r="H1319" s="1" t="s">
        <v>8513</v>
      </c>
      <c r="I1319" s="1">
        <v>10</v>
      </c>
      <c r="L1319" s="1">
        <v>4</v>
      </c>
      <c r="M1319" s="2" t="s">
        <v>18017</v>
      </c>
      <c r="N1319" s="2" t="s">
        <v>18018</v>
      </c>
      <c r="S1319" s="1" t="s">
        <v>226</v>
      </c>
      <c r="T1319" s="1" t="s">
        <v>8709</v>
      </c>
      <c r="Y1319" s="1" t="s">
        <v>8338</v>
      </c>
      <c r="Z1319" s="1" t="s">
        <v>11160</v>
      </c>
      <c r="AC1319" s="1">
        <v>12</v>
      </c>
      <c r="AD1319" s="1" t="s">
        <v>137</v>
      </c>
      <c r="AE1319" s="1" t="s">
        <v>9320</v>
      </c>
    </row>
    <row r="1320" spans="1:73" ht="13.5" customHeight="1">
      <c r="A1320" s="3" t="str">
        <f>HYPERLINK("http://kyu.snu.ac.kr/sdhj/index.jsp?type=hj/GK14605_00IH_0001_0028.jpg","1720_각북면_28")</f>
        <v>1720_각북면_28</v>
      </c>
      <c r="B1320" s="2">
        <v>1720</v>
      </c>
      <c r="C1320" s="2" t="s">
        <v>15637</v>
      </c>
      <c r="D1320" s="2" t="s">
        <v>15638</v>
      </c>
      <c r="E1320" s="2">
        <v>1319</v>
      </c>
      <c r="F1320" s="1">
        <v>7</v>
      </c>
      <c r="G1320" s="1" t="s">
        <v>2435</v>
      </c>
      <c r="H1320" s="1" t="s">
        <v>8513</v>
      </c>
      <c r="I1320" s="1">
        <v>10</v>
      </c>
      <c r="L1320" s="1">
        <v>4</v>
      </c>
      <c r="M1320" s="2" t="s">
        <v>18017</v>
      </c>
      <c r="N1320" s="2" t="s">
        <v>18018</v>
      </c>
      <c r="S1320" s="1" t="s">
        <v>71</v>
      </c>
      <c r="T1320" s="1" t="s">
        <v>8710</v>
      </c>
      <c r="U1320" s="1" t="s">
        <v>2542</v>
      </c>
      <c r="V1320" s="1" t="s">
        <v>9160</v>
      </c>
      <c r="Y1320" s="1" t="s">
        <v>739</v>
      </c>
      <c r="Z1320" s="1" t="s">
        <v>9660</v>
      </c>
      <c r="AC1320" s="1">
        <v>10</v>
      </c>
      <c r="AD1320" s="1" t="s">
        <v>138</v>
      </c>
      <c r="AE1320" s="1" t="s">
        <v>11522</v>
      </c>
    </row>
    <row r="1321" spans="1:73" ht="13.5" customHeight="1">
      <c r="A1321" s="3" t="str">
        <f>HYPERLINK("http://kyu.snu.ac.kr/sdhj/index.jsp?type=hj/GK14605_00IH_0001_0028.jpg","1720_각북면_28")</f>
        <v>1720_각북면_28</v>
      </c>
      <c r="B1321" s="2">
        <v>1720</v>
      </c>
      <c r="C1321" s="2" t="s">
        <v>15695</v>
      </c>
      <c r="D1321" s="2" t="s">
        <v>15696</v>
      </c>
      <c r="E1321" s="2">
        <v>1320</v>
      </c>
      <c r="F1321" s="1">
        <v>7</v>
      </c>
      <c r="G1321" s="1" t="s">
        <v>2435</v>
      </c>
      <c r="H1321" s="1" t="s">
        <v>8513</v>
      </c>
      <c r="I1321" s="1">
        <v>10</v>
      </c>
      <c r="L1321" s="1">
        <v>4</v>
      </c>
      <c r="M1321" s="2" t="s">
        <v>18017</v>
      </c>
      <c r="N1321" s="2" t="s">
        <v>18018</v>
      </c>
      <c r="S1321" s="1" t="s">
        <v>68</v>
      </c>
      <c r="T1321" s="1" t="s">
        <v>8708</v>
      </c>
      <c r="Y1321" s="1" t="s">
        <v>53</v>
      </c>
      <c r="Z1321" s="1" t="s">
        <v>9315</v>
      </c>
      <c r="AC1321" s="1">
        <v>4</v>
      </c>
      <c r="AD1321" s="1" t="s">
        <v>105</v>
      </c>
      <c r="AE1321" s="1" t="s">
        <v>11518</v>
      </c>
    </row>
    <row r="1322" spans="1:73" ht="13.5" customHeight="1">
      <c r="A1322" s="3" t="str">
        <f>HYPERLINK("http://kyu.snu.ac.kr/sdhj/index.jsp?type=hj/GK14605_00IH_0001_0028.jpg","1720_각북면_28")</f>
        <v>1720_각북면_28</v>
      </c>
      <c r="B1322" s="2">
        <v>1720</v>
      </c>
      <c r="C1322" s="2" t="s">
        <v>15637</v>
      </c>
      <c r="D1322" s="2" t="s">
        <v>15638</v>
      </c>
      <c r="E1322" s="2">
        <v>1321</v>
      </c>
      <c r="F1322" s="1">
        <v>7</v>
      </c>
      <c r="G1322" s="1" t="s">
        <v>2435</v>
      </c>
      <c r="H1322" s="1" t="s">
        <v>8513</v>
      </c>
      <c r="I1322" s="1">
        <v>10</v>
      </c>
      <c r="L1322" s="1">
        <v>5</v>
      </c>
      <c r="M1322" s="2" t="s">
        <v>18019</v>
      </c>
      <c r="N1322" s="2" t="s">
        <v>18020</v>
      </c>
      <c r="T1322" s="1" t="s">
        <v>15624</v>
      </c>
      <c r="U1322" s="1" t="s">
        <v>2890</v>
      </c>
      <c r="V1322" s="1" t="s">
        <v>16408</v>
      </c>
      <c r="W1322" s="1" t="s">
        <v>38</v>
      </c>
      <c r="X1322" s="1" t="s">
        <v>15655</v>
      </c>
      <c r="Y1322" s="1" t="s">
        <v>2891</v>
      </c>
      <c r="Z1322" s="1" t="s">
        <v>11159</v>
      </c>
      <c r="AC1322" s="1">
        <v>73</v>
      </c>
      <c r="AD1322" s="1" t="s">
        <v>229</v>
      </c>
      <c r="AE1322" s="1" t="s">
        <v>11524</v>
      </c>
      <c r="AJ1322" s="1" t="s">
        <v>17</v>
      </c>
      <c r="AK1322" s="1" t="s">
        <v>11718</v>
      </c>
      <c r="AL1322" s="1" t="s">
        <v>50</v>
      </c>
      <c r="AM1322" s="1" t="s">
        <v>15656</v>
      </c>
      <c r="AT1322" s="1" t="s">
        <v>269</v>
      </c>
      <c r="AU1322" s="1" t="s">
        <v>8873</v>
      </c>
      <c r="AV1322" s="1" t="s">
        <v>2892</v>
      </c>
      <c r="AW1322" s="1" t="s">
        <v>10385</v>
      </c>
      <c r="BG1322" s="1" t="s">
        <v>269</v>
      </c>
      <c r="BH1322" s="1" t="s">
        <v>8873</v>
      </c>
      <c r="BI1322" s="1" t="s">
        <v>1238</v>
      </c>
      <c r="BJ1322" s="1" t="s">
        <v>11267</v>
      </c>
      <c r="BK1322" s="1" t="s">
        <v>269</v>
      </c>
      <c r="BL1322" s="1" t="s">
        <v>8873</v>
      </c>
      <c r="BM1322" s="1" t="s">
        <v>2893</v>
      </c>
      <c r="BN1322" s="1" t="s">
        <v>12030</v>
      </c>
      <c r="BO1322" s="1" t="s">
        <v>269</v>
      </c>
      <c r="BP1322" s="1" t="s">
        <v>8873</v>
      </c>
      <c r="BQ1322" s="1" t="s">
        <v>18901</v>
      </c>
      <c r="BR1322" s="1" t="s">
        <v>14549</v>
      </c>
      <c r="BS1322" s="1" t="s">
        <v>87</v>
      </c>
      <c r="BT1322" s="1" t="s">
        <v>11630</v>
      </c>
    </row>
    <row r="1323" spans="1:73" ht="13.5" customHeight="1">
      <c r="A1323" s="3" t="str">
        <f>HYPERLINK("http://kyu.snu.ac.kr/sdhj/index.jsp?type=hj/GK14605_00IH_0001_0028.jpg","1720_각북면_28")</f>
        <v>1720_각북면_28</v>
      </c>
      <c r="B1323" s="2">
        <v>1720</v>
      </c>
      <c r="C1323" s="2" t="s">
        <v>15637</v>
      </c>
      <c r="D1323" s="2" t="s">
        <v>15638</v>
      </c>
      <c r="E1323" s="2">
        <v>1322</v>
      </c>
      <c r="F1323" s="1">
        <v>7</v>
      </c>
      <c r="G1323" s="1" t="s">
        <v>2435</v>
      </c>
      <c r="H1323" s="1" t="s">
        <v>8513</v>
      </c>
      <c r="I1323" s="1">
        <v>10</v>
      </c>
      <c r="L1323" s="1">
        <v>5</v>
      </c>
      <c r="M1323" s="2" t="s">
        <v>18019</v>
      </c>
      <c r="N1323" s="2" t="s">
        <v>18020</v>
      </c>
      <c r="S1323" s="1" t="s">
        <v>51</v>
      </c>
      <c r="T1323" s="1" t="s">
        <v>1413</v>
      </c>
      <c r="U1323" s="1" t="s">
        <v>278</v>
      </c>
      <c r="V1323" s="1" t="s">
        <v>8843</v>
      </c>
      <c r="Y1323" s="1" t="s">
        <v>2894</v>
      </c>
      <c r="Z1323" s="1" t="s">
        <v>11158</v>
      </c>
      <c r="AC1323" s="1">
        <v>56</v>
      </c>
      <c r="AD1323" s="1" t="s">
        <v>673</v>
      </c>
      <c r="AE1323" s="1" t="s">
        <v>11548</v>
      </c>
      <c r="AJ1323" s="1" t="s">
        <v>17</v>
      </c>
      <c r="AK1323" s="1" t="s">
        <v>11718</v>
      </c>
      <c r="AL1323" s="1" t="s">
        <v>96</v>
      </c>
      <c r="AM1323" s="1" t="s">
        <v>11726</v>
      </c>
      <c r="AN1323" s="1" t="s">
        <v>602</v>
      </c>
      <c r="AO1323" s="1" t="s">
        <v>8712</v>
      </c>
      <c r="AP1323" s="1" t="s">
        <v>215</v>
      </c>
      <c r="AQ1323" s="1" t="s">
        <v>8866</v>
      </c>
      <c r="AR1323" s="1" t="s">
        <v>2895</v>
      </c>
      <c r="AS1323" s="1" t="s">
        <v>11921</v>
      </c>
      <c r="AT1323" s="1" t="s">
        <v>269</v>
      </c>
      <c r="AU1323" s="1" t="s">
        <v>8873</v>
      </c>
      <c r="AV1323" s="1" t="s">
        <v>2896</v>
      </c>
      <c r="AW1323" s="1" t="s">
        <v>12595</v>
      </c>
      <c r="BB1323" s="1" t="s">
        <v>278</v>
      </c>
      <c r="BC1323" s="1" t="s">
        <v>8843</v>
      </c>
      <c r="BD1323" s="1" t="s">
        <v>2897</v>
      </c>
      <c r="BE1323" s="1" t="s">
        <v>12905</v>
      </c>
      <c r="BG1323" s="1" t="s">
        <v>269</v>
      </c>
      <c r="BH1323" s="1" t="s">
        <v>8873</v>
      </c>
      <c r="BI1323" s="1" t="s">
        <v>18902</v>
      </c>
      <c r="BJ1323" s="1" t="s">
        <v>13357</v>
      </c>
      <c r="BK1323" s="1" t="s">
        <v>269</v>
      </c>
      <c r="BL1323" s="1" t="s">
        <v>8873</v>
      </c>
      <c r="BM1323" s="1" t="s">
        <v>2898</v>
      </c>
      <c r="BN1323" s="1" t="s">
        <v>13862</v>
      </c>
      <c r="BO1323" s="1" t="s">
        <v>269</v>
      </c>
      <c r="BP1323" s="1" t="s">
        <v>8873</v>
      </c>
      <c r="BQ1323" s="1" t="s">
        <v>2899</v>
      </c>
      <c r="BR1323" s="1" t="s">
        <v>16409</v>
      </c>
      <c r="BS1323" s="1" t="s">
        <v>50</v>
      </c>
      <c r="BT1323" s="1" t="s">
        <v>16410</v>
      </c>
    </row>
    <row r="1324" spans="1:73" ht="13.5" customHeight="1">
      <c r="A1324" s="3" t="str">
        <f>HYPERLINK("http://kyu.snu.ac.kr/sdhj/index.jsp?type=hj/GK14605_00IH_0001_0028.jpg","1720_각북면_28")</f>
        <v>1720_각북면_28</v>
      </c>
      <c r="B1324" s="2">
        <v>1720</v>
      </c>
      <c r="C1324" s="2" t="s">
        <v>15841</v>
      </c>
      <c r="D1324" s="2" t="s">
        <v>15842</v>
      </c>
      <c r="E1324" s="2">
        <v>1323</v>
      </c>
      <c r="F1324" s="1">
        <v>7</v>
      </c>
      <c r="G1324" s="1" t="s">
        <v>2435</v>
      </c>
      <c r="H1324" s="1" t="s">
        <v>8513</v>
      </c>
      <c r="I1324" s="1">
        <v>10</v>
      </c>
      <c r="L1324" s="1">
        <v>5</v>
      </c>
      <c r="M1324" s="2" t="s">
        <v>18019</v>
      </c>
      <c r="N1324" s="2" t="s">
        <v>18020</v>
      </c>
      <c r="S1324" s="1" t="s">
        <v>226</v>
      </c>
      <c r="T1324" s="1" t="s">
        <v>8709</v>
      </c>
      <c r="Y1324" s="1" t="s">
        <v>1820</v>
      </c>
      <c r="Z1324" s="1" t="s">
        <v>9377</v>
      </c>
      <c r="AF1324" s="1" t="s">
        <v>355</v>
      </c>
      <c r="AG1324" s="1" t="s">
        <v>11570</v>
      </c>
    </row>
    <row r="1325" spans="1:73" ht="13.5" customHeight="1">
      <c r="A1325" s="3" t="str">
        <f>HYPERLINK("http://kyu.snu.ac.kr/sdhj/index.jsp?type=hj/GK14605_00IH_0001_0028.jpg","1720_각북면_28")</f>
        <v>1720_각북면_28</v>
      </c>
      <c r="B1325" s="2">
        <v>1720</v>
      </c>
      <c r="C1325" s="2" t="s">
        <v>15637</v>
      </c>
      <c r="D1325" s="2" t="s">
        <v>15638</v>
      </c>
      <c r="E1325" s="2">
        <v>1324</v>
      </c>
      <c r="F1325" s="1">
        <v>7</v>
      </c>
      <c r="G1325" s="1" t="s">
        <v>2435</v>
      </c>
      <c r="H1325" s="1" t="s">
        <v>8513</v>
      </c>
      <c r="I1325" s="1">
        <v>10</v>
      </c>
      <c r="L1325" s="1">
        <v>5</v>
      </c>
      <c r="M1325" s="2" t="s">
        <v>18019</v>
      </c>
      <c r="N1325" s="2" t="s">
        <v>18020</v>
      </c>
      <c r="S1325" s="1" t="s">
        <v>68</v>
      </c>
      <c r="T1325" s="1" t="s">
        <v>8708</v>
      </c>
      <c r="Y1325" s="1" t="s">
        <v>2900</v>
      </c>
      <c r="Z1325" s="1" t="s">
        <v>11145</v>
      </c>
      <c r="AF1325" s="1" t="s">
        <v>2901</v>
      </c>
      <c r="AG1325" s="1" t="s">
        <v>11613</v>
      </c>
      <c r="AH1325" s="1" t="s">
        <v>2902</v>
      </c>
      <c r="AI1325" s="1" t="s">
        <v>11699</v>
      </c>
    </row>
    <row r="1326" spans="1:73" ht="13.5" customHeight="1">
      <c r="A1326" s="3" t="str">
        <f>HYPERLINK("http://kyu.snu.ac.kr/sdhj/index.jsp?type=hj/GK14605_00IH_0001_0028.jpg","1720_각북면_28")</f>
        <v>1720_각북면_28</v>
      </c>
      <c r="B1326" s="2">
        <v>1720</v>
      </c>
      <c r="C1326" s="2" t="s">
        <v>15963</v>
      </c>
      <c r="D1326" s="2" t="s">
        <v>15964</v>
      </c>
      <c r="E1326" s="2">
        <v>1325</v>
      </c>
      <c r="F1326" s="1">
        <v>7</v>
      </c>
      <c r="G1326" s="1" t="s">
        <v>2435</v>
      </c>
      <c r="H1326" s="1" t="s">
        <v>8513</v>
      </c>
      <c r="I1326" s="1">
        <v>11</v>
      </c>
      <c r="J1326" s="1" t="s">
        <v>2903</v>
      </c>
      <c r="K1326" s="1" t="s">
        <v>8624</v>
      </c>
      <c r="L1326" s="1">
        <v>1</v>
      </c>
      <c r="M1326" s="2" t="s">
        <v>2572</v>
      </c>
      <c r="N1326" s="2" t="s">
        <v>9479</v>
      </c>
      <c r="T1326" s="1" t="s">
        <v>16411</v>
      </c>
      <c r="U1326" s="1" t="s">
        <v>15608</v>
      </c>
      <c r="V1326" s="1" t="s">
        <v>15605</v>
      </c>
      <c r="Y1326" s="1" t="s">
        <v>2572</v>
      </c>
      <c r="Z1326" s="1" t="s">
        <v>9479</v>
      </c>
      <c r="AC1326" s="1">
        <v>42</v>
      </c>
      <c r="AD1326" s="1" t="s">
        <v>374</v>
      </c>
      <c r="AE1326" s="1" t="s">
        <v>11556</v>
      </c>
      <c r="AJ1326" s="1" t="s">
        <v>17</v>
      </c>
      <c r="AK1326" s="1" t="s">
        <v>11718</v>
      </c>
      <c r="AL1326" s="1" t="s">
        <v>41</v>
      </c>
      <c r="AM1326" s="1" t="s">
        <v>11660</v>
      </c>
      <c r="AT1326" s="1" t="s">
        <v>269</v>
      </c>
      <c r="AU1326" s="1" t="s">
        <v>8873</v>
      </c>
      <c r="AV1326" s="1" t="s">
        <v>1126</v>
      </c>
      <c r="AW1326" s="1" t="s">
        <v>9476</v>
      </c>
      <c r="BB1326" s="1" t="s">
        <v>722</v>
      </c>
      <c r="BC1326" s="1" t="s">
        <v>16412</v>
      </c>
      <c r="BD1326" s="1" t="s">
        <v>2904</v>
      </c>
      <c r="BE1326" s="1" t="s">
        <v>9490</v>
      </c>
      <c r="BG1326" s="1" t="s">
        <v>1465</v>
      </c>
      <c r="BH1326" s="1" t="s">
        <v>11964</v>
      </c>
      <c r="BI1326" s="1" t="s">
        <v>2905</v>
      </c>
      <c r="BJ1326" s="1" t="s">
        <v>16413</v>
      </c>
      <c r="BK1326" s="1" t="s">
        <v>242</v>
      </c>
      <c r="BL1326" s="1" t="s">
        <v>8824</v>
      </c>
      <c r="BM1326" s="1" t="s">
        <v>198</v>
      </c>
      <c r="BN1326" s="1" t="s">
        <v>12243</v>
      </c>
      <c r="BO1326" s="1" t="s">
        <v>88</v>
      </c>
      <c r="BP1326" s="1" t="s">
        <v>8828</v>
      </c>
      <c r="BQ1326" s="1" t="s">
        <v>2906</v>
      </c>
      <c r="BR1326" s="1" t="s">
        <v>14548</v>
      </c>
      <c r="BS1326" s="1" t="s">
        <v>158</v>
      </c>
      <c r="BT1326" s="1" t="s">
        <v>11647</v>
      </c>
      <c r="BU1326" s="1" t="s">
        <v>16414</v>
      </c>
    </row>
    <row r="1327" spans="1:73" ht="13.5" customHeight="1">
      <c r="A1327" s="3" t="str">
        <f>HYPERLINK("http://kyu.snu.ac.kr/sdhj/index.jsp?type=hj/GK14605_00IH_0001_0028.jpg","1720_각북면_28")</f>
        <v>1720_각북면_28</v>
      </c>
      <c r="B1327" s="2">
        <v>1720</v>
      </c>
      <c r="C1327" s="2" t="s">
        <v>15695</v>
      </c>
      <c r="D1327" s="2" t="s">
        <v>15696</v>
      </c>
      <c r="E1327" s="2">
        <v>1326</v>
      </c>
      <c r="F1327" s="1">
        <v>7</v>
      </c>
      <c r="G1327" s="1" t="s">
        <v>2435</v>
      </c>
      <c r="H1327" s="1" t="s">
        <v>8513</v>
      </c>
      <c r="I1327" s="1">
        <v>11</v>
      </c>
      <c r="L1327" s="1">
        <v>1</v>
      </c>
      <c r="M1327" s="2" t="s">
        <v>2572</v>
      </c>
      <c r="N1327" s="2" t="s">
        <v>9479</v>
      </c>
      <c r="S1327" s="1" t="s">
        <v>51</v>
      </c>
      <c r="T1327" s="1" t="s">
        <v>1413</v>
      </c>
      <c r="U1327" s="1" t="s">
        <v>269</v>
      </c>
      <c r="V1327" s="1" t="s">
        <v>8873</v>
      </c>
      <c r="Y1327" s="1" t="s">
        <v>1718</v>
      </c>
      <c r="Z1327" s="1" t="s">
        <v>9894</v>
      </c>
      <c r="AC1327" s="1">
        <v>40</v>
      </c>
      <c r="AD1327" s="1" t="s">
        <v>141</v>
      </c>
      <c r="AE1327" s="1" t="s">
        <v>11557</v>
      </c>
      <c r="AJ1327" s="1" t="s">
        <v>17</v>
      </c>
      <c r="AK1327" s="1" t="s">
        <v>11718</v>
      </c>
      <c r="AL1327" s="1" t="s">
        <v>41</v>
      </c>
      <c r="AM1327" s="1" t="s">
        <v>11660</v>
      </c>
      <c r="AR1327" s="1" t="s">
        <v>2907</v>
      </c>
      <c r="AS1327" s="1" t="s">
        <v>15428</v>
      </c>
      <c r="AT1327" s="1" t="s">
        <v>390</v>
      </c>
      <c r="AU1327" s="1" t="s">
        <v>11984</v>
      </c>
      <c r="AV1327" s="1" t="s">
        <v>8339</v>
      </c>
      <c r="AW1327" s="1" t="s">
        <v>15390</v>
      </c>
      <c r="BB1327" s="1" t="s">
        <v>274</v>
      </c>
      <c r="BC1327" s="1" t="s">
        <v>8855</v>
      </c>
      <c r="BD1327" s="1" t="s">
        <v>1718</v>
      </c>
      <c r="BE1327" s="1" t="s">
        <v>9894</v>
      </c>
      <c r="BG1327" s="1" t="s">
        <v>88</v>
      </c>
      <c r="BH1327" s="1" t="s">
        <v>8828</v>
      </c>
      <c r="BI1327" s="1" t="s">
        <v>2908</v>
      </c>
      <c r="BJ1327" s="1" t="s">
        <v>13356</v>
      </c>
      <c r="BK1327" s="1" t="s">
        <v>147</v>
      </c>
      <c r="BL1327" s="1" t="s">
        <v>8936</v>
      </c>
      <c r="BM1327" s="1" t="s">
        <v>1719</v>
      </c>
      <c r="BN1327" s="1" t="s">
        <v>13861</v>
      </c>
      <c r="BQ1327" s="1" t="s">
        <v>2909</v>
      </c>
      <c r="BR1327" s="1" t="s">
        <v>14547</v>
      </c>
      <c r="BS1327" s="1" t="s">
        <v>158</v>
      </c>
      <c r="BT1327" s="1" t="s">
        <v>11647</v>
      </c>
    </row>
    <row r="1328" spans="1:73" ht="13.5" customHeight="1">
      <c r="A1328" s="3" t="str">
        <f>HYPERLINK("http://kyu.snu.ac.kr/sdhj/index.jsp?type=hj/GK14605_00IH_0001_0028.jpg","1720_각북면_28")</f>
        <v>1720_각북면_28</v>
      </c>
      <c r="B1328" s="2">
        <v>1720</v>
      </c>
      <c r="C1328" s="2" t="s">
        <v>15796</v>
      </c>
      <c r="D1328" s="2" t="s">
        <v>15797</v>
      </c>
      <c r="E1328" s="2">
        <v>1327</v>
      </c>
      <c r="F1328" s="1">
        <v>7</v>
      </c>
      <c r="G1328" s="1" t="s">
        <v>2435</v>
      </c>
      <c r="H1328" s="1" t="s">
        <v>8513</v>
      </c>
      <c r="I1328" s="1">
        <v>11</v>
      </c>
      <c r="L1328" s="1">
        <v>1</v>
      </c>
      <c r="M1328" s="2" t="s">
        <v>2572</v>
      </c>
      <c r="N1328" s="2" t="s">
        <v>9479</v>
      </c>
      <c r="S1328" s="1" t="s">
        <v>126</v>
      </c>
      <c r="T1328" s="1" t="s">
        <v>15654</v>
      </c>
      <c r="U1328" s="1" t="s">
        <v>269</v>
      </c>
      <c r="V1328" s="1" t="s">
        <v>8873</v>
      </c>
      <c r="Y1328" s="1" t="s">
        <v>1126</v>
      </c>
      <c r="Z1328" s="1" t="s">
        <v>9476</v>
      </c>
      <c r="AC1328" s="1">
        <v>66</v>
      </c>
      <c r="AD1328" s="1" t="s">
        <v>75</v>
      </c>
      <c r="AE1328" s="1" t="s">
        <v>11549</v>
      </c>
    </row>
    <row r="1329" spans="1:73" ht="13.5" customHeight="1">
      <c r="A1329" s="3" t="str">
        <f>HYPERLINK("http://kyu.snu.ac.kr/sdhj/index.jsp?type=hj/GK14605_00IH_0001_0028.jpg","1720_각북면_28")</f>
        <v>1720_각북면_28</v>
      </c>
      <c r="B1329" s="2">
        <v>1720</v>
      </c>
      <c r="C1329" s="2" t="s">
        <v>15637</v>
      </c>
      <c r="D1329" s="2" t="s">
        <v>15638</v>
      </c>
      <c r="E1329" s="2">
        <v>1328</v>
      </c>
      <c r="F1329" s="1">
        <v>7</v>
      </c>
      <c r="G1329" s="1" t="s">
        <v>2435</v>
      </c>
      <c r="H1329" s="1" t="s">
        <v>8513</v>
      </c>
      <c r="I1329" s="1">
        <v>11</v>
      </c>
      <c r="L1329" s="1">
        <v>2</v>
      </c>
      <c r="M1329" s="2" t="s">
        <v>18021</v>
      </c>
      <c r="N1329" s="2" t="s">
        <v>18022</v>
      </c>
      <c r="T1329" s="1" t="s">
        <v>15624</v>
      </c>
      <c r="U1329" s="1" t="s">
        <v>2910</v>
      </c>
      <c r="V1329" s="1" t="s">
        <v>9159</v>
      </c>
      <c r="W1329" s="1" t="s">
        <v>568</v>
      </c>
      <c r="X1329" s="1" t="s">
        <v>8743</v>
      </c>
      <c r="Y1329" s="1" t="s">
        <v>2911</v>
      </c>
      <c r="Z1329" s="1" t="s">
        <v>11157</v>
      </c>
      <c r="AC1329" s="1">
        <v>57</v>
      </c>
      <c r="AD1329" s="1" t="s">
        <v>1067</v>
      </c>
      <c r="AE1329" s="1" t="s">
        <v>11318</v>
      </c>
      <c r="AJ1329" s="1" t="s">
        <v>17</v>
      </c>
      <c r="AK1329" s="1" t="s">
        <v>11718</v>
      </c>
      <c r="AL1329" s="1" t="s">
        <v>2912</v>
      </c>
      <c r="AM1329" s="1" t="s">
        <v>10176</v>
      </c>
      <c r="AT1329" s="1" t="s">
        <v>390</v>
      </c>
      <c r="AU1329" s="1" t="s">
        <v>11984</v>
      </c>
      <c r="AV1329" s="1" t="s">
        <v>8308</v>
      </c>
      <c r="AW1329" s="1" t="s">
        <v>9535</v>
      </c>
      <c r="BG1329" s="1" t="s">
        <v>573</v>
      </c>
      <c r="BH1329" s="1" t="s">
        <v>8905</v>
      </c>
      <c r="BI1329" s="1" t="s">
        <v>2913</v>
      </c>
      <c r="BJ1329" s="1" t="s">
        <v>12508</v>
      </c>
      <c r="BK1329" s="1" t="s">
        <v>573</v>
      </c>
      <c r="BL1329" s="1" t="s">
        <v>8905</v>
      </c>
      <c r="BM1329" s="1" t="s">
        <v>2914</v>
      </c>
      <c r="BN1329" s="1" t="s">
        <v>13860</v>
      </c>
      <c r="BO1329" s="1" t="s">
        <v>239</v>
      </c>
      <c r="BP1329" s="1" t="s">
        <v>11796</v>
      </c>
      <c r="BQ1329" s="1" t="s">
        <v>2625</v>
      </c>
      <c r="BR1329" s="1" t="s">
        <v>16332</v>
      </c>
      <c r="BS1329" s="1" t="s">
        <v>41</v>
      </c>
      <c r="BT1329" s="1" t="s">
        <v>11660</v>
      </c>
    </row>
    <row r="1330" spans="1:73" ht="13.5" customHeight="1">
      <c r="A1330" s="3" t="str">
        <f>HYPERLINK("http://kyu.snu.ac.kr/sdhj/index.jsp?type=hj/GK14605_00IH_0001_0029.jpg","1720_각북면_29")</f>
        <v>1720_각북면_29</v>
      </c>
      <c r="B1330" s="2">
        <v>1720</v>
      </c>
      <c r="C1330" s="2" t="s">
        <v>16333</v>
      </c>
      <c r="D1330" s="2" t="s">
        <v>16334</v>
      </c>
      <c r="E1330" s="2">
        <v>1329</v>
      </c>
      <c r="F1330" s="1">
        <v>7</v>
      </c>
      <c r="G1330" s="1" t="s">
        <v>2435</v>
      </c>
      <c r="H1330" s="1" t="s">
        <v>8513</v>
      </c>
      <c r="I1330" s="1">
        <v>11</v>
      </c>
      <c r="L1330" s="1">
        <v>3</v>
      </c>
      <c r="M1330" s="2" t="s">
        <v>2915</v>
      </c>
      <c r="N1330" s="2" t="s">
        <v>11156</v>
      </c>
      <c r="T1330" s="1" t="s">
        <v>15624</v>
      </c>
      <c r="U1330" s="1" t="s">
        <v>16415</v>
      </c>
      <c r="V1330" s="1" t="s">
        <v>16416</v>
      </c>
      <c r="Y1330" s="1" t="s">
        <v>2915</v>
      </c>
      <c r="Z1330" s="1" t="s">
        <v>11156</v>
      </c>
      <c r="AC1330" s="1">
        <v>42</v>
      </c>
      <c r="AD1330" s="1" t="s">
        <v>374</v>
      </c>
      <c r="AE1330" s="1" t="s">
        <v>11556</v>
      </c>
      <c r="AJ1330" s="1" t="s">
        <v>17</v>
      </c>
      <c r="AK1330" s="1" t="s">
        <v>11718</v>
      </c>
      <c r="AL1330" s="1" t="s">
        <v>96</v>
      </c>
      <c r="AM1330" s="1" t="s">
        <v>11726</v>
      </c>
      <c r="AN1330" s="1" t="s">
        <v>280</v>
      </c>
      <c r="AO1330" s="1" t="s">
        <v>9917</v>
      </c>
      <c r="AP1330" s="1" t="s">
        <v>2916</v>
      </c>
      <c r="AQ1330" s="1" t="s">
        <v>11797</v>
      </c>
      <c r="AR1330" s="1" t="s">
        <v>2917</v>
      </c>
      <c r="AS1330" s="1" t="s">
        <v>11916</v>
      </c>
      <c r="AT1330" s="1" t="s">
        <v>269</v>
      </c>
      <c r="AU1330" s="1" t="s">
        <v>8873</v>
      </c>
      <c r="AV1330" s="1" t="s">
        <v>787</v>
      </c>
      <c r="AW1330" s="1" t="s">
        <v>10252</v>
      </c>
      <c r="BB1330" s="1" t="s">
        <v>385</v>
      </c>
      <c r="BC1330" s="1" t="s">
        <v>16417</v>
      </c>
      <c r="BD1330" s="1" t="s">
        <v>8284</v>
      </c>
      <c r="BE1330" s="1" t="s">
        <v>11429</v>
      </c>
      <c r="BG1330" s="1" t="s">
        <v>269</v>
      </c>
      <c r="BH1330" s="1" t="s">
        <v>8873</v>
      </c>
      <c r="BI1330" s="1" t="s">
        <v>2918</v>
      </c>
      <c r="BJ1330" s="1" t="s">
        <v>12573</v>
      </c>
      <c r="BK1330" s="1" t="s">
        <v>58</v>
      </c>
      <c r="BL1330" s="1" t="s">
        <v>11975</v>
      </c>
      <c r="BM1330" s="1" t="s">
        <v>1564</v>
      </c>
      <c r="BN1330" s="1" t="s">
        <v>12399</v>
      </c>
      <c r="BO1330" s="1" t="s">
        <v>88</v>
      </c>
      <c r="BP1330" s="1" t="s">
        <v>8828</v>
      </c>
      <c r="BQ1330" s="1" t="s">
        <v>2919</v>
      </c>
      <c r="BR1330" s="1" t="s">
        <v>14546</v>
      </c>
      <c r="BS1330" s="1" t="s">
        <v>569</v>
      </c>
      <c r="BT1330" s="1" t="s">
        <v>16418</v>
      </c>
      <c r="BU1330" s="1" t="s">
        <v>16419</v>
      </c>
    </row>
    <row r="1331" spans="1:73" ht="13.5" customHeight="1">
      <c r="A1331" s="3" t="str">
        <f>HYPERLINK("http://kyu.snu.ac.kr/sdhj/index.jsp?type=hj/GK14605_00IH_0001_0029.jpg","1720_각북면_29")</f>
        <v>1720_각북면_29</v>
      </c>
      <c r="B1331" s="2">
        <v>1720</v>
      </c>
      <c r="C1331" s="2" t="s">
        <v>15711</v>
      </c>
      <c r="D1331" s="2" t="s">
        <v>15712</v>
      </c>
      <c r="E1331" s="2">
        <v>1330</v>
      </c>
      <c r="F1331" s="1">
        <v>7</v>
      </c>
      <c r="G1331" s="1" t="s">
        <v>2435</v>
      </c>
      <c r="H1331" s="1" t="s">
        <v>8513</v>
      </c>
      <c r="I1331" s="1">
        <v>11</v>
      </c>
      <c r="L1331" s="1">
        <v>3</v>
      </c>
      <c r="M1331" s="2" t="s">
        <v>2915</v>
      </c>
      <c r="N1331" s="2" t="s">
        <v>11156</v>
      </c>
      <c r="S1331" s="1" t="s">
        <v>51</v>
      </c>
      <c r="T1331" s="1" t="s">
        <v>1413</v>
      </c>
      <c r="W1331" s="1" t="s">
        <v>103</v>
      </c>
      <c r="X1331" s="1" t="s">
        <v>15645</v>
      </c>
      <c r="Y1331" s="1" t="s">
        <v>53</v>
      </c>
      <c r="Z1331" s="1" t="s">
        <v>9315</v>
      </c>
      <c r="AC1331" s="1">
        <v>33</v>
      </c>
      <c r="AD1331" s="1" t="s">
        <v>151</v>
      </c>
      <c r="AE1331" s="1" t="s">
        <v>10802</v>
      </c>
      <c r="AJ1331" s="1" t="s">
        <v>17</v>
      </c>
      <c r="AK1331" s="1" t="s">
        <v>11718</v>
      </c>
      <c r="AL1331" s="1" t="s">
        <v>41</v>
      </c>
      <c r="AM1331" s="1" t="s">
        <v>11660</v>
      </c>
      <c r="AT1331" s="1" t="s">
        <v>390</v>
      </c>
      <c r="AU1331" s="1" t="s">
        <v>11984</v>
      </c>
      <c r="AV1331" s="1" t="s">
        <v>392</v>
      </c>
      <c r="AW1331" s="1" t="s">
        <v>11345</v>
      </c>
      <c r="BG1331" s="1" t="s">
        <v>88</v>
      </c>
      <c r="BH1331" s="1" t="s">
        <v>8828</v>
      </c>
      <c r="BI1331" s="1" t="s">
        <v>2920</v>
      </c>
      <c r="BJ1331" s="1" t="s">
        <v>13355</v>
      </c>
      <c r="BM1331" s="1" t="s">
        <v>2921</v>
      </c>
      <c r="BN1331" s="1" t="s">
        <v>12292</v>
      </c>
      <c r="BO1331" s="1" t="s">
        <v>88</v>
      </c>
      <c r="BP1331" s="1" t="s">
        <v>8828</v>
      </c>
      <c r="BQ1331" s="1" t="s">
        <v>2922</v>
      </c>
      <c r="BR1331" s="1" t="s">
        <v>15222</v>
      </c>
      <c r="BS1331" s="1" t="s">
        <v>41</v>
      </c>
      <c r="BT1331" s="1" t="s">
        <v>11660</v>
      </c>
    </row>
    <row r="1332" spans="1:73" ht="13.5" customHeight="1">
      <c r="A1332" s="3" t="str">
        <f>HYPERLINK("http://kyu.snu.ac.kr/sdhj/index.jsp?type=hj/GK14605_00IH_0001_0029.jpg","1720_각북면_29")</f>
        <v>1720_각북면_29</v>
      </c>
      <c r="B1332" s="2">
        <v>1720</v>
      </c>
      <c r="C1332" s="2" t="s">
        <v>15678</v>
      </c>
      <c r="D1332" s="2" t="s">
        <v>15679</v>
      </c>
      <c r="E1332" s="2">
        <v>1331</v>
      </c>
      <c r="F1332" s="1">
        <v>7</v>
      </c>
      <c r="G1332" s="1" t="s">
        <v>2435</v>
      </c>
      <c r="H1332" s="1" t="s">
        <v>8513</v>
      </c>
      <c r="I1332" s="1">
        <v>11</v>
      </c>
      <c r="L1332" s="1">
        <v>3</v>
      </c>
      <c r="M1332" s="2" t="s">
        <v>2915</v>
      </c>
      <c r="N1332" s="2" t="s">
        <v>11156</v>
      </c>
      <c r="S1332" s="1" t="s">
        <v>190</v>
      </c>
      <c r="T1332" s="1" t="s">
        <v>8713</v>
      </c>
      <c r="U1332" s="1" t="s">
        <v>2923</v>
      </c>
      <c r="V1332" s="1" t="s">
        <v>9145</v>
      </c>
      <c r="Y1332" s="1" t="s">
        <v>1594</v>
      </c>
      <c r="Z1332" s="1" t="s">
        <v>10336</v>
      </c>
      <c r="AC1332" s="1">
        <v>5</v>
      </c>
      <c r="AD1332" s="1" t="s">
        <v>249</v>
      </c>
      <c r="AE1332" s="1" t="s">
        <v>11523</v>
      </c>
    </row>
    <row r="1333" spans="1:73" ht="13.5" customHeight="1">
      <c r="A1333" s="3" t="str">
        <f>HYPERLINK("http://kyu.snu.ac.kr/sdhj/index.jsp?type=hj/GK14605_00IH_0001_0029.jpg","1720_각북면_29")</f>
        <v>1720_각북면_29</v>
      </c>
      <c r="B1333" s="2">
        <v>1720</v>
      </c>
      <c r="C1333" s="2" t="s">
        <v>15637</v>
      </c>
      <c r="D1333" s="2" t="s">
        <v>15638</v>
      </c>
      <c r="E1333" s="2">
        <v>1332</v>
      </c>
      <c r="F1333" s="1">
        <v>7</v>
      </c>
      <c r="G1333" s="1" t="s">
        <v>2435</v>
      </c>
      <c r="H1333" s="1" t="s">
        <v>8513</v>
      </c>
      <c r="I1333" s="1">
        <v>11</v>
      </c>
      <c r="L1333" s="1">
        <v>3</v>
      </c>
      <c r="M1333" s="2" t="s">
        <v>2915</v>
      </c>
      <c r="N1333" s="2" t="s">
        <v>11156</v>
      </c>
      <c r="S1333" s="1" t="s">
        <v>68</v>
      </c>
      <c r="T1333" s="1" t="s">
        <v>8708</v>
      </c>
      <c r="Y1333" s="1" t="s">
        <v>53</v>
      </c>
      <c r="Z1333" s="1" t="s">
        <v>9315</v>
      </c>
      <c r="AC1333" s="1">
        <v>2</v>
      </c>
      <c r="AD1333" s="1" t="s">
        <v>137</v>
      </c>
      <c r="AE1333" s="1" t="s">
        <v>9320</v>
      </c>
    </row>
    <row r="1334" spans="1:73" ht="13.5" customHeight="1">
      <c r="A1334" s="3" t="str">
        <f>HYPERLINK("http://kyu.snu.ac.kr/sdhj/index.jsp?type=hj/GK14605_00IH_0001_0029.jpg","1720_각북면_29")</f>
        <v>1720_각북면_29</v>
      </c>
      <c r="B1334" s="2">
        <v>1720</v>
      </c>
      <c r="C1334" s="2" t="s">
        <v>15637</v>
      </c>
      <c r="D1334" s="2" t="s">
        <v>15638</v>
      </c>
      <c r="E1334" s="2">
        <v>1333</v>
      </c>
      <c r="F1334" s="1">
        <v>7</v>
      </c>
      <c r="G1334" s="1" t="s">
        <v>2435</v>
      </c>
      <c r="H1334" s="1" t="s">
        <v>8513</v>
      </c>
      <c r="I1334" s="1">
        <v>11</v>
      </c>
      <c r="L1334" s="1">
        <v>3</v>
      </c>
      <c r="M1334" s="2" t="s">
        <v>2915</v>
      </c>
      <c r="N1334" s="2" t="s">
        <v>11156</v>
      </c>
      <c r="S1334" s="1" t="s">
        <v>68</v>
      </c>
      <c r="T1334" s="1" t="s">
        <v>8708</v>
      </c>
      <c r="Y1334" s="1" t="s">
        <v>53</v>
      </c>
      <c r="Z1334" s="1" t="s">
        <v>9315</v>
      </c>
      <c r="AC1334" s="1">
        <v>1</v>
      </c>
      <c r="AD1334" s="1" t="s">
        <v>107</v>
      </c>
      <c r="AE1334" s="1" t="s">
        <v>11521</v>
      </c>
      <c r="AF1334" s="1" t="s">
        <v>135</v>
      </c>
      <c r="AG1334" s="1" t="s">
        <v>11569</v>
      </c>
    </row>
    <row r="1335" spans="1:73" ht="13.5" customHeight="1">
      <c r="A1335" s="3" t="str">
        <f>HYPERLINK("http://kyu.snu.ac.kr/sdhj/index.jsp?type=hj/GK14605_00IH_0001_0029.jpg","1720_각북면_29")</f>
        <v>1720_각북면_29</v>
      </c>
      <c r="B1335" s="2">
        <v>1720</v>
      </c>
      <c r="C1335" s="2" t="s">
        <v>15637</v>
      </c>
      <c r="D1335" s="2" t="s">
        <v>15638</v>
      </c>
      <c r="E1335" s="2">
        <v>1334</v>
      </c>
      <c r="F1335" s="1">
        <v>7</v>
      </c>
      <c r="G1335" s="1" t="s">
        <v>2435</v>
      </c>
      <c r="H1335" s="1" t="s">
        <v>8513</v>
      </c>
      <c r="I1335" s="1">
        <v>11</v>
      </c>
      <c r="L1335" s="1">
        <v>4</v>
      </c>
      <c r="M1335" s="2" t="s">
        <v>3658</v>
      </c>
      <c r="N1335" s="2" t="s">
        <v>18023</v>
      </c>
      <c r="Q1335" s="1" t="s">
        <v>2924</v>
      </c>
      <c r="R1335" s="1" t="s">
        <v>8699</v>
      </c>
      <c r="T1335" s="1" t="s">
        <v>15624</v>
      </c>
      <c r="W1335" s="1" t="s">
        <v>38</v>
      </c>
      <c r="X1335" s="1" t="s">
        <v>15655</v>
      </c>
      <c r="Y1335" s="1" t="s">
        <v>53</v>
      </c>
      <c r="Z1335" s="1" t="s">
        <v>9315</v>
      </c>
      <c r="AC1335" s="1">
        <v>48</v>
      </c>
      <c r="AD1335" s="1" t="s">
        <v>244</v>
      </c>
      <c r="AE1335" s="1" t="s">
        <v>9717</v>
      </c>
      <c r="AJ1335" s="1" t="s">
        <v>17</v>
      </c>
      <c r="AK1335" s="1" t="s">
        <v>11718</v>
      </c>
      <c r="AL1335" s="1" t="s">
        <v>50</v>
      </c>
      <c r="AM1335" s="1" t="s">
        <v>15656</v>
      </c>
      <c r="AT1335" s="1" t="s">
        <v>44</v>
      </c>
      <c r="AU1335" s="1" t="s">
        <v>8875</v>
      </c>
      <c r="AV1335" s="1" t="s">
        <v>682</v>
      </c>
      <c r="AW1335" s="1" t="s">
        <v>10260</v>
      </c>
      <c r="BG1335" s="1" t="s">
        <v>88</v>
      </c>
      <c r="BH1335" s="1" t="s">
        <v>8828</v>
      </c>
      <c r="BI1335" s="1" t="s">
        <v>2925</v>
      </c>
      <c r="BJ1335" s="1" t="s">
        <v>9851</v>
      </c>
      <c r="BK1335" s="1" t="s">
        <v>88</v>
      </c>
      <c r="BL1335" s="1" t="s">
        <v>8828</v>
      </c>
      <c r="BM1335" s="1" t="s">
        <v>2926</v>
      </c>
      <c r="BN1335" s="1" t="s">
        <v>13859</v>
      </c>
      <c r="BQ1335" s="1" t="s">
        <v>2927</v>
      </c>
      <c r="BR1335" s="1" t="s">
        <v>14928</v>
      </c>
      <c r="BS1335" s="1" t="s">
        <v>300</v>
      </c>
      <c r="BT1335" s="1" t="s">
        <v>11633</v>
      </c>
    </row>
    <row r="1336" spans="1:73" ht="13.5" customHeight="1">
      <c r="A1336" s="3" t="str">
        <f>HYPERLINK("http://kyu.snu.ac.kr/sdhj/index.jsp?type=hj/GK14605_00IH_0001_0029.jpg","1720_각북면_29")</f>
        <v>1720_각북면_29</v>
      </c>
      <c r="B1336" s="2">
        <v>1720</v>
      </c>
      <c r="C1336" s="2" t="s">
        <v>15713</v>
      </c>
      <c r="D1336" s="2" t="s">
        <v>15714</v>
      </c>
      <c r="E1336" s="2">
        <v>1335</v>
      </c>
      <c r="F1336" s="1">
        <v>7</v>
      </c>
      <c r="G1336" s="1" t="s">
        <v>2435</v>
      </c>
      <c r="H1336" s="1" t="s">
        <v>8513</v>
      </c>
      <c r="I1336" s="1">
        <v>11</v>
      </c>
      <c r="L1336" s="1">
        <v>4</v>
      </c>
      <c r="M1336" s="2" t="s">
        <v>3658</v>
      </c>
      <c r="N1336" s="2" t="s">
        <v>18023</v>
      </c>
      <c r="S1336" s="1" t="s">
        <v>190</v>
      </c>
      <c r="T1336" s="1" t="s">
        <v>8713</v>
      </c>
      <c r="U1336" s="1" t="s">
        <v>2928</v>
      </c>
      <c r="V1336" s="1" t="s">
        <v>9158</v>
      </c>
      <c r="W1336" s="1" t="s">
        <v>1696</v>
      </c>
      <c r="X1336" s="1" t="s">
        <v>9286</v>
      </c>
      <c r="Y1336" s="1" t="s">
        <v>1579</v>
      </c>
      <c r="Z1336" s="1" t="s">
        <v>11155</v>
      </c>
      <c r="AC1336" s="1">
        <v>23</v>
      </c>
      <c r="AD1336" s="1" t="s">
        <v>194</v>
      </c>
      <c r="AE1336" s="1" t="s">
        <v>11565</v>
      </c>
    </row>
    <row r="1337" spans="1:73" ht="13.5" customHeight="1">
      <c r="A1337" s="3" t="str">
        <f>HYPERLINK("http://kyu.snu.ac.kr/sdhj/index.jsp?type=hj/GK14605_00IH_0001_0029.jpg","1720_각북면_29")</f>
        <v>1720_각북면_29</v>
      </c>
      <c r="B1337" s="2">
        <v>1720</v>
      </c>
      <c r="C1337" s="2" t="s">
        <v>15637</v>
      </c>
      <c r="D1337" s="2" t="s">
        <v>15638</v>
      </c>
      <c r="E1337" s="2">
        <v>1336</v>
      </c>
      <c r="F1337" s="1">
        <v>7</v>
      </c>
      <c r="G1337" s="1" t="s">
        <v>2435</v>
      </c>
      <c r="H1337" s="1" t="s">
        <v>8513</v>
      </c>
      <c r="I1337" s="1">
        <v>11</v>
      </c>
      <c r="L1337" s="1">
        <v>4</v>
      </c>
      <c r="M1337" s="2" t="s">
        <v>3658</v>
      </c>
      <c r="N1337" s="2" t="s">
        <v>18023</v>
      </c>
      <c r="S1337" s="1" t="s">
        <v>68</v>
      </c>
      <c r="T1337" s="1" t="s">
        <v>8708</v>
      </c>
      <c r="Y1337" s="1" t="s">
        <v>53</v>
      </c>
      <c r="Z1337" s="1" t="s">
        <v>9315</v>
      </c>
      <c r="AF1337" s="1" t="s">
        <v>355</v>
      </c>
      <c r="AG1337" s="1" t="s">
        <v>11570</v>
      </c>
      <c r="AH1337" s="1" t="s">
        <v>2929</v>
      </c>
      <c r="AI1337" s="1" t="s">
        <v>11698</v>
      </c>
    </row>
    <row r="1338" spans="1:73" ht="13.5" customHeight="1">
      <c r="A1338" s="3" t="str">
        <f>HYPERLINK("http://kyu.snu.ac.kr/sdhj/index.jsp?type=hj/GK14605_00IH_0001_0029.jpg","1720_각북면_29")</f>
        <v>1720_각북면_29</v>
      </c>
      <c r="B1338" s="2">
        <v>1720</v>
      </c>
      <c r="C1338" s="2" t="s">
        <v>16106</v>
      </c>
      <c r="D1338" s="2" t="s">
        <v>16107</v>
      </c>
      <c r="E1338" s="2">
        <v>1337</v>
      </c>
      <c r="F1338" s="1">
        <v>7</v>
      </c>
      <c r="G1338" s="1" t="s">
        <v>2435</v>
      </c>
      <c r="H1338" s="1" t="s">
        <v>8513</v>
      </c>
      <c r="I1338" s="1">
        <v>11</v>
      </c>
      <c r="L1338" s="1">
        <v>4</v>
      </c>
      <c r="M1338" s="2" t="s">
        <v>3658</v>
      </c>
      <c r="N1338" s="2" t="s">
        <v>18023</v>
      </c>
      <c r="S1338" s="1" t="s">
        <v>68</v>
      </c>
      <c r="T1338" s="1" t="s">
        <v>8708</v>
      </c>
      <c r="Y1338" s="1" t="s">
        <v>53</v>
      </c>
      <c r="Z1338" s="1" t="s">
        <v>9315</v>
      </c>
      <c r="AC1338" s="1">
        <v>11</v>
      </c>
      <c r="AD1338" s="1" t="s">
        <v>70</v>
      </c>
      <c r="AE1338" s="1" t="s">
        <v>11531</v>
      </c>
    </row>
    <row r="1339" spans="1:73" ht="13.5" customHeight="1">
      <c r="A1339" s="3" t="str">
        <f>HYPERLINK("http://kyu.snu.ac.kr/sdhj/index.jsp?type=hj/GK14605_00IH_0001_0029.jpg","1720_각북면_29")</f>
        <v>1720_각북면_29</v>
      </c>
      <c r="B1339" s="2">
        <v>1720</v>
      </c>
      <c r="C1339" s="2" t="s">
        <v>15637</v>
      </c>
      <c r="D1339" s="2" t="s">
        <v>15638</v>
      </c>
      <c r="E1339" s="2">
        <v>1338</v>
      </c>
      <c r="F1339" s="1">
        <v>7</v>
      </c>
      <c r="G1339" s="1" t="s">
        <v>2435</v>
      </c>
      <c r="H1339" s="1" t="s">
        <v>8513</v>
      </c>
      <c r="I1339" s="1">
        <v>11</v>
      </c>
      <c r="L1339" s="1">
        <v>4</v>
      </c>
      <c r="M1339" s="2" t="s">
        <v>3658</v>
      </c>
      <c r="N1339" s="2" t="s">
        <v>18023</v>
      </c>
      <c r="S1339" s="1" t="s">
        <v>68</v>
      </c>
      <c r="T1339" s="1" t="s">
        <v>8708</v>
      </c>
      <c r="Y1339" s="1" t="s">
        <v>53</v>
      </c>
      <c r="Z1339" s="1" t="s">
        <v>9315</v>
      </c>
      <c r="AC1339" s="1">
        <v>3</v>
      </c>
      <c r="AD1339" s="1" t="s">
        <v>561</v>
      </c>
      <c r="AE1339" s="1" t="s">
        <v>11535</v>
      </c>
      <c r="AF1339" s="1" t="s">
        <v>135</v>
      </c>
      <c r="AG1339" s="1" t="s">
        <v>11569</v>
      </c>
    </row>
    <row r="1340" spans="1:73" ht="13.5" customHeight="1">
      <c r="A1340" s="3" t="str">
        <f>HYPERLINK("http://kyu.snu.ac.kr/sdhj/index.jsp?type=hj/GK14605_00IH_0001_0029.jpg","1720_각북면_29")</f>
        <v>1720_각북면_29</v>
      </c>
      <c r="B1340" s="2">
        <v>1720</v>
      </c>
      <c r="C1340" s="2" t="s">
        <v>15637</v>
      </c>
      <c r="D1340" s="2" t="s">
        <v>15638</v>
      </c>
      <c r="E1340" s="2">
        <v>1339</v>
      </c>
      <c r="F1340" s="1">
        <v>7</v>
      </c>
      <c r="G1340" s="1" t="s">
        <v>2435</v>
      </c>
      <c r="H1340" s="1" t="s">
        <v>8513</v>
      </c>
      <c r="I1340" s="1">
        <v>11</v>
      </c>
      <c r="L1340" s="1">
        <v>5</v>
      </c>
      <c r="M1340" s="2" t="s">
        <v>18024</v>
      </c>
      <c r="N1340" s="2" t="s">
        <v>18025</v>
      </c>
      <c r="T1340" s="1" t="s">
        <v>15624</v>
      </c>
      <c r="U1340" s="1" t="s">
        <v>233</v>
      </c>
      <c r="V1340" s="1" t="s">
        <v>8848</v>
      </c>
      <c r="W1340" s="1" t="s">
        <v>1696</v>
      </c>
      <c r="X1340" s="1" t="s">
        <v>9286</v>
      </c>
      <c r="Y1340" s="1" t="s">
        <v>2930</v>
      </c>
      <c r="Z1340" s="1" t="s">
        <v>11154</v>
      </c>
      <c r="AC1340" s="1">
        <v>57</v>
      </c>
      <c r="AD1340" s="1" t="s">
        <v>1067</v>
      </c>
      <c r="AE1340" s="1" t="s">
        <v>11318</v>
      </c>
      <c r="AJ1340" s="1" t="s">
        <v>17</v>
      </c>
      <c r="AK1340" s="1" t="s">
        <v>11718</v>
      </c>
      <c r="AL1340" s="1" t="s">
        <v>720</v>
      </c>
      <c r="AM1340" s="1" t="s">
        <v>11736</v>
      </c>
      <c r="AT1340" s="1" t="s">
        <v>2793</v>
      </c>
      <c r="AU1340" s="1" t="s">
        <v>15342</v>
      </c>
      <c r="AV1340" s="1" t="s">
        <v>2931</v>
      </c>
      <c r="AW1340" s="1" t="s">
        <v>16420</v>
      </c>
      <c r="BG1340" s="1" t="s">
        <v>44</v>
      </c>
      <c r="BH1340" s="1" t="s">
        <v>8875</v>
      </c>
      <c r="BI1340" s="1" t="s">
        <v>2932</v>
      </c>
      <c r="BJ1340" s="1" t="s">
        <v>10362</v>
      </c>
      <c r="BK1340" s="1" t="s">
        <v>46</v>
      </c>
      <c r="BL1340" s="1" t="s">
        <v>11959</v>
      </c>
      <c r="BM1340" s="1" t="s">
        <v>2444</v>
      </c>
      <c r="BN1340" s="1" t="s">
        <v>13858</v>
      </c>
      <c r="BO1340" s="1" t="s">
        <v>44</v>
      </c>
      <c r="BP1340" s="1" t="s">
        <v>8875</v>
      </c>
      <c r="BQ1340" s="1" t="s">
        <v>2933</v>
      </c>
      <c r="BR1340" s="1" t="s">
        <v>14545</v>
      </c>
      <c r="BS1340" s="1" t="s">
        <v>236</v>
      </c>
      <c r="BT1340" s="1" t="s">
        <v>11694</v>
      </c>
    </row>
    <row r="1341" spans="1:73" ht="13.5" customHeight="1">
      <c r="A1341" s="3" t="str">
        <f>HYPERLINK("http://kyu.snu.ac.kr/sdhj/index.jsp?type=hj/GK14605_00IH_0001_0029.jpg","1720_각북면_29")</f>
        <v>1720_각북면_29</v>
      </c>
      <c r="B1341" s="2">
        <v>1720</v>
      </c>
      <c r="C1341" s="2" t="s">
        <v>15643</v>
      </c>
      <c r="D1341" s="2" t="s">
        <v>15644</v>
      </c>
      <c r="E1341" s="2">
        <v>1340</v>
      </c>
      <c r="F1341" s="1">
        <v>7</v>
      </c>
      <c r="G1341" s="1" t="s">
        <v>2435</v>
      </c>
      <c r="H1341" s="1" t="s">
        <v>8513</v>
      </c>
      <c r="I1341" s="1">
        <v>11</v>
      </c>
      <c r="L1341" s="1">
        <v>5</v>
      </c>
      <c r="M1341" s="2" t="s">
        <v>18024</v>
      </c>
      <c r="N1341" s="2" t="s">
        <v>18025</v>
      </c>
      <c r="S1341" s="1" t="s">
        <v>51</v>
      </c>
      <c r="T1341" s="1" t="s">
        <v>1413</v>
      </c>
      <c r="W1341" s="1" t="s">
        <v>310</v>
      </c>
      <c r="X1341" s="1" t="s">
        <v>9263</v>
      </c>
      <c r="Y1341" s="1" t="s">
        <v>53</v>
      </c>
      <c r="Z1341" s="1" t="s">
        <v>9315</v>
      </c>
      <c r="AC1341" s="1">
        <v>39</v>
      </c>
      <c r="AD1341" s="1" t="s">
        <v>119</v>
      </c>
      <c r="AE1341" s="1" t="s">
        <v>9334</v>
      </c>
      <c r="AJ1341" s="1" t="s">
        <v>17</v>
      </c>
      <c r="AK1341" s="1" t="s">
        <v>11718</v>
      </c>
      <c r="AL1341" s="1" t="s">
        <v>41</v>
      </c>
      <c r="AM1341" s="1" t="s">
        <v>11660</v>
      </c>
      <c r="AT1341" s="1" t="s">
        <v>818</v>
      </c>
      <c r="AU1341" s="1" t="s">
        <v>8881</v>
      </c>
      <c r="AV1341" s="1" t="s">
        <v>1461</v>
      </c>
      <c r="AW1341" s="1" t="s">
        <v>12214</v>
      </c>
      <c r="BG1341" s="1" t="s">
        <v>375</v>
      </c>
      <c r="BH1341" s="1" t="s">
        <v>11977</v>
      </c>
      <c r="BI1341" s="1" t="s">
        <v>2934</v>
      </c>
      <c r="BJ1341" s="1" t="s">
        <v>10672</v>
      </c>
      <c r="BK1341" s="1" t="s">
        <v>2935</v>
      </c>
      <c r="BL1341" s="1" t="s">
        <v>13538</v>
      </c>
      <c r="BM1341" s="1" t="s">
        <v>2936</v>
      </c>
      <c r="BN1341" s="1" t="s">
        <v>10759</v>
      </c>
      <c r="BO1341" s="1" t="s">
        <v>419</v>
      </c>
      <c r="BP1341" s="1" t="s">
        <v>11965</v>
      </c>
      <c r="BQ1341" s="1" t="s">
        <v>2937</v>
      </c>
      <c r="BR1341" s="1" t="s">
        <v>14204</v>
      </c>
      <c r="BS1341" s="1" t="s">
        <v>158</v>
      </c>
      <c r="BT1341" s="1" t="s">
        <v>11647</v>
      </c>
    </row>
    <row r="1342" spans="1:73" ht="13.5" customHeight="1">
      <c r="A1342" s="3" t="str">
        <f>HYPERLINK("http://kyu.snu.ac.kr/sdhj/index.jsp?type=hj/GK14605_00IH_0001_0029.jpg","1720_각북면_29")</f>
        <v>1720_각북면_29</v>
      </c>
      <c r="B1342" s="2">
        <v>1720</v>
      </c>
      <c r="C1342" s="2" t="s">
        <v>16207</v>
      </c>
      <c r="D1342" s="2" t="s">
        <v>16208</v>
      </c>
      <c r="E1342" s="2">
        <v>1341</v>
      </c>
      <c r="F1342" s="1">
        <v>7</v>
      </c>
      <c r="G1342" s="1" t="s">
        <v>2435</v>
      </c>
      <c r="H1342" s="1" t="s">
        <v>8513</v>
      </c>
      <c r="I1342" s="1">
        <v>11</v>
      </c>
      <c r="L1342" s="1">
        <v>5</v>
      </c>
      <c r="M1342" s="2" t="s">
        <v>18024</v>
      </c>
      <c r="N1342" s="2" t="s">
        <v>18025</v>
      </c>
      <c r="S1342" s="1" t="s">
        <v>226</v>
      </c>
      <c r="T1342" s="1" t="s">
        <v>8709</v>
      </c>
      <c r="Y1342" s="1" t="s">
        <v>53</v>
      </c>
      <c r="Z1342" s="1" t="s">
        <v>9315</v>
      </c>
      <c r="AC1342" s="1">
        <v>6</v>
      </c>
      <c r="AD1342" s="1" t="s">
        <v>75</v>
      </c>
      <c r="AE1342" s="1" t="s">
        <v>11549</v>
      </c>
    </row>
    <row r="1343" spans="1:73" ht="13.5" customHeight="1">
      <c r="A1343" s="3" t="str">
        <f>HYPERLINK("http://kyu.snu.ac.kr/sdhj/index.jsp?type=hj/GK14605_00IH_0001_0029.jpg","1720_각북면_29")</f>
        <v>1720_각북면_29</v>
      </c>
      <c r="B1343" s="2">
        <v>1720</v>
      </c>
      <c r="C1343" s="2" t="s">
        <v>15637</v>
      </c>
      <c r="D1343" s="2" t="s">
        <v>15638</v>
      </c>
      <c r="E1343" s="2">
        <v>1342</v>
      </c>
      <c r="F1343" s="1">
        <v>7</v>
      </c>
      <c r="G1343" s="1" t="s">
        <v>2435</v>
      </c>
      <c r="H1343" s="1" t="s">
        <v>8513</v>
      </c>
      <c r="I1343" s="1">
        <v>11</v>
      </c>
      <c r="L1343" s="1">
        <v>5</v>
      </c>
      <c r="M1343" s="2" t="s">
        <v>18024</v>
      </c>
      <c r="N1343" s="2" t="s">
        <v>18025</v>
      </c>
      <c r="S1343" s="1" t="s">
        <v>2938</v>
      </c>
      <c r="T1343" s="1" t="s">
        <v>8726</v>
      </c>
      <c r="Y1343" s="1" t="s">
        <v>2939</v>
      </c>
      <c r="Z1343" s="1" t="s">
        <v>11153</v>
      </c>
      <c r="AC1343" s="1">
        <v>12</v>
      </c>
      <c r="AD1343" s="1" t="s">
        <v>137</v>
      </c>
      <c r="AE1343" s="1" t="s">
        <v>9320</v>
      </c>
      <c r="AF1343" s="1" t="s">
        <v>135</v>
      </c>
      <c r="AG1343" s="1" t="s">
        <v>11569</v>
      </c>
    </row>
    <row r="1344" spans="1:73" ht="13.5" customHeight="1">
      <c r="A1344" s="3" t="str">
        <f>HYPERLINK("http://kyu.snu.ac.kr/sdhj/index.jsp?type=hj/GK14605_00IH_0001_0029.jpg","1720_각북면_29")</f>
        <v>1720_각북면_29</v>
      </c>
      <c r="B1344" s="2">
        <v>1720</v>
      </c>
      <c r="C1344" s="2" t="s">
        <v>16082</v>
      </c>
      <c r="D1344" s="2" t="s">
        <v>16083</v>
      </c>
      <c r="E1344" s="2">
        <v>1343</v>
      </c>
      <c r="F1344" s="1">
        <v>7</v>
      </c>
      <c r="G1344" s="1" t="s">
        <v>2435</v>
      </c>
      <c r="H1344" s="1" t="s">
        <v>8513</v>
      </c>
      <c r="I1344" s="1">
        <v>12</v>
      </c>
      <c r="J1344" s="1" t="s">
        <v>2940</v>
      </c>
      <c r="K1344" s="1" t="s">
        <v>8623</v>
      </c>
      <c r="L1344" s="1">
        <v>1</v>
      </c>
      <c r="M1344" s="2" t="s">
        <v>2942</v>
      </c>
      <c r="N1344" s="2" t="s">
        <v>11152</v>
      </c>
      <c r="T1344" s="1" t="s">
        <v>16421</v>
      </c>
      <c r="U1344" s="1" t="s">
        <v>2941</v>
      </c>
      <c r="V1344" s="1" t="s">
        <v>15580</v>
      </c>
      <c r="Y1344" s="1" t="s">
        <v>2942</v>
      </c>
      <c r="Z1344" s="1" t="s">
        <v>11152</v>
      </c>
      <c r="AC1344" s="1">
        <v>46</v>
      </c>
      <c r="AD1344" s="1" t="s">
        <v>40</v>
      </c>
      <c r="AE1344" s="1" t="s">
        <v>11562</v>
      </c>
      <c r="AJ1344" s="1" t="s">
        <v>17</v>
      </c>
      <c r="AK1344" s="1" t="s">
        <v>11718</v>
      </c>
      <c r="AL1344" s="1" t="s">
        <v>96</v>
      </c>
      <c r="AM1344" s="1" t="s">
        <v>11726</v>
      </c>
      <c r="AT1344" s="1" t="s">
        <v>88</v>
      </c>
      <c r="AU1344" s="1" t="s">
        <v>8828</v>
      </c>
      <c r="AV1344" s="1" t="s">
        <v>2943</v>
      </c>
      <c r="AW1344" s="1" t="s">
        <v>12594</v>
      </c>
      <c r="BB1344" s="1" t="s">
        <v>722</v>
      </c>
      <c r="BC1344" s="1" t="s">
        <v>16422</v>
      </c>
      <c r="BD1344" s="1" t="s">
        <v>2944</v>
      </c>
      <c r="BE1344" s="1" t="s">
        <v>10196</v>
      </c>
      <c r="BG1344" s="1" t="s">
        <v>144</v>
      </c>
      <c r="BH1344" s="1" t="s">
        <v>11973</v>
      </c>
      <c r="BI1344" s="1" t="s">
        <v>2945</v>
      </c>
      <c r="BJ1344" s="1" t="s">
        <v>13354</v>
      </c>
      <c r="BM1344" s="1" t="s">
        <v>2946</v>
      </c>
      <c r="BN1344" s="1" t="s">
        <v>13857</v>
      </c>
      <c r="BO1344" s="1" t="s">
        <v>147</v>
      </c>
      <c r="BP1344" s="1" t="s">
        <v>8936</v>
      </c>
      <c r="BQ1344" s="1" t="s">
        <v>2947</v>
      </c>
      <c r="BR1344" s="1" t="s">
        <v>8541</v>
      </c>
      <c r="BS1344" s="1" t="s">
        <v>87</v>
      </c>
      <c r="BT1344" s="1" t="s">
        <v>11630</v>
      </c>
    </row>
    <row r="1345" spans="1:73" ht="13.5" customHeight="1">
      <c r="A1345" s="3" t="str">
        <f>HYPERLINK("http://kyu.snu.ac.kr/sdhj/index.jsp?type=hj/GK14605_00IH_0001_0029.jpg","1720_각북면_29")</f>
        <v>1720_각북면_29</v>
      </c>
      <c r="B1345" s="2">
        <v>1720</v>
      </c>
      <c r="C1345" s="2" t="s">
        <v>16020</v>
      </c>
      <c r="D1345" s="2" t="s">
        <v>16021</v>
      </c>
      <c r="E1345" s="2">
        <v>1344</v>
      </c>
      <c r="F1345" s="1">
        <v>7</v>
      </c>
      <c r="G1345" s="1" t="s">
        <v>2435</v>
      </c>
      <c r="H1345" s="1" t="s">
        <v>8513</v>
      </c>
      <c r="I1345" s="1">
        <v>12</v>
      </c>
      <c r="L1345" s="1">
        <v>1</v>
      </c>
      <c r="M1345" s="2" t="s">
        <v>2942</v>
      </c>
      <c r="N1345" s="2" t="s">
        <v>11152</v>
      </c>
      <c r="S1345" s="1" t="s">
        <v>51</v>
      </c>
      <c r="T1345" s="1" t="s">
        <v>1413</v>
      </c>
      <c r="U1345" s="1" t="s">
        <v>278</v>
      </c>
      <c r="V1345" s="1" t="s">
        <v>8843</v>
      </c>
      <c r="Y1345" s="1" t="s">
        <v>2948</v>
      </c>
      <c r="Z1345" s="1" t="s">
        <v>9894</v>
      </c>
      <c r="AC1345" s="1">
        <v>41</v>
      </c>
      <c r="AD1345" s="1" t="s">
        <v>211</v>
      </c>
      <c r="AE1345" s="1" t="s">
        <v>10681</v>
      </c>
      <c r="AJ1345" s="1" t="s">
        <v>17</v>
      </c>
      <c r="AK1345" s="1" t="s">
        <v>11718</v>
      </c>
      <c r="AL1345" s="1" t="s">
        <v>87</v>
      </c>
      <c r="AM1345" s="1" t="s">
        <v>11630</v>
      </c>
      <c r="AN1345" s="1" t="s">
        <v>602</v>
      </c>
      <c r="AO1345" s="1" t="s">
        <v>8712</v>
      </c>
      <c r="AR1345" s="1" t="s">
        <v>2949</v>
      </c>
      <c r="AS1345" s="1" t="s">
        <v>15450</v>
      </c>
      <c r="AT1345" s="1" t="s">
        <v>269</v>
      </c>
      <c r="AU1345" s="1" t="s">
        <v>8873</v>
      </c>
      <c r="AV1345" s="1" t="s">
        <v>747</v>
      </c>
      <c r="AW1345" s="1" t="s">
        <v>11440</v>
      </c>
      <c r="BB1345" s="1" t="s">
        <v>274</v>
      </c>
      <c r="BC1345" s="1" t="s">
        <v>8855</v>
      </c>
      <c r="BD1345" s="1" t="s">
        <v>2950</v>
      </c>
      <c r="BE1345" s="1" t="s">
        <v>12904</v>
      </c>
      <c r="BG1345" s="1" t="s">
        <v>144</v>
      </c>
      <c r="BH1345" s="1" t="s">
        <v>11973</v>
      </c>
      <c r="BI1345" s="1" t="s">
        <v>997</v>
      </c>
      <c r="BJ1345" s="1" t="s">
        <v>13243</v>
      </c>
      <c r="BM1345" s="1" t="s">
        <v>2951</v>
      </c>
      <c r="BN1345" s="1" t="s">
        <v>13856</v>
      </c>
      <c r="BO1345" s="1" t="s">
        <v>88</v>
      </c>
      <c r="BP1345" s="1" t="s">
        <v>8828</v>
      </c>
      <c r="BQ1345" s="1" t="s">
        <v>2952</v>
      </c>
      <c r="BR1345" s="1" t="s">
        <v>15179</v>
      </c>
      <c r="BS1345" s="1" t="s">
        <v>320</v>
      </c>
      <c r="BT1345" s="1" t="s">
        <v>11723</v>
      </c>
    </row>
    <row r="1346" spans="1:73" ht="13.5" customHeight="1">
      <c r="A1346" s="3" t="str">
        <f>HYPERLINK("http://kyu.snu.ac.kr/sdhj/index.jsp?type=hj/GK14605_00IH_0001_0029.jpg","1720_각북면_29")</f>
        <v>1720_각북면_29</v>
      </c>
      <c r="B1346" s="2">
        <v>1720</v>
      </c>
      <c r="C1346" s="2" t="s">
        <v>16063</v>
      </c>
      <c r="D1346" s="2" t="s">
        <v>16064</v>
      </c>
      <c r="E1346" s="2">
        <v>1345</v>
      </c>
      <c r="F1346" s="1">
        <v>7</v>
      </c>
      <c r="G1346" s="1" t="s">
        <v>2435</v>
      </c>
      <c r="H1346" s="1" t="s">
        <v>8513</v>
      </c>
      <c r="I1346" s="1">
        <v>12</v>
      </c>
      <c r="L1346" s="1">
        <v>1</v>
      </c>
      <c r="M1346" s="2" t="s">
        <v>2942</v>
      </c>
      <c r="N1346" s="2" t="s">
        <v>11152</v>
      </c>
      <c r="S1346" s="1" t="s">
        <v>226</v>
      </c>
      <c r="T1346" s="1" t="s">
        <v>8709</v>
      </c>
      <c r="Y1346" s="1" t="s">
        <v>8340</v>
      </c>
      <c r="Z1346" s="1" t="s">
        <v>10809</v>
      </c>
      <c r="AC1346" s="1">
        <v>3</v>
      </c>
      <c r="AD1346" s="1" t="s">
        <v>561</v>
      </c>
      <c r="AE1346" s="1" t="s">
        <v>11535</v>
      </c>
      <c r="AF1346" s="1" t="s">
        <v>135</v>
      </c>
      <c r="AG1346" s="1" t="s">
        <v>11569</v>
      </c>
    </row>
    <row r="1347" spans="1:73" ht="13.5" customHeight="1">
      <c r="A1347" s="3" t="str">
        <f>HYPERLINK("http://kyu.snu.ac.kr/sdhj/index.jsp?type=hj/GK14605_00IH_0001_0029.jpg","1720_각북면_29")</f>
        <v>1720_각북면_29</v>
      </c>
      <c r="B1347" s="2">
        <v>1720</v>
      </c>
      <c r="C1347" s="2" t="s">
        <v>15637</v>
      </c>
      <c r="D1347" s="2" t="s">
        <v>15638</v>
      </c>
      <c r="E1347" s="2">
        <v>1346</v>
      </c>
      <c r="F1347" s="1">
        <v>7</v>
      </c>
      <c r="G1347" s="1" t="s">
        <v>2435</v>
      </c>
      <c r="H1347" s="1" t="s">
        <v>8513</v>
      </c>
      <c r="I1347" s="1">
        <v>12</v>
      </c>
      <c r="L1347" s="1">
        <v>2</v>
      </c>
      <c r="M1347" s="2" t="s">
        <v>18026</v>
      </c>
      <c r="N1347" s="2" t="s">
        <v>18027</v>
      </c>
      <c r="O1347" s="1" t="s">
        <v>6</v>
      </c>
      <c r="P1347" s="1" t="s">
        <v>8656</v>
      </c>
      <c r="T1347" s="1" t="s">
        <v>15624</v>
      </c>
      <c r="U1347" s="1" t="s">
        <v>2953</v>
      </c>
      <c r="V1347" s="1" t="s">
        <v>9157</v>
      </c>
      <c r="W1347" s="1" t="s">
        <v>310</v>
      </c>
      <c r="X1347" s="1" t="s">
        <v>9263</v>
      </c>
      <c r="Y1347" s="1" t="s">
        <v>2954</v>
      </c>
      <c r="Z1347" s="1" t="s">
        <v>11151</v>
      </c>
      <c r="AC1347" s="1">
        <v>53</v>
      </c>
      <c r="AD1347" s="1" t="s">
        <v>798</v>
      </c>
      <c r="AE1347" s="1" t="s">
        <v>11550</v>
      </c>
      <c r="AJ1347" s="1" t="s">
        <v>17</v>
      </c>
      <c r="AK1347" s="1" t="s">
        <v>11718</v>
      </c>
      <c r="AL1347" s="1" t="s">
        <v>41</v>
      </c>
      <c r="AM1347" s="1" t="s">
        <v>11660</v>
      </c>
      <c r="AT1347" s="1" t="s">
        <v>573</v>
      </c>
      <c r="AU1347" s="1" t="s">
        <v>8905</v>
      </c>
      <c r="AV1347" s="1" t="s">
        <v>1569</v>
      </c>
      <c r="AW1347" s="1" t="s">
        <v>12588</v>
      </c>
      <c r="BG1347" s="1" t="s">
        <v>573</v>
      </c>
      <c r="BH1347" s="1" t="s">
        <v>8905</v>
      </c>
      <c r="BI1347" s="1" t="s">
        <v>1284</v>
      </c>
      <c r="BJ1347" s="1" t="s">
        <v>9698</v>
      </c>
      <c r="BK1347" s="1" t="s">
        <v>573</v>
      </c>
      <c r="BL1347" s="1" t="s">
        <v>8905</v>
      </c>
      <c r="BM1347" s="1" t="s">
        <v>8313</v>
      </c>
      <c r="BN1347" s="1" t="s">
        <v>12211</v>
      </c>
      <c r="BO1347" s="1" t="s">
        <v>88</v>
      </c>
      <c r="BP1347" s="1" t="s">
        <v>8828</v>
      </c>
      <c r="BQ1347" s="1" t="s">
        <v>2955</v>
      </c>
      <c r="BR1347" s="1" t="s">
        <v>14943</v>
      </c>
      <c r="BS1347" s="1" t="s">
        <v>50</v>
      </c>
      <c r="BT1347" s="1" t="s">
        <v>15969</v>
      </c>
    </row>
    <row r="1348" spans="1:73" ht="13.5" customHeight="1">
      <c r="A1348" s="3" t="str">
        <f>HYPERLINK("http://kyu.snu.ac.kr/sdhj/index.jsp?type=hj/GK14605_00IH_0001_0029.jpg","1720_각북면_29")</f>
        <v>1720_각북면_29</v>
      </c>
      <c r="B1348" s="2">
        <v>1720</v>
      </c>
      <c r="C1348" s="2" t="s">
        <v>15798</v>
      </c>
      <c r="D1348" s="2" t="s">
        <v>15799</v>
      </c>
      <c r="E1348" s="2">
        <v>1347</v>
      </c>
      <c r="F1348" s="1">
        <v>7</v>
      </c>
      <c r="G1348" s="1" t="s">
        <v>2435</v>
      </c>
      <c r="H1348" s="1" t="s">
        <v>8513</v>
      </c>
      <c r="I1348" s="1">
        <v>12</v>
      </c>
      <c r="L1348" s="1">
        <v>2</v>
      </c>
      <c r="M1348" s="2" t="s">
        <v>18026</v>
      </c>
      <c r="N1348" s="2" t="s">
        <v>18027</v>
      </c>
      <c r="S1348" s="1" t="s">
        <v>51</v>
      </c>
      <c r="T1348" s="1" t="s">
        <v>1413</v>
      </c>
      <c r="W1348" s="1" t="s">
        <v>2317</v>
      </c>
      <c r="X1348" s="1" t="s">
        <v>9288</v>
      </c>
      <c r="Y1348" s="1" t="s">
        <v>53</v>
      </c>
      <c r="Z1348" s="1" t="s">
        <v>9315</v>
      </c>
      <c r="AC1348" s="1">
        <v>47</v>
      </c>
      <c r="AD1348" s="1" t="s">
        <v>246</v>
      </c>
      <c r="AE1348" s="1" t="s">
        <v>11545</v>
      </c>
      <c r="AJ1348" s="1" t="s">
        <v>17</v>
      </c>
      <c r="AK1348" s="1" t="s">
        <v>11718</v>
      </c>
      <c r="AL1348" s="1" t="s">
        <v>569</v>
      </c>
      <c r="AM1348" s="1" t="s">
        <v>11669</v>
      </c>
      <c r="AT1348" s="1" t="s">
        <v>88</v>
      </c>
      <c r="AU1348" s="1" t="s">
        <v>8828</v>
      </c>
      <c r="AV1348" s="1" t="s">
        <v>8285</v>
      </c>
      <c r="AW1348" s="1" t="s">
        <v>11424</v>
      </c>
      <c r="BG1348" s="1" t="s">
        <v>88</v>
      </c>
      <c r="BH1348" s="1" t="s">
        <v>8828</v>
      </c>
      <c r="BI1348" s="1" t="s">
        <v>18903</v>
      </c>
      <c r="BJ1348" s="1" t="s">
        <v>16423</v>
      </c>
      <c r="BK1348" s="1" t="s">
        <v>88</v>
      </c>
      <c r="BL1348" s="1" t="s">
        <v>8828</v>
      </c>
      <c r="BM1348" s="1" t="s">
        <v>2956</v>
      </c>
      <c r="BN1348" s="1" t="s">
        <v>13855</v>
      </c>
      <c r="BO1348" s="1" t="s">
        <v>88</v>
      </c>
      <c r="BP1348" s="1" t="s">
        <v>8828</v>
      </c>
      <c r="BQ1348" s="1" t="s">
        <v>2957</v>
      </c>
      <c r="BR1348" s="1" t="s">
        <v>14544</v>
      </c>
      <c r="BS1348" s="1" t="s">
        <v>41</v>
      </c>
      <c r="BT1348" s="1" t="s">
        <v>11660</v>
      </c>
    </row>
    <row r="1349" spans="1:73" ht="13.5" customHeight="1">
      <c r="A1349" s="3" t="str">
        <f>HYPERLINK("http://kyu.snu.ac.kr/sdhj/index.jsp?type=hj/GK14605_00IH_0001_0029.jpg","1720_각북면_29")</f>
        <v>1720_각북면_29</v>
      </c>
      <c r="B1349" s="2">
        <v>1720</v>
      </c>
      <c r="C1349" s="2" t="s">
        <v>15934</v>
      </c>
      <c r="D1349" s="2" t="s">
        <v>15935</v>
      </c>
      <c r="E1349" s="2">
        <v>1348</v>
      </c>
      <c r="F1349" s="1">
        <v>7</v>
      </c>
      <c r="G1349" s="1" t="s">
        <v>2435</v>
      </c>
      <c r="H1349" s="1" t="s">
        <v>8513</v>
      </c>
      <c r="I1349" s="1">
        <v>12</v>
      </c>
      <c r="L1349" s="1">
        <v>2</v>
      </c>
      <c r="M1349" s="2" t="s">
        <v>18026</v>
      </c>
      <c r="N1349" s="2" t="s">
        <v>18027</v>
      </c>
      <c r="S1349" s="1" t="s">
        <v>226</v>
      </c>
      <c r="T1349" s="1" t="s">
        <v>8709</v>
      </c>
      <c r="Y1349" s="1" t="s">
        <v>2438</v>
      </c>
      <c r="Z1349" s="1" t="s">
        <v>9319</v>
      </c>
      <c r="AC1349" s="1">
        <v>12</v>
      </c>
      <c r="AD1349" s="1" t="s">
        <v>137</v>
      </c>
      <c r="AE1349" s="1" t="s">
        <v>9320</v>
      </c>
    </row>
    <row r="1350" spans="1:73" ht="13.5" customHeight="1">
      <c r="A1350" s="3" t="str">
        <f>HYPERLINK("http://kyu.snu.ac.kr/sdhj/index.jsp?type=hj/GK14605_00IH_0001_0029.jpg","1720_각북면_29")</f>
        <v>1720_각북면_29</v>
      </c>
      <c r="B1350" s="2">
        <v>1720</v>
      </c>
      <c r="C1350" s="2" t="s">
        <v>15637</v>
      </c>
      <c r="D1350" s="2" t="s">
        <v>15638</v>
      </c>
      <c r="E1350" s="2">
        <v>1349</v>
      </c>
      <c r="F1350" s="1">
        <v>7</v>
      </c>
      <c r="G1350" s="1" t="s">
        <v>2435</v>
      </c>
      <c r="H1350" s="1" t="s">
        <v>8513</v>
      </c>
      <c r="I1350" s="1">
        <v>12</v>
      </c>
      <c r="L1350" s="1">
        <v>2</v>
      </c>
      <c r="M1350" s="2" t="s">
        <v>18026</v>
      </c>
      <c r="N1350" s="2" t="s">
        <v>18027</v>
      </c>
      <c r="S1350" s="1" t="s">
        <v>68</v>
      </c>
      <c r="T1350" s="1" t="s">
        <v>8708</v>
      </c>
      <c r="Y1350" s="1" t="s">
        <v>53</v>
      </c>
      <c r="Z1350" s="1" t="s">
        <v>9315</v>
      </c>
      <c r="AC1350" s="1">
        <v>4</v>
      </c>
      <c r="AD1350" s="1" t="s">
        <v>105</v>
      </c>
      <c r="AE1350" s="1" t="s">
        <v>11518</v>
      </c>
      <c r="AG1350" s="1" t="s">
        <v>15646</v>
      </c>
    </row>
    <row r="1351" spans="1:73" ht="13.5" customHeight="1">
      <c r="A1351" s="3" t="str">
        <f>HYPERLINK("http://kyu.snu.ac.kr/sdhj/index.jsp?type=hj/GK14605_00IH_0001_0029.jpg","1720_각북면_29")</f>
        <v>1720_각북면_29</v>
      </c>
      <c r="B1351" s="2">
        <v>1720</v>
      </c>
      <c r="C1351" s="2" t="s">
        <v>15637</v>
      </c>
      <c r="D1351" s="2" t="s">
        <v>15638</v>
      </c>
      <c r="E1351" s="2">
        <v>1350</v>
      </c>
      <c r="F1351" s="1">
        <v>7</v>
      </c>
      <c r="G1351" s="1" t="s">
        <v>2435</v>
      </c>
      <c r="H1351" s="1" t="s">
        <v>8513</v>
      </c>
      <c r="I1351" s="1">
        <v>12</v>
      </c>
      <c r="L1351" s="1">
        <v>2</v>
      </c>
      <c r="M1351" s="2" t="s">
        <v>18026</v>
      </c>
      <c r="N1351" s="2" t="s">
        <v>18027</v>
      </c>
      <c r="S1351" s="1" t="s">
        <v>68</v>
      </c>
      <c r="T1351" s="1" t="s">
        <v>8708</v>
      </c>
      <c r="Y1351" s="1" t="s">
        <v>53</v>
      </c>
      <c r="Z1351" s="1" t="s">
        <v>9315</v>
      </c>
      <c r="AC1351" s="1">
        <v>2</v>
      </c>
      <c r="AD1351" s="1" t="s">
        <v>106</v>
      </c>
      <c r="AE1351" s="1" t="s">
        <v>11517</v>
      </c>
      <c r="AG1351" s="1" t="s">
        <v>15646</v>
      </c>
    </row>
    <row r="1352" spans="1:73" ht="13.5" customHeight="1">
      <c r="A1352" s="3" t="str">
        <f>HYPERLINK("http://kyu.snu.ac.kr/sdhj/index.jsp?type=hj/GK14605_00IH_0001_0029.jpg","1720_각북면_29")</f>
        <v>1720_각북면_29</v>
      </c>
      <c r="B1352" s="2">
        <v>1720</v>
      </c>
      <c r="C1352" s="2" t="s">
        <v>15637</v>
      </c>
      <c r="D1352" s="2" t="s">
        <v>15638</v>
      </c>
      <c r="E1352" s="2">
        <v>1351</v>
      </c>
      <c r="F1352" s="1">
        <v>7</v>
      </c>
      <c r="G1352" s="1" t="s">
        <v>2435</v>
      </c>
      <c r="H1352" s="1" t="s">
        <v>8513</v>
      </c>
      <c r="I1352" s="1">
        <v>12</v>
      </c>
      <c r="L1352" s="1">
        <v>2</v>
      </c>
      <c r="M1352" s="2" t="s">
        <v>18026</v>
      </c>
      <c r="N1352" s="2" t="s">
        <v>18027</v>
      </c>
      <c r="S1352" s="1" t="s">
        <v>68</v>
      </c>
      <c r="T1352" s="1" t="s">
        <v>8708</v>
      </c>
      <c r="Y1352" s="1" t="s">
        <v>2958</v>
      </c>
      <c r="Z1352" s="1" t="s">
        <v>11150</v>
      </c>
      <c r="AC1352" s="1">
        <v>5</v>
      </c>
      <c r="AD1352" s="1" t="s">
        <v>249</v>
      </c>
      <c r="AE1352" s="1" t="s">
        <v>11523</v>
      </c>
      <c r="AF1352" s="1" t="s">
        <v>15484</v>
      </c>
      <c r="AG1352" s="1" t="s">
        <v>16424</v>
      </c>
    </row>
    <row r="1353" spans="1:73" ht="13.5" customHeight="1">
      <c r="A1353" s="3" t="str">
        <f>HYPERLINK("http://kyu.snu.ac.kr/sdhj/index.jsp?type=hj/GK14605_00IH_0001_0029.jpg","1720_각북면_29")</f>
        <v>1720_각북면_29</v>
      </c>
      <c r="B1353" s="2">
        <v>1720</v>
      </c>
      <c r="C1353" s="2" t="s">
        <v>15637</v>
      </c>
      <c r="D1353" s="2" t="s">
        <v>15638</v>
      </c>
      <c r="E1353" s="2">
        <v>1352</v>
      </c>
      <c r="F1353" s="1">
        <v>7</v>
      </c>
      <c r="G1353" s="1" t="s">
        <v>2435</v>
      </c>
      <c r="H1353" s="1" t="s">
        <v>8513</v>
      </c>
      <c r="I1353" s="1">
        <v>12</v>
      </c>
      <c r="L1353" s="1">
        <v>3</v>
      </c>
      <c r="M1353" s="2" t="s">
        <v>18028</v>
      </c>
      <c r="N1353" s="2" t="s">
        <v>18029</v>
      </c>
      <c r="T1353" s="1" t="s">
        <v>15624</v>
      </c>
      <c r="U1353" s="1" t="s">
        <v>1129</v>
      </c>
      <c r="V1353" s="1" t="s">
        <v>8862</v>
      </c>
      <c r="W1353" s="1" t="s">
        <v>103</v>
      </c>
      <c r="X1353" s="1" t="s">
        <v>16065</v>
      </c>
      <c r="Y1353" s="1" t="s">
        <v>2959</v>
      </c>
      <c r="Z1353" s="1" t="s">
        <v>11149</v>
      </c>
      <c r="AC1353" s="1">
        <v>54</v>
      </c>
      <c r="AD1353" s="1" t="s">
        <v>804</v>
      </c>
      <c r="AE1353" s="1" t="s">
        <v>11540</v>
      </c>
      <c r="AJ1353" s="1" t="s">
        <v>17</v>
      </c>
      <c r="AK1353" s="1" t="s">
        <v>11718</v>
      </c>
      <c r="AL1353" s="1" t="s">
        <v>41</v>
      </c>
      <c r="AM1353" s="1" t="s">
        <v>11660</v>
      </c>
      <c r="AT1353" s="1" t="s">
        <v>88</v>
      </c>
      <c r="AU1353" s="1" t="s">
        <v>8828</v>
      </c>
      <c r="AV1353" s="1" t="s">
        <v>1689</v>
      </c>
      <c r="AW1353" s="1" t="s">
        <v>11070</v>
      </c>
      <c r="BG1353" s="1" t="s">
        <v>88</v>
      </c>
      <c r="BH1353" s="1" t="s">
        <v>8828</v>
      </c>
      <c r="BI1353" s="1" t="s">
        <v>2719</v>
      </c>
      <c r="BJ1353" s="1" t="s">
        <v>11516</v>
      </c>
      <c r="BK1353" s="1" t="s">
        <v>88</v>
      </c>
      <c r="BL1353" s="1" t="s">
        <v>8828</v>
      </c>
      <c r="BM1353" s="1" t="s">
        <v>2753</v>
      </c>
      <c r="BN1353" s="1" t="s">
        <v>13854</v>
      </c>
      <c r="BO1353" s="1" t="s">
        <v>147</v>
      </c>
      <c r="BP1353" s="1" t="s">
        <v>8936</v>
      </c>
      <c r="BQ1353" s="1" t="s">
        <v>8341</v>
      </c>
      <c r="BR1353" s="1" t="s">
        <v>16425</v>
      </c>
      <c r="BS1353" s="1" t="s">
        <v>96</v>
      </c>
      <c r="BT1353" s="1" t="s">
        <v>11726</v>
      </c>
    </row>
    <row r="1354" spans="1:73" ht="13.5" customHeight="1">
      <c r="A1354" s="3" t="str">
        <f>HYPERLINK("http://kyu.snu.ac.kr/sdhj/index.jsp?type=hj/GK14605_00IH_0001_0029.jpg","1720_각북면_29")</f>
        <v>1720_각북면_29</v>
      </c>
      <c r="B1354" s="2">
        <v>1720</v>
      </c>
      <c r="C1354" s="2" t="s">
        <v>15735</v>
      </c>
      <c r="D1354" s="2" t="s">
        <v>15736</v>
      </c>
      <c r="E1354" s="2">
        <v>1353</v>
      </c>
      <c r="F1354" s="1">
        <v>7</v>
      </c>
      <c r="G1354" s="1" t="s">
        <v>2435</v>
      </c>
      <c r="H1354" s="1" t="s">
        <v>8513</v>
      </c>
      <c r="I1354" s="1">
        <v>12</v>
      </c>
      <c r="L1354" s="1">
        <v>3</v>
      </c>
      <c r="M1354" s="2" t="s">
        <v>18028</v>
      </c>
      <c r="N1354" s="2" t="s">
        <v>18029</v>
      </c>
      <c r="S1354" s="1" t="s">
        <v>51</v>
      </c>
      <c r="T1354" s="1" t="s">
        <v>1413</v>
      </c>
      <c r="U1354" s="1" t="s">
        <v>278</v>
      </c>
      <c r="V1354" s="1" t="s">
        <v>8843</v>
      </c>
      <c r="Y1354" s="1" t="s">
        <v>2761</v>
      </c>
      <c r="Z1354" s="1" t="s">
        <v>9456</v>
      </c>
      <c r="AF1354" s="1" t="s">
        <v>67</v>
      </c>
      <c r="AG1354" s="1" t="s">
        <v>9286</v>
      </c>
    </row>
    <row r="1355" spans="1:73" ht="13.5" customHeight="1">
      <c r="A1355" s="3" t="str">
        <f>HYPERLINK("http://kyu.snu.ac.kr/sdhj/index.jsp?type=hj/GK14605_00IH_0001_0029.jpg","1720_각북면_29")</f>
        <v>1720_각북면_29</v>
      </c>
      <c r="B1355" s="2">
        <v>1720</v>
      </c>
      <c r="C1355" s="2" t="s">
        <v>15637</v>
      </c>
      <c r="D1355" s="2" t="s">
        <v>15638</v>
      </c>
      <c r="E1355" s="2">
        <v>1354</v>
      </c>
      <c r="F1355" s="1">
        <v>7</v>
      </c>
      <c r="G1355" s="1" t="s">
        <v>2435</v>
      </c>
      <c r="H1355" s="1" t="s">
        <v>8513</v>
      </c>
      <c r="I1355" s="1">
        <v>12</v>
      </c>
      <c r="L1355" s="1">
        <v>3</v>
      </c>
      <c r="M1355" s="2" t="s">
        <v>18028</v>
      </c>
      <c r="N1355" s="2" t="s">
        <v>18029</v>
      </c>
      <c r="S1355" s="1" t="s">
        <v>51</v>
      </c>
      <c r="T1355" s="1" t="s">
        <v>1413</v>
      </c>
      <c r="U1355" s="1" t="s">
        <v>385</v>
      </c>
      <c r="V1355" s="1" t="s">
        <v>15727</v>
      </c>
      <c r="W1355" s="1" t="s">
        <v>38</v>
      </c>
      <c r="X1355" s="1" t="s">
        <v>15655</v>
      </c>
      <c r="Y1355" s="1" t="s">
        <v>2960</v>
      </c>
      <c r="Z1355" s="1" t="s">
        <v>9576</v>
      </c>
      <c r="AC1355" s="1">
        <v>37</v>
      </c>
      <c r="AD1355" s="1" t="s">
        <v>299</v>
      </c>
      <c r="AE1355" s="1" t="s">
        <v>11520</v>
      </c>
      <c r="AF1355" s="1" t="s">
        <v>135</v>
      </c>
      <c r="AG1355" s="1" t="s">
        <v>11569</v>
      </c>
      <c r="AJ1355" s="1" t="s">
        <v>17</v>
      </c>
      <c r="AK1355" s="1" t="s">
        <v>11718</v>
      </c>
      <c r="AL1355" s="1" t="s">
        <v>300</v>
      </c>
      <c r="AM1355" s="1" t="s">
        <v>11633</v>
      </c>
      <c r="AT1355" s="1" t="s">
        <v>88</v>
      </c>
      <c r="AU1355" s="1" t="s">
        <v>8828</v>
      </c>
      <c r="AV1355" s="1" t="s">
        <v>2961</v>
      </c>
      <c r="AW1355" s="1" t="s">
        <v>12593</v>
      </c>
      <c r="BG1355" s="1" t="s">
        <v>88</v>
      </c>
      <c r="BH1355" s="1" t="s">
        <v>8828</v>
      </c>
      <c r="BI1355" s="1" t="s">
        <v>2962</v>
      </c>
      <c r="BJ1355" s="1" t="s">
        <v>13353</v>
      </c>
      <c r="BK1355" s="1" t="s">
        <v>88</v>
      </c>
      <c r="BL1355" s="1" t="s">
        <v>8828</v>
      </c>
      <c r="BM1355" s="1" t="s">
        <v>8342</v>
      </c>
      <c r="BN1355" s="1" t="s">
        <v>12118</v>
      </c>
      <c r="BO1355" s="1" t="s">
        <v>156</v>
      </c>
      <c r="BP1355" s="1" t="s">
        <v>13542</v>
      </c>
      <c r="BQ1355" s="1" t="s">
        <v>2963</v>
      </c>
      <c r="BR1355" s="1" t="s">
        <v>14543</v>
      </c>
      <c r="BS1355" s="1" t="s">
        <v>305</v>
      </c>
      <c r="BT1355" s="1" t="s">
        <v>11720</v>
      </c>
    </row>
    <row r="1356" spans="1:73" ht="13.5" customHeight="1">
      <c r="A1356" s="3" t="str">
        <f>HYPERLINK("http://kyu.snu.ac.kr/sdhj/index.jsp?type=hj/GK14605_00IH_0001_0029.jpg","1720_각북면_29")</f>
        <v>1720_각북면_29</v>
      </c>
      <c r="B1356" s="2">
        <v>1720</v>
      </c>
      <c r="C1356" s="2" t="s">
        <v>15918</v>
      </c>
      <c r="D1356" s="2" t="s">
        <v>15919</v>
      </c>
      <c r="E1356" s="2">
        <v>1355</v>
      </c>
      <c r="F1356" s="1">
        <v>7</v>
      </c>
      <c r="G1356" s="1" t="s">
        <v>2435</v>
      </c>
      <c r="H1356" s="1" t="s">
        <v>8513</v>
      </c>
      <c r="I1356" s="1">
        <v>12</v>
      </c>
      <c r="L1356" s="1">
        <v>3</v>
      </c>
      <c r="M1356" s="2" t="s">
        <v>18028</v>
      </c>
      <c r="N1356" s="2" t="s">
        <v>18029</v>
      </c>
      <c r="S1356" s="1" t="s">
        <v>68</v>
      </c>
      <c r="T1356" s="1" t="s">
        <v>8708</v>
      </c>
      <c r="Y1356" s="1" t="s">
        <v>2964</v>
      </c>
      <c r="Z1356" s="1" t="s">
        <v>11148</v>
      </c>
      <c r="AG1356" s="1" t="s">
        <v>16339</v>
      </c>
    </row>
    <row r="1357" spans="1:73" ht="13.5" customHeight="1">
      <c r="A1357" s="3" t="str">
        <f>HYPERLINK("http://kyu.snu.ac.kr/sdhj/index.jsp?type=hj/GK14605_00IH_0001_0029.jpg","1720_각북면_29")</f>
        <v>1720_각북면_29</v>
      </c>
      <c r="B1357" s="2">
        <v>1720</v>
      </c>
      <c r="C1357" s="2" t="s">
        <v>15637</v>
      </c>
      <c r="D1357" s="2" t="s">
        <v>15638</v>
      </c>
      <c r="E1357" s="2">
        <v>1356</v>
      </c>
      <c r="F1357" s="1">
        <v>7</v>
      </c>
      <c r="G1357" s="1" t="s">
        <v>2435</v>
      </c>
      <c r="H1357" s="1" t="s">
        <v>8513</v>
      </c>
      <c r="I1357" s="1">
        <v>12</v>
      </c>
      <c r="L1357" s="1">
        <v>3</v>
      </c>
      <c r="M1357" s="2" t="s">
        <v>18028</v>
      </c>
      <c r="N1357" s="2" t="s">
        <v>18029</v>
      </c>
      <c r="S1357" s="1" t="s">
        <v>68</v>
      </c>
      <c r="T1357" s="1" t="s">
        <v>8708</v>
      </c>
      <c r="Y1357" s="1" t="s">
        <v>53</v>
      </c>
      <c r="Z1357" s="1" t="s">
        <v>9315</v>
      </c>
      <c r="AF1357" s="1" t="s">
        <v>67</v>
      </c>
      <c r="AG1357" s="1" t="s">
        <v>9286</v>
      </c>
    </row>
    <row r="1358" spans="1:73" ht="13.5" customHeight="1">
      <c r="A1358" s="3" t="str">
        <f>HYPERLINK("http://kyu.snu.ac.kr/sdhj/index.jsp?type=hj/GK14605_00IH_0001_0029.jpg","1720_각북면_29")</f>
        <v>1720_각북면_29</v>
      </c>
      <c r="B1358" s="2">
        <v>1720</v>
      </c>
      <c r="C1358" s="2" t="s">
        <v>15637</v>
      </c>
      <c r="D1358" s="2" t="s">
        <v>15638</v>
      </c>
      <c r="E1358" s="2">
        <v>1357</v>
      </c>
      <c r="F1358" s="1">
        <v>7</v>
      </c>
      <c r="G1358" s="1" t="s">
        <v>2435</v>
      </c>
      <c r="H1358" s="1" t="s">
        <v>8513</v>
      </c>
      <c r="I1358" s="1">
        <v>12</v>
      </c>
      <c r="L1358" s="1">
        <v>3</v>
      </c>
      <c r="M1358" s="2" t="s">
        <v>18028</v>
      </c>
      <c r="N1358" s="2" t="s">
        <v>18029</v>
      </c>
      <c r="S1358" s="1" t="s">
        <v>71</v>
      </c>
      <c r="T1358" s="1" t="s">
        <v>8710</v>
      </c>
      <c r="U1358" s="1" t="s">
        <v>749</v>
      </c>
      <c r="V1358" s="1" t="s">
        <v>8857</v>
      </c>
      <c r="Y1358" s="1" t="s">
        <v>2965</v>
      </c>
      <c r="Z1358" s="1" t="s">
        <v>11147</v>
      </c>
      <c r="AC1358" s="1">
        <v>6</v>
      </c>
      <c r="AD1358" s="1" t="s">
        <v>75</v>
      </c>
      <c r="AE1358" s="1" t="s">
        <v>11549</v>
      </c>
    </row>
    <row r="1359" spans="1:73" ht="13.5" customHeight="1">
      <c r="A1359" s="3" t="str">
        <f>HYPERLINK("http://kyu.snu.ac.kr/sdhj/index.jsp?type=hj/GK14605_00IH_0001_0029.jpg","1720_각북면_29")</f>
        <v>1720_각북면_29</v>
      </c>
      <c r="B1359" s="2">
        <v>1720</v>
      </c>
      <c r="C1359" s="2" t="s">
        <v>15627</v>
      </c>
      <c r="D1359" s="2" t="s">
        <v>15628</v>
      </c>
      <c r="E1359" s="2">
        <v>1358</v>
      </c>
      <c r="F1359" s="1">
        <v>7</v>
      </c>
      <c r="G1359" s="1" t="s">
        <v>2435</v>
      </c>
      <c r="H1359" s="1" t="s">
        <v>8513</v>
      </c>
      <c r="I1359" s="1">
        <v>12</v>
      </c>
      <c r="L1359" s="1">
        <v>3</v>
      </c>
      <c r="M1359" s="2" t="s">
        <v>18028</v>
      </c>
      <c r="N1359" s="2" t="s">
        <v>18029</v>
      </c>
      <c r="S1359" s="1" t="s">
        <v>68</v>
      </c>
      <c r="T1359" s="1" t="s">
        <v>8708</v>
      </c>
      <c r="Y1359" s="1" t="s">
        <v>2619</v>
      </c>
      <c r="Z1359" s="1" t="s">
        <v>9894</v>
      </c>
      <c r="AC1359" s="1">
        <v>3</v>
      </c>
      <c r="AD1359" s="1" t="s">
        <v>561</v>
      </c>
      <c r="AE1359" s="1" t="s">
        <v>11535</v>
      </c>
      <c r="AF1359" s="1" t="s">
        <v>135</v>
      </c>
      <c r="AG1359" s="1" t="s">
        <v>11569</v>
      </c>
    </row>
    <row r="1360" spans="1:73" ht="13.5" customHeight="1">
      <c r="A1360" s="3" t="str">
        <f>HYPERLINK("http://kyu.snu.ac.kr/sdhj/index.jsp?type=hj/GK14605_00IH_0001_0029.jpg","1720_각북면_29")</f>
        <v>1720_각북면_29</v>
      </c>
      <c r="B1360" s="2">
        <v>1720</v>
      </c>
      <c r="C1360" s="2" t="s">
        <v>15637</v>
      </c>
      <c r="D1360" s="2" t="s">
        <v>15638</v>
      </c>
      <c r="E1360" s="2">
        <v>1359</v>
      </c>
      <c r="F1360" s="1">
        <v>7</v>
      </c>
      <c r="G1360" s="1" t="s">
        <v>2435</v>
      </c>
      <c r="H1360" s="1" t="s">
        <v>8513</v>
      </c>
      <c r="I1360" s="1">
        <v>12</v>
      </c>
      <c r="L1360" s="1">
        <v>4</v>
      </c>
      <c r="M1360" s="2" t="s">
        <v>2966</v>
      </c>
      <c r="N1360" s="2" t="s">
        <v>11146</v>
      </c>
      <c r="T1360" s="1" t="s">
        <v>15624</v>
      </c>
      <c r="U1360" s="1" t="s">
        <v>16415</v>
      </c>
      <c r="V1360" s="1" t="s">
        <v>16416</v>
      </c>
      <c r="Y1360" s="1" t="s">
        <v>2966</v>
      </c>
      <c r="Z1360" s="1" t="s">
        <v>11146</v>
      </c>
      <c r="AC1360" s="1">
        <v>30</v>
      </c>
      <c r="AD1360" s="1" t="s">
        <v>163</v>
      </c>
      <c r="AE1360" s="1" t="s">
        <v>11552</v>
      </c>
      <c r="AJ1360" s="1" t="s">
        <v>17</v>
      </c>
      <c r="AK1360" s="1" t="s">
        <v>11718</v>
      </c>
      <c r="AL1360" s="1" t="s">
        <v>569</v>
      </c>
      <c r="AM1360" s="1" t="s">
        <v>11669</v>
      </c>
      <c r="AN1360" s="1" t="s">
        <v>280</v>
      </c>
      <c r="AO1360" s="1" t="s">
        <v>9917</v>
      </c>
      <c r="AP1360" s="1" t="s">
        <v>2916</v>
      </c>
      <c r="AQ1360" s="1" t="s">
        <v>11797</v>
      </c>
      <c r="AR1360" s="1" t="s">
        <v>2917</v>
      </c>
      <c r="AS1360" s="1" t="s">
        <v>11916</v>
      </c>
      <c r="AT1360" s="1" t="s">
        <v>227</v>
      </c>
      <c r="AU1360" s="1" t="s">
        <v>16426</v>
      </c>
      <c r="AV1360" s="1" t="s">
        <v>2967</v>
      </c>
      <c r="AW1360" s="1" t="s">
        <v>12592</v>
      </c>
      <c r="BB1360" s="1" t="s">
        <v>274</v>
      </c>
      <c r="BC1360" s="1" t="s">
        <v>8855</v>
      </c>
      <c r="BD1360" s="1" t="s">
        <v>2878</v>
      </c>
      <c r="BE1360" s="1" t="s">
        <v>9513</v>
      </c>
      <c r="BG1360" s="1" t="s">
        <v>88</v>
      </c>
      <c r="BH1360" s="1" t="s">
        <v>8828</v>
      </c>
      <c r="BI1360" s="1" t="s">
        <v>8342</v>
      </c>
      <c r="BJ1360" s="1" t="s">
        <v>12118</v>
      </c>
      <c r="BK1360" s="1" t="s">
        <v>88</v>
      </c>
      <c r="BL1360" s="1" t="s">
        <v>8828</v>
      </c>
      <c r="BM1360" s="1" t="s">
        <v>2968</v>
      </c>
      <c r="BN1360" s="1" t="s">
        <v>13337</v>
      </c>
      <c r="BO1360" s="1" t="s">
        <v>269</v>
      </c>
      <c r="BP1360" s="1" t="s">
        <v>8873</v>
      </c>
      <c r="BQ1360" s="1" t="s">
        <v>2918</v>
      </c>
      <c r="BR1360" s="1" t="s">
        <v>12573</v>
      </c>
      <c r="BS1360" s="1" t="s">
        <v>41</v>
      </c>
      <c r="BT1360" s="1" t="s">
        <v>11660</v>
      </c>
      <c r="BU1360" s="1" t="s">
        <v>16427</v>
      </c>
    </row>
    <row r="1361" spans="1:73" ht="13.5" customHeight="1">
      <c r="A1361" s="3" t="str">
        <f>HYPERLINK("http://kyu.snu.ac.kr/sdhj/index.jsp?type=hj/GK14605_00IH_0001_0029.jpg","1720_각북면_29")</f>
        <v>1720_각북면_29</v>
      </c>
      <c r="B1361" s="2">
        <v>1720</v>
      </c>
      <c r="C1361" s="2" t="s">
        <v>15652</v>
      </c>
      <c r="D1361" s="2" t="s">
        <v>15653</v>
      </c>
      <c r="E1361" s="2">
        <v>1360</v>
      </c>
      <c r="F1361" s="1">
        <v>7</v>
      </c>
      <c r="G1361" s="1" t="s">
        <v>2435</v>
      </c>
      <c r="H1361" s="1" t="s">
        <v>8513</v>
      </c>
      <c r="I1361" s="1">
        <v>12</v>
      </c>
      <c r="L1361" s="1">
        <v>4</v>
      </c>
      <c r="M1361" s="2" t="s">
        <v>2966</v>
      </c>
      <c r="N1361" s="2" t="s">
        <v>11146</v>
      </c>
      <c r="S1361" s="1" t="s">
        <v>51</v>
      </c>
      <c r="T1361" s="1" t="s">
        <v>1413</v>
      </c>
      <c r="W1361" s="1" t="s">
        <v>94</v>
      </c>
      <c r="X1361" s="1" t="s">
        <v>9296</v>
      </c>
      <c r="Y1361" s="1" t="s">
        <v>53</v>
      </c>
      <c r="Z1361" s="1" t="s">
        <v>9315</v>
      </c>
      <c r="AC1361" s="1">
        <v>34</v>
      </c>
      <c r="AD1361" s="1" t="s">
        <v>86</v>
      </c>
      <c r="AE1361" s="1" t="s">
        <v>11563</v>
      </c>
      <c r="AJ1361" s="1" t="s">
        <v>17</v>
      </c>
      <c r="AK1361" s="1" t="s">
        <v>11718</v>
      </c>
      <c r="AL1361" s="1" t="s">
        <v>96</v>
      </c>
      <c r="AM1361" s="1" t="s">
        <v>11726</v>
      </c>
      <c r="AT1361" s="1" t="s">
        <v>573</v>
      </c>
      <c r="AU1361" s="1" t="s">
        <v>8905</v>
      </c>
      <c r="AV1361" s="1" t="s">
        <v>2969</v>
      </c>
      <c r="AW1361" s="1" t="s">
        <v>12591</v>
      </c>
      <c r="BG1361" s="1" t="s">
        <v>147</v>
      </c>
      <c r="BH1361" s="1" t="s">
        <v>8936</v>
      </c>
      <c r="BI1361" s="1" t="s">
        <v>2970</v>
      </c>
      <c r="BJ1361" s="1" t="s">
        <v>13352</v>
      </c>
      <c r="BK1361" s="1" t="s">
        <v>573</v>
      </c>
      <c r="BL1361" s="1" t="s">
        <v>8905</v>
      </c>
      <c r="BM1361" s="1" t="s">
        <v>978</v>
      </c>
      <c r="BN1361" s="1" t="s">
        <v>10815</v>
      </c>
      <c r="BO1361" s="1" t="s">
        <v>573</v>
      </c>
      <c r="BP1361" s="1" t="s">
        <v>8905</v>
      </c>
      <c r="BQ1361" s="1" t="s">
        <v>2971</v>
      </c>
      <c r="BR1361" s="1" t="s">
        <v>14542</v>
      </c>
      <c r="BS1361" s="1" t="s">
        <v>152</v>
      </c>
      <c r="BT1361" s="1" t="s">
        <v>11667</v>
      </c>
    </row>
    <row r="1362" spans="1:73" ht="13.5" customHeight="1">
      <c r="A1362" s="3" t="str">
        <f>HYPERLINK("http://kyu.snu.ac.kr/sdhj/index.jsp?type=hj/GK14605_00IH_0001_0029.jpg","1720_각북면_29")</f>
        <v>1720_각북면_29</v>
      </c>
      <c r="B1362" s="2">
        <v>1720</v>
      </c>
      <c r="C1362" s="2" t="s">
        <v>15678</v>
      </c>
      <c r="D1362" s="2" t="s">
        <v>15679</v>
      </c>
      <c r="E1362" s="2">
        <v>1361</v>
      </c>
      <c r="F1362" s="1">
        <v>7</v>
      </c>
      <c r="G1362" s="1" t="s">
        <v>2435</v>
      </c>
      <c r="H1362" s="1" t="s">
        <v>8513</v>
      </c>
      <c r="I1362" s="1">
        <v>12</v>
      </c>
      <c r="L1362" s="1">
        <v>4</v>
      </c>
      <c r="M1362" s="2" t="s">
        <v>2966</v>
      </c>
      <c r="N1362" s="2" t="s">
        <v>11146</v>
      </c>
      <c r="S1362" s="1" t="s">
        <v>226</v>
      </c>
      <c r="T1362" s="1" t="s">
        <v>8709</v>
      </c>
      <c r="Y1362" s="1" t="s">
        <v>2900</v>
      </c>
      <c r="Z1362" s="1" t="s">
        <v>11145</v>
      </c>
      <c r="AC1362" s="1">
        <v>10</v>
      </c>
      <c r="AD1362" s="1" t="s">
        <v>138</v>
      </c>
      <c r="AE1362" s="1" t="s">
        <v>11522</v>
      </c>
    </row>
    <row r="1363" spans="1:73" ht="13.5" customHeight="1">
      <c r="A1363" s="3" t="str">
        <f>HYPERLINK("http://kyu.snu.ac.kr/sdhj/index.jsp?type=hj/GK14605_00IH_0001_0029.jpg","1720_각북면_29")</f>
        <v>1720_각북면_29</v>
      </c>
      <c r="B1363" s="2">
        <v>1720</v>
      </c>
      <c r="C1363" s="2" t="s">
        <v>15963</v>
      </c>
      <c r="D1363" s="2" t="s">
        <v>15964</v>
      </c>
      <c r="E1363" s="2">
        <v>1362</v>
      </c>
      <c r="F1363" s="1">
        <v>7</v>
      </c>
      <c r="G1363" s="1" t="s">
        <v>2435</v>
      </c>
      <c r="H1363" s="1" t="s">
        <v>8513</v>
      </c>
      <c r="I1363" s="1">
        <v>12</v>
      </c>
      <c r="L1363" s="1">
        <v>4</v>
      </c>
      <c r="M1363" s="2" t="s">
        <v>2966</v>
      </c>
      <c r="N1363" s="2" t="s">
        <v>11146</v>
      </c>
      <c r="S1363" s="1" t="s">
        <v>68</v>
      </c>
      <c r="T1363" s="1" t="s">
        <v>8708</v>
      </c>
      <c r="Y1363" s="1" t="s">
        <v>53</v>
      </c>
      <c r="Z1363" s="1" t="s">
        <v>9315</v>
      </c>
      <c r="AC1363" s="1">
        <v>5</v>
      </c>
      <c r="AD1363" s="1" t="s">
        <v>249</v>
      </c>
      <c r="AE1363" s="1" t="s">
        <v>11523</v>
      </c>
    </row>
    <row r="1364" spans="1:73" ht="13.5" customHeight="1">
      <c r="A1364" s="3" t="str">
        <f>HYPERLINK("http://kyu.snu.ac.kr/sdhj/index.jsp?type=hj/GK14605_00IH_0001_0029.jpg","1720_각북면_29")</f>
        <v>1720_각북면_29</v>
      </c>
      <c r="B1364" s="2">
        <v>1720</v>
      </c>
      <c r="C1364" s="2" t="s">
        <v>15637</v>
      </c>
      <c r="D1364" s="2" t="s">
        <v>15638</v>
      </c>
      <c r="E1364" s="2">
        <v>1363</v>
      </c>
      <c r="F1364" s="1">
        <v>7</v>
      </c>
      <c r="G1364" s="1" t="s">
        <v>2435</v>
      </c>
      <c r="H1364" s="1" t="s">
        <v>8513</v>
      </c>
      <c r="I1364" s="1">
        <v>12</v>
      </c>
      <c r="L1364" s="1">
        <v>5</v>
      </c>
      <c r="M1364" s="2" t="s">
        <v>18904</v>
      </c>
      <c r="N1364" s="2" t="s">
        <v>11918</v>
      </c>
      <c r="T1364" s="1" t="s">
        <v>15624</v>
      </c>
      <c r="U1364" s="1" t="s">
        <v>215</v>
      </c>
      <c r="V1364" s="1" t="s">
        <v>8866</v>
      </c>
      <c r="W1364" s="1" t="s">
        <v>548</v>
      </c>
      <c r="X1364" s="1" t="s">
        <v>9300</v>
      </c>
      <c r="Y1364" s="1" t="s">
        <v>8343</v>
      </c>
      <c r="Z1364" s="1" t="s">
        <v>11144</v>
      </c>
      <c r="AC1364" s="1">
        <v>59</v>
      </c>
      <c r="AD1364" s="1" t="s">
        <v>540</v>
      </c>
      <c r="AE1364" s="1" t="s">
        <v>11564</v>
      </c>
      <c r="AJ1364" s="1" t="s">
        <v>17</v>
      </c>
      <c r="AK1364" s="1" t="s">
        <v>11718</v>
      </c>
      <c r="AL1364" s="1" t="s">
        <v>600</v>
      </c>
      <c r="AM1364" s="1" t="s">
        <v>11756</v>
      </c>
      <c r="AT1364" s="1" t="s">
        <v>46</v>
      </c>
      <c r="AU1364" s="1" t="s">
        <v>11959</v>
      </c>
      <c r="AV1364" s="1" t="s">
        <v>2972</v>
      </c>
      <c r="AW1364" s="1" t="s">
        <v>12590</v>
      </c>
      <c r="BG1364" s="1" t="s">
        <v>2251</v>
      </c>
      <c r="BH1364" s="1" t="s">
        <v>12976</v>
      </c>
      <c r="BI1364" s="1" t="s">
        <v>2973</v>
      </c>
      <c r="BJ1364" s="1" t="s">
        <v>13351</v>
      </c>
      <c r="BK1364" s="1" t="s">
        <v>2974</v>
      </c>
      <c r="BL1364" s="1" t="s">
        <v>13537</v>
      </c>
      <c r="BM1364" s="1" t="s">
        <v>2975</v>
      </c>
      <c r="BN1364" s="1" t="s">
        <v>13853</v>
      </c>
      <c r="BO1364" s="1" t="s">
        <v>860</v>
      </c>
      <c r="BP1364" s="1" t="s">
        <v>9007</v>
      </c>
      <c r="BQ1364" s="1" t="s">
        <v>2976</v>
      </c>
      <c r="BR1364" s="1" t="s">
        <v>14541</v>
      </c>
      <c r="BS1364" s="1" t="s">
        <v>642</v>
      </c>
      <c r="BT1364" s="1" t="s">
        <v>11735</v>
      </c>
    </row>
    <row r="1365" spans="1:73" ht="13.5" customHeight="1">
      <c r="A1365" s="3" t="str">
        <f>HYPERLINK("http://kyu.snu.ac.kr/sdhj/index.jsp?type=hj/GK14605_00IH_0001_0029.jpg","1720_각북면_29")</f>
        <v>1720_각북면_29</v>
      </c>
      <c r="B1365" s="2">
        <v>1720</v>
      </c>
      <c r="C1365" s="2" t="s">
        <v>16086</v>
      </c>
      <c r="D1365" s="2" t="s">
        <v>16087</v>
      </c>
      <c r="E1365" s="2">
        <v>1364</v>
      </c>
      <c r="F1365" s="1">
        <v>7</v>
      </c>
      <c r="G1365" s="1" t="s">
        <v>2435</v>
      </c>
      <c r="H1365" s="1" t="s">
        <v>8513</v>
      </c>
      <c r="I1365" s="1">
        <v>12</v>
      </c>
      <c r="L1365" s="1">
        <v>5</v>
      </c>
      <c r="M1365" s="2" t="s">
        <v>18904</v>
      </c>
      <c r="N1365" s="2" t="s">
        <v>11918</v>
      </c>
      <c r="S1365" s="1" t="s">
        <v>127</v>
      </c>
      <c r="T1365" s="1" t="s">
        <v>8714</v>
      </c>
      <c r="W1365" s="1" t="s">
        <v>1335</v>
      </c>
      <c r="X1365" s="1" t="s">
        <v>9285</v>
      </c>
      <c r="Y1365" s="1" t="s">
        <v>129</v>
      </c>
      <c r="Z1365" s="1" t="s">
        <v>9465</v>
      </c>
      <c r="AC1365" s="1">
        <v>76</v>
      </c>
      <c r="AD1365" s="1" t="s">
        <v>160</v>
      </c>
      <c r="AE1365" s="1" t="s">
        <v>11534</v>
      </c>
    </row>
    <row r="1366" spans="1:73" ht="13.5" customHeight="1">
      <c r="A1366" s="3" t="str">
        <f>HYPERLINK("http://kyu.snu.ac.kr/sdhj/index.jsp?type=hj/GK14605_00IH_0001_0029.jpg","1720_각북면_29")</f>
        <v>1720_각북면_29</v>
      </c>
      <c r="B1366" s="2">
        <v>1720</v>
      </c>
      <c r="C1366" s="2" t="s">
        <v>15637</v>
      </c>
      <c r="D1366" s="2" t="s">
        <v>15638</v>
      </c>
      <c r="E1366" s="2">
        <v>1365</v>
      </c>
      <c r="F1366" s="1">
        <v>7</v>
      </c>
      <c r="G1366" s="1" t="s">
        <v>2435</v>
      </c>
      <c r="H1366" s="1" t="s">
        <v>8513</v>
      </c>
      <c r="I1366" s="1">
        <v>12</v>
      </c>
      <c r="L1366" s="1">
        <v>5</v>
      </c>
      <c r="M1366" s="2" t="s">
        <v>18904</v>
      </c>
      <c r="N1366" s="2" t="s">
        <v>11918</v>
      </c>
      <c r="S1366" s="1" t="s">
        <v>190</v>
      </c>
      <c r="T1366" s="1" t="s">
        <v>8713</v>
      </c>
      <c r="Y1366" s="1" t="s">
        <v>2977</v>
      </c>
      <c r="Z1366" s="1" t="s">
        <v>11143</v>
      </c>
      <c r="AC1366" s="1">
        <v>19</v>
      </c>
      <c r="AD1366" s="1" t="s">
        <v>308</v>
      </c>
      <c r="AE1366" s="1" t="s">
        <v>11554</v>
      </c>
    </row>
    <row r="1367" spans="1:73" ht="13.5" customHeight="1">
      <c r="A1367" s="3" t="str">
        <f>HYPERLINK("http://kyu.snu.ac.kr/sdhj/index.jsp?type=hj/GK14605_00IH_0001_0029.jpg","1720_각북면_29")</f>
        <v>1720_각북면_29</v>
      </c>
      <c r="B1367" s="2">
        <v>1720</v>
      </c>
      <c r="C1367" s="2" t="s">
        <v>15637</v>
      </c>
      <c r="D1367" s="2" t="s">
        <v>15638</v>
      </c>
      <c r="E1367" s="2">
        <v>1366</v>
      </c>
      <c r="F1367" s="1">
        <v>7</v>
      </c>
      <c r="G1367" s="1" t="s">
        <v>2435</v>
      </c>
      <c r="H1367" s="1" t="s">
        <v>8513</v>
      </c>
      <c r="I1367" s="1">
        <v>12</v>
      </c>
      <c r="L1367" s="1">
        <v>5</v>
      </c>
      <c r="M1367" s="2" t="s">
        <v>18904</v>
      </c>
      <c r="N1367" s="2" t="s">
        <v>11918</v>
      </c>
      <c r="S1367" s="1" t="s">
        <v>133</v>
      </c>
      <c r="T1367" s="1" t="s">
        <v>8712</v>
      </c>
      <c r="W1367" s="1" t="s">
        <v>245</v>
      </c>
      <c r="X1367" s="1" t="s">
        <v>9269</v>
      </c>
      <c r="Y1367" s="1" t="s">
        <v>129</v>
      </c>
      <c r="Z1367" s="1" t="s">
        <v>9465</v>
      </c>
      <c r="AC1367" s="1">
        <v>20</v>
      </c>
      <c r="AD1367" s="1" t="s">
        <v>134</v>
      </c>
      <c r="AE1367" s="1" t="s">
        <v>11542</v>
      </c>
      <c r="AF1367" s="1" t="s">
        <v>135</v>
      </c>
      <c r="AG1367" s="1" t="s">
        <v>11569</v>
      </c>
    </row>
    <row r="1368" spans="1:73" ht="13.5" customHeight="1">
      <c r="A1368" s="3" t="str">
        <f>HYPERLINK("http://kyu.snu.ac.kr/sdhj/index.jsp?type=hj/GK14605_00IH_0001_0029.jpg","1720_각북면_29")</f>
        <v>1720_각북면_29</v>
      </c>
      <c r="B1368" s="2">
        <v>1720</v>
      </c>
      <c r="C1368" s="2" t="s">
        <v>15637</v>
      </c>
      <c r="D1368" s="2" t="s">
        <v>15638</v>
      </c>
      <c r="E1368" s="2">
        <v>1367</v>
      </c>
      <c r="F1368" s="1">
        <v>7</v>
      </c>
      <c r="G1368" s="1" t="s">
        <v>2435</v>
      </c>
      <c r="H1368" s="1" t="s">
        <v>8513</v>
      </c>
      <c r="I1368" s="1">
        <v>12</v>
      </c>
      <c r="L1368" s="1">
        <v>5</v>
      </c>
      <c r="M1368" s="2" t="s">
        <v>18904</v>
      </c>
      <c r="N1368" s="2" t="s">
        <v>11918</v>
      </c>
      <c r="T1368" s="1" t="s">
        <v>15640</v>
      </c>
      <c r="U1368" s="1" t="s">
        <v>266</v>
      </c>
      <c r="V1368" s="1" t="s">
        <v>8830</v>
      </c>
      <c r="Y1368" s="1" t="s">
        <v>557</v>
      </c>
      <c r="Z1368" s="1" t="s">
        <v>9819</v>
      </c>
      <c r="AC1368" s="1">
        <v>47</v>
      </c>
      <c r="AD1368" s="1" t="s">
        <v>246</v>
      </c>
      <c r="AE1368" s="1" t="s">
        <v>11545</v>
      </c>
    </row>
    <row r="1369" spans="1:73" ht="13.5" customHeight="1">
      <c r="A1369" s="3" t="str">
        <f>HYPERLINK("http://kyu.snu.ac.kr/sdhj/index.jsp?type=hj/GK14605_00IH_0001_0029.jpg","1720_각북면_29")</f>
        <v>1720_각북면_29</v>
      </c>
      <c r="B1369" s="2">
        <v>1720</v>
      </c>
      <c r="C1369" s="2" t="s">
        <v>15637</v>
      </c>
      <c r="D1369" s="2" t="s">
        <v>15638</v>
      </c>
      <c r="E1369" s="2">
        <v>1368</v>
      </c>
      <c r="F1369" s="1">
        <v>7</v>
      </c>
      <c r="G1369" s="1" t="s">
        <v>2435</v>
      </c>
      <c r="H1369" s="1" t="s">
        <v>8513</v>
      </c>
      <c r="I1369" s="1">
        <v>12</v>
      </c>
      <c r="L1369" s="1">
        <v>5</v>
      </c>
      <c r="M1369" s="2" t="s">
        <v>18904</v>
      </c>
      <c r="N1369" s="2" t="s">
        <v>11918</v>
      </c>
      <c r="T1369" s="1" t="s">
        <v>15640</v>
      </c>
      <c r="U1369" s="1" t="s">
        <v>2978</v>
      </c>
      <c r="V1369" s="1" t="s">
        <v>9124</v>
      </c>
      <c r="Y1369" s="1" t="s">
        <v>2832</v>
      </c>
      <c r="Z1369" s="1" t="s">
        <v>10059</v>
      </c>
      <c r="AC1369" s="1">
        <v>21</v>
      </c>
      <c r="AD1369" s="1" t="s">
        <v>192</v>
      </c>
      <c r="AE1369" s="1" t="s">
        <v>10512</v>
      </c>
      <c r="AT1369" s="1" t="s">
        <v>269</v>
      </c>
      <c r="AU1369" s="1" t="s">
        <v>8873</v>
      </c>
      <c r="AV1369" s="1" t="s">
        <v>2979</v>
      </c>
      <c r="AW1369" s="1" t="s">
        <v>11121</v>
      </c>
      <c r="BB1369" s="1" t="s">
        <v>274</v>
      </c>
      <c r="BC1369" s="1" t="s">
        <v>8855</v>
      </c>
      <c r="BD1369" s="1" t="s">
        <v>557</v>
      </c>
      <c r="BE1369" s="1" t="s">
        <v>9819</v>
      </c>
    </row>
    <row r="1370" spans="1:73" ht="13.5" customHeight="1">
      <c r="A1370" s="3" t="str">
        <f>HYPERLINK("http://kyu.snu.ac.kr/sdhj/index.jsp?type=hj/GK14605_00IH_0001_0029.jpg","1720_각북면_29")</f>
        <v>1720_각북면_29</v>
      </c>
      <c r="B1370" s="2">
        <v>1720</v>
      </c>
      <c r="C1370" s="2" t="s">
        <v>15637</v>
      </c>
      <c r="D1370" s="2" t="s">
        <v>15638</v>
      </c>
      <c r="E1370" s="2">
        <v>1369</v>
      </c>
      <c r="F1370" s="1">
        <v>7</v>
      </c>
      <c r="G1370" s="1" t="s">
        <v>2435</v>
      </c>
      <c r="H1370" s="1" t="s">
        <v>8513</v>
      </c>
      <c r="I1370" s="1">
        <v>12</v>
      </c>
      <c r="L1370" s="1">
        <v>5</v>
      </c>
      <c r="M1370" s="2" t="s">
        <v>18904</v>
      </c>
      <c r="N1370" s="2" t="s">
        <v>11918</v>
      </c>
      <c r="T1370" s="1" t="s">
        <v>15640</v>
      </c>
      <c r="U1370" s="1" t="s">
        <v>266</v>
      </c>
      <c r="V1370" s="1" t="s">
        <v>8830</v>
      </c>
      <c r="Y1370" s="1" t="s">
        <v>2229</v>
      </c>
      <c r="Z1370" s="1" t="s">
        <v>10689</v>
      </c>
      <c r="AC1370" s="1">
        <v>19</v>
      </c>
      <c r="AD1370" s="1" t="s">
        <v>308</v>
      </c>
      <c r="AE1370" s="1" t="s">
        <v>11554</v>
      </c>
    </row>
    <row r="1371" spans="1:73" ht="13.5" customHeight="1">
      <c r="A1371" s="3" t="str">
        <f>HYPERLINK("http://kyu.snu.ac.kr/sdhj/index.jsp?type=hj/GK14605_00IH_0001_0029.jpg","1720_각북면_29")</f>
        <v>1720_각북면_29</v>
      </c>
      <c r="B1371" s="2">
        <v>1720</v>
      </c>
      <c r="C1371" s="2" t="s">
        <v>15637</v>
      </c>
      <c r="D1371" s="2" t="s">
        <v>15638</v>
      </c>
      <c r="E1371" s="2">
        <v>1370</v>
      </c>
      <c r="F1371" s="1">
        <v>7</v>
      </c>
      <c r="G1371" s="1" t="s">
        <v>2435</v>
      </c>
      <c r="H1371" s="1" t="s">
        <v>8513</v>
      </c>
      <c r="I1371" s="1">
        <v>12</v>
      </c>
      <c r="L1371" s="1">
        <v>5</v>
      </c>
      <c r="M1371" s="2" t="s">
        <v>18904</v>
      </c>
      <c r="N1371" s="2" t="s">
        <v>11918</v>
      </c>
      <c r="T1371" s="1" t="s">
        <v>15640</v>
      </c>
      <c r="U1371" s="1" t="s">
        <v>266</v>
      </c>
      <c r="V1371" s="1" t="s">
        <v>8830</v>
      </c>
      <c r="Y1371" s="1" t="s">
        <v>2980</v>
      </c>
      <c r="Z1371" s="1" t="s">
        <v>11142</v>
      </c>
      <c r="AC1371" s="1">
        <v>16</v>
      </c>
      <c r="AD1371" s="1" t="s">
        <v>160</v>
      </c>
      <c r="AE1371" s="1" t="s">
        <v>11534</v>
      </c>
    </row>
    <row r="1372" spans="1:73" ht="13.5" customHeight="1">
      <c r="A1372" s="3" t="str">
        <f>HYPERLINK("http://kyu.snu.ac.kr/sdhj/index.jsp?type=hj/GK14605_00IH_0001_0029.jpg","1720_각북면_29")</f>
        <v>1720_각북면_29</v>
      </c>
      <c r="B1372" s="2">
        <v>1720</v>
      </c>
      <c r="C1372" s="2" t="s">
        <v>15637</v>
      </c>
      <c r="D1372" s="2" t="s">
        <v>15638</v>
      </c>
      <c r="E1372" s="2">
        <v>1371</v>
      </c>
      <c r="F1372" s="1">
        <v>7</v>
      </c>
      <c r="G1372" s="1" t="s">
        <v>2435</v>
      </c>
      <c r="H1372" s="1" t="s">
        <v>8513</v>
      </c>
      <c r="I1372" s="1">
        <v>12</v>
      </c>
      <c r="L1372" s="1">
        <v>5</v>
      </c>
      <c r="M1372" s="2" t="s">
        <v>18904</v>
      </c>
      <c r="N1372" s="2" t="s">
        <v>11918</v>
      </c>
      <c r="T1372" s="1" t="s">
        <v>15640</v>
      </c>
      <c r="U1372" s="1" t="s">
        <v>266</v>
      </c>
      <c r="V1372" s="1" t="s">
        <v>8830</v>
      </c>
      <c r="Y1372" s="1" t="s">
        <v>2981</v>
      </c>
      <c r="Z1372" s="1" t="s">
        <v>10412</v>
      </c>
      <c r="AC1372" s="1">
        <v>8</v>
      </c>
      <c r="AD1372" s="1" t="s">
        <v>76</v>
      </c>
      <c r="AE1372" s="1" t="s">
        <v>11537</v>
      </c>
      <c r="AT1372" s="1" t="s">
        <v>269</v>
      </c>
      <c r="AU1372" s="1" t="s">
        <v>8873</v>
      </c>
      <c r="AV1372" s="1" t="s">
        <v>2979</v>
      </c>
      <c r="AW1372" s="1" t="s">
        <v>11121</v>
      </c>
      <c r="BB1372" s="1" t="s">
        <v>274</v>
      </c>
      <c r="BC1372" s="1" t="s">
        <v>8855</v>
      </c>
      <c r="BD1372" s="1" t="s">
        <v>557</v>
      </c>
      <c r="BE1372" s="1" t="s">
        <v>9819</v>
      </c>
      <c r="BU1372" s="1" t="s">
        <v>558</v>
      </c>
    </row>
    <row r="1373" spans="1:73" ht="13.5" customHeight="1">
      <c r="A1373" s="3" t="str">
        <f>HYPERLINK("http://kyu.snu.ac.kr/sdhj/index.jsp?type=hj/GK14605_00IH_0001_0029.jpg","1720_각북면_29")</f>
        <v>1720_각북면_29</v>
      </c>
      <c r="B1373" s="2">
        <v>1720</v>
      </c>
      <c r="C1373" s="2" t="s">
        <v>15637</v>
      </c>
      <c r="D1373" s="2" t="s">
        <v>15638</v>
      </c>
      <c r="E1373" s="2">
        <v>1372</v>
      </c>
      <c r="F1373" s="1">
        <v>7</v>
      </c>
      <c r="G1373" s="1" t="s">
        <v>2435</v>
      </c>
      <c r="H1373" s="1" t="s">
        <v>8513</v>
      </c>
      <c r="I1373" s="1">
        <v>12</v>
      </c>
      <c r="L1373" s="1">
        <v>5</v>
      </c>
      <c r="M1373" s="2" t="s">
        <v>18904</v>
      </c>
      <c r="N1373" s="2" t="s">
        <v>11918</v>
      </c>
      <c r="T1373" s="1" t="s">
        <v>15640</v>
      </c>
      <c r="U1373" s="1" t="s">
        <v>266</v>
      </c>
      <c r="V1373" s="1" t="s">
        <v>8830</v>
      </c>
      <c r="Y1373" s="1" t="s">
        <v>2982</v>
      </c>
      <c r="Z1373" s="1" t="s">
        <v>9384</v>
      </c>
      <c r="AC1373" s="1">
        <v>41</v>
      </c>
      <c r="AD1373" s="1" t="s">
        <v>211</v>
      </c>
      <c r="AE1373" s="1" t="s">
        <v>10681</v>
      </c>
      <c r="AT1373" s="1" t="s">
        <v>390</v>
      </c>
      <c r="AU1373" s="1" t="s">
        <v>11984</v>
      </c>
      <c r="AV1373" s="1" t="s">
        <v>2983</v>
      </c>
      <c r="AW1373" s="1" t="s">
        <v>16428</v>
      </c>
      <c r="BB1373" s="1" t="s">
        <v>274</v>
      </c>
      <c r="BC1373" s="1" t="s">
        <v>8855</v>
      </c>
      <c r="BD1373" s="1" t="s">
        <v>846</v>
      </c>
      <c r="BE1373" s="1" t="s">
        <v>10439</v>
      </c>
    </row>
    <row r="1374" spans="1:73" ht="13.5" customHeight="1">
      <c r="A1374" s="3" t="str">
        <f>HYPERLINK("http://kyu.snu.ac.kr/sdhj/index.jsp?type=hj/GK14605_00IH_0001_0029.jpg","1720_각북면_29")</f>
        <v>1720_각북면_29</v>
      </c>
      <c r="B1374" s="2">
        <v>1720</v>
      </c>
      <c r="C1374" s="2" t="s">
        <v>16429</v>
      </c>
      <c r="D1374" s="2" t="s">
        <v>16430</v>
      </c>
      <c r="E1374" s="2">
        <v>1373</v>
      </c>
      <c r="F1374" s="1">
        <v>7</v>
      </c>
      <c r="G1374" s="1" t="s">
        <v>2435</v>
      </c>
      <c r="H1374" s="1" t="s">
        <v>8513</v>
      </c>
      <c r="I1374" s="1">
        <v>12</v>
      </c>
      <c r="L1374" s="1">
        <v>5</v>
      </c>
      <c r="M1374" s="2" t="s">
        <v>18904</v>
      </c>
      <c r="N1374" s="2" t="s">
        <v>11918</v>
      </c>
      <c r="T1374" s="1" t="s">
        <v>15640</v>
      </c>
      <c r="U1374" s="1" t="s">
        <v>266</v>
      </c>
      <c r="V1374" s="1" t="s">
        <v>8830</v>
      </c>
      <c r="Y1374" s="1" t="s">
        <v>2984</v>
      </c>
      <c r="Z1374" s="1" t="s">
        <v>10812</v>
      </c>
      <c r="AC1374" s="1">
        <v>9</v>
      </c>
      <c r="AD1374" s="1" t="s">
        <v>258</v>
      </c>
      <c r="AE1374" s="1" t="s">
        <v>11526</v>
      </c>
      <c r="AT1374" s="1" t="s">
        <v>390</v>
      </c>
      <c r="AU1374" s="1" t="s">
        <v>11984</v>
      </c>
      <c r="AV1374" s="1" t="s">
        <v>2983</v>
      </c>
      <c r="AW1374" s="1" t="s">
        <v>16428</v>
      </c>
      <c r="BB1374" s="1" t="s">
        <v>274</v>
      </c>
      <c r="BC1374" s="1" t="s">
        <v>8855</v>
      </c>
      <c r="BD1374" s="1" t="s">
        <v>846</v>
      </c>
      <c r="BE1374" s="1" t="s">
        <v>10439</v>
      </c>
      <c r="BU1374" s="1" t="s">
        <v>558</v>
      </c>
    </row>
    <row r="1375" spans="1:73" ht="13.5" customHeight="1">
      <c r="A1375" s="3" t="str">
        <f>HYPERLINK("http://kyu.snu.ac.kr/sdhj/index.jsp?type=hj/GK14605_00IH_0001_0029.jpg","1720_각북면_29")</f>
        <v>1720_각북면_29</v>
      </c>
      <c r="B1375" s="2">
        <v>1720</v>
      </c>
      <c r="C1375" s="2" t="s">
        <v>16429</v>
      </c>
      <c r="D1375" s="2" t="s">
        <v>16430</v>
      </c>
      <c r="E1375" s="2">
        <v>1374</v>
      </c>
      <c r="F1375" s="1">
        <v>7</v>
      </c>
      <c r="G1375" s="1" t="s">
        <v>2435</v>
      </c>
      <c r="H1375" s="1" t="s">
        <v>8513</v>
      </c>
      <c r="I1375" s="1">
        <v>12</v>
      </c>
      <c r="L1375" s="1">
        <v>5</v>
      </c>
      <c r="M1375" s="2" t="s">
        <v>18904</v>
      </c>
      <c r="N1375" s="2" t="s">
        <v>11918</v>
      </c>
      <c r="T1375" s="1" t="s">
        <v>15640</v>
      </c>
      <c r="U1375" s="1" t="s">
        <v>77</v>
      </c>
      <c r="V1375" s="1" t="s">
        <v>8853</v>
      </c>
      <c r="Y1375" s="1" t="s">
        <v>2985</v>
      </c>
      <c r="Z1375" s="1" t="s">
        <v>11141</v>
      </c>
      <c r="AC1375" s="1">
        <v>40</v>
      </c>
      <c r="AD1375" s="1" t="s">
        <v>141</v>
      </c>
      <c r="AE1375" s="1" t="s">
        <v>11557</v>
      </c>
      <c r="AF1375" s="1" t="s">
        <v>2276</v>
      </c>
      <c r="AG1375" s="1" t="s">
        <v>11606</v>
      </c>
      <c r="AT1375" s="1" t="s">
        <v>269</v>
      </c>
      <c r="AU1375" s="1" t="s">
        <v>8873</v>
      </c>
      <c r="AV1375" s="1" t="s">
        <v>2986</v>
      </c>
      <c r="AW1375" s="1" t="s">
        <v>12589</v>
      </c>
      <c r="BB1375" s="1" t="s">
        <v>274</v>
      </c>
      <c r="BC1375" s="1" t="s">
        <v>8855</v>
      </c>
      <c r="BD1375" s="1" t="s">
        <v>2663</v>
      </c>
      <c r="BE1375" s="1" t="s">
        <v>11198</v>
      </c>
    </row>
    <row r="1376" spans="1:73" ht="13.5" customHeight="1">
      <c r="A1376" s="3" t="str">
        <f>HYPERLINK("http://kyu.snu.ac.kr/sdhj/index.jsp?type=hj/GK14605_00IH_0001_0029.jpg","1720_각북면_29")</f>
        <v>1720_각북면_29</v>
      </c>
      <c r="B1376" s="2">
        <v>1720</v>
      </c>
      <c r="C1376" s="2" t="s">
        <v>15637</v>
      </c>
      <c r="D1376" s="2" t="s">
        <v>15638</v>
      </c>
      <c r="E1376" s="2">
        <v>1375</v>
      </c>
      <c r="F1376" s="1">
        <v>7</v>
      </c>
      <c r="G1376" s="1" t="s">
        <v>2435</v>
      </c>
      <c r="H1376" s="1" t="s">
        <v>8513</v>
      </c>
      <c r="I1376" s="1">
        <v>12</v>
      </c>
      <c r="L1376" s="1">
        <v>5</v>
      </c>
      <c r="M1376" s="2" t="s">
        <v>18904</v>
      </c>
      <c r="N1376" s="2" t="s">
        <v>11918</v>
      </c>
      <c r="T1376" s="1" t="s">
        <v>15640</v>
      </c>
      <c r="U1376" s="1" t="s">
        <v>266</v>
      </c>
      <c r="V1376" s="1" t="s">
        <v>8830</v>
      </c>
      <c r="Y1376" s="1" t="s">
        <v>14825</v>
      </c>
      <c r="Z1376" s="1" t="s">
        <v>15511</v>
      </c>
      <c r="AC1376" s="1">
        <v>27</v>
      </c>
      <c r="AD1376" s="1" t="s">
        <v>167</v>
      </c>
      <c r="AE1376" s="1" t="s">
        <v>11350</v>
      </c>
    </row>
    <row r="1377" spans="1:72" ht="13.5" customHeight="1">
      <c r="A1377" s="3" t="str">
        <f>HYPERLINK("http://kyu.snu.ac.kr/sdhj/index.jsp?type=hj/GK14605_00IH_0001_0029.jpg","1720_각북면_29")</f>
        <v>1720_각북면_29</v>
      </c>
      <c r="B1377" s="2">
        <v>1720</v>
      </c>
      <c r="C1377" s="2" t="s">
        <v>15796</v>
      </c>
      <c r="D1377" s="2" t="s">
        <v>15797</v>
      </c>
      <c r="E1377" s="2">
        <v>1376</v>
      </c>
      <c r="F1377" s="1">
        <v>7</v>
      </c>
      <c r="G1377" s="1" t="s">
        <v>2435</v>
      </c>
      <c r="H1377" s="1" t="s">
        <v>8513</v>
      </c>
      <c r="I1377" s="1">
        <v>12</v>
      </c>
      <c r="L1377" s="1">
        <v>5</v>
      </c>
      <c r="M1377" s="2" t="s">
        <v>18904</v>
      </c>
      <c r="N1377" s="2" t="s">
        <v>11918</v>
      </c>
      <c r="T1377" s="1" t="s">
        <v>15640</v>
      </c>
      <c r="U1377" s="1" t="s">
        <v>266</v>
      </c>
      <c r="V1377" s="1" t="s">
        <v>8830</v>
      </c>
      <c r="Y1377" s="1" t="s">
        <v>14826</v>
      </c>
      <c r="Z1377" s="1" t="s">
        <v>15365</v>
      </c>
      <c r="AC1377" s="1">
        <v>19</v>
      </c>
      <c r="AD1377" s="1" t="s">
        <v>308</v>
      </c>
      <c r="AE1377" s="1" t="s">
        <v>11554</v>
      </c>
      <c r="AF1377" s="1" t="s">
        <v>81</v>
      </c>
      <c r="AG1377" s="1" t="s">
        <v>11583</v>
      </c>
      <c r="AH1377" s="1" t="s">
        <v>436</v>
      </c>
      <c r="AI1377" s="1" t="s">
        <v>11639</v>
      </c>
      <c r="AT1377" s="1" t="s">
        <v>390</v>
      </c>
      <c r="AU1377" s="1" t="s">
        <v>11984</v>
      </c>
      <c r="AV1377" s="1" t="s">
        <v>2987</v>
      </c>
      <c r="AW1377" s="1" t="s">
        <v>16431</v>
      </c>
      <c r="BB1377" s="1" t="s">
        <v>274</v>
      </c>
      <c r="BC1377" s="1" t="s">
        <v>8855</v>
      </c>
      <c r="BD1377" s="1" t="s">
        <v>2663</v>
      </c>
      <c r="BE1377" s="1" t="s">
        <v>11198</v>
      </c>
    </row>
    <row r="1378" spans="1:72" ht="13.5" customHeight="1">
      <c r="A1378" s="3" t="str">
        <f>HYPERLINK("http://kyu.snu.ac.kr/sdhj/index.jsp?type=hj/GK14605_00IH_0001_0029.jpg","1720_각북면_29")</f>
        <v>1720_각북면_29</v>
      </c>
      <c r="B1378" s="2">
        <v>1720</v>
      </c>
      <c r="C1378" s="2" t="s">
        <v>16432</v>
      </c>
      <c r="D1378" s="2" t="s">
        <v>16433</v>
      </c>
      <c r="E1378" s="2">
        <v>1377</v>
      </c>
      <c r="F1378" s="1">
        <v>7</v>
      </c>
      <c r="G1378" s="1" t="s">
        <v>2435</v>
      </c>
      <c r="H1378" s="1" t="s">
        <v>8513</v>
      </c>
      <c r="I1378" s="1">
        <v>13</v>
      </c>
      <c r="J1378" s="1" t="s">
        <v>2988</v>
      </c>
      <c r="K1378" s="1" t="s">
        <v>8622</v>
      </c>
      <c r="L1378" s="1">
        <v>1</v>
      </c>
      <c r="M1378" s="2" t="s">
        <v>2988</v>
      </c>
      <c r="N1378" s="2" t="s">
        <v>8622</v>
      </c>
      <c r="T1378" s="1" t="s">
        <v>15837</v>
      </c>
      <c r="U1378" s="1" t="s">
        <v>231</v>
      </c>
      <c r="V1378" s="1" t="s">
        <v>8981</v>
      </c>
      <c r="W1378" s="1" t="s">
        <v>245</v>
      </c>
      <c r="X1378" s="1" t="s">
        <v>9269</v>
      </c>
      <c r="Y1378" s="1" t="s">
        <v>2989</v>
      </c>
      <c r="Z1378" s="1" t="s">
        <v>11140</v>
      </c>
      <c r="AC1378" s="1">
        <v>62</v>
      </c>
      <c r="AD1378" s="1" t="s">
        <v>106</v>
      </c>
      <c r="AE1378" s="1" t="s">
        <v>11517</v>
      </c>
      <c r="AJ1378" s="1" t="s">
        <v>17</v>
      </c>
      <c r="AK1378" s="1" t="s">
        <v>11718</v>
      </c>
      <c r="AL1378" s="1" t="s">
        <v>158</v>
      </c>
      <c r="AM1378" s="1" t="s">
        <v>11647</v>
      </c>
      <c r="AT1378" s="1" t="s">
        <v>88</v>
      </c>
      <c r="AU1378" s="1" t="s">
        <v>8828</v>
      </c>
      <c r="AV1378" s="1" t="s">
        <v>2990</v>
      </c>
      <c r="AW1378" s="1" t="s">
        <v>9065</v>
      </c>
      <c r="BG1378" s="1" t="s">
        <v>88</v>
      </c>
      <c r="BH1378" s="1" t="s">
        <v>8828</v>
      </c>
      <c r="BI1378" s="1" t="s">
        <v>2991</v>
      </c>
      <c r="BJ1378" s="1" t="s">
        <v>12361</v>
      </c>
      <c r="BK1378" s="1" t="s">
        <v>88</v>
      </c>
      <c r="BL1378" s="1" t="s">
        <v>8828</v>
      </c>
      <c r="BM1378" s="1" t="s">
        <v>2992</v>
      </c>
      <c r="BN1378" s="1" t="s">
        <v>12369</v>
      </c>
      <c r="BO1378" s="1" t="s">
        <v>144</v>
      </c>
      <c r="BP1378" s="1" t="s">
        <v>11973</v>
      </c>
      <c r="BQ1378" s="1" t="s">
        <v>2993</v>
      </c>
      <c r="BR1378" s="1" t="s">
        <v>14933</v>
      </c>
      <c r="BS1378" s="1" t="s">
        <v>50</v>
      </c>
      <c r="BT1378" s="1" t="s">
        <v>16353</v>
      </c>
    </row>
    <row r="1379" spans="1:72" ht="13.5" customHeight="1">
      <c r="A1379" s="3" t="str">
        <f>HYPERLINK("http://kyu.snu.ac.kr/sdhj/index.jsp?type=hj/GK14605_00IH_0001_0029.jpg","1720_각북면_29")</f>
        <v>1720_각북면_29</v>
      </c>
      <c r="B1379" s="2">
        <v>1720</v>
      </c>
      <c r="C1379" s="2" t="s">
        <v>15657</v>
      </c>
      <c r="D1379" s="2" t="s">
        <v>15658</v>
      </c>
      <c r="E1379" s="2">
        <v>1378</v>
      </c>
      <c r="F1379" s="1">
        <v>7</v>
      </c>
      <c r="G1379" s="1" t="s">
        <v>2435</v>
      </c>
      <c r="H1379" s="1" t="s">
        <v>8513</v>
      </c>
      <c r="I1379" s="1">
        <v>13</v>
      </c>
      <c r="L1379" s="1">
        <v>1</v>
      </c>
      <c r="M1379" s="2" t="s">
        <v>2988</v>
      </c>
      <c r="N1379" s="2" t="s">
        <v>8622</v>
      </c>
      <c r="S1379" s="1" t="s">
        <v>51</v>
      </c>
      <c r="T1379" s="1" t="s">
        <v>1413</v>
      </c>
      <c r="W1379" s="1" t="s">
        <v>38</v>
      </c>
      <c r="X1379" s="1" t="s">
        <v>15655</v>
      </c>
      <c r="Y1379" s="1" t="s">
        <v>53</v>
      </c>
      <c r="Z1379" s="1" t="s">
        <v>9315</v>
      </c>
      <c r="AC1379" s="1">
        <v>53</v>
      </c>
      <c r="AD1379" s="1" t="s">
        <v>798</v>
      </c>
      <c r="AE1379" s="1" t="s">
        <v>11550</v>
      </c>
      <c r="AJ1379" s="1" t="s">
        <v>17</v>
      </c>
      <c r="AK1379" s="1" t="s">
        <v>11718</v>
      </c>
      <c r="AL1379" s="1" t="s">
        <v>50</v>
      </c>
      <c r="AM1379" s="1" t="s">
        <v>15656</v>
      </c>
      <c r="AT1379" s="1" t="s">
        <v>419</v>
      </c>
      <c r="AU1379" s="1" t="s">
        <v>11965</v>
      </c>
      <c r="AV1379" s="1" t="s">
        <v>323</v>
      </c>
      <c r="AW1379" s="1" t="s">
        <v>10772</v>
      </c>
      <c r="BG1379" s="1" t="s">
        <v>419</v>
      </c>
      <c r="BH1379" s="1" t="s">
        <v>11965</v>
      </c>
      <c r="BI1379" s="1" t="s">
        <v>2994</v>
      </c>
      <c r="BJ1379" s="1" t="s">
        <v>9875</v>
      </c>
      <c r="BK1379" s="1" t="s">
        <v>58</v>
      </c>
      <c r="BL1379" s="1" t="s">
        <v>11975</v>
      </c>
      <c r="BM1379" s="1" t="s">
        <v>2995</v>
      </c>
      <c r="BN1379" s="1" t="s">
        <v>13852</v>
      </c>
      <c r="BO1379" s="1" t="s">
        <v>153</v>
      </c>
      <c r="BP1379" s="1" t="s">
        <v>8874</v>
      </c>
      <c r="BQ1379" s="1" t="s">
        <v>18905</v>
      </c>
      <c r="BR1379" s="1" t="s">
        <v>16434</v>
      </c>
      <c r="BS1379" s="1" t="s">
        <v>50</v>
      </c>
      <c r="BT1379" s="1" t="s">
        <v>16247</v>
      </c>
    </row>
    <row r="1380" spans="1:72" ht="13.5" customHeight="1">
      <c r="A1380" s="3" t="str">
        <f>HYPERLINK("http://kyu.snu.ac.kr/sdhj/index.jsp?type=hj/GK14605_00IH_0001_0029.jpg","1720_각북면_29")</f>
        <v>1720_각북면_29</v>
      </c>
      <c r="B1380" s="2">
        <v>1720</v>
      </c>
      <c r="C1380" s="2" t="s">
        <v>15722</v>
      </c>
      <c r="D1380" s="2" t="s">
        <v>15723</v>
      </c>
      <c r="E1380" s="2">
        <v>1379</v>
      </c>
      <c r="F1380" s="1">
        <v>7</v>
      </c>
      <c r="G1380" s="1" t="s">
        <v>2435</v>
      </c>
      <c r="H1380" s="1" t="s">
        <v>8513</v>
      </c>
      <c r="I1380" s="1">
        <v>13</v>
      </c>
      <c r="L1380" s="1">
        <v>2</v>
      </c>
      <c r="M1380" s="2" t="s">
        <v>2997</v>
      </c>
      <c r="N1380" s="2" t="s">
        <v>9900</v>
      </c>
      <c r="T1380" s="1" t="s">
        <v>15624</v>
      </c>
      <c r="U1380" s="1" t="s">
        <v>2996</v>
      </c>
      <c r="V1380" s="1" t="s">
        <v>16435</v>
      </c>
      <c r="Y1380" s="1" t="s">
        <v>2997</v>
      </c>
      <c r="Z1380" s="1" t="s">
        <v>9900</v>
      </c>
      <c r="AC1380" s="1">
        <v>71</v>
      </c>
      <c r="AD1380" s="1" t="s">
        <v>70</v>
      </c>
      <c r="AE1380" s="1" t="s">
        <v>11531</v>
      </c>
      <c r="AJ1380" s="1" t="s">
        <v>17</v>
      </c>
      <c r="AK1380" s="1" t="s">
        <v>11718</v>
      </c>
      <c r="AL1380" s="1" t="s">
        <v>320</v>
      </c>
      <c r="AM1380" s="1" t="s">
        <v>11723</v>
      </c>
      <c r="AN1380" s="1" t="s">
        <v>280</v>
      </c>
      <c r="AO1380" s="1" t="s">
        <v>9917</v>
      </c>
      <c r="AP1380" s="1" t="s">
        <v>215</v>
      </c>
      <c r="AQ1380" s="1" t="s">
        <v>8866</v>
      </c>
      <c r="AR1380" s="1" t="s">
        <v>2998</v>
      </c>
      <c r="AS1380" s="1" t="s">
        <v>11922</v>
      </c>
      <c r="AT1380" s="1" t="s">
        <v>998</v>
      </c>
      <c r="AU1380" s="1" t="s">
        <v>11985</v>
      </c>
      <c r="AV1380" s="1" t="s">
        <v>1569</v>
      </c>
      <c r="AW1380" s="1" t="s">
        <v>12588</v>
      </c>
      <c r="BG1380" s="1" t="s">
        <v>88</v>
      </c>
      <c r="BH1380" s="1" t="s">
        <v>8828</v>
      </c>
      <c r="BI1380" s="1" t="s">
        <v>790</v>
      </c>
      <c r="BJ1380" s="1" t="s">
        <v>8807</v>
      </c>
      <c r="BK1380" s="1" t="s">
        <v>88</v>
      </c>
      <c r="BL1380" s="1" t="s">
        <v>8828</v>
      </c>
      <c r="BM1380" s="1" t="s">
        <v>2999</v>
      </c>
      <c r="BN1380" s="1" t="s">
        <v>10488</v>
      </c>
      <c r="BO1380" s="1" t="s">
        <v>88</v>
      </c>
      <c r="BP1380" s="1" t="s">
        <v>8828</v>
      </c>
      <c r="BQ1380" s="1" t="s">
        <v>3000</v>
      </c>
      <c r="BR1380" s="1" t="s">
        <v>15280</v>
      </c>
      <c r="BS1380" s="1" t="s">
        <v>320</v>
      </c>
      <c r="BT1380" s="1" t="s">
        <v>11723</v>
      </c>
    </row>
    <row r="1381" spans="1:72" ht="13.5" customHeight="1">
      <c r="A1381" s="3" t="str">
        <f>HYPERLINK("http://kyu.snu.ac.kr/sdhj/index.jsp?type=hj/GK14605_00IH_0001_0029.jpg","1720_각북면_29")</f>
        <v>1720_각북면_29</v>
      </c>
      <c r="B1381" s="2">
        <v>1720</v>
      </c>
      <c r="C1381" s="2" t="s">
        <v>16368</v>
      </c>
      <c r="D1381" s="2" t="s">
        <v>16369</v>
      </c>
      <c r="E1381" s="2">
        <v>1380</v>
      </c>
      <c r="F1381" s="1">
        <v>7</v>
      </c>
      <c r="G1381" s="1" t="s">
        <v>2435</v>
      </c>
      <c r="H1381" s="1" t="s">
        <v>8513</v>
      </c>
      <c r="I1381" s="1">
        <v>13</v>
      </c>
      <c r="L1381" s="1">
        <v>2</v>
      </c>
      <c r="M1381" s="2" t="s">
        <v>2997</v>
      </c>
      <c r="N1381" s="2" t="s">
        <v>9900</v>
      </c>
      <c r="S1381" s="1" t="s">
        <v>51</v>
      </c>
      <c r="T1381" s="1" t="s">
        <v>1413</v>
      </c>
      <c r="U1381" s="1" t="s">
        <v>278</v>
      </c>
      <c r="V1381" s="1" t="s">
        <v>8843</v>
      </c>
      <c r="Y1381" s="1" t="s">
        <v>3001</v>
      </c>
      <c r="Z1381" s="1" t="s">
        <v>11139</v>
      </c>
      <c r="AC1381" s="1">
        <v>57</v>
      </c>
      <c r="AD1381" s="1" t="s">
        <v>1067</v>
      </c>
      <c r="AE1381" s="1" t="s">
        <v>11318</v>
      </c>
      <c r="AJ1381" s="1" t="s">
        <v>17</v>
      </c>
      <c r="AK1381" s="1" t="s">
        <v>11718</v>
      </c>
      <c r="AL1381" s="1" t="s">
        <v>158</v>
      </c>
      <c r="AM1381" s="1" t="s">
        <v>11647</v>
      </c>
      <c r="AN1381" s="1" t="s">
        <v>280</v>
      </c>
      <c r="AO1381" s="1" t="s">
        <v>9917</v>
      </c>
      <c r="AR1381" s="1" t="s">
        <v>3002</v>
      </c>
      <c r="AS1381" s="1" t="s">
        <v>11917</v>
      </c>
      <c r="AV1381" s="1" t="s">
        <v>3003</v>
      </c>
      <c r="AW1381" s="1" t="s">
        <v>12587</v>
      </c>
      <c r="BB1381" s="1" t="s">
        <v>278</v>
      </c>
      <c r="BC1381" s="1" t="s">
        <v>8843</v>
      </c>
      <c r="BD1381" s="1" t="s">
        <v>1887</v>
      </c>
      <c r="BE1381" s="1" t="s">
        <v>10676</v>
      </c>
      <c r="BG1381" s="1" t="s">
        <v>144</v>
      </c>
      <c r="BH1381" s="1" t="s">
        <v>11973</v>
      </c>
      <c r="BI1381" s="1" t="s">
        <v>451</v>
      </c>
      <c r="BJ1381" s="1" t="s">
        <v>10816</v>
      </c>
      <c r="BK1381" s="1" t="s">
        <v>144</v>
      </c>
      <c r="BL1381" s="1" t="s">
        <v>11973</v>
      </c>
      <c r="BM1381" s="1" t="s">
        <v>270</v>
      </c>
      <c r="BN1381" s="1" t="s">
        <v>11481</v>
      </c>
      <c r="BO1381" s="1" t="s">
        <v>144</v>
      </c>
      <c r="BP1381" s="1" t="s">
        <v>11973</v>
      </c>
      <c r="BQ1381" s="1" t="s">
        <v>3004</v>
      </c>
      <c r="BR1381" s="1" t="s">
        <v>14540</v>
      </c>
      <c r="BS1381" s="1" t="s">
        <v>158</v>
      </c>
      <c r="BT1381" s="1" t="s">
        <v>11647</v>
      </c>
    </row>
    <row r="1382" spans="1:72" ht="13.5" customHeight="1">
      <c r="A1382" s="3" t="str">
        <f>HYPERLINK("http://kyu.snu.ac.kr/sdhj/index.jsp?type=hj/GK14605_00IH_0001_0029.jpg","1720_각북면_29")</f>
        <v>1720_각북면_29</v>
      </c>
      <c r="B1382" s="2">
        <v>1720</v>
      </c>
      <c r="C1382" s="2" t="s">
        <v>15806</v>
      </c>
      <c r="D1382" s="2" t="s">
        <v>15807</v>
      </c>
      <c r="E1382" s="2">
        <v>1381</v>
      </c>
      <c r="F1382" s="1">
        <v>7</v>
      </c>
      <c r="G1382" s="1" t="s">
        <v>2435</v>
      </c>
      <c r="H1382" s="1" t="s">
        <v>8513</v>
      </c>
      <c r="I1382" s="1">
        <v>13</v>
      </c>
      <c r="L1382" s="1">
        <v>2</v>
      </c>
      <c r="M1382" s="2" t="s">
        <v>2997</v>
      </c>
      <c r="N1382" s="2" t="s">
        <v>9900</v>
      </c>
      <c r="S1382" s="1" t="s">
        <v>190</v>
      </c>
      <c r="T1382" s="1" t="s">
        <v>8713</v>
      </c>
      <c r="U1382" s="1" t="s">
        <v>1166</v>
      </c>
      <c r="V1382" s="1" t="s">
        <v>8887</v>
      </c>
      <c r="Y1382" s="1" t="s">
        <v>715</v>
      </c>
      <c r="Z1382" s="1" t="s">
        <v>9463</v>
      </c>
      <c r="AC1382" s="1">
        <v>24</v>
      </c>
      <c r="AD1382" s="1" t="s">
        <v>132</v>
      </c>
      <c r="AE1382" s="1" t="s">
        <v>11536</v>
      </c>
      <c r="AF1382" s="1" t="s">
        <v>331</v>
      </c>
      <c r="AG1382" s="1" t="s">
        <v>16436</v>
      </c>
    </row>
    <row r="1383" spans="1:72" ht="13.5" customHeight="1">
      <c r="A1383" s="3" t="str">
        <f>HYPERLINK("http://kyu.snu.ac.kr/sdhj/index.jsp?type=hj/GK14605_00IH_0001_0029.jpg","1720_각북면_29")</f>
        <v>1720_각북면_29</v>
      </c>
      <c r="B1383" s="2">
        <v>1720</v>
      </c>
      <c r="C1383" s="2" t="s">
        <v>15661</v>
      </c>
      <c r="D1383" s="2" t="s">
        <v>15662</v>
      </c>
      <c r="E1383" s="2">
        <v>1382</v>
      </c>
      <c r="F1383" s="1">
        <v>7</v>
      </c>
      <c r="G1383" s="1" t="s">
        <v>2435</v>
      </c>
      <c r="H1383" s="1" t="s">
        <v>8513</v>
      </c>
      <c r="I1383" s="1">
        <v>13</v>
      </c>
      <c r="L1383" s="1">
        <v>2</v>
      </c>
      <c r="M1383" s="2" t="s">
        <v>2997</v>
      </c>
      <c r="N1383" s="2" t="s">
        <v>9900</v>
      </c>
      <c r="S1383" s="1" t="s">
        <v>71</v>
      </c>
      <c r="T1383" s="1" t="s">
        <v>8710</v>
      </c>
      <c r="U1383" s="1" t="s">
        <v>650</v>
      </c>
      <c r="V1383" s="1" t="s">
        <v>8925</v>
      </c>
      <c r="Y1383" s="1" t="s">
        <v>3005</v>
      </c>
      <c r="Z1383" s="1" t="s">
        <v>11138</v>
      </c>
      <c r="AC1383" s="1">
        <v>22</v>
      </c>
      <c r="AD1383" s="1" t="s">
        <v>334</v>
      </c>
      <c r="AE1383" s="1" t="s">
        <v>11555</v>
      </c>
      <c r="AF1383" s="1" t="s">
        <v>135</v>
      </c>
      <c r="AG1383" s="1" t="s">
        <v>11569</v>
      </c>
    </row>
    <row r="1384" spans="1:72" ht="13.5" customHeight="1">
      <c r="A1384" s="3" t="str">
        <f>HYPERLINK("http://kyu.snu.ac.kr/sdhj/index.jsp?type=hj/GK14605_00IH_0001_0029.jpg","1720_각북면_29")</f>
        <v>1720_각북면_29</v>
      </c>
      <c r="B1384" s="2">
        <v>1720</v>
      </c>
      <c r="C1384" s="2" t="s">
        <v>15627</v>
      </c>
      <c r="D1384" s="2" t="s">
        <v>15628</v>
      </c>
      <c r="E1384" s="2">
        <v>1383</v>
      </c>
      <c r="F1384" s="1">
        <v>7</v>
      </c>
      <c r="G1384" s="1" t="s">
        <v>2435</v>
      </c>
      <c r="H1384" s="1" t="s">
        <v>8513</v>
      </c>
      <c r="I1384" s="1">
        <v>13</v>
      </c>
      <c r="L1384" s="1">
        <v>3</v>
      </c>
      <c r="M1384" s="2" t="s">
        <v>18030</v>
      </c>
      <c r="N1384" s="2" t="s">
        <v>18031</v>
      </c>
      <c r="T1384" s="1" t="s">
        <v>15624</v>
      </c>
      <c r="U1384" s="1" t="s">
        <v>3006</v>
      </c>
      <c r="V1384" s="1" t="s">
        <v>9156</v>
      </c>
      <c r="W1384" s="1" t="s">
        <v>768</v>
      </c>
      <c r="X1384" s="1" t="s">
        <v>9261</v>
      </c>
      <c r="Y1384" s="1" t="s">
        <v>3007</v>
      </c>
      <c r="Z1384" s="1" t="s">
        <v>11137</v>
      </c>
      <c r="AC1384" s="1">
        <v>30</v>
      </c>
      <c r="AD1384" s="1" t="s">
        <v>163</v>
      </c>
      <c r="AE1384" s="1" t="s">
        <v>11552</v>
      </c>
      <c r="AJ1384" s="1" t="s">
        <v>17</v>
      </c>
      <c r="AK1384" s="1" t="s">
        <v>11718</v>
      </c>
      <c r="AL1384" s="1" t="s">
        <v>436</v>
      </c>
      <c r="AM1384" s="1" t="s">
        <v>11639</v>
      </c>
      <c r="AV1384" s="1" t="s">
        <v>288</v>
      </c>
      <c r="AW1384" s="1" t="s">
        <v>9668</v>
      </c>
      <c r="BG1384" s="1" t="s">
        <v>88</v>
      </c>
      <c r="BH1384" s="1" t="s">
        <v>8828</v>
      </c>
      <c r="BI1384" s="1" t="s">
        <v>671</v>
      </c>
      <c r="BJ1384" s="1" t="s">
        <v>12135</v>
      </c>
      <c r="BK1384" s="1" t="s">
        <v>88</v>
      </c>
      <c r="BL1384" s="1" t="s">
        <v>8828</v>
      </c>
      <c r="BM1384" s="1" t="s">
        <v>285</v>
      </c>
      <c r="BN1384" s="1" t="s">
        <v>11367</v>
      </c>
      <c r="BO1384" s="1" t="s">
        <v>88</v>
      </c>
      <c r="BP1384" s="1" t="s">
        <v>8828</v>
      </c>
      <c r="BQ1384" s="1" t="s">
        <v>3008</v>
      </c>
      <c r="BR1384" s="1" t="s">
        <v>15160</v>
      </c>
      <c r="BS1384" s="1" t="s">
        <v>1353</v>
      </c>
      <c r="BT1384" s="1" t="s">
        <v>11653</v>
      </c>
    </row>
    <row r="1385" spans="1:72" ht="13.5" customHeight="1">
      <c r="A1385" s="3" t="str">
        <f>HYPERLINK("http://kyu.snu.ac.kr/sdhj/index.jsp?type=hj/GK14605_00IH_0001_0029.jpg","1720_각북면_29")</f>
        <v>1720_각북면_29</v>
      </c>
      <c r="B1385" s="2">
        <v>1720</v>
      </c>
      <c r="C1385" s="2" t="s">
        <v>15713</v>
      </c>
      <c r="D1385" s="2" t="s">
        <v>15714</v>
      </c>
      <c r="E1385" s="2">
        <v>1384</v>
      </c>
      <c r="F1385" s="1">
        <v>7</v>
      </c>
      <c r="G1385" s="1" t="s">
        <v>2435</v>
      </c>
      <c r="H1385" s="1" t="s">
        <v>8513</v>
      </c>
      <c r="I1385" s="1">
        <v>13</v>
      </c>
      <c r="L1385" s="1">
        <v>3</v>
      </c>
      <c r="M1385" s="2" t="s">
        <v>18030</v>
      </c>
      <c r="N1385" s="2" t="s">
        <v>18031</v>
      </c>
      <c r="S1385" s="1" t="s">
        <v>51</v>
      </c>
      <c r="T1385" s="1" t="s">
        <v>1413</v>
      </c>
      <c r="W1385" s="1" t="s">
        <v>1696</v>
      </c>
      <c r="X1385" s="1" t="s">
        <v>9286</v>
      </c>
      <c r="Y1385" s="1" t="s">
        <v>53</v>
      </c>
      <c r="Z1385" s="1" t="s">
        <v>9315</v>
      </c>
      <c r="AC1385" s="1">
        <v>40</v>
      </c>
      <c r="AD1385" s="1" t="s">
        <v>141</v>
      </c>
      <c r="AE1385" s="1" t="s">
        <v>11557</v>
      </c>
      <c r="AJ1385" s="1" t="s">
        <v>17</v>
      </c>
      <c r="AK1385" s="1" t="s">
        <v>11718</v>
      </c>
      <c r="AL1385" s="1" t="s">
        <v>720</v>
      </c>
      <c r="AM1385" s="1" t="s">
        <v>11736</v>
      </c>
      <c r="AT1385" s="1" t="s">
        <v>147</v>
      </c>
      <c r="AU1385" s="1" t="s">
        <v>8936</v>
      </c>
      <c r="AV1385" s="1" t="s">
        <v>18865</v>
      </c>
      <c r="AW1385" s="1" t="s">
        <v>16437</v>
      </c>
      <c r="BG1385" s="1" t="s">
        <v>147</v>
      </c>
      <c r="BH1385" s="1" t="s">
        <v>8936</v>
      </c>
      <c r="BI1385" s="1" t="s">
        <v>2442</v>
      </c>
      <c r="BJ1385" s="1" t="s">
        <v>12623</v>
      </c>
      <c r="BK1385" s="1" t="s">
        <v>147</v>
      </c>
      <c r="BL1385" s="1" t="s">
        <v>8936</v>
      </c>
      <c r="BM1385" s="1" t="s">
        <v>2774</v>
      </c>
      <c r="BN1385" s="1" t="s">
        <v>10390</v>
      </c>
      <c r="BO1385" s="1" t="s">
        <v>390</v>
      </c>
      <c r="BP1385" s="1" t="s">
        <v>11984</v>
      </c>
      <c r="BQ1385" s="1" t="s">
        <v>3009</v>
      </c>
      <c r="BR1385" s="1" t="s">
        <v>14539</v>
      </c>
      <c r="BS1385" s="1" t="s">
        <v>202</v>
      </c>
      <c r="BT1385" s="1" t="s">
        <v>11631</v>
      </c>
    </row>
    <row r="1386" spans="1:72" ht="13.5" customHeight="1">
      <c r="A1386" s="3" t="str">
        <f>HYPERLINK("http://kyu.snu.ac.kr/sdhj/index.jsp?type=hj/GK14605_00IH_0001_0029.jpg","1720_각북면_29")</f>
        <v>1720_각북면_29</v>
      </c>
      <c r="B1386" s="2">
        <v>1720</v>
      </c>
      <c r="C1386" s="2" t="s">
        <v>15713</v>
      </c>
      <c r="D1386" s="2" t="s">
        <v>15714</v>
      </c>
      <c r="E1386" s="2">
        <v>1385</v>
      </c>
      <c r="F1386" s="1">
        <v>7</v>
      </c>
      <c r="G1386" s="1" t="s">
        <v>2435</v>
      </c>
      <c r="H1386" s="1" t="s">
        <v>8513</v>
      </c>
      <c r="I1386" s="1">
        <v>13</v>
      </c>
      <c r="L1386" s="1">
        <v>3</v>
      </c>
      <c r="M1386" s="2" t="s">
        <v>18030</v>
      </c>
      <c r="N1386" s="2" t="s">
        <v>18031</v>
      </c>
      <c r="S1386" s="1" t="s">
        <v>226</v>
      </c>
      <c r="T1386" s="1" t="s">
        <v>8709</v>
      </c>
      <c r="Y1386" s="1" t="s">
        <v>1856</v>
      </c>
      <c r="Z1386" s="1" t="s">
        <v>9579</v>
      </c>
      <c r="AC1386" s="1">
        <v>5</v>
      </c>
      <c r="AD1386" s="1" t="s">
        <v>249</v>
      </c>
      <c r="AE1386" s="1" t="s">
        <v>11523</v>
      </c>
    </row>
    <row r="1387" spans="1:72" ht="13.5" customHeight="1">
      <c r="A1387" s="3" t="str">
        <f>HYPERLINK("http://kyu.snu.ac.kr/sdhj/index.jsp?type=hj/GK14605_00IH_0001_0029.jpg","1720_각북면_29")</f>
        <v>1720_각북면_29</v>
      </c>
      <c r="B1387" s="2">
        <v>1720</v>
      </c>
      <c r="C1387" s="2" t="s">
        <v>15637</v>
      </c>
      <c r="D1387" s="2" t="s">
        <v>15638</v>
      </c>
      <c r="E1387" s="2">
        <v>1386</v>
      </c>
      <c r="F1387" s="1">
        <v>7</v>
      </c>
      <c r="G1387" s="1" t="s">
        <v>2435</v>
      </c>
      <c r="H1387" s="1" t="s">
        <v>8513</v>
      </c>
      <c r="I1387" s="1">
        <v>13</v>
      </c>
      <c r="L1387" s="1">
        <v>3</v>
      </c>
      <c r="M1387" s="2" t="s">
        <v>18030</v>
      </c>
      <c r="N1387" s="2" t="s">
        <v>18031</v>
      </c>
      <c r="S1387" s="1" t="s">
        <v>68</v>
      </c>
      <c r="T1387" s="1" t="s">
        <v>8708</v>
      </c>
      <c r="Y1387" s="1" t="s">
        <v>53</v>
      </c>
      <c r="Z1387" s="1" t="s">
        <v>9315</v>
      </c>
      <c r="AC1387" s="1">
        <v>1</v>
      </c>
      <c r="AD1387" s="1" t="s">
        <v>107</v>
      </c>
      <c r="AE1387" s="1" t="s">
        <v>11521</v>
      </c>
      <c r="AF1387" s="1" t="s">
        <v>135</v>
      </c>
      <c r="AG1387" s="1" t="s">
        <v>11569</v>
      </c>
    </row>
    <row r="1388" spans="1:72" ht="13.5" customHeight="1">
      <c r="A1388" s="3" t="str">
        <f>HYPERLINK("http://kyu.snu.ac.kr/sdhj/index.jsp?type=hj/GK14605_00IH_0001_0030.jpg","1720_각북면_30")</f>
        <v>1720_각북면_30</v>
      </c>
      <c r="B1388" s="2">
        <v>1720</v>
      </c>
      <c r="C1388" s="2" t="s">
        <v>15637</v>
      </c>
      <c r="D1388" s="2" t="s">
        <v>15638</v>
      </c>
      <c r="E1388" s="2">
        <v>1387</v>
      </c>
      <c r="F1388" s="1">
        <v>7</v>
      </c>
      <c r="G1388" s="1" t="s">
        <v>2435</v>
      </c>
      <c r="H1388" s="1" t="s">
        <v>8513</v>
      </c>
      <c r="I1388" s="1">
        <v>13</v>
      </c>
      <c r="L1388" s="1">
        <v>4</v>
      </c>
      <c r="M1388" s="2" t="s">
        <v>18032</v>
      </c>
      <c r="N1388" s="2" t="s">
        <v>15459</v>
      </c>
      <c r="O1388" s="1" t="s">
        <v>6</v>
      </c>
      <c r="P1388" s="1" t="s">
        <v>8656</v>
      </c>
      <c r="T1388" s="1" t="s">
        <v>15624</v>
      </c>
      <c r="U1388" s="1" t="s">
        <v>3010</v>
      </c>
      <c r="V1388" s="1" t="s">
        <v>9155</v>
      </c>
      <c r="W1388" s="1" t="s">
        <v>103</v>
      </c>
      <c r="X1388" s="1" t="s">
        <v>15645</v>
      </c>
      <c r="Y1388" s="1" t="s">
        <v>3011</v>
      </c>
      <c r="Z1388" s="1" t="s">
        <v>11136</v>
      </c>
      <c r="AC1388" s="1">
        <v>31</v>
      </c>
      <c r="AD1388" s="1" t="s">
        <v>445</v>
      </c>
      <c r="AE1388" s="1" t="s">
        <v>11541</v>
      </c>
      <c r="AJ1388" s="1" t="s">
        <v>17</v>
      </c>
      <c r="AK1388" s="1" t="s">
        <v>11718</v>
      </c>
      <c r="AL1388" s="1" t="s">
        <v>41</v>
      </c>
      <c r="AM1388" s="1" t="s">
        <v>11660</v>
      </c>
      <c r="AT1388" s="1" t="s">
        <v>44</v>
      </c>
      <c r="AU1388" s="1" t="s">
        <v>8875</v>
      </c>
      <c r="AV1388" s="1" t="s">
        <v>1666</v>
      </c>
      <c r="AW1388" s="1" t="s">
        <v>10209</v>
      </c>
      <c r="BG1388" s="1" t="s">
        <v>60</v>
      </c>
      <c r="BH1388" s="1" t="s">
        <v>9030</v>
      </c>
      <c r="BI1388" s="1" t="s">
        <v>3012</v>
      </c>
      <c r="BJ1388" s="1" t="s">
        <v>13350</v>
      </c>
      <c r="BK1388" s="1" t="s">
        <v>46</v>
      </c>
      <c r="BL1388" s="1" t="s">
        <v>11959</v>
      </c>
      <c r="BM1388" s="1" t="s">
        <v>3013</v>
      </c>
      <c r="BN1388" s="1" t="s">
        <v>13851</v>
      </c>
      <c r="BO1388" s="1" t="s">
        <v>44</v>
      </c>
      <c r="BP1388" s="1" t="s">
        <v>8875</v>
      </c>
      <c r="BQ1388" s="1" t="s">
        <v>3014</v>
      </c>
      <c r="BR1388" s="1" t="s">
        <v>14538</v>
      </c>
      <c r="BS1388" s="1" t="s">
        <v>436</v>
      </c>
      <c r="BT1388" s="1" t="s">
        <v>11639</v>
      </c>
    </row>
    <row r="1389" spans="1:72" ht="13.5" customHeight="1">
      <c r="A1389" s="3" t="str">
        <f>HYPERLINK("http://kyu.snu.ac.kr/sdhj/index.jsp?type=hj/GK14605_00IH_0001_0030.jpg","1720_각북면_30")</f>
        <v>1720_각북면_30</v>
      </c>
      <c r="B1389" s="2">
        <v>1720</v>
      </c>
      <c r="C1389" s="2" t="s">
        <v>15666</v>
      </c>
      <c r="D1389" s="2" t="s">
        <v>15667</v>
      </c>
      <c r="E1389" s="2">
        <v>1388</v>
      </c>
      <c r="F1389" s="1">
        <v>7</v>
      </c>
      <c r="G1389" s="1" t="s">
        <v>2435</v>
      </c>
      <c r="H1389" s="1" t="s">
        <v>8513</v>
      </c>
      <c r="I1389" s="1">
        <v>13</v>
      </c>
      <c r="L1389" s="1">
        <v>4</v>
      </c>
      <c r="M1389" s="2" t="s">
        <v>18032</v>
      </c>
      <c r="N1389" s="2" t="s">
        <v>15459</v>
      </c>
      <c r="S1389" s="1" t="s">
        <v>51</v>
      </c>
      <c r="T1389" s="1" t="s">
        <v>1413</v>
      </c>
      <c r="W1389" s="1" t="s">
        <v>103</v>
      </c>
      <c r="X1389" s="1" t="s">
        <v>15645</v>
      </c>
      <c r="Y1389" s="1" t="s">
        <v>10</v>
      </c>
      <c r="Z1389" s="1" t="s">
        <v>9289</v>
      </c>
      <c r="AC1389" s="1">
        <v>32</v>
      </c>
      <c r="AD1389" s="1" t="s">
        <v>823</v>
      </c>
      <c r="AE1389" s="1" t="s">
        <v>11532</v>
      </c>
      <c r="AJ1389" s="1" t="s">
        <v>17</v>
      </c>
      <c r="AK1389" s="1" t="s">
        <v>11718</v>
      </c>
      <c r="AL1389" s="1" t="s">
        <v>803</v>
      </c>
      <c r="AM1389" s="1" t="s">
        <v>11722</v>
      </c>
      <c r="AT1389" s="1" t="s">
        <v>112</v>
      </c>
      <c r="AU1389" s="1" t="s">
        <v>8827</v>
      </c>
      <c r="AV1389" s="1" t="s">
        <v>1093</v>
      </c>
      <c r="AW1389" s="1" t="s">
        <v>12586</v>
      </c>
      <c r="BG1389" s="1" t="s">
        <v>239</v>
      </c>
      <c r="BH1389" s="1" t="s">
        <v>11796</v>
      </c>
      <c r="BI1389" s="1" t="s">
        <v>3015</v>
      </c>
      <c r="BJ1389" s="1" t="s">
        <v>13349</v>
      </c>
      <c r="BK1389" s="1" t="s">
        <v>112</v>
      </c>
      <c r="BL1389" s="1" t="s">
        <v>8827</v>
      </c>
      <c r="BM1389" s="1" t="s">
        <v>3016</v>
      </c>
      <c r="BN1389" s="1" t="s">
        <v>12039</v>
      </c>
      <c r="BO1389" s="1" t="s">
        <v>48</v>
      </c>
      <c r="BP1389" s="1" t="s">
        <v>8899</v>
      </c>
      <c r="BQ1389" s="1" t="s">
        <v>3017</v>
      </c>
      <c r="BR1389" s="1" t="s">
        <v>14537</v>
      </c>
      <c r="BS1389" s="1" t="s">
        <v>50</v>
      </c>
      <c r="BT1389" s="1" t="s">
        <v>16247</v>
      </c>
    </row>
    <row r="1390" spans="1:72" ht="13.5" customHeight="1">
      <c r="A1390" s="3" t="str">
        <f>HYPERLINK("http://kyu.snu.ac.kr/sdhj/index.jsp?type=hj/GK14605_00IH_0001_0030.jpg","1720_각북면_30")</f>
        <v>1720_각북면_30</v>
      </c>
      <c r="B1390" s="2">
        <v>1720</v>
      </c>
      <c r="C1390" s="2" t="s">
        <v>15722</v>
      </c>
      <c r="D1390" s="2" t="s">
        <v>15723</v>
      </c>
      <c r="E1390" s="2">
        <v>1389</v>
      </c>
      <c r="F1390" s="1">
        <v>7</v>
      </c>
      <c r="G1390" s="1" t="s">
        <v>2435</v>
      </c>
      <c r="H1390" s="1" t="s">
        <v>8513</v>
      </c>
      <c r="I1390" s="1">
        <v>13</v>
      </c>
      <c r="L1390" s="1">
        <v>4</v>
      </c>
      <c r="M1390" s="2" t="s">
        <v>18032</v>
      </c>
      <c r="N1390" s="2" t="s">
        <v>15459</v>
      </c>
      <c r="S1390" s="1" t="s">
        <v>226</v>
      </c>
      <c r="T1390" s="1" t="s">
        <v>8709</v>
      </c>
      <c r="Y1390" s="1" t="s">
        <v>53</v>
      </c>
      <c r="Z1390" s="1" t="s">
        <v>9315</v>
      </c>
      <c r="AC1390" s="1">
        <v>12</v>
      </c>
      <c r="AD1390" s="1" t="s">
        <v>137</v>
      </c>
      <c r="AE1390" s="1" t="s">
        <v>9320</v>
      </c>
    </row>
    <row r="1391" spans="1:72" ht="13.5" customHeight="1">
      <c r="A1391" s="3" t="str">
        <f>HYPERLINK("http://kyu.snu.ac.kr/sdhj/index.jsp?type=hj/GK14605_00IH_0001_0030.jpg","1720_각북면_30")</f>
        <v>1720_각북면_30</v>
      </c>
      <c r="B1391" s="2">
        <v>1720</v>
      </c>
      <c r="C1391" s="2" t="s">
        <v>15637</v>
      </c>
      <c r="D1391" s="2" t="s">
        <v>15638</v>
      </c>
      <c r="E1391" s="2">
        <v>1390</v>
      </c>
      <c r="F1391" s="1">
        <v>7</v>
      </c>
      <c r="G1391" s="1" t="s">
        <v>2435</v>
      </c>
      <c r="H1391" s="1" t="s">
        <v>8513</v>
      </c>
      <c r="I1391" s="1">
        <v>13</v>
      </c>
      <c r="L1391" s="1">
        <v>4</v>
      </c>
      <c r="M1391" s="2" t="s">
        <v>18032</v>
      </c>
      <c r="N1391" s="2" t="s">
        <v>15459</v>
      </c>
      <c r="S1391" s="1" t="s">
        <v>68</v>
      </c>
      <c r="T1391" s="1" t="s">
        <v>8708</v>
      </c>
      <c r="Y1391" s="1" t="s">
        <v>53</v>
      </c>
      <c r="Z1391" s="1" t="s">
        <v>9315</v>
      </c>
      <c r="AC1391" s="1">
        <v>3</v>
      </c>
      <c r="AD1391" s="1" t="s">
        <v>561</v>
      </c>
      <c r="AE1391" s="1" t="s">
        <v>11535</v>
      </c>
    </row>
    <row r="1392" spans="1:72" ht="13.5" customHeight="1">
      <c r="A1392" s="3" t="str">
        <f>HYPERLINK("http://kyu.snu.ac.kr/sdhj/index.jsp?type=hj/GK14605_00IH_0001_0030.jpg","1720_각북면_30")</f>
        <v>1720_각북면_30</v>
      </c>
      <c r="B1392" s="2">
        <v>1720</v>
      </c>
      <c r="C1392" s="2" t="s">
        <v>15637</v>
      </c>
      <c r="D1392" s="2" t="s">
        <v>15638</v>
      </c>
      <c r="E1392" s="2">
        <v>1391</v>
      </c>
      <c r="F1392" s="1">
        <v>7</v>
      </c>
      <c r="G1392" s="1" t="s">
        <v>2435</v>
      </c>
      <c r="H1392" s="1" t="s">
        <v>8513</v>
      </c>
      <c r="I1392" s="1">
        <v>13</v>
      </c>
      <c r="L1392" s="1">
        <v>4</v>
      </c>
      <c r="M1392" s="2" t="s">
        <v>18032</v>
      </c>
      <c r="N1392" s="2" t="s">
        <v>15459</v>
      </c>
      <c r="S1392" s="1" t="s">
        <v>68</v>
      </c>
      <c r="T1392" s="1" t="s">
        <v>8708</v>
      </c>
      <c r="Y1392" s="1" t="s">
        <v>53</v>
      </c>
      <c r="Z1392" s="1" t="s">
        <v>9315</v>
      </c>
      <c r="AC1392" s="1">
        <v>1</v>
      </c>
      <c r="AD1392" s="1" t="s">
        <v>107</v>
      </c>
      <c r="AE1392" s="1" t="s">
        <v>11521</v>
      </c>
    </row>
    <row r="1393" spans="1:72" ht="13.5" customHeight="1">
      <c r="A1393" s="3" t="str">
        <f>HYPERLINK("http://kyu.snu.ac.kr/sdhj/index.jsp?type=hj/GK14605_00IH_0001_0030.jpg","1720_각북면_30")</f>
        <v>1720_각북면_30</v>
      </c>
      <c r="B1393" s="2">
        <v>1720</v>
      </c>
      <c r="C1393" s="2" t="s">
        <v>15637</v>
      </c>
      <c r="D1393" s="2" t="s">
        <v>15638</v>
      </c>
      <c r="E1393" s="2">
        <v>1392</v>
      </c>
      <c r="F1393" s="1">
        <v>7</v>
      </c>
      <c r="G1393" s="1" t="s">
        <v>2435</v>
      </c>
      <c r="H1393" s="1" t="s">
        <v>8513</v>
      </c>
      <c r="I1393" s="1">
        <v>13</v>
      </c>
      <c r="L1393" s="1">
        <v>5</v>
      </c>
      <c r="M1393" s="2" t="s">
        <v>18033</v>
      </c>
      <c r="N1393" s="2" t="s">
        <v>18034</v>
      </c>
      <c r="T1393" s="1" t="s">
        <v>15624</v>
      </c>
      <c r="U1393" s="1" t="s">
        <v>1429</v>
      </c>
      <c r="V1393" s="1" t="s">
        <v>8861</v>
      </c>
      <c r="W1393" s="1" t="s">
        <v>768</v>
      </c>
      <c r="X1393" s="1" t="s">
        <v>9261</v>
      </c>
      <c r="Y1393" s="1" t="s">
        <v>3018</v>
      </c>
      <c r="Z1393" s="1" t="s">
        <v>10181</v>
      </c>
      <c r="AC1393" s="1">
        <v>40</v>
      </c>
      <c r="AD1393" s="1" t="s">
        <v>141</v>
      </c>
      <c r="AE1393" s="1" t="s">
        <v>11557</v>
      </c>
      <c r="AJ1393" s="1" t="s">
        <v>17</v>
      </c>
      <c r="AK1393" s="1" t="s">
        <v>11718</v>
      </c>
      <c r="AL1393" s="1" t="s">
        <v>436</v>
      </c>
      <c r="AM1393" s="1" t="s">
        <v>11639</v>
      </c>
      <c r="AT1393" s="1" t="s">
        <v>153</v>
      </c>
      <c r="AU1393" s="1" t="s">
        <v>8874</v>
      </c>
      <c r="AV1393" s="1" t="s">
        <v>2488</v>
      </c>
      <c r="AW1393" s="1" t="s">
        <v>10424</v>
      </c>
      <c r="BG1393" s="1" t="s">
        <v>58</v>
      </c>
      <c r="BH1393" s="1" t="s">
        <v>11975</v>
      </c>
      <c r="BI1393" s="1" t="s">
        <v>2489</v>
      </c>
      <c r="BJ1393" s="1" t="s">
        <v>10886</v>
      </c>
      <c r="BK1393" s="1" t="s">
        <v>428</v>
      </c>
      <c r="BL1393" s="1" t="s">
        <v>11968</v>
      </c>
      <c r="BM1393" s="1" t="s">
        <v>974</v>
      </c>
      <c r="BN1393" s="1" t="s">
        <v>12720</v>
      </c>
      <c r="BO1393" s="1" t="s">
        <v>428</v>
      </c>
      <c r="BP1393" s="1" t="s">
        <v>11968</v>
      </c>
      <c r="BQ1393" s="1" t="s">
        <v>301</v>
      </c>
      <c r="BR1393" s="1" t="s">
        <v>15029</v>
      </c>
      <c r="BS1393" s="1" t="s">
        <v>50</v>
      </c>
      <c r="BT1393" s="1" t="s">
        <v>16305</v>
      </c>
    </row>
    <row r="1394" spans="1:72" ht="13.5" customHeight="1">
      <c r="A1394" s="3" t="str">
        <f>HYPERLINK("http://kyu.snu.ac.kr/sdhj/index.jsp?type=hj/GK14605_00IH_0001_0030.jpg","1720_각북면_30")</f>
        <v>1720_각북면_30</v>
      </c>
      <c r="B1394" s="2">
        <v>1720</v>
      </c>
      <c r="C1394" s="2" t="s">
        <v>15652</v>
      </c>
      <c r="D1394" s="2" t="s">
        <v>15653</v>
      </c>
      <c r="E1394" s="2">
        <v>1393</v>
      </c>
      <c r="F1394" s="1">
        <v>7</v>
      </c>
      <c r="G1394" s="1" t="s">
        <v>2435</v>
      </c>
      <c r="H1394" s="1" t="s">
        <v>8513</v>
      </c>
      <c r="I1394" s="1">
        <v>13</v>
      </c>
      <c r="L1394" s="1">
        <v>5</v>
      </c>
      <c r="M1394" s="2" t="s">
        <v>18033</v>
      </c>
      <c r="N1394" s="2" t="s">
        <v>18034</v>
      </c>
      <c r="S1394" s="1" t="s">
        <v>51</v>
      </c>
      <c r="T1394" s="1" t="s">
        <v>1413</v>
      </c>
      <c r="W1394" s="1" t="s">
        <v>310</v>
      </c>
      <c r="X1394" s="1" t="s">
        <v>9263</v>
      </c>
      <c r="Y1394" s="1" t="s">
        <v>53</v>
      </c>
      <c r="Z1394" s="1" t="s">
        <v>9315</v>
      </c>
      <c r="AC1394" s="1">
        <v>34</v>
      </c>
      <c r="AD1394" s="1" t="s">
        <v>86</v>
      </c>
      <c r="AE1394" s="1" t="s">
        <v>11563</v>
      </c>
      <c r="AJ1394" s="1" t="s">
        <v>17</v>
      </c>
      <c r="AK1394" s="1" t="s">
        <v>11718</v>
      </c>
      <c r="AL1394" s="1" t="s">
        <v>305</v>
      </c>
      <c r="AM1394" s="1" t="s">
        <v>11720</v>
      </c>
      <c r="AT1394" s="1" t="s">
        <v>44</v>
      </c>
      <c r="AU1394" s="1" t="s">
        <v>8875</v>
      </c>
      <c r="AV1394" s="1" t="s">
        <v>3019</v>
      </c>
      <c r="AW1394" s="1" t="s">
        <v>10646</v>
      </c>
      <c r="BG1394" s="1" t="s">
        <v>147</v>
      </c>
      <c r="BH1394" s="1" t="s">
        <v>8936</v>
      </c>
      <c r="BI1394" s="1" t="s">
        <v>3020</v>
      </c>
      <c r="BJ1394" s="1" t="s">
        <v>11999</v>
      </c>
      <c r="BK1394" s="1" t="s">
        <v>447</v>
      </c>
      <c r="BL1394" s="1" t="s">
        <v>8902</v>
      </c>
      <c r="BM1394" s="1" t="s">
        <v>1144</v>
      </c>
      <c r="BN1394" s="1" t="s">
        <v>9350</v>
      </c>
      <c r="BO1394" s="1" t="s">
        <v>44</v>
      </c>
      <c r="BP1394" s="1" t="s">
        <v>8875</v>
      </c>
      <c r="BQ1394" s="1" t="s">
        <v>3021</v>
      </c>
      <c r="BR1394" s="1" t="s">
        <v>14922</v>
      </c>
      <c r="BS1394" s="1" t="s">
        <v>50</v>
      </c>
      <c r="BT1394" s="1" t="s">
        <v>16353</v>
      </c>
    </row>
    <row r="1395" spans="1:72" ht="13.5" customHeight="1">
      <c r="A1395" s="3" t="str">
        <f>HYPERLINK("http://kyu.snu.ac.kr/sdhj/index.jsp?type=hj/GK14605_00IH_0001_0030.jpg","1720_각북면_30")</f>
        <v>1720_각북면_30</v>
      </c>
      <c r="B1395" s="2">
        <v>1720</v>
      </c>
      <c r="C1395" s="2" t="s">
        <v>15657</v>
      </c>
      <c r="D1395" s="2" t="s">
        <v>15658</v>
      </c>
      <c r="E1395" s="2">
        <v>1394</v>
      </c>
      <c r="F1395" s="1">
        <v>7</v>
      </c>
      <c r="G1395" s="1" t="s">
        <v>2435</v>
      </c>
      <c r="H1395" s="1" t="s">
        <v>8513</v>
      </c>
      <c r="I1395" s="1">
        <v>13</v>
      </c>
      <c r="L1395" s="1">
        <v>5</v>
      </c>
      <c r="M1395" s="2" t="s">
        <v>18033</v>
      </c>
      <c r="N1395" s="2" t="s">
        <v>18034</v>
      </c>
      <c r="S1395" s="1" t="s">
        <v>226</v>
      </c>
      <c r="T1395" s="1" t="s">
        <v>8709</v>
      </c>
      <c r="Y1395" s="1" t="s">
        <v>53</v>
      </c>
      <c r="Z1395" s="1" t="s">
        <v>9315</v>
      </c>
      <c r="AC1395" s="1">
        <v>4</v>
      </c>
      <c r="AD1395" s="1" t="s">
        <v>105</v>
      </c>
      <c r="AE1395" s="1" t="s">
        <v>11518</v>
      </c>
    </row>
    <row r="1396" spans="1:72" ht="13.5" customHeight="1">
      <c r="A1396" s="3" t="str">
        <f>HYPERLINK("http://kyu.snu.ac.kr/sdhj/index.jsp?type=hj/GK14605_00IH_0001_0030.jpg","1720_각북면_30")</f>
        <v>1720_각북면_30</v>
      </c>
      <c r="B1396" s="2">
        <v>1720</v>
      </c>
      <c r="C1396" s="2" t="s">
        <v>15637</v>
      </c>
      <c r="D1396" s="2" t="s">
        <v>15638</v>
      </c>
      <c r="E1396" s="2">
        <v>1395</v>
      </c>
      <c r="F1396" s="1">
        <v>7</v>
      </c>
      <c r="G1396" s="1" t="s">
        <v>2435</v>
      </c>
      <c r="H1396" s="1" t="s">
        <v>8513</v>
      </c>
      <c r="I1396" s="1">
        <v>13</v>
      </c>
      <c r="L1396" s="1">
        <v>5</v>
      </c>
      <c r="M1396" s="2" t="s">
        <v>18033</v>
      </c>
      <c r="N1396" s="2" t="s">
        <v>18034</v>
      </c>
      <c r="S1396" s="1" t="s">
        <v>68</v>
      </c>
      <c r="T1396" s="1" t="s">
        <v>8708</v>
      </c>
      <c r="Y1396" s="1" t="s">
        <v>53</v>
      </c>
      <c r="Z1396" s="1" t="s">
        <v>9315</v>
      </c>
      <c r="AC1396" s="1">
        <v>2</v>
      </c>
      <c r="AD1396" s="1" t="s">
        <v>106</v>
      </c>
      <c r="AE1396" s="1" t="s">
        <v>11517</v>
      </c>
      <c r="AG1396" s="1" t="s">
        <v>15646</v>
      </c>
    </row>
    <row r="1397" spans="1:72" ht="13.5" customHeight="1">
      <c r="A1397" s="3" t="str">
        <f>HYPERLINK("http://kyu.snu.ac.kr/sdhj/index.jsp?type=hj/GK14605_00IH_0001_0030.jpg","1720_각북면_30")</f>
        <v>1720_각북면_30</v>
      </c>
      <c r="B1397" s="2">
        <v>1720</v>
      </c>
      <c r="C1397" s="2" t="s">
        <v>15637</v>
      </c>
      <c r="D1397" s="2" t="s">
        <v>15638</v>
      </c>
      <c r="E1397" s="2">
        <v>1396</v>
      </c>
      <c r="F1397" s="1">
        <v>7</v>
      </c>
      <c r="G1397" s="1" t="s">
        <v>2435</v>
      </c>
      <c r="H1397" s="1" t="s">
        <v>8513</v>
      </c>
      <c r="I1397" s="1">
        <v>13</v>
      </c>
      <c r="L1397" s="1">
        <v>5</v>
      </c>
      <c r="M1397" s="2" t="s">
        <v>18033</v>
      </c>
      <c r="N1397" s="2" t="s">
        <v>18034</v>
      </c>
      <c r="S1397" s="1" t="s">
        <v>2841</v>
      </c>
      <c r="T1397" s="1" t="s">
        <v>8779</v>
      </c>
      <c r="Y1397" s="1" t="s">
        <v>3022</v>
      </c>
      <c r="Z1397" s="1" t="s">
        <v>11135</v>
      </c>
      <c r="AC1397" s="1">
        <v>3</v>
      </c>
      <c r="AD1397" s="1" t="s">
        <v>561</v>
      </c>
      <c r="AE1397" s="1" t="s">
        <v>11535</v>
      </c>
      <c r="AG1397" s="1" t="s">
        <v>15646</v>
      </c>
    </row>
    <row r="1398" spans="1:72" ht="13.5" customHeight="1">
      <c r="A1398" s="3" t="str">
        <f>HYPERLINK("http://kyu.snu.ac.kr/sdhj/index.jsp?type=hj/GK14605_00IH_0001_0030.jpg","1720_각북면_30")</f>
        <v>1720_각북면_30</v>
      </c>
      <c r="B1398" s="2">
        <v>1720</v>
      </c>
      <c r="C1398" s="2" t="s">
        <v>15637</v>
      </c>
      <c r="D1398" s="2" t="s">
        <v>15638</v>
      </c>
      <c r="E1398" s="2">
        <v>1397</v>
      </c>
      <c r="F1398" s="1">
        <v>7</v>
      </c>
      <c r="G1398" s="1" t="s">
        <v>2435</v>
      </c>
      <c r="H1398" s="1" t="s">
        <v>8513</v>
      </c>
      <c r="I1398" s="1">
        <v>13</v>
      </c>
      <c r="L1398" s="1">
        <v>5</v>
      </c>
      <c r="M1398" s="2" t="s">
        <v>18033</v>
      </c>
      <c r="N1398" s="2" t="s">
        <v>18034</v>
      </c>
      <c r="S1398" s="1" t="s">
        <v>68</v>
      </c>
      <c r="T1398" s="1" t="s">
        <v>8708</v>
      </c>
      <c r="Y1398" s="1" t="s">
        <v>53</v>
      </c>
      <c r="Z1398" s="1" t="s">
        <v>9315</v>
      </c>
      <c r="AC1398" s="1">
        <v>1</v>
      </c>
      <c r="AD1398" s="1" t="s">
        <v>107</v>
      </c>
      <c r="AE1398" s="1" t="s">
        <v>11521</v>
      </c>
      <c r="AF1398" s="1" t="s">
        <v>15484</v>
      </c>
      <c r="AG1398" s="1" t="s">
        <v>16424</v>
      </c>
    </row>
    <row r="1399" spans="1:72" ht="13.5" customHeight="1">
      <c r="A1399" s="3" t="str">
        <f>HYPERLINK("http://kyu.snu.ac.kr/sdhj/index.jsp?type=hj/GK14605_00IH_0001_0030.jpg","1720_각북면_30")</f>
        <v>1720_각북면_30</v>
      </c>
      <c r="B1399" s="2">
        <v>1720</v>
      </c>
      <c r="C1399" s="2" t="s">
        <v>15637</v>
      </c>
      <c r="D1399" s="2" t="s">
        <v>15638</v>
      </c>
      <c r="E1399" s="2">
        <v>1398</v>
      </c>
      <c r="F1399" s="1">
        <v>7</v>
      </c>
      <c r="G1399" s="1" t="s">
        <v>2435</v>
      </c>
      <c r="H1399" s="1" t="s">
        <v>8513</v>
      </c>
      <c r="I1399" s="1">
        <v>14</v>
      </c>
      <c r="J1399" s="1" t="s">
        <v>3023</v>
      </c>
      <c r="K1399" s="1" t="s">
        <v>15541</v>
      </c>
      <c r="L1399" s="1">
        <v>1</v>
      </c>
      <c r="M1399" s="2" t="s">
        <v>3023</v>
      </c>
      <c r="N1399" s="2" t="s">
        <v>15541</v>
      </c>
      <c r="T1399" s="1" t="s">
        <v>15951</v>
      </c>
      <c r="U1399" s="1" t="s">
        <v>3024</v>
      </c>
      <c r="V1399" s="1" t="s">
        <v>9154</v>
      </c>
      <c r="W1399" s="1" t="s">
        <v>38</v>
      </c>
      <c r="X1399" s="1" t="s">
        <v>16438</v>
      </c>
      <c r="Y1399" s="1" t="s">
        <v>3025</v>
      </c>
      <c r="Z1399" s="1" t="s">
        <v>11134</v>
      </c>
      <c r="AC1399" s="1">
        <v>47</v>
      </c>
      <c r="AD1399" s="1" t="s">
        <v>246</v>
      </c>
      <c r="AE1399" s="1" t="s">
        <v>11545</v>
      </c>
      <c r="AJ1399" s="1" t="s">
        <v>17</v>
      </c>
      <c r="AK1399" s="1" t="s">
        <v>11718</v>
      </c>
      <c r="AL1399" s="1" t="s">
        <v>50</v>
      </c>
      <c r="AM1399" s="1" t="s">
        <v>17704</v>
      </c>
      <c r="AT1399" s="1" t="s">
        <v>88</v>
      </c>
      <c r="AU1399" s="1" t="s">
        <v>8828</v>
      </c>
      <c r="AV1399" s="1" t="s">
        <v>3026</v>
      </c>
      <c r="AW1399" s="1" t="s">
        <v>11133</v>
      </c>
      <c r="BG1399" s="1" t="s">
        <v>88</v>
      </c>
      <c r="BH1399" s="1" t="s">
        <v>8828</v>
      </c>
      <c r="BI1399" s="1" t="s">
        <v>3027</v>
      </c>
      <c r="BJ1399" s="1" t="s">
        <v>13348</v>
      </c>
      <c r="BK1399" s="1" t="s">
        <v>88</v>
      </c>
      <c r="BL1399" s="1" t="s">
        <v>8828</v>
      </c>
      <c r="BM1399" s="1" t="s">
        <v>3028</v>
      </c>
      <c r="BN1399" s="1" t="s">
        <v>13850</v>
      </c>
      <c r="BO1399" s="1" t="s">
        <v>88</v>
      </c>
      <c r="BP1399" s="1" t="s">
        <v>8828</v>
      </c>
      <c r="BQ1399" s="1" t="s">
        <v>3029</v>
      </c>
      <c r="BR1399" s="1" t="s">
        <v>14536</v>
      </c>
      <c r="BS1399" s="1" t="s">
        <v>236</v>
      </c>
      <c r="BT1399" s="1" t="s">
        <v>11694</v>
      </c>
    </row>
    <row r="1400" spans="1:72" ht="13.5" customHeight="1">
      <c r="A1400" s="3" t="str">
        <f>HYPERLINK("http://kyu.snu.ac.kr/sdhj/index.jsp?type=hj/GK14605_00IH_0001_0030.jpg","1720_각북면_30")</f>
        <v>1720_각북면_30</v>
      </c>
      <c r="B1400" s="2">
        <v>1720</v>
      </c>
      <c r="C1400" s="2" t="s">
        <v>15678</v>
      </c>
      <c r="D1400" s="2" t="s">
        <v>15679</v>
      </c>
      <c r="E1400" s="2">
        <v>1399</v>
      </c>
      <c r="F1400" s="1">
        <v>7</v>
      </c>
      <c r="G1400" s="1" t="s">
        <v>2435</v>
      </c>
      <c r="H1400" s="1" t="s">
        <v>8513</v>
      </c>
      <c r="I1400" s="1">
        <v>14</v>
      </c>
      <c r="L1400" s="1">
        <v>1</v>
      </c>
      <c r="M1400" s="2" t="s">
        <v>3023</v>
      </c>
      <c r="N1400" s="2" t="s">
        <v>15541</v>
      </c>
      <c r="S1400" s="1" t="s">
        <v>51</v>
      </c>
      <c r="T1400" s="1" t="s">
        <v>1413</v>
      </c>
      <c r="U1400" s="1" t="s">
        <v>278</v>
      </c>
      <c r="V1400" s="1" t="s">
        <v>8843</v>
      </c>
      <c r="Y1400" s="1" t="s">
        <v>3030</v>
      </c>
      <c r="Z1400" s="1" t="s">
        <v>10377</v>
      </c>
      <c r="AC1400" s="1">
        <v>24</v>
      </c>
      <c r="AD1400" s="1" t="s">
        <v>132</v>
      </c>
      <c r="AE1400" s="1" t="s">
        <v>11536</v>
      </c>
      <c r="AJ1400" s="1" t="s">
        <v>17</v>
      </c>
      <c r="AK1400" s="1" t="s">
        <v>11718</v>
      </c>
      <c r="AL1400" s="1" t="s">
        <v>158</v>
      </c>
      <c r="AM1400" s="1" t="s">
        <v>11647</v>
      </c>
      <c r="AN1400" s="1" t="s">
        <v>602</v>
      </c>
      <c r="AO1400" s="1" t="s">
        <v>8712</v>
      </c>
      <c r="AP1400" s="1" t="s">
        <v>215</v>
      </c>
      <c r="AQ1400" s="1" t="s">
        <v>8866</v>
      </c>
      <c r="AR1400" s="1" t="s">
        <v>3031</v>
      </c>
      <c r="AS1400" s="1" t="s">
        <v>11899</v>
      </c>
      <c r="AT1400" s="1" t="s">
        <v>88</v>
      </c>
      <c r="AU1400" s="1" t="s">
        <v>8828</v>
      </c>
      <c r="AV1400" s="1" t="s">
        <v>2533</v>
      </c>
      <c r="AW1400" s="1" t="s">
        <v>12429</v>
      </c>
      <c r="BB1400" s="1" t="s">
        <v>274</v>
      </c>
      <c r="BC1400" s="1" t="s">
        <v>8855</v>
      </c>
      <c r="BD1400" s="1" t="s">
        <v>3032</v>
      </c>
      <c r="BE1400" s="1" t="s">
        <v>12867</v>
      </c>
      <c r="BG1400" s="1" t="s">
        <v>88</v>
      </c>
      <c r="BH1400" s="1" t="s">
        <v>8828</v>
      </c>
      <c r="BI1400" s="1" t="s">
        <v>3033</v>
      </c>
      <c r="BJ1400" s="1" t="s">
        <v>13347</v>
      </c>
      <c r="BM1400" s="1" t="s">
        <v>3034</v>
      </c>
      <c r="BN1400" s="1" t="s">
        <v>13849</v>
      </c>
      <c r="BQ1400" s="1" t="s">
        <v>3035</v>
      </c>
      <c r="BR1400" s="1" t="s">
        <v>13006</v>
      </c>
      <c r="BS1400" s="1" t="s">
        <v>1631</v>
      </c>
      <c r="BT1400" s="1" t="s">
        <v>16439</v>
      </c>
    </row>
    <row r="1401" spans="1:72" ht="13.5" customHeight="1">
      <c r="A1401" s="3" t="str">
        <f>HYPERLINK("http://kyu.snu.ac.kr/sdhj/index.jsp?type=hj/GK14605_00IH_0001_0030.jpg","1720_각북면_30")</f>
        <v>1720_각북면_30</v>
      </c>
      <c r="B1401" s="2">
        <v>1720</v>
      </c>
      <c r="C1401" s="2" t="s">
        <v>15934</v>
      </c>
      <c r="D1401" s="2" t="s">
        <v>15935</v>
      </c>
      <c r="E1401" s="2">
        <v>1400</v>
      </c>
      <c r="F1401" s="1">
        <v>7</v>
      </c>
      <c r="G1401" s="1" t="s">
        <v>2435</v>
      </c>
      <c r="H1401" s="1" t="s">
        <v>8513</v>
      </c>
      <c r="I1401" s="1">
        <v>14</v>
      </c>
      <c r="L1401" s="1">
        <v>1</v>
      </c>
      <c r="M1401" s="2" t="s">
        <v>3023</v>
      </c>
      <c r="N1401" s="2" t="s">
        <v>15541</v>
      </c>
      <c r="S1401" s="1" t="s">
        <v>763</v>
      </c>
      <c r="T1401" s="1" t="s">
        <v>763</v>
      </c>
      <c r="Y1401" s="1" t="s">
        <v>3026</v>
      </c>
      <c r="Z1401" s="1" t="s">
        <v>11133</v>
      </c>
      <c r="AF1401" s="1" t="s">
        <v>67</v>
      </c>
      <c r="AG1401" s="1" t="s">
        <v>9286</v>
      </c>
    </row>
    <row r="1402" spans="1:72" ht="13.5" customHeight="1">
      <c r="A1402" s="3" t="str">
        <f>HYPERLINK("http://kyu.snu.ac.kr/sdhj/index.jsp?type=hj/GK14605_00IH_0001_0030.jpg","1720_각북면_30")</f>
        <v>1720_각북면_30</v>
      </c>
      <c r="B1402" s="2">
        <v>1720</v>
      </c>
      <c r="C1402" s="2" t="s">
        <v>15637</v>
      </c>
      <c r="D1402" s="2" t="s">
        <v>15638</v>
      </c>
      <c r="E1402" s="2">
        <v>1401</v>
      </c>
      <c r="F1402" s="1">
        <v>7</v>
      </c>
      <c r="G1402" s="1" t="s">
        <v>2435</v>
      </c>
      <c r="H1402" s="1" t="s">
        <v>8513</v>
      </c>
      <c r="I1402" s="1">
        <v>14</v>
      </c>
      <c r="L1402" s="1">
        <v>1</v>
      </c>
      <c r="M1402" s="2" t="s">
        <v>3023</v>
      </c>
      <c r="N1402" s="2" t="s">
        <v>15541</v>
      </c>
      <c r="S1402" s="1" t="s">
        <v>71</v>
      </c>
      <c r="T1402" s="1" t="s">
        <v>8710</v>
      </c>
      <c r="U1402" s="1" t="s">
        <v>3036</v>
      </c>
      <c r="V1402" s="1" t="s">
        <v>9153</v>
      </c>
      <c r="Y1402" s="1" t="s">
        <v>1623</v>
      </c>
      <c r="Z1402" s="1" t="s">
        <v>10760</v>
      </c>
      <c r="AC1402" s="1">
        <v>20</v>
      </c>
      <c r="AD1402" s="1" t="s">
        <v>134</v>
      </c>
      <c r="AE1402" s="1" t="s">
        <v>11542</v>
      </c>
      <c r="AF1402" s="1" t="s">
        <v>135</v>
      </c>
      <c r="AG1402" s="1" t="s">
        <v>11569</v>
      </c>
    </row>
    <row r="1403" spans="1:72" ht="13.5" customHeight="1">
      <c r="A1403" s="3" t="str">
        <f>HYPERLINK("http://kyu.snu.ac.kr/sdhj/index.jsp?type=hj/GK14605_00IH_0001_0030.jpg","1720_각북면_30")</f>
        <v>1720_각북면_30</v>
      </c>
      <c r="B1403" s="2">
        <v>1720</v>
      </c>
      <c r="C1403" s="2" t="s">
        <v>15637</v>
      </c>
      <c r="D1403" s="2" t="s">
        <v>15638</v>
      </c>
      <c r="E1403" s="2">
        <v>1402</v>
      </c>
      <c r="F1403" s="1">
        <v>7</v>
      </c>
      <c r="G1403" s="1" t="s">
        <v>2435</v>
      </c>
      <c r="H1403" s="1" t="s">
        <v>8513</v>
      </c>
      <c r="I1403" s="1">
        <v>14</v>
      </c>
      <c r="L1403" s="1">
        <v>2</v>
      </c>
      <c r="M1403" s="2" t="s">
        <v>3038</v>
      </c>
      <c r="N1403" s="2" t="s">
        <v>11132</v>
      </c>
      <c r="T1403" s="1" t="s">
        <v>15624</v>
      </c>
      <c r="U1403" s="1" t="s">
        <v>3037</v>
      </c>
      <c r="V1403" s="1" t="s">
        <v>9152</v>
      </c>
      <c r="Y1403" s="1" t="s">
        <v>3038</v>
      </c>
      <c r="Z1403" s="1" t="s">
        <v>11132</v>
      </c>
      <c r="AC1403" s="1">
        <v>55</v>
      </c>
      <c r="AD1403" s="1" t="s">
        <v>289</v>
      </c>
      <c r="AE1403" s="1" t="s">
        <v>11559</v>
      </c>
      <c r="AJ1403" s="1" t="s">
        <v>17</v>
      </c>
      <c r="AK1403" s="1" t="s">
        <v>11718</v>
      </c>
      <c r="AL1403" s="1" t="s">
        <v>41</v>
      </c>
      <c r="AM1403" s="1" t="s">
        <v>11660</v>
      </c>
      <c r="AR1403" s="1" t="s">
        <v>3039</v>
      </c>
      <c r="AS1403" s="1" t="s">
        <v>15404</v>
      </c>
      <c r="AT1403" s="1" t="s">
        <v>88</v>
      </c>
      <c r="AU1403" s="1" t="s">
        <v>8828</v>
      </c>
      <c r="AV1403" s="1" t="s">
        <v>3040</v>
      </c>
      <c r="AW1403" s="1" t="s">
        <v>12585</v>
      </c>
      <c r="BB1403" s="1" t="s">
        <v>278</v>
      </c>
      <c r="BC1403" s="1" t="s">
        <v>8843</v>
      </c>
      <c r="BD1403" s="1" t="s">
        <v>3041</v>
      </c>
      <c r="BE1403" s="1" t="s">
        <v>9805</v>
      </c>
      <c r="BG1403" s="1" t="s">
        <v>88</v>
      </c>
      <c r="BH1403" s="1" t="s">
        <v>8828</v>
      </c>
      <c r="BI1403" s="1" t="s">
        <v>2562</v>
      </c>
      <c r="BJ1403" s="1" t="s">
        <v>13346</v>
      </c>
      <c r="BK1403" s="1" t="s">
        <v>88</v>
      </c>
      <c r="BL1403" s="1" t="s">
        <v>8828</v>
      </c>
      <c r="BM1403" s="1" t="s">
        <v>3042</v>
      </c>
      <c r="BN1403" s="1" t="s">
        <v>13848</v>
      </c>
      <c r="BQ1403" s="1" t="s">
        <v>3043</v>
      </c>
      <c r="BR1403" s="1" t="s">
        <v>14535</v>
      </c>
      <c r="BS1403" s="1" t="s">
        <v>158</v>
      </c>
      <c r="BT1403" s="1" t="s">
        <v>11647</v>
      </c>
    </row>
    <row r="1404" spans="1:72" ht="13.5" customHeight="1">
      <c r="A1404" s="3" t="str">
        <f>HYPERLINK("http://kyu.snu.ac.kr/sdhj/index.jsp?type=hj/GK14605_00IH_0001_0030.jpg","1720_각북면_30")</f>
        <v>1720_각북면_30</v>
      </c>
      <c r="B1404" s="2">
        <v>1720</v>
      </c>
      <c r="C1404" s="2" t="s">
        <v>16219</v>
      </c>
      <c r="D1404" s="2" t="s">
        <v>16220</v>
      </c>
      <c r="E1404" s="2">
        <v>1403</v>
      </c>
      <c r="F1404" s="1">
        <v>7</v>
      </c>
      <c r="G1404" s="1" t="s">
        <v>2435</v>
      </c>
      <c r="H1404" s="1" t="s">
        <v>8513</v>
      </c>
      <c r="I1404" s="1">
        <v>14</v>
      </c>
      <c r="L1404" s="1">
        <v>2</v>
      </c>
      <c r="M1404" s="2" t="s">
        <v>3038</v>
      </c>
      <c r="N1404" s="2" t="s">
        <v>11132</v>
      </c>
      <c r="S1404" s="1" t="s">
        <v>127</v>
      </c>
      <c r="T1404" s="1" t="s">
        <v>8714</v>
      </c>
      <c r="W1404" s="1" t="s">
        <v>245</v>
      </c>
      <c r="X1404" s="1" t="s">
        <v>9269</v>
      </c>
      <c r="Y1404" s="1" t="s">
        <v>53</v>
      </c>
      <c r="Z1404" s="1" t="s">
        <v>9315</v>
      </c>
      <c r="AF1404" s="1" t="s">
        <v>67</v>
      </c>
      <c r="AG1404" s="1" t="s">
        <v>9286</v>
      </c>
    </row>
    <row r="1405" spans="1:72" ht="13.5" customHeight="1">
      <c r="A1405" s="3" t="str">
        <f>HYPERLINK("http://kyu.snu.ac.kr/sdhj/index.jsp?type=hj/GK14605_00IH_0001_0030.jpg","1720_각북면_30")</f>
        <v>1720_각북면_30</v>
      </c>
      <c r="B1405" s="2">
        <v>1720</v>
      </c>
      <c r="C1405" s="2" t="s">
        <v>15637</v>
      </c>
      <c r="D1405" s="2" t="s">
        <v>15638</v>
      </c>
      <c r="E1405" s="2">
        <v>1404</v>
      </c>
      <c r="F1405" s="1">
        <v>7</v>
      </c>
      <c r="G1405" s="1" t="s">
        <v>2435</v>
      </c>
      <c r="H1405" s="1" t="s">
        <v>8513</v>
      </c>
      <c r="I1405" s="1">
        <v>14</v>
      </c>
      <c r="L1405" s="1">
        <v>2</v>
      </c>
      <c r="M1405" s="2" t="s">
        <v>3038</v>
      </c>
      <c r="N1405" s="2" t="s">
        <v>11132</v>
      </c>
      <c r="S1405" s="1" t="s">
        <v>51</v>
      </c>
      <c r="T1405" s="1" t="s">
        <v>1413</v>
      </c>
      <c r="W1405" s="1" t="s">
        <v>38</v>
      </c>
      <c r="X1405" s="1" t="s">
        <v>15655</v>
      </c>
      <c r="Y1405" s="1" t="s">
        <v>53</v>
      </c>
      <c r="Z1405" s="1" t="s">
        <v>9315</v>
      </c>
      <c r="AC1405" s="1">
        <v>42</v>
      </c>
      <c r="AD1405" s="1" t="s">
        <v>374</v>
      </c>
      <c r="AE1405" s="1" t="s">
        <v>11556</v>
      </c>
      <c r="AF1405" s="1" t="s">
        <v>135</v>
      </c>
      <c r="AG1405" s="1" t="s">
        <v>11569</v>
      </c>
      <c r="AJ1405" s="1" t="s">
        <v>17</v>
      </c>
      <c r="AK1405" s="1" t="s">
        <v>11718</v>
      </c>
      <c r="AL1405" s="1" t="s">
        <v>50</v>
      </c>
      <c r="AM1405" s="1" t="s">
        <v>15656</v>
      </c>
      <c r="AT1405" s="1" t="s">
        <v>88</v>
      </c>
      <c r="AU1405" s="1" t="s">
        <v>8828</v>
      </c>
      <c r="AV1405" s="1" t="s">
        <v>3044</v>
      </c>
      <c r="AW1405" s="1" t="s">
        <v>10103</v>
      </c>
      <c r="BG1405" s="1" t="s">
        <v>88</v>
      </c>
      <c r="BH1405" s="1" t="s">
        <v>8828</v>
      </c>
      <c r="BI1405" s="1" t="s">
        <v>3045</v>
      </c>
      <c r="BJ1405" s="1" t="s">
        <v>13345</v>
      </c>
      <c r="BK1405" s="1" t="s">
        <v>88</v>
      </c>
      <c r="BL1405" s="1" t="s">
        <v>8828</v>
      </c>
      <c r="BM1405" s="1" t="s">
        <v>3046</v>
      </c>
      <c r="BN1405" s="1" t="s">
        <v>13847</v>
      </c>
      <c r="BO1405" s="1" t="s">
        <v>88</v>
      </c>
      <c r="BP1405" s="1" t="s">
        <v>8828</v>
      </c>
      <c r="BQ1405" s="1" t="s">
        <v>3047</v>
      </c>
      <c r="BR1405" s="1" t="s">
        <v>14534</v>
      </c>
      <c r="BS1405" s="1" t="s">
        <v>152</v>
      </c>
      <c r="BT1405" s="1" t="s">
        <v>11667</v>
      </c>
    </row>
    <row r="1406" spans="1:72" ht="13.5" customHeight="1">
      <c r="A1406" s="3" t="str">
        <f>HYPERLINK("http://kyu.snu.ac.kr/sdhj/index.jsp?type=hj/GK14605_00IH_0001_0030.jpg","1720_각북면_30")</f>
        <v>1720_각북면_30</v>
      </c>
      <c r="B1406" s="2">
        <v>1720</v>
      </c>
      <c r="C1406" s="2" t="s">
        <v>15932</v>
      </c>
      <c r="D1406" s="2" t="s">
        <v>15933</v>
      </c>
      <c r="E1406" s="2">
        <v>1405</v>
      </c>
      <c r="F1406" s="1">
        <v>7</v>
      </c>
      <c r="G1406" s="1" t="s">
        <v>2435</v>
      </c>
      <c r="H1406" s="1" t="s">
        <v>8513</v>
      </c>
      <c r="I1406" s="1">
        <v>14</v>
      </c>
      <c r="L1406" s="1">
        <v>2</v>
      </c>
      <c r="M1406" s="2" t="s">
        <v>3038</v>
      </c>
      <c r="N1406" s="2" t="s">
        <v>11132</v>
      </c>
      <c r="S1406" s="1" t="s">
        <v>226</v>
      </c>
      <c r="T1406" s="1" t="s">
        <v>8709</v>
      </c>
      <c r="Y1406" s="1" t="s">
        <v>53</v>
      </c>
      <c r="Z1406" s="1" t="s">
        <v>9315</v>
      </c>
      <c r="AC1406" s="1">
        <v>1</v>
      </c>
      <c r="AD1406" s="1" t="s">
        <v>107</v>
      </c>
      <c r="AE1406" s="1" t="s">
        <v>11521</v>
      </c>
      <c r="AF1406" s="1" t="s">
        <v>135</v>
      </c>
      <c r="AG1406" s="1" t="s">
        <v>11569</v>
      </c>
    </row>
    <row r="1407" spans="1:72" ht="13.5" customHeight="1">
      <c r="A1407" s="3" t="str">
        <f>HYPERLINK("http://kyu.snu.ac.kr/sdhj/index.jsp?type=hj/GK14605_00IH_0001_0030.jpg","1720_각북면_30")</f>
        <v>1720_각북면_30</v>
      </c>
      <c r="B1407" s="2">
        <v>1720</v>
      </c>
      <c r="C1407" s="2" t="s">
        <v>15637</v>
      </c>
      <c r="D1407" s="2" t="s">
        <v>15638</v>
      </c>
      <c r="E1407" s="2">
        <v>1406</v>
      </c>
      <c r="F1407" s="1">
        <v>7</v>
      </c>
      <c r="G1407" s="1" t="s">
        <v>2435</v>
      </c>
      <c r="H1407" s="1" t="s">
        <v>8513</v>
      </c>
      <c r="I1407" s="1">
        <v>14</v>
      </c>
      <c r="L1407" s="1">
        <v>3</v>
      </c>
      <c r="M1407" s="2" t="s">
        <v>18035</v>
      </c>
      <c r="N1407" s="2" t="s">
        <v>18036</v>
      </c>
      <c r="T1407" s="1" t="s">
        <v>15624</v>
      </c>
      <c r="U1407" s="1" t="s">
        <v>3048</v>
      </c>
      <c r="V1407" s="1" t="s">
        <v>9151</v>
      </c>
      <c r="W1407" s="1" t="s">
        <v>38</v>
      </c>
      <c r="X1407" s="1" t="s">
        <v>15655</v>
      </c>
      <c r="Y1407" s="1" t="s">
        <v>3049</v>
      </c>
      <c r="Z1407" s="1" t="s">
        <v>10530</v>
      </c>
      <c r="AC1407" s="1">
        <v>47</v>
      </c>
      <c r="AD1407" s="1" t="s">
        <v>246</v>
      </c>
      <c r="AE1407" s="1" t="s">
        <v>11545</v>
      </c>
      <c r="AJ1407" s="1" t="s">
        <v>17</v>
      </c>
      <c r="AK1407" s="1" t="s">
        <v>11718</v>
      </c>
      <c r="AL1407" s="1" t="s">
        <v>50</v>
      </c>
      <c r="AM1407" s="1" t="s">
        <v>15656</v>
      </c>
      <c r="AT1407" s="1" t="s">
        <v>227</v>
      </c>
      <c r="AU1407" s="1" t="s">
        <v>15676</v>
      </c>
      <c r="AV1407" s="1" t="s">
        <v>2528</v>
      </c>
      <c r="AW1407" s="1" t="s">
        <v>11223</v>
      </c>
      <c r="BG1407" s="1" t="s">
        <v>147</v>
      </c>
      <c r="BH1407" s="1" t="s">
        <v>8936</v>
      </c>
      <c r="BI1407" s="1" t="s">
        <v>2839</v>
      </c>
      <c r="BJ1407" s="1" t="s">
        <v>13344</v>
      </c>
      <c r="BK1407" s="1" t="s">
        <v>88</v>
      </c>
      <c r="BL1407" s="1" t="s">
        <v>8828</v>
      </c>
      <c r="BM1407" s="1" t="s">
        <v>1203</v>
      </c>
      <c r="BN1407" s="1" t="s">
        <v>13101</v>
      </c>
      <c r="BO1407" s="1" t="s">
        <v>242</v>
      </c>
      <c r="BP1407" s="1" t="s">
        <v>8824</v>
      </c>
      <c r="BQ1407" s="1" t="s">
        <v>3050</v>
      </c>
      <c r="BR1407" s="1" t="s">
        <v>14533</v>
      </c>
      <c r="BS1407" s="1" t="s">
        <v>96</v>
      </c>
      <c r="BT1407" s="1" t="s">
        <v>11726</v>
      </c>
    </row>
    <row r="1408" spans="1:72" ht="13.5" customHeight="1">
      <c r="A1408" s="3" t="str">
        <f>HYPERLINK("http://kyu.snu.ac.kr/sdhj/index.jsp?type=hj/GK14605_00IH_0001_0030.jpg","1720_각북면_30")</f>
        <v>1720_각북면_30</v>
      </c>
      <c r="B1408" s="2">
        <v>1720</v>
      </c>
      <c r="C1408" s="2" t="s">
        <v>16128</v>
      </c>
      <c r="D1408" s="2" t="s">
        <v>16129</v>
      </c>
      <c r="E1408" s="2">
        <v>1407</v>
      </c>
      <c r="F1408" s="1">
        <v>7</v>
      </c>
      <c r="G1408" s="1" t="s">
        <v>2435</v>
      </c>
      <c r="H1408" s="1" t="s">
        <v>8513</v>
      </c>
      <c r="I1408" s="1">
        <v>14</v>
      </c>
      <c r="L1408" s="1">
        <v>3</v>
      </c>
      <c r="M1408" s="2" t="s">
        <v>18035</v>
      </c>
      <c r="N1408" s="2" t="s">
        <v>18036</v>
      </c>
      <c r="S1408" s="1" t="s">
        <v>51</v>
      </c>
      <c r="T1408" s="1" t="s">
        <v>1413</v>
      </c>
      <c r="W1408" s="1" t="s">
        <v>1380</v>
      </c>
      <c r="X1408" s="1" t="s">
        <v>9270</v>
      </c>
      <c r="Y1408" s="1" t="s">
        <v>53</v>
      </c>
      <c r="Z1408" s="1" t="s">
        <v>9315</v>
      </c>
      <c r="AC1408" s="1">
        <v>26</v>
      </c>
      <c r="AD1408" s="1" t="s">
        <v>634</v>
      </c>
      <c r="AE1408" s="1" t="s">
        <v>11527</v>
      </c>
      <c r="AJ1408" s="1" t="s">
        <v>17</v>
      </c>
      <c r="AK1408" s="1" t="s">
        <v>11718</v>
      </c>
      <c r="AL1408" s="1" t="s">
        <v>3051</v>
      </c>
      <c r="AM1408" s="1" t="s">
        <v>11773</v>
      </c>
      <c r="AT1408" s="1" t="s">
        <v>447</v>
      </c>
      <c r="AU1408" s="1" t="s">
        <v>8902</v>
      </c>
      <c r="AV1408" s="1" t="s">
        <v>3052</v>
      </c>
      <c r="AW1408" s="1" t="s">
        <v>12584</v>
      </c>
      <c r="BG1408" s="1" t="s">
        <v>88</v>
      </c>
      <c r="BH1408" s="1" t="s">
        <v>8828</v>
      </c>
      <c r="BI1408" s="1" t="s">
        <v>3053</v>
      </c>
      <c r="BJ1408" s="1" t="s">
        <v>13343</v>
      </c>
      <c r="BK1408" s="1" t="s">
        <v>147</v>
      </c>
      <c r="BL1408" s="1" t="s">
        <v>8936</v>
      </c>
      <c r="BM1408" s="1" t="s">
        <v>3054</v>
      </c>
      <c r="BN1408" s="1" t="s">
        <v>10768</v>
      </c>
      <c r="BO1408" s="1" t="s">
        <v>88</v>
      </c>
      <c r="BP1408" s="1" t="s">
        <v>8828</v>
      </c>
      <c r="BQ1408" s="1" t="s">
        <v>3055</v>
      </c>
      <c r="BR1408" s="1" t="s">
        <v>14532</v>
      </c>
      <c r="BS1408" s="1" t="s">
        <v>158</v>
      </c>
      <c r="BT1408" s="1" t="s">
        <v>11647</v>
      </c>
    </row>
    <row r="1409" spans="1:72" ht="13.5" customHeight="1">
      <c r="A1409" s="3" t="str">
        <f>HYPERLINK("http://kyu.snu.ac.kr/sdhj/index.jsp?type=hj/GK14605_00IH_0001_0030.jpg","1720_각북면_30")</f>
        <v>1720_각북면_30</v>
      </c>
      <c r="B1409" s="2">
        <v>1720</v>
      </c>
      <c r="C1409" s="2" t="s">
        <v>15900</v>
      </c>
      <c r="D1409" s="2" t="s">
        <v>15901</v>
      </c>
      <c r="E1409" s="2">
        <v>1408</v>
      </c>
      <c r="F1409" s="1">
        <v>7</v>
      </c>
      <c r="G1409" s="1" t="s">
        <v>2435</v>
      </c>
      <c r="H1409" s="1" t="s">
        <v>8513</v>
      </c>
      <c r="I1409" s="1">
        <v>14</v>
      </c>
      <c r="L1409" s="1">
        <v>3</v>
      </c>
      <c r="M1409" s="2" t="s">
        <v>18035</v>
      </c>
      <c r="N1409" s="2" t="s">
        <v>18036</v>
      </c>
      <c r="S1409" s="1" t="s">
        <v>226</v>
      </c>
      <c r="T1409" s="1" t="s">
        <v>8709</v>
      </c>
      <c r="Y1409" s="1" t="s">
        <v>53</v>
      </c>
      <c r="Z1409" s="1" t="s">
        <v>9315</v>
      </c>
      <c r="AC1409" s="1">
        <v>7</v>
      </c>
      <c r="AD1409" s="1" t="s">
        <v>454</v>
      </c>
      <c r="AE1409" s="1" t="s">
        <v>11543</v>
      </c>
    </row>
    <row r="1410" spans="1:72" ht="13.5" customHeight="1">
      <c r="A1410" s="3" t="str">
        <f>HYPERLINK("http://kyu.snu.ac.kr/sdhj/index.jsp?type=hj/GK14605_00IH_0001_0030.jpg","1720_각북면_30")</f>
        <v>1720_각북면_30</v>
      </c>
      <c r="B1410" s="2">
        <v>1720</v>
      </c>
      <c r="C1410" s="2" t="s">
        <v>15637</v>
      </c>
      <c r="D1410" s="2" t="s">
        <v>15638</v>
      </c>
      <c r="E1410" s="2">
        <v>1409</v>
      </c>
      <c r="F1410" s="1">
        <v>7</v>
      </c>
      <c r="G1410" s="1" t="s">
        <v>2435</v>
      </c>
      <c r="H1410" s="1" t="s">
        <v>8513</v>
      </c>
      <c r="I1410" s="1">
        <v>14</v>
      </c>
      <c r="L1410" s="1">
        <v>3</v>
      </c>
      <c r="M1410" s="2" t="s">
        <v>18035</v>
      </c>
      <c r="N1410" s="2" t="s">
        <v>18036</v>
      </c>
      <c r="S1410" s="1" t="s">
        <v>68</v>
      </c>
      <c r="T1410" s="1" t="s">
        <v>8708</v>
      </c>
      <c r="Y1410" s="1" t="s">
        <v>53</v>
      </c>
      <c r="Z1410" s="1" t="s">
        <v>9315</v>
      </c>
      <c r="AC1410" s="1">
        <v>1</v>
      </c>
      <c r="AD1410" s="1" t="s">
        <v>107</v>
      </c>
      <c r="AE1410" s="1" t="s">
        <v>11521</v>
      </c>
      <c r="AF1410" s="1" t="s">
        <v>135</v>
      </c>
      <c r="AG1410" s="1" t="s">
        <v>11569</v>
      </c>
    </row>
    <row r="1411" spans="1:72" ht="13.5" customHeight="1">
      <c r="A1411" s="3" t="str">
        <f>HYPERLINK("http://kyu.snu.ac.kr/sdhj/index.jsp?type=hj/GK14605_00IH_0001_0030.jpg","1720_각북면_30")</f>
        <v>1720_각북면_30</v>
      </c>
      <c r="B1411" s="2">
        <v>1720</v>
      </c>
      <c r="C1411" s="2" t="s">
        <v>15637</v>
      </c>
      <c r="D1411" s="2" t="s">
        <v>15638</v>
      </c>
      <c r="E1411" s="2">
        <v>1410</v>
      </c>
      <c r="F1411" s="1">
        <v>7</v>
      </c>
      <c r="G1411" s="1" t="s">
        <v>2435</v>
      </c>
      <c r="H1411" s="1" t="s">
        <v>8513</v>
      </c>
      <c r="I1411" s="1">
        <v>14</v>
      </c>
      <c r="L1411" s="1">
        <v>3</v>
      </c>
      <c r="M1411" s="2" t="s">
        <v>18035</v>
      </c>
      <c r="N1411" s="2" t="s">
        <v>18036</v>
      </c>
      <c r="S1411" s="1" t="s">
        <v>71</v>
      </c>
      <c r="T1411" s="1" t="s">
        <v>8710</v>
      </c>
      <c r="Y1411" s="1" t="s">
        <v>1360</v>
      </c>
      <c r="Z1411" s="1" t="s">
        <v>9444</v>
      </c>
      <c r="AF1411" s="1" t="s">
        <v>67</v>
      </c>
      <c r="AG1411" s="1" t="s">
        <v>9286</v>
      </c>
    </row>
    <row r="1412" spans="1:72" ht="13.5" customHeight="1">
      <c r="A1412" s="3" t="str">
        <f>HYPERLINK("http://kyu.snu.ac.kr/sdhj/index.jsp?type=hj/GK14605_00IH_0001_0030.jpg","1720_각북면_30")</f>
        <v>1720_각북면_30</v>
      </c>
      <c r="B1412" s="2">
        <v>1720</v>
      </c>
      <c r="C1412" s="2" t="s">
        <v>15637</v>
      </c>
      <c r="D1412" s="2" t="s">
        <v>15638</v>
      </c>
      <c r="E1412" s="2">
        <v>1411</v>
      </c>
      <c r="F1412" s="1">
        <v>7</v>
      </c>
      <c r="G1412" s="1" t="s">
        <v>2435</v>
      </c>
      <c r="H1412" s="1" t="s">
        <v>8513</v>
      </c>
      <c r="I1412" s="1">
        <v>14</v>
      </c>
      <c r="L1412" s="1">
        <v>3</v>
      </c>
      <c r="M1412" s="2" t="s">
        <v>18035</v>
      </c>
      <c r="N1412" s="2" t="s">
        <v>18036</v>
      </c>
      <c r="S1412" s="1" t="s">
        <v>559</v>
      </c>
      <c r="T1412" s="1" t="s">
        <v>8724</v>
      </c>
      <c r="U1412" s="1" t="s">
        <v>3056</v>
      </c>
      <c r="V1412" s="1" t="s">
        <v>9150</v>
      </c>
      <c r="Y1412" s="1" t="s">
        <v>3057</v>
      </c>
      <c r="Z1412" s="1" t="s">
        <v>11131</v>
      </c>
      <c r="AC1412" s="1">
        <v>15</v>
      </c>
      <c r="AD1412" s="1" t="s">
        <v>563</v>
      </c>
      <c r="AE1412" s="1" t="s">
        <v>9669</v>
      </c>
      <c r="AF1412" s="1" t="s">
        <v>135</v>
      </c>
      <c r="AG1412" s="1" t="s">
        <v>11569</v>
      </c>
    </row>
    <row r="1413" spans="1:72" ht="13.5" customHeight="1">
      <c r="A1413" s="3" t="str">
        <f>HYPERLINK("http://kyu.snu.ac.kr/sdhj/index.jsp?type=hj/GK14605_00IH_0001_0030.jpg","1720_각북면_30")</f>
        <v>1720_각북면_30</v>
      </c>
      <c r="B1413" s="2">
        <v>1720</v>
      </c>
      <c r="C1413" s="2" t="s">
        <v>15905</v>
      </c>
      <c r="D1413" s="2" t="s">
        <v>15906</v>
      </c>
      <c r="E1413" s="2">
        <v>1412</v>
      </c>
      <c r="F1413" s="1">
        <v>7</v>
      </c>
      <c r="G1413" s="1" t="s">
        <v>2435</v>
      </c>
      <c r="H1413" s="1" t="s">
        <v>8513</v>
      </c>
      <c r="I1413" s="1">
        <v>14</v>
      </c>
      <c r="L1413" s="1">
        <v>4</v>
      </c>
      <c r="M1413" s="2" t="s">
        <v>18037</v>
      </c>
      <c r="N1413" s="2" t="s">
        <v>18038</v>
      </c>
      <c r="Q1413" s="1" t="s">
        <v>3058</v>
      </c>
      <c r="R1413" s="1" t="s">
        <v>8698</v>
      </c>
      <c r="T1413" s="1" t="s">
        <v>15624</v>
      </c>
      <c r="U1413" s="1" t="s">
        <v>385</v>
      </c>
      <c r="V1413" s="1" t="s">
        <v>15727</v>
      </c>
      <c r="W1413" s="1" t="s">
        <v>128</v>
      </c>
      <c r="X1413" s="1" t="s">
        <v>9270</v>
      </c>
      <c r="Y1413" s="1" t="s">
        <v>3059</v>
      </c>
      <c r="Z1413" s="1" t="s">
        <v>10399</v>
      </c>
      <c r="AC1413" s="1">
        <v>64</v>
      </c>
      <c r="AD1413" s="1" t="s">
        <v>105</v>
      </c>
      <c r="AE1413" s="1" t="s">
        <v>11518</v>
      </c>
      <c r="AJ1413" s="1" t="s">
        <v>17</v>
      </c>
      <c r="AK1413" s="1" t="s">
        <v>11718</v>
      </c>
      <c r="AL1413" s="1" t="s">
        <v>118</v>
      </c>
      <c r="AM1413" s="1" t="s">
        <v>11738</v>
      </c>
      <c r="AT1413" s="1" t="s">
        <v>88</v>
      </c>
      <c r="AU1413" s="1" t="s">
        <v>8828</v>
      </c>
      <c r="AV1413" s="1" t="s">
        <v>3060</v>
      </c>
      <c r="AW1413" s="1" t="s">
        <v>16440</v>
      </c>
      <c r="BG1413" s="1" t="s">
        <v>88</v>
      </c>
      <c r="BH1413" s="1" t="s">
        <v>8828</v>
      </c>
      <c r="BI1413" s="1" t="s">
        <v>285</v>
      </c>
      <c r="BJ1413" s="1" t="s">
        <v>11367</v>
      </c>
      <c r="BM1413" s="1" t="s">
        <v>574</v>
      </c>
      <c r="BN1413" s="1" t="s">
        <v>11457</v>
      </c>
      <c r="BO1413" s="1" t="s">
        <v>88</v>
      </c>
      <c r="BP1413" s="1" t="s">
        <v>8828</v>
      </c>
      <c r="BQ1413" s="1" t="s">
        <v>3061</v>
      </c>
      <c r="BR1413" s="1" t="s">
        <v>15074</v>
      </c>
      <c r="BS1413" s="1" t="s">
        <v>50</v>
      </c>
      <c r="BT1413" s="1" t="s">
        <v>15889</v>
      </c>
    </row>
    <row r="1414" spans="1:72" ht="13.5" customHeight="1">
      <c r="A1414" s="3" t="str">
        <f>HYPERLINK("http://kyu.snu.ac.kr/sdhj/index.jsp?type=hj/GK14605_00IH_0001_0030.jpg","1720_각북면_30")</f>
        <v>1720_각북면_30</v>
      </c>
      <c r="B1414" s="2">
        <v>1720</v>
      </c>
      <c r="C1414" s="2" t="s">
        <v>15890</v>
      </c>
      <c r="D1414" s="2" t="s">
        <v>15891</v>
      </c>
      <c r="E1414" s="2">
        <v>1413</v>
      </c>
      <c r="F1414" s="1">
        <v>7</v>
      </c>
      <c r="G1414" s="1" t="s">
        <v>2435</v>
      </c>
      <c r="H1414" s="1" t="s">
        <v>8513</v>
      </c>
      <c r="I1414" s="1">
        <v>14</v>
      </c>
      <c r="L1414" s="1">
        <v>4</v>
      </c>
      <c r="M1414" s="2" t="s">
        <v>18037</v>
      </c>
      <c r="N1414" s="2" t="s">
        <v>18038</v>
      </c>
      <c r="S1414" s="1" t="s">
        <v>68</v>
      </c>
      <c r="T1414" s="1" t="s">
        <v>8708</v>
      </c>
      <c r="Y1414" s="1" t="s">
        <v>672</v>
      </c>
      <c r="Z1414" s="1" t="s">
        <v>9646</v>
      </c>
      <c r="AC1414" s="1">
        <v>7</v>
      </c>
      <c r="AD1414" s="1" t="s">
        <v>454</v>
      </c>
      <c r="AE1414" s="1" t="s">
        <v>11543</v>
      </c>
    </row>
    <row r="1415" spans="1:72" ht="13.5" customHeight="1">
      <c r="A1415" s="3" t="str">
        <f>HYPERLINK("http://kyu.snu.ac.kr/sdhj/index.jsp?type=hj/GK14605_00IH_0001_0030.jpg","1720_각북면_30")</f>
        <v>1720_각북면_30</v>
      </c>
      <c r="B1415" s="2">
        <v>1720</v>
      </c>
      <c r="C1415" s="2" t="s">
        <v>15941</v>
      </c>
      <c r="D1415" s="2" t="s">
        <v>15942</v>
      </c>
      <c r="E1415" s="2">
        <v>1414</v>
      </c>
      <c r="F1415" s="1">
        <v>7</v>
      </c>
      <c r="G1415" s="1" t="s">
        <v>2435</v>
      </c>
      <c r="H1415" s="1" t="s">
        <v>8513</v>
      </c>
      <c r="I1415" s="1">
        <v>14</v>
      </c>
      <c r="L1415" s="1">
        <v>5</v>
      </c>
      <c r="M1415" s="2" t="s">
        <v>18039</v>
      </c>
      <c r="N1415" s="2" t="s">
        <v>18040</v>
      </c>
      <c r="T1415" s="1" t="s">
        <v>15624</v>
      </c>
      <c r="U1415" s="1" t="s">
        <v>2494</v>
      </c>
      <c r="V1415" s="1" t="s">
        <v>8847</v>
      </c>
      <c r="W1415" s="1" t="s">
        <v>1023</v>
      </c>
      <c r="X1415" s="1" t="s">
        <v>8743</v>
      </c>
      <c r="Y1415" s="1" t="s">
        <v>448</v>
      </c>
      <c r="Z1415" s="1" t="s">
        <v>11130</v>
      </c>
      <c r="AC1415" s="1">
        <v>44</v>
      </c>
      <c r="AD1415" s="1" t="s">
        <v>362</v>
      </c>
      <c r="AE1415" s="1" t="s">
        <v>11561</v>
      </c>
      <c r="AJ1415" s="1" t="s">
        <v>17</v>
      </c>
      <c r="AK1415" s="1" t="s">
        <v>11718</v>
      </c>
      <c r="AL1415" s="1" t="s">
        <v>202</v>
      </c>
      <c r="AM1415" s="1" t="s">
        <v>11631</v>
      </c>
      <c r="AT1415" s="1" t="s">
        <v>44</v>
      </c>
      <c r="AU1415" s="1" t="s">
        <v>8875</v>
      </c>
      <c r="AV1415" s="1" t="s">
        <v>2572</v>
      </c>
      <c r="AW1415" s="1" t="s">
        <v>9479</v>
      </c>
      <c r="BG1415" s="1" t="s">
        <v>44</v>
      </c>
      <c r="BH1415" s="1" t="s">
        <v>8875</v>
      </c>
      <c r="BI1415" s="1" t="s">
        <v>2573</v>
      </c>
      <c r="BJ1415" s="1" t="s">
        <v>12617</v>
      </c>
      <c r="BK1415" s="1" t="s">
        <v>58</v>
      </c>
      <c r="BL1415" s="1" t="s">
        <v>11975</v>
      </c>
      <c r="BM1415" s="1" t="s">
        <v>257</v>
      </c>
      <c r="BN1415" s="1" t="s">
        <v>9298</v>
      </c>
      <c r="BO1415" s="1" t="s">
        <v>60</v>
      </c>
      <c r="BP1415" s="1" t="s">
        <v>9030</v>
      </c>
      <c r="BQ1415" s="1" t="s">
        <v>3062</v>
      </c>
      <c r="BR1415" s="1" t="s">
        <v>14531</v>
      </c>
      <c r="BS1415" s="1" t="s">
        <v>101</v>
      </c>
      <c r="BT1415" s="1" t="s">
        <v>11730</v>
      </c>
    </row>
    <row r="1416" spans="1:72" ht="13.5" customHeight="1">
      <c r="A1416" s="3" t="str">
        <f>HYPERLINK("http://kyu.snu.ac.kr/sdhj/index.jsp?type=hj/GK14605_00IH_0001_0030.jpg","1720_각북면_30")</f>
        <v>1720_각북면_30</v>
      </c>
      <c r="B1416" s="2">
        <v>1720</v>
      </c>
      <c r="C1416" s="2" t="s">
        <v>16441</v>
      </c>
      <c r="D1416" s="2" t="s">
        <v>16442</v>
      </c>
      <c r="E1416" s="2">
        <v>1415</v>
      </c>
      <c r="F1416" s="1">
        <v>7</v>
      </c>
      <c r="G1416" s="1" t="s">
        <v>2435</v>
      </c>
      <c r="H1416" s="1" t="s">
        <v>8513</v>
      </c>
      <c r="I1416" s="1">
        <v>14</v>
      </c>
      <c r="L1416" s="1">
        <v>5</v>
      </c>
      <c r="M1416" s="2" t="s">
        <v>18039</v>
      </c>
      <c r="N1416" s="2" t="s">
        <v>18040</v>
      </c>
      <c r="S1416" s="1" t="s">
        <v>51</v>
      </c>
      <c r="T1416" s="1" t="s">
        <v>1413</v>
      </c>
      <c r="W1416" s="1" t="s">
        <v>38</v>
      </c>
      <c r="X1416" s="1" t="s">
        <v>15655</v>
      </c>
      <c r="Y1416" s="1" t="s">
        <v>53</v>
      </c>
      <c r="Z1416" s="1" t="s">
        <v>9315</v>
      </c>
      <c r="AC1416" s="1">
        <v>31</v>
      </c>
      <c r="AD1416" s="1" t="s">
        <v>445</v>
      </c>
      <c r="AE1416" s="1" t="s">
        <v>11541</v>
      </c>
      <c r="AJ1416" s="1" t="s">
        <v>17</v>
      </c>
      <c r="AK1416" s="1" t="s">
        <v>11718</v>
      </c>
      <c r="AL1416" s="1" t="s">
        <v>50</v>
      </c>
      <c r="AM1416" s="1" t="s">
        <v>15656</v>
      </c>
      <c r="AT1416" s="1" t="s">
        <v>44</v>
      </c>
      <c r="AU1416" s="1" t="s">
        <v>8875</v>
      </c>
      <c r="AV1416" s="1" t="s">
        <v>3063</v>
      </c>
      <c r="AW1416" s="1" t="s">
        <v>12583</v>
      </c>
      <c r="BG1416" s="1" t="s">
        <v>153</v>
      </c>
      <c r="BH1416" s="1" t="s">
        <v>8874</v>
      </c>
      <c r="BI1416" s="1" t="s">
        <v>1836</v>
      </c>
      <c r="BJ1416" s="1" t="s">
        <v>10351</v>
      </c>
      <c r="BK1416" s="1" t="s">
        <v>153</v>
      </c>
      <c r="BL1416" s="1" t="s">
        <v>8874</v>
      </c>
      <c r="BM1416" s="1" t="s">
        <v>3064</v>
      </c>
      <c r="BN1416" s="1" t="s">
        <v>13846</v>
      </c>
      <c r="BO1416" s="1" t="s">
        <v>48</v>
      </c>
      <c r="BP1416" s="1" t="s">
        <v>8899</v>
      </c>
      <c r="BQ1416" s="1" t="s">
        <v>3065</v>
      </c>
      <c r="BR1416" s="1" t="s">
        <v>14530</v>
      </c>
      <c r="BS1416" s="1" t="s">
        <v>2439</v>
      </c>
      <c r="BT1416" s="1" t="s">
        <v>11774</v>
      </c>
    </row>
    <row r="1417" spans="1:72" ht="13.5" customHeight="1">
      <c r="A1417" s="3" t="str">
        <f>HYPERLINK("http://kyu.snu.ac.kr/sdhj/index.jsp?type=hj/GK14605_00IH_0001_0030.jpg","1720_각북면_30")</f>
        <v>1720_각북면_30</v>
      </c>
      <c r="B1417" s="2">
        <v>1720</v>
      </c>
      <c r="C1417" s="2" t="s">
        <v>16443</v>
      </c>
      <c r="D1417" s="2" t="s">
        <v>16444</v>
      </c>
      <c r="E1417" s="2">
        <v>1416</v>
      </c>
      <c r="F1417" s="1">
        <v>7</v>
      </c>
      <c r="G1417" s="1" t="s">
        <v>2435</v>
      </c>
      <c r="H1417" s="1" t="s">
        <v>8513</v>
      </c>
      <c r="I1417" s="1">
        <v>14</v>
      </c>
      <c r="L1417" s="1">
        <v>5</v>
      </c>
      <c r="M1417" s="2" t="s">
        <v>18039</v>
      </c>
      <c r="N1417" s="2" t="s">
        <v>18040</v>
      </c>
      <c r="S1417" s="1" t="s">
        <v>226</v>
      </c>
      <c r="T1417" s="1" t="s">
        <v>8709</v>
      </c>
      <c r="Y1417" s="1" t="s">
        <v>2948</v>
      </c>
      <c r="Z1417" s="1" t="s">
        <v>9894</v>
      </c>
      <c r="AC1417" s="1">
        <v>5</v>
      </c>
      <c r="AD1417" s="1" t="s">
        <v>249</v>
      </c>
      <c r="AE1417" s="1" t="s">
        <v>11523</v>
      </c>
    </row>
    <row r="1418" spans="1:72" ht="13.5" customHeight="1">
      <c r="A1418" s="3" t="str">
        <f>HYPERLINK("http://kyu.snu.ac.kr/sdhj/index.jsp?type=hj/GK14605_00IH_0001_0030.jpg","1720_각북면_30")</f>
        <v>1720_각북면_30</v>
      </c>
      <c r="B1418" s="2">
        <v>1720</v>
      </c>
      <c r="C1418" s="2" t="s">
        <v>15637</v>
      </c>
      <c r="D1418" s="2" t="s">
        <v>15638</v>
      </c>
      <c r="E1418" s="2">
        <v>1417</v>
      </c>
      <c r="F1418" s="1">
        <v>7</v>
      </c>
      <c r="G1418" s="1" t="s">
        <v>2435</v>
      </c>
      <c r="H1418" s="1" t="s">
        <v>8513</v>
      </c>
      <c r="I1418" s="1">
        <v>15</v>
      </c>
      <c r="J1418" s="1" t="s">
        <v>3066</v>
      </c>
      <c r="K1418" s="1" t="s">
        <v>16445</v>
      </c>
      <c r="L1418" s="1">
        <v>1</v>
      </c>
      <c r="M1418" s="2" t="s">
        <v>3066</v>
      </c>
      <c r="N1418" s="2" t="s">
        <v>18041</v>
      </c>
      <c r="T1418" s="1" t="s">
        <v>16446</v>
      </c>
      <c r="U1418" s="1" t="s">
        <v>3067</v>
      </c>
      <c r="V1418" s="1" t="s">
        <v>9080</v>
      </c>
      <c r="W1418" s="1" t="s">
        <v>1212</v>
      </c>
      <c r="X1418" s="1" t="s">
        <v>16447</v>
      </c>
      <c r="Y1418" s="1" t="s">
        <v>3068</v>
      </c>
      <c r="Z1418" s="1" t="s">
        <v>9835</v>
      </c>
      <c r="AC1418" s="1">
        <v>43</v>
      </c>
      <c r="AD1418" s="1" t="s">
        <v>424</v>
      </c>
      <c r="AE1418" s="1" t="s">
        <v>11538</v>
      </c>
      <c r="AJ1418" s="1" t="s">
        <v>17</v>
      </c>
      <c r="AK1418" s="1" t="s">
        <v>11718</v>
      </c>
      <c r="AL1418" s="1" t="s">
        <v>55</v>
      </c>
      <c r="AM1418" s="1" t="s">
        <v>16448</v>
      </c>
      <c r="AT1418" s="1" t="s">
        <v>46</v>
      </c>
      <c r="AU1418" s="1" t="s">
        <v>11959</v>
      </c>
      <c r="AV1418" s="1" t="s">
        <v>3069</v>
      </c>
      <c r="AW1418" s="1" t="s">
        <v>12582</v>
      </c>
      <c r="BG1418" s="1" t="s">
        <v>44</v>
      </c>
      <c r="BH1418" s="1" t="s">
        <v>8875</v>
      </c>
      <c r="BI1418" s="1" t="s">
        <v>3070</v>
      </c>
      <c r="BJ1418" s="1" t="s">
        <v>9364</v>
      </c>
      <c r="BK1418" s="1" t="s">
        <v>44</v>
      </c>
      <c r="BL1418" s="1" t="s">
        <v>8875</v>
      </c>
      <c r="BM1418" s="1" t="s">
        <v>3071</v>
      </c>
      <c r="BN1418" s="1" t="s">
        <v>11100</v>
      </c>
      <c r="BO1418" s="1" t="s">
        <v>88</v>
      </c>
      <c r="BP1418" s="1" t="s">
        <v>8828</v>
      </c>
      <c r="BQ1418" s="1" t="s">
        <v>3072</v>
      </c>
      <c r="BR1418" s="1" t="s">
        <v>14529</v>
      </c>
      <c r="BS1418" s="1" t="s">
        <v>96</v>
      </c>
      <c r="BT1418" s="1" t="s">
        <v>11726</v>
      </c>
    </row>
    <row r="1419" spans="1:72" ht="13.5" customHeight="1">
      <c r="A1419" s="3" t="str">
        <f>HYPERLINK("http://kyu.snu.ac.kr/sdhj/index.jsp?type=hj/GK14605_00IH_0001_0030.jpg","1720_각북면_30")</f>
        <v>1720_각북면_30</v>
      </c>
      <c r="B1419" s="2">
        <v>1720</v>
      </c>
      <c r="C1419" s="2" t="s">
        <v>16368</v>
      </c>
      <c r="D1419" s="2" t="s">
        <v>16369</v>
      </c>
      <c r="E1419" s="2">
        <v>1418</v>
      </c>
      <c r="F1419" s="1">
        <v>7</v>
      </c>
      <c r="G1419" s="1" t="s">
        <v>2435</v>
      </c>
      <c r="H1419" s="1" t="s">
        <v>8513</v>
      </c>
      <c r="I1419" s="1">
        <v>15</v>
      </c>
      <c r="L1419" s="1">
        <v>1</v>
      </c>
      <c r="M1419" s="2" t="s">
        <v>3066</v>
      </c>
      <c r="N1419" s="2" t="s">
        <v>18041</v>
      </c>
      <c r="S1419" s="1" t="s">
        <v>51</v>
      </c>
      <c r="T1419" s="1" t="s">
        <v>1413</v>
      </c>
      <c r="W1419" s="1" t="s">
        <v>128</v>
      </c>
      <c r="X1419" s="1" t="s">
        <v>9270</v>
      </c>
      <c r="Y1419" s="1" t="s">
        <v>53</v>
      </c>
      <c r="Z1419" s="1" t="s">
        <v>9315</v>
      </c>
      <c r="AC1419" s="1">
        <v>44</v>
      </c>
      <c r="AD1419" s="1" t="s">
        <v>362</v>
      </c>
      <c r="AE1419" s="1" t="s">
        <v>11561</v>
      </c>
      <c r="AJ1419" s="1" t="s">
        <v>17</v>
      </c>
      <c r="AK1419" s="1" t="s">
        <v>11718</v>
      </c>
      <c r="AL1419" s="1" t="s">
        <v>118</v>
      </c>
      <c r="AM1419" s="1" t="s">
        <v>11738</v>
      </c>
      <c r="AT1419" s="1" t="s">
        <v>88</v>
      </c>
      <c r="AU1419" s="1" t="s">
        <v>8828</v>
      </c>
      <c r="AV1419" s="1" t="s">
        <v>3073</v>
      </c>
      <c r="AW1419" s="1" t="s">
        <v>9738</v>
      </c>
      <c r="BG1419" s="1" t="s">
        <v>88</v>
      </c>
      <c r="BH1419" s="1" t="s">
        <v>8828</v>
      </c>
      <c r="BI1419" s="1" t="s">
        <v>3074</v>
      </c>
      <c r="BJ1419" s="1" t="s">
        <v>13342</v>
      </c>
      <c r="BK1419" s="1" t="s">
        <v>88</v>
      </c>
      <c r="BL1419" s="1" t="s">
        <v>8828</v>
      </c>
      <c r="BM1419" s="1" t="s">
        <v>3075</v>
      </c>
      <c r="BN1419" s="1" t="s">
        <v>10775</v>
      </c>
      <c r="BO1419" s="1" t="s">
        <v>88</v>
      </c>
      <c r="BP1419" s="1" t="s">
        <v>8828</v>
      </c>
      <c r="BQ1419" s="1" t="s">
        <v>3076</v>
      </c>
      <c r="BR1419" s="1" t="s">
        <v>15203</v>
      </c>
      <c r="BS1419" s="1" t="s">
        <v>41</v>
      </c>
      <c r="BT1419" s="1" t="s">
        <v>11660</v>
      </c>
    </row>
    <row r="1420" spans="1:72" ht="13.5" customHeight="1">
      <c r="A1420" s="3" t="str">
        <f>HYPERLINK("http://kyu.snu.ac.kr/sdhj/index.jsp?type=hj/GK14605_00IH_0001_0030.jpg","1720_각북면_30")</f>
        <v>1720_각북면_30</v>
      </c>
      <c r="B1420" s="2">
        <v>1720</v>
      </c>
      <c r="C1420" s="2" t="s">
        <v>15796</v>
      </c>
      <c r="D1420" s="2" t="s">
        <v>15797</v>
      </c>
      <c r="E1420" s="2">
        <v>1419</v>
      </c>
      <c r="F1420" s="1">
        <v>7</v>
      </c>
      <c r="G1420" s="1" t="s">
        <v>2435</v>
      </c>
      <c r="H1420" s="1" t="s">
        <v>8513</v>
      </c>
      <c r="I1420" s="1">
        <v>15</v>
      </c>
      <c r="L1420" s="1">
        <v>1</v>
      </c>
      <c r="M1420" s="2" t="s">
        <v>3066</v>
      </c>
      <c r="N1420" s="2" t="s">
        <v>18041</v>
      </c>
      <c r="S1420" s="1" t="s">
        <v>1381</v>
      </c>
      <c r="T1420" s="1" t="s">
        <v>8739</v>
      </c>
      <c r="U1420" s="1" t="s">
        <v>1429</v>
      </c>
      <c r="V1420" s="1" t="s">
        <v>8861</v>
      </c>
      <c r="Y1420" s="1" t="s">
        <v>3077</v>
      </c>
      <c r="Z1420" s="1" t="s">
        <v>11129</v>
      </c>
      <c r="AC1420" s="1">
        <v>38</v>
      </c>
      <c r="AD1420" s="1" t="s">
        <v>316</v>
      </c>
      <c r="AE1420" s="1" t="s">
        <v>11519</v>
      </c>
    </row>
    <row r="1421" spans="1:72" ht="13.5" customHeight="1">
      <c r="A1421" s="3" t="str">
        <f>HYPERLINK("http://kyu.snu.ac.kr/sdhj/index.jsp?type=hj/GK14605_00IH_0001_0030.jpg","1720_각북면_30")</f>
        <v>1720_각북면_30</v>
      </c>
      <c r="B1421" s="2">
        <v>1720</v>
      </c>
      <c r="C1421" s="2" t="s">
        <v>15637</v>
      </c>
      <c r="D1421" s="2" t="s">
        <v>15638</v>
      </c>
      <c r="E1421" s="2">
        <v>1420</v>
      </c>
      <c r="F1421" s="1">
        <v>7</v>
      </c>
      <c r="G1421" s="1" t="s">
        <v>2435</v>
      </c>
      <c r="H1421" s="1" t="s">
        <v>8513</v>
      </c>
      <c r="I1421" s="1">
        <v>15</v>
      </c>
      <c r="L1421" s="1">
        <v>1</v>
      </c>
      <c r="M1421" s="2" t="s">
        <v>3066</v>
      </c>
      <c r="N1421" s="2" t="s">
        <v>18041</v>
      </c>
      <c r="S1421" s="1" t="s">
        <v>175</v>
      </c>
      <c r="T1421" s="1" t="s">
        <v>8735</v>
      </c>
      <c r="Y1421" s="1" t="s">
        <v>3078</v>
      </c>
      <c r="Z1421" s="1" t="s">
        <v>11128</v>
      </c>
      <c r="AF1421" s="1" t="s">
        <v>67</v>
      </c>
      <c r="AG1421" s="1" t="s">
        <v>9286</v>
      </c>
    </row>
    <row r="1422" spans="1:72" ht="13.5" customHeight="1">
      <c r="A1422" s="3" t="str">
        <f>HYPERLINK("http://kyu.snu.ac.kr/sdhj/index.jsp?type=hj/GK14605_00IH_0001_0030.jpg","1720_각북면_30")</f>
        <v>1720_각북면_30</v>
      </c>
      <c r="B1422" s="2">
        <v>1720</v>
      </c>
      <c r="C1422" s="2" t="s">
        <v>15637</v>
      </c>
      <c r="D1422" s="2" t="s">
        <v>15638</v>
      </c>
      <c r="E1422" s="2">
        <v>1421</v>
      </c>
      <c r="F1422" s="1">
        <v>7</v>
      </c>
      <c r="G1422" s="1" t="s">
        <v>2435</v>
      </c>
      <c r="H1422" s="1" t="s">
        <v>8513</v>
      </c>
      <c r="I1422" s="1">
        <v>15</v>
      </c>
      <c r="L1422" s="1">
        <v>1</v>
      </c>
      <c r="M1422" s="2" t="s">
        <v>3066</v>
      </c>
      <c r="N1422" s="2" t="s">
        <v>18041</v>
      </c>
      <c r="S1422" s="1" t="s">
        <v>71</v>
      </c>
      <c r="T1422" s="1" t="s">
        <v>8710</v>
      </c>
      <c r="U1422" s="1" t="s">
        <v>1429</v>
      </c>
      <c r="V1422" s="1" t="s">
        <v>8861</v>
      </c>
      <c r="Y1422" s="1" t="s">
        <v>1756</v>
      </c>
      <c r="Z1422" s="1" t="s">
        <v>9322</v>
      </c>
      <c r="AC1422" s="1">
        <v>19</v>
      </c>
      <c r="AD1422" s="1" t="s">
        <v>308</v>
      </c>
      <c r="AE1422" s="1" t="s">
        <v>11554</v>
      </c>
    </row>
    <row r="1423" spans="1:72" ht="13.5" customHeight="1">
      <c r="A1423" s="3" t="str">
        <f>HYPERLINK("http://kyu.snu.ac.kr/sdhj/index.jsp?type=hj/GK14605_00IH_0001_0030.jpg","1720_각북면_30")</f>
        <v>1720_각북면_30</v>
      </c>
      <c r="B1423" s="2">
        <v>1720</v>
      </c>
      <c r="C1423" s="2" t="s">
        <v>15637</v>
      </c>
      <c r="D1423" s="2" t="s">
        <v>15638</v>
      </c>
      <c r="E1423" s="2">
        <v>1422</v>
      </c>
      <c r="F1423" s="1">
        <v>7</v>
      </c>
      <c r="G1423" s="1" t="s">
        <v>2435</v>
      </c>
      <c r="H1423" s="1" t="s">
        <v>8513</v>
      </c>
      <c r="I1423" s="1">
        <v>15</v>
      </c>
      <c r="L1423" s="1">
        <v>1</v>
      </c>
      <c r="M1423" s="2" t="s">
        <v>3066</v>
      </c>
      <c r="N1423" s="2" t="s">
        <v>18041</v>
      </c>
      <c r="S1423" s="1" t="s">
        <v>68</v>
      </c>
      <c r="T1423" s="1" t="s">
        <v>8708</v>
      </c>
      <c r="Y1423" s="1" t="s">
        <v>53</v>
      </c>
      <c r="Z1423" s="1" t="s">
        <v>9315</v>
      </c>
      <c r="AC1423" s="1">
        <v>3</v>
      </c>
      <c r="AD1423" s="1" t="s">
        <v>561</v>
      </c>
      <c r="AE1423" s="1" t="s">
        <v>11535</v>
      </c>
      <c r="AF1423" s="1" t="s">
        <v>135</v>
      </c>
      <c r="AG1423" s="1" t="s">
        <v>11569</v>
      </c>
    </row>
    <row r="1424" spans="1:72" ht="13.5" customHeight="1">
      <c r="A1424" s="3" t="str">
        <f>HYPERLINK("http://kyu.snu.ac.kr/sdhj/index.jsp?type=hj/GK14605_00IH_0001_0030.jpg","1720_각북면_30")</f>
        <v>1720_각북면_30</v>
      </c>
      <c r="B1424" s="2">
        <v>1720</v>
      </c>
      <c r="C1424" s="2" t="s">
        <v>15637</v>
      </c>
      <c r="D1424" s="2" t="s">
        <v>15638</v>
      </c>
      <c r="E1424" s="2">
        <v>1423</v>
      </c>
      <c r="F1424" s="1">
        <v>7</v>
      </c>
      <c r="G1424" s="1" t="s">
        <v>2435</v>
      </c>
      <c r="H1424" s="1" t="s">
        <v>8513</v>
      </c>
      <c r="I1424" s="1">
        <v>15</v>
      </c>
      <c r="L1424" s="1">
        <v>2</v>
      </c>
      <c r="M1424" s="2" t="s">
        <v>2510</v>
      </c>
      <c r="N1424" s="2" t="s">
        <v>9449</v>
      </c>
      <c r="O1424" s="1" t="s">
        <v>6</v>
      </c>
      <c r="P1424" s="1" t="s">
        <v>8656</v>
      </c>
      <c r="T1424" s="1" t="s">
        <v>15624</v>
      </c>
      <c r="U1424" s="1" t="s">
        <v>2405</v>
      </c>
      <c r="V1424" s="1" t="s">
        <v>9143</v>
      </c>
      <c r="Y1424" s="1" t="s">
        <v>2510</v>
      </c>
      <c r="Z1424" s="1" t="s">
        <v>9449</v>
      </c>
      <c r="AC1424" s="1">
        <v>53</v>
      </c>
      <c r="AD1424" s="1" t="s">
        <v>798</v>
      </c>
      <c r="AE1424" s="1" t="s">
        <v>11550</v>
      </c>
      <c r="AJ1424" s="1" t="s">
        <v>17</v>
      </c>
      <c r="AK1424" s="1" t="s">
        <v>11718</v>
      </c>
      <c r="AL1424" s="1" t="s">
        <v>720</v>
      </c>
      <c r="AM1424" s="1" t="s">
        <v>11736</v>
      </c>
      <c r="AN1424" s="1" t="s">
        <v>280</v>
      </c>
      <c r="AO1424" s="1" t="s">
        <v>9917</v>
      </c>
      <c r="AP1424" s="1" t="s">
        <v>860</v>
      </c>
      <c r="AQ1424" s="1" t="s">
        <v>9007</v>
      </c>
      <c r="AR1424" s="1" t="s">
        <v>3079</v>
      </c>
      <c r="AS1424" s="1" t="s">
        <v>15618</v>
      </c>
      <c r="AT1424" s="1" t="s">
        <v>269</v>
      </c>
      <c r="AU1424" s="1" t="s">
        <v>8873</v>
      </c>
      <c r="AV1424" s="1" t="s">
        <v>3080</v>
      </c>
      <c r="AW1424" s="1" t="s">
        <v>12343</v>
      </c>
      <c r="BB1424" s="1" t="s">
        <v>274</v>
      </c>
      <c r="BC1424" s="1" t="s">
        <v>8855</v>
      </c>
      <c r="BD1424" s="1" t="s">
        <v>3081</v>
      </c>
      <c r="BE1424" s="1" t="s">
        <v>10911</v>
      </c>
      <c r="BG1424" s="1" t="s">
        <v>147</v>
      </c>
      <c r="BH1424" s="1" t="s">
        <v>8936</v>
      </c>
      <c r="BI1424" s="1" t="s">
        <v>2863</v>
      </c>
      <c r="BJ1424" s="1" t="s">
        <v>12600</v>
      </c>
      <c r="BK1424" s="1" t="s">
        <v>88</v>
      </c>
      <c r="BL1424" s="1" t="s">
        <v>8828</v>
      </c>
      <c r="BM1424" s="1" t="s">
        <v>2563</v>
      </c>
      <c r="BN1424" s="1" t="s">
        <v>12542</v>
      </c>
      <c r="BO1424" s="1" t="s">
        <v>88</v>
      </c>
      <c r="BP1424" s="1" t="s">
        <v>8828</v>
      </c>
      <c r="BQ1424" s="1" t="s">
        <v>3082</v>
      </c>
      <c r="BR1424" s="1" t="s">
        <v>14976</v>
      </c>
      <c r="BS1424" s="1" t="s">
        <v>50</v>
      </c>
      <c r="BT1424" s="1" t="s">
        <v>16058</v>
      </c>
    </row>
    <row r="1425" spans="1:73" ht="13.5" customHeight="1">
      <c r="A1425" s="3" t="str">
        <f>HYPERLINK("http://kyu.snu.ac.kr/sdhj/index.jsp?type=hj/GK14605_00IH_0001_0030.jpg","1720_각북면_30")</f>
        <v>1720_각북면_30</v>
      </c>
      <c r="B1425" s="2">
        <v>1720</v>
      </c>
      <c r="C1425" s="2" t="s">
        <v>15934</v>
      </c>
      <c r="D1425" s="2" t="s">
        <v>15935</v>
      </c>
      <c r="E1425" s="2">
        <v>1424</v>
      </c>
      <c r="F1425" s="1">
        <v>7</v>
      </c>
      <c r="G1425" s="1" t="s">
        <v>2435</v>
      </c>
      <c r="H1425" s="1" t="s">
        <v>8513</v>
      </c>
      <c r="I1425" s="1">
        <v>15</v>
      </c>
      <c r="L1425" s="1">
        <v>2</v>
      </c>
      <c r="M1425" s="2" t="s">
        <v>2510</v>
      </c>
      <c r="N1425" s="2" t="s">
        <v>9449</v>
      </c>
      <c r="S1425" s="1" t="s">
        <v>102</v>
      </c>
      <c r="T1425" s="1" t="s">
        <v>8723</v>
      </c>
      <c r="Y1425" s="1" t="s">
        <v>3081</v>
      </c>
      <c r="Z1425" s="1" t="s">
        <v>10911</v>
      </c>
      <c r="AC1425" s="1">
        <v>80</v>
      </c>
      <c r="AD1425" s="1" t="s">
        <v>134</v>
      </c>
      <c r="AE1425" s="1" t="s">
        <v>11542</v>
      </c>
    </row>
    <row r="1426" spans="1:73" ht="13.5" customHeight="1">
      <c r="A1426" s="3" t="str">
        <f>HYPERLINK("http://kyu.snu.ac.kr/sdhj/index.jsp?type=hj/GK14605_00IH_0001_0030.jpg","1720_각북면_30")</f>
        <v>1720_각북면_30</v>
      </c>
      <c r="B1426" s="2">
        <v>1720</v>
      </c>
      <c r="C1426" s="2" t="s">
        <v>15637</v>
      </c>
      <c r="D1426" s="2" t="s">
        <v>15638</v>
      </c>
      <c r="E1426" s="2">
        <v>1425</v>
      </c>
      <c r="F1426" s="1">
        <v>7</v>
      </c>
      <c r="G1426" s="1" t="s">
        <v>2435</v>
      </c>
      <c r="H1426" s="1" t="s">
        <v>8513</v>
      </c>
      <c r="I1426" s="1">
        <v>15</v>
      </c>
      <c r="L1426" s="1">
        <v>3</v>
      </c>
      <c r="M1426" s="2" t="s">
        <v>18042</v>
      </c>
      <c r="N1426" s="2" t="s">
        <v>18043</v>
      </c>
      <c r="O1426" s="1" t="s">
        <v>6</v>
      </c>
      <c r="P1426" s="1" t="s">
        <v>8656</v>
      </c>
      <c r="T1426" s="1" t="s">
        <v>15624</v>
      </c>
      <c r="U1426" s="1" t="s">
        <v>215</v>
      </c>
      <c r="V1426" s="1" t="s">
        <v>8866</v>
      </c>
      <c r="W1426" s="1" t="s">
        <v>437</v>
      </c>
      <c r="X1426" s="1" t="s">
        <v>9293</v>
      </c>
      <c r="Y1426" s="1" t="s">
        <v>3083</v>
      </c>
      <c r="Z1426" s="1" t="s">
        <v>11127</v>
      </c>
      <c r="AC1426" s="1">
        <v>30</v>
      </c>
      <c r="AD1426" s="1" t="s">
        <v>163</v>
      </c>
      <c r="AE1426" s="1" t="s">
        <v>11552</v>
      </c>
      <c r="AJ1426" s="1" t="s">
        <v>17</v>
      </c>
      <c r="AK1426" s="1" t="s">
        <v>11718</v>
      </c>
      <c r="AL1426" s="1" t="s">
        <v>96</v>
      </c>
      <c r="AM1426" s="1" t="s">
        <v>11726</v>
      </c>
      <c r="AT1426" s="1" t="s">
        <v>46</v>
      </c>
      <c r="AU1426" s="1" t="s">
        <v>11959</v>
      </c>
      <c r="AV1426" s="1" t="s">
        <v>3084</v>
      </c>
      <c r="AW1426" s="1" t="s">
        <v>12581</v>
      </c>
      <c r="BG1426" s="1" t="s">
        <v>2679</v>
      </c>
      <c r="BH1426" s="1" t="s">
        <v>11970</v>
      </c>
      <c r="BI1426" s="1" t="s">
        <v>18906</v>
      </c>
      <c r="BJ1426" s="1" t="s">
        <v>8797</v>
      </c>
      <c r="BK1426" s="1" t="s">
        <v>46</v>
      </c>
      <c r="BL1426" s="1" t="s">
        <v>11959</v>
      </c>
      <c r="BM1426" s="1" t="s">
        <v>3085</v>
      </c>
      <c r="BN1426" s="1" t="s">
        <v>13845</v>
      </c>
      <c r="BO1426" s="1" t="s">
        <v>46</v>
      </c>
      <c r="BP1426" s="1" t="s">
        <v>11959</v>
      </c>
      <c r="BQ1426" s="1" t="s">
        <v>3086</v>
      </c>
      <c r="BR1426" s="1" t="s">
        <v>14528</v>
      </c>
      <c r="BS1426" s="1" t="s">
        <v>225</v>
      </c>
      <c r="BT1426" s="1" t="s">
        <v>11725</v>
      </c>
    </row>
    <row r="1427" spans="1:73" ht="13.5" customHeight="1">
      <c r="A1427" s="3" t="str">
        <f>HYPERLINK("http://kyu.snu.ac.kr/sdhj/index.jsp?type=hj/GK14605_00IH_0001_0030.jpg","1720_각북면_30")</f>
        <v>1720_각북면_30</v>
      </c>
      <c r="B1427" s="2">
        <v>1720</v>
      </c>
      <c r="C1427" s="2" t="s">
        <v>15641</v>
      </c>
      <c r="D1427" s="2" t="s">
        <v>15642</v>
      </c>
      <c r="E1427" s="2">
        <v>1426</v>
      </c>
      <c r="F1427" s="1">
        <v>7</v>
      </c>
      <c r="G1427" s="1" t="s">
        <v>2435</v>
      </c>
      <c r="H1427" s="1" t="s">
        <v>8513</v>
      </c>
      <c r="I1427" s="1">
        <v>15</v>
      </c>
      <c r="L1427" s="1">
        <v>3</v>
      </c>
      <c r="M1427" s="2" t="s">
        <v>18042</v>
      </c>
      <c r="N1427" s="2" t="s">
        <v>18043</v>
      </c>
      <c r="S1427" s="1" t="s">
        <v>51</v>
      </c>
      <c r="T1427" s="1" t="s">
        <v>1413</v>
      </c>
      <c r="W1427" s="1" t="s">
        <v>38</v>
      </c>
      <c r="X1427" s="1" t="s">
        <v>15655</v>
      </c>
      <c r="Y1427" s="1" t="s">
        <v>129</v>
      </c>
      <c r="Z1427" s="1" t="s">
        <v>9465</v>
      </c>
      <c r="AC1427" s="1">
        <v>33</v>
      </c>
      <c r="AD1427" s="1" t="s">
        <v>151</v>
      </c>
      <c r="AE1427" s="1" t="s">
        <v>10802</v>
      </c>
      <c r="AJ1427" s="1" t="s">
        <v>461</v>
      </c>
      <c r="AK1427" s="1" t="s">
        <v>11719</v>
      </c>
      <c r="AL1427" s="1" t="s">
        <v>41</v>
      </c>
      <c r="AM1427" s="1" t="s">
        <v>11660</v>
      </c>
      <c r="AT1427" s="1" t="s">
        <v>46</v>
      </c>
      <c r="AU1427" s="1" t="s">
        <v>11959</v>
      </c>
      <c r="AV1427" s="1" t="s">
        <v>2829</v>
      </c>
      <c r="AW1427" s="1" t="s">
        <v>12580</v>
      </c>
      <c r="BG1427" s="1" t="s">
        <v>46</v>
      </c>
      <c r="BH1427" s="1" t="s">
        <v>11959</v>
      </c>
      <c r="BI1427" s="1" t="s">
        <v>2830</v>
      </c>
      <c r="BJ1427" s="1" t="s">
        <v>13341</v>
      </c>
      <c r="BK1427" s="1" t="s">
        <v>2793</v>
      </c>
      <c r="BL1427" s="1" t="s">
        <v>15342</v>
      </c>
      <c r="BM1427" s="1" t="s">
        <v>2831</v>
      </c>
      <c r="BN1427" s="1" t="s">
        <v>11240</v>
      </c>
      <c r="BO1427" s="1" t="s">
        <v>46</v>
      </c>
      <c r="BP1427" s="1" t="s">
        <v>11959</v>
      </c>
      <c r="BQ1427" s="1" t="s">
        <v>18900</v>
      </c>
      <c r="BR1427" s="1" t="s">
        <v>14527</v>
      </c>
      <c r="BS1427" s="1" t="s">
        <v>41</v>
      </c>
      <c r="BT1427" s="1" t="s">
        <v>11660</v>
      </c>
    </row>
    <row r="1428" spans="1:73" ht="13.5" customHeight="1">
      <c r="A1428" s="3" t="str">
        <f>HYPERLINK("http://kyu.snu.ac.kr/sdhj/index.jsp?type=hj/GK14605_00IH_0001_0030.jpg","1720_각북면_30")</f>
        <v>1720_각북면_30</v>
      </c>
      <c r="B1428" s="2">
        <v>1720</v>
      </c>
      <c r="C1428" s="2" t="s">
        <v>15641</v>
      </c>
      <c r="D1428" s="2" t="s">
        <v>15642</v>
      </c>
      <c r="E1428" s="2">
        <v>1427</v>
      </c>
      <c r="F1428" s="1">
        <v>7</v>
      </c>
      <c r="G1428" s="1" t="s">
        <v>2435</v>
      </c>
      <c r="H1428" s="1" t="s">
        <v>8513</v>
      </c>
      <c r="I1428" s="1">
        <v>15</v>
      </c>
      <c r="L1428" s="1">
        <v>3</v>
      </c>
      <c r="M1428" s="2" t="s">
        <v>18042</v>
      </c>
      <c r="N1428" s="2" t="s">
        <v>18043</v>
      </c>
      <c r="T1428" s="1" t="s">
        <v>15640</v>
      </c>
      <c r="U1428" s="1" t="s">
        <v>2858</v>
      </c>
      <c r="V1428" s="1" t="s">
        <v>9141</v>
      </c>
      <c r="Y1428" s="1" t="s">
        <v>1531</v>
      </c>
      <c r="Z1428" s="1" t="s">
        <v>11126</v>
      </c>
      <c r="AC1428" s="1">
        <v>37</v>
      </c>
      <c r="AD1428" s="1" t="s">
        <v>299</v>
      </c>
      <c r="AE1428" s="1" t="s">
        <v>11520</v>
      </c>
    </row>
    <row r="1429" spans="1:73" ht="13.5" customHeight="1">
      <c r="A1429" s="3" t="str">
        <f>HYPERLINK("http://kyu.snu.ac.kr/sdhj/index.jsp?type=hj/GK14605_00IH_0001_0030.jpg","1720_각북면_30")</f>
        <v>1720_각북면_30</v>
      </c>
      <c r="B1429" s="2">
        <v>1720</v>
      </c>
      <c r="C1429" s="2" t="s">
        <v>15637</v>
      </c>
      <c r="D1429" s="2" t="s">
        <v>15638</v>
      </c>
      <c r="E1429" s="2">
        <v>1428</v>
      </c>
      <c r="F1429" s="1">
        <v>7</v>
      </c>
      <c r="G1429" s="1" t="s">
        <v>2435</v>
      </c>
      <c r="H1429" s="1" t="s">
        <v>8513</v>
      </c>
      <c r="I1429" s="1">
        <v>15</v>
      </c>
      <c r="L1429" s="1">
        <v>4</v>
      </c>
      <c r="M1429" s="2" t="s">
        <v>18907</v>
      </c>
      <c r="N1429" s="2" t="s">
        <v>11125</v>
      </c>
      <c r="T1429" s="1" t="s">
        <v>15624</v>
      </c>
      <c r="U1429" s="1" t="s">
        <v>3087</v>
      </c>
      <c r="V1429" s="1" t="s">
        <v>9149</v>
      </c>
      <c r="Y1429" s="1" t="s">
        <v>8322</v>
      </c>
      <c r="Z1429" s="1" t="s">
        <v>11125</v>
      </c>
      <c r="AC1429" s="1">
        <v>57</v>
      </c>
      <c r="AD1429" s="1" t="s">
        <v>1067</v>
      </c>
      <c r="AE1429" s="1" t="s">
        <v>11318</v>
      </c>
      <c r="AJ1429" s="1" t="s">
        <v>17</v>
      </c>
      <c r="AK1429" s="1" t="s">
        <v>11718</v>
      </c>
      <c r="AL1429" s="1" t="s">
        <v>41</v>
      </c>
      <c r="AM1429" s="1" t="s">
        <v>11660</v>
      </c>
      <c r="AN1429" s="1" t="s">
        <v>87</v>
      </c>
      <c r="AO1429" s="1" t="s">
        <v>11630</v>
      </c>
      <c r="AR1429" s="1" t="s">
        <v>3088</v>
      </c>
      <c r="AS1429" s="1" t="s">
        <v>12305</v>
      </c>
      <c r="AT1429" s="1" t="s">
        <v>840</v>
      </c>
      <c r="AU1429" s="1" t="s">
        <v>11962</v>
      </c>
      <c r="AV1429" s="1" t="s">
        <v>3089</v>
      </c>
      <c r="AW1429" s="1" t="s">
        <v>12190</v>
      </c>
      <c r="BB1429" s="1" t="s">
        <v>274</v>
      </c>
      <c r="BC1429" s="1" t="s">
        <v>8855</v>
      </c>
      <c r="BD1429" s="1" t="s">
        <v>3090</v>
      </c>
      <c r="BE1429" s="1" t="s">
        <v>12901</v>
      </c>
      <c r="BG1429" s="1" t="s">
        <v>620</v>
      </c>
      <c r="BH1429" s="1" t="s">
        <v>12961</v>
      </c>
      <c r="BI1429" s="1" t="s">
        <v>2905</v>
      </c>
      <c r="BJ1429" s="1" t="s">
        <v>16413</v>
      </c>
      <c r="BK1429" s="1" t="s">
        <v>242</v>
      </c>
      <c r="BL1429" s="1" t="s">
        <v>8824</v>
      </c>
      <c r="BM1429" s="1" t="s">
        <v>198</v>
      </c>
      <c r="BN1429" s="1" t="s">
        <v>12243</v>
      </c>
      <c r="BO1429" s="1" t="s">
        <v>269</v>
      </c>
      <c r="BP1429" s="1" t="s">
        <v>8873</v>
      </c>
      <c r="BQ1429" s="1" t="s">
        <v>556</v>
      </c>
      <c r="BR1429" s="1" t="s">
        <v>12745</v>
      </c>
      <c r="BS1429" s="1" t="s">
        <v>305</v>
      </c>
      <c r="BT1429" s="1" t="s">
        <v>11720</v>
      </c>
    </row>
    <row r="1430" spans="1:73" ht="13.5" customHeight="1">
      <c r="A1430" s="3" t="str">
        <f>HYPERLINK("http://kyu.snu.ac.kr/sdhj/index.jsp?type=hj/GK14605_00IH_0001_0030.jpg","1720_각북면_30")</f>
        <v>1720_각북면_30</v>
      </c>
      <c r="B1430" s="2">
        <v>1720</v>
      </c>
      <c r="C1430" s="2" t="s">
        <v>16449</v>
      </c>
      <c r="D1430" s="2" t="s">
        <v>16450</v>
      </c>
      <c r="E1430" s="2">
        <v>1429</v>
      </c>
      <c r="F1430" s="1">
        <v>7</v>
      </c>
      <c r="G1430" s="1" t="s">
        <v>2435</v>
      </c>
      <c r="H1430" s="1" t="s">
        <v>8513</v>
      </c>
      <c r="I1430" s="1">
        <v>15</v>
      </c>
      <c r="L1430" s="1">
        <v>4</v>
      </c>
      <c r="M1430" s="2" t="s">
        <v>18907</v>
      </c>
      <c r="N1430" s="2" t="s">
        <v>11125</v>
      </c>
      <c r="S1430" s="1" t="s">
        <v>51</v>
      </c>
      <c r="T1430" s="1" t="s">
        <v>1413</v>
      </c>
      <c r="U1430" s="1" t="s">
        <v>278</v>
      </c>
      <c r="V1430" s="1" t="s">
        <v>8843</v>
      </c>
      <c r="Y1430" s="1" t="s">
        <v>3091</v>
      </c>
      <c r="Z1430" s="1" t="s">
        <v>9880</v>
      </c>
      <c r="AC1430" s="1">
        <v>57</v>
      </c>
      <c r="AD1430" s="1" t="s">
        <v>1067</v>
      </c>
      <c r="AE1430" s="1" t="s">
        <v>11318</v>
      </c>
      <c r="AJ1430" s="1" t="s">
        <v>17</v>
      </c>
      <c r="AK1430" s="1" t="s">
        <v>11718</v>
      </c>
      <c r="AL1430" s="1" t="s">
        <v>87</v>
      </c>
      <c r="AM1430" s="1" t="s">
        <v>11630</v>
      </c>
      <c r="AN1430" s="1" t="s">
        <v>87</v>
      </c>
      <c r="AO1430" s="1" t="s">
        <v>11630</v>
      </c>
      <c r="AR1430" s="1" t="s">
        <v>3088</v>
      </c>
      <c r="AS1430" s="1" t="s">
        <v>12305</v>
      </c>
      <c r="AT1430" s="1" t="s">
        <v>269</v>
      </c>
      <c r="AU1430" s="1" t="s">
        <v>8873</v>
      </c>
      <c r="AV1430" s="1" t="s">
        <v>600</v>
      </c>
      <c r="AW1430" s="1" t="s">
        <v>11756</v>
      </c>
      <c r="BB1430" s="1" t="s">
        <v>278</v>
      </c>
      <c r="BC1430" s="1" t="s">
        <v>8843</v>
      </c>
      <c r="BD1430" s="1" t="s">
        <v>3092</v>
      </c>
      <c r="BE1430" s="1" t="s">
        <v>12798</v>
      </c>
      <c r="BG1430" s="1" t="s">
        <v>269</v>
      </c>
      <c r="BH1430" s="1" t="s">
        <v>8873</v>
      </c>
      <c r="BI1430" s="1" t="s">
        <v>3093</v>
      </c>
      <c r="BJ1430" s="1" t="s">
        <v>13191</v>
      </c>
      <c r="BK1430" s="1" t="s">
        <v>269</v>
      </c>
      <c r="BL1430" s="1" t="s">
        <v>8873</v>
      </c>
      <c r="BM1430" s="1" t="s">
        <v>3094</v>
      </c>
      <c r="BN1430" s="1" t="s">
        <v>13844</v>
      </c>
      <c r="BO1430" s="1" t="s">
        <v>88</v>
      </c>
      <c r="BP1430" s="1" t="s">
        <v>8828</v>
      </c>
      <c r="BQ1430" s="1" t="s">
        <v>3095</v>
      </c>
      <c r="BR1430" s="1" t="s">
        <v>14526</v>
      </c>
      <c r="BS1430" s="1" t="s">
        <v>149</v>
      </c>
      <c r="BT1430" s="1" t="s">
        <v>11728</v>
      </c>
      <c r="BU1430" s="1" t="s">
        <v>1508</v>
      </c>
    </row>
    <row r="1431" spans="1:73" ht="13.5" customHeight="1">
      <c r="A1431" s="3" t="str">
        <f>HYPERLINK("http://kyu.snu.ac.kr/sdhj/index.jsp?type=hj/GK14605_00IH_0001_0030.jpg","1720_각북면_30")</f>
        <v>1720_각북면_30</v>
      </c>
      <c r="B1431" s="2">
        <v>1720</v>
      </c>
      <c r="C1431" s="2" t="s">
        <v>16023</v>
      </c>
      <c r="D1431" s="2" t="s">
        <v>16024</v>
      </c>
      <c r="E1431" s="2">
        <v>1430</v>
      </c>
      <c r="F1431" s="1">
        <v>7</v>
      </c>
      <c r="G1431" s="1" t="s">
        <v>2435</v>
      </c>
      <c r="H1431" s="1" t="s">
        <v>8513</v>
      </c>
      <c r="I1431" s="1">
        <v>15</v>
      </c>
      <c r="L1431" s="1">
        <v>4</v>
      </c>
      <c r="M1431" s="2" t="s">
        <v>18907</v>
      </c>
      <c r="N1431" s="2" t="s">
        <v>11125</v>
      </c>
      <c r="S1431" s="1" t="s">
        <v>175</v>
      </c>
      <c r="T1431" s="1" t="s">
        <v>8735</v>
      </c>
      <c r="Y1431" s="1" t="s">
        <v>3096</v>
      </c>
      <c r="Z1431" s="1" t="s">
        <v>11108</v>
      </c>
      <c r="AF1431" s="1" t="s">
        <v>331</v>
      </c>
      <c r="AG1431" s="1" t="s">
        <v>15703</v>
      </c>
    </row>
    <row r="1432" spans="1:73" ht="13.5" customHeight="1">
      <c r="A1432" s="3" t="str">
        <f>HYPERLINK("http://kyu.snu.ac.kr/sdhj/index.jsp?type=hj/GK14605_00IH_0001_0030.jpg","1720_각북면_30")</f>
        <v>1720_각북면_30</v>
      </c>
      <c r="B1432" s="2">
        <v>1720</v>
      </c>
      <c r="C1432" s="2" t="s">
        <v>15637</v>
      </c>
      <c r="D1432" s="2" t="s">
        <v>15638</v>
      </c>
      <c r="E1432" s="2">
        <v>1431</v>
      </c>
      <c r="F1432" s="1">
        <v>7</v>
      </c>
      <c r="G1432" s="1" t="s">
        <v>2435</v>
      </c>
      <c r="H1432" s="1" t="s">
        <v>8513</v>
      </c>
      <c r="I1432" s="1">
        <v>15</v>
      </c>
      <c r="L1432" s="1">
        <v>5</v>
      </c>
      <c r="M1432" s="2" t="s">
        <v>18908</v>
      </c>
      <c r="N1432" s="2" t="s">
        <v>11124</v>
      </c>
      <c r="T1432" s="1" t="s">
        <v>15624</v>
      </c>
      <c r="U1432" s="1" t="s">
        <v>3097</v>
      </c>
      <c r="V1432" s="1" t="s">
        <v>9148</v>
      </c>
      <c r="Y1432" s="1" t="s">
        <v>8269</v>
      </c>
      <c r="Z1432" s="1" t="s">
        <v>11124</v>
      </c>
      <c r="AC1432" s="1">
        <v>49</v>
      </c>
      <c r="AD1432" s="1" t="s">
        <v>181</v>
      </c>
      <c r="AE1432" s="1" t="s">
        <v>11525</v>
      </c>
      <c r="AJ1432" s="1" t="s">
        <v>17</v>
      </c>
      <c r="AK1432" s="1" t="s">
        <v>11718</v>
      </c>
      <c r="AL1432" s="1" t="s">
        <v>41</v>
      </c>
      <c r="AM1432" s="1" t="s">
        <v>11660</v>
      </c>
      <c r="AN1432" s="1" t="s">
        <v>3098</v>
      </c>
      <c r="AO1432" s="1" t="s">
        <v>11789</v>
      </c>
      <c r="AP1432" s="1" t="s">
        <v>215</v>
      </c>
      <c r="AQ1432" s="1" t="s">
        <v>8866</v>
      </c>
      <c r="AR1432" s="1" t="s">
        <v>16451</v>
      </c>
      <c r="AS1432" s="1" t="s">
        <v>15427</v>
      </c>
      <c r="AT1432" s="1" t="s">
        <v>147</v>
      </c>
      <c r="AU1432" s="1" t="s">
        <v>8936</v>
      </c>
      <c r="AV1432" s="1" t="s">
        <v>950</v>
      </c>
      <c r="AW1432" s="1" t="s">
        <v>10949</v>
      </c>
      <c r="BB1432" s="1" t="s">
        <v>274</v>
      </c>
      <c r="BC1432" s="1" t="s">
        <v>8855</v>
      </c>
      <c r="BD1432" s="1" t="s">
        <v>3099</v>
      </c>
      <c r="BE1432" s="1" t="s">
        <v>12831</v>
      </c>
      <c r="BG1432" s="1" t="s">
        <v>242</v>
      </c>
      <c r="BH1432" s="1" t="s">
        <v>8824</v>
      </c>
      <c r="BI1432" s="1" t="s">
        <v>3100</v>
      </c>
      <c r="BJ1432" s="1" t="s">
        <v>13340</v>
      </c>
      <c r="BK1432" s="1" t="s">
        <v>88</v>
      </c>
      <c r="BL1432" s="1" t="s">
        <v>8828</v>
      </c>
      <c r="BM1432" s="1" t="s">
        <v>3101</v>
      </c>
      <c r="BN1432" s="1" t="s">
        <v>10474</v>
      </c>
      <c r="BO1432" s="1" t="s">
        <v>88</v>
      </c>
      <c r="BP1432" s="1" t="s">
        <v>8828</v>
      </c>
      <c r="BQ1432" s="1" t="s">
        <v>3102</v>
      </c>
      <c r="BR1432" s="1" t="s">
        <v>14525</v>
      </c>
      <c r="BS1432" s="1" t="s">
        <v>1732</v>
      </c>
      <c r="BT1432" s="1" t="s">
        <v>11752</v>
      </c>
    </row>
    <row r="1433" spans="1:73" ht="13.5" customHeight="1">
      <c r="A1433" s="3" t="str">
        <f>HYPERLINK("http://kyu.snu.ac.kr/sdhj/index.jsp?type=hj/GK14605_00IH_0001_0030.jpg","1720_각북면_30")</f>
        <v>1720_각북면_30</v>
      </c>
      <c r="B1433" s="2">
        <v>1720</v>
      </c>
      <c r="C1433" s="2" t="s">
        <v>15796</v>
      </c>
      <c r="D1433" s="2" t="s">
        <v>15797</v>
      </c>
      <c r="E1433" s="2">
        <v>1432</v>
      </c>
      <c r="F1433" s="1">
        <v>7</v>
      </c>
      <c r="G1433" s="1" t="s">
        <v>2435</v>
      </c>
      <c r="H1433" s="1" t="s">
        <v>8513</v>
      </c>
      <c r="I1433" s="1">
        <v>15</v>
      </c>
      <c r="L1433" s="1">
        <v>5</v>
      </c>
      <c r="M1433" s="2" t="s">
        <v>18908</v>
      </c>
      <c r="N1433" s="2" t="s">
        <v>11124</v>
      </c>
      <c r="S1433" s="1" t="s">
        <v>51</v>
      </c>
      <c r="T1433" s="1" t="s">
        <v>1413</v>
      </c>
      <c r="U1433" s="1" t="s">
        <v>278</v>
      </c>
      <c r="V1433" s="1" t="s">
        <v>8843</v>
      </c>
      <c r="Y1433" s="1" t="s">
        <v>1820</v>
      </c>
      <c r="Z1433" s="1" t="s">
        <v>9377</v>
      </c>
      <c r="AC1433" s="1">
        <v>29</v>
      </c>
      <c r="AD1433" s="1" t="s">
        <v>555</v>
      </c>
      <c r="AE1433" s="1" t="s">
        <v>11553</v>
      </c>
      <c r="AF1433" s="1" t="s">
        <v>135</v>
      </c>
      <c r="AG1433" s="1" t="s">
        <v>11569</v>
      </c>
      <c r="AJ1433" s="1" t="s">
        <v>17</v>
      </c>
      <c r="AK1433" s="1" t="s">
        <v>11718</v>
      </c>
      <c r="AL1433" s="1" t="s">
        <v>50</v>
      </c>
      <c r="AM1433" s="1" t="s">
        <v>15656</v>
      </c>
      <c r="AN1433" s="1" t="s">
        <v>602</v>
      </c>
      <c r="AO1433" s="1" t="s">
        <v>8712</v>
      </c>
      <c r="AP1433" s="1" t="s">
        <v>215</v>
      </c>
      <c r="AQ1433" s="1" t="s">
        <v>8866</v>
      </c>
      <c r="AR1433" s="1" t="s">
        <v>2895</v>
      </c>
      <c r="AS1433" s="1" t="s">
        <v>11921</v>
      </c>
      <c r="AV1433" s="1" t="s">
        <v>2891</v>
      </c>
      <c r="AW1433" s="1" t="s">
        <v>11159</v>
      </c>
      <c r="BB1433" s="1" t="s">
        <v>278</v>
      </c>
      <c r="BC1433" s="1" t="s">
        <v>8843</v>
      </c>
      <c r="BD1433" s="1" t="s">
        <v>3103</v>
      </c>
      <c r="BE1433" s="1" t="s">
        <v>12903</v>
      </c>
      <c r="BG1433" s="1" t="s">
        <v>269</v>
      </c>
      <c r="BH1433" s="1" t="s">
        <v>8873</v>
      </c>
      <c r="BI1433" s="1" t="s">
        <v>2892</v>
      </c>
      <c r="BJ1433" s="1" t="s">
        <v>10385</v>
      </c>
      <c r="BK1433" s="1" t="s">
        <v>269</v>
      </c>
      <c r="BL1433" s="1" t="s">
        <v>8873</v>
      </c>
      <c r="BM1433" s="1" t="s">
        <v>1238</v>
      </c>
      <c r="BN1433" s="1" t="s">
        <v>11267</v>
      </c>
      <c r="BO1433" s="1" t="s">
        <v>282</v>
      </c>
      <c r="BP1433" s="1" t="s">
        <v>282</v>
      </c>
      <c r="BQ1433" s="1" t="s">
        <v>3104</v>
      </c>
      <c r="BR1433" s="1" t="s">
        <v>12405</v>
      </c>
      <c r="BS1433" s="1" t="s">
        <v>96</v>
      </c>
      <c r="BT1433" s="1" t="s">
        <v>11726</v>
      </c>
    </row>
    <row r="1434" spans="1:73" ht="13.5" customHeight="1">
      <c r="A1434" s="3" t="str">
        <f>HYPERLINK("http://kyu.snu.ac.kr/sdhj/index.jsp?type=hj/GK14605_00IH_0001_0031.jpg","1720_각북면_31")</f>
        <v>1720_각북면_31</v>
      </c>
      <c r="B1434" s="2">
        <v>1720</v>
      </c>
      <c r="C1434" s="2" t="s">
        <v>16452</v>
      </c>
      <c r="D1434" s="2" t="s">
        <v>16453</v>
      </c>
      <c r="E1434" s="2">
        <v>1433</v>
      </c>
      <c r="F1434" s="1">
        <v>7</v>
      </c>
      <c r="G1434" s="1" t="s">
        <v>2435</v>
      </c>
      <c r="H1434" s="1" t="s">
        <v>8513</v>
      </c>
      <c r="I1434" s="1">
        <v>15</v>
      </c>
      <c r="L1434" s="1">
        <v>5</v>
      </c>
      <c r="M1434" s="2" t="s">
        <v>18908</v>
      </c>
      <c r="N1434" s="2" t="s">
        <v>11124</v>
      </c>
      <c r="S1434" s="1" t="s">
        <v>190</v>
      </c>
      <c r="T1434" s="1" t="s">
        <v>8713</v>
      </c>
      <c r="Y1434" s="1" t="s">
        <v>146</v>
      </c>
      <c r="Z1434" s="1" t="s">
        <v>11123</v>
      </c>
      <c r="AC1434" s="1">
        <v>2</v>
      </c>
      <c r="AD1434" s="1" t="s">
        <v>106</v>
      </c>
      <c r="AE1434" s="1" t="s">
        <v>11517</v>
      </c>
      <c r="AF1434" s="1" t="s">
        <v>135</v>
      </c>
      <c r="AG1434" s="1" t="s">
        <v>11569</v>
      </c>
    </row>
    <row r="1435" spans="1:73" ht="13.5" customHeight="1">
      <c r="A1435" s="3" t="str">
        <f>HYPERLINK("http://kyu.snu.ac.kr/sdhj/index.jsp?type=hj/GK14605_00IH_0001_0031.jpg","1720_각북면_31")</f>
        <v>1720_각북면_31</v>
      </c>
      <c r="B1435" s="2">
        <v>1720</v>
      </c>
      <c r="C1435" s="2" t="s">
        <v>15637</v>
      </c>
      <c r="D1435" s="2" t="s">
        <v>15638</v>
      </c>
      <c r="E1435" s="2">
        <v>1434</v>
      </c>
      <c r="F1435" s="1">
        <v>7</v>
      </c>
      <c r="G1435" s="1" t="s">
        <v>2435</v>
      </c>
      <c r="H1435" s="1" t="s">
        <v>8513</v>
      </c>
      <c r="I1435" s="1">
        <v>16</v>
      </c>
      <c r="J1435" s="1" t="s">
        <v>3105</v>
      </c>
      <c r="K1435" s="1" t="s">
        <v>8621</v>
      </c>
      <c r="L1435" s="1">
        <v>1</v>
      </c>
      <c r="M1435" s="2" t="s">
        <v>391</v>
      </c>
      <c r="N1435" s="2" t="s">
        <v>10161</v>
      </c>
      <c r="O1435" s="1" t="s">
        <v>6</v>
      </c>
      <c r="P1435" s="1" t="s">
        <v>8656</v>
      </c>
      <c r="T1435" s="1" t="s">
        <v>16120</v>
      </c>
      <c r="U1435" s="1" t="s">
        <v>3106</v>
      </c>
      <c r="V1435" s="1" t="s">
        <v>9147</v>
      </c>
      <c r="Y1435" s="1" t="s">
        <v>391</v>
      </c>
      <c r="Z1435" s="1" t="s">
        <v>10161</v>
      </c>
      <c r="AC1435" s="1">
        <v>39</v>
      </c>
      <c r="AD1435" s="1" t="s">
        <v>119</v>
      </c>
      <c r="AE1435" s="1" t="s">
        <v>9334</v>
      </c>
      <c r="AJ1435" s="1" t="s">
        <v>17</v>
      </c>
      <c r="AK1435" s="1" t="s">
        <v>11718</v>
      </c>
      <c r="AL1435" s="1" t="s">
        <v>236</v>
      </c>
      <c r="AM1435" s="1" t="s">
        <v>11694</v>
      </c>
      <c r="AN1435" s="1" t="s">
        <v>280</v>
      </c>
      <c r="AO1435" s="1" t="s">
        <v>9917</v>
      </c>
      <c r="AP1435" s="1" t="s">
        <v>2546</v>
      </c>
      <c r="AQ1435" s="1" t="s">
        <v>11804</v>
      </c>
      <c r="AR1435" s="1" t="s">
        <v>2547</v>
      </c>
      <c r="AS1435" s="1" t="s">
        <v>11920</v>
      </c>
      <c r="AT1435" s="1" t="s">
        <v>88</v>
      </c>
      <c r="AU1435" s="1" t="s">
        <v>8828</v>
      </c>
      <c r="AV1435" s="1" t="s">
        <v>480</v>
      </c>
      <c r="AW1435" s="1" t="s">
        <v>12579</v>
      </c>
      <c r="BB1435" s="1" t="s">
        <v>278</v>
      </c>
      <c r="BC1435" s="1" t="s">
        <v>8843</v>
      </c>
      <c r="BD1435" s="1" t="s">
        <v>14821</v>
      </c>
      <c r="BE1435" s="1" t="s">
        <v>16326</v>
      </c>
      <c r="BG1435" s="1" t="s">
        <v>88</v>
      </c>
      <c r="BH1435" s="1" t="s">
        <v>8828</v>
      </c>
      <c r="BI1435" s="1" t="s">
        <v>2548</v>
      </c>
      <c r="BJ1435" s="1" t="s">
        <v>10777</v>
      </c>
      <c r="BK1435" s="1" t="s">
        <v>88</v>
      </c>
      <c r="BL1435" s="1" t="s">
        <v>8828</v>
      </c>
      <c r="BM1435" s="1" t="s">
        <v>1475</v>
      </c>
      <c r="BN1435" s="1" t="s">
        <v>10486</v>
      </c>
      <c r="BO1435" s="1" t="s">
        <v>88</v>
      </c>
      <c r="BP1435" s="1" t="s">
        <v>8828</v>
      </c>
      <c r="BQ1435" s="1" t="s">
        <v>2550</v>
      </c>
      <c r="BR1435" s="1" t="s">
        <v>14524</v>
      </c>
      <c r="BS1435" s="1" t="s">
        <v>96</v>
      </c>
      <c r="BT1435" s="1" t="s">
        <v>11726</v>
      </c>
    </row>
    <row r="1436" spans="1:73" ht="13.5" customHeight="1">
      <c r="A1436" s="3" t="str">
        <f>HYPERLINK("http://kyu.snu.ac.kr/sdhj/index.jsp?type=hj/GK14605_00IH_0001_0031.jpg","1720_각북면_31")</f>
        <v>1720_각북면_31</v>
      </c>
      <c r="B1436" s="2">
        <v>1720</v>
      </c>
      <c r="C1436" s="2" t="s">
        <v>16167</v>
      </c>
      <c r="D1436" s="2" t="s">
        <v>16168</v>
      </c>
      <c r="E1436" s="2">
        <v>1435</v>
      </c>
      <c r="F1436" s="1">
        <v>7</v>
      </c>
      <c r="G1436" s="1" t="s">
        <v>2435</v>
      </c>
      <c r="H1436" s="1" t="s">
        <v>8513</v>
      </c>
      <c r="I1436" s="1">
        <v>16</v>
      </c>
      <c r="L1436" s="1">
        <v>1</v>
      </c>
      <c r="M1436" s="2" t="s">
        <v>391</v>
      </c>
      <c r="N1436" s="2" t="s">
        <v>10161</v>
      </c>
      <c r="S1436" s="1" t="s">
        <v>127</v>
      </c>
      <c r="T1436" s="1" t="s">
        <v>8714</v>
      </c>
      <c r="U1436" s="1" t="s">
        <v>278</v>
      </c>
      <c r="V1436" s="1" t="s">
        <v>8843</v>
      </c>
      <c r="Y1436" s="1" t="s">
        <v>14821</v>
      </c>
      <c r="Z1436" s="1" t="s">
        <v>15366</v>
      </c>
      <c r="AF1436" s="1" t="s">
        <v>67</v>
      </c>
      <c r="AG1436" s="1" t="s">
        <v>9286</v>
      </c>
    </row>
    <row r="1437" spans="1:73" ht="13.5" customHeight="1">
      <c r="A1437" s="3" t="str">
        <f>HYPERLINK("http://kyu.snu.ac.kr/sdhj/index.jsp?type=hj/GK14605_00IH_0001_0031.jpg","1720_각북면_31")</f>
        <v>1720_각북면_31</v>
      </c>
      <c r="B1437" s="2">
        <v>1720</v>
      </c>
      <c r="C1437" s="2" t="s">
        <v>16318</v>
      </c>
      <c r="D1437" s="2" t="s">
        <v>16319</v>
      </c>
      <c r="E1437" s="2">
        <v>1436</v>
      </c>
      <c r="F1437" s="1">
        <v>7</v>
      </c>
      <c r="G1437" s="1" t="s">
        <v>2435</v>
      </c>
      <c r="H1437" s="1" t="s">
        <v>8513</v>
      </c>
      <c r="I1437" s="1">
        <v>16</v>
      </c>
      <c r="L1437" s="1">
        <v>1</v>
      </c>
      <c r="M1437" s="2" t="s">
        <v>391</v>
      </c>
      <c r="N1437" s="2" t="s">
        <v>10161</v>
      </c>
      <c r="S1437" s="1" t="s">
        <v>51</v>
      </c>
      <c r="T1437" s="1" t="s">
        <v>1413</v>
      </c>
      <c r="W1437" s="1" t="s">
        <v>166</v>
      </c>
      <c r="X1437" s="1" t="s">
        <v>9278</v>
      </c>
      <c r="Y1437" s="1" t="s">
        <v>53</v>
      </c>
      <c r="Z1437" s="1" t="s">
        <v>9315</v>
      </c>
      <c r="AC1437" s="1">
        <v>37</v>
      </c>
      <c r="AD1437" s="1" t="s">
        <v>299</v>
      </c>
      <c r="AE1437" s="1" t="s">
        <v>11520</v>
      </c>
      <c r="AJ1437" s="1" t="s">
        <v>17</v>
      </c>
      <c r="AK1437" s="1" t="s">
        <v>11718</v>
      </c>
      <c r="AL1437" s="1" t="s">
        <v>50</v>
      </c>
      <c r="AM1437" s="1" t="s">
        <v>15656</v>
      </c>
      <c r="AT1437" s="1" t="s">
        <v>88</v>
      </c>
      <c r="AU1437" s="1" t="s">
        <v>8828</v>
      </c>
      <c r="AV1437" s="1" t="s">
        <v>1446</v>
      </c>
      <c r="AW1437" s="1" t="s">
        <v>10396</v>
      </c>
      <c r="BG1437" s="1" t="s">
        <v>88</v>
      </c>
      <c r="BH1437" s="1" t="s">
        <v>8828</v>
      </c>
      <c r="BI1437" s="1" t="s">
        <v>2548</v>
      </c>
      <c r="BJ1437" s="1" t="s">
        <v>10777</v>
      </c>
      <c r="BK1437" s="1" t="s">
        <v>88</v>
      </c>
      <c r="BL1437" s="1" t="s">
        <v>8828</v>
      </c>
      <c r="BM1437" s="1" t="s">
        <v>3107</v>
      </c>
      <c r="BN1437" s="1" t="s">
        <v>13843</v>
      </c>
      <c r="BO1437" s="1" t="s">
        <v>58</v>
      </c>
      <c r="BP1437" s="1" t="s">
        <v>11975</v>
      </c>
      <c r="BQ1437" s="1" t="s">
        <v>3108</v>
      </c>
      <c r="BR1437" s="1" t="s">
        <v>14138</v>
      </c>
      <c r="BS1437" s="1" t="s">
        <v>720</v>
      </c>
      <c r="BT1437" s="1" t="s">
        <v>11736</v>
      </c>
    </row>
    <row r="1438" spans="1:73" ht="13.5" customHeight="1">
      <c r="A1438" s="3" t="str">
        <f>HYPERLINK("http://kyu.snu.ac.kr/sdhj/index.jsp?type=hj/GK14605_00IH_0001_0031.jpg","1720_각북면_31")</f>
        <v>1720_각북면_31</v>
      </c>
      <c r="B1438" s="2">
        <v>1720</v>
      </c>
      <c r="C1438" s="2" t="s">
        <v>15637</v>
      </c>
      <c r="D1438" s="2" t="s">
        <v>15638</v>
      </c>
      <c r="E1438" s="2">
        <v>1437</v>
      </c>
      <c r="F1438" s="1">
        <v>7</v>
      </c>
      <c r="G1438" s="1" t="s">
        <v>2435</v>
      </c>
      <c r="H1438" s="1" t="s">
        <v>8513</v>
      </c>
      <c r="I1438" s="1">
        <v>16</v>
      </c>
      <c r="L1438" s="1">
        <v>1</v>
      </c>
      <c r="M1438" s="2" t="s">
        <v>391</v>
      </c>
      <c r="N1438" s="2" t="s">
        <v>10161</v>
      </c>
      <c r="S1438" s="1" t="s">
        <v>226</v>
      </c>
      <c r="T1438" s="1" t="s">
        <v>8709</v>
      </c>
      <c r="Y1438" s="1" t="s">
        <v>53</v>
      </c>
      <c r="Z1438" s="1" t="s">
        <v>9315</v>
      </c>
      <c r="AC1438" s="1">
        <v>2</v>
      </c>
      <c r="AD1438" s="1" t="s">
        <v>106</v>
      </c>
      <c r="AE1438" s="1" t="s">
        <v>11517</v>
      </c>
      <c r="AF1438" s="1" t="s">
        <v>135</v>
      </c>
      <c r="AG1438" s="1" t="s">
        <v>11569</v>
      </c>
    </row>
    <row r="1439" spans="1:73" ht="13.5" customHeight="1">
      <c r="A1439" s="3" t="str">
        <f>HYPERLINK("http://kyu.snu.ac.kr/sdhj/index.jsp?type=hj/GK14605_00IH_0001_0031.jpg","1720_각북면_31")</f>
        <v>1720_각북면_31</v>
      </c>
      <c r="B1439" s="2">
        <v>1720</v>
      </c>
      <c r="C1439" s="2" t="s">
        <v>15637</v>
      </c>
      <c r="D1439" s="2" t="s">
        <v>15638</v>
      </c>
      <c r="E1439" s="2">
        <v>1438</v>
      </c>
      <c r="F1439" s="1">
        <v>7</v>
      </c>
      <c r="G1439" s="1" t="s">
        <v>2435</v>
      </c>
      <c r="H1439" s="1" t="s">
        <v>8513</v>
      </c>
      <c r="I1439" s="1">
        <v>16</v>
      </c>
      <c r="L1439" s="1">
        <v>2</v>
      </c>
      <c r="M1439" s="2" t="s">
        <v>18044</v>
      </c>
      <c r="N1439" s="2" t="s">
        <v>18045</v>
      </c>
      <c r="O1439" s="1" t="s">
        <v>6</v>
      </c>
      <c r="P1439" s="1" t="s">
        <v>8656</v>
      </c>
      <c r="T1439" s="1" t="s">
        <v>15624</v>
      </c>
      <c r="U1439" s="1" t="s">
        <v>679</v>
      </c>
      <c r="V1439" s="1" t="s">
        <v>8860</v>
      </c>
      <c r="W1439" s="1" t="s">
        <v>1058</v>
      </c>
      <c r="X1439" s="1" t="s">
        <v>8775</v>
      </c>
      <c r="Y1439" s="1" t="s">
        <v>3109</v>
      </c>
      <c r="Z1439" s="1" t="s">
        <v>10128</v>
      </c>
      <c r="AC1439" s="1">
        <v>47</v>
      </c>
      <c r="AD1439" s="1" t="s">
        <v>246</v>
      </c>
      <c r="AE1439" s="1" t="s">
        <v>11545</v>
      </c>
      <c r="AJ1439" s="1" t="s">
        <v>17</v>
      </c>
      <c r="AK1439" s="1" t="s">
        <v>11718</v>
      </c>
      <c r="AL1439" s="1" t="s">
        <v>158</v>
      </c>
      <c r="AM1439" s="1" t="s">
        <v>11647</v>
      </c>
      <c r="AT1439" s="1" t="s">
        <v>88</v>
      </c>
      <c r="AU1439" s="1" t="s">
        <v>8828</v>
      </c>
      <c r="AV1439" s="1" t="s">
        <v>1829</v>
      </c>
      <c r="AW1439" s="1" t="s">
        <v>12547</v>
      </c>
      <c r="BG1439" s="1" t="s">
        <v>88</v>
      </c>
      <c r="BH1439" s="1" t="s">
        <v>8828</v>
      </c>
      <c r="BI1439" s="1" t="s">
        <v>3110</v>
      </c>
      <c r="BJ1439" s="1" t="s">
        <v>12569</v>
      </c>
      <c r="BK1439" s="1" t="s">
        <v>88</v>
      </c>
      <c r="BL1439" s="1" t="s">
        <v>8828</v>
      </c>
      <c r="BM1439" s="1" t="s">
        <v>3111</v>
      </c>
      <c r="BN1439" s="1" t="s">
        <v>10523</v>
      </c>
      <c r="BO1439" s="1" t="s">
        <v>88</v>
      </c>
      <c r="BP1439" s="1" t="s">
        <v>8828</v>
      </c>
      <c r="BQ1439" s="1" t="s">
        <v>3112</v>
      </c>
      <c r="BR1439" s="1" t="s">
        <v>15258</v>
      </c>
      <c r="BS1439" s="1" t="s">
        <v>41</v>
      </c>
      <c r="BT1439" s="1" t="s">
        <v>11660</v>
      </c>
    </row>
    <row r="1440" spans="1:73" ht="13.5" customHeight="1">
      <c r="A1440" s="3" t="str">
        <f>HYPERLINK("http://kyu.snu.ac.kr/sdhj/index.jsp?type=hj/GK14605_00IH_0001_0031.jpg","1720_각북면_31")</f>
        <v>1720_각북면_31</v>
      </c>
      <c r="B1440" s="2">
        <v>1720</v>
      </c>
      <c r="C1440" s="2" t="s">
        <v>15701</v>
      </c>
      <c r="D1440" s="2" t="s">
        <v>15702</v>
      </c>
      <c r="E1440" s="2">
        <v>1439</v>
      </c>
      <c r="F1440" s="1">
        <v>7</v>
      </c>
      <c r="G1440" s="1" t="s">
        <v>2435</v>
      </c>
      <c r="H1440" s="1" t="s">
        <v>8513</v>
      </c>
      <c r="I1440" s="1">
        <v>16</v>
      </c>
      <c r="L1440" s="1">
        <v>2</v>
      </c>
      <c r="M1440" s="2" t="s">
        <v>18044</v>
      </c>
      <c r="N1440" s="2" t="s">
        <v>18045</v>
      </c>
      <c r="S1440" s="1" t="s">
        <v>51</v>
      </c>
      <c r="T1440" s="1" t="s">
        <v>1413</v>
      </c>
      <c r="W1440" s="1" t="s">
        <v>38</v>
      </c>
      <c r="X1440" s="1" t="s">
        <v>15655</v>
      </c>
      <c r="Y1440" s="1" t="s">
        <v>53</v>
      </c>
      <c r="Z1440" s="1" t="s">
        <v>9315</v>
      </c>
      <c r="AC1440" s="1">
        <v>40</v>
      </c>
      <c r="AD1440" s="1" t="s">
        <v>141</v>
      </c>
      <c r="AE1440" s="1" t="s">
        <v>11557</v>
      </c>
      <c r="AJ1440" s="1" t="s">
        <v>17</v>
      </c>
      <c r="AK1440" s="1" t="s">
        <v>11718</v>
      </c>
      <c r="AL1440" s="1" t="s">
        <v>50</v>
      </c>
      <c r="AM1440" s="1" t="s">
        <v>15656</v>
      </c>
      <c r="AT1440" s="1" t="s">
        <v>153</v>
      </c>
      <c r="AU1440" s="1" t="s">
        <v>8874</v>
      </c>
      <c r="AV1440" s="1" t="s">
        <v>1711</v>
      </c>
      <c r="AW1440" s="1" t="s">
        <v>9879</v>
      </c>
      <c r="BG1440" s="1" t="s">
        <v>88</v>
      </c>
      <c r="BH1440" s="1" t="s">
        <v>8828</v>
      </c>
      <c r="BI1440" s="1" t="s">
        <v>1203</v>
      </c>
      <c r="BJ1440" s="1" t="s">
        <v>13101</v>
      </c>
      <c r="BK1440" s="1" t="s">
        <v>88</v>
      </c>
      <c r="BL1440" s="1" t="s">
        <v>8828</v>
      </c>
      <c r="BM1440" s="1" t="s">
        <v>3113</v>
      </c>
      <c r="BN1440" s="1" t="s">
        <v>13436</v>
      </c>
      <c r="BO1440" s="1" t="s">
        <v>88</v>
      </c>
      <c r="BP1440" s="1" t="s">
        <v>8828</v>
      </c>
      <c r="BQ1440" s="1" t="s">
        <v>3114</v>
      </c>
      <c r="BR1440" s="1" t="s">
        <v>14523</v>
      </c>
      <c r="BS1440" s="1" t="s">
        <v>158</v>
      </c>
      <c r="BT1440" s="1" t="s">
        <v>11647</v>
      </c>
    </row>
    <row r="1441" spans="1:72" ht="13.5" customHeight="1">
      <c r="A1441" s="3" t="str">
        <f>HYPERLINK("http://kyu.snu.ac.kr/sdhj/index.jsp?type=hj/GK14605_00IH_0001_0031.jpg","1720_각북면_31")</f>
        <v>1720_각북면_31</v>
      </c>
      <c r="B1441" s="2">
        <v>1720</v>
      </c>
      <c r="C1441" s="2" t="s">
        <v>15711</v>
      </c>
      <c r="D1441" s="2" t="s">
        <v>15712</v>
      </c>
      <c r="E1441" s="2">
        <v>1440</v>
      </c>
      <c r="F1441" s="1">
        <v>7</v>
      </c>
      <c r="G1441" s="1" t="s">
        <v>2435</v>
      </c>
      <c r="H1441" s="1" t="s">
        <v>8513</v>
      </c>
      <c r="I1441" s="1">
        <v>16</v>
      </c>
      <c r="L1441" s="1">
        <v>2</v>
      </c>
      <c r="M1441" s="2" t="s">
        <v>18044</v>
      </c>
      <c r="N1441" s="2" t="s">
        <v>18045</v>
      </c>
      <c r="S1441" s="1" t="s">
        <v>226</v>
      </c>
      <c r="T1441" s="1" t="s">
        <v>8709</v>
      </c>
      <c r="Y1441" s="1" t="s">
        <v>8344</v>
      </c>
      <c r="Z1441" s="1" t="s">
        <v>11122</v>
      </c>
      <c r="AC1441" s="1">
        <v>1</v>
      </c>
      <c r="AD1441" s="1" t="s">
        <v>107</v>
      </c>
      <c r="AE1441" s="1" t="s">
        <v>11521</v>
      </c>
      <c r="AF1441" s="1" t="s">
        <v>135</v>
      </c>
      <c r="AG1441" s="1" t="s">
        <v>11569</v>
      </c>
    </row>
    <row r="1442" spans="1:72" ht="13.5" customHeight="1">
      <c r="A1442" s="3" t="str">
        <f>HYPERLINK("http://kyu.snu.ac.kr/sdhj/index.jsp?type=hj/GK14605_00IH_0001_0031.jpg","1720_각북면_31")</f>
        <v>1720_각북면_31</v>
      </c>
      <c r="B1442" s="2">
        <v>1720</v>
      </c>
      <c r="C1442" s="2" t="s">
        <v>15637</v>
      </c>
      <c r="D1442" s="2" t="s">
        <v>15638</v>
      </c>
      <c r="E1442" s="2">
        <v>1441</v>
      </c>
      <c r="F1442" s="1">
        <v>7</v>
      </c>
      <c r="G1442" s="1" t="s">
        <v>2435</v>
      </c>
      <c r="H1442" s="1" t="s">
        <v>8513</v>
      </c>
      <c r="I1442" s="1">
        <v>16</v>
      </c>
      <c r="L1442" s="1">
        <v>3</v>
      </c>
      <c r="M1442" s="2" t="s">
        <v>2979</v>
      </c>
      <c r="N1442" s="2" t="s">
        <v>11121</v>
      </c>
      <c r="O1442" s="1" t="s">
        <v>6</v>
      </c>
      <c r="P1442" s="1" t="s">
        <v>8656</v>
      </c>
      <c r="T1442" s="1" t="s">
        <v>15624</v>
      </c>
      <c r="U1442" s="1" t="s">
        <v>1899</v>
      </c>
      <c r="V1442" s="1" t="s">
        <v>8878</v>
      </c>
      <c r="Y1442" s="1" t="s">
        <v>2979</v>
      </c>
      <c r="Z1442" s="1" t="s">
        <v>11121</v>
      </c>
      <c r="AC1442" s="1">
        <v>59</v>
      </c>
      <c r="AD1442" s="1" t="s">
        <v>540</v>
      </c>
      <c r="AE1442" s="1" t="s">
        <v>11564</v>
      </c>
      <c r="AF1442" s="1" t="s">
        <v>212</v>
      </c>
      <c r="AG1442" s="1" t="s">
        <v>11581</v>
      </c>
      <c r="AH1442" s="1" t="s">
        <v>18909</v>
      </c>
      <c r="AI1442" s="1" t="s">
        <v>11697</v>
      </c>
      <c r="AJ1442" s="1" t="s">
        <v>17</v>
      </c>
      <c r="AK1442" s="1" t="s">
        <v>11718</v>
      </c>
      <c r="AL1442" s="1" t="s">
        <v>152</v>
      </c>
      <c r="AM1442" s="1" t="s">
        <v>11667</v>
      </c>
      <c r="AN1442" s="1" t="s">
        <v>300</v>
      </c>
      <c r="AO1442" s="1" t="s">
        <v>11633</v>
      </c>
      <c r="AP1442" s="1" t="s">
        <v>215</v>
      </c>
      <c r="AQ1442" s="1" t="s">
        <v>8866</v>
      </c>
      <c r="AR1442" s="1" t="s">
        <v>3115</v>
      </c>
      <c r="AS1442" s="1" t="s">
        <v>11919</v>
      </c>
      <c r="AT1442" s="1" t="s">
        <v>269</v>
      </c>
      <c r="AU1442" s="1" t="s">
        <v>8873</v>
      </c>
      <c r="AV1442" s="1" t="s">
        <v>3116</v>
      </c>
      <c r="AW1442" s="1" t="s">
        <v>12578</v>
      </c>
      <c r="BB1442" s="1" t="s">
        <v>278</v>
      </c>
      <c r="BC1442" s="1" t="s">
        <v>8843</v>
      </c>
      <c r="BD1442" s="1" t="s">
        <v>3117</v>
      </c>
      <c r="BE1442" s="1" t="s">
        <v>12884</v>
      </c>
      <c r="BG1442" s="1" t="s">
        <v>269</v>
      </c>
      <c r="BH1442" s="1" t="s">
        <v>8873</v>
      </c>
      <c r="BI1442" s="1" t="s">
        <v>3118</v>
      </c>
      <c r="BJ1442" s="1" t="s">
        <v>10899</v>
      </c>
      <c r="BK1442" s="1" t="s">
        <v>88</v>
      </c>
      <c r="BL1442" s="1" t="s">
        <v>8828</v>
      </c>
      <c r="BM1442" s="1" t="s">
        <v>3119</v>
      </c>
      <c r="BN1442" s="1" t="s">
        <v>16454</v>
      </c>
      <c r="BO1442" s="1" t="s">
        <v>269</v>
      </c>
      <c r="BP1442" s="1" t="s">
        <v>8873</v>
      </c>
      <c r="BQ1442" s="1" t="s">
        <v>3120</v>
      </c>
      <c r="BR1442" s="1" t="s">
        <v>14522</v>
      </c>
      <c r="BS1442" s="1" t="s">
        <v>41</v>
      </c>
      <c r="BT1442" s="1" t="s">
        <v>11660</v>
      </c>
    </row>
    <row r="1443" spans="1:72" ht="13.5" customHeight="1">
      <c r="A1443" s="3" t="str">
        <f>HYPERLINK("http://kyu.snu.ac.kr/sdhj/index.jsp?type=hj/GK14605_00IH_0001_0031.jpg","1720_각북면_31")</f>
        <v>1720_각북면_31</v>
      </c>
      <c r="B1443" s="2">
        <v>1720</v>
      </c>
      <c r="C1443" s="2" t="s">
        <v>16455</v>
      </c>
      <c r="D1443" s="2" t="s">
        <v>16456</v>
      </c>
      <c r="E1443" s="2">
        <v>1442</v>
      </c>
      <c r="F1443" s="1">
        <v>7</v>
      </c>
      <c r="G1443" s="1" t="s">
        <v>2435</v>
      </c>
      <c r="H1443" s="1" t="s">
        <v>8513</v>
      </c>
      <c r="I1443" s="1">
        <v>16</v>
      </c>
      <c r="L1443" s="1">
        <v>3</v>
      </c>
      <c r="M1443" s="2" t="s">
        <v>2979</v>
      </c>
      <c r="N1443" s="2" t="s">
        <v>11121</v>
      </c>
      <c r="S1443" s="1" t="s">
        <v>51</v>
      </c>
      <c r="T1443" s="1" t="s">
        <v>1413</v>
      </c>
      <c r="U1443" s="1" t="s">
        <v>278</v>
      </c>
      <c r="V1443" s="1" t="s">
        <v>8843</v>
      </c>
      <c r="Y1443" s="1" t="s">
        <v>3121</v>
      </c>
      <c r="Z1443" s="1" t="s">
        <v>9819</v>
      </c>
      <c r="AC1443" s="1">
        <v>57</v>
      </c>
      <c r="AD1443" s="1" t="s">
        <v>1067</v>
      </c>
      <c r="AE1443" s="1" t="s">
        <v>11318</v>
      </c>
      <c r="AJ1443" s="1" t="s">
        <v>17</v>
      </c>
      <c r="AK1443" s="1" t="s">
        <v>11718</v>
      </c>
      <c r="AL1443" s="1" t="s">
        <v>41</v>
      </c>
      <c r="AM1443" s="1" t="s">
        <v>11660</v>
      </c>
      <c r="AN1443" s="1" t="s">
        <v>602</v>
      </c>
      <c r="AO1443" s="1" t="s">
        <v>8712</v>
      </c>
      <c r="AP1443" s="1" t="s">
        <v>215</v>
      </c>
      <c r="AQ1443" s="1" t="s">
        <v>8866</v>
      </c>
      <c r="AR1443" s="1" t="s">
        <v>8345</v>
      </c>
      <c r="AS1443" s="1" t="s">
        <v>11918</v>
      </c>
      <c r="AT1443" s="1" t="s">
        <v>88</v>
      </c>
      <c r="AU1443" s="1" t="s">
        <v>8828</v>
      </c>
      <c r="AV1443" s="1" t="s">
        <v>3122</v>
      </c>
      <c r="AW1443" s="1" t="s">
        <v>12218</v>
      </c>
      <c r="BB1443" s="1" t="s">
        <v>274</v>
      </c>
      <c r="BC1443" s="1" t="s">
        <v>8855</v>
      </c>
      <c r="BD1443" s="1" t="s">
        <v>3123</v>
      </c>
      <c r="BE1443" s="1" t="s">
        <v>12902</v>
      </c>
      <c r="BG1443" s="1" t="s">
        <v>242</v>
      </c>
      <c r="BH1443" s="1" t="s">
        <v>8824</v>
      </c>
      <c r="BI1443" s="1" t="s">
        <v>790</v>
      </c>
      <c r="BJ1443" s="1" t="s">
        <v>8807</v>
      </c>
      <c r="BK1443" s="1" t="s">
        <v>88</v>
      </c>
      <c r="BL1443" s="1" t="s">
        <v>8828</v>
      </c>
      <c r="BM1443" s="1" t="s">
        <v>1050</v>
      </c>
      <c r="BN1443" s="1" t="s">
        <v>10676</v>
      </c>
      <c r="BO1443" s="1" t="s">
        <v>88</v>
      </c>
      <c r="BP1443" s="1" t="s">
        <v>8828</v>
      </c>
      <c r="BQ1443" s="1" t="s">
        <v>3124</v>
      </c>
      <c r="BR1443" s="1" t="s">
        <v>15134</v>
      </c>
      <c r="BS1443" s="1" t="s">
        <v>50</v>
      </c>
      <c r="BT1443" s="1" t="s">
        <v>16261</v>
      </c>
    </row>
    <row r="1444" spans="1:72" ht="13.5" customHeight="1">
      <c r="A1444" s="3" t="str">
        <f>HYPERLINK("http://kyu.snu.ac.kr/sdhj/index.jsp?type=hj/GK14605_00IH_0001_0031.jpg","1720_각북면_31")</f>
        <v>1720_각북면_31</v>
      </c>
      <c r="B1444" s="2">
        <v>1720</v>
      </c>
      <c r="C1444" s="2" t="s">
        <v>16167</v>
      </c>
      <c r="D1444" s="2" t="s">
        <v>16168</v>
      </c>
      <c r="E1444" s="2">
        <v>1443</v>
      </c>
      <c r="F1444" s="1">
        <v>7</v>
      </c>
      <c r="G1444" s="1" t="s">
        <v>2435</v>
      </c>
      <c r="H1444" s="1" t="s">
        <v>8513</v>
      </c>
      <c r="I1444" s="1">
        <v>16</v>
      </c>
      <c r="L1444" s="1">
        <v>4</v>
      </c>
      <c r="M1444" s="2" t="s">
        <v>18046</v>
      </c>
      <c r="N1444" s="2" t="s">
        <v>18047</v>
      </c>
      <c r="O1444" s="1" t="s">
        <v>6</v>
      </c>
      <c r="P1444" s="1" t="s">
        <v>8656</v>
      </c>
      <c r="T1444" s="1" t="s">
        <v>15624</v>
      </c>
      <c r="U1444" s="1" t="s">
        <v>1207</v>
      </c>
      <c r="V1444" s="1" t="s">
        <v>8821</v>
      </c>
      <c r="W1444" s="1" t="s">
        <v>2332</v>
      </c>
      <c r="X1444" s="1" t="s">
        <v>9292</v>
      </c>
      <c r="Y1444" s="1" t="s">
        <v>550</v>
      </c>
      <c r="Z1444" s="1" t="s">
        <v>10013</v>
      </c>
      <c r="AC1444" s="1">
        <v>71</v>
      </c>
      <c r="AD1444" s="1" t="s">
        <v>70</v>
      </c>
      <c r="AE1444" s="1" t="s">
        <v>11531</v>
      </c>
      <c r="AJ1444" s="1" t="s">
        <v>17</v>
      </c>
      <c r="AK1444" s="1" t="s">
        <v>11718</v>
      </c>
      <c r="AL1444" s="1" t="s">
        <v>491</v>
      </c>
      <c r="AM1444" s="1" t="s">
        <v>11746</v>
      </c>
      <c r="AT1444" s="1" t="s">
        <v>153</v>
      </c>
      <c r="AU1444" s="1" t="s">
        <v>8874</v>
      </c>
      <c r="AV1444" s="1" t="s">
        <v>3125</v>
      </c>
      <c r="AW1444" s="1" t="s">
        <v>12577</v>
      </c>
      <c r="BG1444" s="1" t="s">
        <v>147</v>
      </c>
      <c r="BH1444" s="1" t="s">
        <v>8936</v>
      </c>
      <c r="BI1444" s="1" t="s">
        <v>3126</v>
      </c>
      <c r="BJ1444" s="1" t="s">
        <v>13339</v>
      </c>
      <c r="BK1444" s="1" t="s">
        <v>153</v>
      </c>
      <c r="BL1444" s="1" t="s">
        <v>8874</v>
      </c>
      <c r="BM1444" s="1" t="s">
        <v>974</v>
      </c>
      <c r="BN1444" s="1" t="s">
        <v>12720</v>
      </c>
      <c r="BO1444" s="1" t="s">
        <v>88</v>
      </c>
      <c r="BP1444" s="1" t="s">
        <v>8828</v>
      </c>
      <c r="BQ1444" s="1" t="s">
        <v>3127</v>
      </c>
      <c r="BR1444" s="1" t="s">
        <v>14521</v>
      </c>
      <c r="BS1444" s="1" t="s">
        <v>241</v>
      </c>
      <c r="BT1444" s="1" t="s">
        <v>11687</v>
      </c>
    </row>
    <row r="1445" spans="1:72" ht="13.5" customHeight="1">
      <c r="A1445" s="3" t="str">
        <f>HYPERLINK("http://kyu.snu.ac.kr/sdhj/index.jsp?type=hj/GK14605_00IH_0001_0031.jpg","1720_각북면_31")</f>
        <v>1720_각북면_31</v>
      </c>
      <c r="B1445" s="2">
        <v>1720</v>
      </c>
      <c r="C1445" s="2" t="s">
        <v>15706</v>
      </c>
      <c r="D1445" s="2" t="s">
        <v>15707</v>
      </c>
      <c r="E1445" s="2">
        <v>1444</v>
      </c>
      <c r="F1445" s="1">
        <v>7</v>
      </c>
      <c r="G1445" s="1" t="s">
        <v>2435</v>
      </c>
      <c r="H1445" s="1" t="s">
        <v>8513</v>
      </c>
      <c r="I1445" s="1">
        <v>16</v>
      </c>
      <c r="L1445" s="1">
        <v>4</v>
      </c>
      <c r="M1445" s="2" t="s">
        <v>18046</v>
      </c>
      <c r="N1445" s="2" t="s">
        <v>18047</v>
      </c>
      <c r="S1445" s="1" t="s">
        <v>51</v>
      </c>
      <c r="T1445" s="1" t="s">
        <v>1413</v>
      </c>
      <c r="W1445" s="1" t="s">
        <v>568</v>
      </c>
      <c r="X1445" s="1" t="s">
        <v>8743</v>
      </c>
      <c r="Y1445" s="1" t="s">
        <v>53</v>
      </c>
      <c r="Z1445" s="1" t="s">
        <v>9315</v>
      </c>
      <c r="AC1445" s="1">
        <v>78</v>
      </c>
      <c r="AD1445" s="1" t="s">
        <v>76</v>
      </c>
      <c r="AE1445" s="1" t="s">
        <v>11537</v>
      </c>
      <c r="AJ1445" s="1" t="s">
        <v>17</v>
      </c>
      <c r="AK1445" s="1" t="s">
        <v>11718</v>
      </c>
      <c r="AL1445" s="1" t="s">
        <v>569</v>
      </c>
      <c r="AM1445" s="1" t="s">
        <v>11669</v>
      </c>
      <c r="AT1445" s="1" t="s">
        <v>153</v>
      </c>
      <c r="AU1445" s="1" t="s">
        <v>8874</v>
      </c>
      <c r="AV1445" s="1" t="s">
        <v>3128</v>
      </c>
      <c r="AW1445" s="1" t="s">
        <v>12576</v>
      </c>
      <c r="BG1445" s="1" t="s">
        <v>998</v>
      </c>
      <c r="BH1445" s="1" t="s">
        <v>11985</v>
      </c>
      <c r="BI1445" s="1" t="s">
        <v>3129</v>
      </c>
      <c r="BJ1445" s="1" t="s">
        <v>9616</v>
      </c>
      <c r="BK1445" s="1" t="s">
        <v>88</v>
      </c>
      <c r="BL1445" s="1" t="s">
        <v>8828</v>
      </c>
      <c r="BM1445" s="1" t="s">
        <v>3130</v>
      </c>
      <c r="BN1445" s="1" t="s">
        <v>13842</v>
      </c>
      <c r="BO1445" s="1" t="s">
        <v>88</v>
      </c>
      <c r="BP1445" s="1" t="s">
        <v>8828</v>
      </c>
      <c r="BQ1445" s="1" t="s">
        <v>3131</v>
      </c>
      <c r="BR1445" s="1" t="s">
        <v>14520</v>
      </c>
      <c r="BS1445" s="1" t="s">
        <v>87</v>
      </c>
      <c r="BT1445" s="1" t="s">
        <v>11630</v>
      </c>
    </row>
    <row r="1446" spans="1:72" ht="13.5" customHeight="1">
      <c r="A1446" s="3" t="str">
        <f>HYPERLINK("http://kyu.snu.ac.kr/sdhj/index.jsp?type=hj/GK14605_00IH_0001_0031.jpg","1720_각북면_31")</f>
        <v>1720_각북면_31</v>
      </c>
      <c r="B1446" s="2">
        <v>1720</v>
      </c>
      <c r="C1446" s="2" t="s">
        <v>16337</v>
      </c>
      <c r="D1446" s="2" t="s">
        <v>16338</v>
      </c>
      <c r="E1446" s="2">
        <v>1445</v>
      </c>
      <c r="F1446" s="1">
        <v>7</v>
      </c>
      <c r="G1446" s="1" t="s">
        <v>2435</v>
      </c>
      <c r="H1446" s="1" t="s">
        <v>8513</v>
      </c>
      <c r="I1446" s="1">
        <v>16</v>
      </c>
      <c r="L1446" s="1">
        <v>5</v>
      </c>
      <c r="M1446" s="2" t="s">
        <v>18048</v>
      </c>
      <c r="N1446" s="2" t="s">
        <v>18049</v>
      </c>
      <c r="O1446" s="1" t="s">
        <v>6</v>
      </c>
      <c r="P1446" s="1" t="s">
        <v>8656</v>
      </c>
      <c r="T1446" s="1" t="s">
        <v>15624</v>
      </c>
      <c r="U1446" s="1" t="s">
        <v>2665</v>
      </c>
      <c r="V1446" s="1" t="s">
        <v>9146</v>
      </c>
      <c r="W1446" s="1" t="s">
        <v>103</v>
      </c>
      <c r="X1446" s="1" t="s">
        <v>15645</v>
      </c>
      <c r="Y1446" s="1" t="s">
        <v>1304</v>
      </c>
      <c r="Z1446" s="1" t="s">
        <v>10450</v>
      </c>
      <c r="AC1446" s="1">
        <v>61</v>
      </c>
      <c r="AD1446" s="1" t="s">
        <v>107</v>
      </c>
      <c r="AE1446" s="1" t="s">
        <v>11521</v>
      </c>
      <c r="AJ1446" s="1" t="s">
        <v>17</v>
      </c>
      <c r="AK1446" s="1" t="s">
        <v>11718</v>
      </c>
      <c r="AL1446" s="1" t="s">
        <v>320</v>
      </c>
      <c r="AM1446" s="1" t="s">
        <v>11723</v>
      </c>
      <c r="AT1446" s="1" t="s">
        <v>88</v>
      </c>
      <c r="AU1446" s="1" t="s">
        <v>8828</v>
      </c>
      <c r="AV1446" s="1" t="s">
        <v>3132</v>
      </c>
      <c r="AW1446" s="1" t="s">
        <v>11762</v>
      </c>
      <c r="BG1446" s="1" t="s">
        <v>88</v>
      </c>
      <c r="BH1446" s="1" t="s">
        <v>8828</v>
      </c>
      <c r="BI1446" s="1" t="s">
        <v>3133</v>
      </c>
      <c r="BJ1446" s="1" t="s">
        <v>12514</v>
      </c>
      <c r="BK1446" s="1" t="s">
        <v>88</v>
      </c>
      <c r="BL1446" s="1" t="s">
        <v>8828</v>
      </c>
      <c r="BM1446" s="1" t="s">
        <v>3134</v>
      </c>
      <c r="BN1446" s="1" t="s">
        <v>13841</v>
      </c>
      <c r="BQ1446" s="1" t="s">
        <v>3135</v>
      </c>
      <c r="BR1446" s="1" t="s">
        <v>15001</v>
      </c>
      <c r="BS1446" s="1" t="s">
        <v>50</v>
      </c>
      <c r="BT1446" s="1" t="s">
        <v>15632</v>
      </c>
    </row>
    <row r="1447" spans="1:72" ht="13.5" customHeight="1">
      <c r="A1447" s="3" t="str">
        <f>HYPERLINK("http://kyu.snu.ac.kr/sdhj/index.jsp?type=hj/GK14605_00IH_0001_0031.jpg","1720_각북면_31")</f>
        <v>1720_각북면_31</v>
      </c>
      <c r="B1447" s="2">
        <v>1720</v>
      </c>
      <c r="C1447" s="2" t="s">
        <v>15633</v>
      </c>
      <c r="D1447" s="2" t="s">
        <v>15634</v>
      </c>
      <c r="E1447" s="2">
        <v>1446</v>
      </c>
      <c r="F1447" s="1">
        <v>7</v>
      </c>
      <c r="G1447" s="1" t="s">
        <v>2435</v>
      </c>
      <c r="H1447" s="1" t="s">
        <v>8513</v>
      </c>
      <c r="I1447" s="1">
        <v>16</v>
      </c>
      <c r="L1447" s="1">
        <v>5</v>
      </c>
      <c r="M1447" s="2" t="s">
        <v>18048</v>
      </c>
      <c r="N1447" s="2" t="s">
        <v>18049</v>
      </c>
      <c r="S1447" s="1" t="s">
        <v>51</v>
      </c>
      <c r="T1447" s="1" t="s">
        <v>1413</v>
      </c>
      <c r="U1447" s="1" t="s">
        <v>278</v>
      </c>
      <c r="V1447" s="1" t="s">
        <v>8843</v>
      </c>
      <c r="Y1447" s="1" t="s">
        <v>3136</v>
      </c>
      <c r="Z1447" s="1" t="s">
        <v>11120</v>
      </c>
      <c r="AC1447" s="1">
        <v>47</v>
      </c>
      <c r="AD1447" s="1" t="s">
        <v>246</v>
      </c>
      <c r="AE1447" s="1" t="s">
        <v>11545</v>
      </c>
      <c r="AJ1447" s="1" t="s">
        <v>17</v>
      </c>
      <c r="AK1447" s="1" t="s">
        <v>11718</v>
      </c>
      <c r="AL1447" s="1" t="s">
        <v>41</v>
      </c>
      <c r="AM1447" s="1" t="s">
        <v>11660</v>
      </c>
      <c r="AN1447" s="1" t="s">
        <v>280</v>
      </c>
      <c r="AO1447" s="1" t="s">
        <v>9917</v>
      </c>
      <c r="AP1447" s="1" t="s">
        <v>2916</v>
      </c>
      <c r="AQ1447" s="1" t="s">
        <v>11797</v>
      </c>
      <c r="AR1447" s="1" t="s">
        <v>3137</v>
      </c>
      <c r="AS1447" s="1" t="s">
        <v>11916</v>
      </c>
      <c r="AT1447" s="1" t="s">
        <v>269</v>
      </c>
      <c r="AU1447" s="1" t="s">
        <v>8873</v>
      </c>
      <c r="AV1447" s="1" t="s">
        <v>2918</v>
      </c>
      <c r="AW1447" s="1" t="s">
        <v>12573</v>
      </c>
      <c r="BB1447" s="1" t="s">
        <v>385</v>
      </c>
      <c r="BC1447" s="1" t="s">
        <v>16417</v>
      </c>
      <c r="BD1447" s="1" t="s">
        <v>18861</v>
      </c>
      <c r="BE1447" s="1" t="s">
        <v>16457</v>
      </c>
      <c r="BG1447" s="1" t="s">
        <v>58</v>
      </c>
      <c r="BH1447" s="1" t="s">
        <v>11975</v>
      </c>
      <c r="BI1447" s="1" t="s">
        <v>260</v>
      </c>
      <c r="BJ1447" s="1" t="s">
        <v>12399</v>
      </c>
      <c r="BK1447" s="1" t="s">
        <v>242</v>
      </c>
      <c r="BL1447" s="1" t="s">
        <v>8824</v>
      </c>
      <c r="BM1447" s="1" t="s">
        <v>198</v>
      </c>
      <c r="BN1447" s="1" t="s">
        <v>12243</v>
      </c>
      <c r="BO1447" s="1" t="s">
        <v>269</v>
      </c>
      <c r="BP1447" s="1" t="s">
        <v>8873</v>
      </c>
      <c r="BQ1447" s="1" t="s">
        <v>3138</v>
      </c>
      <c r="BR1447" s="1" t="s">
        <v>14519</v>
      </c>
      <c r="BS1447" s="1" t="s">
        <v>158</v>
      </c>
      <c r="BT1447" s="1" t="s">
        <v>11647</v>
      </c>
    </row>
    <row r="1448" spans="1:72" ht="13.5" customHeight="1">
      <c r="A1448" s="3" t="str">
        <f>HYPERLINK("http://kyu.snu.ac.kr/sdhj/index.jsp?type=hj/GK14605_00IH_0001_0031.jpg","1720_각북면_31")</f>
        <v>1720_각북면_31</v>
      </c>
      <c r="B1448" s="2">
        <v>1720</v>
      </c>
      <c r="C1448" s="2" t="s">
        <v>15652</v>
      </c>
      <c r="D1448" s="2" t="s">
        <v>15653</v>
      </c>
      <c r="E1448" s="2">
        <v>1447</v>
      </c>
      <c r="F1448" s="1">
        <v>7</v>
      </c>
      <c r="G1448" s="1" t="s">
        <v>2435</v>
      </c>
      <c r="H1448" s="1" t="s">
        <v>8513</v>
      </c>
      <c r="I1448" s="1">
        <v>16</v>
      </c>
      <c r="L1448" s="1">
        <v>5</v>
      </c>
      <c r="M1448" s="2" t="s">
        <v>18048</v>
      </c>
      <c r="N1448" s="2" t="s">
        <v>18049</v>
      </c>
      <c r="S1448" s="1" t="s">
        <v>190</v>
      </c>
      <c r="T1448" s="1" t="s">
        <v>8713</v>
      </c>
      <c r="U1448" s="1" t="s">
        <v>269</v>
      </c>
      <c r="V1448" s="1" t="s">
        <v>8873</v>
      </c>
      <c r="Y1448" s="1" t="s">
        <v>3139</v>
      </c>
      <c r="Z1448" s="1" t="s">
        <v>11119</v>
      </c>
      <c r="AC1448" s="1">
        <v>7</v>
      </c>
      <c r="AD1448" s="1" t="s">
        <v>258</v>
      </c>
      <c r="AE1448" s="1" t="s">
        <v>11526</v>
      </c>
    </row>
    <row r="1449" spans="1:72" ht="13.5" customHeight="1">
      <c r="A1449" s="3" t="str">
        <f>HYPERLINK("http://kyu.snu.ac.kr/sdhj/index.jsp?type=hj/GK14605_00IH_0001_0031.jpg","1720_각북면_31")</f>
        <v>1720_각북면_31</v>
      </c>
      <c r="B1449" s="2">
        <v>1720</v>
      </c>
      <c r="C1449" s="2" t="s">
        <v>15934</v>
      </c>
      <c r="D1449" s="2" t="s">
        <v>15935</v>
      </c>
      <c r="E1449" s="2">
        <v>1448</v>
      </c>
      <c r="F1449" s="1">
        <v>7</v>
      </c>
      <c r="G1449" s="1" t="s">
        <v>2435</v>
      </c>
      <c r="H1449" s="1" t="s">
        <v>8513</v>
      </c>
      <c r="I1449" s="1">
        <v>16</v>
      </c>
      <c r="L1449" s="1">
        <v>5</v>
      </c>
      <c r="M1449" s="2" t="s">
        <v>18048</v>
      </c>
      <c r="N1449" s="2" t="s">
        <v>18049</v>
      </c>
      <c r="S1449" s="1" t="s">
        <v>68</v>
      </c>
      <c r="T1449" s="1" t="s">
        <v>8708</v>
      </c>
      <c r="Y1449" s="1" t="s">
        <v>2761</v>
      </c>
      <c r="Z1449" s="1" t="s">
        <v>9456</v>
      </c>
      <c r="AC1449" s="1">
        <v>5</v>
      </c>
      <c r="AD1449" s="1" t="s">
        <v>249</v>
      </c>
      <c r="AE1449" s="1" t="s">
        <v>11523</v>
      </c>
    </row>
    <row r="1450" spans="1:72" ht="13.5" customHeight="1">
      <c r="A1450" s="3" t="str">
        <f>HYPERLINK("http://kyu.snu.ac.kr/sdhj/index.jsp?type=hj/GK14605_00IH_0001_0031.jpg","1720_각북면_31")</f>
        <v>1720_각북면_31</v>
      </c>
      <c r="B1450" s="2">
        <v>1720</v>
      </c>
      <c r="C1450" s="2" t="s">
        <v>15637</v>
      </c>
      <c r="D1450" s="2" t="s">
        <v>15638</v>
      </c>
      <c r="E1450" s="2">
        <v>1449</v>
      </c>
      <c r="F1450" s="1">
        <v>7</v>
      </c>
      <c r="G1450" s="1" t="s">
        <v>2435</v>
      </c>
      <c r="H1450" s="1" t="s">
        <v>8513</v>
      </c>
      <c r="I1450" s="1">
        <v>17</v>
      </c>
      <c r="J1450" s="1" t="s">
        <v>3140</v>
      </c>
      <c r="K1450" s="1" t="s">
        <v>8620</v>
      </c>
      <c r="L1450" s="1">
        <v>1</v>
      </c>
      <c r="M1450" s="2" t="s">
        <v>3096</v>
      </c>
      <c r="N1450" s="2" t="s">
        <v>11108</v>
      </c>
      <c r="O1450" s="1" t="s">
        <v>6</v>
      </c>
      <c r="P1450" s="1" t="s">
        <v>8656</v>
      </c>
      <c r="T1450" s="1" t="s">
        <v>15624</v>
      </c>
      <c r="U1450" s="1" t="s">
        <v>269</v>
      </c>
      <c r="V1450" s="1" t="s">
        <v>8873</v>
      </c>
      <c r="Y1450" s="1" t="s">
        <v>3096</v>
      </c>
      <c r="Z1450" s="1" t="s">
        <v>11108</v>
      </c>
      <c r="AC1450" s="1">
        <v>29</v>
      </c>
      <c r="AD1450" s="1" t="s">
        <v>555</v>
      </c>
      <c r="AE1450" s="1" t="s">
        <v>11553</v>
      </c>
      <c r="AJ1450" s="1" t="s">
        <v>17</v>
      </c>
      <c r="AK1450" s="1" t="s">
        <v>11718</v>
      </c>
      <c r="AL1450" s="1" t="s">
        <v>41</v>
      </c>
      <c r="AM1450" s="1" t="s">
        <v>11660</v>
      </c>
      <c r="AN1450" s="1" t="s">
        <v>87</v>
      </c>
      <c r="AO1450" s="1" t="s">
        <v>11630</v>
      </c>
      <c r="AR1450" s="1" t="s">
        <v>3088</v>
      </c>
      <c r="AS1450" s="1" t="s">
        <v>12305</v>
      </c>
      <c r="AT1450" s="1" t="s">
        <v>840</v>
      </c>
      <c r="AU1450" s="1" t="s">
        <v>11962</v>
      </c>
      <c r="AV1450" s="1" t="s">
        <v>3089</v>
      </c>
      <c r="AW1450" s="1" t="s">
        <v>12190</v>
      </c>
      <c r="BB1450" s="1" t="s">
        <v>274</v>
      </c>
      <c r="BC1450" s="1" t="s">
        <v>8855</v>
      </c>
      <c r="BD1450" s="1" t="s">
        <v>3090</v>
      </c>
      <c r="BE1450" s="1" t="s">
        <v>12901</v>
      </c>
      <c r="BG1450" s="1" t="s">
        <v>2381</v>
      </c>
      <c r="BH1450" s="1" t="s">
        <v>12953</v>
      </c>
      <c r="BI1450" s="1" t="s">
        <v>260</v>
      </c>
      <c r="BJ1450" s="1" t="s">
        <v>12399</v>
      </c>
      <c r="BK1450" s="1" t="s">
        <v>242</v>
      </c>
      <c r="BL1450" s="1" t="s">
        <v>8824</v>
      </c>
      <c r="BM1450" s="1" t="s">
        <v>198</v>
      </c>
      <c r="BN1450" s="1" t="s">
        <v>12243</v>
      </c>
      <c r="BO1450" s="1" t="s">
        <v>269</v>
      </c>
      <c r="BP1450" s="1" t="s">
        <v>8873</v>
      </c>
      <c r="BQ1450" s="1" t="s">
        <v>556</v>
      </c>
      <c r="BR1450" s="1" t="s">
        <v>12745</v>
      </c>
      <c r="BS1450" s="1" t="s">
        <v>41</v>
      </c>
      <c r="BT1450" s="1" t="s">
        <v>11660</v>
      </c>
    </row>
    <row r="1451" spans="1:72" ht="13.5" customHeight="1">
      <c r="A1451" s="3" t="str">
        <f>HYPERLINK("http://kyu.snu.ac.kr/sdhj/index.jsp?type=hj/GK14605_00IH_0001_0031.jpg","1720_각북면_31")</f>
        <v>1720_각북면_31</v>
      </c>
      <c r="B1451" s="2">
        <v>1720</v>
      </c>
      <c r="C1451" s="2" t="s">
        <v>15637</v>
      </c>
      <c r="D1451" s="2" t="s">
        <v>15638</v>
      </c>
      <c r="E1451" s="2">
        <v>1450</v>
      </c>
      <c r="F1451" s="1">
        <v>7</v>
      </c>
      <c r="G1451" s="1" t="s">
        <v>2435</v>
      </c>
      <c r="H1451" s="1" t="s">
        <v>8513</v>
      </c>
      <c r="I1451" s="1">
        <v>17</v>
      </c>
      <c r="L1451" s="1">
        <v>1</v>
      </c>
      <c r="M1451" s="2" t="s">
        <v>3096</v>
      </c>
      <c r="N1451" s="2" t="s">
        <v>11108</v>
      </c>
      <c r="S1451" s="1" t="s">
        <v>51</v>
      </c>
      <c r="T1451" s="1" t="s">
        <v>1413</v>
      </c>
      <c r="U1451" s="1" t="s">
        <v>385</v>
      </c>
      <c r="V1451" s="1" t="s">
        <v>15727</v>
      </c>
      <c r="Y1451" s="1" t="s">
        <v>1385</v>
      </c>
      <c r="Z1451" s="1" t="s">
        <v>9806</v>
      </c>
      <c r="AC1451" s="1">
        <v>22</v>
      </c>
      <c r="AD1451" s="1" t="s">
        <v>334</v>
      </c>
      <c r="AE1451" s="1" t="s">
        <v>11555</v>
      </c>
      <c r="AF1451" s="1" t="s">
        <v>135</v>
      </c>
      <c r="AG1451" s="1" t="s">
        <v>11569</v>
      </c>
      <c r="AJ1451" s="1" t="s">
        <v>17</v>
      </c>
      <c r="AK1451" s="1" t="s">
        <v>11718</v>
      </c>
      <c r="AL1451" s="1" t="s">
        <v>41</v>
      </c>
      <c r="AM1451" s="1" t="s">
        <v>11660</v>
      </c>
      <c r="AT1451" s="1" t="s">
        <v>144</v>
      </c>
      <c r="AU1451" s="1" t="s">
        <v>11973</v>
      </c>
      <c r="AV1451" s="1" t="s">
        <v>3141</v>
      </c>
      <c r="AW1451" s="1" t="s">
        <v>12575</v>
      </c>
      <c r="BG1451" s="1" t="s">
        <v>48</v>
      </c>
      <c r="BH1451" s="1" t="s">
        <v>8899</v>
      </c>
      <c r="BI1451" s="1" t="s">
        <v>18910</v>
      </c>
      <c r="BJ1451" s="1" t="s">
        <v>16458</v>
      </c>
      <c r="BK1451" s="1" t="s">
        <v>48</v>
      </c>
      <c r="BL1451" s="1" t="s">
        <v>8899</v>
      </c>
      <c r="BM1451" s="1" t="s">
        <v>3142</v>
      </c>
      <c r="BN1451" s="1" t="s">
        <v>9921</v>
      </c>
      <c r="BO1451" s="1" t="s">
        <v>88</v>
      </c>
      <c r="BP1451" s="1" t="s">
        <v>8828</v>
      </c>
      <c r="BQ1451" s="1" t="s">
        <v>3143</v>
      </c>
      <c r="BR1451" s="1" t="s">
        <v>15170</v>
      </c>
      <c r="BS1451" s="1" t="s">
        <v>41</v>
      </c>
      <c r="BT1451" s="1" t="s">
        <v>11660</v>
      </c>
    </row>
    <row r="1452" spans="1:72" ht="13.5" customHeight="1">
      <c r="A1452" s="3" t="str">
        <f>HYPERLINK("http://kyu.snu.ac.kr/sdhj/index.jsp?type=hj/GK14605_00IH_0001_0031.jpg","1720_각북면_31")</f>
        <v>1720_각북면_31</v>
      </c>
      <c r="B1452" s="2">
        <v>1720</v>
      </c>
      <c r="C1452" s="2" t="s">
        <v>15666</v>
      </c>
      <c r="D1452" s="2" t="s">
        <v>15667</v>
      </c>
      <c r="E1452" s="2">
        <v>1451</v>
      </c>
      <c r="F1452" s="1">
        <v>7</v>
      </c>
      <c r="G1452" s="1" t="s">
        <v>2435</v>
      </c>
      <c r="H1452" s="1" t="s">
        <v>8513</v>
      </c>
      <c r="I1452" s="1">
        <v>17</v>
      </c>
      <c r="L1452" s="1">
        <v>1</v>
      </c>
      <c r="M1452" s="2" t="s">
        <v>3096</v>
      </c>
      <c r="N1452" s="2" t="s">
        <v>11108</v>
      </c>
      <c r="S1452" s="1" t="s">
        <v>226</v>
      </c>
      <c r="T1452" s="1" t="s">
        <v>8709</v>
      </c>
      <c r="Y1452" s="1" t="s">
        <v>53</v>
      </c>
      <c r="Z1452" s="1" t="s">
        <v>9315</v>
      </c>
      <c r="AC1452" s="1">
        <v>1</v>
      </c>
      <c r="AD1452" s="1" t="s">
        <v>107</v>
      </c>
      <c r="AE1452" s="1" t="s">
        <v>11521</v>
      </c>
      <c r="AF1452" s="1" t="s">
        <v>135</v>
      </c>
      <c r="AG1452" s="1" t="s">
        <v>11569</v>
      </c>
    </row>
    <row r="1453" spans="1:72" ht="13.5" customHeight="1">
      <c r="A1453" s="3" t="str">
        <f>HYPERLINK("http://kyu.snu.ac.kr/sdhj/index.jsp?type=hj/GK14605_00IH_0001_0031.jpg","1720_각북면_31")</f>
        <v>1720_각북면_31</v>
      </c>
      <c r="B1453" s="2">
        <v>1720</v>
      </c>
      <c r="C1453" s="2" t="s">
        <v>15637</v>
      </c>
      <c r="D1453" s="2" t="s">
        <v>15638</v>
      </c>
      <c r="E1453" s="2">
        <v>1452</v>
      </c>
      <c r="F1453" s="1">
        <v>7</v>
      </c>
      <c r="G1453" s="1" t="s">
        <v>2435</v>
      </c>
      <c r="H1453" s="1" t="s">
        <v>8513</v>
      </c>
      <c r="I1453" s="1">
        <v>17</v>
      </c>
      <c r="L1453" s="1">
        <v>2</v>
      </c>
      <c r="M1453" s="2" t="s">
        <v>715</v>
      </c>
      <c r="N1453" s="2" t="s">
        <v>9463</v>
      </c>
      <c r="O1453" s="1" t="s">
        <v>6</v>
      </c>
      <c r="P1453" s="1" t="s">
        <v>8656</v>
      </c>
      <c r="T1453" s="1" t="s">
        <v>15624</v>
      </c>
      <c r="U1453" s="1" t="s">
        <v>2237</v>
      </c>
      <c r="V1453" s="1" t="s">
        <v>9088</v>
      </c>
      <c r="Y1453" s="1" t="s">
        <v>715</v>
      </c>
      <c r="Z1453" s="1" t="s">
        <v>9463</v>
      </c>
      <c r="AC1453" s="1">
        <v>24</v>
      </c>
      <c r="AD1453" s="1" t="s">
        <v>132</v>
      </c>
      <c r="AE1453" s="1" t="s">
        <v>11536</v>
      </c>
      <c r="AJ1453" s="1" t="s">
        <v>17</v>
      </c>
      <c r="AK1453" s="1" t="s">
        <v>11718</v>
      </c>
      <c r="AL1453" s="1" t="s">
        <v>320</v>
      </c>
      <c r="AM1453" s="1" t="s">
        <v>11723</v>
      </c>
      <c r="AN1453" s="1" t="s">
        <v>280</v>
      </c>
      <c r="AO1453" s="1" t="s">
        <v>9917</v>
      </c>
      <c r="AR1453" s="1" t="s">
        <v>3002</v>
      </c>
      <c r="AS1453" s="1" t="s">
        <v>11917</v>
      </c>
      <c r="AT1453" s="1" t="s">
        <v>269</v>
      </c>
      <c r="AU1453" s="1" t="s">
        <v>8873</v>
      </c>
      <c r="AV1453" s="1" t="s">
        <v>2997</v>
      </c>
      <c r="AW1453" s="1" t="s">
        <v>9900</v>
      </c>
      <c r="BB1453" s="1" t="s">
        <v>278</v>
      </c>
      <c r="BC1453" s="1" t="s">
        <v>8843</v>
      </c>
      <c r="BD1453" s="1" t="s">
        <v>3144</v>
      </c>
      <c r="BE1453" s="1" t="s">
        <v>11139</v>
      </c>
      <c r="BG1453" s="1" t="s">
        <v>998</v>
      </c>
      <c r="BH1453" s="1" t="s">
        <v>11985</v>
      </c>
      <c r="BI1453" s="1" t="s">
        <v>1569</v>
      </c>
      <c r="BJ1453" s="1" t="s">
        <v>12588</v>
      </c>
      <c r="BK1453" s="1" t="s">
        <v>88</v>
      </c>
      <c r="BL1453" s="1" t="s">
        <v>8828</v>
      </c>
      <c r="BM1453" s="1" t="s">
        <v>3145</v>
      </c>
      <c r="BN1453" s="1" t="s">
        <v>10488</v>
      </c>
      <c r="BQ1453" s="1" t="s">
        <v>3003</v>
      </c>
      <c r="BR1453" s="1" t="s">
        <v>12587</v>
      </c>
      <c r="BS1453" s="1" t="s">
        <v>158</v>
      </c>
      <c r="BT1453" s="1" t="s">
        <v>11647</v>
      </c>
    </row>
    <row r="1454" spans="1:72" ht="13.5" customHeight="1">
      <c r="A1454" s="3" t="str">
        <f>HYPERLINK("http://kyu.snu.ac.kr/sdhj/index.jsp?type=hj/GK14605_00IH_0001_0031.jpg","1720_각북면_31")</f>
        <v>1720_각북면_31</v>
      </c>
      <c r="B1454" s="2">
        <v>1720</v>
      </c>
      <c r="C1454" s="2" t="s">
        <v>15666</v>
      </c>
      <c r="D1454" s="2" t="s">
        <v>15667</v>
      </c>
      <c r="E1454" s="2">
        <v>1453</v>
      </c>
      <c r="F1454" s="1">
        <v>7</v>
      </c>
      <c r="G1454" s="1" t="s">
        <v>2435</v>
      </c>
      <c r="H1454" s="1" t="s">
        <v>8513</v>
      </c>
      <c r="I1454" s="1">
        <v>17</v>
      </c>
      <c r="L1454" s="1">
        <v>2</v>
      </c>
      <c r="M1454" s="2" t="s">
        <v>715</v>
      </c>
      <c r="N1454" s="2" t="s">
        <v>9463</v>
      </c>
      <c r="S1454" s="1" t="s">
        <v>51</v>
      </c>
      <c r="T1454" s="1" t="s">
        <v>1413</v>
      </c>
      <c r="U1454" s="1" t="s">
        <v>385</v>
      </c>
      <c r="V1454" s="1" t="s">
        <v>15727</v>
      </c>
      <c r="W1454" s="1" t="s">
        <v>128</v>
      </c>
      <c r="X1454" s="1" t="s">
        <v>9270</v>
      </c>
      <c r="Y1454" s="1" t="s">
        <v>2085</v>
      </c>
      <c r="Z1454" s="1" t="s">
        <v>9605</v>
      </c>
      <c r="AC1454" s="1">
        <v>22</v>
      </c>
      <c r="AD1454" s="1" t="s">
        <v>334</v>
      </c>
      <c r="AE1454" s="1" t="s">
        <v>11555</v>
      </c>
      <c r="AJ1454" s="1" t="s">
        <v>17</v>
      </c>
      <c r="AK1454" s="1" t="s">
        <v>11718</v>
      </c>
      <c r="AL1454" s="1" t="s">
        <v>348</v>
      </c>
      <c r="AM1454" s="1" t="s">
        <v>11184</v>
      </c>
      <c r="AT1454" s="1" t="s">
        <v>390</v>
      </c>
      <c r="AU1454" s="1" t="s">
        <v>11984</v>
      </c>
      <c r="AV1454" s="1" t="s">
        <v>3146</v>
      </c>
      <c r="AW1454" s="1" t="s">
        <v>9449</v>
      </c>
      <c r="BG1454" s="1" t="s">
        <v>88</v>
      </c>
      <c r="BH1454" s="1" t="s">
        <v>8828</v>
      </c>
      <c r="BI1454" s="1" t="s">
        <v>3147</v>
      </c>
      <c r="BJ1454" s="1" t="s">
        <v>10784</v>
      </c>
      <c r="BK1454" s="1" t="s">
        <v>88</v>
      </c>
      <c r="BL1454" s="1" t="s">
        <v>8828</v>
      </c>
      <c r="BM1454" s="1" t="s">
        <v>3148</v>
      </c>
      <c r="BN1454" s="1" t="s">
        <v>13087</v>
      </c>
      <c r="BO1454" s="1" t="s">
        <v>88</v>
      </c>
      <c r="BP1454" s="1" t="s">
        <v>8828</v>
      </c>
      <c r="BQ1454" s="1" t="s">
        <v>3149</v>
      </c>
      <c r="BR1454" s="1" t="s">
        <v>14518</v>
      </c>
      <c r="BS1454" s="1" t="s">
        <v>152</v>
      </c>
      <c r="BT1454" s="1" t="s">
        <v>11667</v>
      </c>
    </row>
    <row r="1455" spans="1:72" ht="13.5" customHeight="1">
      <c r="A1455" s="3" t="str">
        <f>HYPERLINK("http://kyu.snu.ac.kr/sdhj/index.jsp?type=hj/GK14605_00IH_0001_0031.jpg","1720_각북면_31")</f>
        <v>1720_각북면_31</v>
      </c>
      <c r="B1455" s="2">
        <v>1720</v>
      </c>
      <c r="C1455" s="2" t="s">
        <v>15678</v>
      </c>
      <c r="D1455" s="2" t="s">
        <v>15679</v>
      </c>
      <c r="E1455" s="2">
        <v>1454</v>
      </c>
      <c r="F1455" s="1">
        <v>7</v>
      </c>
      <c r="G1455" s="1" t="s">
        <v>2435</v>
      </c>
      <c r="H1455" s="1" t="s">
        <v>8513</v>
      </c>
      <c r="I1455" s="1">
        <v>17</v>
      </c>
      <c r="L1455" s="1">
        <v>3</v>
      </c>
      <c r="M1455" s="2" t="s">
        <v>18050</v>
      </c>
      <c r="N1455" s="2" t="s">
        <v>18051</v>
      </c>
      <c r="O1455" s="1" t="s">
        <v>6</v>
      </c>
      <c r="P1455" s="1" t="s">
        <v>8656</v>
      </c>
      <c r="T1455" s="1" t="s">
        <v>15624</v>
      </c>
      <c r="U1455" s="1" t="s">
        <v>215</v>
      </c>
      <c r="V1455" s="1" t="s">
        <v>8866</v>
      </c>
      <c r="W1455" s="1" t="s">
        <v>2675</v>
      </c>
      <c r="X1455" s="1" t="s">
        <v>16343</v>
      </c>
      <c r="Y1455" s="1" t="s">
        <v>2696</v>
      </c>
      <c r="Z1455" s="1" t="s">
        <v>11118</v>
      </c>
      <c r="AC1455" s="1">
        <v>29</v>
      </c>
      <c r="AD1455" s="1" t="s">
        <v>555</v>
      </c>
      <c r="AE1455" s="1" t="s">
        <v>11553</v>
      </c>
      <c r="AJ1455" s="1" t="s">
        <v>17</v>
      </c>
      <c r="AK1455" s="1" t="s">
        <v>11718</v>
      </c>
      <c r="AL1455" s="1" t="s">
        <v>320</v>
      </c>
      <c r="AM1455" s="1" t="s">
        <v>11723</v>
      </c>
      <c r="AT1455" s="1" t="s">
        <v>215</v>
      </c>
      <c r="AU1455" s="1" t="s">
        <v>8866</v>
      </c>
      <c r="AV1455" s="1" t="s">
        <v>2693</v>
      </c>
      <c r="AW1455" s="1" t="s">
        <v>11195</v>
      </c>
      <c r="BG1455" s="1" t="s">
        <v>46</v>
      </c>
      <c r="BH1455" s="1" t="s">
        <v>11959</v>
      </c>
      <c r="BI1455" s="1" t="s">
        <v>2678</v>
      </c>
      <c r="BJ1455" s="1" t="s">
        <v>12615</v>
      </c>
      <c r="BK1455" s="1" t="s">
        <v>46</v>
      </c>
      <c r="BL1455" s="1" t="s">
        <v>11959</v>
      </c>
      <c r="BM1455" s="1" t="s">
        <v>2680</v>
      </c>
      <c r="BN1455" s="1" t="s">
        <v>10077</v>
      </c>
      <c r="BO1455" s="1" t="s">
        <v>46</v>
      </c>
      <c r="BP1455" s="1" t="s">
        <v>11959</v>
      </c>
      <c r="BQ1455" s="1" t="s">
        <v>3150</v>
      </c>
      <c r="BR1455" s="1" t="s">
        <v>14517</v>
      </c>
      <c r="BS1455" s="1" t="s">
        <v>149</v>
      </c>
      <c r="BT1455" s="1" t="s">
        <v>11728</v>
      </c>
    </row>
    <row r="1456" spans="1:72" ht="13.5" customHeight="1">
      <c r="A1456" s="3" t="str">
        <f>HYPERLINK("http://kyu.snu.ac.kr/sdhj/index.jsp?type=hj/GK14605_00IH_0001_0031.jpg","1720_각북면_31")</f>
        <v>1720_각북면_31</v>
      </c>
      <c r="B1456" s="2">
        <v>1720</v>
      </c>
      <c r="C1456" s="2" t="s">
        <v>15878</v>
      </c>
      <c r="D1456" s="2" t="s">
        <v>15879</v>
      </c>
      <c r="E1456" s="2">
        <v>1455</v>
      </c>
      <c r="F1456" s="1">
        <v>7</v>
      </c>
      <c r="G1456" s="1" t="s">
        <v>2435</v>
      </c>
      <c r="H1456" s="1" t="s">
        <v>8513</v>
      </c>
      <c r="I1456" s="1">
        <v>17</v>
      </c>
      <c r="L1456" s="1">
        <v>3</v>
      </c>
      <c r="M1456" s="2" t="s">
        <v>18050</v>
      </c>
      <c r="N1456" s="2" t="s">
        <v>18051</v>
      </c>
      <c r="S1456" s="1" t="s">
        <v>51</v>
      </c>
      <c r="T1456" s="1" t="s">
        <v>1413</v>
      </c>
      <c r="W1456" s="1" t="s">
        <v>159</v>
      </c>
      <c r="X1456" s="1" t="s">
        <v>9274</v>
      </c>
      <c r="Y1456" s="1" t="s">
        <v>129</v>
      </c>
      <c r="Z1456" s="1" t="s">
        <v>9465</v>
      </c>
      <c r="AC1456" s="1">
        <v>25</v>
      </c>
      <c r="AD1456" s="1" t="s">
        <v>271</v>
      </c>
      <c r="AE1456" s="1" t="s">
        <v>11546</v>
      </c>
      <c r="AJ1456" s="1" t="s">
        <v>461</v>
      </c>
      <c r="AK1456" s="1" t="s">
        <v>11719</v>
      </c>
      <c r="AL1456" s="1" t="s">
        <v>149</v>
      </c>
      <c r="AM1456" s="1" t="s">
        <v>11728</v>
      </c>
      <c r="AT1456" s="1" t="s">
        <v>46</v>
      </c>
      <c r="AU1456" s="1" t="s">
        <v>11959</v>
      </c>
      <c r="AV1456" s="1" t="s">
        <v>2011</v>
      </c>
      <c r="AW1456" s="1" t="s">
        <v>12574</v>
      </c>
      <c r="BG1456" s="1" t="s">
        <v>1706</v>
      </c>
      <c r="BH1456" s="1" t="s">
        <v>10003</v>
      </c>
      <c r="BI1456" s="1" t="s">
        <v>3151</v>
      </c>
      <c r="BJ1456" s="1" t="s">
        <v>12713</v>
      </c>
      <c r="BK1456" s="1" t="s">
        <v>46</v>
      </c>
      <c r="BL1456" s="1" t="s">
        <v>11959</v>
      </c>
      <c r="BM1456" s="1" t="s">
        <v>3152</v>
      </c>
      <c r="BN1456" s="1" t="s">
        <v>13840</v>
      </c>
      <c r="BO1456" s="1" t="s">
        <v>46</v>
      </c>
      <c r="BP1456" s="1" t="s">
        <v>11959</v>
      </c>
      <c r="BQ1456" s="1" t="s">
        <v>3153</v>
      </c>
      <c r="BR1456" s="1" t="s">
        <v>14960</v>
      </c>
      <c r="BS1456" s="1" t="s">
        <v>50</v>
      </c>
      <c r="BT1456" s="1" t="s">
        <v>16459</v>
      </c>
    </row>
    <row r="1457" spans="1:73" ht="13.5" customHeight="1">
      <c r="A1457" s="3" t="str">
        <f>HYPERLINK("http://kyu.snu.ac.kr/sdhj/index.jsp?type=hj/GK14605_00IH_0001_0031.jpg","1720_각북면_31")</f>
        <v>1720_각북면_31</v>
      </c>
      <c r="B1457" s="2">
        <v>1720</v>
      </c>
      <c r="C1457" s="2" t="s">
        <v>16460</v>
      </c>
      <c r="D1457" s="2" t="s">
        <v>16461</v>
      </c>
      <c r="E1457" s="2">
        <v>1456</v>
      </c>
      <c r="F1457" s="1">
        <v>7</v>
      </c>
      <c r="G1457" s="1" t="s">
        <v>2435</v>
      </c>
      <c r="H1457" s="1" t="s">
        <v>8513</v>
      </c>
      <c r="I1457" s="1">
        <v>17</v>
      </c>
      <c r="L1457" s="1">
        <v>3</v>
      </c>
      <c r="M1457" s="2" t="s">
        <v>18050</v>
      </c>
      <c r="N1457" s="2" t="s">
        <v>18051</v>
      </c>
      <c r="T1457" s="1" t="s">
        <v>15640</v>
      </c>
      <c r="U1457" s="1" t="s">
        <v>266</v>
      </c>
      <c r="V1457" s="1" t="s">
        <v>8830</v>
      </c>
      <c r="Y1457" s="1" t="s">
        <v>3154</v>
      </c>
      <c r="Z1457" s="1" t="s">
        <v>11117</v>
      </c>
      <c r="AC1457" s="1">
        <v>8</v>
      </c>
      <c r="AD1457" s="1" t="s">
        <v>76</v>
      </c>
      <c r="AE1457" s="1" t="s">
        <v>11537</v>
      </c>
    </row>
    <row r="1458" spans="1:73" ht="13.5" customHeight="1">
      <c r="A1458" s="3" t="str">
        <f>HYPERLINK("http://kyu.snu.ac.kr/sdhj/index.jsp?type=hj/GK14605_00IH_0001_0031.jpg","1720_각북면_31")</f>
        <v>1720_각북면_31</v>
      </c>
      <c r="B1458" s="2">
        <v>1720</v>
      </c>
      <c r="C1458" s="2" t="s">
        <v>15637</v>
      </c>
      <c r="D1458" s="2" t="s">
        <v>15638</v>
      </c>
      <c r="E1458" s="2">
        <v>1457</v>
      </c>
      <c r="F1458" s="1">
        <v>7</v>
      </c>
      <c r="G1458" s="1" t="s">
        <v>2435</v>
      </c>
      <c r="H1458" s="1" t="s">
        <v>8513</v>
      </c>
      <c r="I1458" s="1">
        <v>17</v>
      </c>
      <c r="L1458" s="1">
        <v>4</v>
      </c>
      <c r="M1458" s="2" t="s">
        <v>787</v>
      </c>
      <c r="N1458" s="2" t="s">
        <v>10252</v>
      </c>
      <c r="T1458" s="1" t="s">
        <v>15624</v>
      </c>
      <c r="U1458" s="1" t="s">
        <v>16415</v>
      </c>
      <c r="V1458" s="1" t="s">
        <v>16416</v>
      </c>
      <c r="Y1458" s="1" t="s">
        <v>787</v>
      </c>
      <c r="Z1458" s="1" t="s">
        <v>10252</v>
      </c>
      <c r="AC1458" s="1">
        <v>64</v>
      </c>
      <c r="AD1458" s="1" t="s">
        <v>105</v>
      </c>
      <c r="AE1458" s="1" t="s">
        <v>11518</v>
      </c>
      <c r="AJ1458" s="1" t="s">
        <v>17</v>
      </c>
      <c r="AK1458" s="1" t="s">
        <v>11718</v>
      </c>
      <c r="AL1458" s="1" t="s">
        <v>41</v>
      </c>
      <c r="AM1458" s="1" t="s">
        <v>11660</v>
      </c>
      <c r="AN1458" s="1" t="s">
        <v>280</v>
      </c>
      <c r="AO1458" s="1" t="s">
        <v>9917</v>
      </c>
      <c r="AP1458" s="1" t="s">
        <v>2916</v>
      </c>
      <c r="AQ1458" s="1" t="s">
        <v>11797</v>
      </c>
      <c r="AR1458" s="1" t="s">
        <v>2917</v>
      </c>
      <c r="AS1458" s="1" t="s">
        <v>11916</v>
      </c>
      <c r="AT1458" s="1" t="s">
        <v>269</v>
      </c>
      <c r="AU1458" s="1" t="s">
        <v>8873</v>
      </c>
      <c r="AV1458" s="1" t="s">
        <v>2918</v>
      </c>
      <c r="AW1458" s="1" t="s">
        <v>12573</v>
      </c>
      <c r="BB1458" s="1" t="s">
        <v>385</v>
      </c>
      <c r="BC1458" s="1" t="s">
        <v>16417</v>
      </c>
      <c r="BD1458" s="1" t="s">
        <v>18861</v>
      </c>
      <c r="BE1458" s="1" t="s">
        <v>16457</v>
      </c>
      <c r="BG1458" s="1" t="s">
        <v>2381</v>
      </c>
      <c r="BH1458" s="1" t="s">
        <v>12953</v>
      </c>
      <c r="BI1458" s="1" t="s">
        <v>2905</v>
      </c>
      <c r="BJ1458" s="1" t="s">
        <v>16413</v>
      </c>
      <c r="BK1458" s="1" t="s">
        <v>242</v>
      </c>
      <c r="BL1458" s="1" t="s">
        <v>8824</v>
      </c>
      <c r="BM1458" s="1" t="s">
        <v>198</v>
      </c>
      <c r="BN1458" s="1" t="s">
        <v>12243</v>
      </c>
      <c r="BO1458" s="1" t="s">
        <v>269</v>
      </c>
      <c r="BP1458" s="1" t="s">
        <v>8873</v>
      </c>
      <c r="BQ1458" s="1" t="s">
        <v>3155</v>
      </c>
      <c r="BR1458" s="1" t="s">
        <v>14925</v>
      </c>
      <c r="BS1458" s="1" t="s">
        <v>158</v>
      </c>
      <c r="BT1458" s="1" t="s">
        <v>11647</v>
      </c>
      <c r="BU1458" s="1" t="s">
        <v>16462</v>
      </c>
    </row>
    <row r="1459" spans="1:73" ht="13.5" customHeight="1">
      <c r="A1459" s="3" t="str">
        <f>HYPERLINK("http://kyu.snu.ac.kr/sdhj/index.jsp?type=hj/GK14605_00IH_0001_0031.jpg","1720_각북면_31")</f>
        <v>1720_각북면_31</v>
      </c>
      <c r="B1459" s="2">
        <v>1720</v>
      </c>
      <c r="C1459" s="2" t="s">
        <v>16449</v>
      </c>
      <c r="D1459" s="2" t="s">
        <v>16450</v>
      </c>
      <c r="E1459" s="2">
        <v>1458</v>
      </c>
      <c r="F1459" s="1">
        <v>7</v>
      </c>
      <c r="G1459" s="1" t="s">
        <v>2435</v>
      </c>
      <c r="H1459" s="1" t="s">
        <v>8513</v>
      </c>
      <c r="I1459" s="1">
        <v>17</v>
      </c>
      <c r="L1459" s="1">
        <v>4</v>
      </c>
      <c r="M1459" s="2" t="s">
        <v>787</v>
      </c>
      <c r="N1459" s="2" t="s">
        <v>10252</v>
      </c>
      <c r="S1459" s="1" t="s">
        <v>51</v>
      </c>
      <c r="T1459" s="1" t="s">
        <v>1413</v>
      </c>
      <c r="U1459" s="1" t="s">
        <v>385</v>
      </c>
      <c r="V1459" s="1" t="s">
        <v>15727</v>
      </c>
      <c r="W1459" s="1" t="s">
        <v>245</v>
      </c>
      <c r="X1459" s="1" t="s">
        <v>9269</v>
      </c>
      <c r="Y1459" s="1" t="s">
        <v>53</v>
      </c>
      <c r="Z1459" s="1" t="s">
        <v>9315</v>
      </c>
      <c r="AC1459" s="1">
        <v>57</v>
      </c>
      <c r="AD1459" s="1" t="s">
        <v>1067</v>
      </c>
      <c r="AE1459" s="1" t="s">
        <v>11318</v>
      </c>
      <c r="AJ1459" s="1" t="s">
        <v>17</v>
      </c>
      <c r="AK1459" s="1" t="s">
        <v>11718</v>
      </c>
      <c r="AL1459" s="1" t="s">
        <v>50</v>
      </c>
      <c r="AM1459" s="1" t="s">
        <v>15656</v>
      </c>
      <c r="AT1459" s="1" t="s">
        <v>88</v>
      </c>
      <c r="AU1459" s="1" t="s">
        <v>8828</v>
      </c>
      <c r="AV1459" s="1" t="s">
        <v>2791</v>
      </c>
      <c r="AW1459" s="1" t="s">
        <v>9984</v>
      </c>
      <c r="BG1459" s="1" t="s">
        <v>390</v>
      </c>
      <c r="BH1459" s="1" t="s">
        <v>11984</v>
      </c>
      <c r="BI1459" s="1" t="s">
        <v>1998</v>
      </c>
      <c r="BJ1459" s="1" t="s">
        <v>10936</v>
      </c>
      <c r="BM1459" s="1" t="s">
        <v>1350</v>
      </c>
      <c r="BN1459" s="1" t="s">
        <v>11360</v>
      </c>
      <c r="BQ1459" s="1" t="s">
        <v>3156</v>
      </c>
      <c r="BR1459" s="1" t="s">
        <v>16463</v>
      </c>
      <c r="BS1459" s="1" t="s">
        <v>2456</v>
      </c>
      <c r="BT1459" s="1" t="s">
        <v>11408</v>
      </c>
    </row>
    <row r="1460" spans="1:73" ht="13.5" customHeight="1">
      <c r="A1460" s="3" t="str">
        <f>HYPERLINK("http://kyu.snu.ac.kr/sdhj/index.jsp?type=hj/GK14605_00IH_0001_0031.jpg","1720_각북면_31")</f>
        <v>1720_각북면_31</v>
      </c>
      <c r="B1460" s="2">
        <v>1720</v>
      </c>
      <c r="C1460" s="2" t="s">
        <v>15637</v>
      </c>
      <c r="D1460" s="2" t="s">
        <v>15638</v>
      </c>
      <c r="E1460" s="2">
        <v>1459</v>
      </c>
      <c r="F1460" s="1">
        <v>7</v>
      </c>
      <c r="G1460" s="1" t="s">
        <v>2435</v>
      </c>
      <c r="H1460" s="1" t="s">
        <v>8513</v>
      </c>
      <c r="I1460" s="1">
        <v>17</v>
      </c>
      <c r="L1460" s="1">
        <v>4</v>
      </c>
      <c r="M1460" s="2" t="s">
        <v>787</v>
      </c>
      <c r="N1460" s="2" t="s">
        <v>10252</v>
      </c>
      <c r="S1460" s="1" t="s">
        <v>190</v>
      </c>
      <c r="T1460" s="1" t="s">
        <v>8713</v>
      </c>
      <c r="U1460" s="1" t="s">
        <v>2923</v>
      </c>
      <c r="V1460" s="1" t="s">
        <v>9145</v>
      </c>
      <c r="Y1460" s="1" t="s">
        <v>3157</v>
      </c>
      <c r="Z1460" s="1" t="s">
        <v>11116</v>
      </c>
      <c r="AC1460" s="1">
        <v>23</v>
      </c>
      <c r="AD1460" s="1" t="s">
        <v>194</v>
      </c>
      <c r="AE1460" s="1" t="s">
        <v>11565</v>
      </c>
    </row>
    <row r="1461" spans="1:73" ht="13.5" customHeight="1">
      <c r="A1461" s="3" t="str">
        <f>HYPERLINK("http://kyu.snu.ac.kr/sdhj/index.jsp?type=hj/GK14605_00IH_0001_0031.jpg","1720_각북면_31")</f>
        <v>1720_각북면_31</v>
      </c>
      <c r="B1461" s="2">
        <v>1720</v>
      </c>
      <c r="C1461" s="2" t="s">
        <v>15678</v>
      </c>
      <c r="D1461" s="2" t="s">
        <v>15679</v>
      </c>
      <c r="E1461" s="2">
        <v>1460</v>
      </c>
      <c r="F1461" s="1">
        <v>7</v>
      </c>
      <c r="G1461" s="1" t="s">
        <v>2435</v>
      </c>
      <c r="H1461" s="1" t="s">
        <v>8513</v>
      </c>
      <c r="I1461" s="1">
        <v>17</v>
      </c>
      <c r="L1461" s="1">
        <v>4</v>
      </c>
      <c r="M1461" s="2" t="s">
        <v>787</v>
      </c>
      <c r="N1461" s="2" t="s">
        <v>10252</v>
      </c>
      <c r="S1461" s="1" t="s">
        <v>133</v>
      </c>
      <c r="T1461" s="1" t="s">
        <v>8712</v>
      </c>
      <c r="W1461" s="1" t="s">
        <v>38</v>
      </c>
      <c r="X1461" s="1" t="s">
        <v>15655</v>
      </c>
      <c r="Y1461" s="1" t="s">
        <v>53</v>
      </c>
      <c r="Z1461" s="1" t="s">
        <v>9315</v>
      </c>
      <c r="AC1461" s="1">
        <v>27</v>
      </c>
      <c r="AD1461" s="1" t="s">
        <v>167</v>
      </c>
      <c r="AE1461" s="1" t="s">
        <v>11350</v>
      </c>
    </row>
    <row r="1462" spans="1:73" ht="13.5" customHeight="1">
      <c r="A1462" s="3" t="str">
        <f>HYPERLINK("http://kyu.snu.ac.kr/sdhj/index.jsp?type=hj/GK14605_00IH_0001_0031.jpg","1720_각북면_31")</f>
        <v>1720_각북면_31</v>
      </c>
      <c r="B1462" s="2">
        <v>1720</v>
      </c>
      <c r="C1462" s="2" t="s">
        <v>15637</v>
      </c>
      <c r="D1462" s="2" t="s">
        <v>15638</v>
      </c>
      <c r="E1462" s="2">
        <v>1461</v>
      </c>
      <c r="F1462" s="1">
        <v>7</v>
      </c>
      <c r="G1462" s="1" t="s">
        <v>2435</v>
      </c>
      <c r="H1462" s="1" t="s">
        <v>8513</v>
      </c>
      <c r="I1462" s="1">
        <v>17</v>
      </c>
      <c r="L1462" s="1">
        <v>4</v>
      </c>
      <c r="M1462" s="2" t="s">
        <v>787</v>
      </c>
      <c r="N1462" s="2" t="s">
        <v>10252</v>
      </c>
      <c r="S1462" s="1" t="s">
        <v>68</v>
      </c>
      <c r="T1462" s="1" t="s">
        <v>8708</v>
      </c>
      <c r="Y1462" s="1" t="s">
        <v>53</v>
      </c>
      <c r="Z1462" s="1" t="s">
        <v>9315</v>
      </c>
      <c r="AC1462" s="1">
        <v>12</v>
      </c>
      <c r="AD1462" s="1" t="s">
        <v>137</v>
      </c>
      <c r="AE1462" s="1" t="s">
        <v>9320</v>
      </c>
    </row>
    <row r="1463" spans="1:73" ht="13.5" customHeight="1">
      <c r="A1463" s="3" t="str">
        <f>HYPERLINK("http://kyu.snu.ac.kr/sdhj/index.jsp?type=hj/GK14605_00IH_0001_0031.jpg","1720_각북면_31")</f>
        <v>1720_각북면_31</v>
      </c>
      <c r="B1463" s="2">
        <v>1720</v>
      </c>
      <c r="C1463" s="2" t="s">
        <v>15637</v>
      </c>
      <c r="D1463" s="2" t="s">
        <v>15638</v>
      </c>
      <c r="E1463" s="2">
        <v>1462</v>
      </c>
      <c r="F1463" s="1">
        <v>7</v>
      </c>
      <c r="G1463" s="1" t="s">
        <v>2435</v>
      </c>
      <c r="H1463" s="1" t="s">
        <v>8513</v>
      </c>
      <c r="I1463" s="1">
        <v>17</v>
      </c>
      <c r="L1463" s="1">
        <v>4</v>
      </c>
      <c r="M1463" s="2" t="s">
        <v>787</v>
      </c>
      <c r="N1463" s="2" t="s">
        <v>10252</v>
      </c>
      <c r="S1463" s="1" t="s">
        <v>71</v>
      </c>
      <c r="T1463" s="1" t="s">
        <v>8710</v>
      </c>
      <c r="Y1463" s="1" t="s">
        <v>3158</v>
      </c>
      <c r="Z1463" s="1" t="s">
        <v>10155</v>
      </c>
      <c r="AC1463" s="1">
        <v>2</v>
      </c>
      <c r="AD1463" s="1" t="s">
        <v>106</v>
      </c>
      <c r="AE1463" s="1" t="s">
        <v>11517</v>
      </c>
    </row>
    <row r="1464" spans="1:73" ht="13.5" customHeight="1">
      <c r="A1464" s="3" t="str">
        <f>HYPERLINK("http://kyu.snu.ac.kr/sdhj/index.jsp?type=hj/GK14605_00IH_0001_0031.jpg","1720_각북면_31")</f>
        <v>1720_각북면_31</v>
      </c>
      <c r="B1464" s="2">
        <v>1720</v>
      </c>
      <c r="C1464" s="2" t="s">
        <v>15637</v>
      </c>
      <c r="D1464" s="2" t="s">
        <v>15638</v>
      </c>
      <c r="E1464" s="2">
        <v>1463</v>
      </c>
      <c r="F1464" s="1">
        <v>7</v>
      </c>
      <c r="G1464" s="1" t="s">
        <v>2435</v>
      </c>
      <c r="H1464" s="1" t="s">
        <v>8513</v>
      </c>
      <c r="I1464" s="1">
        <v>17</v>
      </c>
      <c r="L1464" s="1">
        <v>4</v>
      </c>
      <c r="M1464" s="2" t="s">
        <v>787</v>
      </c>
      <c r="N1464" s="2" t="s">
        <v>10252</v>
      </c>
      <c r="S1464" s="1" t="s">
        <v>356</v>
      </c>
      <c r="T1464" s="1" t="s">
        <v>8717</v>
      </c>
      <c r="Y1464" s="1" t="s">
        <v>3159</v>
      </c>
      <c r="Z1464" s="1" t="s">
        <v>11085</v>
      </c>
      <c r="AC1464" s="1">
        <v>7</v>
      </c>
      <c r="AD1464" s="1" t="s">
        <v>107</v>
      </c>
      <c r="AE1464" s="1" t="s">
        <v>11521</v>
      </c>
      <c r="AF1464" s="1" t="s">
        <v>135</v>
      </c>
      <c r="AG1464" s="1" t="s">
        <v>11569</v>
      </c>
    </row>
    <row r="1465" spans="1:73" ht="13.5" customHeight="1">
      <c r="A1465" s="3" t="str">
        <f>HYPERLINK("http://kyu.snu.ac.kr/sdhj/index.jsp?type=hj/GK14605_00IH_0001_0031.jpg","1720_각북면_31")</f>
        <v>1720_각북면_31</v>
      </c>
      <c r="B1465" s="2">
        <v>1720</v>
      </c>
      <c r="C1465" s="2" t="s">
        <v>15637</v>
      </c>
      <c r="D1465" s="2" t="s">
        <v>15638</v>
      </c>
      <c r="E1465" s="2">
        <v>1464</v>
      </c>
      <c r="F1465" s="1">
        <v>7</v>
      </c>
      <c r="G1465" s="1" t="s">
        <v>2435</v>
      </c>
      <c r="H1465" s="1" t="s">
        <v>8513</v>
      </c>
      <c r="I1465" s="1">
        <v>17</v>
      </c>
      <c r="L1465" s="1">
        <v>5</v>
      </c>
      <c r="M1465" s="2" t="s">
        <v>444</v>
      </c>
      <c r="N1465" s="2" t="s">
        <v>9809</v>
      </c>
      <c r="T1465" s="1" t="s">
        <v>15624</v>
      </c>
      <c r="U1465" s="1" t="s">
        <v>16415</v>
      </c>
      <c r="V1465" s="1" t="s">
        <v>16416</v>
      </c>
      <c r="Y1465" s="1" t="s">
        <v>444</v>
      </c>
      <c r="Z1465" s="1" t="s">
        <v>9809</v>
      </c>
      <c r="AC1465" s="1">
        <v>67</v>
      </c>
      <c r="AD1465" s="1" t="s">
        <v>454</v>
      </c>
      <c r="AE1465" s="1" t="s">
        <v>11543</v>
      </c>
      <c r="AJ1465" s="1" t="s">
        <v>17</v>
      </c>
      <c r="AK1465" s="1" t="s">
        <v>11718</v>
      </c>
      <c r="AL1465" s="1" t="s">
        <v>41</v>
      </c>
      <c r="AM1465" s="1" t="s">
        <v>11660</v>
      </c>
      <c r="AN1465" s="1" t="s">
        <v>280</v>
      </c>
      <c r="AO1465" s="1" t="s">
        <v>9917</v>
      </c>
      <c r="AP1465" s="1" t="s">
        <v>2916</v>
      </c>
      <c r="AQ1465" s="1" t="s">
        <v>11797</v>
      </c>
      <c r="AR1465" s="1" t="s">
        <v>2917</v>
      </c>
      <c r="AS1465" s="1" t="s">
        <v>11916</v>
      </c>
      <c r="AT1465" s="1" t="s">
        <v>269</v>
      </c>
      <c r="AU1465" s="1" t="s">
        <v>8873</v>
      </c>
      <c r="AV1465" s="1" t="s">
        <v>2918</v>
      </c>
      <c r="AW1465" s="1" t="s">
        <v>12573</v>
      </c>
      <c r="BB1465" s="1" t="s">
        <v>385</v>
      </c>
      <c r="BC1465" s="1" t="s">
        <v>16417</v>
      </c>
      <c r="BD1465" s="1" t="s">
        <v>18861</v>
      </c>
      <c r="BE1465" s="1" t="s">
        <v>16457</v>
      </c>
      <c r="BG1465" s="1" t="s">
        <v>48</v>
      </c>
      <c r="BH1465" s="1" t="s">
        <v>8899</v>
      </c>
      <c r="BI1465" s="1" t="s">
        <v>2905</v>
      </c>
      <c r="BJ1465" s="1" t="s">
        <v>16413</v>
      </c>
      <c r="BK1465" s="1" t="s">
        <v>242</v>
      </c>
      <c r="BL1465" s="1" t="s">
        <v>8824</v>
      </c>
      <c r="BM1465" s="1" t="s">
        <v>198</v>
      </c>
      <c r="BN1465" s="1" t="s">
        <v>12243</v>
      </c>
      <c r="BO1465" s="1" t="s">
        <v>269</v>
      </c>
      <c r="BP1465" s="1" t="s">
        <v>8873</v>
      </c>
      <c r="BQ1465" s="1" t="s">
        <v>3155</v>
      </c>
      <c r="BR1465" s="1" t="s">
        <v>14925</v>
      </c>
      <c r="BS1465" s="1" t="s">
        <v>158</v>
      </c>
      <c r="BT1465" s="1" t="s">
        <v>11647</v>
      </c>
      <c r="BU1465" s="1" t="s">
        <v>16462</v>
      </c>
    </row>
    <row r="1466" spans="1:73" ht="13.5" customHeight="1">
      <c r="A1466" s="3" t="str">
        <f>HYPERLINK("http://kyu.snu.ac.kr/sdhj/index.jsp?type=hj/GK14605_00IH_0001_0031.jpg","1720_각북면_31")</f>
        <v>1720_각북면_31</v>
      </c>
      <c r="B1466" s="2">
        <v>1720</v>
      </c>
      <c r="C1466" s="2" t="s">
        <v>16449</v>
      </c>
      <c r="D1466" s="2" t="s">
        <v>16450</v>
      </c>
      <c r="E1466" s="2">
        <v>1465</v>
      </c>
      <c r="F1466" s="1">
        <v>7</v>
      </c>
      <c r="G1466" s="1" t="s">
        <v>2435</v>
      </c>
      <c r="H1466" s="1" t="s">
        <v>8513</v>
      </c>
      <c r="I1466" s="1">
        <v>17</v>
      </c>
      <c r="L1466" s="1">
        <v>5</v>
      </c>
      <c r="M1466" s="2" t="s">
        <v>444</v>
      </c>
      <c r="N1466" s="2" t="s">
        <v>9809</v>
      </c>
      <c r="S1466" s="1" t="s">
        <v>51</v>
      </c>
      <c r="T1466" s="1" t="s">
        <v>1413</v>
      </c>
      <c r="U1466" s="1" t="s">
        <v>385</v>
      </c>
      <c r="V1466" s="1" t="s">
        <v>15727</v>
      </c>
      <c r="W1466" s="1" t="s">
        <v>1335</v>
      </c>
      <c r="X1466" s="1" t="s">
        <v>9285</v>
      </c>
      <c r="Y1466" s="1" t="s">
        <v>53</v>
      </c>
      <c r="Z1466" s="1" t="s">
        <v>9315</v>
      </c>
      <c r="AC1466" s="1">
        <v>63</v>
      </c>
      <c r="AD1466" s="1" t="s">
        <v>561</v>
      </c>
      <c r="AE1466" s="1" t="s">
        <v>11535</v>
      </c>
      <c r="AJ1466" s="1" t="s">
        <v>17</v>
      </c>
      <c r="AK1466" s="1" t="s">
        <v>11718</v>
      </c>
      <c r="AL1466" s="1" t="s">
        <v>642</v>
      </c>
      <c r="AM1466" s="1" t="s">
        <v>11735</v>
      </c>
      <c r="AT1466" s="1" t="s">
        <v>88</v>
      </c>
      <c r="AU1466" s="1" t="s">
        <v>8828</v>
      </c>
      <c r="AV1466" s="1" t="s">
        <v>3160</v>
      </c>
      <c r="AW1466" s="1" t="s">
        <v>11006</v>
      </c>
      <c r="BG1466" s="1" t="s">
        <v>88</v>
      </c>
      <c r="BH1466" s="1" t="s">
        <v>8828</v>
      </c>
      <c r="BI1466" s="1" t="s">
        <v>3161</v>
      </c>
      <c r="BJ1466" s="1" t="s">
        <v>13338</v>
      </c>
      <c r="BK1466" s="1" t="s">
        <v>88</v>
      </c>
      <c r="BL1466" s="1" t="s">
        <v>8828</v>
      </c>
      <c r="BM1466" s="1" t="s">
        <v>3162</v>
      </c>
      <c r="BN1466" s="1" t="s">
        <v>13839</v>
      </c>
      <c r="BO1466" s="1" t="s">
        <v>269</v>
      </c>
      <c r="BP1466" s="1" t="s">
        <v>8873</v>
      </c>
      <c r="BQ1466" s="1" t="s">
        <v>3163</v>
      </c>
      <c r="BR1466" s="1" t="s">
        <v>10610</v>
      </c>
      <c r="BS1466" s="1" t="s">
        <v>241</v>
      </c>
      <c r="BT1466" s="1" t="s">
        <v>11687</v>
      </c>
      <c r="BU1466" s="1" t="s">
        <v>3164</v>
      </c>
    </row>
    <row r="1467" spans="1:73" ht="13.5" customHeight="1">
      <c r="A1467" s="3" t="str">
        <f>HYPERLINK("http://kyu.snu.ac.kr/sdhj/index.jsp?type=hj/GK14605_00IH_0001_0031.jpg","1720_각북면_31")</f>
        <v>1720_각북면_31</v>
      </c>
      <c r="B1467" s="2">
        <v>1720</v>
      </c>
      <c r="C1467" s="2" t="s">
        <v>15637</v>
      </c>
      <c r="D1467" s="2" t="s">
        <v>15638</v>
      </c>
      <c r="E1467" s="2">
        <v>1466</v>
      </c>
      <c r="F1467" s="1">
        <v>7</v>
      </c>
      <c r="G1467" s="1" t="s">
        <v>2435</v>
      </c>
      <c r="H1467" s="1" t="s">
        <v>8513</v>
      </c>
      <c r="I1467" s="1">
        <v>17</v>
      </c>
      <c r="L1467" s="1">
        <v>5</v>
      </c>
      <c r="M1467" s="2" t="s">
        <v>444</v>
      </c>
      <c r="N1467" s="2" t="s">
        <v>9809</v>
      </c>
      <c r="S1467" s="1" t="s">
        <v>190</v>
      </c>
      <c r="T1467" s="1" t="s">
        <v>8713</v>
      </c>
      <c r="U1467" s="1" t="s">
        <v>3165</v>
      </c>
      <c r="V1467" s="1" t="s">
        <v>8869</v>
      </c>
      <c r="Y1467" s="1" t="s">
        <v>3166</v>
      </c>
      <c r="Z1467" s="1" t="s">
        <v>11115</v>
      </c>
      <c r="AC1467" s="1">
        <v>23</v>
      </c>
      <c r="AD1467" s="1" t="s">
        <v>194</v>
      </c>
      <c r="AE1467" s="1" t="s">
        <v>11565</v>
      </c>
      <c r="AG1467" s="1" t="s">
        <v>16464</v>
      </c>
    </row>
    <row r="1468" spans="1:73" ht="13.5" customHeight="1">
      <c r="A1468" s="3" t="str">
        <f>HYPERLINK("http://kyu.snu.ac.kr/sdhj/index.jsp?type=hj/GK14605_00IH_0001_0031.jpg","1720_각북면_31")</f>
        <v>1720_각북면_31</v>
      </c>
      <c r="B1468" s="2">
        <v>1720</v>
      </c>
      <c r="C1468" s="2" t="s">
        <v>16089</v>
      </c>
      <c r="D1468" s="2" t="s">
        <v>16090</v>
      </c>
      <c r="E1468" s="2">
        <v>1467</v>
      </c>
      <c r="F1468" s="1">
        <v>7</v>
      </c>
      <c r="G1468" s="1" t="s">
        <v>2435</v>
      </c>
      <c r="H1468" s="1" t="s">
        <v>8513</v>
      </c>
      <c r="I1468" s="1">
        <v>17</v>
      </c>
      <c r="L1468" s="1">
        <v>5</v>
      </c>
      <c r="M1468" s="2" t="s">
        <v>444</v>
      </c>
      <c r="N1468" s="2" t="s">
        <v>9809</v>
      </c>
      <c r="S1468" s="1" t="s">
        <v>71</v>
      </c>
      <c r="T1468" s="1" t="s">
        <v>8710</v>
      </c>
      <c r="U1468" s="1" t="s">
        <v>3165</v>
      </c>
      <c r="V1468" s="1" t="s">
        <v>8869</v>
      </c>
      <c r="Y1468" s="1" t="s">
        <v>3167</v>
      </c>
      <c r="Z1468" s="1" t="s">
        <v>11114</v>
      </c>
      <c r="AC1468" s="1">
        <v>20</v>
      </c>
      <c r="AD1468" s="1" t="s">
        <v>134</v>
      </c>
      <c r="AE1468" s="1" t="s">
        <v>11542</v>
      </c>
      <c r="AF1468" s="1" t="s">
        <v>15466</v>
      </c>
      <c r="AG1468" s="1" t="s">
        <v>16465</v>
      </c>
    </row>
    <row r="1469" spans="1:73" ht="13.5" customHeight="1">
      <c r="A1469" s="3" t="str">
        <f>HYPERLINK("http://kyu.snu.ac.kr/sdhj/index.jsp?type=hj/GK14605_00IH_0001_0031.jpg","1720_각북면_31")</f>
        <v>1720_각북면_31</v>
      </c>
      <c r="B1469" s="2">
        <v>1720</v>
      </c>
      <c r="C1469" s="2" t="s">
        <v>16089</v>
      </c>
      <c r="D1469" s="2" t="s">
        <v>16090</v>
      </c>
      <c r="E1469" s="2">
        <v>1468</v>
      </c>
      <c r="F1469" s="1">
        <v>7</v>
      </c>
      <c r="G1469" s="1" t="s">
        <v>2435</v>
      </c>
      <c r="H1469" s="1" t="s">
        <v>8513</v>
      </c>
      <c r="I1469" s="1">
        <v>17</v>
      </c>
      <c r="L1469" s="1">
        <v>5</v>
      </c>
      <c r="M1469" s="2" t="s">
        <v>444</v>
      </c>
      <c r="N1469" s="2" t="s">
        <v>9809</v>
      </c>
      <c r="S1469" s="1" t="s">
        <v>68</v>
      </c>
      <c r="T1469" s="1" t="s">
        <v>8708</v>
      </c>
      <c r="Y1469" s="1" t="s">
        <v>3168</v>
      </c>
      <c r="Z1469" s="1" t="s">
        <v>10355</v>
      </c>
      <c r="AC1469" s="1">
        <v>10</v>
      </c>
      <c r="AD1469" s="1" t="s">
        <v>138</v>
      </c>
      <c r="AE1469" s="1" t="s">
        <v>11522</v>
      </c>
    </row>
    <row r="1470" spans="1:73" ht="13.5" customHeight="1">
      <c r="A1470" s="3" t="str">
        <f>HYPERLINK("http://kyu.snu.ac.kr/sdhj/index.jsp?type=hj/GK14605_00IH_0001_0031.jpg","1720_각북면_31")</f>
        <v>1720_각북면_31</v>
      </c>
      <c r="B1470" s="2">
        <v>1720</v>
      </c>
      <c r="C1470" s="2" t="s">
        <v>15637</v>
      </c>
      <c r="D1470" s="2" t="s">
        <v>15638</v>
      </c>
      <c r="E1470" s="2">
        <v>1469</v>
      </c>
      <c r="F1470" s="1">
        <v>7</v>
      </c>
      <c r="G1470" s="1" t="s">
        <v>2435</v>
      </c>
      <c r="H1470" s="1" t="s">
        <v>8513</v>
      </c>
      <c r="I1470" s="1">
        <v>17</v>
      </c>
      <c r="L1470" s="1">
        <v>5</v>
      </c>
      <c r="M1470" s="2" t="s">
        <v>444</v>
      </c>
      <c r="N1470" s="2" t="s">
        <v>9809</v>
      </c>
      <c r="S1470" s="1" t="s">
        <v>71</v>
      </c>
      <c r="T1470" s="1" t="s">
        <v>8710</v>
      </c>
      <c r="Y1470" s="1" t="s">
        <v>3169</v>
      </c>
      <c r="Z1470" s="1" t="s">
        <v>11113</v>
      </c>
      <c r="AG1470" s="1" t="s">
        <v>16339</v>
      </c>
    </row>
    <row r="1471" spans="1:73" ht="13.5" customHeight="1">
      <c r="A1471" s="3" t="str">
        <f>HYPERLINK("http://kyu.snu.ac.kr/sdhj/index.jsp?type=hj/GK14605_00IH_0001_0031.jpg","1720_각북면_31")</f>
        <v>1720_각북면_31</v>
      </c>
      <c r="B1471" s="2">
        <v>1720</v>
      </c>
      <c r="C1471" s="2" t="s">
        <v>15637</v>
      </c>
      <c r="D1471" s="2" t="s">
        <v>15638</v>
      </c>
      <c r="E1471" s="2">
        <v>1470</v>
      </c>
      <c r="F1471" s="1">
        <v>7</v>
      </c>
      <c r="G1471" s="1" t="s">
        <v>2435</v>
      </c>
      <c r="H1471" s="1" t="s">
        <v>8513</v>
      </c>
      <c r="I1471" s="1">
        <v>17</v>
      </c>
      <c r="L1471" s="1">
        <v>5</v>
      </c>
      <c r="M1471" s="2" t="s">
        <v>444</v>
      </c>
      <c r="N1471" s="2" t="s">
        <v>9809</v>
      </c>
      <c r="S1471" s="1" t="s">
        <v>71</v>
      </c>
      <c r="T1471" s="1" t="s">
        <v>8710</v>
      </c>
      <c r="Y1471" s="1" t="s">
        <v>3170</v>
      </c>
      <c r="Z1471" s="1" t="s">
        <v>10433</v>
      </c>
      <c r="AF1471" s="1" t="s">
        <v>67</v>
      </c>
      <c r="AG1471" s="1" t="s">
        <v>9286</v>
      </c>
    </row>
    <row r="1472" spans="1:73" ht="13.5" customHeight="1">
      <c r="A1472" s="3" t="str">
        <f>HYPERLINK("http://kyu.snu.ac.kr/sdhj/index.jsp?type=hj/GK14605_00IH_0001_0031.jpg","1720_각북면_31")</f>
        <v>1720_각북면_31</v>
      </c>
      <c r="B1472" s="2">
        <v>1720</v>
      </c>
      <c r="C1472" s="2" t="s">
        <v>15637</v>
      </c>
      <c r="D1472" s="2" t="s">
        <v>15638</v>
      </c>
      <c r="E1472" s="2">
        <v>1471</v>
      </c>
      <c r="F1472" s="1">
        <v>7</v>
      </c>
      <c r="G1472" s="1" t="s">
        <v>2435</v>
      </c>
      <c r="H1472" s="1" t="s">
        <v>8513</v>
      </c>
      <c r="I1472" s="1">
        <v>17</v>
      </c>
      <c r="L1472" s="1">
        <v>5</v>
      </c>
      <c r="M1472" s="2" t="s">
        <v>444</v>
      </c>
      <c r="N1472" s="2" t="s">
        <v>9809</v>
      </c>
      <c r="S1472" s="1" t="s">
        <v>71</v>
      </c>
      <c r="T1472" s="1" t="s">
        <v>8710</v>
      </c>
      <c r="Y1472" s="1" t="s">
        <v>3171</v>
      </c>
      <c r="Z1472" s="1" t="s">
        <v>11112</v>
      </c>
      <c r="AC1472" s="1">
        <v>8</v>
      </c>
      <c r="AD1472" s="1" t="s">
        <v>76</v>
      </c>
      <c r="AE1472" s="1" t="s">
        <v>11537</v>
      </c>
    </row>
    <row r="1473" spans="1:73" ht="13.5" customHeight="1">
      <c r="A1473" s="3" t="str">
        <f>HYPERLINK("http://kyu.snu.ac.kr/sdhj/index.jsp?type=hj/GK14605_00IH_0001_0031.jpg","1720_각북면_31")</f>
        <v>1720_각북면_31</v>
      </c>
      <c r="B1473" s="2">
        <v>1720</v>
      </c>
      <c r="C1473" s="2" t="s">
        <v>15884</v>
      </c>
      <c r="D1473" s="2" t="s">
        <v>15885</v>
      </c>
      <c r="E1473" s="2">
        <v>1472</v>
      </c>
      <c r="F1473" s="1">
        <v>7</v>
      </c>
      <c r="G1473" s="1" t="s">
        <v>2435</v>
      </c>
      <c r="H1473" s="1" t="s">
        <v>8513</v>
      </c>
      <c r="I1473" s="1">
        <v>17</v>
      </c>
      <c r="L1473" s="1">
        <v>5</v>
      </c>
      <c r="M1473" s="2" t="s">
        <v>444</v>
      </c>
      <c r="N1473" s="2" t="s">
        <v>9809</v>
      </c>
      <c r="S1473" s="1" t="s">
        <v>68</v>
      </c>
      <c r="T1473" s="1" t="s">
        <v>8708</v>
      </c>
      <c r="Y1473" s="1" t="s">
        <v>3172</v>
      </c>
      <c r="Z1473" s="1" t="s">
        <v>11111</v>
      </c>
      <c r="AC1473" s="1">
        <v>16</v>
      </c>
      <c r="AD1473" s="1" t="s">
        <v>160</v>
      </c>
      <c r="AE1473" s="1" t="s">
        <v>11534</v>
      </c>
    </row>
    <row r="1474" spans="1:73" ht="13.5" customHeight="1">
      <c r="A1474" s="3" t="str">
        <f>HYPERLINK("http://kyu.snu.ac.kr/sdhj/index.jsp?type=hj/GK14605_00IH_0001_0031.jpg","1720_각북면_31")</f>
        <v>1720_각북면_31</v>
      </c>
      <c r="B1474" s="2">
        <v>1720</v>
      </c>
      <c r="C1474" s="2" t="s">
        <v>15637</v>
      </c>
      <c r="D1474" s="2" t="s">
        <v>15638</v>
      </c>
      <c r="E1474" s="2">
        <v>1473</v>
      </c>
      <c r="F1474" s="1">
        <v>7</v>
      </c>
      <c r="G1474" s="1" t="s">
        <v>2435</v>
      </c>
      <c r="H1474" s="1" t="s">
        <v>8513</v>
      </c>
      <c r="I1474" s="1">
        <v>17</v>
      </c>
      <c r="L1474" s="1">
        <v>5</v>
      </c>
      <c r="M1474" s="2" t="s">
        <v>444</v>
      </c>
      <c r="N1474" s="2" t="s">
        <v>9809</v>
      </c>
      <c r="S1474" s="1" t="s">
        <v>68</v>
      </c>
      <c r="T1474" s="1" t="s">
        <v>8708</v>
      </c>
      <c r="Y1474" s="1" t="s">
        <v>53</v>
      </c>
      <c r="Z1474" s="1" t="s">
        <v>9315</v>
      </c>
      <c r="AC1474" s="1">
        <v>7</v>
      </c>
      <c r="AD1474" s="1" t="s">
        <v>299</v>
      </c>
      <c r="AE1474" s="1" t="s">
        <v>11520</v>
      </c>
    </row>
    <row r="1475" spans="1:73" ht="13.5" customHeight="1">
      <c r="A1475" s="3" t="str">
        <f>HYPERLINK("http://kyu.snu.ac.kr/sdhj/index.jsp?type=hj/GK14605_00IH_0001_0031.jpg","1720_각북면_31")</f>
        <v>1720_각북면_31</v>
      </c>
      <c r="B1475" s="2">
        <v>1720</v>
      </c>
      <c r="C1475" s="2" t="s">
        <v>15637</v>
      </c>
      <c r="D1475" s="2" t="s">
        <v>15638</v>
      </c>
      <c r="E1475" s="2">
        <v>1474</v>
      </c>
      <c r="F1475" s="1">
        <v>7</v>
      </c>
      <c r="G1475" s="1" t="s">
        <v>2435</v>
      </c>
      <c r="H1475" s="1" t="s">
        <v>8513</v>
      </c>
      <c r="I1475" s="1">
        <v>17</v>
      </c>
      <c r="L1475" s="1">
        <v>5</v>
      </c>
      <c r="M1475" s="2" t="s">
        <v>444</v>
      </c>
      <c r="N1475" s="2" t="s">
        <v>9809</v>
      </c>
      <c r="S1475" s="1" t="s">
        <v>68</v>
      </c>
      <c r="T1475" s="1" t="s">
        <v>8708</v>
      </c>
      <c r="Y1475" s="1" t="s">
        <v>53</v>
      </c>
      <c r="Z1475" s="1" t="s">
        <v>9315</v>
      </c>
      <c r="AC1475" s="1">
        <v>4</v>
      </c>
      <c r="AD1475" s="1" t="s">
        <v>105</v>
      </c>
      <c r="AE1475" s="1" t="s">
        <v>11518</v>
      </c>
      <c r="AG1475" s="1" t="s">
        <v>15646</v>
      </c>
    </row>
    <row r="1476" spans="1:73" ht="13.5" customHeight="1">
      <c r="A1476" s="3" t="str">
        <f>HYPERLINK("http://kyu.snu.ac.kr/sdhj/index.jsp?type=hj/GK14605_00IH_0001_0031.jpg","1720_각북면_31")</f>
        <v>1720_각북면_31</v>
      </c>
      <c r="B1476" s="2">
        <v>1720</v>
      </c>
      <c r="C1476" s="2" t="s">
        <v>15637</v>
      </c>
      <c r="D1476" s="2" t="s">
        <v>15638</v>
      </c>
      <c r="E1476" s="2">
        <v>1475</v>
      </c>
      <c r="F1476" s="1">
        <v>7</v>
      </c>
      <c r="G1476" s="1" t="s">
        <v>2435</v>
      </c>
      <c r="H1476" s="1" t="s">
        <v>8513</v>
      </c>
      <c r="I1476" s="1">
        <v>17</v>
      </c>
      <c r="L1476" s="1">
        <v>5</v>
      </c>
      <c r="M1476" s="2" t="s">
        <v>444</v>
      </c>
      <c r="N1476" s="2" t="s">
        <v>9809</v>
      </c>
      <c r="S1476" s="1" t="s">
        <v>71</v>
      </c>
      <c r="T1476" s="1" t="s">
        <v>8710</v>
      </c>
      <c r="Y1476" s="1" t="s">
        <v>3173</v>
      </c>
      <c r="Z1476" s="1" t="s">
        <v>11110</v>
      </c>
      <c r="AC1476" s="1">
        <v>1</v>
      </c>
      <c r="AD1476" s="1" t="s">
        <v>107</v>
      </c>
      <c r="AE1476" s="1" t="s">
        <v>11521</v>
      </c>
      <c r="AF1476" s="1" t="s">
        <v>16466</v>
      </c>
      <c r="AG1476" s="1" t="s">
        <v>15647</v>
      </c>
    </row>
    <row r="1477" spans="1:73" ht="13.5" customHeight="1">
      <c r="A1477" s="3" t="str">
        <f>HYPERLINK("http://kyu.snu.ac.kr/sdhj/index.jsp?type=hj/GK14605_00IH_0001_0031.jpg","1720_각북면_31")</f>
        <v>1720_각북면_31</v>
      </c>
      <c r="B1477" s="2">
        <v>1720</v>
      </c>
      <c r="C1477" s="2" t="s">
        <v>15637</v>
      </c>
      <c r="D1477" s="2" t="s">
        <v>15638</v>
      </c>
      <c r="E1477" s="2">
        <v>1476</v>
      </c>
      <c r="F1477" s="1">
        <v>7</v>
      </c>
      <c r="G1477" s="1" t="s">
        <v>2435</v>
      </c>
      <c r="H1477" s="1" t="s">
        <v>8513</v>
      </c>
      <c r="I1477" s="1">
        <v>17</v>
      </c>
      <c r="L1477" s="1">
        <v>6</v>
      </c>
      <c r="M1477" s="2" t="s">
        <v>2967</v>
      </c>
      <c r="N1477" s="2" t="s">
        <v>12592</v>
      </c>
      <c r="T1477" s="1" t="s">
        <v>15624</v>
      </c>
      <c r="U1477" s="1" t="s">
        <v>227</v>
      </c>
      <c r="V1477" s="1" t="s">
        <v>15676</v>
      </c>
      <c r="W1477" s="1" t="s">
        <v>568</v>
      </c>
      <c r="X1477" s="1" t="s">
        <v>8743</v>
      </c>
      <c r="Y1477" s="1" t="s">
        <v>2290</v>
      </c>
      <c r="Z1477" s="1" t="s">
        <v>11109</v>
      </c>
      <c r="AC1477" s="1">
        <v>85</v>
      </c>
      <c r="AD1477" s="1" t="s">
        <v>271</v>
      </c>
      <c r="AE1477" s="1" t="s">
        <v>11546</v>
      </c>
      <c r="AJ1477" s="1" t="s">
        <v>17</v>
      </c>
      <c r="AK1477" s="1" t="s">
        <v>11718</v>
      </c>
      <c r="AL1477" s="1" t="s">
        <v>569</v>
      </c>
      <c r="AM1477" s="1" t="s">
        <v>11669</v>
      </c>
      <c r="AT1477" s="1" t="s">
        <v>88</v>
      </c>
      <c r="AU1477" s="1" t="s">
        <v>8828</v>
      </c>
      <c r="AV1477" s="1" t="s">
        <v>3174</v>
      </c>
      <c r="AW1477" s="1" t="s">
        <v>12118</v>
      </c>
      <c r="BG1477" s="1" t="s">
        <v>88</v>
      </c>
      <c r="BH1477" s="1" t="s">
        <v>8828</v>
      </c>
      <c r="BI1477" s="1" t="s">
        <v>2968</v>
      </c>
      <c r="BJ1477" s="1" t="s">
        <v>13337</v>
      </c>
      <c r="BK1477" s="1" t="s">
        <v>3175</v>
      </c>
      <c r="BL1477" s="1" t="s">
        <v>12978</v>
      </c>
      <c r="BM1477" s="1" t="s">
        <v>1998</v>
      </c>
      <c r="BN1477" s="1" t="s">
        <v>10936</v>
      </c>
      <c r="BO1477" s="1" t="s">
        <v>88</v>
      </c>
      <c r="BP1477" s="1" t="s">
        <v>8828</v>
      </c>
      <c r="BQ1477" s="1" t="s">
        <v>2955</v>
      </c>
      <c r="BR1477" s="1" t="s">
        <v>14943</v>
      </c>
      <c r="BS1477" s="1" t="s">
        <v>50</v>
      </c>
      <c r="BT1477" s="1" t="s">
        <v>15969</v>
      </c>
    </row>
    <row r="1478" spans="1:73" ht="13.5" customHeight="1">
      <c r="A1478" s="3" t="str">
        <f>HYPERLINK("http://kyu.snu.ac.kr/sdhj/index.jsp?type=hj/GK14605_00IH_0001_0031.jpg","1720_각북면_31")</f>
        <v>1720_각북면_31</v>
      </c>
      <c r="B1478" s="2">
        <v>1720</v>
      </c>
      <c r="C1478" s="2" t="s">
        <v>15798</v>
      </c>
      <c r="D1478" s="2" t="s">
        <v>15799</v>
      </c>
      <c r="E1478" s="2">
        <v>1477</v>
      </c>
      <c r="F1478" s="1">
        <v>7</v>
      </c>
      <c r="G1478" s="1" t="s">
        <v>2435</v>
      </c>
      <c r="H1478" s="1" t="s">
        <v>8513</v>
      </c>
      <c r="I1478" s="1">
        <v>17</v>
      </c>
      <c r="L1478" s="1">
        <v>6</v>
      </c>
      <c r="M1478" s="2" t="s">
        <v>2967</v>
      </c>
      <c r="N1478" s="2" t="s">
        <v>12592</v>
      </c>
      <c r="S1478" s="1" t="s">
        <v>51</v>
      </c>
      <c r="T1478" s="1" t="s">
        <v>1413</v>
      </c>
      <c r="U1478" s="1" t="s">
        <v>278</v>
      </c>
      <c r="V1478" s="1" t="s">
        <v>8843</v>
      </c>
      <c r="Y1478" s="1" t="s">
        <v>2878</v>
      </c>
      <c r="Z1478" s="1" t="s">
        <v>9513</v>
      </c>
      <c r="AC1478" s="1">
        <v>60</v>
      </c>
      <c r="AD1478" s="1" t="s">
        <v>173</v>
      </c>
      <c r="AE1478" s="1" t="s">
        <v>11533</v>
      </c>
      <c r="AJ1478" s="1" t="s">
        <v>17</v>
      </c>
      <c r="AK1478" s="1" t="s">
        <v>11718</v>
      </c>
      <c r="AL1478" s="1" t="s">
        <v>41</v>
      </c>
      <c r="AM1478" s="1" t="s">
        <v>11660</v>
      </c>
      <c r="AN1478" s="1" t="s">
        <v>280</v>
      </c>
      <c r="AO1478" s="1" t="s">
        <v>9917</v>
      </c>
      <c r="AP1478" s="1" t="s">
        <v>2916</v>
      </c>
      <c r="AQ1478" s="1" t="s">
        <v>11797</v>
      </c>
      <c r="AR1478" s="1" t="s">
        <v>2917</v>
      </c>
      <c r="AS1478" s="1" t="s">
        <v>11916</v>
      </c>
      <c r="AT1478" s="1" t="s">
        <v>269</v>
      </c>
      <c r="AU1478" s="1" t="s">
        <v>8873</v>
      </c>
      <c r="AV1478" s="1" t="s">
        <v>2918</v>
      </c>
      <c r="AW1478" s="1" t="s">
        <v>12573</v>
      </c>
      <c r="BB1478" s="1" t="s">
        <v>385</v>
      </c>
      <c r="BC1478" s="1" t="s">
        <v>16417</v>
      </c>
      <c r="BD1478" s="1" t="s">
        <v>18861</v>
      </c>
      <c r="BE1478" s="1" t="s">
        <v>16457</v>
      </c>
      <c r="BG1478" s="1" t="s">
        <v>2381</v>
      </c>
      <c r="BH1478" s="1" t="s">
        <v>12953</v>
      </c>
      <c r="BI1478" s="1" t="s">
        <v>2905</v>
      </c>
      <c r="BJ1478" s="1" t="s">
        <v>16413</v>
      </c>
      <c r="BK1478" s="1" t="s">
        <v>447</v>
      </c>
      <c r="BL1478" s="1" t="s">
        <v>8902</v>
      </c>
      <c r="BM1478" s="1" t="s">
        <v>198</v>
      </c>
      <c r="BN1478" s="1" t="s">
        <v>12243</v>
      </c>
      <c r="BQ1478" s="1" t="s">
        <v>3155</v>
      </c>
      <c r="BR1478" s="1" t="s">
        <v>14925</v>
      </c>
      <c r="BS1478" s="1" t="s">
        <v>158</v>
      </c>
      <c r="BT1478" s="1" t="s">
        <v>11647</v>
      </c>
      <c r="BU1478" s="1" t="s">
        <v>16467</v>
      </c>
    </row>
    <row r="1479" spans="1:73" ht="13.5" customHeight="1">
      <c r="A1479" s="3" t="str">
        <f>HYPERLINK("http://kyu.snu.ac.kr/sdhj/index.jsp?type=hj/GK14605_00IH_0001_0031.jpg","1720_각북면_31")</f>
        <v>1720_각북면_31</v>
      </c>
      <c r="B1479" s="2">
        <v>1720</v>
      </c>
      <c r="C1479" s="2" t="s">
        <v>16449</v>
      </c>
      <c r="D1479" s="2" t="s">
        <v>16450</v>
      </c>
      <c r="E1479" s="2">
        <v>1478</v>
      </c>
      <c r="F1479" s="1">
        <v>7</v>
      </c>
      <c r="G1479" s="1" t="s">
        <v>2435</v>
      </c>
      <c r="H1479" s="1" t="s">
        <v>8513</v>
      </c>
      <c r="I1479" s="1">
        <v>17</v>
      </c>
      <c r="L1479" s="1">
        <v>6</v>
      </c>
      <c r="M1479" s="2" t="s">
        <v>2967</v>
      </c>
      <c r="N1479" s="2" t="s">
        <v>12592</v>
      </c>
      <c r="S1479" s="1" t="s">
        <v>190</v>
      </c>
      <c r="T1479" s="1" t="s">
        <v>8713</v>
      </c>
      <c r="U1479" s="1" t="s">
        <v>2923</v>
      </c>
      <c r="V1479" s="1" t="s">
        <v>9145</v>
      </c>
      <c r="Y1479" s="1" t="s">
        <v>3096</v>
      </c>
      <c r="Z1479" s="1" t="s">
        <v>11108</v>
      </c>
      <c r="AC1479" s="1">
        <v>29</v>
      </c>
      <c r="AD1479" s="1" t="s">
        <v>555</v>
      </c>
      <c r="AE1479" s="1" t="s">
        <v>11553</v>
      </c>
    </row>
    <row r="1480" spans="1:73" ht="13.5" customHeight="1">
      <c r="A1480" s="3" t="str">
        <f>HYPERLINK("http://kyu.snu.ac.kr/sdhj/index.jsp?type=hj/GK14605_00IH_0001_0031.jpg","1720_각북면_31")</f>
        <v>1720_각북면_31</v>
      </c>
      <c r="B1480" s="2">
        <v>1720</v>
      </c>
      <c r="C1480" s="2" t="s">
        <v>15637</v>
      </c>
      <c r="D1480" s="2" t="s">
        <v>15638</v>
      </c>
      <c r="E1480" s="2">
        <v>1479</v>
      </c>
      <c r="F1480" s="1">
        <v>7</v>
      </c>
      <c r="G1480" s="1" t="s">
        <v>2435</v>
      </c>
      <c r="H1480" s="1" t="s">
        <v>8513</v>
      </c>
      <c r="I1480" s="1">
        <v>17</v>
      </c>
      <c r="L1480" s="1">
        <v>6</v>
      </c>
      <c r="M1480" s="2" t="s">
        <v>2967</v>
      </c>
      <c r="N1480" s="2" t="s">
        <v>12592</v>
      </c>
      <c r="S1480" s="1" t="s">
        <v>68</v>
      </c>
      <c r="T1480" s="1" t="s">
        <v>8708</v>
      </c>
      <c r="Y1480" s="1" t="s">
        <v>3176</v>
      </c>
      <c r="Z1480" s="1" t="s">
        <v>9792</v>
      </c>
      <c r="AF1480" s="1" t="s">
        <v>67</v>
      </c>
      <c r="AG1480" s="1" t="s">
        <v>9286</v>
      </c>
    </row>
    <row r="1481" spans="1:73" ht="13.5" customHeight="1">
      <c r="A1481" s="3" t="str">
        <f>HYPERLINK("http://kyu.snu.ac.kr/sdhj/index.jsp?type=hj/GK14605_00IH_0001_0031.jpg","1720_각북면_31")</f>
        <v>1720_각북면_31</v>
      </c>
      <c r="B1481" s="2">
        <v>1720</v>
      </c>
      <c r="C1481" s="2" t="s">
        <v>15637</v>
      </c>
      <c r="D1481" s="2" t="s">
        <v>15638</v>
      </c>
      <c r="E1481" s="2">
        <v>1480</v>
      </c>
      <c r="F1481" s="1">
        <v>7</v>
      </c>
      <c r="G1481" s="1" t="s">
        <v>2435</v>
      </c>
      <c r="H1481" s="1" t="s">
        <v>8513</v>
      </c>
      <c r="I1481" s="1">
        <v>17</v>
      </c>
      <c r="L1481" s="1">
        <v>6</v>
      </c>
      <c r="M1481" s="2" t="s">
        <v>2967</v>
      </c>
      <c r="N1481" s="2" t="s">
        <v>12592</v>
      </c>
      <c r="S1481" s="1" t="s">
        <v>133</v>
      </c>
      <c r="T1481" s="1" t="s">
        <v>8712</v>
      </c>
      <c r="W1481" s="1" t="s">
        <v>245</v>
      </c>
      <c r="X1481" s="1" t="s">
        <v>9269</v>
      </c>
      <c r="Y1481" s="1" t="s">
        <v>53</v>
      </c>
      <c r="Z1481" s="1" t="s">
        <v>9315</v>
      </c>
      <c r="AC1481" s="1">
        <v>38</v>
      </c>
      <c r="AD1481" s="1" t="s">
        <v>316</v>
      </c>
      <c r="AE1481" s="1" t="s">
        <v>11519</v>
      </c>
      <c r="AF1481" s="1" t="s">
        <v>135</v>
      </c>
      <c r="AG1481" s="1" t="s">
        <v>11569</v>
      </c>
    </row>
    <row r="1482" spans="1:73" ht="13.5" customHeight="1">
      <c r="A1482" s="3" t="str">
        <f>HYPERLINK("http://kyu.snu.ac.kr/sdhj/index.jsp?type=hj/GK14605_00IH_0001_0032.jpg","1720_각북면_32")</f>
        <v>1720_각북면_32</v>
      </c>
      <c r="B1482" s="2">
        <v>1720</v>
      </c>
      <c r="C1482" s="2" t="s">
        <v>15637</v>
      </c>
      <c r="D1482" s="2" t="s">
        <v>15638</v>
      </c>
      <c r="E1482" s="2">
        <v>1481</v>
      </c>
      <c r="F1482" s="1">
        <v>8</v>
      </c>
      <c r="G1482" s="1" t="s">
        <v>3177</v>
      </c>
      <c r="H1482" s="1" t="s">
        <v>8512</v>
      </c>
      <c r="I1482" s="1">
        <v>1</v>
      </c>
      <c r="J1482" s="1" t="s">
        <v>3178</v>
      </c>
      <c r="K1482" s="1" t="s">
        <v>15533</v>
      </c>
      <c r="L1482" s="1">
        <v>1</v>
      </c>
      <c r="M1482" s="2" t="s">
        <v>3178</v>
      </c>
      <c r="N1482" s="2" t="s">
        <v>15533</v>
      </c>
      <c r="T1482" s="1" t="s">
        <v>16126</v>
      </c>
      <c r="U1482" s="1" t="s">
        <v>3179</v>
      </c>
      <c r="V1482" s="1" t="s">
        <v>15588</v>
      </c>
      <c r="W1482" s="1" t="s">
        <v>38</v>
      </c>
      <c r="X1482" s="1" t="s">
        <v>16124</v>
      </c>
      <c r="Y1482" s="1" t="s">
        <v>3180</v>
      </c>
      <c r="Z1482" s="1" t="s">
        <v>11107</v>
      </c>
      <c r="AC1482" s="1">
        <v>48</v>
      </c>
      <c r="AD1482" s="1" t="s">
        <v>244</v>
      </c>
      <c r="AE1482" s="1" t="s">
        <v>9717</v>
      </c>
      <c r="AJ1482" s="1" t="s">
        <v>17</v>
      </c>
      <c r="AK1482" s="1" t="s">
        <v>11718</v>
      </c>
      <c r="AL1482" s="1" t="s">
        <v>158</v>
      </c>
      <c r="AM1482" s="1" t="s">
        <v>11647</v>
      </c>
      <c r="AT1482" s="1" t="s">
        <v>88</v>
      </c>
      <c r="AU1482" s="1" t="s">
        <v>8828</v>
      </c>
      <c r="AV1482" s="1" t="s">
        <v>1379</v>
      </c>
      <c r="AW1482" s="1" t="s">
        <v>12572</v>
      </c>
      <c r="BB1482" s="1" t="s">
        <v>722</v>
      </c>
      <c r="BC1482" s="1" t="s">
        <v>16468</v>
      </c>
      <c r="BD1482" s="1" t="s">
        <v>1543</v>
      </c>
      <c r="BE1482" s="1" t="s">
        <v>10352</v>
      </c>
      <c r="BI1482" s="1" t="s">
        <v>146</v>
      </c>
      <c r="BJ1482" s="1" t="s">
        <v>11123</v>
      </c>
      <c r="BM1482" s="1" t="s">
        <v>452</v>
      </c>
      <c r="BN1482" s="1" t="s">
        <v>13838</v>
      </c>
      <c r="BQ1482" s="1" t="s">
        <v>3181</v>
      </c>
      <c r="BR1482" s="1" t="s">
        <v>14516</v>
      </c>
      <c r="BS1482" s="1" t="s">
        <v>158</v>
      </c>
      <c r="BT1482" s="1" t="s">
        <v>11647</v>
      </c>
    </row>
    <row r="1483" spans="1:73" ht="13.5" customHeight="1">
      <c r="A1483" s="3" t="str">
        <f>HYPERLINK("http://kyu.snu.ac.kr/sdhj/index.jsp?type=hj/GK14605_00IH_0001_0032.jpg","1720_각북면_32")</f>
        <v>1720_각북면_32</v>
      </c>
      <c r="B1483" s="2">
        <v>1720</v>
      </c>
      <c r="C1483" s="2" t="s">
        <v>16253</v>
      </c>
      <c r="D1483" s="2" t="s">
        <v>16254</v>
      </c>
      <c r="E1483" s="2">
        <v>1482</v>
      </c>
      <c r="F1483" s="1">
        <v>8</v>
      </c>
      <c r="G1483" s="1" t="s">
        <v>3177</v>
      </c>
      <c r="H1483" s="1" t="s">
        <v>8512</v>
      </c>
      <c r="I1483" s="1">
        <v>1</v>
      </c>
      <c r="L1483" s="1">
        <v>1</v>
      </c>
      <c r="M1483" s="2" t="s">
        <v>3178</v>
      </c>
      <c r="N1483" s="2" t="s">
        <v>15533</v>
      </c>
      <c r="S1483" s="1" t="s">
        <v>51</v>
      </c>
      <c r="T1483" s="1" t="s">
        <v>1413</v>
      </c>
      <c r="U1483" s="1" t="s">
        <v>278</v>
      </c>
      <c r="V1483" s="1" t="s">
        <v>8843</v>
      </c>
      <c r="Y1483" s="1" t="s">
        <v>2654</v>
      </c>
      <c r="Z1483" s="1" t="s">
        <v>11106</v>
      </c>
      <c r="AC1483" s="1">
        <v>43</v>
      </c>
      <c r="AD1483" s="1" t="s">
        <v>424</v>
      </c>
      <c r="AE1483" s="1" t="s">
        <v>11538</v>
      </c>
      <c r="AJ1483" s="1" t="s">
        <v>17</v>
      </c>
      <c r="AK1483" s="1" t="s">
        <v>11718</v>
      </c>
      <c r="AL1483" s="1" t="s">
        <v>3182</v>
      </c>
      <c r="AM1483" s="1" t="s">
        <v>11751</v>
      </c>
      <c r="AR1483" s="1" t="s">
        <v>3183</v>
      </c>
      <c r="AS1483" s="1" t="s">
        <v>11915</v>
      </c>
      <c r="AV1483" s="1" t="s">
        <v>3184</v>
      </c>
      <c r="AW1483" s="1" t="s">
        <v>12571</v>
      </c>
      <c r="BB1483" s="1" t="s">
        <v>278</v>
      </c>
      <c r="BC1483" s="1" t="s">
        <v>8843</v>
      </c>
      <c r="BD1483" s="1" t="s">
        <v>2408</v>
      </c>
      <c r="BE1483" s="1" t="s">
        <v>9515</v>
      </c>
      <c r="BG1483" s="1" t="s">
        <v>88</v>
      </c>
      <c r="BH1483" s="1" t="s">
        <v>8828</v>
      </c>
      <c r="BI1483" s="1" t="s">
        <v>3185</v>
      </c>
      <c r="BJ1483" s="1" t="s">
        <v>13336</v>
      </c>
      <c r="BK1483" s="1" t="s">
        <v>88</v>
      </c>
      <c r="BL1483" s="1" t="s">
        <v>8828</v>
      </c>
      <c r="BM1483" s="1" t="s">
        <v>1844</v>
      </c>
      <c r="BN1483" s="1" t="s">
        <v>12131</v>
      </c>
      <c r="BO1483" s="1" t="s">
        <v>88</v>
      </c>
      <c r="BP1483" s="1" t="s">
        <v>8828</v>
      </c>
      <c r="BQ1483" s="1" t="s">
        <v>3186</v>
      </c>
      <c r="BR1483" s="1" t="s">
        <v>14515</v>
      </c>
      <c r="BS1483" s="1" t="s">
        <v>149</v>
      </c>
      <c r="BT1483" s="1" t="s">
        <v>11728</v>
      </c>
    </row>
    <row r="1484" spans="1:73" ht="13.5" customHeight="1">
      <c r="A1484" s="3" t="str">
        <f>HYPERLINK("http://kyu.snu.ac.kr/sdhj/index.jsp?type=hj/GK14605_00IH_0001_0032.jpg","1720_각북면_32")</f>
        <v>1720_각북면_32</v>
      </c>
      <c r="B1484" s="2">
        <v>1720</v>
      </c>
      <c r="C1484" s="2" t="s">
        <v>15643</v>
      </c>
      <c r="D1484" s="2" t="s">
        <v>15644</v>
      </c>
      <c r="E1484" s="2">
        <v>1483</v>
      </c>
      <c r="F1484" s="1">
        <v>8</v>
      </c>
      <c r="G1484" s="1" t="s">
        <v>3177</v>
      </c>
      <c r="H1484" s="1" t="s">
        <v>8512</v>
      </c>
      <c r="I1484" s="1">
        <v>1</v>
      </c>
      <c r="L1484" s="1">
        <v>1</v>
      </c>
      <c r="M1484" s="2" t="s">
        <v>3178</v>
      </c>
      <c r="N1484" s="2" t="s">
        <v>15533</v>
      </c>
      <c r="S1484" s="1" t="s">
        <v>190</v>
      </c>
      <c r="T1484" s="1" t="s">
        <v>8713</v>
      </c>
      <c r="U1484" s="1" t="s">
        <v>3187</v>
      </c>
      <c r="V1484" s="1" t="s">
        <v>9144</v>
      </c>
      <c r="Y1484" s="1" t="s">
        <v>3188</v>
      </c>
      <c r="Z1484" s="1" t="s">
        <v>11105</v>
      </c>
      <c r="AC1484" s="1">
        <v>23</v>
      </c>
      <c r="AD1484" s="1" t="s">
        <v>194</v>
      </c>
      <c r="AE1484" s="1" t="s">
        <v>11565</v>
      </c>
    </row>
    <row r="1485" spans="1:73" ht="13.5" customHeight="1">
      <c r="A1485" s="3" t="str">
        <f>HYPERLINK("http://kyu.snu.ac.kr/sdhj/index.jsp?type=hj/GK14605_00IH_0001_0032.jpg","1720_각북면_32")</f>
        <v>1720_각북면_32</v>
      </c>
      <c r="B1485" s="2">
        <v>1720</v>
      </c>
      <c r="C1485" s="2" t="s">
        <v>16469</v>
      </c>
      <c r="D1485" s="2" t="s">
        <v>16470</v>
      </c>
      <c r="E1485" s="2">
        <v>1484</v>
      </c>
      <c r="F1485" s="1">
        <v>8</v>
      </c>
      <c r="G1485" s="1" t="s">
        <v>3177</v>
      </c>
      <c r="H1485" s="1" t="s">
        <v>8512</v>
      </c>
      <c r="I1485" s="1">
        <v>1</v>
      </c>
      <c r="L1485" s="1">
        <v>2</v>
      </c>
      <c r="M1485" s="2" t="s">
        <v>3109</v>
      </c>
      <c r="N1485" s="2" t="s">
        <v>10128</v>
      </c>
      <c r="T1485" s="1" t="s">
        <v>15624</v>
      </c>
      <c r="U1485" s="1" t="s">
        <v>2405</v>
      </c>
      <c r="V1485" s="1" t="s">
        <v>9143</v>
      </c>
      <c r="Y1485" s="1" t="s">
        <v>3109</v>
      </c>
      <c r="Z1485" s="1" t="s">
        <v>10128</v>
      </c>
      <c r="AC1485" s="1">
        <v>61</v>
      </c>
      <c r="AD1485" s="1" t="s">
        <v>107</v>
      </c>
      <c r="AE1485" s="1" t="s">
        <v>11521</v>
      </c>
      <c r="AJ1485" s="1" t="s">
        <v>17</v>
      </c>
      <c r="AK1485" s="1" t="s">
        <v>11718</v>
      </c>
      <c r="AL1485" s="1" t="s">
        <v>300</v>
      </c>
      <c r="AM1485" s="1" t="s">
        <v>11633</v>
      </c>
      <c r="AR1485" s="1" t="s">
        <v>3189</v>
      </c>
      <c r="AS1485" s="1" t="s">
        <v>15442</v>
      </c>
      <c r="AT1485" s="1" t="s">
        <v>269</v>
      </c>
      <c r="AU1485" s="1" t="s">
        <v>8873</v>
      </c>
      <c r="AV1485" s="1" t="s">
        <v>2791</v>
      </c>
      <c r="AW1485" s="1" t="s">
        <v>9984</v>
      </c>
      <c r="BB1485" s="1" t="s">
        <v>266</v>
      </c>
      <c r="BC1485" s="1" t="s">
        <v>8830</v>
      </c>
      <c r="BD1485" s="1" t="s">
        <v>14794</v>
      </c>
      <c r="BE1485" s="1" t="s">
        <v>15863</v>
      </c>
      <c r="BG1485" s="1" t="s">
        <v>269</v>
      </c>
      <c r="BH1485" s="1" t="s">
        <v>8873</v>
      </c>
      <c r="BI1485" s="1" t="s">
        <v>8306</v>
      </c>
      <c r="BJ1485" s="1" t="s">
        <v>10133</v>
      </c>
      <c r="BK1485" s="1" t="s">
        <v>269</v>
      </c>
      <c r="BL1485" s="1" t="s">
        <v>8873</v>
      </c>
      <c r="BM1485" s="1" t="s">
        <v>3190</v>
      </c>
      <c r="BN1485" s="1" t="s">
        <v>9783</v>
      </c>
      <c r="BO1485" s="1" t="s">
        <v>269</v>
      </c>
      <c r="BP1485" s="1" t="s">
        <v>8873</v>
      </c>
      <c r="BQ1485" s="1" t="s">
        <v>781</v>
      </c>
      <c r="BR1485" s="1" t="s">
        <v>9633</v>
      </c>
      <c r="BS1485" s="1" t="s">
        <v>158</v>
      </c>
      <c r="BT1485" s="1" t="s">
        <v>11647</v>
      </c>
    </row>
    <row r="1486" spans="1:73" ht="13.5" customHeight="1">
      <c r="A1486" s="3" t="str">
        <f>HYPERLINK("http://kyu.snu.ac.kr/sdhj/index.jsp?type=hj/GK14605_00IH_0001_0032.jpg","1720_각북면_32")</f>
        <v>1720_각북면_32</v>
      </c>
      <c r="B1486" s="2">
        <v>1720</v>
      </c>
      <c r="C1486" s="2" t="s">
        <v>15870</v>
      </c>
      <c r="D1486" s="2" t="s">
        <v>15871</v>
      </c>
      <c r="E1486" s="2">
        <v>1485</v>
      </c>
      <c r="F1486" s="1">
        <v>8</v>
      </c>
      <c r="G1486" s="1" t="s">
        <v>3177</v>
      </c>
      <c r="H1486" s="1" t="s">
        <v>8512</v>
      </c>
      <c r="I1486" s="1">
        <v>1</v>
      </c>
      <c r="L1486" s="1">
        <v>3</v>
      </c>
      <c r="M1486" s="2" t="s">
        <v>18052</v>
      </c>
      <c r="N1486" s="2" t="s">
        <v>18053</v>
      </c>
      <c r="O1486" s="1" t="s">
        <v>6</v>
      </c>
      <c r="P1486" s="1" t="s">
        <v>8656</v>
      </c>
      <c r="T1486" s="1" t="s">
        <v>15624</v>
      </c>
      <c r="U1486" s="1" t="s">
        <v>227</v>
      </c>
      <c r="V1486" s="1" t="s">
        <v>15676</v>
      </c>
      <c r="W1486" s="1" t="s">
        <v>568</v>
      </c>
      <c r="X1486" s="1" t="s">
        <v>8743</v>
      </c>
      <c r="Y1486" s="1" t="s">
        <v>3191</v>
      </c>
      <c r="Z1486" s="1" t="s">
        <v>11104</v>
      </c>
      <c r="AC1486" s="1">
        <v>77</v>
      </c>
      <c r="AD1486" s="1" t="s">
        <v>69</v>
      </c>
      <c r="AE1486" s="1" t="s">
        <v>11560</v>
      </c>
      <c r="AJ1486" s="1" t="s">
        <v>17</v>
      </c>
      <c r="AK1486" s="1" t="s">
        <v>11718</v>
      </c>
      <c r="AL1486" s="1" t="s">
        <v>3192</v>
      </c>
      <c r="AM1486" s="1" t="s">
        <v>11772</v>
      </c>
      <c r="AT1486" s="1" t="s">
        <v>88</v>
      </c>
      <c r="AU1486" s="1" t="s">
        <v>8828</v>
      </c>
      <c r="AV1486" s="1" t="s">
        <v>3193</v>
      </c>
      <c r="AW1486" s="1" t="s">
        <v>12570</v>
      </c>
      <c r="BG1486" s="1" t="s">
        <v>88</v>
      </c>
      <c r="BH1486" s="1" t="s">
        <v>8828</v>
      </c>
      <c r="BI1486" s="1" t="s">
        <v>3194</v>
      </c>
      <c r="BJ1486" s="1" t="s">
        <v>13335</v>
      </c>
      <c r="BK1486" s="1" t="s">
        <v>88</v>
      </c>
      <c r="BL1486" s="1" t="s">
        <v>8828</v>
      </c>
      <c r="BM1486" s="1" t="s">
        <v>3195</v>
      </c>
      <c r="BN1486" s="1" t="s">
        <v>13837</v>
      </c>
      <c r="BO1486" s="1" t="s">
        <v>153</v>
      </c>
      <c r="BP1486" s="1" t="s">
        <v>8874</v>
      </c>
      <c r="BQ1486" s="1" t="s">
        <v>3196</v>
      </c>
      <c r="BR1486" s="1" t="s">
        <v>14514</v>
      </c>
      <c r="BS1486" s="1" t="s">
        <v>158</v>
      </c>
      <c r="BT1486" s="1" t="s">
        <v>11647</v>
      </c>
    </row>
    <row r="1487" spans="1:73" ht="13.5" customHeight="1">
      <c r="A1487" s="3" t="str">
        <f>HYPERLINK("http://kyu.snu.ac.kr/sdhj/index.jsp?type=hj/GK14605_00IH_0001_0032.jpg","1720_각북면_32")</f>
        <v>1720_각북면_32</v>
      </c>
      <c r="B1487" s="2">
        <v>1720</v>
      </c>
      <c r="C1487" s="2" t="s">
        <v>15798</v>
      </c>
      <c r="D1487" s="2" t="s">
        <v>15799</v>
      </c>
      <c r="E1487" s="2">
        <v>1486</v>
      </c>
      <c r="F1487" s="1">
        <v>8</v>
      </c>
      <c r="G1487" s="1" t="s">
        <v>3177</v>
      </c>
      <c r="H1487" s="1" t="s">
        <v>8512</v>
      </c>
      <c r="I1487" s="1">
        <v>1</v>
      </c>
      <c r="L1487" s="1">
        <v>3</v>
      </c>
      <c r="M1487" s="2" t="s">
        <v>18052</v>
      </c>
      <c r="N1487" s="2" t="s">
        <v>18053</v>
      </c>
      <c r="S1487" s="1" t="s">
        <v>51</v>
      </c>
      <c r="T1487" s="1" t="s">
        <v>1413</v>
      </c>
      <c r="U1487" s="1" t="s">
        <v>278</v>
      </c>
      <c r="V1487" s="1" t="s">
        <v>8843</v>
      </c>
      <c r="Y1487" s="1" t="s">
        <v>3197</v>
      </c>
      <c r="Z1487" s="1" t="s">
        <v>11103</v>
      </c>
      <c r="AC1487" s="1">
        <v>56</v>
      </c>
      <c r="AD1487" s="1" t="s">
        <v>673</v>
      </c>
      <c r="AE1487" s="1" t="s">
        <v>11548</v>
      </c>
      <c r="AJ1487" s="1" t="s">
        <v>17</v>
      </c>
      <c r="AK1487" s="1" t="s">
        <v>11718</v>
      </c>
      <c r="AL1487" s="1" t="s">
        <v>158</v>
      </c>
      <c r="AM1487" s="1" t="s">
        <v>11647</v>
      </c>
      <c r="AN1487" s="1" t="s">
        <v>602</v>
      </c>
      <c r="AO1487" s="1" t="s">
        <v>8712</v>
      </c>
      <c r="AR1487" s="1" t="s">
        <v>3198</v>
      </c>
      <c r="AS1487" s="1" t="s">
        <v>11914</v>
      </c>
      <c r="AT1487" s="1" t="s">
        <v>269</v>
      </c>
      <c r="AU1487" s="1" t="s">
        <v>8873</v>
      </c>
      <c r="AV1487" s="1" t="s">
        <v>241</v>
      </c>
      <c r="AW1487" s="1" t="s">
        <v>11687</v>
      </c>
      <c r="BB1487" s="1" t="s">
        <v>266</v>
      </c>
      <c r="BC1487" s="1" t="s">
        <v>8830</v>
      </c>
      <c r="BD1487" s="1" t="s">
        <v>3199</v>
      </c>
      <c r="BE1487" s="1" t="s">
        <v>12900</v>
      </c>
      <c r="BG1487" s="1" t="s">
        <v>269</v>
      </c>
      <c r="BH1487" s="1" t="s">
        <v>8873</v>
      </c>
      <c r="BI1487" s="1" t="s">
        <v>382</v>
      </c>
      <c r="BJ1487" s="1" t="s">
        <v>10811</v>
      </c>
      <c r="BK1487" s="1" t="s">
        <v>88</v>
      </c>
      <c r="BL1487" s="1" t="s">
        <v>8828</v>
      </c>
      <c r="BM1487" s="1" t="s">
        <v>2931</v>
      </c>
      <c r="BN1487" s="1" t="s">
        <v>16471</v>
      </c>
      <c r="BO1487" s="1" t="s">
        <v>269</v>
      </c>
      <c r="BP1487" s="1" t="s">
        <v>8873</v>
      </c>
      <c r="BQ1487" s="1" t="s">
        <v>198</v>
      </c>
      <c r="BR1487" s="1" t="s">
        <v>16472</v>
      </c>
      <c r="BS1487" s="1" t="s">
        <v>152</v>
      </c>
      <c r="BT1487" s="1" t="s">
        <v>11667</v>
      </c>
    </row>
    <row r="1488" spans="1:73" ht="13.5" customHeight="1">
      <c r="A1488" s="3" t="str">
        <f>HYPERLINK("http://kyu.snu.ac.kr/sdhj/index.jsp?type=hj/GK14605_00IH_0001_0032.jpg","1720_각북면_32")</f>
        <v>1720_각북면_32</v>
      </c>
      <c r="B1488" s="2">
        <v>1720</v>
      </c>
      <c r="C1488" s="2" t="s">
        <v>15841</v>
      </c>
      <c r="D1488" s="2" t="s">
        <v>15842</v>
      </c>
      <c r="E1488" s="2">
        <v>1487</v>
      </c>
      <c r="F1488" s="1">
        <v>8</v>
      </c>
      <c r="G1488" s="1" t="s">
        <v>3177</v>
      </c>
      <c r="H1488" s="1" t="s">
        <v>8512</v>
      </c>
      <c r="I1488" s="1">
        <v>1</v>
      </c>
      <c r="L1488" s="1">
        <v>4</v>
      </c>
      <c r="M1488" s="2" t="s">
        <v>18054</v>
      </c>
      <c r="N1488" s="2" t="s">
        <v>18055</v>
      </c>
      <c r="T1488" s="1" t="s">
        <v>15624</v>
      </c>
      <c r="U1488" s="1" t="s">
        <v>215</v>
      </c>
      <c r="V1488" s="1" t="s">
        <v>8866</v>
      </c>
      <c r="W1488" s="1" t="s">
        <v>103</v>
      </c>
      <c r="X1488" s="1" t="s">
        <v>15645</v>
      </c>
      <c r="Y1488" s="1" t="s">
        <v>3200</v>
      </c>
      <c r="Z1488" s="1" t="s">
        <v>11102</v>
      </c>
      <c r="AC1488" s="1">
        <v>74</v>
      </c>
      <c r="AD1488" s="1" t="s">
        <v>207</v>
      </c>
      <c r="AE1488" s="1" t="s">
        <v>11551</v>
      </c>
      <c r="AJ1488" s="1" t="s">
        <v>17</v>
      </c>
      <c r="AK1488" s="1" t="s">
        <v>11718</v>
      </c>
      <c r="AL1488" s="1" t="s">
        <v>41</v>
      </c>
      <c r="AM1488" s="1" t="s">
        <v>11660</v>
      </c>
      <c r="AT1488" s="1" t="s">
        <v>46</v>
      </c>
      <c r="AU1488" s="1" t="s">
        <v>11959</v>
      </c>
      <c r="AV1488" s="1" t="s">
        <v>3110</v>
      </c>
      <c r="AW1488" s="1" t="s">
        <v>12569</v>
      </c>
      <c r="BG1488" s="1" t="s">
        <v>3201</v>
      </c>
      <c r="BH1488" s="1" t="s">
        <v>12977</v>
      </c>
      <c r="BI1488" s="1" t="s">
        <v>3202</v>
      </c>
      <c r="BJ1488" s="1" t="s">
        <v>13334</v>
      </c>
      <c r="BK1488" s="1" t="s">
        <v>3203</v>
      </c>
      <c r="BL1488" s="1" t="s">
        <v>16473</v>
      </c>
      <c r="BM1488" s="1" t="s">
        <v>3204</v>
      </c>
      <c r="BN1488" s="1" t="s">
        <v>13012</v>
      </c>
      <c r="BO1488" s="1" t="s">
        <v>3205</v>
      </c>
      <c r="BP1488" s="1" t="s">
        <v>15319</v>
      </c>
      <c r="BQ1488" s="1" t="s">
        <v>3206</v>
      </c>
      <c r="BR1488" s="1" t="s">
        <v>14513</v>
      </c>
      <c r="BS1488" s="1" t="s">
        <v>158</v>
      </c>
      <c r="BT1488" s="1" t="s">
        <v>11647</v>
      </c>
    </row>
    <row r="1489" spans="1:73" ht="13.5" customHeight="1">
      <c r="A1489" s="3" t="str">
        <f>HYPERLINK("http://kyu.snu.ac.kr/sdhj/index.jsp?type=hj/GK14605_00IH_0001_0032.jpg","1720_각북면_32")</f>
        <v>1720_각북면_32</v>
      </c>
      <c r="B1489" s="2">
        <v>1720</v>
      </c>
      <c r="C1489" s="2" t="s">
        <v>15839</v>
      </c>
      <c r="D1489" s="2" t="s">
        <v>15840</v>
      </c>
      <c r="E1489" s="2">
        <v>1488</v>
      </c>
      <c r="F1489" s="1">
        <v>8</v>
      </c>
      <c r="G1489" s="1" t="s">
        <v>3177</v>
      </c>
      <c r="H1489" s="1" t="s">
        <v>8512</v>
      </c>
      <c r="I1489" s="1">
        <v>1</v>
      </c>
      <c r="L1489" s="1">
        <v>4</v>
      </c>
      <c r="M1489" s="2" t="s">
        <v>18054</v>
      </c>
      <c r="N1489" s="2" t="s">
        <v>18055</v>
      </c>
      <c r="S1489" s="1" t="s">
        <v>51</v>
      </c>
      <c r="T1489" s="1" t="s">
        <v>1413</v>
      </c>
      <c r="W1489" s="1" t="s">
        <v>38</v>
      </c>
      <c r="X1489" s="1" t="s">
        <v>15655</v>
      </c>
      <c r="Y1489" s="1" t="s">
        <v>129</v>
      </c>
      <c r="Z1489" s="1" t="s">
        <v>9465</v>
      </c>
      <c r="AC1489" s="1">
        <v>70</v>
      </c>
      <c r="AD1489" s="1" t="s">
        <v>138</v>
      </c>
      <c r="AE1489" s="1" t="s">
        <v>11522</v>
      </c>
      <c r="AJ1489" s="1" t="s">
        <v>461</v>
      </c>
      <c r="AK1489" s="1" t="s">
        <v>11719</v>
      </c>
      <c r="AL1489" s="1" t="s">
        <v>41</v>
      </c>
      <c r="AM1489" s="1" t="s">
        <v>11660</v>
      </c>
      <c r="AT1489" s="1" t="s">
        <v>46</v>
      </c>
      <c r="AU1489" s="1" t="s">
        <v>11959</v>
      </c>
      <c r="AV1489" s="1" t="s">
        <v>3207</v>
      </c>
      <c r="AW1489" s="1" t="s">
        <v>12556</v>
      </c>
      <c r="BG1489" s="1" t="s">
        <v>2251</v>
      </c>
      <c r="BH1489" s="1" t="s">
        <v>12976</v>
      </c>
      <c r="BI1489" s="1" t="s">
        <v>3208</v>
      </c>
      <c r="BJ1489" s="1" t="s">
        <v>13327</v>
      </c>
      <c r="BK1489" s="1" t="s">
        <v>3209</v>
      </c>
      <c r="BL1489" s="1" t="s">
        <v>13536</v>
      </c>
      <c r="BM1489" s="1" t="s">
        <v>3210</v>
      </c>
      <c r="BN1489" s="1" t="s">
        <v>13833</v>
      </c>
      <c r="BO1489" s="1" t="s">
        <v>3211</v>
      </c>
      <c r="BP1489" s="1" t="s">
        <v>15323</v>
      </c>
      <c r="BQ1489" s="1" t="s">
        <v>3212</v>
      </c>
      <c r="BR1489" s="1" t="s">
        <v>14509</v>
      </c>
      <c r="BS1489" s="1" t="s">
        <v>1276</v>
      </c>
      <c r="BT1489" s="1" t="s">
        <v>16474</v>
      </c>
    </row>
    <row r="1490" spans="1:73" ht="13.5" customHeight="1">
      <c r="A1490" s="3" t="str">
        <f>HYPERLINK("http://kyu.snu.ac.kr/sdhj/index.jsp?type=hj/GK14605_00IH_0001_0032.jpg","1720_각북면_32")</f>
        <v>1720_각북면_32</v>
      </c>
      <c r="B1490" s="2">
        <v>1720</v>
      </c>
      <c r="C1490" s="2" t="s">
        <v>15789</v>
      </c>
      <c r="D1490" s="2" t="s">
        <v>15790</v>
      </c>
      <c r="E1490" s="2">
        <v>1489</v>
      </c>
      <c r="F1490" s="1">
        <v>8</v>
      </c>
      <c r="G1490" s="1" t="s">
        <v>3177</v>
      </c>
      <c r="H1490" s="1" t="s">
        <v>8512</v>
      </c>
      <c r="I1490" s="1">
        <v>1</v>
      </c>
      <c r="L1490" s="1">
        <v>4</v>
      </c>
      <c r="M1490" s="2" t="s">
        <v>18054</v>
      </c>
      <c r="N1490" s="2" t="s">
        <v>18055</v>
      </c>
      <c r="S1490" s="1" t="s">
        <v>71</v>
      </c>
      <c r="T1490" s="1" t="s">
        <v>8710</v>
      </c>
      <c r="U1490" s="1" t="s">
        <v>215</v>
      </c>
      <c r="V1490" s="1" t="s">
        <v>8866</v>
      </c>
      <c r="Y1490" s="1" t="s">
        <v>3213</v>
      </c>
      <c r="Z1490" s="1" t="s">
        <v>11092</v>
      </c>
      <c r="AC1490" s="1">
        <v>36</v>
      </c>
      <c r="AD1490" s="1" t="s">
        <v>341</v>
      </c>
      <c r="AE1490" s="1" t="s">
        <v>11544</v>
      </c>
    </row>
    <row r="1491" spans="1:73" ht="13.5" customHeight="1">
      <c r="A1491" s="3" t="str">
        <f>HYPERLINK("http://kyu.snu.ac.kr/sdhj/index.jsp?type=hj/GK14605_00IH_0001_0032.jpg","1720_각북면_32")</f>
        <v>1720_각북면_32</v>
      </c>
      <c r="B1491" s="2">
        <v>1720</v>
      </c>
      <c r="C1491" s="2" t="s">
        <v>15637</v>
      </c>
      <c r="D1491" s="2" t="s">
        <v>15638</v>
      </c>
      <c r="E1491" s="2">
        <v>1490</v>
      </c>
      <c r="F1491" s="1">
        <v>8</v>
      </c>
      <c r="G1491" s="1" t="s">
        <v>3177</v>
      </c>
      <c r="H1491" s="1" t="s">
        <v>8512</v>
      </c>
      <c r="I1491" s="1">
        <v>1</v>
      </c>
      <c r="L1491" s="1">
        <v>4</v>
      </c>
      <c r="M1491" s="2" t="s">
        <v>18054</v>
      </c>
      <c r="N1491" s="2" t="s">
        <v>18055</v>
      </c>
      <c r="S1491" s="1" t="s">
        <v>133</v>
      </c>
      <c r="T1491" s="1" t="s">
        <v>8712</v>
      </c>
      <c r="W1491" s="1" t="s">
        <v>3214</v>
      </c>
      <c r="X1491" s="1" t="s">
        <v>9280</v>
      </c>
      <c r="Y1491" s="1" t="s">
        <v>129</v>
      </c>
      <c r="Z1491" s="1" t="s">
        <v>9465</v>
      </c>
      <c r="AC1491" s="1">
        <v>32</v>
      </c>
      <c r="AD1491" s="1" t="s">
        <v>823</v>
      </c>
      <c r="AE1491" s="1" t="s">
        <v>11532</v>
      </c>
    </row>
    <row r="1492" spans="1:73" ht="13.5" customHeight="1">
      <c r="A1492" s="3" t="str">
        <f>HYPERLINK("http://kyu.snu.ac.kr/sdhj/index.jsp?type=hj/GK14605_00IH_0001_0032.jpg","1720_각북면_32")</f>
        <v>1720_각북면_32</v>
      </c>
      <c r="B1492" s="2">
        <v>1720</v>
      </c>
      <c r="C1492" s="2" t="s">
        <v>15637</v>
      </c>
      <c r="D1492" s="2" t="s">
        <v>15638</v>
      </c>
      <c r="E1492" s="2">
        <v>1491</v>
      </c>
      <c r="F1492" s="1">
        <v>8</v>
      </c>
      <c r="G1492" s="1" t="s">
        <v>3177</v>
      </c>
      <c r="H1492" s="1" t="s">
        <v>8512</v>
      </c>
      <c r="I1492" s="1">
        <v>1</v>
      </c>
      <c r="L1492" s="1">
        <v>4</v>
      </c>
      <c r="M1492" s="2" t="s">
        <v>18054</v>
      </c>
      <c r="N1492" s="2" t="s">
        <v>18055</v>
      </c>
      <c r="T1492" s="1" t="s">
        <v>15640</v>
      </c>
      <c r="U1492" s="1" t="s">
        <v>77</v>
      </c>
      <c r="V1492" s="1" t="s">
        <v>8853</v>
      </c>
      <c r="Y1492" s="1" t="s">
        <v>3109</v>
      </c>
      <c r="Z1492" s="1" t="s">
        <v>10128</v>
      </c>
      <c r="AG1492" s="1" t="s">
        <v>16475</v>
      </c>
    </row>
    <row r="1493" spans="1:73" ht="13.5" customHeight="1">
      <c r="A1493" s="3" t="str">
        <f>HYPERLINK("http://kyu.snu.ac.kr/sdhj/index.jsp?type=hj/GK14605_00IH_0001_0032.jpg","1720_각북면_32")</f>
        <v>1720_각북면_32</v>
      </c>
      <c r="B1493" s="2">
        <v>1720</v>
      </c>
      <c r="C1493" s="2" t="s">
        <v>15637</v>
      </c>
      <c r="D1493" s="2" t="s">
        <v>15638</v>
      </c>
      <c r="E1493" s="2">
        <v>1492</v>
      </c>
      <c r="F1493" s="1">
        <v>8</v>
      </c>
      <c r="G1493" s="1" t="s">
        <v>3177</v>
      </c>
      <c r="H1493" s="1" t="s">
        <v>8512</v>
      </c>
      <c r="I1493" s="1">
        <v>1</v>
      </c>
      <c r="L1493" s="1">
        <v>4</v>
      </c>
      <c r="M1493" s="2" t="s">
        <v>18054</v>
      </c>
      <c r="N1493" s="2" t="s">
        <v>18055</v>
      </c>
      <c r="T1493" s="1" t="s">
        <v>15640</v>
      </c>
      <c r="U1493" s="1" t="s">
        <v>266</v>
      </c>
      <c r="V1493" s="1" t="s">
        <v>8830</v>
      </c>
      <c r="Y1493" s="1" t="s">
        <v>3215</v>
      </c>
      <c r="Z1493" s="1" t="s">
        <v>11101</v>
      </c>
      <c r="AG1493" s="1" t="s">
        <v>16475</v>
      </c>
    </row>
    <row r="1494" spans="1:73" ht="13.5" customHeight="1">
      <c r="A1494" s="3" t="str">
        <f>HYPERLINK("http://kyu.snu.ac.kr/sdhj/index.jsp?type=hj/GK14605_00IH_0001_0032.jpg","1720_각북면_32")</f>
        <v>1720_각북면_32</v>
      </c>
      <c r="B1494" s="2">
        <v>1720</v>
      </c>
      <c r="C1494" s="2" t="s">
        <v>15637</v>
      </c>
      <c r="D1494" s="2" t="s">
        <v>15638</v>
      </c>
      <c r="E1494" s="2">
        <v>1493</v>
      </c>
      <c r="F1494" s="1">
        <v>8</v>
      </c>
      <c r="G1494" s="1" t="s">
        <v>3177</v>
      </c>
      <c r="H1494" s="1" t="s">
        <v>8512</v>
      </c>
      <c r="I1494" s="1">
        <v>1</v>
      </c>
      <c r="L1494" s="1">
        <v>4</v>
      </c>
      <c r="M1494" s="2" t="s">
        <v>18054</v>
      </c>
      <c r="N1494" s="2" t="s">
        <v>18055</v>
      </c>
      <c r="T1494" s="1" t="s">
        <v>15640</v>
      </c>
      <c r="U1494" s="1" t="s">
        <v>77</v>
      </c>
      <c r="V1494" s="1" t="s">
        <v>8853</v>
      </c>
      <c r="Y1494" s="1" t="s">
        <v>550</v>
      </c>
      <c r="Z1494" s="1" t="s">
        <v>10013</v>
      </c>
      <c r="AF1494" s="1" t="s">
        <v>16476</v>
      </c>
      <c r="AG1494" s="1" t="s">
        <v>15465</v>
      </c>
    </row>
    <row r="1495" spans="1:73" ht="13.5" customHeight="1">
      <c r="A1495" s="3" t="str">
        <f>HYPERLINK("http://kyu.snu.ac.kr/sdhj/index.jsp?type=hj/GK14605_00IH_0001_0032.jpg","1720_각북면_32")</f>
        <v>1720_각북면_32</v>
      </c>
      <c r="B1495" s="2">
        <v>1720</v>
      </c>
      <c r="C1495" s="2" t="s">
        <v>15637</v>
      </c>
      <c r="D1495" s="2" t="s">
        <v>15638</v>
      </c>
      <c r="E1495" s="2">
        <v>1494</v>
      </c>
      <c r="F1495" s="1">
        <v>8</v>
      </c>
      <c r="G1495" s="1" t="s">
        <v>3177</v>
      </c>
      <c r="H1495" s="1" t="s">
        <v>8512</v>
      </c>
      <c r="I1495" s="1">
        <v>1</v>
      </c>
      <c r="L1495" s="1">
        <v>4</v>
      </c>
      <c r="M1495" s="2" t="s">
        <v>18054</v>
      </c>
      <c r="N1495" s="2" t="s">
        <v>18055</v>
      </c>
      <c r="T1495" s="1" t="s">
        <v>15640</v>
      </c>
      <c r="U1495" s="1" t="s">
        <v>77</v>
      </c>
      <c r="V1495" s="1" t="s">
        <v>8853</v>
      </c>
      <c r="Y1495" s="1" t="s">
        <v>3216</v>
      </c>
      <c r="Z1495" s="1" t="s">
        <v>11040</v>
      </c>
      <c r="AF1495" s="1" t="s">
        <v>358</v>
      </c>
      <c r="AG1495" s="1" t="s">
        <v>11573</v>
      </c>
      <c r="AH1495" s="1" t="s">
        <v>3217</v>
      </c>
      <c r="AI1495" s="1" t="s">
        <v>11696</v>
      </c>
    </row>
    <row r="1496" spans="1:73" ht="13.5" customHeight="1">
      <c r="A1496" s="3" t="str">
        <f>HYPERLINK("http://kyu.snu.ac.kr/sdhj/index.jsp?type=hj/GK14605_00IH_0001_0032.jpg","1720_각북면_32")</f>
        <v>1720_각북면_32</v>
      </c>
      <c r="B1496" s="2">
        <v>1720</v>
      </c>
      <c r="C1496" s="2" t="s">
        <v>15637</v>
      </c>
      <c r="D1496" s="2" t="s">
        <v>15638</v>
      </c>
      <c r="E1496" s="2">
        <v>1495</v>
      </c>
      <c r="F1496" s="1">
        <v>8</v>
      </c>
      <c r="G1496" s="1" t="s">
        <v>3177</v>
      </c>
      <c r="H1496" s="1" t="s">
        <v>8512</v>
      </c>
      <c r="I1496" s="1">
        <v>1</v>
      </c>
      <c r="L1496" s="1">
        <v>4</v>
      </c>
      <c r="M1496" s="2" t="s">
        <v>18054</v>
      </c>
      <c r="N1496" s="2" t="s">
        <v>18055</v>
      </c>
      <c r="T1496" s="1" t="s">
        <v>15640</v>
      </c>
      <c r="U1496" s="1" t="s">
        <v>266</v>
      </c>
      <c r="V1496" s="1" t="s">
        <v>8830</v>
      </c>
      <c r="Y1496" s="1" t="s">
        <v>1664</v>
      </c>
      <c r="Z1496" s="1" t="s">
        <v>10849</v>
      </c>
      <c r="AF1496" s="1" t="s">
        <v>267</v>
      </c>
      <c r="AG1496" s="1" t="s">
        <v>11571</v>
      </c>
    </row>
    <row r="1497" spans="1:73" ht="13.5" customHeight="1">
      <c r="A1497" s="3" t="str">
        <f>HYPERLINK("http://kyu.snu.ac.kr/sdhj/index.jsp?type=hj/GK14605_00IH_0001_0032.jpg","1720_각북면_32")</f>
        <v>1720_각북면_32</v>
      </c>
      <c r="B1497" s="2">
        <v>1720</v>
      </c>
      <c r="C1497" s="2" t="s">
        <v>15637</v>
      </c>
      <c r="D1497" s="2" t="s">
        <v>15638</v>
      </c>
      <c r="E1497" s="2">
        <v>1496</v>
      </c>
      <c r="F1497" s="1">
        <v>8</v>
      </c>
      <c r="G1497" s="1" t="s">
        <v>3177</v>
      </c>
      <c r="H1497" s="1" t="s">
        <v>8512</v>
      </c>
      <c r="I1497" s="1">
        <v>1</v>
      </c>
      <c r="L1497" s="1">
        <v>4</v>
      </c>
      <c r="M1497" s="2" t="s">
        <v>18054</v>
      </c>
      <c r="N1497" s="2" t="s">
        <v>18055</v>
      </c>
      <c r="T1497" s="1" t="s">
        <v>15640</v>
      </c>
      <c r="U1497" s="1" t="s">
        <v>266</v>
      </c>
      <c r="V1497" s="1" t="s">
        <v>8830</v>
      </c>
      <c r="Y1497" s="1" t="s">
        <v>18911</v>
      </c>
      <c r="Z1497" s="1" t="s">
        <v>16477</v>
      </c>
      <c r="AG1497" s="1" t="s">
        <v>11571</v>
      </c>
    </row>
    <row r="1498" spans="1:73" ht="13.5" customHeight="1">
      <c r="A1498" s="3" t="str">
        <f>HYPERLINK("http://kyu.snu.ac.kr/sdhj/index.jsp?type=hj/GK14605_00IH_0001_0032.jpg","1720_각북면_32")</f>
        <v>1720_각북면_32</v>
      </c>
      <c r="B1498" s="2">
        <v>1720</v>
      </c>
      <c r="C1498" s="2" t="s">
        <v>15637</v>
      </c>
      <c r="D1498" s="2" t="s">
        <v>15638</v>
      </c>
      <c r="E1498" s="2">
        <v>1497</v>
      </c>
      <c r="F1498" s="1">
        <v>8</v>
      </c>
      <c r="G1498" s="1" t="s">
        <v>3177</v>
      </c>
      <c r="H1498" s="1" t="s">
        <v>8512</v>
      </c>
      <c r="I1498" s="1">
        <v>1</v>
      </c>
      <c r="L1498" s="1">
        <v>4</v>
      </c>
      <c r="M1498" s="2" t="s">
        <v>18054</v>
      </c>
      <c r="N1498" s="2" t="s">
        <v>18055</v>
      </c>
      <c r="T1498" s="1" t="s">
        <v>15640</v>
      </c>
      <c r="U1498" s="1" t="s">
        <v>266</v>
      </c>
      <c r="V1498" s="1" t="s">
        <v>8830</v>
      </c>
      <c r="Y1498" s="1" t="s">
        <v>1562</v>
      </c>
      <c r="Z1498" s="1" t="s">
        <v>9436</v>
      </c>
      <c r="AG1498" s="1" t="s">
        <v>11571</v>
      </c>
    </row>
    <row r="1499" spans="1:73" ht="13.5" customHeight="1">
      <c r="A1499" s="3" t="str">
        <f>HYPERLINK("http://kyu.snu.ac.kr/sdhj/index.jsp?type=hj/GK14605_00IH_0001_0032.jpg","1720_각북면_32")</f>
        <v>1720_각북면_32</v>
      </c>
      <c r="B1499" s="2">
        <v>1720</v>
      </c>
      <c r="C1499" s="2" t="s">
        <v>15637</v>
      </c>
      <c r="D1499" s="2" t="s">
        <v>15638</v>
      </c>
      <c r="E1499" s="2">
        <v>1498</v>
      </c>
      <c r="F1499" s="1">
        <v>8</v>
      </c>
      <c r="G1499" s="1" t="s">
        <v>3177</v>
      </c>
      <c r="H1499" s="1" t="s">
        <v>8512</v>
      </c>
      <c r="I1499" s="1">
        <v>1</v>
      </c>
      <c r="L1499" s="1">
        <v>4</v>
      </c>
      <c r="M1499" s="2" t="s">
        <v>18054</v>
      </c>
      <c r="N1499" s="2" t="s">
        <v>18055</v>
      </c>
      <c r="T1499" s="1" t="s">
        <v>15640</v>
      </c>
      <c r="U1499" s="1" t="s">
        <v>266</v>
      </c>
      <c r="V1499" s="1" t="s">
        <v>8830</v>
      </c>
      <c r="Y1499" s="1" t="s">
        <v>3218</v>
      </c>
      <c r="Z1499" s="1" t="s">
        <v>10348</v>
      </c>
      <c r="AF1499" s="1" t="s">
        <v>267</v>
      </c>
      <c r="AG1499" s="1" t="s">
        <v>11571</v>
      </c>
    </row>
    <row r="1500" spans="1:73" ht="13.5" customHeight="1">
      <c r="A1500" s="3" t="str">
        <f>HYPERLINK("http://kyu.snu.ac.kr/sdhj/index.jsp?type=hj/GK14605_00IH_0001_0032.jpg","1720_각북면_32")</f>
        <v>1720_각북면_32</v>
      </c>
      <c r="B1500" s="2">
        <v>1720</v>
      </c>
      <c r="C1500" s="2" t="s">
        <v>15637</v>
      </c>
      <c r="D1500" s="2" t="s">
        <v>15638</v>
      </c>
      <c r="E1500" s="2">
        <v>1499</v>
      </c>
      <c r="F1500" s="1">
        <v>8</v>
      </c>
      <c r="G1500" s="1" t="s">
        <v>3177</v>
      </c>
      <c r="H1500" s="1" t="s">
        <v>8512</v>
      </c>
      <c r="I1500" s="1">
        <v>1</v>
      </c>
      <c r="L1500" s="1">
        <v>4</v>
      </c>
      <c r="M1500" s="2" t="s">
        <v>18054</v>
      </c>
      <c r="N1500" s="2" t="s">
        <v>18055</v>
      </c>
      <c r="T1500" s="1" t="s">
        <v>15640</v>
      </c>
      <c r="U1500" s="1" t="s">
        <v>266</v>
      </c>
      <c r="V1500" s="1" t="s">
        <v>8830</v>
      </c>
      <c r="Y1500" s="1" t="s">
        <v>466</v>
      </c>
      <c r="Z1500" s="1" t="s">
        <v>9580</v>
      </c>
      <c r="AC1500" s="1">
        <v>22</v>
      </c>
      <c r="AD1500" s="1" t="s">
        <v>334</v>
      </c>
      <c r="AE1500" s="1" t="s">
        <v>11555</v>
      </c>
      <c r="AT1500" s="1" t="s">
        <v>269</v>
      </c>
      <c r="AU1500" s="1" t="s">
        <v>8873</v>
      </c>
      <c r="AV1500" s="1" t="s">
        <v>3219</v>
      </c>
      <c r="AW1500" s="1" t="s">
        <v>12568</v>
      </c>
      <c r="BB1500" s="1" t="s">
        <v>274</v>
      </c>
      <c r="BC1500" s="1" t="s">
        <v>8855</v>
      </c>
      <c r="BD1500" s="1" t="s">
        <v>3220</v>
      </c>
      <c r="BE1500" s="1" t="s">
        <v>11042</v>
      </c>
    </row>
    <row r="1501" spans="1:73" ht="13.5" customHeight="1">
      <c r="A1501" s="3" t="str">
        <f>HYPERLINK("http://kyu.snu.ac.kr/sdhj/index.jsp?type=hj/GK14605_00IH_0001_0032.jpg","1720_각북면_32")</f>
        <v>1720_각북면_32</v>
      </c>
      <c r="B1501" s="2">
        <v>1720</v>
      </c>
      <c r="C1501" s="2" t="s">
        <v>15637</v>
      </c>
      <c r="D1501" s="2" t="s">
        <v>15638</v>
      </c>
      <c r="E1501" s="2">
        <v>1500</v>
      </c>
      <c r="F1501" s="1">
        <v>8</v>
      </c>
      <c r="G1501" s="1" t="s">
        <v>3177</v>
      </c>
      <c r="H1501" s="1" t="s">
        <v>8512</v>
      </c>
      <c r="I1501" s="1">
        <v>1</v>
      </c>
      <c r="L1501" s="1">
        <v>4</v>
      </c>
      <c r="M1501" s="2" t="s">
        <v>18054</v>
      </c>
      <c r="N1501" s="2" t="s">
        <v>18055</v>
      </c>
      <c r="T1501" s="1" t="s">
        <v>15640</v>
      </c>
      <c r="U1501" s="1" t="s">
        <v>266</v>
      </c>
      <c r="V1501" s="1" t="s">
        <v>8830</v>
      </c>
      <c r="Y1501" s="1" t="s">
        <v>3221</v>
      </c>
      <c r="Z1501" s="1" t="s">
        <v>10769</v>
      </c>
      <c r="AC1501" s="1">
        <v>19</v>
      </c>
      <c r="AD1501" s="1" t="s">
        <v>308</v>
      </c>
      <c r="AE1501" s="1" t="s">
        <v>11554</v>
      </c>
      <c r="AT1501" s="1" t="s">
        <v>840</v>
      </c>
      <c r="AU1501" s="1" t="s">
        <v>11962</v>
      </c>
      <c r="AV1501" s="1" t="s">
        <v>3222</v>
      </c>
      <c r="AW1501" s="1" t="s">
        <v>12065</v>
      </c>
      <c r="BB1501" s="1" t="s">
        <v>385</v>
      </c>
      <c r="BC1501" s="1" t="s">
        <v>15727</v>
      </c>
      <c r="BD1501" s="1" t="s">
        <v>53</v>
      </c>
      <c r="BE1501" s="1" t="s">
        <v>9315</v>
      </c>
    </row>
    <row r="1502" spans="1:73" ht="13.5" customHeight="1">
      <c r="A1502" s="3" t="str">
        <f>HYPERLINK("http://kyu.snu.ac.kr/sdhj/index.jsp?type=hj/GK14605_00IH_0001_0032.jpg","1720_각북면_32")</f>
        <v>1720_각북면_32</v>
      </c>
      <c r="B1502" s="2">
        <v>1720</v>
      </c>
      <c r="C1502" s="2" t="s">
        <v>15637</v>
      </c>
      <c r="D1502" s="2" t="s">
        <v>15638</v>
      </c>
      <c r="E1502" s="2">
        <v>1501</v>
      </c>
      <c r="F1502" s="1">
        <v>8</v>
      </c>
      <c r="G1502" s="1" t="s">
        <v>3177</v>
      </c>
      <c r="H1502" s="1" t="s">
        <v>8512</v>
      </c>
      <c r="I1502" s="1">
        <v>1</v>
      </c>
      <c r="L1502" s="1">
        <v>4</v>
      </c>
      <c r="M1502" s="2" t="s">
        <v>18054</v>
      </c>
      <c r="N1502" s="2" t="s">
        <v>18055</v>
      </c>
      <c r="T1502" s="1" t="s">
        <v>15640</v>
      </c>
      <c r="U1502" s="1" t="s">
        <v>266</v>
      </c>
      <c r="V1502" s="1" t="s">
        <v>8830</v>
      </c>
      <c r="Y1502" s="1" t="s">
        <v>3223</v>
      </c>
      <c r="Z1502" s="1" t="s">
        <v>9497</v>
      </c>
      <c r="AF1502" s="1" t="s">
        <v>1099</v>
      </c>
      <c r="AG1502" s="1" t="s">
        <v>11589</v>
      </c>
      <c r="AH1502" s="1" t="s">
        <v>236</v>
      </c>
      <c r="AI1502" s="1" t="s">
        <v>11694</v>
      </c>
    </row>
    <row r="1503" spans="1:73" ht="13.5" customHeight="1">
      <c r="A1503" s="3" t="str">
        <f>HYPERLINK("http://kyu.snu.ac.kr/sdhj/index.jsp?type=hj/GK14605_00IH_0001_0032.jpg","1720_각북면_32")</f>
        <v>1720_각북면_32</v>
      </c>
      <c r="B1503" s="2">
        <v>1720</v>
      </c>
      <c r="C1503" s="2" t="s">
        <v>15637</v>
      </c>
      <c r="D1503" s="2" t="s">
        <v>15638</v>
      </c>
      <c r="E1503" s="2">
        <v>1502</v>
      </c>
      <c r="F1503" s="1">
        <v>8</v>
      </c>
      <c r="G1503" s="1" t="s">
        <v>3177</v>
      </c>
      <c r="H1503" s="1" t="s">
        <v>8512</v>
      </c>
      <c r="I1503" s="1">
        <v>1</v>
      </c>
      <c r="L1503" s="1">
        <v>4</v>
      </c>
      <c r="M1503" s="2" t="s">
        <v>18054</v>
      </c>
      <c r="N1503" s="2" t="s">
        <v>18055</v>
      </c>
      <c r="T1503" s="1" t="s">
        <v>15640</v>
      </c>
      <c r="U1503" s="1" t="s">
        <v>266</v>
      </c>
      <c r="V1503" s="1" t="s">
        <v>8830</v>
      </c>
      <c r="Y1503" s="1" t="s">
        <v>8305</v>
      </c>
      <c r="Z1503" s="1" t="s">
        <v>10264</v>
      </c>
      <c r="AC1503" s="1">
        <v>9</v>
      </c>
      <c r="AD1503" s="1" t="s">
        <v>258</v>
      </c>
      <c r="AE1503" s="1" t="s">
        <v>11526</v>
      </c>
      <c r="BU1503" s="1" t="s">
        <v>558</v>
      </c>
    </row>
    <row r="1504" spans="1:73" ht="13.5" customHeight="1">
      <c r="A1504" s="3" t="str">
        <f>HYPERLINK("http://kyu.snu.ac.kr/sdhj/index.jsp?type=hj/GK14605_00IH_0001_0032.jpg","1720_각북면_32")</f>
        <v>1720_각북면_32</v>
      </c>
      <c r="B1504" s="2">
        <v>1720</v>
      </c>
      <c r="C1504" s="2" t="s">
        <v>15637</v>
      </c>
      <c r="D1504" s="2" t="s">
        <v>15638</v>
      </c>
      <c r="E1504" s="2">
        <v>1503</v>
      </c>
      <c r="F1504" s="1">
        <v>8</v>
      </c>
      <c r="G1504" s="1" t="s">
        <v>3177</v>
      </c>
      <c r="H1504" s="1" t="s">
        <v>8512</v>
      </c>
      <c r="I1504" s="1">
        <v>1</v>
      </c>
      <c r="L1504" s="1">
        <v>4</v>
      </c>
      <c r="M1504" s="2" t="s">
        <v>18054</v>
      </c>
      <c r="N1504" s="2" t="s">
        <v>18055</v>
      </c>
      <c r="T1504" s="1" t="s">
        <v>15640</v>
      </c>
      <c r="U1504" s="1" t="s">
        <v>77</v>
      </c>
      <c r="V1504" s="1" t="s">
        <v>8853</v>
      </c>
      <c r="Y1504" s="1" t="s">
        <v>3224</v>
      </c>
      <c r="Z1504" s="1" t="s">
        <v>9786</v>
      </c>
      <c r="AC1504" s="1">
        <v>5</v>
      </c>
      <c r="AD1504" s="1" t="s">
        <v>249</v>
      </c>
      <c r="AE1504" s="1" t="s">
        <v>11523</v>
      </c>
      <c r="AF1504" s="1" t="s">
        <v>135</v>
      </c>
      <c r="AG1504" s="1" t="s">
        <v>11569</v>
      </c>
      <c r="AT1504" s="1" t="s">
        <v>840</v>
      </c>
      <c r="AU1504" s="1" t="s">
        <v>11962</v>
      </c>
      <c r="AV1504" s="1" t="s">
        <v>3216</v>
      </c>
      <c r="AW1504" s="1" t="s">
        <v>11040</v>
      </c>
      <c r="BB1504" s="1" t="s">
        <v>274</v>
      </c>
      <c r="BC1504" s="1" t="s">
        <v>8855</v>
      </c>
      <c r="BD1504" s="1" t="s">
        <v>3225</v>
      </c>
      <c r="BE1504" s="1" t="s">
        <v>11091</v>
      </c>
    </row>
    <row r="1505" spans="1:72" ht="13.5" customHeight="1">
      <c r="A1505" s="3" t="str">
        <f>HYPERLINK("http://kyu.snu.ac.kr/sdhj/index.jsp?type=hj/GK14605_00IH_0001_0032.jpg","1720_각북면_32")</f>
        <v>1720_각북면_32</v>
      </c>
      <c r="B1505" s="2">
        <v>1720</v>
      </c>
      <c r="C1505" s="2" t="s">
        <v>15637</v>
      </c>
      <c r="D1505" s="2" t="s">
        <v>15638</v>
      </c>
      <c r="E1505" s="2">
        <v>1504</v>
      </c>
      <c r="F1505" s="1">
        <v>8</v>
      </c>
      <c r="G1505" s="1" t="s">
        <v>3177</v>
      </c>
      <c r="H1505" s="1" t="s">
        <v>8512</v>
      </c>
      <c r="I1505" s="1">
        <v>1</v>
      </c>
      <c r="L1505" s="1">
        <v>5</v>
      </c>
      <c r="M1505" s="2" t="s">
        <v>3270</v>
      </c>
      <c r="N1505" s="2" t="s">
        <v>15443</v>
      </c>
      <c r="T1505" s="1" t="s">
        <v>15624</v>
      </c>
      <c r="U1505" s="1" t="s">
        <v>215</v>
      </c>
      <c r="V1505" s="1" t="s">
        <v>8866</v>
      </c>
      <c r="W1505" s="1" t="s">
        <v>103</v>
      </c>
      <c r="X1505" s="1" t="s">
        <v>15645</v>
      </c>
      <c r="Y1505" s="1" t="s">
        <v>3226</v>
      </c>
      <c r="Z1505" s="1" t="s">
        <v>11100</v>
      </c>
      <c r="AC1505" s="1">
        <v>44</v>
      </c>
      <c r="AD1505" s="1" t="s">
        <v>362</v>
      </c>
      <c r="AE1505" s="1" t="s">
        <v>11561</v>
      </c>
      <c r="AJ1505" s="1" t="s">
        <v>17</v>
      </c>
      <c r="AK1505" s="1" t="s">
        <v>11718</v>
      </c>
      <c r="AL1505" s="1" t="s">
        <v>41</v>
      </c>
      <c r="AM1505" s="1" t="s">
        <v>11660</v>
      </c>
      <c r="AT1505" s="1" t="s">
        <v>46</v>
      </c>
      <c r="AU1505" s="1" t="s">
        <v>11959</v>
      </c>
      <c r="AV1505" s="1" t="s">
        <v>3227</v>
      </c>
      <c r="AW1505" s="1" t="s">
        <v>12559</v>
      </c>
      <c r="BG1505" s="1" t="s">
        <v>46</v>
      </c>
      <c r="BH1505" s="1" t="s">
        <v>11959</v>
      </c>
      <c r="BI1505" s="1" t="s">
        <v>3110</v>
      </c>
      <c r="BJ1505" s="1" t="s">
        <v>12569</v>
      </c>
      <c r="BK1505" s="1" t="s">
        <v>3201</v>
      </c>
      <c r="BL1505" s="1" t="s">
        <v>12977</v>
      </c>
      <c r="BM1505" s="1" t="s">
        <v>3228</v>
      </c>
      <c r="BN1505" s="1" t="s">
        <v>13334</v>
      </c>
      <c r="BO1505" s="1" t="s">
        <v>46</v>
      </c>
      <c r="BP1505" s="1" t="s">
        <v>11959</v>
      </c>
      <c r="BQ1505" s="1" t="s">
        <v>3229</v>
      </c>
      <c r="BR1505" s="1" t="s">
        <v>15046</v>
      </c>
      <c r="BS1505" s="1" t="s">
        <v>41</v>
      </c>
      <c r="BT1505" s="1" t="s">
        <v>11660</v>
      </c>
    </row>
    <row r="1506" spans="1:72" ht="13.5" customHeight="1">
      <c r="A1506" s="3" t="str">
        <f>HYPERLINK("http://kyu.snu.ac.kr/sdhj/index.jsp?type=hj/GK14605_00IH_0001_0032.jpg","1720_각북면_32")</f>
        <v>1720_각북면_32</v>
      </c>
      <c r="B1506" s="2">
        <v>1720</v>
      </c>
      <c r="C1506" s="2" t="s">
        <v>16460</v>
      </c>
      <c r="D1506" s="2" t="s">
        <v>16461</v>
      </c>
      <c r="E1506" s="2">
        <v>1505</v>
      </c>
      <c r="F1506" s="1">
        <v>8</v>
      </c>
      <c r="G1506" s="1" t="s">
        <v>3177</v>
      </c>
      <c r="H1506" s="1" t="s">
        <v>8512</v>
      </c>
      <c r="I1506" s="1">
        <v>1</v>
      </c>
      <c r="L1506" s="1">
        <v>5</v>
      </c>
      <c r="M1506" s="2" t="s">
        <v>3270</v>
      </c>
      <c r="N1506" s="2" t="s">
        <v>15443</v>
      </c>
      <c r="S1506" s="1" t="s">
        <v>51</v>
      </c>
      <c r="T1506" s="1" t="s">
        <v>1413</v>
      </c>
      <c r="W1506" s="1" t="s">
        <v>245</v>
      </c>
      <c r="X1506" s="1" t="s">
        <v>9269</v>
      </c>
      <c r="Y1506" s="1" t="s">
        <v>129</v>
      </c>
      <c r="Z1506" s="1" t="s">
        <v>9465</v>
      </c>
      <c r="AC1506" s="1">
        <v>42</v>
      </c>
      <c r="AD1506" s="1" t="s">
        <v>374</v>
      </c>
      <c r="AE1506" s="1" t="s">
        <v>11556</v>
      </c>
      <c r="AJ1506" s="1" t="s">
        <v>461</v>
      </c>
      <c r="AK1506" s="1" t="s">
        <v>11719</v>
      </c>
      <c r="AL1506" s="1" t="s">
        <v>158</v>
      </c>
      <c r="AM1506" s="1" t="s">
        <v>11647</v>
      </c>
      <c r="AT1506" s="1" t="s">
        <v>215</v>
      </c>
      <c r="AU1506" s="1" t="s">
        <v>8866</v>
      </c>
      <c r="AV1506" s="1" t="s">
        <v>3230</v>
      </c>
      <c r="AW1506" s="1" t="s">
        <v>12234</v>
      </c>
      <c r="BG1506" s="1" t="s">
        <v>46</v>
      </c>
      <c r="BH1506" s="1" t="s">
        <v>11959</v>
      </c>
      <c r="BI1506" s="1" t="s">
        <v>3231</v>
      </c>
      <c r="BJ1506" s="1" t="s">
        <v>9989</v>
      </c>
      <c r="BK1506" s="1" t="s">
        <v>3232</v>
      </c>
      <c r="BL1506" s="1" t="s">
        <v>15327</v>
      </c>
      <c r="BM1506" s="1" t="s">
        <v>3233</v>
      </c>
      <c r="BN1506" s="1" t="s">
        <v>12470</v>
      </c>
      <c r="BO1506" s="1" t="s">
        <v>46</v>
      </c>
      <c r="BP1506" s="1" t="s">
        <v>11959</v>
      </c>
      <c r="BQ1506" s="1" t="s">
        <v>3234</v>
      </c>
      <c r="BR1506" s="1" t="s">
        <v>14507</v>
      </c>
      <c r="BS1506" s="1" t="s">
        <v>96</v>
      </c>
      <c r="BT1506" s="1" t="s">
        <v>11726</v>
      </c>
    </row>
    <row r="1507" spans="1:72" ht="13.5" customHeight="1">
      <c r="A1507" s="3" t="str">
        <f>HYPERLINK("http://kyu.snu.ac.kr/sdhj/index.jsp?type=hj/GK14605_00IH_0001_0032.jpg","1720_각북면_32")</f>
        <v>1720_각북면_32</v>
      </c>
      <c r="B1507" s="2">
        <v>1720</v>
      </c>
      <c r="C1507" s="2" t="s">
        <v>15801</v>
      </c>
      <c r="D1507" s="2" t="s">
        <v>15802</v>
      </c>
      <c r="E1507" s="2">
        <v>1506</v>
      </c>
      <c r="F1507" s="1">
        <v>8</v>
      </c>
      <c r="G1507" s="1" t="s">
        <v>3177</v>
      </c>
      <c r="H1507" s="1" t="s">
        <v>8512</v>
      </c>
      <c r="I1507" s="1">
        <v>1</v>
      </c>
      <c r="L1507" s="1">
        <v>5</v>
      </c>
      <c r="M1507" s="2" t="s">
        <v>3270</v>
      </c>
      <c r="N1507" s="2" t="s">
        <v>15443</v>
      </c>
      <c r="S1507" s="1" t="s">
        <v>102</v>
      </c>
      <c r="T1507" s="1" t="s">
        <v>8723</v>
      </c>
      <c r="W1507" s="1" t="s">
        <v>38</v>
      </c>
      <c r="X1507" s="1" t="s">
        <v>15655</v>
      </c>
      <c r="Y1507" s="1" t="s">
        <v>129</v>
      </c>
      <c r="Z1507" s="1" t="s">
        <v>9465</v>
      </c>
      <c r="AC1507" s="1">
        <v>76</v>
      </c>
      <c r="AD1507" s="1" t="s">
        <v>160</v>
      </c>
      <c r="AE1507" s="1" t="s">
        <v>11534</v>
      </c>
    </row>
    <row r="1508" spans="1:72" ht="13.5" customHeight="1">
      <c r="A1508" s="3" t="str">
        <f>HYPERLINK("http://kyu.snu.ac.kr/sdhj/index.jsp?type=hj/GK14605_00IH_0001_0032.jpg","1720_각북면_32")</f>
        <v>1720_각북면_32</v>
      </c>
      <c r="B1508" s="2">
        <v>1720</v>
      </c>
      <c r="C1508" s="2" t="s">
        <v>15637</v>
      </c>
      <c r="D1508" s="2" t="s">
        <v>15638</v>
      </c>
      <c r="E1508" s="2">
        <v>1507</v>
      </c>
      <c r="F1508" s="1">
        <v>8</v>
      </c>
      <c r="G1508" s="1" t="s">
        <v>3177</v>
      </c>
      <c r="H1508" s="1" t="s">
        <v>8512</v>
      </c>
      <c r="I1508" s="1">
        <v>1</v>
      </c>
      <c r="L1508" s="1">
        <v>6</v>
      </c>
      <c r="M1508" s="2" t="s">
        <v>3270</v>
      </c>
      <c r="N1508" s="2" t="s">
        <v>15443</v>
      </c>
      <c r="S1508" s="1" t="s">
        <v>71</v>
      </c>
      <c r="T1508" s="1" t="s">
        <v>8710</v>
      </c>
      <c r="U1508" s="1" t="s">
        <v>215</v>
      </c>
      <c r="V1508" s="1" t="s">
        <v>8866</v>
      </c>
      <c r="Y1508" s="1" t="s">
        <v>3235</v>
      </c>
      <c r="Z1508" s="1" t="s">
        <v>11099</v>
      </c>
      <c r="AA1508" s="1" t="s">
        <v>3236</v>
      </c>
      <c r="AB1508" s="1" t="s">
        <v>10965</v>
      </c>
      <c r="AC1508" s="1">
        <v>22</v>
      </c>
      <c r="AD1508" s="1" t="s">
        <v>334</v>
      </c>
      <c r="AE1508" s="1" t="s">
        <v>11555</v>
      </c>
    </row>
    <row r="1509" spans="1:72" ht="13.5" customHeight="1">
      <c r="A1509" s="3" t="str">
        <f>HYPERLINK("http://kyu.snu.ac.kr/sdhj/index.jsp?type=hj/GK14605_00IH_0001_0032.jpg","1720_각북면_32")</f>
        <v>1720_각북면_32</v>
      </c>
      <c r="B1509" s="2">
        <v>1720</v>
      </c>
      <c r="C1509" s="2" t="s">
        <v>15637</v>
      </c>
      <c r="D1509" s="2" t="s">
        <v>15638</v>
      </c>
      <c r="E1509" s="2">
        <v>1508</v>
      </c>
      <c r="F1509" s="1">
        <v>8</v>
      </c>
      <c r="G1509" s="1" t="s">
        <v>3177</v>
      </c>
      <c r="H1509" s="1" t="s">
        <v>8512</v>
      </c>
      <c r="I1509" s="1">
        <v>1</v>
      </c>
      <c r="L1509" s="1">
        <v>5</v>
      </c>
      <c r="M1509" s="2" t="s">
        <v>3270</v>
      </c>
      <c r="N1509" s="2" t="s">
        <v>15443</v>
      </c>
      <c r="S1509" s="1" t="s">
        <v>71</v>
      </c>
      <c r="T1509" s="1" t="s">
        <v>8710</v>
      </c>
      <c r="U1509" s="1" t="s">
        <v>215</v>
      </c>
      <c r="V1509" s="1" t="s">
        <v>8866</v>
      </c>
      <c r="Y1509" s="1" t="s">
        <v>3237</v>
      </c>
      <c r="Z1509" s="1" t="s">
        <v>11098</v>
      </c>
      <c r="AC1509" s="1">
        <v>13</v>
      </c>
      <c r="AD1509" s="1" t="s">
        <v>229</v>
      </c>
      <c r="AE1509" s="1" t="s">
        <v>11524</v>
      </c>
      <c r="AF1509" s="1" t="s">
        <v>135</v>
      </c>
      <c r="AG1509" s="1" t="s">
        <v>11569</v>
      </c>
    </row>
    <row r="1510" spans="1:72" ht="13.5" customHeight="1">
      <c r="A1510" s="3" t="str">
        <f>HYPERLINK("http://kyu.snu.ac.kr/sdhj/index.jsp?type=hj/GK14605_00IH_0001_0032.jpg","1720_각북면_32")</f>
        <v>1720_각북면_32</v>
      </c>
      <c r="B1510" s="2">
        <v>1720</v>
      </c>
      <c r="C1510" s="2" t="s">
        <v>15637</v>
      </c>
      <c r="D1510" s="2" t="s">
        <v>15638</v>
      </c>
      <c r="E1510" s="2">
        <v>1509</v>
      </c>
      <c r="F1510" s="1">
        <v>8</v>
      </c>
      <c r="G1510" s="1" t="s">
        <v>3177</v>
      </c>
      <c r="H1510" s="1" t="s">
        <v>8512</v>
      </c>
      <c r="I1510" s="1">
        <v>1</v>
      </c>
      <c r="L1510" s="1">
        <v>5</v>
      </c>
      <c r="M1510" s="2" t="s">
        <v>3270</v>
      </c>
      <c r="N1510" s="2" t="s">
        <v>15443</v>
      </c>
      <c r="T1510" s="1" t="s">
        <v>15640</v>
      </c>
      <c r="U1510" s="1" t="s">
        <v>266</v>
      </c>
      <c r="V1510" s="1" t="s">
        <v>8830</v>
      </c>
      <c r="Y1510" s="1" t="s">
        <v>3238</v>
      </c>
      <c r="Z1510" s="1" t="s">
        <v>10235</v>
      </c>
      <c r="AC1510" s="1">
        <v>2</v>
      </c>
      <c r="AD1510" s="1" t="s">
        <v>106</v>
      </c>
      <c r="AE1510" s="1" t="s">
        <v>11517</v>
      </c>
      <c r="AF1510" s="1" t="s">
        <v>135</v>
      </c>
      <c r="AG1510" s="1" t="s">
        <v>11569</v>
      </c>
    </row>
    <row r="1511" spans="1:72" ht="13.5" customHeight="1">
      <c r="A1511" s="3" t="str">
        <f>HYPERLINK("http://kyu.snu.ac.kr/sdhj/index.jsp?type=hj/GK14605_00IH_0001_0032.jpg","1720_각북면_32")</f>
        <v>1720_각북면_32</v>
      </c>
      <c r="B1511" s="2">
        <v>1720</v>
      </c>
      <c r="C1511" s="2" t="s">
        <v>15637</v>
      </c>
      <c r="D1511" s="2" t="s">
        <v>15638</v>
      </c>
      <c r="E1511" s="2">
        <v>1510</v>
      </c>
      <c r="F1511" s="1">
        <v>8</v>
      </c>
      <c r="G1511" s="1" t="s">
        <v>3177</v>
      </c>
      <c r="H1511" s="1" t="s">
        <v>8512</v>
      </c>
      <c r="I1511" s="1">
        <v>1</v>
      </c>
      <c r="L1511" s="1">
        <v>5</v>
      </c>
      <c r="M1511" s="2" t="s">
        <v>3270</v>
      </c>
      <c r="N1511" s="2" t="s">
        <v>15443</v>
      </c>
      <c r="T1511" s="1" t="s">
        <v>15640</v>
      </c>
      <c r="U1511" s="1" t="s">
        <v>266</v>
      </c>
      <c r="V1511" s="1" t="s">
        <v>8830</v>
      </c>
      <c r="Y1511" s="1" t="s">
        <v>3239</v>
      </c>
      <c r="Z1511" s="1" t="s">
        <v>9639</v>
      </c>
      <c r="AF1511" s="1" t="s">
        <v>267</v>
      </c>
      <c r="AG1511" s="1" t="s">
        <v>11571</v>
      </c>
    </row>
    <row r="1512" spans="1:72" ht="13.5" customHeight="1">
      <c r="A1512" s="3" t="str">
        <f>HYPERLINK("http://kyu.snu.ac.kr/sdhj/index.jsp?type=hj/GK14605_00IH_0001_0032.jpg","1720_각북면_32")</f>
        <v>1720_각북면_32</v>
      </c>
      <c r="B1512" s="2">
        <v>1720</v>
      </c>
      <c r="C1512" s="2" t="s">
        <v>15637</v>
      </c>
      <c r="D1512" s="2" t="s">
        <v>15638</v>
      </c>
      <c r="E1512" s="2">
        <v>1511</v>
      </c>
      <c r="F1512" s="1">
        <v>8</v>
      </c>
      <c r="G1512" s="1" t="s">
        <v>3177</v>
      </c>
      <c r="H1512" s="1" t="s">
        <v>8512</v>
      </c>
      <c r="I1512" s="1">
        <v>1</v>
      </c>
      <c r="L1512" s="1">
        <v>5</v>
      </c>
      <c r="M1512" s="2" t="s">
        <v>3270</v>
      </c>
      <c r="N1512" s="2" t="s">
        <v>15443</v>
      </c>
      <c r="T1512" s="1" t="s">
        <v>15640</v>
      </c>
      <c r="U1512" s="1" t="s">
        <v>77</v>
      </c>
      <c r="V1512" s="1" t="s">
        <v>8853</v>
      </c>
      <c r="Y1512" s="1" t="s">
        <v>1147</v>
      </c>
      <c r="Z1512" s="1" t="s">
        <v>11083</v>
      </c>
      <c r="AG1512" s="1" t="s">
        <v>11571</v>
      </c>
    </row>
    <row r="1513" spans="1:72" ht="13.5" customHeight="1">
      <c r="A1513" s="3" t="str">
        <f>HYPERLINK("http://kyu.snu.ac.kr/sdhj/index.jsp?type=hj/GK14605_00IH_0001_0032.jpg","1720_각북면_32")</f>
        <v>1720_각북면_32</v>
      </c>
      <c r="B1513" s="2">
        <v>1720</v>
      </c>
      <c r="C1513" s="2" t="s">
        <v>15637</v>
      </c>
      <c r="D1513" s="2" t="s">
        <v>15638</v>
      </c>
      <c r="E1513" s="2">
        <v>1512</v>
      </c>
      <c r="F1513" s="1">
        <v>8</v>
      </c>
      <c r="G1513" s="1" t="s">
        <v>3177</v>
      </c>
      <c r="H1513" s="1" t="s">
        <v>8512</v>
      </c>
      <c r="I1513" s="1">
        <v>1</v>
      </c>
      <c r="L1513" s="1">
        <v>5</v>
      </c>
      <c r="M1513" s="2" t="s">
        <v>3270</v>
      </c>
      <c r="N1513" s="2" t="s">
        <v>15443</v>
      </c>
      <c r="T1513" s="1" t="s">
        <v>15640</v>
      </c>
      <c r="U1513" s="1" t="s">
        <v>266</v>
      </c>
      <c r="V1513" s="1" t="s">
        <v>8830</v>
      </c>
      <c r="Y1513" s="1" t="s">
        <v>3240</v>
      </c>
      <c r="Z1513" s="1" t="s">
        <v>15498</v>
      </c>
      <c r="AG1513" s="1" t="s">
        <v>11571</v>
      </c>
    </row>
    <row r="1514" spans="1:72" ht="13.5" customHeight="1">
      <c r="A1514" s="3" t="str">
        <f>HYPERLINK("http://kyu.snu.ac.kr/sdhj/index.jsp?type=hj/GK14605_00IH_0001_0032.jpg","1720_각북면_32")</f>
        <v>1720_각북면_32</v>
      </c>
      <c r="B1514" s="2">
        <v>1720</v>
      </c>
      <c r="C1514" s="2" t="s">
        <v>15637</v>
      </c>
      <c r="D1514" s="2" t="s">
        <v>15638</v>
      </c>
      <c r="E1514" s="2">
        <v>1513</v>
      </c>
      <c r="F1514" s="1">
        <v>8</v>
      </c>
      <c r="G1514" s="1" t="s">
        <v>3177</v>
      </c>
      <c r="H1514" s="1" t="s">
        <v>8512</v>
      </c>
      <c r="I1514" s="1">
        <v>1</v>
      </c>
      <c r="L1514" s="1">
        <v>5</v>
      </c>
      <c r="M1514" s="2" t="s">
        <v>3270</v>
      </c>
      <c r="N1514" s="2" t="s">
        <v>15443</v>
      </c>
      <c r="T1514" s="1" t="s">
        <v>15640</v>
      </c>
      <c r="U1514" s="1" t="s">
        <v>77</v>
      </c>
      <c r="V1514" s="1" t="s">
        <v>8853</v>
      </c>
      <c r="Y1514" s="1" t="s">
        <v>3241</v>
      </c>
      <c r="Z1514" s="1" t="s">
        <v>11097</v>
      </c>
      <c r="AF1514" s="1" t="s">
        <v>267</v>
      </c>
      <c r="AG1514" s="1" t="s">
        <v>11571</v>
      </c>
    </row>
    <row r="1515" spans="1:72" ht="13.5" customHeight="1">
      <c r="A1515" s="3" t="str">
        <f>HYPERLINK("http://kyu.snu.ac.kr/sdhj/index.jsp?type=hj/GK14605_00IH_0001_0032.jpg","1720_각북면_32")</f>
        <v>1720_각북면_32</v>
      </c>
      <c r="B1515" s="2">
        <v>1720</v>
      </c>
      <c r="C1515" s="2" t="s">
        <v>15637</v>
      </c>
      <c r="D1515" s="2" t="s">
        <v>15638</v>
      </c>
      <c r="E1515" s="2">
        <v>1514</v>
      </c>
      <c r="F1515" s="1">
        <v>8</v>
      </c>
      <c r="G1515" s="1" t="s">
        <v>3177</v>
      </c>
      <c r="H1515" s="1" t="s">
        <v>8512</v>
      </c>
      <c r="I1515" s="1">
        <v>1</v>
      </c>
      <c r="L1515" s="1">
        <v>5</v>
      </c>
      <c r="M1515" s="2" t="s">
        <v>3270</v>
      </c>
      <c r="N1515" s="2" t="s">
        <v>15443</v>
      </c>
      <c r="T1515" s="1" t="s">
        <v>15640</v>
      </c>
      <c r="U1515" s="1" t="s">
        <v>266</v>
      </c>
      <c r="V1515" s="1" t="s">
        <v>8830</v>
      </c>
      <c r="Y1515" s="1" t="s">
        <v>2878</v>
      </c>
      <c r="Z1515" s="1" t="s">
        <v>9513</v>
      </c>
      <c r="AC1515" s="1">
        <v>36</v>
      </c>
      <c r="AD1515" s="1" t="s">
        <v>75</v>
      </c>
      <c r="AE1515" s="1" t="s">
        <v>11549</v>
      </c>
      <c r="AT1515" s="1" t="s">
        <v>840</v>
      </c>
      <c r="AU1515" s="1" t="s">
        <v>11962</v>
      </c>
      <c r="AV1515" s="1" t="s">
        <v>781</v>
      </c>
      <c r="AW1515" s="1" t="s">
        <v>9633</v>
      </c>
      <c r="BB1515" s="1" t="s">
        <v>385</v>
      </c>
      <c r="BC1515" s="1" t="s">
        <v>15727</v>
      </c>
      <c r="BD1515" s="1" t="s">
        <v>3242</v>
      </c>
      <c r="BE1515" s="1" t="s">
        <v>12634</v>
      </c>
    </row>
    <row r="1516" spans="1:72" ht="13.5" customHeight="1">
      <c r="A1516" s="3" t="str">
        <f>HYPERLINK("http://kyu.snu.ac.kr/sdhj/index.jsp?type=hj/GK14605_00IH_0001_0032.jpg","1720_각북면_32")</f>
        <v>1720_각북면_32</v>
      </c>
      <c r="B1516" s="2">
        <v>1720</v>
      </c>
      <c r="C1516" s="2" t="s">
        <v>15637</v>
      </c>
      <c r="D1516" s="2" t="s">
        <v>15638</v>
      </c>
      <c r="E1516" s="2">
        <v>1515</v>
      </c>
      <c r="F1516" s="1">
        <v>8</v>
      </c>
      <c r="G1516" s="1" t="s">
        <v>3177</v>
      </c>
      <c r="H1516" s="1" t="s">
        <v>8512</v>
      </c>
      <c r="I1516" s="1">
        <v>1</v>
      </c>
      <c r="L1516" s="1">
        <v>5</v>
      </c>
      <c r="M1516" s="2" t="s">
        <v>3270</v>
      </c>
      <c r="N1516" s="2" t="s">
        <v>15443</v>
      </c>
      <c r="T1516" s="1" t="s">
        <v>15640</v>
      </c>
      <c r="U1516" s="1" t="s">
        <v>77</v>
      </c>
      <c r="V1516" s="1" t="s">
        <v>8853</v>
      </c>
      <c r="Y1516" s="1" t="s">
        <v>3243</v>
      </c>
      <c r="Z1516" s="1" t="s">
        <v>11096</v>
      </c>
      <c r="AC1516" s="1">
        <v>29</v>
      </c>
      <c r="AD1516" s="1" t="s">
        <v>555</v>
      </c>
      <c r="AE1516" s="1" t="s">
        <v>11553</v>
      </c>
      <c r="AV1516" s="1" t="s">
        <v>3244</v>
      </c>
      <c r="AW1516" s="1" t="s">
        <v>10560</v>
      </c>
      <c r="BB1516" s="1" t="s">
        <v>274</v>
      </c>
      <c r="BC1516" s="1" t="s">
        <v>8855</v>
      </c>
      <c r="BD1516" s="1" t="s">
        <v>2878</v>
      </c>
      <c r="BE1516" s="1" t="s">
        <v>9513</v>
      </c>
    </row>
    <row r="1517" spans="1:72" ht="13.5" customHeight="1">
      <c r="A1517" s="3" t="str">
        <f>HYPERLINK("http://kyu.snu.ac.kr/sdhj/index.jsp?type=hj/GK14605_00IH_0001_0032.jpg","1720_각북면_32")</f>
        <v>1720_각북면_32</v>
      </c>
      <c r="B1517" s="2">
        <v>1720</v>
      </c>
      <c r="C1517" s="2" t="s">
        <v>15637</v>
      </c>
      <c r="D1517" s="2" t="s">
        <v>15638</v>
      </c>
      <c r="E1517" s="2">
        <v>1516</v>
      </c>
      <c r="F1517" s="1">
        <v>8</v>
      </c>
      <c r="G1517" s="1" t="s">
        <v>3177</v>
      </c>
      <c r="H1517" s="1" t="s">
        <v>8512</v>
      </c>
      <c r="I1517" s="1">
        <v>1</v>
      </c>
      <c r="L1517" s="1">
        <v>5</v>
      </c>
      <c r="M1517" s="2" t="s">
        <v>3270</v>
      </c>
      <c r="N1517" s="2" t="s">
        <v>15443</v>
      </c>
      <c r="T1517" s="1" t="s">
        <v>15640</v>
      </c>
      <c r="U1517" s="1" t="s">
        <v>77</v>
      </c>
      <c r="V1517" s="1" t="s">
        <v>8853</v>
      </c>
      <c r="Y1517" s="1" t="s">
        <v>3245</v>
      </c>
      <c r="Z1517" s="1" t="s">
        <v>9484</v>
      </c>
      <c r="AF1517" s="1" t="s">
        <v>267</v>
      </c>
      <c r="AG1517" s="1" t="s">
        <v>11571</v>
      </c>
    </row>
    <row r="1518" spans="1:72" ht="13.5" customHeight="1">
      <c r="A1518" s="3" t="str">
        <f>HYPERLINK("http://kyu.snu.ac.kr/sdhj/index.jsp?type=hj/GK14605_00IH_0001_0032.jpg","1720_각북면_32")</f>
        <v>1720_각북면_32</v>
      </c>
      <c r="B1518" s="2">
        <v>1720</v>
      </c>
      <c r="C1518" s="2" t="s">
        <v>15637</v>
      </c>
      <c r="D1518" s="2" t="s">
        <v>15638</v>
      </c>
      <c r="E1518" s="2">
        <v>1517</v>
      </c>
      <c r="F1518" s="1">
        <v>8</v>
      </c>
      <c r="G1518" s="1" t="s">
        <v>3177</v>
      </c>
      <c r="H1518" s="1" t="s">
        <v>8512</v>
      </c>
      <c r="I1518" s="1">
        <v>1</v>
      </c>
      <c r="L1518" s="1">
        <v>5</v>
      </c>
      <c r="M1518" s="2" t="s">
        <v>3270</v>
      </c>
      <c r="N1518" s="2" t="s">
        <v>15443</v>
      </c>
      <c r="T1518" s="1" t="s">
        <v>15640</v>
      </c>
      <c r="U1518" s="1" t="s">
        <v>266</v>
      </c>
      <c r="V1518" s="1" t="s">
        <v>8830</v>
      </c>
      <c r="Y1518" s="1" t="s">
        <v>3246</v>
      </c>
      <c r="Z1518" s="1" t="s">
        <v>11095</v>
      </c>
      <c r="AG1518" s="1" t="s">
        <v>15769</v>
      </c>
      <c r="AI1518" s="1" t="s">
        <v>11633</v>
      </c>
    </row>
    <row r="1519" spans="1:72" ht="13.5" customHeight="1">
      <c r="A1519" s="3" t="str">
        <f>HYPERLINK("http://kyu.snu.ac.kr/sdhj/index.jsp?type=hj/GK14605_00IH_0001_0032.jpg","1720_각북면_32")</f>
        <v>1720_각북면_32</v>
      </c>
      <c r="B1519" s="2">
        <v>1720</v>
      </c>
      <c r="C1519" s="2" t="s">
        <v>15637</v>
      </c>
      <c r="D1519" s="2" t="s">
        <v>15638</v>
      </c>
      <c r="E1519" s="2">
        <v>1518</v>
      </c>
      <c r="F1519" s="1">
        <v>8</v>
      </c>
      <c r="G1519" s="1" t="s">
        <v>3177</v>
      </c>
      <c r="H1519" s="1" t="s">
        <v>8512</v>
      </c>
      <c r="I1519" s="1">
        <v>1</v>
      </c>
      <c r="L1519" s="1">
        <v>5</v>
      </c>
      <c r="M1519" s="2" t="s">
        <v>3270</v>
      </c>
      <c r="N1519" s="2" t="s">
        <v>15443</v>
      </c>
      <c r="T1519" s="1" t="s">
        <v>15640</v>
      </c>
      <c r="U1519" s="1" t="s">
        <v>77</v>
      </c>
      <c r="V1519" s="1" t="s">
        <v>8853</v>
      </c>
      <c r="Y1519" s="1" t="s">
        <v>3247</v>
      </c>
      <c r="Z1519" s="1" t="s">
        <v>11094</v>
      </c>
      <c r="AG1519" s="1" t="s">
        <v>15769</v>
      </c>
      <c r="AI1519" s="1" t="s">
        <v>11633</v>
      </c>
    </row>
    <row r="1520" spans="1:72" ht="13.5" customHeight="1">
      <c r="A1520" s="3" t="str">
        <f>HYPERLINK("http://kyu.snu.ac.kr/sdhj/index.jsp?type=hj/GK14605_00IH_0001_0032.jpg","1720_각북면_32")</f>
        <v>1720_각북면_32</v>
      </c>
      <c r="B1520" s="2">
        <v>1720</v>
      </c>
      <c r="C1520" s="2" t="s">
        <v>15637</v>
      </c>
      <c r="D1520" s="2" t="s">
        <v>15638</v>
      </c>
      <c r="E1520" s="2">
        <v>1519</v>
      </c>
      <c r="F1520" s="1">
        <v>8</v>
      </c>
      <c r="G1520" s="1" t="s">
        <v>3177</v>
      </c>
      <c r="H1520" s="1" t="s">
        <v>8512</v>
      </c>
      <c r="I1520" s="1">
        <v>1</v>
      </c>
      <c r="L1520" s="1">
        <v>5</v>
      </c>
      <c r="M1520" s="2" t="s">
        <v>3270</v>
      </c>
      <c r="N1520" s="2" t="s">
        <v>15443</v>
      </c>
      <c r="T1520" s="1" t="s">
        <v>15640</v>
      </c>
      <c r="U1520" s="1" t="s">
        <v>77</v>
      </c>
      <c r="V1520" s="1" t="s">
        <v>8853</v>
      </c>
      <c r="Y1520" s="1" t="s">
        <v>3248</v>
      </c>
      <c r="Z1520" s="1" t="s">
        <v>11093</v>
      </c>
      <c r="AG1520" s="1" t="s">
        <v>15769</v>
      </c>
      <c r="AI1520" s="1" t="s">
        <v>11633</v>
      </c>
    </row>
    <row r="1521" spans="1:72" ht="13.5" customHeight="1">
      <c r="A1521" s="3" t="str">
        <f>HYPERLINK("http://kyu.snu.ac.kr/sdhj/index.jsp?type=hj/GK14605_00IH_0001_0032.jpg","1720_각북면_32")</f>
        <v>1720_각북면_32</v>
      </c>
      <c r="B1521" s="2">
        <v>1720</v>
      </c>
      <c r="C1521" s="2" t="s">
        <v>15637</v>
      </c>
      <c r="D1521" s="2" t="s">
        <v>15638</v>
      </c>
      <c r="E1521" s="2">
        <v>1520</v>
      </c>
      <c r="F1521" s="1">
        <v>8</v>
      </c>
      <c r="G1521" s="1" t="s">
        <v>3177</v>
      </c>
      <c r="H1521" s="1" t="s">
        <v>8512</v>
      </c>
      <c r="I1521" s="1">
        <v>1</v>
      </c>
      <c r="L1521" s="1">
        <v>5</v>
      </c>
      <c r="M1521" s="2" t="s">
        <v>3270</v>
      </c>
      <c r="N1521" s="2" t="s">
        <v>15443</v>
      </c>
      <c r="T1521" s="1" t="s">
        <v>15640</v>
      </c>
      <c r="U1521" s="1" t="s">
        <v>77</v>
      </c>
      <c r="V1521" s="1" t="s">
        <v>8853</v>
      </c>
      <c r="Y1521" s="1" t="s">
        <v>3249</v>
      </c>
      <c r="Z1521" s="1" t="s">
        <v>11092</v>
      </c>
      <c r="AG1521" s="1" t="s">
        <v>15769</v>
      </c>
      <c r="AI1521" s="1" t="s">
        <v>11633</v>
      </c>
    </row>
    <row r="1522" spans="1:72" ht="13.5" customHeight="1">
      <c r="A1522" s="3" t="str">
        <f>HYPERLINK("http://kyu.snu.ac.kr/sdhj/index.jsp?type=hj/GK14605_00IH_0001_0032.jpg","1720_각북면_32")</f>
        <v>1720_각북면_32</v>
      </c>
      <c r="B1522" s="2">
        <v>1720</v>
      </c>
      <c r="C1522" s="2" t="s">
        <v>15637</v>
      </c>
      <c r="D1522" s="2" t="s">
        <v>15638</v>
      </c>
      <c r="E1522" s="2">
        <v>1521</v>
      </c>
      <c r="F1522" s="1">
        <v>8</v>
      </c>
      <c r="G1522" s="1" t="s">
        <v>3177</v>
      </c>
      <c r="H1522" s="1" t="s">
        <v>8512</v>
      </c>
      <c r="I1522" s="1">
        <v>1</v>
      </c>
      <c r="L1522" s="1">
        <v>5</v>
      </c>
      <c r="M1522" s="2" t="s">
        <v>3270</v>
      </c>
      <c r="N1522" s="2" t="s">
        <v>15443</v>
      </c>
      <c r="T1522" s="1" t="s">
        <v>15640</v>
      </c>
      <c r="U1522" s="1" t="s">
        <v>266</v>
      </c>
      <c r="V1522" s="1" t="s">
        <v>8830</v>
      </c>
      <c r="Y1522" s="1" t="s">
        <v>3250</v>
      </c>
      <c r="Z1522" s="1" t="s">
        <v>9626</v>
      </c>
      <c r="AF1522" s="1" t="s">
        <v>16478</v>
      </c>
      <c r="AG1522" s="1" t="s">
        <v>16479</v>
      </c>
      <c r="AH1522" s="1" t="s">
        <v>300</v>
      </c>
      <c r="AI1522" s="1" t="s">
        <v>11633</v>
      </c>
    </row>
    <row r="1523" spans="1:72" ht="13.5" customHeight="1">
      <c r="A1523" s="3" t="str">
        <f>HYPERLINK("http://kyu.snu.ac.kr/sdhj/index.jsp?type=hj/GK14605_00IH_0001_0032.jpg","1720_각북면_32")</f>
        <v>1720_각북면_32</v>
      </c>
      <c r="B1523" s="2">
        <v>1720</v>
      </c>
      <c r="C1523" s="2" t="s">
        <v>15637</v>
      </c>
      <c r="D1523" s="2" t="s">
        <v>15638</v>
      </c>
      <c r="E1523" s="2">
        <v>1522</v>
      </c>
      <c r="F1523" s="1">
        <v>8</v>
      </c>
      <c r="G1523" s="1" t="s">
        <v>3177</v>
      </c>
      <c r="H1523" s="1" t="s">
        <v>8512</v>
      </c>
      <c r="I1523" s="1">
        <v>1</v>
      </c>
      <c r="L1523" s="1">
        <v>5</v>
      </c>
      <c r="M1523" s="2" t="s">
        <v>3270</v>
      </c>
      <c r="N1523" s="2" t="s">
        <v>15443</v>
      </c>
      <c r="T1523" s="1" t="s">
        <v>15640</v>
      </c>
      <c r="U1523" s="1" t="s">
        <v>266</v>
      </c>
      <c r="V1523" s="1" t="s">
        <v>8830</v>
      </c>
      <c r="Y1523" s="1" t="s">
        <v>3225</v>
      </c>
      <c r="Z1523" s="1" t="s">
        <v>11091</v>
      </c>
      <c r="AC1523" s="1">
        <v>33</v>
      </c>
      <c r="AD1523" s="1" t="s">
        <v>151</v>
      </c>
      <c r="AE1523" s="1" t="s">
        <v>10802</v>
      </c>
      <c r="AT1523" s="1" t="s">
        <v>269</v>
      </c>
      <c r="AU1523" s="1" t="s">
        <v>8873</v>
      </c>
      <c r="AV1523" s="1" t="s">
        <v>3244</v>
      </c>
      <c r="AW1523" s="1" t="s">
        <v>10560</v>
      </c>
      <c r="BB1523" s="1" t="s">
        <v>274</v>
      </c>
      <c r="BC1523" s="1" t="s">
        <v>8855</v>
      </c>
      <c r="BD1523" s="1" t="s">
        <v>2878</v>
      </c>
      <c r="BE1523" s="1" t="s">
        <v>9513</v>
      </c>
    </row>
    <row r="1524" spans="1:72" ht="13.5" customHeight="1">
      <c r="A1524" s="3" t="str">
        <f>HYPERLINK("http://kyu.snu.ac.kr/sdhj/index.jsp?type=hj/GK14605_00IH_0001_0032.jpg","1720_각북면_32")</f>
        <v>1720_각북면_32</v>
      </c>
      <c r="B1524" s="2">
        <v>1720</v>
      </c>
      <c r="C1524" s="2" t="s">
        <v>15637</v>
      </c>
      <c r="D1524" s="2" t="s">
        <v>15638</v>
      </c>
      <c r="E1524" s="2">
        <v>1523</v>
      </c>
      <c r="F1524" s="1">
        <v>8</v>
      </c>
      <c r="G1524" s="1" t="s">
        <v>3177</v>
      </c>
      <c r="H1524" s="1" t="s">
        <v>8512</v>
      </c>
      <c r="I1524" s="1">
        <v>1</v>
      </c>
      <c r="L1524" s="1">
        <v>5</v>
      </c>
      <c r="M1524" s="2" t="s">
        <v>3270</v>
      </c>
      <c r="N1524" s="2" t="s">
        <v>15443</v>
      </c>
      <c r="T1524" s="1" t="s">
        <v>15640</v>
      </c>
      <c r="U1524" s="1" t="s">
        <v>266</v>
      </c>
      <c r="V1524" s="1" t="s">
        <v>8830</v>
      </c>
      <c r="Y1524" s="1" t="s">
        <v>3251</v>
      </c>
      <c r="Z1524" s="1" t="s">
        <v>10349</v>
      </c>
      <c r="AC1524" s="1">
        <v>39</v>
      </c>
      <c r="AD1524" s="1" t="s">
        <v>119</v>
      </c>
      <c r="AE1524" s="1" t="s">
        <v>9334</v>
      </c>
      <c r="AT1524" s="1" t="s">
        <v>840</v>
      </c>
      <c r="AU1524" s="1" t="s">
        <v>11962</v>
      </c>
      <c r="AV1524" s="1" t="s">
        <v>1405</v>
      </c>
      <c r="AW1524" s="1" t="s">
        <v>9657</v>
      </c>
      <c r="BB1524" s="1" t="s">
        <v>274</v>
      </c>
      <c r="BC1524" s="1" t="s">
        <v>8855</v>
      </c>
      <c r="BD1524" s="1" t="s">
        <v>3252</v>
      </c>
      <c r="BE1524" s="1" t="s">
        <v>10513</v>
      </c>
    </row>
    <row r="1525" spans="1:72" ht="13.5" customHeight="1">
      <c r="A1525" s="3" t="str">
        <f>HYPERLINK("http://kyu.snu.ac.kr/sdhj/index.jsp?type=hj/GK14605_00IH_0001_0032.jpg","1720_각북면_32")</f>
        <v>1720_각북면_32</v>
      </c>
      <c r="B1525" s="2">
        <v>1720</v>
      </c>
      <c r="C1525" s="2" t="s">
        <v>15637</v>
      </c>
      <c r="D1525" s="2" t="s">
        <v>15638</v>
      </c>
      <c r="E1525" s="2">
        <v>1524</v>
      </c>
      <c r="F1525" s="1">
        <v>8</v>
      </c>
      <c r="G1525" s="1" t="s">
        <v>3177</v>
      </c>
      <c r="H1525" s="1" t="s">
        <v>8512</v>
      </c>
      <c r="I1525" s="1">
        <v>1</v>
      </c>
      <c r="L1525" s="1">
        <v>5</v>
      </c>
      <c r="M1525" s="2" t="s">
        <v>3270</v>
      </c>
      <c r="N1525" s="2" t="s">
        <v>15443</v>
      </c>
      <c r="T1525" s="1" t="s">
        <v>15640</v>
      </c>
      <c r="U1525" s="1" t="s">
        <v>77</v>
      </c>
      <c r="V1525" s="1" t="s">
        <v>8853</v>
      </c>
      <c r="Y1525" s="1" t="s">
        <v>3253</v>
      </c>
      <c r="Z1525" s="1" t="s">
        <v>11090</v>
      </c>
      <c r="AG1525" s="1" t="s">
        <v>16480</v>
      </c>
      <c r="AI1525" s="1" t="s">
        <v>16481</v>
      </c>
    </row>
    <row r="1526" spans="1:72" ht="13.5" customHeight="1">
      <c r="A1526" s="3" t="str">
        <f>HYPERLINK("http://kyu.snu.ac.kr/sdhj/index.jsp?type=hj/GK14605_00IH_0001_0032.jpg","1720_각북면_32")</f>
        <v>1720_각북면_32</v>
      </c>
      <c r="B1526" s="2">
        <v>1720</v>
      </c>
      <c r="C1526" s="2" t="s">
        <v>15637</v>
      </c>
      <c r="D1526" s="2" t="s">
        <v>15638</v>
      </c>
      <c r="E1526" s="2">
        <v>1525</v>
      </c>
      <c r="F1526" s="1">
        <v>8</v>
      </c>
      <c r="G1526" s="1" t="s">
        <v>3177</v>
      </c>
      <c r="H1526" s="1" t="s">
        <v>8512</v>
      </c>
      <c r="I1526" s="1">
        <v>1</v>
      </c>
      <c r="L1526" s="1">
        <v>5</v>
      </c>
      <c r="M1526" s="2" t="s">
        <v>3270</v>
      </c>
      <c r="N1526" s="2" t="s">
        <v>15443</v>
      </c>
      <c r="T1526" s="1" t="s">
        <v>15640</v>
      </c>
      <c r="U1526" s="1" t="s">
        <v>77</v>
      </c>
      <c r="V1526" s="1" t="s">
        <v>8853</v>
      </c>
      <c r="Y1526" s="1" t="s">
        <v>8346</v>
      </c>
      <c r="Z1526" s="1" t="s">
        <v>11089</v>
      </c>
      <c r="AF1526" s="1" t="s">
        <v>526</v>
      </c>
      <c r="AG1526" s="1" t="s">
        <v>11573</v>
      </c>
      <c r="AH1526" s="1" t="s">
        <v>158</v>
      </c>
      <c r="AI1526" s="1" t="s">
        <v>16482</v>
      </c>
    </row>
    <row r="1527" spans="1:72" ht="13.5" customHeight="1">
      <c r="A1527" s="3" t="str">
        <f>HYPERLINK("http://kyu.snu.ac.kr/sdhj/index.jsp?type=hj/GK14605_00IH_0001_0032.jpg","1720_각북면_32")</f>
        <v>1720_각북면_32</v>
      </c>
      <c r="B1527" s="2">
        <v>1720</v>
      </c>
      <c r="C1527" s="2" t="s">
        <v>15637</v>
      </c>
      <c r="D1527" s="2" t="s">
        <v>15638</v>
      </c>
      <c r="E1527" s="2">
        <v>1526</v>
      </c>
      <c r="F1527" s="1">
        <v>8</v>
      </c>
      <c r="G1527" s="1" t="s">
        <v>3177</v>
      </c>
      <c r="H1527" s="1" t="s">
        <v>8512</v>
      </c>
      <c r="I1527" s="1">
        <v>1</v>
      </c>
      <c r="L1527" s="1">
        <v>5</v>
      </c>
      <c r="M1527" s="2" t="s">
        <v>3270</v>
      </c>
      <c r="N1527" s="2" t="s">
        <v>15443</v>
      </c>
      <c r="T1527" s="1" t="s">
        <v>15640</v>
      </c>
      <c r="U1527" s="1" t="s">
        <v>2226</v>
      </c>
      <c r="V1527" s="1" t="s">
        <v>9044</v>
      </c>
      <c r="Y1527" s="1" t="s">
        <v>984</v>
      </c>
      <c r="Z1527" s="1" t="s">
        <v>9395</v>
      </c>
      <c r="AC1527" s="1">
        <v>45</v>
      </c>
      <c r="AD1527" s="1" t="s">
        <v>185</v>
      </c>
      <c r="AE1527" s="1" t="s">
        <v>11528</v>
      </c>
      <c r="AT1527" s="1" t="s">
        <v>269</v>
      </c>
      <c r="AU1527" s="1" t="s">
        <v>8873</v>
      </c>
      <c r="AV1527" s="1" t="s">
        <v>2710</v>
      </c>
      <c r="AW1527" s="1" t="s">
        <v>12328</v>
      </c>
      <c r="BB1527" s="1" t="s">
        <v>274</v>
      </c>
      <c r="BC1527" s="1" t="s">
        <v>8855</v>
      </c>
      <c r="BD1527" s="1" t="s">
        <v>3254</v>
      </c>
      <c r="BE1527" s="1" t="s">
        <v>10286</v>
      </c>
    </row>
    <row r="1528" spans="1:72" ht="13.5" customHeight="1">
      <c r="A1528" s="3" t="str">
        <f>HYPERLINK("http://kyu.snu.ac.kr/sdhj/index.jsp?type=hj/GK14605_00IH_0001_0032.jpg","1720_각북면_32")</f>
        <v>1720_각북면_32</v>
      </c>
      <c r="B1528" s="2">
        <v>1720</v>
      </c>
      <c r="C1528" s="2" t="s">
        <v>15884</v>
      </c>
      <c r="D1528" s="2" t="s">
        <v>15885</v>
      </c>
      <c r="E1528" s="2">
        <v>1527</v>
      </c>
      <c r="F1528" s="1">
        <v>8</v>
      </c>
      <c r="G1528" s="1" t="s">
        <v>3177</v>
      </c>
      <c r="H1528" s="1" t="s">
        <v>8512</v>
      </c>
      <c r="I1528" s="1">
        <v>1</v>
      </c>
      <c r="L1528" s="1">
        <v>5</v>
      </c>
      <c r="M1528" s="2" t="s">
        <v>3270</v>
      </c>
      <c r="N1528" s="2" t="s">
        <v>15443</v>
      </c>
      <c r="T1528" s="1" t="s">
        <v>15640</v>
      </c>
      <c r="U1528" s="1" t="s">
        <v>266</v>
      </c>
      <c r="V1528" s="1" t="s">
        <v>8830</v>
      </c>
      <c r="Y1528" s="1" t="s">
        <v>3255</v>
      </c>
      <c r="Z1528" s="1" t="s">
        <v>11088</v>
      </c>
      <c r="AF1528" s="1" t="s">
        <v>67</v>
      </c>
      <c r="AG1528" s="1" t="s">
        <v>9286</v>
      </c>
    </row>
    <row r="1529" spans="1:72" ht="13.5" customHeight="1">
      <c r="A1529" s="3" t="str">
        <f>HYPERLINK("http://kyu.snu.ac.kr/sdhj/index.jsp?type=hj/GK14605_00IH_0001_0032.jpg","1720_각북면_32")</f>
        <v>1720_각북면_32</v>
      </c>
      <c r="B1529" s="2">
        <v>1720</v>
      </c>
      <c r="C1529" s="2" t="s">
        <v>15637</v>
      </c>
      <c r="D1529" s="2" t="s">
        <v>15638</v>
      </c>
      <c r="E1529" s="2">
        <v>1528</v>
      </c>
      <c r="F1529" s="1">
        <v>8</v>
      </c>
      <c r="G1529" s="1" t="s">
        <v>3177</v>
      </c>
      <c r="H1529" s="1" t="s">
        <v>8512</v>
      </c>
      <c r="I1529" s="1">
        <v>1</v>
      </c>
      <c r="L1529" s="1">
        <v>5</v>
      </c>
      <c r="M1529" s="2" t="s">
        <v>3270</v>
      </c>
      <c r="N1529" s="2" t="s">
        <v>15443</v>
      </c>
      <c r="T1529" s="1" t="s">
        <v>15640</v>
      </c>
      <c r="U1529" s="1" t="s">
        <v>77</v>
      </c>
      <c r="V1529" s="1" t="s">
        <v>8853</v>
      </c>
      <c r="Y1529" s="1" t="s">
        <v>3256</v>
      </c>
      <c r="Z1529" s="1" t="s">
        <v>11087</v>
      </c>
      <c r="AF1529" s="1" t="s">
        <v>3257</v>
      </c>
      <c r="AG1529" s="1" t="s">
        <v>9267</v>
      </c>
    </row>
    <row r="1530" spans="1:72" ht="13.5" customHeight="1">
      <c r="A1530" s="3" t="str">
        <f>HYPERLINK("http://kyu.snu.ac.kr/sdhj/index.jsp?type=hj/GK14605_00IH_0001_0032.jpg","1720_각북면_32")</f>
        <v>1720_각북면_32</v>
      </c>
      <c r="B1530" s="2">
        <v>1720</v>
      </c>
      <c r="C1530" s="2" t="s">
        <v>15637</v>
      </c>
      <c r="D1530" s="2" t="s">
        <v>15638</v>
      </c>
      <c r="E1530" s="2">
        <v>1529</v>
      </c>
      <c r="F1530" s="1">
        <v>8</v>
      </c>
      <c r="G1530" s="1" t="s">
        <v>3177</v>
      </c>
      <c r="H1530" s="1" t="s">
        <v>8512</v>
      </c>
      <c r="I1530" s="1">
        <v>1</v>
      </c>
      <c r="L1530" s="1">
        <v>5</v>
      </c>
      <c r="M1530" s="2" t="s">
        <v>3270</v>
      </c>
      <c r="N1530" s="2" t="s">
        <v>15443</v>
      </c>
      <c r="T1530" s="1" t="s">
        <v>15640</v>
      </c>
      <c r="U1530" s="1" t="s">
        <v>266</v>
      </c>
      <c r="V1530" s="1" t="s">
        <v>8830</v>
      </c>
      <c r="Y1530" s="1" t="s">
        <v>3258</v>
      </c>
      <c r="Z1530" s="1" t="s">
        <v>9427</v>
      </c>
      <c r="AC1530" s="1">
        <v>2</v>
      </c>
      <c r="AD1530" s="1" t="s">
        <v>106</v>
      </c>
      <c r="AE1530" s="1" t="s">
        <v>11517</v>
      </c>
      <c r="AT1530" s="1" t="s">
        <v>840</v>
      </c>
      <c r="AU1530" s="1" t="s">
        <v>11962</v>
      </c>
      <c r="AV1530" s="1" t="s">
        <v>3243</v>
      </c>
      <c r="AW1530" s="1" t="s">
        <v>11096</v>
      </c>
    </row>
    <row r="1531" spans="1:72" ht="13.5" customHeight="1">
      <c r="A1531" s="3" t="str">
        <f>HYPERLINK("http://kyu.snu.ac.kr/sdhj/index.jsp?type=hj/GK14605_00IH_0001_0032.jpg","1720_각북면_32")</f>
        <v>1720_각북면_32</v>
      </c>
      <c r="B1531" s="2">
        <v>1720</v>
      </c>
      <c r="C1531" s="2" t="s">
        <v>15637</v>
      </c>
      <c r="D1531" s="2" t="s">
        <v>15638</v>
      </c>
      <c r="E1531" s="2">
        <v>1530</v>
      </c>
      <c r="F1531" s="1">
        <v>8</v>
      </c>
      <c r="G1531" s="1" t="s">
        <v>3177</v>
      </c>
      <c r="H1531" s="1" t="s">
        <v>8512</v>
      </c>
      <c r="I1531" s="1">
        <v>1</v>
      </c>
      <c r="L1531" s="1">
        <v>5</v>
      </c>
      <c r="M1531" s="2" t="s">
        <v>3270</v>
      </c>
      <c r="N1531" s="2" t="s">
        <v>15443</v>
      </c>
      <c r="T1531" s="1" t="s">
        <v>15640</v>
      </c>
      <c r="U1531" s="1" t="s">
        <v>266</v>
      </c>
      <c r="V1531" s="1" t="s">
        <v>8830</v>
      </c>
      <c r="Y1531" s="1" t="s">
        <v>2136</v>
      </c>
      <c r="Z1531" s="1" t="s">
        <v>11086</v>
      </c>
      <c r="AC1531" s="1">
        <v>1</v>
      </c>
      <c r="AD1531" s="1" t="s">
        <v>107</v>
      </c>
      <c r="AE1531" s="1" t="s">
        <v>11521</v>
      </c>
      <c r="AF1531" s="1" t="s">
        <v>135</v>
      </c>
      <c r="AG1531" s="1" t="s">
        <v>11569</v>
      </c>
      <c r="BB1531" s="1" t="s">
        <v>274</v>
      </c>
      <c r="BC1531" s="1" t="s">
        <v>8855</v>
      </c>
      <c r="BD1531" s="1" t="s">
        <v>3225</v>
      </c>
      <c r="BE1531" s="1" t="s">
        <v>11091</v>
      </c>
    </row>
    <row r="1532" spans="1:72" ht="13.5" customHeight="1">
      <c r="A1532" s="3" t="str">
        <f>HYPERLINK("http://kyu.snu.ac.kr/sdhj/index.jsp?type=hj/GK14605_00IH_0001_0032.jpg","1720_각북면_32")</f>
        <v>1720_각북면_32</v>
      </c>
      <c r="B1532" s="2">
        <v>1720</v>
      </c>
      <c r="C1532" s="2" t="s">
        <v>15637</v>
      </c>
      <c r="D1532" s="2" t="s">
        <v>15638</v>
      </c>
      <c r="E1532" s="2">
        <v>1531</v>
      </c>
      <c r="F1532" s="1">
        <v>8</v>
      </c>
      <c r="G1532" s="1" t="s">
        <v>3177</v>
      </c>
      <c r="H1532" s="1" t="s">
        <v>8512</v>
      </c>
      <c r="I1532" s="1">
        <v>1</v>
      </c>
      <c r="L1532" s="1">
        <v>5</v>
      </c>
      <c r="M1532" s="2" t="s">
        <v>3270</v>
      </c>
      <c r="N1532" s="2" t="s">
        <v>15443</v>
      </c>
      <c r="T1532" s="1" t="s">
        <v>15640</v>
      </c>
      <c r="U1532" s="1" t="s">
        <v>266</v>
      </c>
      <c r="V1532" s="1" t="s">
        <v>8830</v>
      </c>
      <c r="Y1532" s="1" t="s">
        <v>3159</v>
      </c>
      <c r="Z1532" s="1" t="s">
        <v>11085</v>
      </c>
      <c r="AC1532" s="1">
        <v>26</v>
      </c>
      <c r="AD1532" s="1" t="s">
        <v>634</v>
      </c>
      <c r="AE1532" s="1" t="s">
        <v>11527</v>
      </c>
      <c r="AT1532" s="1" t="s">
        <v>269</v>
      </c>
      <c r="AU1532" s="1" t="s">
        <v>8873</v>
      </c>
      <c r="AV1532" s="1" t="s">
        <v>3259</v>
      </c>
      <c r="AW1532" s="1" t="s">
        <v>12567</v>
      </c>
      <c r="BB1532" s="1" t="s">
        <v>274</v>
      </c>
      <c r="BC1532" s="1" t="s">
        <v>8855</v>
      </c>
      <c r="BD1532" s="1" t="s">
        <v>3091</v>
      </c>
      <c r="BE1532" s="1" t="s">
        <v>9880</v>
      </c>
    </row>
    <row r="1533" spans="1:72" ht="13.5" customHeight="1">
      <c r="A1533" s="3" t="str">
        <f>HYPERLINK("http://kyu.snu.ac.kr/sdhj/index.jsp?type=hj/GK14605_00IH_0001_0032.jpg","1720_각북면_32")</f>
        <v>1720_각북면_32</v>
      </c>
      <c r="B1533" s="2">
        <v>1720</v>
      </c>
      <c r="C1533" s="2" t="s">
        <v>15637</v>
      </c>
      <c r="D1533" s="2" t="s">
        <v>15638</v>
      </c>
      <c r="E1533" s="2">
        <v>1532</v>
      </c>
      <c r="F1533" s="1">
        <v>8</v>
      </c>
      <c r="G1533" s="1" t="s">
        <v>3177</v>
      </c>
      <c r="H1533" s="1" t="s">
        <v>8512</v>
      </c>
      <c r="I1533" s="1">
        <v>1</v>
      </c>
      <c r="L1533" s="1">
        <v>5</v>
      </c>
      <c r="M1533" s="2" t="s">
        <v>3270</v>
      </c>
      <c r="N1533" s="2" t="s">
        <v>15443</v>
      </c>
      <c r="S1533" s="1" t="s">
        <v>3260</v>
      </c>
      <c r="T1533" s="1" t="s">
        <v>8798</v>
      </c>
      <c r="Y1533" s="1" t="s">
        <v>193</v>
      </c>
      <c r="Z1533" s="1" t="s">
        <v>9877</v>
      </c>
      <c r="AC1533" s="1">
        <v>3</v>
      </c>
      <c r="AD1533" s="1" t="s">
        <v>561</v>
      </c>
      <c r="AE1533" s="1" t="s">
        <v>11535</v>
      </c>
      <c r="AF1533" s="1" t="s">
        <v>135</v>
      </c>
      <c r="AG1533" s="1" t="s">
        <v>11569</v>
      </c>
      <c r="BB1533" s="1" t="s">
        <v>385</v>
      </c>
      <c r="BC1533" s="1" t="s">
        <v>15727</v>
      </c>
      <c r="BD1533" s="1" t="s">
        <v>3251</v>
      </c>
      <c r="BE1533" s="1" t="s">
        <v>10349</v>
      </c>
    </row>
    <row r="1534" spans="1:72" ht="13.5" customHeight="1">
      <c r="A1534" s="3" t="str">
        <f>HYPERLINK("http://kyu.snu.ac.kr/sdhj/index.jsp?type=hj/GK14605_00IH_0001_0032.jpg","1720_각북면_32")</f>
        <v>1720_각북면_32</v>
      </c>
      <c r="B1534" s="2">
        <v>1720</v>
      </c>
      <c r="C1534" s="2" t="s">
        <v>15637</v>
      </c>
      <c r="D1534" s="2" t="s">
        <v>15638</v>
      </c>
      <c r="E1534" s="2">
        <v>1533</v>
      </c>
      <c r="F1534" s="1">
        <v>8</v>
      </c>
      <c r="G1534" s="1" t="s">
        <v>3177</v>
      </c>
      <c r="H1534" s="1" t="s">
        <v>8512</v>
      </c>
      <c r="I1534" s="1">
        <v>2</v>
      </c>
      <c r="J1534" s="1" t="s">
        <v>3261</v>
      </c>
      <c r="K1534" s="1" t="s">
        <v>8619</v>
      </c>
      <c r="L1534" s="1">
        <v>1</v>
      </c>
      <c r="M1534" s="2" t="s">
        <v>3261</v>
      </c>
      <c r="N1534" s="2" t="s">
        <v>8619</v>
      </c>
      <c r="T1534" s="1" t="s">
        <v>16483</v>
      </c>
      <c r="U1534" s="1" t="s">
        <v>3262</v>
      </c>
      <c r="V1534" s="1" t="s">
        <v>9022</v>
      </c>
      <c r="W1534" s="1" t="s">
        <v>690</v>
      </c>
      <c r="X1534" s="1" t="s">
        <v>9294</v>
      </c>
      <c r="Y1534" s="1" t="s">
        <v>1551</v>
      </c>
      <c r="Z1534" s="1" t="s">
        <v>11084</v>
      </c>
      <c r="AC1534" s="1">
        <v>48</v>
      </c>
      <c r="AD1534" s="1" t="s">
        <v>244</v>
      </c>
      <c r="AE1534" s="1" t="s">
        <v>9717</v>
      </c>
      <c r="AJ1534" s="1" t="s">
        <v>17</v>
      </c>
      <c r="AK1534" s="1" t="s">
        <v>11718</v>
      </c>
      <c r="AL1534" s="1" t="s">
        <v>1353</v>
      </c>
      <c r="AM1534" s="1" t="s">
        <v>11653</v>
      </c>
      <c r="AT1534" s="1" t="s">
        <v>88</v>
      </c>
      <c r="AU1534" s="1" t="s">
        <v>8828</v>
      </c>
      <c r="AV1534" s="1" t="s">
        <v>1475</v>
      </c>
      <c r="AW1534" s="1" t="s">
        <v>10486</v>
      </c>
      <c r="BG1534" s="1" t="s">
        <v>88</v>
      </c>
      <c r="BH1534" s="1" t="s">
        <v>8828</v>
      </c>
      <c r="BI1534" s="1" t="s">
        <v>2458</v>
      </c>
      <c r="BJ1534" s="1" t="s">
        <v>13333</v>
      </c>
      <c r="BK1534" s="1" t="s">
        <v>88</v>
      </c>
      <c r="BL1534" s="1" t="s">
        <v>8828</v>
      </c>
      <c r="BM1534" s="1" t="s">
        <v>3263</v>
      </c>
      <c r="BN1534" s="1" t="s">
        <v>13836</v>
      </c>
      <c r="BO1534" s="1" t="s">
        <v>88</v>
      </c>
      <c r="BP1534" s="1" t="s">
        <v>8828</v>
      </c>
      <c r="BQ1534" s="1" t="s">
        <v>1866</v>
      </c>
      <c r="BR1534" s="1" t="s">
        <v>15061</v>
      </c>
      <c r="BS1534" s="1" t="s">
        <v>3264</v>
      </c>
      <c r="BT1534" s="1" t="s">
        <v>11740</v>
      </c>
    </row>
    <row r="1535" spans="1:72" ht="13.5" customHeight="1">
      <c r="A1535" s="3" t="str">
        <f>HYPERLINK("http://kyu.snu.ac.kr/sdhj/index.jsp?type=hj/GK14605_00IH_0001_0032.jpg","1720_각북면_32")</f>
        <v>1720_각북면_32</v>
      </c>
      <c r="B1535" s="2">
        <v>1720</v>
      </c>
      <c r="C1535" s="2" t="s">
        <v>15798</v>
      </c>
      <c r="D1535" s="2" t="s">
        <v>15799</v>
      </c>
      <c r="E1535" s="2">
        <v>1534</v>
      </c>
      <c r="F1535" s="1">
        <v>8</v>
      </c>
      <c r="G1535" s="1" t="s">
        <v>3177</v>
      </c>
      <c r="H1535" s="1" t="s">
        <v>8512</v>
      </c>
      <c r="I1535" s="1">
        <v>2</v>
      </c>
      <c r="L1535" s="1">
        <v>1</v>
      </c>
      <c r="M1535" s="2" t="s">
        <v>3261</v>
      </c>
      <c r="N1535" s="2" t="s">
        <v>8619</v>
      </c>
      <c r="S1535" s="1" t="s">
        <v>51</v>
      </c>
      <c r="T1535" s="1" t="s">
        <v>1413</v>
      </c>
      <c r="W1535" s="1" t="s">
        <v>94</v>
      </c>
      <c r="X1535" s="1" t="s">
        <v>9296</v>
      </c>
      <c r="Y1535" s="1" t="s">
        <v>53</v>
      </c>
      <c r="Z1535" s="1" t="s">
        <v>9315</v>
      </c>
      <c r="AC1535" s="1">
        <v>43</v>
      </c>
      <c r="AD1535" s="1" t="s">
        <v>424</v>
      </c>
      <c r="AE1535" s="1" t="s">
        <v>11538</v>
      </c>
      <c r="AJ1535" s="1" t="s">
        <v>17</v>
      </c>
      <c r="AK1535" s="1" t="s">
        <v>11718</v>
      </c>
      <c r="AL1535" s="1" t="s">
        <v>96</v>
      </c>
      <c r="AM1535" s="1" t="s">
        <v>11726</v>
      </c>
      <c r="AT1535" s="1" t="s">
        <v>88</v>
      </c>
      <c r="AU1535" s="1" t="s">
        <v>8828</v>
      </c>
      <c r="AV1535" s="1" t="s">
        <v>3265</v>
      </c>
      <c r="AW1535" s="1" t="s">
        <v>12566</v>
      </c>
      <c r="BG1535" s="1" t="s">
        <v>88</v>
      </c>
      <c r="BH1535" s="1" t="s">
        <v>8828</v>
      </c>
      <c r="BI1535" s="1" t="s">
        <v>3091</v>
      </c>
      <c r="BJ1535" s="1" t="s">
        <v>9880</v>
      </c>
      <c r="BK1535" s="1" t="s">
        <v>88</v>
      </c>
      <c r="BL1535" s="1" t="s">
        <v>8828</v>
      </c>
      <c r="BM1535" s="1" t="s">
        <v>3266</v>
      </c>
      <c r="BN1535" s="1" t="s">
        <v>13835</v>
      </c>
      <c r="BO1535" s="1" t="s">
        <v>88</v>
      </c>
      <c r="BP1535" s="1" t="s">
        <v>8828</v>
      </c>
      <c r="BQ1535" s="1" t="s">
        <v>3267</v>
      </c>
      <c r="BR1535" s="1" t="s">
        <v>14915</v>
      </c>
      <c r="BS1535" s="1" t="s">
        <v>50</v>
      </c>
      <c r="BT1535" s="1" t="s">
        <v>16484</v>
      </c>
    </row>
    <row r="1536" spans="1:72" ht="13.5" customHeight="1">
      <c r="A1536" s="3" t="str">
        <f>HYPERLINK("http://kyu.snu.ac.kr/sdhj/index.jsp?type=hj/GK14605_00IH_0001_0032.jpg","1720_각북면_32")</f>
        <v>1720_각북면_32</v>
      </c>
      <c r="B1536" s="2">
        <v>1720</v>
      </c>
      <c r="C1536" s="2" t="s">
        <v>15832</v>
      </c>
      <c r="D1536" s="2" t="s">
        <v>15833</v>
      </c>
      <c r="E1536" s="2">
        <v>1535</v>
      </c>
      <c r="F1536" s="1">
        <v>8</v>
      </c>
      <c r="G1536" s="1" t="s">
        <v>3177</v>
      </c>
      <c r="H1536" s="1" t="s">
        <v>8512</v>
      </c>
      <c r="I1536" s="1">
        <v>2</v>
      </c>
      <c r="L1536" s="1">
        <v>1</v>
      </c>
      <c r="M1536" s="2" t="s">
        <v>3261</v>
      </c>
      <c r="N1536" s="2" t="s">
        <v>8619</v>
      </c>
      <c r="S1536" s="1" t="s">
        <v>102</v>
      </c>
      <c r="T1536" s="1" t="s">
        <v>8723</v>
      </c>
      <c r="U1536" s="1" t="s">
        <v>278</v>
      </c>
      <c r="V1536" s="1" t="s">
        <v>8843</v>
      </c>
      <c r="Y1536" s="1" t="s">
        <v>3221</v>
      </c>
      <c r="Z1536" s="1" t="s">
        <v>10769</v>
      </c>
      <c r="AC1536" s="1">
        <v>79</v>
      </c>
      <c r="AD1536" s="1" t="s">
        <v>308</v>
      </c>
      <c r="AE1536" s="1" t="s">
        <v>11554</v>
      </c>
      <c r="AN1536" s="1" t="s">
        <v>87</v>
      </c>
      <c r="AO1536" s="1" t="s">
        <v>11630</v>
      </c>
      <c r="AR1536" s="1" t="s">
        <v>3268</v>
      </c>
      <c r="AS1536" s="1" t="s">
        <v>15401</v>
      </c>
    </row>
    <row r="1537" spans="1:72" ht="13.5" customHeight="1">
      <c r="A1537" s="3" t="str">
        <f>HYPERLINK("http://kyu.snu.ac.kr/sdhj/index.jsp?type=hj/GK14605_00IH_0001_0032.jpg","1720_각북면_32")</f>
        <v>1720_각북면_32</v>
      </c>
      <c r="B1537" s="2">
        <v>1720</v>
      </c>
      <c r="C1537" s="2" t="s">
        <v>15826</v>
      </c>
      <c r="D1537" s="2" t="s">
        <v>15827</v>
      </c>
      <c r="E1537" s="2">
        <v>1536</v>
      </c>
      <c r="F1537" s="1">
        <v>8</v>
      </c>
      <c r="G1537" s="1" t="s">
        <v>3177</v>
      </c>
      <c r="H1537" s="1" t="s">
        <v>8512</v>
      </c>
      <c r="I1537" s="1">
        <v>2</v>
      </c>
      <c r="L1537" s="1">
        <v>1</v>
      </c>
      <c r="M1537" s="2" t="s">
        <v>3261</v>
      </c>
      <c r="N1537" s="2" t="s">
        <v>8619</v>
      </c>
      <c r="S1537" s="1" t="s">
        <v>68</v>
      </c>
      <c r="T1537" s="1" t="s">
        <v>8708</v>
      </c>
      <c r="Y1537" s="1" t="s">
        <v>8347</v>
      </c>
      <c r="Z1537" s="1" t="s">
        <v>9935</v>
      </c>
      <c r="AC1537" s="1">
        <v>19</v>
      </c>
      <c r="AD1537" s="1" t="s">
        <v>308</v>
      </c>
      <c r="AE1537" s="1" t="s">
        <v>11554</v>
      </c>
    </row>
    <row r="1538" spans="1:72" ht="13.5" customHeight="1">
      <c r="A1538" s="3" t="str">
        <f>HYPERLINK("http://kyu.snu.ac.kr/sdhj/index.jsp?type=hj/GK14605_00IH_0001_0032.jpg","1720_각북면_32")</f>
        <v>1720_각북면_32</v>
      </c>
      <c r="B1538" s="2">
        <v>1720</v>
      </c>
      <c r="C1538" s="2" t="s">
        <v>15637</v>
      </c>
      <c r="D1538" s="2" t="s">
        <v>15638</v>
      </c>
      <c r="E1538" s="2">
        <v>1537</v>
      </c>
      <c r="F1538" s="1">
        <v>8</v>
      </c>
      <c r="G1538" s="1" t="s">
        <v>3177</v>
      </c>
      <c r="H1538" s="1" t="s">
        <v>8512</v>
      </c>
      <c r="I1538" s="1">
        <v>2</v>
      </c>
      <c r="L1538" s="1">
        <v>2</v>
      </c>
      <c r="M1538" s="2" t="s">
        <v>2623</v>
      </c>
      <c r="N1538" s="2" t="s">
        <v>10286</v>
      </c>
      <c r="T1538" s="1" t="s">
        <v>15624</v>
      </c>
      <c r="U1538" s="1" t="s">
        <v>3269</v>
      </c>
      <c r="V1538" s="1" t="s">
        <v>9039</v>
      </c>
      <c r="Y1538" s="1" t="s">
        <v>2623</v>
      </c>
      <c r="Z1538" s="1" t="s">
        <v>10286</v>
      </c>
      <c r="AC1538" s="1">
        <v>73</v>
      </c>
      <c r="AD1538" s="1" t="s">
        <v>229</v>
      </c>
      <c r="AE1538" s="1" t="s">
        <v>11524</v>
      </c>
      <c r="AJ1538" s="1" t="s">
        <v>17</v>
      </c>
      <c r="AK1538" s="1" t="s">
        <v>11718</v>
      </c>
      <c r="AL1538" s="1" t="s">
        <v>158</v>
      </c>
      <c r="AM1538" s="1" t="s">
        <v>11647</v>
      </c>
      <c r="AN1538" s="1" t="s">
        <v>602</v>
      </c>
      <c r="AO1538" s="1" t="s">
        <v>8712</v>
      </c>
      <c r="AR1538" s="1" t="s">
        <v>3270</v>
      </c>
      <c r="AS1538" s="1" t="s">
        <v>15443</v>
      </c>
      <c r="AT1538" s="1" t="s">
        <v>840</v>
      </c>
      <c r="AU1538" s="1" t="s">
        <v>11962</v>
      </c>
      <c r="AV1538" s="1" t="s">
        <v>781</v>
      </c>
      <c r="AW1538" s="1" t="s">
        <v>9633</v>
      </c>
      <c r="BB1538" s="1" t="s">
        <v>385</v>
      </c>
      <c r="BC1538" s="1" t="s">
        <v>16485</v>
      </c>
      <c r="BD1538" s="1" t="s">
        <v>3242</v>
      </c>
      <c r="BE1538" s="1" t="s">
        <v>12634</v>
      </c>
      <c r="BG1538" s="1" t="s">
        <v>269</v>
      </c>
      <c r="BH1538" s="1" t="s">
        <v>8873</v>
      </c>
      <c r="BI1538" s="1" t="s">
        <v>3271</v>
      </c>
      <c r="BJ1538" s="1" t="s">
        <v>13332</v>
      </c>
      <c r="BK1538" s="1" t="s">
        <v>269</v>
      </c>
      <c r="BL1538" s="1" t="s">
        <v>8873</v>
      </c>
      <c r="BM1538" s="1" t="s">
        <v>3272</v>
      </c>
      <c r="BN1538" s="1" t="s">
        <v>10294</v>
      </c>
      <c r="BO1538" s="1" t="s">
        <v>88</v>
      </c>
      <c r="BP1538" s="1" t="s">
        <v>8828</v>
      </c>
      <c r="BQ1538" s="1" t="s">
        <v>3273</v>
      </c>
      <c r="BR1538" s="1" t="s">
        <v>14512</v>
      </c>
      <c r="BS1538" s="1" t="s">
        <v>3274</v>
      </c>
      <c r="BT1538" s="1" t="s">
        <v>14778</v>
      </c>
    </row>
    <row r="1539" spans="1:72" ht="13.5" customHeight="1">
      <c r="A1539" s="3" t="str">
        <f>HYPERLINK("http://kyu.snu.ac.kr/sdhj/index.jsp?type=hj/GK14605_00IH_0001_0032.jpg","1720_각북면_32")</f>
        <v>1720_각북면_32</v>
      </c>
      <c r="B1539" s="2">
        <v>1720</v>
      </c>
      <c r="C1539" s="2" t="s">
        <v>16441</v>
      </c>
      <c r="D1539" s="2" t="s">
        <v>16442</v>
      </c>
      <c r="E1539" s="2">
        <v>1538</v>
      </c>
      <c r="F1539" s="1">
        <v>8</v>
      </c>
      <c r="G1539" s="1" t="s">
        <v>3177</v>
      </c>
      <c r="H1539" s="1" t="s">
        <v>8512</v>
      </c>
      <c r="I1539" s="1">
        <v>2</v>
      </c>
      <c r="L1539" s="1">
        <v>2</v>
      </c>
      <c r="M1539" s="2" t="s">
        <v>2623</v>
      </c>
      <c r="N1539" s="2" t="s">
        <v>10286</v>
      </c>
      <c r="S1539" s="1" t="s">
        <v>190</v>
      </c>
      <c r="T1539" s="1" t="s">
        <v>8713</v>
      </c>
      <c r="Y1539" s="1" t="s">
        <v>1147</v>
      </c>
      <c r="Z1539" s="1" t="s">
        <v>11083</v>
      </c>
      <c r="AC1539" s="1">
        <v>57</v>
      </c>
      <c r="AD1539" s="1" t="s">
        <v>1067</v>
      </c>
      <c r="AE1539" s="1" t="s">
        <v>11318</v>
      </c>
    </row>
    <row r="1540" spans="1:72" ht="13.5" customHeight="1">
      <c r="A1540" s="3" t="str">
        <f>HYPERLINK("http://kyu.snu.ac.kr/sdhj/index.jsp?type=hj/GK14605_00IH_0001_0032.jpg","1720_각북면_32")</f>
        <v>1720_각북면_32</v>
      </c>
      <c r="B1540" s="2">
        <v>1720</v>
      </c>
      <c r="C1540" s="2" t="s">
        <v>15637</v>
      </c>
      <c r="D1540" s="2" t="s">
        <v>15638</v>
      </c>
      <c r="E1540" s="2">
        <v>1539</v>
      </c>
      <c r="F1540" s="1">
        <v>8</v>
      </c>
      <c r="G1540" s="1" t="s">
        <v>3177</v>
      </c>
      <c r="H1540" s="1" t="s">
        <v>8512</v>
      </c>
      <c r="I1540" s="1">
        <v>2</v>
      </c>
      <c r="L1540" s="1">
        <v>2</v>
      </c>
      <c r="M1540" s="2" t="s">
        <v>2623</v>
      </c>
      <c r="N1540" s="2" t="s">
        <v>10286</v>
      </c>
      <c r="S1540" s="1" t="s">
        <v>133</v>
      </c>
      <c r="T1540" s="1" t="s">
        <v>8712</v>
      </c>
      <c r="U1540" s="1" t="s">
        <v>385</v>
      </c>
      <c r="V1540" s="1" t="s">
        <v>15727</v>
      </c>
      <c r="W1540" s="1" t="s">
        <v>103</v>
      </c>
      <c r="X1540" s="1" t="s">
        <v>15645</v>
      </c>
      <c r="Y1540" s="1" t="s">
        <v>53</v>
      </c>
      <c r="Z1540" s="1" t="s">
        <v>9315</v>
      </c>
      <c r="AC1540" s="1">
        <v>47</v>
      </c>
      <c r="AD1540" s="1" t="s">
        <v>246</v>
      </c>
      <c r="AE1540" s="1" t="s">
        <v>11545</v>
      </c>
    </row>
    <row r="1541" spans="1:72" ht="13.5" customHeight="1">
      <c r="A1541" s="3" t="str">
        <f>HYPERLINK("http://kyu.snu.ac.kr/sdhj/index.jsp?type=hj/GK14605_00IH_0001_0032.jpg","1720_각북면_32")</f>
        <v>1720_각북면_32</v>
      </c>
      <c r="B1541" s="2">
        <v>1720</v>
      </c>
      <c r="C1541" s="2" t="s">
        <v>15637</v>
      </c>
      <c r="D1541" s="2" t="s">
        <v>15638</v>
      </c>
      <c r="E1541" s="2">
        <v>1540</v>
      </c>
      <c r="F1541" s="1">
        <v>8</v>
      </c>
      <c r="G1541" s="1" t="s">
        <v>3177</v>
      </c>
      <c r="H1541" s="1" t="s">
        <v>8512</v>
      </c>
      <c r="I1541" s="1">
        <v>2</v>
      </c>
      <c r="L1541" s="1">
        <v>2</v>
      </c>
      <c r="M1541" s="2" t="s">
        <v>2623</v>
      </c>
      <c r="N1541" s="2" t="s">
        <v>10286</v>
      </c>
      <c r="S1541" s="1" t="s">
        <v>356</v>
      </c>
      <c r="T1541" s="1" t="s">
        <v>8717</v>
      </c>
      <c r="Y1541" s="1" t="s">
        <v>8348</v>
      </c>
      <c r="Z1541" s="1" t="s">
        <v>10229</v>
      </c>
      <c r="AC1541" s="1">
        <v>11</v>
      </c>
      <c r="AD1541" s="1" t="s">
        <v>70</v>
      </c>
      <c r="AE1541" s="1" t="s">
        <v>11531</v>
      </c>
    </row>
    <row r="1542" spans="1:72" ht="13.5" customHeight="1">
      <c r="A1542" s="3" t="str">
        <f>HYPERLINK("http://kyu.snu.ac.kr/sdhj/index.jsp?type=hj/GK14605_00IH_0001_0032.jpg","1720_각북면_32")</f>
        <v>1720_각북면_32</v>
      </c>
      <c r="B1542" s="2">
        <v>1720</v>
      </c>
      <c r="C1542" s="2" t="s">
        <v>15637</v>
      </c>
      <c r="D1542" s="2" t="s">
        <v>15638</v>
      </c>
      <c r="E1542" s="2">
        <v>1541</v>
      </c>
      <c r="F1542" s="1">
        <v>8</v>
      </c>
      <c r="G1542" s="1" t="s">
        <v>3177</v>
      </c>
      <c r="H1542" s="1" t="s">
        <v>8512</v>
      </c>
      <c r="I1542" s="1">
        <v>2</v>
      </c>
      <c r="L1542" s="1">
        <v>2</v>
      </c>
      <c r="M1542" s="2" t="s">
        <v>2623</v>
      </c>
      <c r="N1542" s="2" t="s">
        <v>10286</v>
      </c>
      <c r="S1542" s="1" t="s">
        <v>356</v>
      </c>
      <c r="T1542" s="1" t="s">
        <v>8717</v>
      </c>
      <c r="Y1542" s="1" t="s">
        <v>1010</v>
      </c>
      <c r="Z1542" s="1" t="s">
        <v>11082</v>
      </c>
      <c r="AC1542" s="1">
        <v>9</v>
      </c>
      <c r="AD1542" s="1" t="s">
        <v>258</v>
      </c>
      <c r="AE1542" s="1" t="s">
        <v>11526</v>
      </c>
    </row>
    <row r="1543" spans="1:72" ht="13.5" customHeight="1">
      <c r="A1543" s="3" t="str">
        <f>HYPERLINK("http://kyu.snu.ac.kr/sdhj/index.jsp?type=hj/GK14605_00IH_0001_0032.jpg","1720_각북면_32")</f>
        <v>1720_각북면_32</v>
      </c>
      <c r="B1543" s="2">
        <v>1720</v>
      </c>
      <c r="C1543" s="2" t="s">
        <v>15637</v>
      </c>
      <c r="D1543" s="2" t="s">
        <v>15638</v>
      </c>
      <c r="E1543" s="2">
        <v>1542</v>
      </c>
      <c r="F1543" s="1">
        <v>8</v>
      </c>
      <c r="G1543" s="1" t="s">
        <v>3177</v>
      </c>
      <c r="H1543" s="1" t="s">
        <v>8512</v>
      </c>
      <c r="I1543" s="1">
        <v>2</v>
      </c>
      <c r="L1543" s="1">
        <v>3</v>
      </c>
      <c r="M1543" s="2" t="s">
        <v>18056</v>
      </c>
      <c r="N1543" s="2" t="s">
        <v>18057</v>
      </c>
      <c r="T1543" s="1" t="s">
        <v>15624</v>
      </c>
      <c r="U1543" s="1" t="s">
        <v>215</v>
      </c>
      <c r="V1543" s="1" t="s">
        <v>8866</v>
      </c>
      <c r="W1543" s="1" t="s">
        <v>245</v>
      </c>
      <c r="X1543" s="1" t="s">
        <v>9269</v>
      </c>
      <c r="Y1543" s="1" t="s">
        <v>3275</v>
      </c>
      <c r="Z1543" s="1" t="s">
        <v>11081</v>
      </c>
      <c r="AC1543" s="1">
        <v>71</v>
      </c>
      <c r="AD1543" s="1" t="s">
        <v>70</v>
      </c>
      <c r="AE1543" s="1" t="s">
        <v>11531</v>
      </c>
      <c r="AJ1543" s="1" t="s">
        <v>17</v>
      </c>
      <c r="AK1543" s="1" t="s">
        <v>11718</v>
      </c>
      <c r="AL1543" s="1" t="s">
        <v>158</v>
      </c>
      <c r="AM1543" s="1" t="s">
        <v>11647</v>
      </c>
      <c r="AT1543" s="1" t="s">
        <v>46</v>
      </c>
      <c r="AU1543" s="1" t="s">
        <v>11959</v>
      </c>
      <c r="AV1543" s="1" t="s">
        <v>3276</v>
      </c>
      <c r="AW1543" s="1" t="s">
        <v>16486</v>
      </c>
      <c r="BG1543" s="1" t="s">
        <v>46</v>
      </c>
      <c r="BH1543" s="1" t="s">
        <v>11959</v>
      </c>
      <c r="BI1543" s="1" t="s">
        <v>3277</v>
      </c>
      <c r="BJ1543" s="1" t="s">
        <v>13321</v>
      </c>
      <c r="BK1543" s="1" t="s">
        <v>3278</v>
      </c>
      <c r="BL1543" s="1" t="s">
        <v>13533</v>
      </c>
      <c r="BM1543" s="1" t="s">
        <v>3279</v>
      </c>
      <c r="BN1543" s="1" t="s">
        <v>13829</v>
      </c>
      <c r="BO1543" s="1" t="s">
        <v>46</v>
      </c>
      <c r="BP1543" s="1" t="s">
        <v>11959</v>
      </c>
      <c r="BQ1543" s="1" t="s">
        <v>3280</v>
      </c>
      <c r="BR1543" s="1" t="s">
        <v>14916</v>
      </c>
      <c r="BS1543" s="1" t="s">
        <v>1968</v>
      </c>
      <c r="BT1543" s="1" t="s">
        <v>11731</v>
      </c>
    </row>
    <row r="1544" spans="1:72" ht="13.5" customHeight="1">
      <c r="A1544" s="3" t="str">
        <f>HYPERLINK("http://kyu.snu.ac.kr/sdhj/index.jsp?type=hj/GK14605_00IH_0001_0032.jpg","1720_각북면_32")</f>
        <v>1720_각북면_32</v>
      </c>
      <c r="B1544" s="2">
        <v>1720</v>
      </c>
      <c r="C1544" s="2" t="s">
        <v>16371</v>
      </c>
      <c r="D1544" s="2" t="s">
        <v>16372</v>
      </c>
      <c r="E1544" s="2">
        <v>1543</v>
      </c>
      <c r="F1544" s="1">
        <v>8</v>
      </c>
      <c r="G1544" s="1" t="s">
        <v>3177</v>
      </c>
      <c r="H1544" s="1" t="s">
        <v>8512</v>
      </c>
      <c r="I1544" s="1">
        <v>2</v>
      </c>
      <c r="L1544" s="1">
        <v>3</v>
      </c>
      <c r="M1544" s="2" t="s">
        <v>18056</v>
      </c>
      <c r="N1544" s="2" t="s">
        <v>18057</v>
      </c>
      <c r="S1544" s="1" t="s">
        <v>190</v>
      </c>
      <c r="T1544" s="1" t="s">
        <v>8713</v>
      </c>
      <c r="Y1544" s="1" t="s">
        <v>3281</v>
      </c>
      <c r="Z1544" s="1" t="s">
        <v>11080</v>
      </c>
      <c r="AC1544" s="1">
        <v>33</v>
      </c>
      <c r="AD1544" s="1" t="s">
        <v>151</v>
      </c>
      <c r="AE1544" s="1" t="s">
        <v>10802</v>
      </c>
    </row>
    <row r="1545" spans="1:72" ht="13.5" customHeight="1">
      <c r="A1545" s="3" t="str">
        <f>HYPERLINK("http://kyu.snu.ac.kr/sdhj/index.jsp?type=hj/GK14605_00IH_0001_0032.jpg","1720_각북면_32")</f>
        <v>1720_각북면_32</v>
      </c>
      <c r="B1545" s="2">
        <v>1720</v>
      </c>
      <c r="C1545" s="2" t="s">
        <v>15637</v>
      </c>
      <c r="D1545" s="2" t="s">
        <v>15638</v>
      </c>
      <c r="E1545" s="2">
        <v>1544</v>
      </c>
      <c r="F1545" s="1">
        <v>8</v>
      </c>
      <c r="G1545" s="1" t="s">
        <v>3177</v>
      </c>
      <c r="H1545" s="1" t="s">
        <v>8512</v>
      </c>
      <c r="I1545" s="1">
        <v>2</v>
      </c>
      <c r="L1545" s="1">
        <v>3</v>
      </c>
      <c r="M1545" s="2" t="s">
        <v>18056</v>
      </c>
      <c r="N1545" s="2" t="s">
        <v>18057</v>
      </c>
      <c r="S1545" s="1" t="s">
        <v>133</v>
      </c>
      <c r="T1545" s="1" t="s">
        <v>8712</v>
      </c>
      <c r="W1545" s="1" t="s">
        <v>84</v>
      </c>
      <c r="X1545" s="1" t="s">
        <v>9283</v>
      </c>
      <c r="Y1545" s="1" t="s">
        <v>129</v>
      </c>
      <c r="Z1545" s="1" t="s">
        <v>9465</v>
      </c>
      <c r="AC1545" s="1">
        <v>21</v>
      </c>
      <c r="AD1545" s="1" t="s">
        <v>192</v>
      </c>
      <c r="AE1545" s="1" t="s">
        <v>10512</v>
      </c>
    </row>
    <row r="1546" spans="1:72" ht="13.5" customHeight="1">
      <c r="A1546" s="3" t="str">
        <f>HYPERLINK("http://kyu.snu.ac.kr/sdhj/index.jsp?type=hj/GK14605_00IH_0001_0032.jpg","1720_각북면_32")</f>
        <v>1720_각북면_32</v>
      </c>
      <c r="B1546" s="2">
        <v>1720</v>
      </c>
      <c r="C1546" s="2" t="s">
        <v>15637</v>
      </c>
      <c r="D1546" s="2" t="s">
        <v>15638</v>
      </c>
      <c r="E1546" s="2">
        <v>1545</v>
      </c>
      <c r="F1546" s="1">
        <v>8</v>
      </c>
      <c r="G1546" s="1" t="s">
        <v>3177</v>
      </c>
      <c r="H1546" s="1" t="s">
        <v>8512</v>
      </c>
      <c r="I1546" s="1">
        <v>2</v>
      </c>
      <c r="L1546" s="1">
        <v>3</v>
      </c>
      <c r="M1546" s="2" t="s">
        <v>18056</v>
      </c>
      <c r="N1546" s="2" t="s">
        <v>18057</v>
      </c>
      <c r="T1546" s="1" t="s">
        <v>15640</v>
      </c>
      <c r="U1546" s="1" t="s">
        <v>266</v>
      </c>
      <c r="V1546" s="1" t="s">
        <v>8830</v>
      </c>
      <c r="Y1546" s="1" t="s">
        <v>1725</v>
      </c>
      <c r="Z1546" s="1" t="s">
        <v>9538</v>
      </c>
      <c r="AC1546" s="1">
        <v>41</v>
      </c>
      <c r="AD1546" s="1" t="s">
        <v>211</v>
      </c>
      <c r="AE1546" s="1" t="s">
        <v>10681</v>
      </c>
      <c r="AT1546" s="1" t="s">
        <v>390</v>
      </c>
      <c r="AU1546" s="1" t="s">
        <v>11984</v>
      </c>
      <c r="AV1546" s="1" t="s">
        <v>1623</v>
      </c>
      <c r="AW1546" s="1" t="s">
        <v>10760</v>
      </c>
      <c r="BB1546" s="1" t="s">
        <v>274</v>
      </c>
      <c r="BC1546" s="1" t="s">
        <v>8855</v>
      </c>
      <c r="BD1546" s="1" t="s">
        <v>3282</v>
      </c>
      <c r="BE1546" s="1" t="s">
        <v>11079</v>
      </c>
    </row>
    <row r="1547" spans="1:72" ht="13.5" customHeight="1">
      <c r="A1547" s="3" t="str">
        <f>HYPERLINK("http://kyu.snu.ac.kr/sdhj/index.jsp?type=hj/GK14605_00IH_0001_0032.jpg","1720_각북면_32")</f>
        <v>1720_각북면_32</v>
      </c>
      <c r="B1547" s="2">
        <v>1720</v>
      </c>
      <c r="C1547" s="2" t="s">
        <v>15637</v>
      </c>
      <c r="D1547" s="2" t="s">
        <v>15638</v>
      </c>
      <c r="E1547" s="2">
        <v>1546</v>
      </c>
      <c r="F1547" s="1">
        <v>8</v>
      </c>
      <c r="G1547" s="1" t="s">
        <v>3177</v>
      </c>
      <c r="H1547" s="1" t="s">
        <v>8512</v>
      </c>
      <c r="I1547" s="1">
        <v>2</v>
      </c>
      <c r="L1547" s="1">
        <v>3</v>
      </c>
      <c r="M1547" s="2" t="s">
        <v>18056</v>
      </c>
      <c r="N1547" s="2" t="s">
        <v>18057</v>
      </c>
      <c r="T1547" s="1" t="s">
        <v>15640</v>
      </c>
      <c r="U1547" s="1" t="s">
        <v>266</v>
      </c>
      <c r="V1547" s="1" t="s">
        <v>8830</v>
      </c>
      <c r="Y1547" s="1" t="s">
        <v>3283</v>
      </c>
      <c r="Z1547" s="1" t="s">
        <v>10561</v>
      </c>
      <c r="AC1547" s="1">
        <v>23</v>
      </c>
      <c r="AD1547" s="1" t="s">
        <v>194</v>
      </c>
      <c r="AE1547" s="1" t="s">
        <v>11565</v>
      </c>
      <c r="AT1547" s="1" t="s">
        <v>390</v>
      </c>
      <c r="AU1547" s="1" t="s">
        <v>11984</v>
      </c>
      <c r="AV1547" s="1" t="s">
        <v>3284</v>
      </c>
      <c r="AW1547" s="1" t="s">
        <v>11456</v>
      </c>
      <c r="BB1547" s="1" t="s">
        <v>274</v>
      </c>
      <c r="BC1547" s="1" t="s">
        <v>8855</v>
      </c>
      <c r="BD1547" s="1" t="s">
        <v>3285</v>
      </c>
      <c r="BE1547" s="1" t="s">
        <v>9343</v>
      </c>
    </row>
    <row r="1548" spans="1:72" ht="13.5" customHeight="1">
      <c r="A1548" s="3" t="str">
        <f>HYPERLINK("http://kyu.snu.ac.kr/sdhj/index.jsp?type=hj/GK14605_00IH_0001_0032.jpg","1720_각북면_32")</f>
        <v>1720_각북면_32</v>
      </c>
      <c r="B1548" s="2">
        <v>1720</v>
      </c>
      <c r="C1548" s="2" t="s">
        <v>15637</v>
      </c>
      <c r="D1548" s="2" t="s">
        <v>15638</v>
      </c>
      <c r="E1548" s="2">
        <v>1547</v>
      </c>
      <c r="F1548" s="1">
        <v>8</v>
      </c>
      <c r="G1548" s="1" t="s">
        <v>3177</v>
      </c>
      <c r="H1548" s="1" t="s">
        <v>8512</v>
      </c>
      <c r="I1548" s="1">
        <v>2</v>
      </c>
      <c r="L1548" s="1">
        <v>3</v>
      </c>
      <c r="M1548" s="2" t="s">
        <v>18056</v>
      </c>
      <c r="N1548" s="2" t="s">
        <v>18057</v>
      </c>
      <c r="T1548" s="1" t="s">
        <v>15640</v>
      </c>
      <c r="U1548" s="1" t="s">
        <v>266</v>
      </c>
      <c r="V1548" s="1" t="s">
        <v>8830</v>
      </c>
      <c r="Y1548" s="1" t="s">
        <v>3282</v>
      </c>
      <c r="Z1548" s="1" t="s">
        <v>11079</v>
      </c>
      <c r="AC1548" s="1">
        <v>43</v>
      </c>
      <c r="AD1548" s="1" t="s">
        <v>194</v>
      </c>
      <c r="AE1548" s="1" t="s">
        <v>11565</v>
      </c>
      <c r="AT1548" s="1" t="s">
        <v>390</v>
      </c>
      <c r="AU1548" s="1" t="s">
        <v>11984</v>
      </c>
      <c r="AV1548" s="1" t="s">
        <v>3286</v>
      </c>
      <c r="AW1548" s="1" t="s">
        <v>15380</v>
      </c>
      <c r="BB1548" s="1" t="s">
        <v>274</v>
      </c>
      <c r="BC1548" s="1" t="s">
        <v>8855</v>
      </c>
      <c r="BD1548" s="1" t="s">
        <v>3287</v>
      </c>
      <c r="BE1548" s="1" t="s">
        <v>12881</v>
      </c>
    </row>
    <row r="1549" spans="1:72" ht="13.5" customHeight="1">
      <c r="A1549" s="3" t="str">
        <f>HYPERLINK("http://kyu.snu.ac.kr/sdhj/index.jsp?type=hj/GK14605_00IH_0001_0032.jpg","1720_각북면_32")</f>
        <v>1720_각북면_32</v>
      </c>
      <c r="B1549" s="2">
        <v>1720</v>
      </c>
      <c r="C1549" s="2" t="s">
        <v>15737</v>
      </c>
      <c r="D1549" s="2" t="s">
        <v>15738</v>
      </c>
      <c r="E1549" s="2">
        <v>1548</v>
      </c>
      <c r="F1549" s="1">
        <v>8</v>
      </c>
      <c r="G1549" s="1" t="s">
        <v>3177</v>
      </c>
      <c r="H1549" s="1" t="s">
        <v>8512</v>
      </c>
      <c r="I1549" s="1">
        <v>2</v>
      </c>
      <c r="L1549" s="1">
        <v>3</v>
      </c>
      <c r="M1549" s="2" t="s">
        <v>18056</v>
      </c>
      <c r="N1549" s="2" t="s">
        <v>18057</v>
      </c>
      <c r="T1549" s="1" t="s">
        <v>15640</v>
      </c>
      <c r="U1549" s="1" t="s">
        <v>266</v>
      </c>
      <c r="V1549" s="1" t="s">
        <v>8830</v>
      </c>
      <c r="Y1549" s="1" t="s">
        <v>3288</v>
      </c>
      <c r="Z1549" s="1" t="s">
        <v>11078</v>
      </c>
      <c r="AG1549" s="1" t="s">
        <v>16487</v>
      </c>
    </row>
    <row r="1550" spans="1:72" ht="13.5" customHeight="1">
      <c r="A1550" s="3" t="str">
        <f>HYPERLINK("http://kyu.snu.ac.kr/sdhj/index.jsp?type=hj/GK14605_00IH_0001_0032.jpg","1720_각북면_32")</f>
        <v>1720_각북면_32</v>
      </c>
      <c r="B1550" s="2">
        <v>1720</v>
      </c>
      <c r="C1550" s="2" t="s">
        <v>15637</v>
      </c>
      <c r="D1550" s="2" t="s">
        <v>15638</v>
      </c>
      <c r="E1550" s="2">
        <v>1549</v>
      </c>
      <c r="F1550" s="1">
        <v>8</v>
      </c>
      <c r="G1550" s="1" t="s">
        <v>3177</v>
      </c>
      <c r="H1550" s="1" t="s">
        <v>8512</v>
      </c>
      <c r="I1550" s="1">
        <v>2</v>
      </c>
      <c r="L1550" s="1">
        <v>3</v>
      </c>
      <c r="M1550" s="2" t="s">
        <v>18056</v>
      </c>
      <c r="N1550" s="2" t="s">
        <v>18057</v>
      </c>
      <c r="T1550" s="1" t="s">
        <v>15640</v>
      </c>
      <c r="U1550" s="1" t="s">
        <v>77</v>
      </c>
      <c r="V1550" s="1" t="s">
        <v>8853</v>
      </c>
      <c r="Y1550" s="1" t="s">
        <v>3289</v>
      </c>
      <c r="Z1550" s="1" t="s">
        <v>11077</v>
      </c>
      <c r="AG1550" s="1" t="s">
        <v>16487</v>
      </c>
    </row>
    <row r="1551" spans="1:72" ht="13.5" customHeight="1">
      <c r="A1551" s="3" t="str">
        <f>HYPERLINK("http://kyu.snu.ac.kr/sdhj/index.jsp?type=hj/GK14605_00IH_0001_0032.jpg","1720_각북면_32")</f>
        <v>1720_각북면_32</v>
      </c>
      <c r="B1551" s="2">
        <v>1720</v>
      </c>
      <c r="C1551" s="2" t="s">
        <v>15637</v>
      </c>
      <c r="D1551" s="2" t="s">
        <v>15638</v>
      </c>
      <c r="E1551" s="2">
        <v>1550</v>
      </c>
      <c r="F1551" s="1">
        <v>8</v>
      </c>
      <c r="G1551" s="1" t="s">
        <v>3177</v>
      </c>
      <c r="H1551" s="1" t="s">
        <v>8512</v>
      </c>
      <c r="I1551" s="1">
        <v>2</v>
      </c>
      <c r="L1551" s="1">
        <v>3</v>
      </c>
      <c r="M1551" s="2" t="s">
        <v>18056</v>
      </c>
      <c r="N1551" s="2" t="s">
        <v>18057</v>
      </c>
      <c r="T1551" s="1" t="s">
        <v>15640</v>
      </c>
      <c r="U1551" s="1" t="s">
        <v>77</v>
      </c>
      <c r="V1551" s="1" t="s">
        <v>8853</v>
      </c>
      <c r="Y1551" s="1" t="s">
        <v>3290</v>
      </c>
      <c r="Z1551" s="1" t="s">
        <v>11076</v>
      </c>
      <c r="AF1551" s="1" t="s">
        <v>3291</v>
      </c>
      <c r="AG1551" s="1" t="s">
        <v>11612</v>
      </c>
    </row>
    <row r="1552" spans="1:72" ht="13.5" customHeight="1">
      <c r="A1552" s="3" t="str">
        <f>HYPERLINK("http://kyu.snu.ac.kr/sdhj/index.jsp?type=hj/GK14605_00IH_0001_0032.jpg","1720_각북면_32")</f>
        <v>1720_각북면_32</v>
      </c>
      <c r="B1552" s="2">
        <v>1720</v>
      </c>
      <c r="C1552" s="2" t="s">
        <v>15637</v>
      </c>
      <c r="D1552" s="2" t="s">
        <v>15638</v>
      </c>
      <c r="E1552" s="2">
        <v>1551</v>
      </c>
      <c r="F1552" s="1">
        <v>8</v>
      </c>
      <c r="G1552" s="1" t="s">
        <v>3177</v>
      </c>
      <c r="H1552" s="1" t="s">
        <v>8512</v>
      </c>
      <c r="I1552" s="1">
        <v>2</v>
      </c>
      <c r="L1552" s="1">
        <v>3</v>
      </c>
      <c r="M1552" s="2" t="s">
        <v>18056</v>
      </c>
      <c r="N1552" s="2" t="s">
        <v>18057</v>
      </c>
      <c r="T1552" s="1" t="s">
        <v>15640</v>
      </c>
      <c r="U1552" s="1" t="s">
        <v>77</v>
      </c>
      <c r="V1552" s="1" t="s">
        <v>8853</v>
      </c>
      <c r="Y1552" s="1" t="s">
        <v>1419</v>
      </c>
      <c r="Z1552" s="1" t="s">
        <v>9365</v>
      </c>
      <c r="AF1552" s="1" t="s">
        <v>267</v>
      </c>
      <c r="AG1552" s="1" t="s">
        <v>11571</v>
      </c>
    </row>
    <row r="1553" spans="1:73" ht="13.5" customHeight="1">
      <c r="A1553" s="3" t="str">
        <f>HYPERLINK("http://kyu.snu.ac.kr/sdhj/index.jsp?type=hj/GK14605_00IH_0001_0032.jpg","1720_각북면_32")</f>
        <v>1720_각북면_32</v>
      </c>
      <c r="B1553" s="2">
        <v>1720</v>
      </c>
      <c r="C1553" s="2" t="s">
        <v>15637</v>
      </c>
      <c r="D1553" s="2" t="s">
        <v>15638</v>
      </c>
      <c r="E1553" s="2">
        <v>1552</v>
      </c>
      <c r="F1553" s="1">
        <v>8</v>
      </c>
      <c r="G1553" s="1" t="s">
        <v>3177</v>
      </c>
      <c r="H1553" s="1" t="s">
        <v>8512</v>
      </c>
      <c r="I1553" s="1">
        <v>2</v>
      </c>
      <c r="L1553" s="1">
        <v>3</v>
      </c>
      <c r="M1553" s="2" t="s">
        <v>18056</v>
      </c>
      <c r="N1553" s="2" t="s">
        <v>18057</v>
      </c>
      <c r="T1553" s="1" t="s">
        <v>15640</v>
      </c>
      <c r="U1553" s="1" t="s">
        <v>77</v>
      </c>
      <c r="V1553" s="1" t="s">
        <v>8853</v>
      </c>
      <c r="Y1553" s="1" t="s">
        <v>3292</v>
      </c>
      <c r="Z1553" s="1" t="s">
        <v>9393</v>
      </c>
      <c r="AG1553" s="1" t="s">
        <v>15769</v>
      </c>
      <c r="AI1553" s="1" t="s">
        <v>11693</v>
      </c>
    </row>
    <row r="1554" spans="1:73" ht="13.5" customHeight="1">
      <c r="A1554" s="3" t="str">
        <f>HYPERLINK("http://kyu.snu.ac.kr/sdhj/index.jsp?type=hj/GK14605_00IH_0001_0032.jpg","1720_각북면_32")</f>
        <v>1720_각북면_32</v>
      </c>
      <c r="B1554" s="2">
        <v>1720</v>
      </c>
      <c r="C1554" s="2" t="s">
        <v>15637</v>
      </c>
      <c r="D1554" s="2" t="s">
        <v>15638</v>
      </c>
      <c r="E1554" s="2">
        <v>1553</v>
      </c>
      <c r="F1554" s="1">
        <v>8</v>
      </c>
      <c r="G1554" s="1" t="s">
        <v>3177</v>
      </c>
      <c r="H1554" s="1" t="s">
        <v>8512</v>
      </c>
      <c r="I1554" s="1">
        <v>2</v>
      </c>
      <c r="L1554" s="1">
        <v>3</v>
      </c>
      <c r="M1554" s="2" t="s">
        <v>18056</v>
      </c>
      <c r="N1554" s="2" t="s">
        <v>18057</v>
      </c>
      <c r="T1554" s="1" t="s">
        <v>15640</v>
      </c>
      <c r="U1554" s="1" t="s">
        <v>266</v>
      </c>
      <c r="V1554" s="1" t="s">
        <v>8830</v>
      </c>
      <c r="Y1554" s="1" t="s">
        <v>3293</v>
      </c>
      <c r="Z1554" s="1" t="s">
        <v>9481</v>
      </c>
      <c r="AG1554" s="1" t="s">
        <v>15769</v>
      </c>
      <c r="AI1554" s="1" t="s">
        <v>11693</v>
      </c>
    </row>
    <row r="1555" spans="1:73" ht="13.5" customHeight="1">
      <c r="A1555" s="3" t="str">
        <f>HYPERLINK("http://kyu.snu.ac.kr/sdhj/index.jsp?type=hj/GK14605_00IH_0001_0032.jpg","1720_각북면_32")</f>
        <v>1720_각북면_32</v>
      </c>
      <c r="B1555" s="2">
        <v>1720</v>
      </c>
      <c r="C1555" s="2" t="s">
        <v>15637</v>
      </c>
      <c r="D1555" s="2" t="s">
        <v>15638</v>
      </c>
      <c r="E1555" s="2">
        <v>1554</v>
      </c>
      <c r="F1555" s="1">
        <v>8</v>
      </c>
      <c r="G1555" s="1" t="s">
        <v>3177</v>
      </c>
      <c r="H1555" s="1" t="s">
        <v>8512</v>
      </c>
      <c r="I1555" s="1">
        <v>2</v>
      </c>
      <c r="L1555" s="1">
        <v>3</v>
      </c>
      <c r="M1555" s="2" t="s">
        <v>18056</v>
      </c>
      <c r="N1555" s="2" t="s">
        <v>18057</v>
      </c>
      <c r="T1555" s="1" t="s">
        <v>15640</v>
      </c>
      <c r="U1555" s="1" t="s">
        <v>266</v>
      </c>
      <c r="V1555" s="1" t="s">
        <v>8830</v>
      </c>
      <c r="Y1555" s="1" t="s">
        <v>2137</v>
      </c>
      <c r="Z1555" s="1" t="s">
        <v>11075</v>
      </c>
      <c r="AG1555" s="1" t="s">
        <v>15769</v>
      </c>
      <c r="AI1555" s="1" t="s">
        <v>11693</v>
      </c>
    </row>
    <row r="1556" spans="1:73" ht="13.5" customHeight="1">
      <c r="A1556" s="3" t="str">
        <f>HYPERLINK("http://kyu.snu.ac.kr/sdhj/index.jsp?type=hj/GK14605_00IH_0001_0032.jpg","1720_각북면_32")</f>
        <v>1720_각북면_32</v>
      </c>
      <c r="B1556" s="2">
        <v>1720</v>
      </c>
      <c r="C1556" s="2" t="s">
        <v>15637</v>
      </c>
      <c r="D1556" s="2" t="s">
        <v>15638</v>
      </c>
      <c r="E1556" s="2">
        <v>1555</v>
      </c>
      <c r="F1556" s="1">
        <v>8</v>
      </c>
      <c r="G1556" s="1" t="s">
        <v>3177</v>
      </c>
      <c r="H1556" s="1" t="s">
        <v>8512</v>
      </c>
      <c r="I1556" s="1">
        <v>2</v>
      </c>
      <c r="L1556" s="1">
        <v>3</v>
      </c>
      <c r="M1556" s="2" t="s">
        <v>18056</v>
      </c>
      <c r="N1556" s="2" t="s">
        <v>18057</v>
      </c>
      <c r="T1556" s="1" t="s">
        <v>15640</v>
      </c>
      <c r="U1556" s="1" t="s">
        <v>266</v>
      </c>
      <c r="V1556" s="1" t="s">
        <v>8830</v>
      </c>
      <c r="Y1556" s="1" t="s">
        <v>3294</v>
      </c>
      <c r="Z1556" s="1" t="s">
        <v>10444</v>
      </c>
      <c r="AG1556" s="1" t="s">
        <v>15769</v>
      </c>
      <c r="AI1556" s="1" t="s">
        <v>11693</v>
      </c>
    </row>
    <row r="1557" spans="1:73" ht="13.5" customHeight="1">
      <c r="A1557" s="3" t="str">
        <f>HYPERLINK("http://kyu.snu.ac.kr/sdhj/index.jsp?type=hj/GK14605_00IH_0001_0032.jpg","1720_각북면_32")</f>
        <v>1720_각북면_32</v>
      </c>
      <c r="B1557" s="2">
        <v>1720</v>
      </c>
      <c r="C1557" s="2" t="s">
        <v>15637</v>
      </c>
      <c r="D1557" s="2" t="s">
        <v>15638</v>
      </c>
      <c r="E1557" s="2">
        <v>1556</v>
      </c>
      <c r="F1557" s="1">
        <v>8</v>
      </c>
      <c r="G1557" s="1" t="s">
        <v>3177</v>
      </c>
      <c r="H1557" s="1" t="s">
        <v>8512</v>
      </c>
      <c r="I1557" s="1">
        <v>2</v>
      </c>
      <c r="L1557" s="1">
        <v>3</v>
      </c>
      <c r="M1557" s="2" t="s">
        <v>18056</v>
      </c>
      <c r="N1557" s="2" t="s">
        <v>18057</v>
      </c>
      <c r="T1557" s="1" t="s">
        <v>15640</v>
      </c>
      <c r="U1557" s="1" t="s">
        <v>266</v>
      </c>
      <c r="V1557" s="1" t="s">
        <v>8830</v>
      </c>
      <c r="Y1557" s="1" t="s">
        <v>3295</v>
      </c>
      <c r="Z1557" s="1" t="s">
        <v>11074</v>
      </c>
      <c r="AG1557" s="1" t="s">
        <v>15769</v>
      </c>
      <c r="AI1557" s="1" t="s">
        <v>11693</v>
      </c>
    </row>
    <row r="1558" spans="1:73" ht="13.5" customHeight="1">
      <c r="A1558" s="3" t="str">
        <f>HYPERLINK("http://kyu.snu.ac.kr/sdhj/index.jsp?type=hj/GK14605_00IH_0001_0032.jpg","1720_각북면_32")</f>
        <v>1720_각북면_32</v>
      </c>
      <c r="B1558" s="2">
        <v>1720</v>
      </c>
      <c r="C1558" s="2" t="s">
        <v>15637</v>
      </c>
      <c r="D1558" s="2" t="s">
        <v>15638</v>
      </c>
      <c r="E1558" s="2">
        <v>1557</v>
      </c>
      <c r="F1558" s="1">
        <v>8</v>
      </c>
      <c r="G1558" s="1" t="s">
        <v>3177</v>
      </c>
      <c r="H1558" s="1" t="s">
        <v>8512</v>
      </c>
      <c r="I1558" s="1">
        <v>2</v>
      </c>
      <c r="L1558" s="1">
        <v>3</v>
      </c>
      <c r="M1558" s="2" t="s">
        <v>18056</v>
      </c>
      <c r="N1558" s="2" t="s">
        <v>18057</v>
      </c>
      <c r="T1558" s="1" t="s">
        <v>15640</v>
      </c>
      <c r="U1558" s="1" t="s">
        <v>266</v>
      </c>
      <c r="V1558" s="1" t="s">
        <v>8830</v>
      </c>
      <c r="Y1558" s="1" t="s">
        <v>3296</v>
      </c>
      <c r="Z1558" s="1" t="s">
        <v>11073</v>
      </c>
      <c r="AF1558" s="1" t="s">
        <v>1388</v>
      </c>
      <c r="AG1558" s="1" t="s">
        <v>11591</v>
      </c>
      <c r="AH1558" s="1" t="s">
        <v>692</v>
      </c>
      <c r="AI1558" s="1" t="s">
        <v>11693</v>
      </c>
    </row>
    <row r="1559" spans="1:73" ht="13.5" customHeight="1">
      <c r="A1559" s="3" t="str">
        <f>HYPERLINK("http://kyu.snu.ac.kr/sdhj/index.jsp?type=hj/GK14605_00IH_0001_0032.jpg","1720_각북면_32")</f>
        <v>1720_각북면_32</v>
      </c>
      <c r="B1559" s="2">
        <v>1720</v>
      </c>
      <c r="C1559" s="2" t="s">
        <v>15637</v>
      </c>
      <c r="D1559" s="2" t="s">
        <v>15638</v>
      </c>
      <c r="E1559" s="2">
        <v>1558</v>
      </c>
      <c r="F1559" s="1">
        <v>8</v>
      </c>
      <c r="G1559" s="1" t="s">
        <v>3177</v>
      </c>
      <c r="H1559" s="1" t="s">
        <v>8512</v>
      </c>
      <c r="I1559" s="1">
        <v>2</v>
      </c>
      <c r="L1559" s="1">
        <v>4</v>
      </c>
      <c r="M1559" s="2" t="s">
        <v>18058</v>
      </c>
      <c r="N1559" s="2" t="s">
        <v>11072</v>
      </c>
      <c r="T1559" s="1" t="s">
        <v>15624</v>
      </c>
      <c r="U1559" s="1" t="s">
        <v>269</v>
      </c>
      <c r="V1559" s="1" t="s">
        <v>8873</v>
      </c>
      <c r="Y1559" s="1" t="s">
        <v>16488</v>
      </c>
      <c r="Z1559" s="1" t="s">
        <v>11072</v>
      </c>
      <c r="AC1559" s="1">
        <v>79</v>
      </c>
      <c r="AD1559" s="1" t="s">
        <v>308</v>
      </c>
      <c r="AE1559" s="1" t="s">
        <v>11554</v>
      </c>
      <c r="AJ1559" s="1" t="s">
        <v>17</v>
      </c>
      <c r="AK1559" s="1" t="s">
        <v>11718</v>
      </c>
      <c r="AL1559" s="1" t="s">
        <v>158</v>
      </c>
      <c r="AM1559" s="1" t="s">
        <v>11647</v>
      </c>
      <c r="AN1559" s="1" t="s">
        <v>280</v>
      </c>
      <c r="AO1559" s="1" t="s">
        <v>9917</v>
      </c>
      <c r="AP1559" s="1" t="s">
        <v>215</v>
      </c>
      <c r="AQ1559" s="1" t="s">
        <v>8866</v>
      </c>
      <c r="AR1559" s="1" t="s">
        <v>8349</v>
      </c>
      <c r="AS1559" s="1" t="s">
        <v>11913</v>
      </c>
      <c r="AT1559" s="1" t="s">
        <v>88</v>
      </c>
      <c r="AU1559" s="1" t="s">
        <v>8828</v>
      </c>
      <c r="AV1559" s="1" t="s">
        <v>8323</v>
      </c>
      <c r="AW1559" s="1" t="s">
        <v>12282</v>
      </c>
      <c r="BB1559" s="1" t="s">
        <v>274</v>
      </c>
      <c r="BC1559" s="1" t="s">
        <v>8855</v>
      </c>
      <c r="BD1559" s="1" t="s">
        <v>3297</v>
      </c>
      <c r="BE1559" s="1" t="s">
        <v>12883</v>
      </c>
      <c r="BG1559" s="1" t="s">
        <v>88</v>
      </c>
      <c r="BH1559" s="1" t="s">
        <v>8828</v>
      </c>
      <c r="BI1559" s="1" t="s">
        <v>3298</v>
      </c>
      <c r="BJ1559" s="1" t="s">
        <v>10216</v>
      </c>
      <c r="BK1559" s="1" t="s">
        <v>88</v>
      </c>
      <c r="BL1559" s="1" t="s">
        <v>8828</v>
      </c>
      <c r="BM1559" s="1" t="s">
        <v>3299</v>
      </c>
      <c r="BN1559" s="1" t="s">
        <v>13834</v>
      </c>
      <c r="BO1559" s="1" t="s">
        <v>239</v>
      </c>
      <c r="BP1559" s="1" t="s">
        <v>11796</v>
      </c>
      <c r="BQ1559" s="1" t="s">
        <v>3300</v>
      </c>
      <c r="BR1559" s="1" t="s">
        <v>14354</v>
      </c>
      <c r="BS1559" s="1" t="s">
        <v>158</v>
      </c>
      <c r="BT1559" s="1" t="s">
        <v>11647</v>
      </c>
    </row>
    <row r="1560" spans="1:73" ht="13.5" customHeight="1">
      <c r="A1560" s="3" t="str">
        <f>HYPERLINK("http://kyu.snu.ac.kr/sdhj/index.jsp?type=hj/GK14605_00IH_0001_0033.jpg","1720_각북면_33")</f>
        <v>1720_각북면_33</v>
      </c>
      <c r="B1560" s="2">
        <v>1720</v>
      </c>
      <c r="C1560" s="2" t="s">
        <v>15627</v>
      </c>
      <c r="D1560" s="2" t="s">
        <v>15628</v>
      </c>
      <c r="E1560" s="2">
        <v>1559</v>
      </c>
      <c r="F1560" s="1">
        <v>8</v>
      </c>
      <c r="G1560" s="1" t="s">
        <v>3177</v>
      </c>
      <c r="H1560" s="1" t="s">
        <v>8512</v>
      </c>
      <c r="I1560" s="1">
        <v>2</v>
      </c>
      <c r="L1560" s="1">
        <v>4</v>
      </c>
      <c r="M1560" s="2" t="s">
        <v>18058</v>
      </c>
      <c r="N1560" s="2" t="s">
        <v>11072</v>
      </c>
      <c r="S1560" s="1" t="s">
        <v>51</v>
      </c>
      <c r="T1560" s="1" t="s">
        <v>1413</v>
      </c>
      <c r="U1560" s="1" t="s">
        <v>385</v>
      </c>
      <c r="V1560" s="1" t="s">
        <v>15727</v>
      </c>
      <c r="W1560" s="1" t="s">
        <v>38</v>
      </c>
      <c r="X1560" s="1" t="s">
        <v>15655</v>
      </c>
      <c r="Y1560" s="1" t="s">
        <v>3301</v>
      </c>
      <c r="Z1560" s="1" t="s">
        <v>9498</v>
      </c>
      <c r="AC1560" s="1">
        <v>71</v>
      </c>
      <c r="AD1560" s="1" t="s">
        <v>70</v>
      </c>
      <c r="AE1560" s="1" t="s">
        <v>11531</v>
      </c>
      <c r="AJ1560" s="1" t="s">
        <v>17</v>
      </c>
      <c r="AK1560" s="1" t="s">
        <v>11718</v>
      </c>
      <c r="AL1560" s="1" t="s">
        <v>1968</v>
      </c>
      <c r="AM1560" s="1" t="s">
        <v>11731</v>
      </c>
      <c r="AT1560" s="1" t="s">
        <v>88</v>
      </c>
      <c r="AU1560" s="1" t="s">
        <v>8828</v>
      </c>
      <c r="AV1560" s="1" t="s">
        <v>1426</v>
      </c>
      <c r="AW1560" s="1" t="s">
        <v>11031</v>
      </c>
      <c r="BG1560" s="1" t="s">
        <v>88</v>
      </c>
      <c r="BH1560" s="1" t="s">
        <v>8828</v>
      </c>
      <c r="BI1560" s="1" t="s">
        <v>3302</v>
      </c>
      <c r="BJ1560" s="1" t="s">
        <v>13331</v>
      </c>
      <c r="BK1560" s="1" t="s">
        <v>88</v>
      </c>
      <c r="BL1560" s="1" t="s">
        <v>8828</v>
      </c>
      <c r="BM1560" s="1" t="s">
        <v>3303</v>
      </c>
      <c r="BN1560" s="1" t="s">
        <v>16489</v>
      </c>
      <c r="BO1560" s="1" t="s">
        <v>447</v>
      </c>
      <c r="BP1560" s="1" t="s">
        <v>8902</v>
      </c>
      <c r="BQ1560" s="1" t="s">
        <v>3304</v>
      </c>
      <c r="BR1560" s="1" t="s">
        <v>14959</v>
      </c>
      <c r="BS1560" s="1" t="s">
        <v>50</v>
      </c>
      <c r="BT1560" s="1" t="s">
        <v>15860</v>
      </c>
    </row>
    <row r="1561" spans="1:73" ht="13.5" customHeight="1">
      <c r="A1561" s="3" t="str">
        <f>HYPERLINK("http://kyu.snu.ac.kr/sdhj/index.jsp?type=hj/GK14605_00IH_0001_0033.jpg","1720_각북면_33")</f>
        <v>1720_각북면_33</v>
      </c>
      <c r="B1561" s="2">
        <v>1720</v>
      </c>
      <c r="C1561" s="2" t="s">
        <v>15666</v>
      </c>
      <c r="D1561" s="2" t="s">
        <v>15667</v>
      </c>
      <c r="E1561" s="2">
        <v>1560</v>
      </c>
      <c r="F1561" s="1">
        <v>8</v>
      </c>
      <c r="G1561" s="1" t="s">
        <v>3177</v>
      </c>
      <c r="H1561" s="1" t="s">
        <v>8512</v>
      </c>
      <c r="I1561" s="1">
        <v>2</v>
      </c>
      <c r="L1561" s="1">
        <v>5</v>
      </c>
      <c r="M1561" s="2" t="s">
        <v>18059</v>
      </c>
      <c r="N1561" s="2" t="s">
        <v>18060</v>
      </c>
      <c r="T1561" s="1" t="s">
        <v>15624</v>
      </c>
      <c r="U1561" s="1" t="s">
        <v>215</v>
      </c>
      <c r="V1561" s="1" t="s">
        <v>8866</v>
      </c>
      <c r="W1561" s="1" t="s">
        <v>245</v>
      </c>
      <c r="X1561" s="1" t="s">
        <v>9269</v>
      </c>
      <c r="Y1561" s="1" t="s">
        <v>3305</v>
      </c>
      <c r="Z1561" s="1" t="s">
        <v>11071</v>
      </c>
      <c r="AC1561" s="1">
        <v>25</v>
      </c>
      <c r="AD1561" s="1" t="s">
        <v>271</v>
      </c>
      <c r="AE1561" s="1" t="s">
        <v>11546</v>
      </c>
      <c r="AJ1561" s="1" t="s">
        <v>17</v>
      </c>
      <c r="AK1561" s="1" t="s">
        <v>11718</v>
      </c>
      <c r="AL1561" s="1" t="s">
        <v>158</v>
      </c>
      <c r="AM1561" s="1" t="s">
        <v>11647</v>
      </c>
      <c r="AT1561" s="1" t="s">
        <v>46</v>
      </c>
      <c r="AU1561" s="1" t="s">
        <v>11959</v>
      </c>
      <c r="AV1561" s="1" t="s">
        <v>3306</v>
      </c>
      <c r="AW1561" s="1" t="s">
        <v>12565</v>
      </c>
      <c r="BG1561" s="1" t="s">
        <v>46</v>
      </c>
      <c r="BH1561" s="1" t="s">
        <v>11959</v>
      </c>
      <c r="BI1561" s="1" t="s">
        <v>3307</v>
      </c>
      <c r="BJ1561" s="1" t="s">
        <v>13330</v>
      </c>
      <c r="BK1561" s="1" t="s">
        <v>46</v>
      </c>
      <c r="BL1561" s="1" t="s">
        <v>11959</v>
      </c>
      <c r="BM1561" s="1" t="s">
        <v>3277</v>
      </c>
      <c r="BN1561" s="1" t="s">
        <v>13321</v>
      </c>
      <c r="BO1561" s="1" t="s">
        <v>3308</v>
      </c>
      <c r="BP1561" s="1" t="s">
        <v>15321</v>
      </c>
      <c r="BQ1561" s="1" t="s">
        <v>3309</v>
      </c>
      <c r="BR1561" s="1" t="s">
        <v>14511</v>
      </c>
      <c r="BS1561" s="1" t="s">
        <v>202</v>
      </c>
      <c r="BT1561" s="1" t="s">
        <v>11631</v>
      </c>
    </row>
    <row r="1562" spans="1:73" ht="13.5" customHeight="1">
      <c r="A1562" s="3" t="str">
        <f>HYPERLINK("http://kyu.snu.ac.kr/sdhj/index.jsp?type=hj/GK14605_00IH_0001_0033.jpg","1720_각북면_33")</f>
        <v>1720_각북면_33</v>
      </c>
      <c r="B1562" s="2">
        <v>1720</v>
      </c>
      <c r="C1562" s="2" t="s">
        <v>16391</v>
      </c>
      <c r="D1562" s="2" t="s">
        <v>16392</v>
      </c>
      <c r="E1562" s="2">
        <v>1561</v>
      </c>
      <c r="F1562" s="1">
        <v>8</v>
      </c>
      <c r="G1562" s="1" t="s">
        <v>3177</v>
      </c>
      <c r="H1562" s="1" t="s">
        <v>8512</v>
      </c>
      <c r="I1562" s="1">
        <v>2</v>
      </c>
      <c r="L1562" s="1">
        <v>5</v>
      </c>
      <c r="M1562" s="2" t="s">
        <v>18059</v>
      </c>
      <c r="N1562" s="2" t="s">
        <v>18060</v>
      </c>
      <c r="S1562" s="1" t="s">
        <v>127</v>
      </c>
      <c r="T1562" s="1" t="s">
        <v>8714</v>
      </c>
      <c r="W1562" s="1" t="s">
        <v>1023</v>
      </c>
      <c r="X1562" s="1" t="s">
        <v>8743</v>
      </c>
      <c r="Y1562" s="1" t="s">
        <v>129</v>
      </c>
      <c r="Z1562" s="1" t="s">
        <v>9465</v>
      </c>
      <c r="AF1562" s="1" t="s">
        <v>67</v>
      </c>
      <c r="AG1562" s="1" t="s">
        <v>9286</v>
      </c>
    </row>
    <row r="1563" spans="1:73" ht="13.5" customHeight="1">
      <c r="A1563" s="3" t="str">
        <f>HYPERLINK("http://kyu.snu.ac.kr/sdhj/index.jsp?type=hj/GK14605_00IH_0001_0033.jpg","1720_각북면_33")</f>
        <v>1720_각북면_33</v>
      </c>
      <c r="B1563" s="2">
        <v>1720</v>
      </c>
      <c r="C1563" s="2" t="s">
        <v>15637</v>
      </c>
      <c r="D1563" s="2" t="s">
        <v>15638</v>
      </c>
      <c r="E1563" s="2">
        <v>1562</v>
      </c>
      <c r="F1563" s="1">
        <v>8</v>
      </c>
      <c r="G1563" s="1" t="s">
        <v>3177</v>
      </c>
      <c r="H1563" s="1" t="s">
        <v>8512</v>
      </c>
      <c r="I1563" s="1">
        <v>2</v>
      </c>
      <c r="L1563" s="1">
        <v>5</v>
      </c>
      <c r="M1563" s="2" t="s">
        <v>18059</v>
      </c>
      <c r="N1563" s="2" t="s">
        <v>18060</v>
      </c>
      <c r="T1563" s="1" t="s">
        <v>15640</v>
      </c>
      <c r="U1563" s="1" t="s">
        <v>266</v>
      </c>
      <c r="V1563" s="1" t="s">
        <v>8830</v>
      </c>
      <c r="Y1563" s="1" t="s">
        <v>3310</v>
      </c>
      <c r="Z1563" s="1" t="s">
        <v>9455</v>
      </c>
      <c r="AC1563" s="1">
        <v>43</v>
      </c>
      <c r="AD1563" s="1" t="s">
        <v>424</v>
      </c>
      <c r="AE1563" s="1" t="s">
        <v>11538</v>
      </c>
      <c r="AT1563" s="1" t="s">
        <v>390</v>
      </c>
      <c r="AU1563" s="1" t="s">
        <v>11984</v>
      </c>
      <c r="AV1563" s="1" t="s">
        <v>3311</v>
      </c>
      <c r="AW1563" s="1" t="s">
        <v>12564</v>
      </c>
      <c r="BB1563" s="1" t="s">
        <v>274</v>
      </c>
      <c r="BC1563" s="1" t="s">
        <v>8855</v>
      </c>
      <c r="BD1563" s="1" t="s">
        <v>656</v>
      </c>
      <c r="BE1563" s="1" t="s">
        <v>12899</v>
      </c>
    </row>
    <row r="1564" spans="1:73" ht="13.5" customHeight="1">
      <c r="A1564" s="3" t="str">
        <f>HYPERLINK("http://kyu.snu.ac.kr/sdhj/index.jsp?type=hj/GK14605_00IH_0001_0033.jpg","1720_각북면_33")</f>
        <v>1720_각북면_33</v>
      </c>
      <c r="B1564" s="2">
        <v>1720</v>
      </c>
      <c r="C1564" s="2" t="s">
        <v>15678</v>
      </c>
      <c r="D1564" s="2" t="s">
        <v>15679</v>
      </c>
      <c r="E1564" s="2">
        <v>1563</v>
      </c>
      <c r="F1564" s="1">
        <v>8</v>
      </c>
      <c r="G1564" s="1" t="s">
        <v>3177</v>
      </c>
      <c r="H1564" s="1" t="s">
        <v>8512</v>
      </c>
      <c r="I1564" s="1">
        <v>2</v>
      </c>
      <c r="L1564" s="1">
        <v>5</v>
      </c>
      <c r="M1564" s="2" t="s">
        <v>18059</v>
      </c>
      <c r="N1564" s="2" t="s">
        <v>18060</v>
      </c>
      <c r="T1564" s="1" t="s">
        <v>15640</v>
      </c>
      <c r="U1564" s="1" t="s">
        <v>266</v>
      </c>
      <c r="V1564" s="1" t="s">
        <v>8830</v>
      </c>
      <c r="Y1564" s="1" t="s">
        <v>8260</v>
      </c>
      <c r="Z1564" s="1" t="s">
        <v>9789</v>
      </c>
      <c r="AC1564" s="1">
        <v>20</v>
      </c>
      <c r="AD1564" s="1" t="s">
        <v>194</v>
      </c>
      <c r="AE1564" s="1" t="s">
        <v>11565</v>
      </c>
      <c r="AT1564" s="1" t="s">
        <v>3312</v>
      </c>
      <c r="AU1564" s="1" t="s">
        <v>11984</v>
      </c>
      <c r="AV1564" s="1" t="s">
        <v>3313</v>
      </c>
      <c r="AW1564" s="1" t="s">
        <v>16490</v>
      </c>
      <c r="BB1564" s="1" t="s">
        <v>274</v>
      </c>
      <c r="BC1564" s="1" t="s">
        <v>8855</v>
      </c>
      <c r="BD1564" s="1" t="s">
        <v>2564</v>
      </c>
      <c r="BE1564" s="1" t="s">
        <v>9486</v>
      </c>
    </row>
    <row r="1565" spans="1:73" ht="13.5" customHeight="1">
      <c r="A1565" s="3" t="str">
        <f>HYPERLINK("http://kyu.snu.ac.kr/sdhj/index.jsp?type=hj/GK14605_00IH_0001_0033.jpg","1720_각북면_33")</f>
        <v>1720_각북면_33</v>
      </c>
      <c r="B1565" s="2">
        <v>1720</v>
      </c>
      <c r="C1565" s="2" t="s">
        <v>15960</v>
      </c>
      <c r="D1565" s="2" t="s">
        <v>15961</v>
      </c>
      <c r="E1565" s="2">
        <v>1564</v>
      </c>
      <c r="F1565" s="1">
        <v>8</v>
      </c>
      <c r="G1565" s="1" t="s">
        <v>3177</v>
      </c>
      <c r="H1565" s="1" t="s">
        <v>8512</v>
      </c>
      <c r="I1565" s="1">
        <v>2</v>
      </c>
      <c r="L1565" s="1">
        <v>5</v>
      </c>
      <c r="M1565" s="2" t="s">
        <v>18059</v>
      </c>
      <c r="N1565" s="2" t="s">
        <v>18060</v>
      </c>
      <c r="T1565" s="1" t="s">
        <v>15640</v>
      </c>
      <c r="U1565" s="1" t="s">
        <v>266</v>
      </c>
      <c r="V1565" s="1" t="s">
        <v>8830</v>
      </c>
      <c r="Y1565" s="1" t="s">
        <v>3314</v>
      </c>
      <c r="Z1565" s="1" t="s">
        <v>9499</v>
      </c>
      <c r="AC1565" s="1">
        <v>29</v>
      </c>
      <c r="AD1565" s="1" t="s">
        <v>555</v>
      </c>
      <c r="AE1565" s="1" t="s">
        <v>11553</v>
      </c>
      <c r="AT1565" s="1" t="s">
        <v>3312</v>
      </c>
      <c r="AU1565" s="1" t="s">
        <v>11984</v>
      </c>
      <c r="AV1565" s="1" t="s">
        <v>3313</v>
      </c>
      <c r="AW1565" s="1" t="s">
        <v>16490</v>
      </c>
      <c r="BB1565" s="1" t="s">
        <v>274</v>
      </c>
      <c r="BC1565" s="1" t="s">
        <v>8855</v>
      </c>
      <c r="BD1565" s="1" t="s">
        <v>2564</v>
      </c>
      <c r="BE1565" s="1" t="s">
        <v>9486</v>
      </c>
      <c r="BU1565" s="1" t="s">
        <v>558</v>
      </c>
    </row>
    <row r="1566" spans="1:73" ht="13.5" customHeight="1">
      <c r="A1566" s="3" t="str">
        <f>HYPERLINK("http://kyu.snu.ac.kr/sdhj/index.jsp?type=hj/GK14605_00IH_0001_0033.jpg","1720_각북면_33")</f>
        <v>1720_각북면_33</v>
      </c>
      <c r="B1566" s="2">
        <v>1720</v>
      </c>
      <c r="C1566" s="2" t="s">
        <v>15960</v>
      </c>
      <c r="D1566" s="2" t="s">
        <v>15961</v>
      </c>
      <c r="E1566" s="2">
        <v>1565</v>
      </c>
      <c r="F1566" s="1">
        <v>8</v>
      </c>
      <c r="G1566" s="1" t="s">
        <v>3177</v>
      </c>
      <c r="H1566" s="1" t="s">
        <v>8512</v>
      </c>
      <c r="I1566" s="1">
        <v>2</v>
      </c>
      <c r="L1566" s="1">
        <v>5</v>
      </c>
      <c r="M1566" s="2" t="s">
        <v>18059</v>
      </c>
      <c r="N1566" s="2" t="s">
        <v>18060</v>
      </c>
      <c r="T1566" s="1" t="s">
        <v>15640</v>
      </c>
      <c r="U1566" s="1" t="s">
        <v>77</v>
      </c>
      <c r="V1566" s="1" t="s">
        <v>8853</v>
      </c>
      <c r="Y1566" s="1" t="s">
        <v>1689</v>
      </c>
      <c r="Z1566" s="1" t="s">
        <v>11070</v>
      </c>
      <c r="AG1566" s="1" t="s">
        <v>11600</v>
      </c>
    </row>
    <row r="1567" spans="1:73" ht="13.5" customHeight="1">
      <c r="A1567" s="3" t="str">
        <f>HYPERLINK("http://kyu.snu.ac.kr/sdhj/index.jsp?type=hj/GK14605_00IH_0001_0033.jpg","1720_각북면_33")</f>
        <v>1720_각북면_33</v>
      </c>
      <c r="B1567" s="2">
        <v>1720</v>
      </c>
      <c r="C1567" s="2" t="s">
        <v>15637</v>
      </c>
      <c r="D1567" s="2" t="s">
        <v>15638</v>
      </c>
      <c r="E1567" s="2">
        <v>1566</v>
      </c>
      <c r="F1567" s="1">
        <v>8</v>
      </c>
      <c r="G1567" s="1" t="s">
        <v>3177</v>
      </c>
      <c r="H1567" s="1" t="s">
        <v>8512</v>
      </c>
      <c r="I1567" s="1">
        <v>2</v>
      </c>
      <c r="L1567" s="1">
        <v>5</v>
      </c>
      <c r="M1567" s="2" t="s">
        <v>18059</v>
      </c>
      <c r="N1567" s="2" t="s">
        <v>18060</v>
      </c>
      <c r="T1567" s="1" t="s">
        <v>15640</v>
      </c>
      <c r="U1567" s="1" t="s">
        <v>77</v>
      </c>
      <c r="V1567" s="1" t="s">
        <v>8853</v>
      </c>
      <c r="Y1567" s="1" t="s">
        <v>3315</v>
      </c>
      <c r="Z1567" s="1" t="s">
        <v>11024</v>
      </c>
      <c r="AG1567" s="1" t="s">
        <v>11600</v>
      </c>
    </row>
    <row r="1568" spans="1:73" ht="13.5" customHeight="1">
      <c r="A1568" s="3" t="str">
        <f>HYPERLINK("http://kyu.snu.ac.kr/sdhj/index.jsp?type=hj/GK14605_00IH_0001_0033.jpg","1720_각북면_33")</f>
        <v>1720_각북면_33</v>
      </c>
      <c r="B1568" s="2">
        <v>1720</v>
      </c>
      <c r="C1568" s="2" t="s">
        <v>15637</v>
      </c>
      <c r="D1568" s="2" t="s">
        <v>15638</v>
      </c>
      <c r="E1568" s="2">
        <v>1567</v>
      </c>
      <c r="F1568" s="1">
        <v>8</v>
      </c>
      <c r="G1568" s="1" t="s">
        <v>3177</v>
      </c>
      <c r="H1568" s="1" t="s">
        <v>8512</v>
      </c>
      <c r="I1568" s="1">
        <v>2</v>
      </c>
      <c r="L1568" s="1">
        <v>5</v>
      </c>
      <c r="M1568" s="2" t="s">
        <v>18059</v>
      </c>
      <c r="N1568" s="2" t="s">
        <v>18060</v>
      </c>
      <c r="T1568" s="1" t="s">
        <v>15640</v>
      </c>
      <c r="U1568" s="1" t="s">
        <v>77</v>
      </c>
      <c r="V1568" s="1" t="s">
        <v>8853</v>
      </c>
      <c r="Y1568" s="1" t="s">
        <v>3316</v>
      </c>
      <c r="Z1568" s="1" t="s">
        <v>16491</v>
      </c>
      <c r="AG1568" s="1" t="s">
        <v>11600</v>
      </c>
    </row>
    <row r="1569" spans="1:72" ht="13.5" customHeight="1">
      <c r="A1569" s="3" t="str">
        <f>HYPERLINK("http://kyu.snu.ac.kr/sdhj/index.jsp?type=hj/GK14605_00IH_0001_0033.jpg","1720_각북면_33")</f>
        <v>1720_각북면_33</v>
      </c>
      <c r="B1569" s="2">
        <v>1720</v>
      </c>
      <c r="C1569" s="2" t="s">
        <v>15637</v>
      </c>
      <c r="D1569" s="2" t="s">
        <v>15638</v>
      </c>
      <c r="E1569" s="2">
        <v>1568</v>
      </c>
      <c r="F1569" s="1">
        <v>8</v>
      </c>
      <c r="G1569" s="1" t="s">
        <v>3177</v>
      </c>
      <c r="H1569" s="1" t="s">
        <v>8512</v>
      </c>
      <c r="I1569" s="1">
        <v>2</v>
      </c>
      <c r="L1569" s="1">
        <v>5</v>
      </c>
      <c r="M1569" s="2" t="s">
        <v>18059</v>
      </c>
      <c r="N1569" s="2" t="s">
        <v>18060</v>
      </c>
      <c r="T1569" s="1" t="s">
        <v>15640</v>
      </c>
      <c r="U1569" s="1" t="s">
        <v>266</v>
      </c>
      <c r="V1569" s="1" t="s">
        <v>8830</v>
      </c>
      <c r="Y1569" s="1" t="s">
        <v>18912</v>
      </c>
      <c r="Z1569" s="1" t="s">
        <v>15493</v>
      </c>
      <c r="AG1569" s="1" t="s">
        <v>11600</v>
      </c>
    </row>
    <row r="1570" spans="1:72" ht="13.5" customHeight="1">
      <c r="A1570" s="3" t="str">
        <f>HYPERLINK("http://kyu.snu.ac.kr/sdhj/index.jsp?type=hj/GK14605_00IH_0001_0033.jpg","1720_각북면_33")</f>
        <v>1720_각북면_33</v>
      </c>
      <c r="B1570" s="2">
        <v>1720</v>
      </c>
      <c r="C1570" s="2" t="s">
        <v>15637</v>
      </c>
      <c r="D1570" s="2" t="s">
        <v>15638</v>
      </c>
      <c r="E1570" s="2">
        <v>1569</v>
      </c>
      <c r="F1570" s="1">
        <v>8</v>
      </c>
      <c r="G1570" s="1" t="s">
        <v>3177</v>
      </c>
      <c r="H1570" s="1" t="s">
        <v>8512</v>
      </c>
      <c r="I1570" s="1">
        <v>2</v>
      </c>
      <c r="L1570" s="1">
        <v>5</v>
      </c>
      <c r="M1570" s="2" t="s">
        <v>18059</v>
      </c>
      <c r="N1570" s="2" t="s">
        <v>18060</v>
      </c>
      <c r="T1570" s="1" t="s">
        <v>15640</v>
      </c>
      <c r="U1570" s="1" t="s">
        <v>266</v>
      </c>
      <c r="V1570" s="1" t="s">
        <v>8830</v>
      </c>
      <c r="Y1570" s="1" t="s">
        <v>8350</v>
      </c>
      <c r="Z1570" s="1" t="s">
        <v>11069</v>
      </c>
      <c r="AG1570" s="1" t="s">
        <v>11600</v>
      </c>
    </row>
    <row r="1571" spans="1:72" ht="13.5" customHeight="1">
      <c r="A1571" s="3" t="str">
        <f>HYPERLINK("http://kyu.snu.ac.kr/sdhj/index.jsp?type=hj/GK14605_00IH_0001_0033.jpg","1720_각북면_33")</f>
        <v>1720_각북면_33</v>
      </c>
      <c r="B1571" s="2">
        <v>1720</v>
      </c>
      <c r="C1571" s="2" t="s">
        <v>15637</v>
      </c>
      <c r="D1571" s="2" t="s">
        <v>15638</v>
      </c>
      <c r="E1571" s="2">
        <v>1570</v>
      </c>
      <c r="F1571" s="1">
        <v>8</v>
      </c>
      <c r="G1571" s="1" t="s">
        <v>3177</v>
      </c>
      <c r="H1571" s="1" t="s">
        <v>8512</v>
      </c>
      <c r="I1571" s="1">
        <v>2</v>
      </c>
      <c r="L1571" s="1">
        <v>5</v>
      </c>
      <c r="M1571" s="2" t="s">
        <v>18059</v>
      </c>
      <c r="N1571" s="2" t="s">
        <v>18060</v>
      </c>
      <c r="T1571" s="1" t="s">
        <v>15640</v>
      </c>
      <c r="U1571" s="1" t="s">
        <v>266</v>
      </c>
      <c r="V1571" s="1" t="s">
        <v>8830</v>
      </c>
      <c r="Y1571" s="1" t="s">
        <v>3317</v>
      </c>
      <c r="Z1571" s="1" t="s">
        <v>11068</v>
      </c>
      <c r="AF1571" s="1" t="s">
        <v>3318</v>
      </c>
      <c r="AG1571" s="1" t="s">
        <v>11600</v>
      </c>
    </row>
    <row r="1572" spans="1:72" ht="13.5" customHeight="1">
      <c r="A1572" s="3" t="str">
        <f>HYPERLINK("http://kyu.snu.ac.kr/sdhj/index.jsp?type=hj/GK14605_00IH_0001_0033.jpg","1720_각북면_33")</f>
        <v>1720_각북면_33</v>
      </c>
      <c r="B1572" s="2">
        <v>1720</v>
      </c>
      <c r="C1572" s="2" t="s">
        <v>15637</v>
      </c>
      <c r="D1572" s="2" t="s">
        <v>15638</v>
      </c>
      <c r="E1572" s="2">
        <v>1571</v>
      </c>
      <c r="F1572" s="1">
        <v>8</v>
      </c>
      <c r="G1572" s="1" t="s">
        <v>3177</v>
      </c>
      <c r="H1572" s="1" t="s">
        <v>8512</v>
      </c>
      <c r="I1572" s="1">
        <v>3</v>
      </c>
      <c r="J1572" s="1" t="s">
        <v>3319</v>
      </c>
      <c r="K1572" s="1" t="s">
        <v>8618</v>
      </c>
      <c r="L1572" s="1">
        <v>1</v>
      </c>
      <c r="M1572" s="2" t="s">
        <v>3319</v>
      </c>
      <c r="N1572" s="2" t="s">
        <v>8618</v>
      </c>
      <c r="T1572" s="1" t="s">
        <v>15859</v>
      </c>
      <c r="U1572" s="1" t="s">
        <v>1129</v>
      </c>
      <c r="V1572" s="1" t="s">
        <v>8862</v>
      </c>
      <c r="W1572" s="1" t="s">
        <v>878</v>
      </c>
      <c r="X1572" s="1" t="s">
        <v>9267</v>
      </c>
      <c r="Y1572" s="1" t="s">
        <v>3320</v>
      </c>
      <c r="Z1572" s="1" t="s">
        <v>9790</v>
      </c>
      <c r="AC1572" s="1">
        <v>50</v>
      </c>
      <c r="AD1572" s="1" t="s">
        <v>54</v>
      </c>
      <c r="AE1572" s="1" t="s">
        <v>11446</v>
      </c>
      <c r="AJ1572" s="1" t="s">
        <v>17</v>
      </c>
      <c r="AK1572" s="1" t="s">
        <v>11718</v>
      </c>
      <c r="AL1572" s="1" t="s">
        <v>225</v>
      </c>
      <c r="AM1572" s="1" t="s">
        <v>11725</v>
      </c>
      <c r="AT1572" s="1" t="s">
        <v>153</v>
      </c>
      <c r="AU1572" s="1" t="s">
        <v>8874</v>
      </c>
      <c r="AV1572" s="1" t="s">
        <v>198</v>
      </c>
      <c r="AW1572" s="1" t="s">
        <v>12243</v>
      </c>
      <c r="BG1572" s="1" t="s">
        <v>153</v>
      </c>
      <c r="BH1572" s="1" t="s">
        <v>8874</v>
      </c>
      <c r="BI1572" s="1" t="s">
        <v>3321</v>
      </c>
      <c r="BJ1572" s="1" t="s">
        <v>13324</v>
      </c>
      <c r="BK1572" s="1" t="s">
        <v>88</v>
      </c>
      <c r="BL1572" s="1" t="s">
        <v>8828</v>
      </c>
      <c r="BM1572" s="1" t="s">
        <v>3322</v>
      </c>
      <c r="BN1572" s="1" t="s">
        <v>10317</v>
      </c>
      <c r="BO1572" s="1" t="s">
        <v>56</v>
      </c>
      <c r="BP1572" s="1" t="s">
        <v>9096</v>
      </c>
      <c r="BQ1572" s="1" t="s">
        <v>1179</v>
      </c>
      <c r="BR1572" s="1" t="s">
        <v>14227</v>
      </c>
      <c r="BS1572" s="1" t="s">
        <v>158</v>
      </c>
      <c r="BT1572" s="1" t="s">
        <v>11647</v>
      </c>
    </row>
    <row r="1573" spans="1:72" ht="13.5" customHeight="1">
      <c r="A1573" s="3" t="str">
        <f>HYPERLINK("http://kyu.snu.ac.kr/sdhj/index.jsp?type=hj/GK14605_00IH_0001_0033.jpg","1720_각북면_33")</f>
        <v>1720_각북면_33</v>
      </c>
      <c r="B1573" s="2">
        <v>1720</v>
      </c>
      <c r="C1573" s="2" t="s">
        <v>15633</v>
      </c>
      <c r="D1573" s="2" t="s">
        <v>15634</v>
      </c>
      <c r="E1573" s="2">
        <v>1572</v>
      </c>
      <c r="F1573" s="1">
        <v>8</v>
      </c>
      <c r="G1573" s="1" t="s">
        <v>3177</v>
      </c>
      <c r="H1573" s="1" t="s">
        <v>8512</v>
      </c>
      <c r="I1573" s="1">
        <v>3</v>
      </c>
      <c r="L1573" s="1">
        <v>1</v>
      </c>
      <c r="M1573" s="2" t="s">
        <v>3319</v>
      </c>
      <c r="N1573" s="2" t="s">
        <v>8618</v>
      </c>
      <c r="S1573" s="1" t="s">
        <v>51</v>
      </c>
      <c r="T1573" s="1" t="s">
        <v>1413</v>
      </c>
      <c r="W1573" s="1" t="s">
        <v>103</v>
      </c>
      <c r="X1573" s="1" t="s">
        <v>15645</v>
      </c>
      <c r="Y1573" s="1" t="s">
        <v>53</v>
      </c>
      <c r="Z1573" s="1" t="s">
        <v>9315</v>
      </c>
      <c r="AF1573" s="1" t="s">
        <v>67</v>
      </c>
      <c r="AG1573" s="1" t="s">
        <v>9286</v>
      </c>
    </row>
    <row r="1574" spans="1:72" ht="13.5" customHeight="1">
      <c r="A1574" s="3" t="str">
        <f>HYPERLINK("http://kyu.snu.ac.kr/sdhj/index.jsp?type=hj/GK14605_00IH_0001_0033.jpg","1720_각북면_33")</f>
        <v>1720_각북면_33</v>
      </c>
      <c r="B1574" s="2">
        <v>1720</v>
      </c>
      <c r="C1574" s="2" t="s">
        <v>15637</v>
      </c>
      <c r="D1574" s="2" t="s">
        <v>15638</v>
      </c>
      <c r="E1574" s="2">
        <v>1573</v>
      </c>
      <c r="F1574" s="1">
        <v>8</v>
      </c>
      <c r="G1574" s="1" t="s">
        <v>3177</v>
      </c>
      <c r="H1574" s="1" t="s">
        <v>8512</v>
      </c>
      <c r="I1574" s="1">
        <v>3</v>
      </c>
      <c r="L1574" s="1">
        <v>1</v>
      </c>
      <c r="M1574" s="2" t="s">
        <v>3319</v>
      </c>
      <c r="N1574" s="2" t="s">
        <v>8618</v>
      </c>
      <c r="S1574" s="1" t="s">
        <v>547</v>
      </c>
      <c r="T1574" s="1" t="s">
        <v>8718</v>
      </c>
      <c r="W1574" s="1" t="s">
        <v>3323</v>
      </c>
      <c r="X1574" s="1" t="s">
        <v>9272</v>
      </c>
      <c r="Y1574" s="1" t="s">
        <v>53</v>
      </c>
      <c r="Z1574" s="1" t="s">
        <v>9315</v>
      </c>
      <c r="AC1574" s="1">
        <v>44</v>
      </c>
      <c r="AD1574" s="1" t="s">
        <v>362</v>
      </c>
      <c r="AE1574" s="1" t="s">
        <v>11561</v>
      </c>
      <c r="AF1574" s="1" t="s">
        <v>135</v>
      </c>
      <c r="AG1574" s="1" t="s">
        <v>11569</v>
      </c>
      <c r="AJ1574" s="1" t="s">
        <v>17</v>
      </c>
      <c r="AK1574" s="1" t="s">
        <v>11718</v>
      </c>
      <c r="AL1574" s="1" t="s">
        <v>3324</v>
      </c>
      <c r="AM1574" s="1" t="s">
        <v>11758</v>
      </c>
      <c r="AT1574" s="1" t="s">
        <v>88</v>
      </c>
      <c r="AU1574" s="1" t="s">
        <v>8828</v>
      </c>
      <c r="AV1574" s="1" t="s">
        <v>3325</v>
      </c>
      <c r="AW1574" s="1" t="s">
        <v>12563</v>
      </c>
      <c r="BG1574" s="1" t="s">
        <v>88</v>
      </c>
      <c r="BH1574" s="1" t="s">
        <v>8828</v>
      </c>
      <c r="BI1574" s="1" t="s">
        <v>2931</v>
      </c>
      <c r="BJ1574" s="1" t="s">
        <v>16420</v>
      </c>
      <c r="BK1574" s="1" t="s">
        <v>153</v>
      </c>
      <c r="BL1574" s="1" t="s">
        <v>8874</v>
      </c>
      <c r="BM1574" s="1" t="s">
        <v>3158</v>
      </c>
      <c r="BN1574" s="1" t="s">
        <v>10155</v>
      </c>
      <c r="BO1574" s="1" t="s">
        <v>88</v>
      </c>
      <c r="BP1574" s="1" t="s">
        <v>8828</v>
      </c>
      <c r="BQ1574" s="1" t="s">
        <v>3326</v>
      </c>
      <c r="BR1574" s="1" t="s">
        <v>15188</v>
      </c>
      <c r="BS1574" s="1" t="s">
        <v>320</v>
      </c>
      <c r="BT1574" s="1" t="s">
        <v>11723</v>
      </c>
    </row>
    <row r="1575" spans="1:72" ht="13.5" customHeight="1">
      <c r="A1575" s="3" t="str">
        <f>HYPERLINK("http://kyu.snu.ac.kr/sdhj/index.jsp?type=hj/GK14605_00IH_0001_0033.jpg","1720_각북면_33")</f>
        <v>1720_각북면_33</v>
      </c>
      <c r="B1575" s="2">
        <v>1720</v>
      </c>
      <c r="C1575" s="2" t="s">
        <v>15793</v>
      </c>
      <c r="D1575" s="2" t="s">
        <v>15794</v>
      </c>
      <c r="E1575" s="2">
        <v>1574</v>
      </c>
      <c r="F1575" s="1">
        <v>8</v>
      </c>
      <c r="G1575" s="1" t="s">
        <v>3177</v>
      </c>
      <c r="H1575" s="1" t="s">
        <v>8512</v>
      </c>
      <c r="I1575" s="1">
        <v>3</v>
      </c>
      <c r="L1575" s="1">
        <v>1</v>
      </c>
      <c r="M1575" s="2" t="s">
        <v>3319</v>
      </c>
      <c r="N1575" s="2" t="s">
        <v>8618</v>
      </c>
      <c r="S1575" s="1" t="s">
        <v>71</v>
      </c>
      <c r="T1575" s="1" t="s">
        <v>8710</v>
      </c>
      <c r="U1575" s="1" t="s">
        <v>447</v>
      </c>
      <c r="V1575" s="1" t="s">
        <v>8902</v>
      </c>
      <c r="Y1575" s="1" t="s">
        <v>3327</v>
      </c>
      <c r="Z1575" s="1" t="s">
        <v>11067</v>
      </c>
      <c r="AC1575" s="1">
        <v>21</v>
      </c>
      <c r="AD1575" s="1" t="s">
        <v>70</v>
      </c>
      <c r="AE1575" s="1" t="s">
        <v>11531</v>
      </c>
    </row>
    <row r="1576" spans="1:72" ht="13.5" customHeight="1">
      <c r="A1576" s="3" t="str">
        <f>HYPERLINK("http://kyu.snu.ac.kr/sdhj/index.jsp?type=hj/GK14605_00IH_0001_0033.jpg","1720_각북면_33")</f>
        <v>1720_각북면_33</v>
      </c>
      <c r="B1576" s="2">
        <v>1720</v>
      </c>
      <c r="C1576" s="2" t="s">
        <v>15637</v>
      </c>
      <c r="D1576" s="2" t="s">
        <v>15638</v>
      </c>
      <c r="E1576" s="2">
        <v>1575</v>
      </c>
      <c r="F1576" s="1">
        <v>8</v>
      </c>
      <c r="G1576" s="1" t="s">
        <v>3177</v>
      </c>
      <c r="H1576" s="1" t="s">
        <v>8512</v>
      </c>
      <c r="I1576" s="1">
        <v>3</v>
      </c>
      <c r="L1576" s="1">
        <v>1</v>
      </c>
      <c r="M1576" s="2" t="s">
        <v>3319</v>
      </c>
      <c r="N1576" s="2" t="s">
        <v>8618</v>
      </c>
      <c r="S1576" s="1" t="s">
        <v>68</v>
      </c>
      <c r="T1576" s="1" t="s">
        <v>8708</v>
      </c>
      <c r="Y1576" s="1" t="s">
        <v>3328</v>
      </c>
      <c r="Z1576" s="1" t="s">
        <v>9781</v>
      </c>
      <c r="AC1576" s="1">
        <v>12</v>
      </c>
      <c r="AD1576" s="1" t="s">
        <v>137</v>
      </c>
      <c r="AE1576" s="1" t="s">
        <v>9320</v>
      </c>
    </row>
    <row r="1577" spans="1:72" ht="13.5" customHeight="1">
      <c r="A1577" s="3" t="str">
        <f>HYPERLINK("http://kyu.snu.ac.kr/sdhj/index.jsp?type=hj/GK14605_00IH_0001_0033.jpg","1720_각북면_33")</f>
        <v>1720_각북면_33</v>
      </c>
      <c r="B1577" s="2">
        <v>1720</v>
      </c>
      <c r="C1577" s="2" t="s">
        <v>15637</v>
      </c>
      <c r="D1577" s="2" t="s">
        <v>15638</v>
      </c>
      <c r="E1577" s="2">
        <v>1576</v>
      </c>
      <c r="F1577" s="1">
        <v>8</v>
      </c>
      <c r="G1577" s="1" t="s">
        <v>3177</v>
      </c>
      <c r="H1577" s="1" t="s">
        <v>8512</v>
      </c>
      <c r="I1577" s="1">
        <v>3</v>
      </c>
      <c r="L1577" s="1">
        <v>1</v>
      </c>
      <c r="M1577" s="2" t="s">
        <v>3319</v>
      </c>
      <c r="N1577" s="2" t="s">
        <v>8618</v>
      </c>
      <c r="S1577" s="1" t="s">
        <v>68</v>
      </c>
      <c r="T1577" s="1" t="s">
        <v>8708</v>
      </c>
      <c r="Y1577" s="1" t="s">
        <v>53</v>
      </c>
      <c r="Z1577" s="1" t="s">
        <v>9315</v>
      </c>
      <c r="AF1577" s="1" t="s">
        <v>67</v>
      </c>
      <c r="AG1577" s="1" t="s">
        <v>9286</v>
      </c>
    </row>
    <row r="1578" spans="1:72" ht="13.5" customHeight="1">
      <c r="A1578" s="3" t="str">
        <f>HYPERLINK("http://kyu.snu.ac.kr/sdhj/index.jsp?type=hj/GK14605_00IH_0001_0033.jpg","1720_각북면_33")</f>
        <v>1720_각북면_33</v>
      </c>
      <c r="B1578" s="2">
        <v>1720</v>
      </c>
      <c r="C1578" s="2" t="s">
        <v>15637</v>
      </c>
      <c r="D1578" s="2" t="s">
        <v>15638</v>
      </c>
      <c r="E1578" s="2">
        <v>1577</v>
      </c>
      <c r="F1578" s="1">
        <v>8</v>
      </c>
      <c r="G1578" s="1" t="s">
        <v>3177</v>
      </c>
      <c r="H1578" s="1" t="s">
        <v>8512</v>
      </c>
      <c r="I1578" s="1">
        <v>3</v>
      </c>
      <c r="L1578" s="1">
        <v>1</v>
      </c>
      <c r="M1578" s="2" t="s">
        <v>3319</v>
      </c>
      <c r="N1578" s="2" t="s">
        <v>8618</v>
      </c>
      <c r="S1578" s="1" t="s">
        <v>68</v>
      </c>
      <c r="T1578" s="1" t="s">
        <v>8708</v>
      </c>
      <c r="Y1578" s="1" t="s">
        <v>3329</v>
      </c>
      <c r="Z1578" s="1" t="s">
        <v>11066</v>
      </c>
      <c r="AC1578" s="1">
        <v>2</v>
      </c>
      <c r="AD1578" s="1" t="s">
        <v>106</v>
      </c>
      <c r="AE1578" s="1" t="s">
        <v>11517</v>
      </c>
      <c r="AF1578" s="1" t="s">
        <v>135</v>
      </c>
      <c r="AG1578" s="1" t="s">
        <v>11569</v>
      </c>
    </row>
    <row r="1579" spans="1:72" ht="13.5" customHeight="1">
      <c r="A1579" s="3" t="str">
        <f>HYPERLINK("http://kyu.snu.ac.kr/sdhj/index.jsp?type=hj/GK14605_00IH_0001_0033.jpg","1720_각북면_33")</f>
        <v>1720_각북면_33</v>
      </c>
      <c r="B1579" s="2">
        <v>1720</v>
      </c>
      <c r="C1579" s="2" t="s">
        <v>15637</v>
      </c>
      <c r="D1579" s="2" t="s">
        <v>15638</v>
      </c>
      <c r="E1579" s="2">
        <v>1578</v>
      </c>
      <c r="F1579" s="1">
        <v>8</v>
      </c>
      <c r="G1579" s="1" t="s">
        <v>3177</v>
      </c>
      <c r="H1579" s="1" t="s">
        <v>8512</v>
      </c>
      <c r="I1579" s="1">
        <v>3</v>
      </c>
      <c r="L1579" s="1">
        <v>2</v>
      </c>
      <c r="M1579" s="2" t="s">
        <v>18061</v>
      </c>
      <c r="N1579" s="2" t="s">
        <v>18062</v>
      </c>
      <c r="T1579" s="1" t="s">
        <v>15624</v>
      </c>
      <c r="U1579" s="1" t="s">
        <v>215</v>
      </c>
      <c r="V1579" s="1" t="s">
        <v>8866</v>
      </c>
      <c r="W1579" s="1" t="s">
        <v>245</v>
      </c>
      <c r="X1579" s="1" t="s">
        <v>9269</v>
      </c>
      <c r="Y1579" s="1" t="s">
        <v>3330</v>
      </c>
      <c r="Z1579" s="1" t="s">
        <v>11065</v>
      </c>
      <c r="AC1579" s="1">
        <v>26</v>
      </c>
      <c r="AD1579" s="1" t="s">
        <v>75</v>
      </c>
      <c r="AE1579" s="1" t="s">
        <v>11549</v>
      </c>
      <c r="AJ1579" s="1" t="s">
        <v>17</v>
      </c>
      <c r="AK1579" s="1" t="s">
        <v>11718</v>
      </c>
      <c r="AL1579" s="1" t="s">
        <v>158</v>
      </c>
      <c r="AM1579" s="1" t="s">
        <v>11647</v>
      </c>
      <c r="AT1579" s="1" t="s">
        <v>46</v>
      </c>
      <c r="AU1579" s="1" t="s">
        <v>11959</v>
      </c>
      <c r="AV1579" s="1" t="s">
        <v>3331</v>
      </c>
      <c r="AW1579" s="1" t="s">
        <v>12562</v>
      </c>
      <c r="BG1579" s="1" t="s">
        <v>46</v>
      </c>
      <c r="BH1579" s="1" t="s">
        <v>11959</v>
      </c>
      <c r="BI1579" s="1" t="s">
        <v>3277</v>
      </c>
      <c r="BJ1579" s="1" t="s">
        <v>13321</v>
      </c>
      <c r="BK1579" s="1" t="s">
        <v>3278</v>
      </c>
      <c r="BL1579" s="1" t="s">
        <v>13533</v>
      </c>
      <c r="BM1579" s="1" t="s">
        <v>91</v>
      </c>
      <c r="BN1579" s="1" t="s">
        <v>13829</v>
      </c>
      <c r="BO1579" s="1" t="s">
        <v>46</v>
      </c>
      <c r="BP1579" s="1" t="s">
        <v>11959</v>
      </c>
      <c r="BQ1579" s="1" t="s">
        <v>3332</v>
      </c>
      <c r="BR1579" s="1" t="s">
        <v>14914</v>
      </c>
      <c r="BS1579" s="1" t="s">
        <v>1968</v>
      </c>
      <c r="BT1579" s="1" t="s">
        <v>11731</v>
      </c>
    </row>
    <row r="1580" spans="1:72" ht="13.5" customHeight="1">
      <c r="A1580" s="3" t="str">
        <f>HYPERLINK("http://kyu.snu.ac.kr/sdhj/index.jsp?type=hj/GK14605_00IH_0001_0033.jpg","1720_각북면_33")</f>
        <v>1720_각북면_33</v>
      </c>
      <c r="B1580" s="2">
        <v>1720</v>
      </c>
      <c r="C1580" s="2" t="s">
        <v>16492</v>
      </c>
      <c r="D1580" s="2" t="s">
        <v>16493</v>
      </c>
      <c r="E1580" s="2">
        <v>1579</v>
      </c>
      <c r="F1580" s="1">
        <v>8</v>
      </c>
      <c r="G1580" s="1" t="s">
        <v>3177</v>
      </c>
      <c r="H1580" s="1" t="s">
        <v>8512</v>
      </c>
      <c r="I1580" s="1">
        <v>3</v>
      </c>
      <c r="L1580" s="1">
        <v>2</v>
      </c>
      <c r="M1580" s="2" t="s">
        <v>18061</v>
      </c>
      <c r="N1580" s="2" t="s">
        <v>18062</v>
      </c>
      <c r="S1580" s="1" t="s">
        <v>51</v>
      </c>
      <c r="T1580" s="1" t="s">
        <v>1413</v>
      </c>
      <c r="W1580" s="1" t="s">
        <v>1058</v>
      </c>
      <c r="X1580" s="1" t="s">
        <v>8775</v>
      </c>
      <c r="Y1580" s="1" t="s">
        <v>129</v>
      </c>
      <c r="Z1580" s="1" t="s">
        <v>9465</v>
      </c>
      <c r="AC1580" s="1">
        <v>51</v>
      </c>
      <c r="AD1580" s="1" t="s">
        <v>653</v>
      </c>
      <c r="AE1580" s="1" t="s">
        <v>11529</v>
      </c>
      <c r="AJ1580" s="1" t="s">
        <v>461</v>
      </c>
      <c r="AK1580" s="1" t="s">
        <v>11719</v>
      </c>
      <c r="AL1580" s="1" t="s">
        <v>158</v>
      </c>
      <c r="AM1580" s="1" t="s">
        <v>11647</v>
      </c>
      <c r="AT1580" s="1" t="s">
        <v>215</v>
      </c>
      <c r="AU1580" s="1" t="s">
        <v>8866</v>
      </c>
      <c r="AV1580" s="1" t="s">
        <v>3333</v>
      </c>
      <c r="AW1580" s="1" t="s">
        <v>12561</v>
      </c>
      <c r="BG1580" s="1" t="s">
        <v>58</v>
      </c>
      <c r="BH1580" s="1" t="s">
        <v>11975</v>
      </c>
      <c r="BI1580" s="1" t="s">
        <v>3334</v>
      </c>
      <c r="BJ1580" s="1" t="s">
        <v>10169</v>
      </c>
      <c r="BK1580" s="1" t="s">
        <v>3335</v>
      </c>
      <c r="BL1580" s="1" t="s">
        <v>13535</v>
      </c>
      <c r="BM1580" s="1" t="s">
        <v>3336</v>
      </c>
      <c r="BN1580" s="1" t="s">
        <v>13413</v>
      </c>
      <c r="BO1580" s="1" t="s">
        <v>3337</v>
      </c>
      <c r="BP1580" s="1" t="s">
        <v>13995</v>
      </c>
      <c r="BQ1580" s="1" t="s">
        <v>3338</v>
      </c>
      <c r="BR1580" s="1" t="s">
        <v>14510</v>
      </c>
      <c r="BS1580" s="1" t="s">
        <v>202</v>
      </c>
      <c r="BT1580" s="1" t="s">
        <v>11631</v>
      </c>
    </row>
    <row r="1581" spans="1:72" ht="13.5" customHeight="1">
      <c r="A1581" s="3" t="str">
        <f>HYPERLINK("http://kyu.snu.ac.kr/sdhj/index.jsp?type=hj/GK14605_00IH_0001_0033.jpg","1720_각북면_33")</f>
        <v>1720_각북면_33</v>
      </c>
      <c r="B1581" s="2">
        <v>1720</v>
      </c>
      <c r="C1581" s="2" t="s">
        <v>16030</v>
      </c>
      <c r="D1581" s="2" t="s">
        <v>16031</v>
      </c>
      <c r="E1581" s="2">
        <v>1580</v>
      </c>
      <c r="F1581" s="1">
        <v>8</v>
      </c>
      <c r="G1581" s="1" t="s">
        <v>3177</v>
      </c>
      <c r="H1581" s="1" t="s">
        <v>8512</v>
      </c>
      <c r="I1581" s="1">
        <v>3</v>
      </c>
      <c r="L1581" s="1">
        <v>2</v>
      </c>
      <c r="M1581" s="2" t="s">
        <v>18061</v>
      </c>
      <c r="N1581" s="2" t="s">
        <v>18062</v>
      </c>
      <c r="S1581" s="1" t="s">
        <v>71</v>
      </c>
      <c r="T1581" s="1" t="s">
        <v>8710</v>
      </c>
      <c r="Y1581" s="1" t="s">
        <v>3339</v>
      </c>
      <c r="Z1581" s="1" t="s">
        <v>11064</v>
      </c>
      <c r="AC1581" s="1">
        <v>18</v>
      </c>
      <c r="AD1581" s="1" t="s">
        <v>130</v>
      </c>
      <c r="AE1581" s="1" t="s">
        <v>11547</v>
      </c>
    </row>
    <row r="1582" spans="1:72" ht="13.5" customHeight="1">
      <c r="A1582" s="3" t="str">
        <f>HYPERLINK("http://kyu.snu.ac.kr/sdhj/index.jsp?type=hj/GK14605_00IH_0001_0033.jpg","1720_각북면_33")</f>
        <v>1720_각북면_33</v>
      </c>
      <c r="B1582" s="2">
        <v>1720</v>
      </c>
      <c r="C1582" s="2" t="s">
        <v>15637</v>
      </c>
      <c r="D1582" s="2" t="s">
        <v>15638</v>
      </c>
      <c r="E1582" s="2">
        <v>1581</v>
      </c>
      <c r="F1582" s="1">
        <v>8</v>
      </c>
      <c r="G1582" s="1" t="s">
        <v>3177</v>
      </c>
      <c r="H1582" s="1" t="s">
        <v>8512</v>
      </c>
      <c r="I1582" s="1">
        <v>3</v>
      </c>
      <c r="L1582" s="1">
        <v>2</v>
      </c>
      <c r="M1582" s="2" t="s">
        <v>18061</v>
      </c>
      <c r="N1582" s="2" t="s">
        <v>18062</v>
      </c>
      <c r="S1582" s="1" t="s">
        <v>71</v>
      </c>
      <c r="T1582" s="1" t="s">
        <v>8710</v>
      </c>
      <c r="Y1582" s="1" t="s">
        <v>3340</v>
      </c>
      <c r="Z1582" s="1" t="s">
        <v>11063</v>
      </c>
      <c r="AC1582" s="1">
        <v>15</v>
      </c>
      <c r="AD1582" s="1" t="s">
        <v>563</v>
      </c>
      <c r="AE1582" s="1" t="s">
        <v>9669</v>
      </c>
    </row>
    <row r="1583" spans="1:72" ht="13.5" customHeight="1">
      <c r="A1583" s="3" t="str">
        <f>HYPERLINK("http://kyu.snu.ac.kr/sdhj/index.jsp?type=hj/GK14605_00IH_0001_0033.jpg","1720_각북면_33")</f>
        <v>1720_각북면_33</v>
      </c>
      <c r="B1583" s="2">
        <v>1720</v>
      </c>
      <c r="C1583" s="2" t="s">
        <v>15637</v>
      </c>
      <c r="D1583" s="2" t="s">
        <v>15638</v>
      </c>
      <c r="E1583" s="2">
        <v>1582</v>
      </c>
      <c r="F1583" s="1">
        <v>8</v>
      </c>
      <c r="G1583" s="1" t="s">
        <v>3177</v>
      </c>
      <c r="H1583" s="1" t="s">
        <v>8512</v>
      </c>
      <c r="I1583" s="1">
        <v>3</v>
      </c>
      <c r="L1583" s="1">
        <v>2</v>
      </c>
      <c r="M1583" s="2" t="s">
        <v>18061</v>
      </c>
      <c r="N1583" s="2" t="s">
        <v>18062</v>
      </c>
      <c r="T1583" s="1" t="s">
        <v>15640</v>
      </c>
      <c r="U1583" s="1" t="s">
        <v>266</v>
      </c>
      <c r="V1583" s="1" t="s">
        <v>8830</v>
      </c>
      <c r="Y1583" s="1" t="s">
        <v>3341</v>
      </c>
      <c r="Z1583" s="1" t="s">
        <v>10175</v>
      </c>
      <c r="AC1583" s="1">
        <v>43</v>
      </c>
      <c r="AD1583" s="1" t="s">
        <v>424</v>
      </c>
      <c r="AE1583" s="1" t="s">
        <v>11538</v>
      </c>
      <c r="AT1583" s="1" t="s">
        <v>390</v>
      </c>
      <c r="AU1583" s="1" t="s">
        <v>11984</v>
      </c>
      <c r="AV1583" s="1" t="s">
        <v>3342</v>
      </c>
      <c r="AW1583" s="1" t="s">
        <v>16494</v>
      </c>
      <c r="BB1583" s="1" t="s">
        <v>274</v>
      </c>
      <c r="BC1583" s="1" t="s">
        <v>8855</v>
      </c>
      <c r="BD1583" s="1" t="s">
        <v>3343</v>
      </c>
      <c r="BE1583" s="1" t="s">
        <v>9934</v>
      </c>
    </row>
    <row r="1584" spans="1:72" ht="13.5" customHeight="1">
      <c r="A1584" s="3" t="str">
        <f>HYPERLINK("http://kyu.snu.ac.kr/sdhj/index.jsp?type=hj/GK14605_00IH_0001_0033.jpg","1720_각북면_33")</f>
        <v>1720_각북면_33</v>
      </c>
      <c r="B1584" s="2">
        <v>1720</v>
      </c>
      <c r="C1584" s="2" t="s">
        <v>16495</v>
      </c>
      <c r="D1584" s="2" t="s">
        <v>16496</v>
      </c>
      <c r="E1584" s="2">
        <v>1583</v>
      </c>
      <c r="F1584" s="1">
        <v>8</v>
      </c>
      <c r="G1584" s="1" t="s">
        <v>3177</v>
      </c>
      <c r="H1584" s="1" t="s">
        <v>8512</v>
      </c>
      <c r="I1584" s="1">
        <v>3</v>
      </c>
      <c r="L1584" s="1">
        <v>3</v>
      </c>
      <c r="M1584" s="2" t="s">
        <v>18063</v>
      </c>
      <c r="N1584" s="2" t="s">
        <v>18064</v>
      </c>
      <c r="T1584" s="1" t="s">
        <v>15624</v>
      </c>
      <c r="U1584" s="1" t="s">
        <v>215</v>
      </c>
      <c r="V1584" s="1" t="s">
        <v>8866</v>
      </c>
      <c r="W1584" s="1" t="s">
        <v>245</v>
      </c>
      <c r="X1584" s="1" t="s">
        <v>9269</v>
      </c>
      <c r="Y1584" s="1" t="s">
        <v>3344</v>
      </c>
      <c r="Z1584" s="1" t="s">
        <v>11062</v>
      </c>
      <c r="AC1584" s="1">
        <v>56</v>
      </c>
      <c r="AD1584" s="1" t="s">
        <v>673</v>
      </c>
      <c r="AE1584" s="1" t="s">
        <v>11548</v>
      </c>
      <c r="AJ1584" s="1" t="s">
        <v>17</v>
      </c>
      <c r="AK1584" s="1" t="s">
        <v>11718</v>
      </c>
      <c r="AL1584" s="1" t="s">
        <v>158</v>
      </c>
      <c r="AM1584" s="1" t="s">
        <v>11647</v>
      </c>
      <c r="AT1584" s="1" t="s">
        <v>1706</v>
      </c>
      <c r="AU1584" s="1" t="s">
        <v>10003</v>
      </c>
      <c r="AV1584" s="1" t="s">
        <v>3345</v>
      </c>
      <c r="AW1584" s="1" t="s">
        <v>12560</v>
      </c>
      <c r="BG1584" s="1" t="s">
        <v>3346</v>
      </c>
      <c r="BH1584" s="1" t="s">
        <v>15569</v>
      </c>
      <c r="BI1584" s="1" t="s">
        <v>3347</v>
      </c>
      <c r="BJ1584" s="1" t="s">
        <v>13329</v>
      </c>
      <c r="BK1584" s="1" t="s">
        <v>3232</v>
      </c>
      <c r="BL1584" s="1" t="s">
        <v>15327</v>
      </c>
      <c r="BM1584" s="1" t="s">
        <v>3348</v>
      </c>
      <c r="BN1584" s="1" t="s">
        <v>12995</v>
      </c>
      <c r="BO1584" s="1" t="s">
        <v>828</v>
      </c>
      <c r="BP1584" s="1" t="s">
        <v>12974</v>
      </c>
      <c r="BQ1584" s="1" t="s">
        <v>3349</v>
      </c>
      <c r="BR1584" s="1" t="s">
        <v>15275</v>
      </c>
      <c r="BS1584" s="1" t="s">
        <v>803</v>
      </c>
      <c r="BT1584" s="1" t="s">
        <v>11722</v>
      </c>
    </row>
    <row r="1585" spans="1:73" ht="13.5" customHeight="1">
      <c r="A1585" s="3" t="str">
        <f>HYPERLINK("http://kyu.snu.ac.kr/sdhj/index.jsp?type=hj/GK14605_00IH_0001_0033.jpg","1720_각북면_33")</f>
        <v>1720_각북면_33</v>
      </c>
      <c r="B1585" s="2">
        <v>1720</v>
      </c>
      <c r="C1585" s="2" t="s">
        <v>16497</v>
      </c>
      <c r="D1585" s="2" t="s">
        <v>16498</v>
      </c>
      <c r="E1585" s="2">
        <v>1584</v>
      </c>
      <c r="F1585" s="1">
        <v>8</v>
      </c>
      <c r="G1585" s="1" t="s">
        <v>3177</v>
      </c>
      <c r="H1585" s="1" t="s">
        <v>8512</v>
      </c>
      <c r="I1585" s="1">
        <v>3</v>
      </c>
      <c r="L1585" s="1">
        <v>3</v>
      </c>
      <c r="M1585" s="2" t="s">
        <v>18063</v>
      </c>
      <c r="N1585" s="2" t="s">
        <v>18064</v>
      </c>
      <c r="S1585" s="1" t="s">
        <v>51</v>
      </c>
      <c r="T1585" s="1" t="s">
        <v>1413</v>
      </c>
      <c r="W1585" s="1" t="s">
        <v>103</v>
      </c>
      <c r="X1585" s="1" t="s">
        <v>15645</v>
      </c>
      <c r="Y1585" s="1" t="s">
        <v>129</v>
      </c>
      <c r="Z1585" s="1" t="s">
        <v>9465</v>
      </c>
      <c r="AC1585" s="1">
        <v>50</v>
      </c>
      <c r="AD1585" s="1" t="s">
        <v>54</v>
      </c>
      <c r="AE1585" s="1" t="s">
        <v>11446</v>
      </c>
      <c r="AJ1585" s="1" t="s">
        <v>461</v>
      </c>
      <c r="AK1585" s="1" t="s">
        <v>11719</v>
      </c>
      <c r="AL1585" s="1" t="s">
        <v>41</v>
      </c>
      <c r="AM1585" s="1" t="s">
        <v>11660</v>
      </c>
      <c r="AT1585" s="1" t="s">
        <v>46</v>
      </c>
      <c r="AU1585" s="1" t="s">
        <v>11959</v>
      </c>
      <c r="AV1585" s="1" t="s">
        <v>3227</v>
      </c>
      <c r="AW1585" s="1" t="s">
        <v>12559</v>
      </c>
      <c r="BG1585" s="1" t="s">
        <v>46</v>
      </c>
      <c r="BH1585" s="1" t="s">
        <v>11959</v>
      </c>
      <c r="BI1585" s="1" t="s">
        <v>3350</v>
      </c>
      <c r="BJ1585" s="1" t="s">
        <v>13328</v>
      </c>
      <c r="BK1585" s="1" t="s">
        <v>3201</v>
      </c>
      <c r="BL1585" s="1" t="s">
        <v>12977</v>
      </c>
      <c r="BM1585" s="1" t="s">
        <v>3228</v>
      </c>
      <c r="BN1585" s="1" t="s">
        <v>13334</v>
      </c>
      <c r="BO1585" s="1" t="s">
        <v>46</v>
      </c>
      <c r="BP1585" s="1" t="s">
        <v>11959</v>
      </c>
      <c r="BQ1585" s="1" t="s">
        <v>3229</v>
      </c>
      <c r="BR1585" s="1" t="s">
        <v>15046</v>
      </c>
      <c r="BS1585" s="1" t="s">
        <v>41</v>
      </c>
      <c r="BT1585" s="1" t="s">
        <v>11660</v>
      </c>
    </row>
    <row r="1586" spans="1:73" ht="13.5" customHeight="1">
      <c r="A1586" s="3" t="str">
        <f>HYPERLINK("http://kyu.snu.ac.kr/sdhj/index.jsp?type=hj/GK14605_00IH_0001_0033.jpg","1720_각북면_33")</f>
        <v>1720_각북면_33</v>
      </c>
      <c r="B1586" s="2">
        <v>1720</v>
      </c>
      <c r="C1586" s="2" t="s">
        <v>16460</v>
      </c>
      <c r="D1586" s="2" t="s">
        <v>16461</v>
      </c>
      <c r="E1586" s="2">
        <v>1585</v>
      </c>
      <c r="F1586" s="1">
        <v>8</v>
      </c>
      <c r="G1586" s="1" t="s">
        <v>3177</v>
      </c>
      <c r="H1586" s="1" t="s">
        <v>8512</v>
      </c>
      <c r="I1586" s="1">
        <v>3</v>
      </c>
      <c r="L1586" s="1">
        <v>3</v>
      </c>
      <c r="M1586" s="2" t="s">
        <v>18063</v>
      </c>
      <c r="N1586" s="2" t="s">
        <v>18064</v>
      </c>
      <c r="S1586" s="1" t="s">
        <v>3351</v>
      </c>
      <c r="T1586" s="1" t="s">
        <v>8786</v>
      </c>
      <c r="W1586" s="1" t="s">
        <v>109</v>
      </c>
      <c r="X1586" s="1" t="s">
        <v>9273</v>
      </c>
      <c r="Y1586" s="1" t="s">
        <v>129</v>
      </c>
      <c r="Z1586" s="1" t="s">
        <v>9465</v>
      </c>
      <c r="AC1586" s="1">
        <v>86</v>
      </c>
      <c r="AD1586" s="1" t="s">
        <v>634</v>
      </c>
      <c r="AE1586" s="1" t="s">
        <v>11527</v>
      </c>
    </row>
    <row r="1587" spans="1:73" ht="13.5" customHeight="1">
      <c r="A1587" s="3" t="str">
        <f>HYPERLINK("http://kyu.snu.ac.kr/sdhj/index.jsp?type=hj/GK14605_00IH_0001_0033.jpg","1720_각북면_33")</f>
        <v>1720_각북면_33</v>
      </c>
      <c r="B1587" s="2">
        <v>1720</v>
      </c>
      <c r="C1587" s="2" t="s">
        <v>15876</v>
      </c>
      <c r="D1587" s="2" t="s">
        <v>15877</v>
      </c>
      <c r="E1587" s="2">
        <v>1586</v>
      </c>
      <c r="F1587" s="1">
        <v>8</v>
      </c>
      <c r="G1587" s="1" t="s">
        <v>3177</v>
      </c>
      <c r="H1587" s="1" t="s">
        <v>8512</v>
      </c>
      <c r="I1587" s="1">
        <v>3</v>
      </c>
      <c r="L1587" s="1">
        <v>6</v>
      </c>
      <c r="M1587" s="2" t="s">
        <v>18063</v>
      </c>
      <c r="N1587" s="2" t="s">
        <v>18064</v>
      </c>
      <c r="S1587" s="1" t="s">
        <v>71</v>
      </c>
      <c r="T1587" s="1" t="s">
        <v>8710</v>
      </c>
      <c r="U1587" s="1" t="s">
        <v>215</v>
      </c>
      <c r="V1587" s="1" t="s">
        <v>8866</v>
      </c>
      <c r="Y1587" s="1" t="s">
        <v>3352</v>
      </c>
      <c r="Z1587" s="1" t="s">
        <v>11061</v>
      </c>
      <c r="AA1587" s="1" t="s">
        <v>3353</v>
      </c>
      <c r="AB1587" s="1" t="s">
        <v>11514</v>
      </c>
      <c r="AC1587" s="1">
        <v>23</v>
      </c>
      <c r="AD1587" s="1" t="s">
        <v>194</v>
      </c>
      <c r="AE1587" s="1" t="s">
        <v>11565</v>
      </c>
    </row>
    <row r="1588" spans="1:73" ht="13.5" customHeight="1">
      <c r="A1588" s="3" t="str">
        <f>HYPERLINK("http://kyu.snu.ac.kr/sdhj/index.jsp?type=hj/GK14605_00IH_0001_0033.jpg","1720_각북면_33")</f>
        <v>1720_각북면_33</v>
      </c>
      <c r="B1588" s="2">
        <v>1720</v>
      </c>
      <c r="C1588" s="2" t="s">
        <v>15637</v>
      </c>
      <c r="D1588" s="2" t="s">
        <v>15638</v>
      </c>
      <c r="E1588" s="2">
        <v>1587</v>
      </c>
      <c r="F1588" s="1">
        <v>8</v>
      </c>
      <c r="G1588" s="1" t="s">
        <v>3177</v>
      </c>
      <c r="H1588" s="1" t="s">
        <v>8512</v>
      </c>
      <c r="I1588" s="1">
        <v>3</v>
      </c>
      <c r="L1588" s="1">
        <v>6</v>
      </c>
      <c r="M1588" s="2" t="s">
        <v>18063</v>
      </c>
      <c r="N1588" s="2" t="s">
        <v>18064</v>
      </c>
      <c r="S1588" s="1" t="s">
        <v>71</v>
      </c>
      <c r="T1588" s="1" t="s">
        <v>8710</v>
      </c>
      <c r="Y1588" s="1" t="s">
        <v>3354</v>
      </c>
      <c r="Z1588" s="1" t="s">
        <v>11060</v>
      </c>
      <c r="AA1588" s="1" t="s">
        <v>3355</v>
      </c>
      <c r="AB1588" s="1" t="s">
        <v>11513</v>
      </c>
      <c r="AC1588" s="1">
        <v>22</v>
      </c>
      <c r="AD1588" s="1" t="s">
        <v>334</v>
      </c>
      <c r="AE1588" s="1" t="s">
        <v>11555</v>
      </c>
    </row>
    <row r="1589" spans="1:73" ht="13.5" customHeight="1">
      <c r="A1589" s="3" t="str">
        <f>HYPERLINK("http://kyu.snu.ac.kr/sdhj/index.jsp?type=hj/GK14605_00IH_0001_0033.jpg","1720_각북면_33")</f>
        <v>1720_각북면_33</v>
      </c>
      <c r="B1589" s="2">
        <v>1720</v>
      </c>
      <c r="C1589" s="2" t="s">
        <v>15637</v>
      </c>
      <c r="D1589" s="2" t="s">
        <v>15638</v>
      </c>
      <c r="E1589" s="2">
        <v>1588</v>
      </c>
      <c r="F1589" s="1">
        <v>8</v>
      </c>
      <c r="G1589" s="1" t="s">
        <v>3177</v>
      </c>
      <c r="H1589" s="1" t="s">
        <v>8512</v>
      </c>
      <c r="I1589" s="1">
        <v>3</v>
      </c>
      <c r="L1589" s="1">
        <v>3</v>
      </c>
      <c r="M1589" s="2" t="s">
        <v>18063</v>
      </c>
      <c r="N1589" s="2" t="s">
        <v>18064</v>
      </c>
      <c r="T1589" s="1" t="s">
        <v>15640</v>
      </c>
      <c r="U1589" s="1" t="s">
        <v>266</v>
      </c>
      <c r="V1589" s="1" t="s">
        <v>8830</v>
      </c>
      <c r="Y1589" s="1" t="s">
        <v>3356</v>
      </c>
      <c r="Z1589" s="1" t="s">
        <v>9361</v>
      </c>
      <c r="AC1589" s="1">
        <v>93</v>
      </c>
      <c r="AD1589" s="1" t="s">
        <v>151</v>
      </c>
      <c r="AE1589" s="1" t="s">
        <v>10802</v>
      </c>
    </row>
    <row r="1590" spans="1:73" ht="13.5" customHeight="1">
      <c r="A1590" s="3" t="str">
        <f>HYPERLINK("http://kyu.snu.ac.kr/sdhj/index.jsp?type=hj/GK14605_00IH_0001_0033.jpg","1720_각북면_33")</f>
        <v>1720_각북면_33</v>
      </c>
      <c r="B1590" s="2">
        <v>1720</v>
      </c>
      <c r="C1590" s="2" t="s">
        <v>15637</v>
      </c>
      <c r="D1590" s="2" t="s">
        <v>15638</v>
      </c>
      <c r="E1590" s="2">
        <v>1589</v>
      </c>
      <c r="F1590" s="1">
        <v>8</v>
      </c>
      <c r="G1590" s="1" t="s">
        <v>3177</v>
      </c>
      <c r="H1590" s="1" t="s">
        <v>8512</v>
      </c>
      <c r="I1590" s="1">
        <v>3</v>
      </c>
      <c r="L1590" s="1">
        <v>3</v>
      </c>
      <c r="M1590" s="2" t="s">
        <v>18063</v>
      </c>
      <c r="N1590" s="2" t="s">
        <v>18064</v>
      </c>
      <c r="T1590" s="1" t="s">
        <v>15640</v>
      </c>
      <c r="U1590" s="1" t="s">
        <v>266</v>
      </c>
      <c r="V1590" s="1" t="s">
        <v>8830</v>
      </c>
      <c r="Y1590" s="1" t="s">
        <v>1223</v>
      </c>
      <c r="Z1590" s="1" t="s">
        <v>11059</v>
      </c>
      <c r="AC1590" s="1">
        <v>32</v>
      </c>
      <c r="AD1590" s="1" t="s">
        <v>823</v>
      </c>
      <c r="AE1590" s="1" t="s">
        <v>11532</v>
      </c>
      <c r="AT1590" s="1" t="s">
        <v>269</v>
      </c>
      <c r="AU1590" s="1" t="s">
        <v>8873</v>
      </c>
      <c r="AV1590" s="1" t="s">
        <v>1260</v>
      </c>
      <c r="AW1590" s="1" t="s">
        <v>12558</v>
      </c>
      <c r="BB1590" s="1" t="s">
        <v>385</v>
      </c>
      <c r="BC1590" s="1" t="s">
        <v>15727</v>
      </c>
      <c r="BD1590" s="1" t="s">
        <v>3287</v>
      </c>
      <c r="BE1590" s="1" t="s">
        <v>12881</v>
      </c>
    </row>
    <row r="1591" spans="1:73" ht="13.5" customHeight="1">
      <c r="A1591" s="3" t="str">
        <f>HYPERLINK("http://kyu.snu.ac.kr/sdhj/index.jsp?type=hj/GK14605_00IH_0001_0033.jpg","1720_각북면_33")</f>
        <v>1720_각북면_33</v>
      </c>
      <c r="B1591" s="2">
        <v>1720</v>
      </c>
      <c r="C1591" s="2" t="s">
        <v>15637</v>
      </c>
      <c r="D1591" s="2" t="s">
        <v>15638</v>
      </c>
      <c r="E1591" s="2">
        <v>1590</v>
      </c>
      <c r="F1591" s="1">
        <v>8</v>
      </c>
      <c r="G1591" s="1" t="s">
        <v>3177</v>
      </c>
      <c r="H1591" s="1" t="s">
        <v>8512</v>
      </c>
      <c r="I1591" s="1">
        <v>3</v>
      </c>
      <c r="L1591" s="1">
        <v>3</v>
      </c>
      <c r="M1591" s="2" t="s">
        <v>18063</v>
      </c>
      <c r="N1591" s="2" t="s">
        <v>18064</v>
      </c>
      <c r="T1591" s="1" t="s">
        <v>15640</v>
      </c>
      <c r="U1591" s="1" t="s">
        <v>77</v>
      </c>
      <c r="V1591" s="1" t="s">
        <v>8853</v>
      </c>
      <c r="Y1591" s="1" t="s">
        <v>1577</v>
      </c>
      <c r="Z1591" s="1" t="s">
        <v>11058</v>
      </c>
      <c r="AC1591" s="1">
        <v>40</v>
      </c>
      <c r="AD1591" s="1" t="s">
        <v>141</v>
      </c>
      <c r="AE1591" s="1" t="s">
        <v>11557</v>
      </c>
      <c r="AF1591" s="1" t="s">
        <v>267</v>
      </c>
      <c r="AG1591" s="1" t="s">
        <v>11571</v>
      </c>
      <c r="AV1591" s="1" t="s">
        <v>3357</v>
      </c>
      <c r="AW1591" s="1" t="s">
        <v>12557</v>
      </c>
      <c r="BB1591" s="1" t="s">
        <v>274</v>
      </c>
      <c r="BC1591" s="1" t="s">
        <v>8855</v>
      </c>
      <c r="BD1591" s="1" t="s">
        <v>3356</v>
      </c>
      <c r="BE1591" s="1" t="s">
        <v>9361</v>
      </c>
    </row>
    <row r="1592" spans="1:73" ht="13.5" customHeight="1">
      <c r="A1592" s="3" t="str">
        <f>HYPERLINK("http://kyu.snu.ac.kr/sdhj/index.jsp?type=hj/GK14605_00IH_0001_0033.jpg","1720_각북면_33")</f>
        <v>1720_각북면_33</v>
      </c>
      <c r="B1592" s="2">
        <v>1720</v>
      </c>
      <c r="C1592" s="2" t="s">
        <v>15637</v>
      </c>
      <c r="D1592" s="2" t="s">
        <v>15638</v>
      </c>
      <c r="E1592" s="2">
        <v>1591</v>
      </c>
      <c r="F1592" s="1">
        <v>8</v>
      </c>
      <c r="G1592" s="1" t="s">
        <v>3177</v>
      </c>
      <c r="H1592" s="1" t="s">
        <v>8512</v>
      </c>
      <c r="I1592" s="1">
        <v>3</v>
      </c>
      <c r="L1592" s="1">
        <v>3</v>
      </c>
      <c r="M1592" s="2" t="s">
        <v>18063</v>
      </c>
      <c r="N1592" s="2" t="s">
        <v>18064</v>
      </c>
      <c r="T1592" s="1" t="s">
        <v>15640</v>
      </c>
      <c r="U1592" s="1" t="s">
        <v>77</v>
      </c>
      <c r="V1592" s="1" t="s">
        <v>8853</v>
      </c>
      <c r="Y1592" s="1" t="s">
        <v>3358</v>
      </c>
      <c r="Z1592" s="1" t="s">
        <v>11057</v>
      </c>
      <c r="AC1592" s="1">
        <v>61</v>
      </c>
      <c r="AD1592" s="1" t="s">
        <v>107</v>
      </c>
      <c r="AE1592" s="1" t="s">
        <v>11521</v>
      </c>
      <c r="AV1592" s="1" t="s">
        <v>3357</v>
      </c>
      <c r="AW1592" s="1" t="s">
        <v>12557</v>
      </c>
      <c r="BB1592" s="1" t="s">
        <v>274</v>
      </c>
      <c r="BC1592" s="1" t="s">
        <v>8855</v>
      </c>
      <c r="BD1592" s="1" t="s">
        <v>3356</v>
      </c>
      <c r="BE1592" s="1" t="s">
        <v>9361</v>
      </c>
      <c r="BU1592" s="1" t="s">
        <v>558</v>
      </c>
    </row>
    <row r="1593" spans="1:73" ht="13.5" customHeight="1">
      <c r="A1593" s="3" t="str">
        <f>HYPERLINK("http://kyu.snu.ac.kr/sdhj/index.jsp?type=hj/GK14605_00IH_0001_0033.jpg","1720_각북면_33")</f>
        <v>1720_각북면_33</v>
      </c>
      <c r="B1593" s="2">
        <v>1720</v>
      </c>
      <c r="C1593" s="2" t="s">
        <v>15637</v>
      </c>
      <c r="D1593" s="2" t="s">
        <v>15638</v>
      </c>
      <c r="E1593" s="2">
        <v>1592</v>
      </c>
      <c r="F1593" s="1">
        <v>8</v>
      </c>
      <c r="G1593" s="1" t="s">
        <v>3177</v>
      </c>
      <c r="H1593" s="1" t="s">
        <v>8512</v>
      </c>
      <c r="I1593" s="1">
        <v>3</v>
      </c>
      <c r="L1593" s="1">
        <v>3</v>
      </c>
      <c r="M1593" s="2" t="s">
        <v>18063</v>
      </c>
      <c r="N1593" s="2" t="s">
        <v>18064</v>
      </c>
      <c r="T1593" s="1" t="s">
        <v>15640</v>
      </c>
      <c r="U1593" s="1" t="s">
        <v>77</v>
      </c>
      <c r="V1593" s="1" t="s">
        <v>8853</v>
      </c>
      <c r="Y1593" s="1" t="s">
        <v>1294</v>
      </c>
      <c r="Z1593" s="1" t="s">
        <v>11056</v>
      </c>
      <c r="AC1593" s="1">
        <v>22</v>
      </c>
      <c r="AD1593" s="1" t="s">
        <v>334</v>
      </c>
      <c r="AE1593" s="1" t="s">
        <v>11555</v>
      </c>
      <c r="AT1593" s="1" t="s">
        <v>840</v>
      </c>
      <c r="AU1593" s="1" t="s">
        <v>11962</v>
      </c>
      <c r="AV1593" s="1" t="s">
        <v>3358</v>
      </c>
      <c r="AW1593" s="1" t="s">
        <v>11057</v>
      </c>
      <c r="BB1593" s="1" t="s">
        <v>274</v>
      </c>
      <c r="BC1593" s="1" t="s">
        <v>8855</v>
      </c>
      <c r="BD1593" s="1" t="s">
        <v>8351</v>
      </c>
      <c r="BE1593" s="1" t="s">
        <v>9935</v>
      </c>
    </row>
    <row r="1594" spans="1:73" ht="13.5" customHeight="1">
      <c r="A1594" s="3" t="str">
        <f>HYPERLINK("http://kyu.snu.ac.kr/sdhj/index.jsp?type=hj/GK14605_00IH_0001_0033.jpg","1720_각북면_33")</f>
        <v>1720_각북면_33</v>
      </c>
      <c r="B1594" s="2">
        <v>1720</v>
      </c>
      <c r="C1594" s="2" t="s">
        <v>15976</v>
      </c>
      <c r="D1594" s="2" t="s">
        <v>15977</v>
      </c>
      <c r="E1594" s="2">
        <v>1593</v>
      </c>
      <c r="F1594" s="1">
        <v>8</v>
      </c>
      <c r="G1594" s="1" t="s">
        <v>3177</v>
      </c>
      <c r="H1594" s="1" t="s">
        <v>8512</v>
      </c>
      <c r="I1594" s="1">
        <v>3</v>
      </c>
      <c r="L1594" s="1">
        <v>3</v>
      </c>
      <c r="M1594" s="2" t="s">
        <v>18063</v>
      </c>
      <c r="N1594" s="2" t="s">
        <v>18064</v>
      </c>
      <c r="T1594" s="1" t="s">
        <v>15640</v>
      </c>
      <c r="U1594" s="1" t="s">
        <v>266</v>
      </c>
      <c r="V1594" s="1" t="s">
        <v>8830</v>
      </c>
      <c r="Y1594" s="1" t="s">
        <v>8340</v>
      </c>
      <c r="Z1594" s="1" t="s">
        <v>10809</v>
      </c>
      <c r="AC1594" s="1">
        <v>18</v>
      </c>
      <c r="AD1594" s="1" t="s">
        <v>130</v>
      </c>
      <c r="AE1594" s="1" t="s">
        <v>11547</v>
      </c>
    </row>
    <row r="1595" spans="1:73" ht="13.5" customHeight="1">
      <c r="A1595" s="3" t="str">
        <f>HYPERLINK("http://kyu.snu.ac.kr/sdhj/index.jsp?type=hj/GK14605_00IH_0001_0033.jpg","1720_각북면_33")</f>
        <v>1720_각북면_33</v>
      </c>
      <c r="B1595" s="2">
        <v>1720</v>
      </c>
      <c r="C1595" s="2" t="s">
        <v>15637</v>
      </c>
      <c r="D1595" s="2" t="s">
        <v>15638</v>
      </c>
      <c r="E1595" s="2">
        <v>1594</v>
      </c>
      <c r="F1595" s="1">
        <v>8</v>
      </c>
      <c r="G1595" s="1" t="s">
        <v>3177</v>
      </c>
      <c r="H1595" s="1" t="s">
        <v>8512</v>
      </c>
      <c r="I1595" s="1">
        <v>3</v>
      </c>
      <c r="L1595" s="1">
        <v>3</v>
      </c>
      <c r="M1595" s="2" t="s">
        <v>18063</v>
      </c>
      <c r="N1595" s="2" t="s">
        <v>18064</v>
      </c>
      <c r="T1595" s="1" t="s">
        <v>15640</v>
      </c>
      <c r="U1595" s="1" t="s">
        <v>266</v>
      </c>
      <c r="V1595" s="1" t="s">
        <v>8830</v>
      </c>
      <c r="Y1595" s="1" t="s">
        <v>3359</v>
      </c>
      <c r="Z1595" s="1" t="s">
        <v>10237</v>
      </c>
      <c r="AC1595" s="1">
        <v>13</v>
      </c>
      <c r="AD1595" s="1" t="s">
        <v>229</v>
      </c>
      <c r="AE1595" s="1" t="s">
        <v>11524</v>
      </c>
    </row>
    <row r="1596" spans="1:73" ht="13.5" customHeight="1">
      <c r="A1596" s="3" t="str">
        <f>HYPERLINK("http://kyu.snu.ac.kr/sdhj/index.jsp?type=hj/GK14605_00IH_0001_0033.jpg","1720_각북면_33")</f>
        <v>1720_각북면_33</v>
      </c>
      <c r="B1596" s="2">
        <v>1720</v>
      </c>
      <c r="C1596" s="2" t="s">
        <v>15637</v>
      </c>
      <c r="D1596" s="2" t="s">
        <v>15638</v>
      </c>
      <c r="E1596" s="2">
        <v>1595</v>
      </c>
      <c r="F1596" s="1">
        <v>8</v>
      </c>
      <c r="G1596" s="1" t="s">
        <v>3177</v>
      </c>
      <c r="H1596" s="1" t="s">
        <v>8512</v>
      </c>
      <c r="I1596" s="1">
        <v>3</v>
      </c>
      <c r="L1596" s="1">
        <v>3</v>
      </c>
      <c r="M1596" s="2" t="s">
        <v>18063</v>
      </c>
      <c r="N1596" s="2" t="s">
        <v>18064</v>
      </c>
      <c r="T1596" s="1" t="s">
        <v>15640</v>
      </c>
      <c r="U1596" s="1" t="s">
        <v>266</v>
      </c>
      <c r="V1596" s="1" t="s">
        <v>8830</v>
      </c>
      <c r="Y1596" s="1" t="s">
        <v>3360</v>
      </c>
      <c r="Z1596" s="1" t="s">
        <v>10990</v>
      </c>
      <c r="AC1596" s="1">
        <v>8</v>
      </c>
      <c r="AD1596" s="1" t="s">
        <v>76</v>
      </c>
      <c r="AE1596" s="1" t="s">
        <v>11537</v>
      </c>
      <c r="AF1596" s="1" t="s">
        <v>81</v>
      </c>
      <c r="AG1596" s="1" t="s">
        <v>11583</v>
      </c>
      <c r="AH1596" s="1" t="s">
        <v>158</v>
      </c>
      <c r="AI1596" s="1" t="s">
        <v>11647</v>
      </c>
      <c r="AT1596" s="1" t="s">
        <v>840</v>
      </c>
      <c r="AU1596" s="1" t="s">
        <v>11962</v>
      </c>
      <c r="AV1596" s="1" t="s">
        <v>3358</v>
      </c>
      <c r="AW1596" s="1" t="s">
        <v>11057</v>
      </c>
      <c r="BB1596" s="1" t="s">
        <v>274</v>
      </c>
      <c r="BC1596" s="1" t="s">
        <v>8855</v>
      </c>
      <c r="BD1596" s="1" t="s">
        <v>8351</v>
      </c>
      <c r="BE1596" s="1" t="s">
        <v>9935</v>
      </c>
      <c r="BU1596" s="1" t="s">
        <v>558</v>
      </c>
    </row>
    <row r="1597" spans="1:73" ht="13.5" customHeight="1">
      <c r="A1597" s="3" t="str">
        <f>HYPERLINK("http://kyu.snu.ac.kr/sdhj/index.jsp?type=hj/GK14605_00IH_0001_0033.jpg","1720_각북면_33")</f>
        <v>1720_각북면_33</v>
      </c>
      <c r="B1597" s="2">
        <v>1720</v>
      </c>
      <c r="C1597" s="2" t="s">
        <v>15637</v>
      </c>
      <c r="D1597" s="2" t="s">
        <v>15638</v>
      </c>
      <c r="E1597" s="2">
        <v>1596</v>
      </c>
      <c r="F1597" s="1">
        <v>8</v>
      </c>
      <c r="G1597" s="1" t="s">
        <v>3177</v>
      </c>
      <c r="H1597" s="1" t="s">
        <v>8512</v>
      </c>
      <c r="I1597" s="1">
        <v>3</v>
      </c>
      <c r="L1597" s="1">
        <v>3</v>
      </c>
      <c r="M1597" s="2" t="s">
        <v>18063</v>
      </c>
      <c r="N1597" s="2" t="s">
        <v>18064</v>
      </c>
      <c r="T1597" s="1" t="s">
        <v>15640</v>
      </c>
      <c r="U1597" s="1" t="s">
        <v>266</v>
      </c>
      <c r="V1597" s="1" t="s">
        <v>8830</v>
      </c>
      <c r="Y1597" s="1" t="s">
        <v>3361</v>
      </c>
      <c r="Z1597" s="1" t="s">
        <v>9447</v>
      </c>
      <c r="AC1597" s="1">
        <v>5</v>
      </c>
      <c r="AD1597" s="1" t="s">
        <v>249</v>
      </c>
      <c r="AE1597" s="1" t="s">
        <v>11523</v>
      </c>
      <c r="BB1597" s="1" t="s">
        <v>274</v>
      </c>
      <c r="BC1597" s="1" t="s">
        <v>8855</v>
      </c>
      <c r="BD1597" s="1" t="s">
        <v>1223</v>
      </c>
      <c r="BE1597" s="1" t="s">
        <v>11059</v>
      </c>
    </row>
    <row r="1598" spans="1:73" ht="13.5" customHeight="1">
      <c r="A1598" s="3" t="str">
        <f>HYPERLINK("http://kyu.snu.ac.kr/sdhj/index.jsp?type=hj/GK14605_00IH_0001_0033.jpg","1720_각북면_33")</f>
        <v>1720_각북면_33</v>
      </c>
      <c r="B1598" s="2">
        <v>1720</v>
      </c>
      <c r="C1598" s="2" t="s">
        <v>15637</v>
      </c>
      <c r="D1598" s="2" t="s">
        <v>15638</v>
      </c>
      <c r="E1598" s="2">
        <v>1597</v>
      </c>
      <c r="F1598" s="1">
        <v>8</v>
      </c>
      <c r="G1598" s="1" t="s">
        <v>3177</v>
      </c>
      <c r="H1598" s="1" t="s">
        <v>8512</v>
      </c>
      <c r="I1598" s="1">
        <v>3</v>
      </c>
      <c r="L1598" s="1">
        <v>3</v>
      </c>
      <c r="M1598" s="2" t="s">
        <v>18063</v>
      </c>
      <c r="N1598" s="2" t="s">
        <v>18064</v>
      </c>
      <c r="T1598" s="1" t="s">
        <v>15640</v>
      </c>
      <c r="U1598" s="1" t="s">
        <v>77</v>
      </c>
      <c r="V1598" s="1" t="s">
        <v>8853</v>
      </c>
      <c r="Y1598" s="1" t="s">
        <v>1711</v>
      </c>
      <c r="Z1598" s="1" t="s">
        <v>9879</v>
      </c>
      <c r="AG1598" s="1" t="s">
        <v>16499</v>
      </c>
    </row>
    <row r="1599" spans="1:73" ht="13.5" customHeight="1">
      <c r="A1599" s="3" t="str">
        <f>HYPERLINK("http://kyu.snu.ac.kr/sdhj/index.jsp?type=hj/GK14605_00IH_0001_0033.jpg","1720_각북면_33")</f>
        <v>1720_각북면_33</v>
      </c>
      <c r="B1599" s="2">
        <v>1720</v>
      </c>
      <c r="C1599" s="2" t="s">
        <v>15637</v>
      </c>
      <c r="D1599" s="2" t="s">
        <v>15638</v>
      </c>
      <c r="E1599" s="2">
        <v>1598</v>
      </c>
      <c r="F1599" s="1">
        <v>8</v>
      </c>
      <c r="G1599" s="1" t="s">
        <v>3177</v>
      </c>
      <c r="H1599" s="1" t="s">
        <v>8512</v>
      </c>
      <c r="I1599" s="1">
        <v>3</v>
      </c>
      <c r="L1599" s="1">
        <v>3</v>
      </c>
      <c r="M1599" s="2" t="s">
        <v>18063</v>
      </c>
      <c r="N1599" s="2" t="s">
        <v>18064</v>
      </c>
      <c r="T1599" s="1" t="s">
        <v>15640</v>
      </c>
      <c r="U1599" s="1" t="s">
        <v>266</v>
      </c>
      <c r="V1599" s="1" t="s">
        <v>8830</v>
      </c>
      <c r="Y1599" s="1" t="s">
        <v>3362</v>
      </c>
      <c r="Z1599" s="1" t="s">
        <v>9556</v>
      </c>
      <c r="AF1599" s="1" t="s">
        <v>267</v>
      </c>
      <c r="AG1599" s="1" t="s">
        <v>11571</v>
      </c>
    </row>
    <row r="1600" spans="1:73" ht="13.5" customHeight="1">
      <c r="A1600" s="3" t="str">
        <f>HYPERLINK("http://kyu.snu.ac.kr/sdhj/index.jsp?type=hj/GK14605_00IH_0001_0033.jpg","1720_각북면_33")</f>
        <v>1720_각북면_33</v>
      </c>
      <c r="B1600" s="2">
        <v>1720</v>
      </c>
      <c r="C1600" s="2" t="s">
        <v>15637</v>
      </c>
      <c r="D1600" s="2" t="s">
        <v>15638</v>
      </c>
      <c r="E1600" s="2">
        <v>1599</v>
      </c>
      <c r="F1600" s="1">
        <v>8</v>
      </c>
      <c r="G1600" s="1" t="s">
        <v>3177</v>
      </c>
      <c r="H1600" s="1" t="s">
        <v>8512</v>
      </c>
      <c r="I1600" s="1">
        <v>3</v>
      </c>
      <c r="L1600" s="1">
        <v>3</v>
      </c>
      <c r="M1600" s="2" t="s">
        <v>18063</v>
      </c>
      <c r="N1600" s="2" t="s">
        <v>18064</v>
      </c>
      <c r="T1600" s="1" t="s">
        <v>15640</v>
      </c>
      <c r="U1600" s="1" t="s">
        <v>266</v>
      </c>
      <c r="V1600" s="1" t="s">
        <v>8830</v>
      </c>
      <c r="AC1600" s="1">
        <v>3</v>
      </c>
      <c r="AD1600" s="1" t="s">
        <v>561</v>
      </c>
      <c r="AE1600" s="1" t="s">
        <v>11535</v>
      </c>
      <c r="AF1600" s="1" t="s">
        <v>135</v>
      </c>
      <c r="AG1600" s="1" t="s">
        <v>11569</v>
      </c>
      <c r="BB1600" s="1" t="s">
        <v>274</v>
      </c>
      <c r="BC1600" s="1" t="s">
        <v>8855</v>
      </c>
      <c r="BD1600" s="1" t="s">
        <v>3356</v>
      </c>
      <c r="BE1600" s="1" t="s">
        <v>9361</v>
      </c>
    </row>
    <row r="1601" spans="1:73" ht="13.5" customHeight="1">
      <c r="A1601" s="3" t="str">
        <f>HYPERLINK("http://kyu.snu.ac.kr/sdhj/index.jsp?type=hj/GK14605_00IH_0001_0033.jpg","1720_각북면_33")</f>
        <v>1720_각북면_33</v>
      </c>
      <c r="B1601" s="2">
        <v>1720</v>
      </c>
      <c r="C1601" s="2" t="s">
        <v>15637</v>
      </c>
      <c r="D1601" s="2" t="s">
        <v>15638</v>
      </c>
      <c r="E1601" s="2">
        <v>1600</v>
      </c>
      <c r="F1601" s="1">
        <v>8</v>
      </c>
      <c r="G1601" s="1" t="s">
        <v>3177</v>
      </c>
      <c r="H1601" s="1" t="s">
        <v>8512</v>
      </c>
      <c r="I1601" s="1">
        <v>3</v>
      </c>
      <c r="L1601" s="1">
        <v>4</v>
      </c>
      <c r="M1601" s="2" t="s">
        <v>18065</v>
      </c>
      <c r="N1601" s="2" t="s">
        <v>18066</v>
      </c>
      <c r="T1601" s="1" t="s">
        <v>15624</v>
      </c>
      <c r="U1601" s="1" t="s">
        <v>488</v>
      </c>
      <c r="V1601" s="1" t="s">
        <v>15316</v>
      </c>
      <c r="W1601" s="1" t="s">
        <v>38</v>
      </c>
      <c r="X1601" s="1" t="s">
        <v>15655</v>
      </c>
      <c r="Y1601" s="1" t="s">
        <v>3363</v>
      </c>
      <c r="Z1601" s="1" t="s">
        <v>9518</v>
      </c>
      <c r="AC1601" s="1">
        <v>89</v>
      </c>
      <c r="AD1601" s="1" t="s">
        <v>555</v>
      </c>
      <c r="AE1601" s="1" t="s">
        <v>11553</v>
      </c>
      <c r="AJ1601" s="1" t="s">
        <v>17</v>
      </c>
      <c r="AK1601" s="1" t="s">
        <v>11718</v>
      </c>
      <c r="AL1601" s="1" t="s">
        <v>41</v>
      </c>
      <c r="AM1601" s="1" t="s">
        <v>11660</v>
      </c>
      <c r="AT1601" s="1" t="s">
        <v>46</v>
      </c>
      <c r="AU1601" s="1" t="s">
        <v>11959</v>
      </c>
      <c r="AV1601" s="1" t="s">
        <v>3207</v>
      </c>
      <c r="AW1601" s="1" t="s">
        <v>12556</v>
      </c>
      <c r="BG1601" s="1" t="s">
        <v>3364</v>
      </c>
      <c r="BH1601" s="1" t="s">
        <v>12975</v>
      </c>
      <c r="BI1601" s="1" t="s">
        <v>836</v>
      </c>
      <c r="BJ1601" s="1" t="s">
        <v>13327</v>
      </c>
      <c r="BK1601" s="1" t="s">
        <v>3365</v>
      </c>
      <c r="BL1601" s="1" t="s">
        <v>13534</v>
      </c>
      <c r="BM1601" s="1" t="s">
        <v>3210</v>
      </c>
      <c r="BN1601" s="1" t="s">
        <v>13833</v>
      </c>
      <c r="BO1601" s="1" t="s">
        <v>3366</v>
      </c>
      <c r="BP1601" s="1" t="s">
        <v>15325</v>
      </c>
      <c r="BQ1601" s="1" t="s">
        <v>3212</v>
      </c>
      <c r="BR1601" s="1" t="s">
        <v>14509</v>
      </c>
      <c r="BS1601" s="1" t="s">
        <v>1276</v>
      </c>
      <c r="BT1601" s="1" t="s">
        <v>16474</v>
      </c>
    </row>
    <row r="1602" spans="1:73" ht="13.5" customHeight="1">
      <c r="A1602" s="3" t="str">
        <f>HYPERLINK("http://kyu.snu.ac.kr/sdhj/index.jsp?type=hj/GK14605_00IH_0001_0033.jpg","1720_각북면_33")</f>
        <v>1720_각북면_33</v>
      </c>
      <c r="B1602" s="2">
        <v>1720</v>
      </c>
      <c r="C1602" s="2" t="s">
        <v>15789</v>
      </c>
      <c r="D1602" s="2" t="s">
        <v>15790</v>
      </c>
      <c r="E1602" s="2">
        <v>1601</v>
      </c>
      <c r="F1602" s="1">
        <v>8</v>
      </c>
      <c r="G1602" s="1" t="s">
        <v>3177</v>
      </c>
      <c r="H1602" s="1" t="s">
        <v>8512</v>
      </c>
      <c r="I1602" s="1">
        <v>3</v>
      </c>
      <c r="L1602" s="1">
        <v>4</v>
      </c>
      <c r="M1602" s="2" t="s">
        <v>18065</v>
      </c>
      <c r="N1602" s="2" t="s">
        <v>18066</v>
      </c>
      <c r="S1602" s="1" t="s">
        <v>190</v>
      </c>
      <c r="T1602" s="1" t="s">
        <v>8713</v>
      </c>
      <c r="U1602" s="1" t="s">
        <v>215</v>
      </c>
      <c r="V1602" s="1" t="s">
        <v>8866</v>
      </c>
      <c r="Y1602" s="1" t="s">
        <v>3367</v>
      </c>
      <c r="Z1602" s="1" t="s">
        <v>11055</v>
      </c>
      <c r="AC1602" s="1">
        <v>50</v>
      </c>
      <c r="AD1602" s="1" t="s">
        <v>54</v>
      </c>
      <c r="AE1602" s="1" t="s">
        <v>11446</v>
      </c>
    </row>
    <row r="1603" spans="1:73" ht="13.5" customHeight="1">
      <c r="A1603" s="3" t="str">
        <f>HYPERLINK("http://kyu.snu.ac.kr/sdhj/index.jsp?type=hj/GK14605_00IH_0001_0033.jpg","1720_각북면_33")</f>
        <v>1720_각북면_33</v>
      </c>
      <c r="B1603" s="2">
        <v>1720</v>
      </c>
      <c r="C1603" s="2" t="s">
        <v>15637</v>
      </c>
      <c r="D1603" s="2" t="s">
        <v>15638</v>
      </c>
      <c r="E1603" s="2">
        <v>1602</v>
      </c>
      <c r="F1603" s="1">
        <v>8</v>
      </c>
      <c r="G1603" s="1" t="s">
        <v>3177</v>
      </c>
      <c r="H1603" s="1" t="s">
        <v>8512</v>
      </c>
      <c r="I1603" s="1">
        <v>3</v>
      </c>
      <c r="L1603" s="1">
        <v>4</v>
      </c>
      <c r="M1603" s="2" t="s">
        <v>18065</v>
      </c>
      <c r="N1603" s="2" t="s">
        <v>18066</v>
      </c>
      <c r="S1603" s="1" t="s">
        <v>133</v>
      </c>
      <c r="T1603" s="1" t="s">
        <v>8712</v>
      </c>
      <c r="W1603" s="1" t="s">
        <v>1023</v>
      </c>
      <c r="X1603" s="1" t="s">
        <v>8743</v>
      </c>
      <c r="Y1603" s="1" t="s">
        <v>129</v>
      </c>
      <c r="Z1603" s="1" t="s">
        <v>9465</v>
      </c>
      <c r="AC1603" s="1">
        <v>41</v>
      </c>
      <c r="AD1603" s="1" t="s">
        <v>211</v>
      </c>
      <c r="AE1603" s="1" t="s">
        <v>10681</v>
      </c>
    </row>
    <row r="1604" spans="1:73" ht="13.5" customHeight="1">
      <c r="A1604" s="3" t="str">
        <f>HYPERLINK("http://kyu.snu.ac.kr/sdhj/index.jsp?type=hj/GK14605_00IH_0001_0033.jpg","1720_각북면_33")</f>
        <v>1720_각북면_33</v>
      </c>
      <c r="B1604" s="2">
        <v>1720</v>
      </c>
      <c r="C1604" s="2" t="s">
        <v>15637</v>
      </c>
      <c r="D1604" s="2" t="s">
        <v>15638</v>
      </c>
      <c r="E1604" s="2">
        <v>1603</v>
      </c>
      <c r="F1604" s="1">
        <v>8</v>
      </c>
      <c r="G1604" s="1" t="s">
        <v>3177</v>
      </c>
      <c r="H1604" s="1" t="s">
        <v>8512</v>
      </c>
      <c r="I1604" s="1">
        <v>3</v>
      </c>
      <c r="L1604" s="1">
        <v>4</v>
      </c>
      <c r="M1604" s="2" t="s">
        <v>18065</v>
      </c>
      <c r="N1604" s="2" t="s">
        <v>18066</v>
      </c>
      <c r="T1604" s="1" t="s">
        <v>15640</v>
      </c>
      <c r="U1604" s="1" t="s">
        <v>77</v>
      </c>
      <c r="V1604" s="1" t="s">
        <v>8853</v>
      </c>
      <c r="Y1604" s="1" t="s">
        <v>3368</v>
      </c>
      <c r="Z1604" s="1" t="s">
        <v>11054</v>
      </c>
      <c r="AC1604" s="1">
        <v>65</v>
      </c>
      <c r="AD1604" s="1" t="s">
        <v>249</v>
      </c>
      <c r="AE1604" s="1" t="s">
        <v>11523</v>
      </c>
      <c r="AF1604" s="1" t="s">
        <v>3369</v>
      </c>
      <c r="AG1604" s="1" t="s">
        <v>11611</v>
      </c>
      <c r="AT1604" s="1" t="s">
        <v>269</v>
      </c>
      <c r="AU1604" s="1" t="s">
        <v>8873</v>
      </c>
      <c r="AV1604" s="1" t="s">
        <v>444</v>
      </c>
      <c r="AW1604" s="1" t="s">
        <v>9809</v>
      </c>
      <c r="BB1604" s="1" t="s">
        <v>274</v>
      </c>
      <c r="BC1604" s="1" t="s">
        <v>8855</v>
      </c>
      <c r="BD1604" s="1" t="s">
        <v>3370</v>
      </c>
      <c r="BE1604" s="1" t="s">
        <v>9512</v>
      </c>
    </row>
    <row r="1605" spans="1:73" ht="13.5" customHeight="1">
      <c r="A1605" s="3" t="str">
        <f>HYPERLINK("http://kyu.snu.ac.kr/sdhj/index.jsp?type=hj/GK14605_00IH_0001_0033.jpg","1720_각북면_33")</f>
        <v>1720_각북면_33</v>
      </c>
      <c r="B1605" s="2">
        <v>1720</v>
      </c>
      <c r="C1605" s="2" t="s">
        <v>15637</v>
      </c>
      <c r="D1605" s="2" t="s">
        <v>15638</v>
      </c>
      <c r="E1605" s="2">
        <v>1604</v>
      </c>
      <c r="F1605" s="1">
        <v>8</v>
      </c>
      <c r="G1605" s="1" t="s">
        <v>3177</v>
      </c>
      <c r="H1605" s="1" t="s">
        <v>8512</v>
      </c>
      <c r="I1605" s="1">
        <v>3</v>
      </c>
      <c r="L1605" s="1">
        <v>4</v>
      </c>
      <c r="M1605" s="2" t="s">
        <v>18065</v>
      </c>
      <c r="N1605" s="2" t="s">
        <v>18066</v>
      </c>
      <c r="T1605" s="1" t="s">
        <v>15640</v>
      </c>
      <c r="U1605" s="1" t="s">
        <v>266</v>
      </c>
      <c r="V1605" s="1" t="s">
        <v>8830</v>
      </c>
      <c r="Y1605" s="1" t="s">
        <v>3371</v>
      </c>
      <c r="Z1605" s="1" t="s">
        <v>11053</v>
      </c>
      <c r="AC1605" s="1">
        <v>90</v>
      </c>
      <c r="AD1605" s="1" t="s">
        <v>163</v>
      </c>
      <c r="AE1605" s="1" t="s">
        <v>11552</v>
      </c>
      <c r="AG1605" s="1" t="s">
        <v>16500</v>
      </c>
    </row>
    <row r="1606" spans="1:73" ht="13.5" customHeight="1">
      <c r="A1606" s="3" t="str">
        <f>HYPERLINK("http://kyu.snu.ac.kr/sdhj/index.jsp?type=hj/GK14605_00IH_0001_0033.jpg","1720_각북면_33")</f>
        <v>1720_각북면_33</v>
      </c>
      <c r="B1606" s="2">
        <v>1720</v>
      </c>
      <c r="C1606" s="2" t="s">
        <v>15637</v>
      </c>
      <c r="D1606" s="2" t="s">
        <v>15638</v>
      </c>
      <c r="E1606" s="2">
        <v>1605</v>
      </c>
      <c r="F1606" s="1">
        <v>8</v>
      </c>
      <c r="G1606" s="1" t="s">
        <v>3177</v>
      </c>
      <c r="H1606" s="1" t="s">
        <v>8512</v>
      </c>
      <c r="I1606" s="1">
        <v>3</v>
      </c>
      <c r="L1606" s="1">
        <v>4</v>
      </c>
      <c r="M1606" s="2" t="s">
        <v>18065</v>
      </c>
      <c r="N1606" s="2" t="s">
        <v>18066</v>
      </c>
      <c r="T1606" s="1" t="s">
        <v>15640</v>
      </c>
      <c r="U1606" s="1" t="s">
        <v>266</v>
      </c>
      <c r="V1606" s="1" t="s">
        <v>8830</v>
      </c>
      <c r="Y1606" s="1" t="s">
        <v>2763</v>
      </c>
      <c r="Z1606" s="1" t="s">
        <v>9514</v>
      </c>
      <c r="AC1606" s="1">
        <v>58</v>
      </c>
      <c r="AD1606" s="1" t="s">
        <v>510</v>
      </c>
      <c r="AE1606" s="1" t="s">
        <v>11558</v>
      </c>
      <c r="AF1606" s="1" t="s">
        <v>3372</v>
      </c>
      <c r="AG1606" s="1" t="s">
        <v>11610</v>
      </c>
    </row>
    <row r="1607" spans="1:73" ht="13.5" customHeight="1">
      <c r="A1607" s="3" t="str">
        <f>HYPERLINK("http://kyu.snu.ac.kr/sdhj/index.jsp?type=hj/GK14605_00IH_0001_0033.jpg","1720_각북면_33")</f>
        <v>1720_각북면_33</v>
      </c>
      <c r="B1607" s="2">
        <v>1720</v>
      </c>
      <c r="C1607" s="2" t="s">
        <v>15637</v>
      </c>
      <c r="D1607" s="2" t="s">
        <v>15638</v>
      </c>
      <c r="E1607" s="2">
        <v>1606</v>
      </c>
      <c r="F1607" s="1">
        <v>8</v>
      </c>
      <c r="G1607" s="1" t="s">
        <v>3177</v>
      </c>
      <c r="H1607" s="1" t="s">
        <v>8512</v>
      </c>
      <c r="I1607" s="1">
        <v>3</v>
      </c>
      <c r="L1607" s="1">
        <v>4</v>
      </c>
      <c r="M1607" s="2" t="s">
        <v>18065</v>
      </c>
      <c r="N1607" s="2" t="s">
        <v>18066</v>
      </c>
      <c r="T1607" s="1" t="s">
        <v>15640</v>
      </c>
      <c r="U1607" s="1" t="s">
        <v>77</v>
      </c>
      <c r="V1607" s="1" t="s">
        <v>8853</v>
      </c>
      <c r="Y1607" s="1" t="s">
        <v>3373</v>
      </c>
      <c r="Z1607" s="1" t="s">
        <v>11052</v>
      </c>
      <c r="AC1607" s="1">
        <v>43</v>
      </c>
      <c r="AD1607" s="1" t="s">
        <v>424</v>
      </c>
      <c r="AE1607" s="1" t="s">
        <v>11538</v>
      </c>
      <c r="AT1607" s="1" t="s">
        <v>269</v>
      </c>
      <c r="AU1607" s="1" t="s">
        <v>8873</v>
      </c>
      <c r="AV1607" s="1" t="s">
        <v>1120</v>
      </c>
      <c r="AW1607" s="1" t="s">
        <v>10747</v>
      </c>
      <c r="BB1607" s="1" t="s">
        <v>266</v>
      </c>
      <c r="BC1607" s="1" t="s">
        <v>8830</v>
      </c>
      <c r="BD1607" s="1" t="s">
        <v>2558</v>
      </c>
      <c r="BE1607" s="1" t="s">
        <v>9825</v>
      </c>
      <c r="BF1607" s="1" t="s">
        <v>16501</v>
      </c>
    </row>
    <row r="1608" spans="1:73" ht="13.5" customHeight="1">
      <c r="A1608" s="3" t="str">
        <f>HYPERLINK("http://kyu.snu.ac.kr/sdhj/index.jsp?type=hj/GK14605_00IH_0001_0033.jpg","1720_각북면_33")</f>
        <v>1720_각북면_33</v>
      </c>
      <c r="B1608" s="2">
        <v>1720</v>
      </c>
      <c r="C1608" s="2" t="s">
        <v>15637</v>
      </c>
      <c r="D1608" s="2" t="s">
        <v>15638</v>
      </c>
      <c r="E1608" s="2">
        <v>1607</v>
      </c>
      <c r="F1608" s="1">
        <v>8</v>
      </c>
      <c r="G1608" s="1" t="s">
        <v>3177</v>
      </c>
      <c r="H1608" s="1" t="s">
        <v>8512</v>
      </c>
      <c r="I1608" s="1">
        <v>3</v>
      </c>
      <c r="L1608" s="1">
        <v>4</v>
      </c>
      <c r="M1608" s="2" t="s">
        <v>18065</v>
      </c>
      <c r="N1608" s="2" t="s">
        <v>18066</v>
      </c>
      <c r="T1608" s="1" t="s">
        <v>15640</v>
      </c>
      <c r="U1608" s="1" t="s">
        <v>266</v>
      </c>
      <c r="V1608" s="1" t="s">
        <v>8830</v>
      </c>
      <c r="Y1608" s="1" t="s">
        <v>3374</v>
      </c>
      <c r="Z1608" s="1" t="s">
        <v>10802</v>
      </c>
      <c r="AC1608" s="1">
        <v>29</v>
      </c>
      <c r="AD1608" s="1" t="s">
        <v>555</v>
      </c>
      <c r="AE1608" s="1" t="s">
        <v>11553</v>
      </c>
      <c r="AF1608" s="1" t="s">
        <v>526</v>
      </c>
      <c r="AG1608" s="1" t="s">
        <v>11573</v>
      </c>
      <c r="AH1608" s="1" t="s">
        <v>236</v>
      </c>
      <c r="AI1608" s="1" t="s">
        <v>11694</v>
      </c>
      <c r="AU1608" s="1" t="s">
        <v>8873</v>
      </c>
      <c r="AW1608" s="1" t="s">
        <v>10747</v>
      </c>
      <c r="BC1608" s="1" t="s">
        <v>8830</v>
      </c>
      <c r="BE1608" s="1" t="s">
        <v>9825</v>
      </c>
      <c r="BF1608" s="1" t="s">
        <v>15924</v>
      </c>
    </row>
    <row r="1609" spans="1:73" ht="13.5" customHeight="1">
      <c r="A1609" s="3" t="str">
        <f>HYPERLINK("http://kyu.snu.ac.kr/sdhj/index.jsp?type=hj/GK14605_00IH_0001_0033.jpg","1720_각북면_33")</f>
        <v>1720_각북면_33</v>
      </c>
      <c r="B1609" s="2">
        <v>1720</v>
      </c>
      <c r="C1609" s="2" t="s">
        <v>15637</v>
      </c>
      <c r="D1609" s="2" t="s">
        <v>15638</v>
      </c>
      <c r="E1609" s="2">
        <v>1608</v>
      </c>
      <c r="F1609" s="1">
        <v>8</v>
      </c>
      <c r="G1609" s="1" t="s">
        <v>3177</v>
      </c>
      <c r="H1609" s="1" t="s">
        <v>8512</v>
      </c>
      <c r="I1609" s="1">
        <v>3</v>
      </c>
      <c r="L1609" s="1">
        <v>4</v>
      </c>
      <c r="M1609" s="2" t="s">
        <v>18065</v>
      </c>
      <c r="N1609" s="2" t="s">
        <v>18066</v>
      </c>
      <c r="T1609" s="1" t="s">
        <v>15640</v>
      </c>
      <c r="U1609" s="1" t="s">
        <v>266</v>
      </c>
      <c r="V1609" s="1" t="s">
        <v>8830</v>
      </c>
      <c r="Y1609" s="1" t="s">
        <v>3375</v>
      </c>
      <c r="Z1609" s="1" t="s">
        <v>10207</v>
      </c>
      <c r="AC1609" s="1">
        <v>70</v>
      </c>
      <c r="AD1609" s="1" t="s">
        <v>138</v>
      </c>
      <c r="AE1609" s="1" t="s">
        <v>11522</v>
      </c>
      <c r="AG1609" s="1" t="s">
        <v>11573</v>
      </c>
      <c r="AI1609" s="1" t="s">
        <v>16502</v>
      </c>
      <c r="AT1609" s="1" t="s">
        <v>269</v>
      </c>
      <c r="AU1609" s="1" t="s">
        <v>8873</v>
      </c>
      <c r="AV1609" s="1" t="s">
        <v>3376</v>
      </c>
      <c r="AW1609" s="1" t="s">
        <v>9603</v>
      </c>
      <c r="BB1609" s="1" t="s">
        <v>274</v>
      </c>
      <c r="BC1609" s="1" t="s">
        <v>8855</v>
      </c>
      <c r="BD1609" s="1" t="s">
        <v>3292</v>
      </c>
      <c r="BE1609" s="1" t="s">
        <v>9393</v>
      </c>
    </row>
    <row r="1610" spans="1:73" ht="13.5" customHeight="1">
      <c r="A1610" s="3" t="str">
        <f>HYPERLINK("http://kyu.snu.ac.kr/sdhj/index.jsp?type=hj/GK14605_00IH_0001_0033.jpg","1720_각북면_33")</f>
        <v>1720_각북면_33</v>
      </c>
      <c r="B1610" s="2">
        <v>1720</v>
      </c>
      <c r="C1610" s="2" t="s">
        <v>15637</v>
      </c>
      <c r="D1610" s="2" t="s">
        <v>15638</v>
      </c>
      <c r="E1610" s="2">
        <v>1609</v>
      </c>
      <c r="F1610" s="1">
        <v>8</v>
      </c>
      <c r="G1610" s="1" t="s">
        <v>3177</v>
      </c>
      <c r="H1610" s="1" t="s">
        <v>8512</v>
      </c>
      <c r="I1610" s="1">
        <v>3</v>
      </c>
      <c r="L1610" s="1">
        <v>4</v>
      </c>
      <c r="M1610" s="2" t="s">
        <v>18065</v>
      </c>
      <c r="N1610" s="2" t="s">
        <v>18066</v>
      </c>
      <c r="T1610" s="1" t="s">
        <v>15640</v>
      </c>
      <c r="U1610" s="1" t="s">
        <v>77</v>
      </c>
      <c r="V1610" s="1" t="s">
        <v>8853</v>
      </c>
      <c r="Y1610" s="1" t="s">
        <v>3155</v>
      </c>
      <c r="Z1610" s="1" t="s">
        <v>11051</v>
      </c>
      <c r="AC1610" s="1">
        <v>50</v>
      </c>
      <c r="AD1610" s="1" t="s">
        <v>54</v>
      </c>
      <c r="AE1610" s="1" t="s">
        <v>11446</v>
      </c>
      <c r="AG1610" s="1" t="s">
        <v>11573</v>
      </c>
      <c r="AI1610" s="1" t="s">
        <v>16502</v>
      </c>
      <c r="AT1610" s="1" t="s">
        <v>269</v>
      </c>
      <c r="AU1610" s="1" t="s">
        <v>8873</v>
      </c>
      <c r="AV1610" s="1" t="s">
        <v>3377</v>
      </c>
      <c r="AW1610" s="1" t="s">
        <v>9409</v>
      </c>
      <c r="BB1610" s="1" t="s">
        <v>2853</v>
      </c>
      <c r="BC1610" s="1" t="s">
        <v>12770</v>
      </c>
      <c r="BE1610" s="1" t="s">
        <v>16503</v>
      </c>
      <c r="BF1610" s="1" t="s">
        <v>16262</v>
      </c>
    </row>
    <row r="1611" spans="1:73" ht="13.5" customHeight="1">
      <c r="A1611" s="3" t="str">
        <f>HYPERLINK("http://kyu.snu.ac.kr/sdhj/index.jsp?type=hj/GK14605_00IH_0001_0033.jpg","1720_각북면_33")</f>
        <v>1720_각북면_33</v>
      </c>
      <c r="B1611" s="2">
        <v>1720</v>
      </c>
      <c r="C1611" s="2" t="s">
        <v>15637</v>
      </c>
      <c r="D1611" s="2" t="s">
        <v>15638</v>
      </c>
      <c r="E1611" s="2">
        <v>1610</v>
      </c>
      <c r="F1611" s="1">
        <v>8</v>
      </c>
      <c r="G1611" s="1" t="s">
        <v>3177</v>
      </c>
      <c r="H1611" s="1" t="s">
        <v>8512</v>
      </c>
      <c r="I1611" s="1">
        <v>3</v>
      </c>
      <c r="L1611" s="1">
        <v>4</v>
      </c>
      <c r="M1611" s="2" t="s">
        <v>18065</v>
      </c>
      <c r="N1611" s="2" t="s">
        <v>18066</v>
      </c>
      <c r="T1611" s="1" t="s">
        <v>15640</v>
      </c>
      <c r="U1611" s="1" t="s">
        <v>266</v>
      </c>
      <c r="V1611" s="1" t="s">
        <v>8830</v>
      </c>
      <c r="Y1611" s="1" t="s">
        <v>3378</v>
      </c>
      <c r="Z1611" s="1" t="s">
        <v>11050</v>
      </c>
      <c r="AC1611" s="1">
        <v>36</v>
      </c>
      <c r="AD1611" s="1" t="s">
        <v>341</v>
      </c>
      <c r="AE1611" s="1" t="s">
        <v>11544</v>
      </c>
      <c r="AF1611" s="1" t="s">
        <v>1388</v>
      </c>
      <c r="AG1611" s="1" t="s">
        <v>11591</v>
      </c>
      <c r="AH1611" s="1" t="s">
        <v>3379</v>
      </c>
      <c r="AI1611" s="1" t="s">
        <v>16502</v>
      </c>
      <c r="BC1611" s="1" t="s">
        <v>12770</v>
      </c>
      <c r="BE1611" s="1" t="s">
        <v>16503</v>
      </c>
      <c r="BF1611" s="1" t="s">
        <v>16504</v>
      </c>
    </row>
    <row r="1612" spans="1:73" ht="13.5" customHeight="1">
      <c r="A1612" s="3" t="str">
        <f>HYPERLINK("http://kyu.snu.ac.kr/sdhj/index.jsp?type=hj/GK14605_00IH_0001_0033.jpg","1720_각북면_33")</f>
        <v>1720_각북면_33</v>
      </c>
      <c r="B1612" s="2">
        <v>1720</v>
      </c>
      <c r="C1612" s="2" t="s">
        <v>15637</v>
      </c>
      <c r="D1612" s="2" t="s">
        <v>15638</v>
      </c>
      <c r="E1612" s="2">
        <v>1611</v>
      </c>
      <c r="F1612" s="1">
        <v>8</v>
      </c>
      <c r="G1612" s="1" t="s">
        <v>3177</v>
      </c>
      <c r="H1612" s="1" t="s">
        <v>8512</v>
      </c>
      <c r="I1612" s="1">
        <v>3</v>
      </c>
      <c r="L1612" s="1">
        <v>4</v>
      </c>
      <c r="M1612" s="2" t="s">
        <v>18065</v>
      </c>
      <c r="N1612" s="2" t="s">
        <v>18066</v>
      </c>
      <c r="T1612" s="1" t="s">
        <v>15640</v>
      </c>
      <c r="U1612" s="1" t="s">
        <v>3380</v>
      </c>
      <c r="V1612" s="1" t="s">
        <v>9142</v>
      </c>
      <c r="Y1612" s="1" t="s">
        <v>1512</v>
      </c>
      <c r="Z1612" s="1" t="s">
        <v>11049</v>
      </c>
      <c r="AC1612" s="1">
        <v>38</v>
      </c>
      <c r="AD1612" s="1" t="s">
        <v>316</v>
      </c>
      <c r="AE1612" s="1" t="s">
        <v>11519</v>
      </c>
      <c r="AG1612" s="1" t="s">
        <v>15913</v>
      </c>
      <c r="AT1612" s="1" t="s">
        <v>269</v>
      </c>
      <c r="AU1612" s="1" t="s">
        <v>8873</v>
      </c>
      <c r="AV1612" s="1" t="s">
        <v>3381</v>
      </c>
      <c r="AW1612" s="1" t="s">
        <v>12555</v>
      </c>
      <c r="BB1612" s="1" t="s">
        <v>1423</v>
      </c>
      <c r="BC1612" s="1" t="s">
        <v>12771</v>
      </c>
      <c r="BD1612" s="1" t="s">
        <v>3382</v>
      </c>
      <c r="BE1612" s="1" t="s">
        <v>12898</v>
      </c>
    </row>
    <row r="1613" spans="1:73" ht="13.5" customHeight="1">
      <c r="A1613" s="3" t="str">
        <f>HYPERLINK("http://kyu.snu.ac.kr/sdhj/index.jsp?type=hj/GK14605_00IH_0001_0033.jpg","1720_각북면_33")</f>
        <v>1720_각북면_33</v>
      </c>
      <c r="B1613" s="2">
        <v>1720</v>
      </c>
      <c r="C1613" s="2" t="s">
        <v>15637</v>
      </c>
      <c r="D1613" s="2" t="s">
        <v>15638</v>
      </c>
      <c r="E1613" s="2">
        <v>1612</v>
      </c>
      <c r="F1613" s="1">
        <v>8</v>
      </c>
      <c r="G1613" s="1" t="s">
        <v>3177</v>
      </c>
      <c r="H1613" s="1" t="s">
        <v>8512</v>
      </c>
      <c r="I1613" s="1">
        <v>3</v>
      </c>
      <c r="L1613" s="1">
        <v>4</v>
      </c>
      <c r="M1613" s="2" t="s">
        <v>18065</v>
      </c>
      <c r="N1613" s="2" t="s">
        <v>18066</v>
      </c>
      <c r="T1613" s="1" t="s">
        <v>15640</v>
      </c>
      <c r="U1613" s="1" t="s">
        <v>266</v>
      </c>
      <c r="V1613" s="1" t="s">
        <v>8830</v>
      </c>
      <c r="Y1613" s="1" t="s">
        <v>3383</v>
      </c>
      <c r="Z1613" s="1" t="s">
        <v>9430</v>
      </c>
      <c r="AC1613" s="1">
        <v>35</v>
      </c>
      <c r="AD1613" s="1" t="s">
        <v>111</v>
      </c>
      <c r="AE1613" s="1" t="s">
        <v>8821</v>
      </c>
      <c r="AF1613" s="1" t="s">
        <v>15467</v>
      </c>
      <c r="AG1613" s="1" t="s">
        <v>16505</v>
      </c>
      <c r="AT1613" s="1" t="s">
        <v>269</v>
      </c>
      <c r="AU1613" s="1" t="s">
        <v>8873</v>
      </c>
      <c r="AV1613" s="1" t="s">
        <v>3381</v>
      </c>
      <c r="AW1613" s="1" t="s">
        <v>12555</v>
      </c>
      <c r="BB1613" s="1" t="s">
        <v>1423</v>
      </c>
      <c r="BC1613" s="1" t="s">
        <v>12771</v>
      </c>
      <c r="BD1613" s="1" t="s">
        <v>3382</v>
      </c>
      <c r="BE1613" s="1" t="s">
        <v>12898</v>
      </c>
      <c r="BU1613" s="1" t="s">
        <v>558</v>
      </c>
    </row>
    <row r="1614" spans="1:73" ht="13.5" customHeight="1">
      <c r="A1614" s="3" t="str">
        <f>HYPERLINK("http://kyu.snu.ac.kr/sdhj/index.jsp?type=hj/GK14605_00IH_0001_0033.jpg","1720_각북면_33")</f>
        <v>1720_각북면_33</v>
      </c>
      <c r="B1614" s="2">
        <v>1720</v>
      </c>
      <c r="C1614" s="2" t="s">
        <v>15637</v>
      </c>
      <c r="D1614" s="2" t="s">
        <v>15638</v>
      </c>
      <c r="E1614" s="2">
        <v>1613</v>
      </c>
      <c r="F1614" s="1">
        <v>8</v>
      </c>
      <c r="G1614" s="1" t="s">
        <v>3177</v>
      </c>
      <c r="H1614" s="1" t="s">
        <v>8512</v>
      </c>
      <c r="I1614" s="1">
        <v>3</v>
      </c>
      <c r="L1614" s="1">
        <v>4</v>
      </c>
      <c r="M1614" s="2" t="s">
        <v>18065</v>
      </c>
      <c r="N1614" s="2" t="s">
        <v>18066</v>
      </c>
      <c r="T1614" s="1" t="s">
        <v>15640</v>
      </c>
      <c r="U1614" s="1" t="s">
        <v>266</v>
      </c>
      <c r="V1614" s="1" t="s">
        <v>8830</v>
      </c>
      <c r="Y1614" s="1" t="s">
        <v>979</v>
      </c>
      <c r="Z1614" s="1" t="s">
        <v>10156</v>
      </c>
      <c r="AC1614" s="1">
        <v>17</v>
      </c>
      <c r="AD1614" s="1" t="s">
        <v>69</v>
      </c>
      <c r="AE1614" s="1" t="s">
        <v>11560</v>
      </c>
      <c r="AF1614" s="1" t="s">
        <v>526</v>
      </c>
      <c r="AG1614" s="1" t="s">
        <v>11573</v>
      </c>
      <c r="AH1614" s="1" t="s">
        <v>2666</v>
      </c>
      <c r="AI1614" s="1" t="s">
        <v>11695</v>
      </c>
      <c r="AT1614" s="1" t="s">
        <v>269</v>
      </c>
      <c r="AU1614" s="1" t="s">
        <v>8873</v>
      </c>
      <c r="AV1614" s="1" t="s">
        <v>3146</v>
      </c>
      <c r="AW1614" s="1" t="s">
        <v>9449</v>
      </c>
      <c r="BB1614" s="1" t="s">
        <v>274</v>
      </c>
      <c r="BC1614" s="1" t="s">
        <v>8855</v>
      </c>
      <c r="BD1614" s="1" t="s">
        <v>3384</v>
      </c>
      <c r="BE1614" s="1" t="s">
        <v>10699</v>
      </c>
    </row>
    <row r="1615" spans="1:73" ht="13.5" customHeight="1">
      <c r="A1615" s="3" t="str">
        <f>HYPERLINK("http://kyu.snu.ac.kr/sdhj/index.jsp?type=hj/GK14605_00IH_0001_0033.jpg","1720_각북면_33")</f>
        <v>1720_각북면_33</v>
      </c>
      <c r="B1615" s="2">
        <v>1720</v>
      </c>
      <c r="C1615" s="2" t="s">
        <v>15637</v>
      </c>
      <c r="D1615" s="2" t="s">
        <v>15638</v>
      </c>
      <c r="E1615" s="2">
        <v>1614</v>
      </c>
      <c r="F1615" s="1">
        <v>8</v>
      </c>
      <c r="G1615" s="1" t="s">
        <v>3177</v>
      </c>
      <c r="H1615" s="1" t="s">
        <v>8512</v>
      </c>
      <c r="I1615" s="1">
        <v>3</v>
      </c>
      <c r="L1615" s="1">
        <v>4</v>
      </c>
      <c r="M1615" s="2" t="s">
        <v>18065</v>
      </c>
      <c r="N1615" s="2" t="s">
        <v>18066</v>
      </c>
      <c r="T1615" s="1" t="s">
        <v>15640</v>
      </c>
      <c r="U1615" s="1" t="s">
        <v>266</v>
      </c>
      <c r="V1615" s="1" t="s">
        <v>8830</v>
      </c>
      <c r="Y1615" s="1" t="s">
        <v>3385</v>
      </c>
      <c r="Z1615" s="1" t="s">
        <v>9454</v>
      </c>
      <c r="AC1615" s="1">
        <v>40</v>
      </c>
      <c r="AD1615" s="1" t="s">
        <v>141</v>
      </c>
      <c r="AE1615" s="1" t="s">
        <v>11557</v>
      </c>
      <c r="AT1615" s="1" t="s">
        <v>269</v>
      </c>
      <c r="AU1615" s="1" t="s">
        <v>8873</v>
      </c>
      <c r="AV1615" s="1" t="s">
        <v>3386</v>
      </c>
      <c r="AW1615" s="1" t="s">
        <v>12554</v>
      </c>
      <c r="BB1615" s="1" t="s">
        <v>274</v>
      </c>
      <c r="BC1615" s="1" t="s">
        <v>8855</v>
      </c>
      <c r="BD1615" s="1" t="s">
        <v>3251</v>
      </c>
      <c r="BE1615" s="1" t="s">
        <v>10349</v>
      </c>
    </row>
    <row r="1616" spans="1:73" ht="13.5" customHeight="1">
      <c r="A1616" s="3" t="str">
        <f>HYPERLINK("http://kyu.snu.ac.kr/sdhj/index.jsp?type=hj/GK14605_00IH_0001_0033.jpg","1720_각북면_33")</f>
        <v>1720_각북면_33</v>
      </c>
      <c r="B1616" s="2">
        <v>1720</v>
      </c>
      <c r="C1616" s="2" t="s">
        <v>15637</v>
      </c>
      <c r="D1616" s="2" t="s">
        <v>15638</v>
      </c>
      <c r="E1616" s="2">
        <v>1615</v>
      </c>
      <c r="F1616" s="1">
        <v>8</v>
      </c>
      <c r="G1616" s="1" t="s">
        <v>3177</v>
      </c>
      <c r="H1616" s="1" t="s">
        <v>8512</v>
      </c>
      <c r="I1616" s="1">
        <v>3</v>
      </c>
      <c r="L1616" s="1">
        <v>4</v>
      </c>
      <c r="M1616" s="2" t="s">
        <v>18065</v>
      </c>
      <c r="N1616" s="2" t="s">
        <v>18066</v>
      </c>
      <c r="T1616" s="1" t="s">
        <v>15640</v>
      </c>
      <c r="U1616" s="1" t="s">
        <v>266</v>
      </c>
      <c r="V1616" s="1" t="s">
        <v>8830</v>
      </c>
      <c r="Y1616" s="1" t="s">
        <v>3387</v>
      </c>
      <c r="Z1616" s="1" t="s">
        <v>10956</v>
      </c>
      <c r="AC1616" s="1">
        <v>18</v>
      </c>
      <c r="AD1616" s="1" t="s">
        <v>130</v>
      </c>
      <c r="AE1616" s="1" t="s">
        <v>11547</v>
      </c>
      <c r="AF1616" s="1" t="s">
        <v>267</v>
      </c>
      <c r="AG1616" s="1" t="s">
        <v>11571</v>
      </c>
      <c r="AT1616" s="1" t="s">
        <v>269</v>
      </c>
      <c r="AU1616" s="1" t="s">
        <v>8873</v>
      </c>
      <c r="AV1616" s="1" t="s">
        <v>222</v>
      </c>
      <c r="AW1616" s="1" t="s">
        <v>11012</v>
      </c>
      <c r="BB1616" s="1" t="s">
        <v>274</v>
      </c>
      <c r="BC1616" s="1" t="s">
        <v>8855</v>
      </c>
      <c r="BD1616" s="1" t="s">
        <v>3385</v>
      </c>
      <c r="BE1616" s="1" t="s">
        <v>9454</v>
      </c>
    </row>
    <row r="1617" spans="1:72" ht="13.5" customHeight="1">
      <c r="A1617" s="3" t="str">
        <f>HYPERLINK("http://kyu.snu.ac.kr/sdhj/index.jsp?type=hj/GK14605_00IH_0001_0033.jpg","1720_각북면_33")</f>
        <v>1720_각북면_33</v>
      </c>
      <c r="B1617" s="2">
        <v>1720</v>
      </c>
      <c r="C1617" s="2" t="s">
        <v>15637</v>
      </c>
      <c r="D1617" s="2" t="s">
        <v>15638</v>
      </c>
      <c r="E1617" s="2">
        <v>1616</v>
      </c>
      <c r="F1617" s="1">
        <v>8</v>
      </c>
      <c r="G1617" s="1" t="s">
        <v>3177</v>
      </c>
      <c r="H1617" s="1" t="s">
        <v>8512</v>
      </c>
      <c r="I1617" s="1">
        <v>3</v>
      </c>
      <c r="L1617" s="1">
        <v>4</v>
      </c>
      <c r="M1617" s="2" t="s">
        <v>18065</v>
      </c>
      <c r="N1617" s="2" t="s">
        <v>18066</v>
      </c>
      <c r="T1617" s="1" t="s">
        <v>15640</v>
      </c>
      <c r="U1617" s="1" t="s">
        <v>266</v>
      </c>
      <c r="V1617" s="1" t="s">
        <v>8830</v>
      </c>
      <c r="Y1617" s="1" t="s">
        <v>2763</v>
      </c>
      <c r="Z1617" s="1" t="s">
        <v>9514</v>
      </c>
      <c r="AC1617" s="1">
        <v>2</v>
      </c>
      <c r="AD1617" s="1" t="s">
        <v>106</v>
      </c>
      <c r="AE1617" s="1" t="s">
        <v>11517</v>
      </c>
      <c r="AF1617" s="1" t="s">
        <v>135</v>
      </c>
      <c r="AG1617" s="1" t="s">
        <v>11569</v>
      </c>
      <c r="AT1617" s="1" t="s">
        <v>840</v>
      </c>
      <c r="AU1617" s="1" t="s">
        <v>11962</v>
      </c>
      <c r="AV1617" s="1" t="s">
        <v>2133</v>
      </c>
      <c r="AW1617" s="1" t="s">
        <v>11018</v>
      </c>
    </row>
    <row r="1618" spans="1:72" ht="13.5" customHeight="1">
      <c r="A1618" s="3" t="str">
        <f>HYPERLINK("http://kyu.snu.ac.kr/sdhj/index.jsp?type=hj/GK14605_00IH_0001_0033.jpg","1720_각북면_33")</f>
        <v>1720_각북면_33</v>
      </c>
      <c r="B1618" s="2">
        <v>1720</v>
      </c>
      <c r="C1618" s="2" t="s">
        <v>15637</v>
      </c>
      <c r="D1618" s="2" t="s">
        <v>15638</v>
      </c>
      <c r="E1618" s="2">
        <v>1617</v>
      </c>
      <c r="F1618" s="1">
        <v>8</v>
      </c>
      <c r="G1618" s="1" t="s">
        <v>3177</v>
      </c>
      <c r="H1618" s="1" t="s">
        <v>8512</v>
      </c>
      <c r="I1618" s="1">
        <v>3</v>
      </c>
      <c r="L1618" s="1">
        <v>5</v>
      </c>
      <c r="M1618" s="2" t="s">
        <v>18067</v>
      </c>
      <c r="N1618" s="2" t="s">
        <v>18068</v>
      </c>
      <c r="T1618" s="1" t="s">
        <v>15624</v>
      </c>
      <c r="U1618" s="1" t="s">
        <v>215</v>
      </c>
      <c r="V1618" s="1" t="s">
        <v>8866</v>
      </c>
      <c r="W1618" s="1" t="s">
        <v>103</v>
      </c>
      <c r="X1618" s="1" t="s">
        <v>15645</v>
      </c>
      <c r="Y1618" s="1" t="s">
        <v>3388</v>
      </c>
      <c r="Z1618" s="1" t="s">
        <v>11048</v>
      </c>
      <c r="AC1618" s="1">
        <v>56</v>
      </c>
      <c r="AD1618" s="1" t="s">
        <v>673</v>
      </c>
      <c r="AE1618" s="1" t="s">
        <v>11548</v>
      </c>
      <c r="AJ1618" s="1" t="s">
        <v>17</v>
      </c>
      <c r="AK1618" s="1" t="s">
        <v>11718</v>
      </c>
      <c r="AL1618" s="1" t="s">
        <v>41</v>
      </c>
      <c r="AM1618" s="1" t="s">
        <v>11660</v>
      </c>
      <c r="AT1618" s="1" t="s">
        <v>215</v>
      </c>
      <c r="AU1618" s="1" t="s">
        <v>8866</v>
      </c>
      <c r="AV1618" s="1" t="s">
        <v>3389</v>
      </c>
      <c r="AW1618" s="1" t="s">
        <v>12553</v>
      </c>
      <c r="BG1618" s="1" t="s">
        <v>46</v>
      </c>
      <c r="BH1618" s="1" t="s">
        <v>11959</v>
      </c>
      <c r="BI1618" s="1" t="s">
        <v>3110</v>
      </c>
      <c r="BJ1618" s="1" t="s">
        <v>12569</v>
      </c>
      <c r="BK1618" s="1" t="s">
        <v>3201</v>
      </c>
      <c r="BL1618" s="1" t="s">
        <v>12977</v>
      </c>
      <c r="BM1618" s="1" t="s">
        <v>3202</v>
      </c>
      <c r="BN1618" s="1" t="s">
        <v>13334</v>
      </c>
      <c r="BO1618" s="1" t="s">
        <v>46</v>
      </c>
      <c r="BP1618" s="1" t="s">
        <v>11959</v>
      </c>
      <c r="BQ1618" s="1" t="s">
        <v>3390</v>
      </c>
      <c r="BR1618" s="1" t="s">
        <v>15046</v>
      </c>
      <c r="BS1618" s="1" t="s">
        <v>41</v>
      </c>
      <c r="BT1618" s="1" t="s">
        <v>11660</v>
      </c>
    </row>
    <row r="1619" spans="1:72" ht="13.5" customHeight="1">
      <c r="A1619" s="3" t="str">
        <f>HYPERLINK("http://kyu.snu.ac.kr/sdhj/index.jsp?type=hj/GK14605_00IH_0001_0033.jpg","1720_각북면_33")</f>
        <v>1720_각북면_33</v>
      </c>
      <c r="B1619" s="2">
        <v>1720</v>
      </c>
      <c r="C1619" s="2" t="s">
        <v>16460</v>
      </c>
      <c r="D1619" s="2" t="s">
        <v>16461</v>
      </c>
      <c r="E1619" s="2">
        <v>1618</v>
      </c>
      <c r="F1619" s="1">
        <v>8</v>
      </c>
      <c r="G1619" s="1" t="s">
        <v>3177</v>
      </c>
      <c r="H1619" s="1" t="s">
        <v>8512</v>
      </c>
      <c r="I1619" s="1">
        <v>3</v>
      </c>
      <c r="L1619" s="1">
        <v>5</v>
      </c>
      <c r="M1619" s="2" t="s">
        <v>18067</v>
      </c>
      <c r="N1619" s="2" t="s">
        <v>18068</v>
      </c>
      <c r="S1619" s="1" t="s">
        <v>51</v>
      </c>
      <c r="T1619" s="1" t="s">
        <v>1413</v>
      </c>
      <c r="W1619" s="1" t="s">
        <v>245</v>
      </c>
      <c r="X1619" s="1" t="s">
        <v>9269</v>
      </c>
      <c r="Y1619" s="1" t="s">
        <v>129</v>
      </c>
      <c r="Z1619" s="1" t="s">
        <v>9465</v>
      </c>
      <c r="AF1619" s="1" t="s">
        <v>67</v>
      </c>
      <c r="AG1619" s="1" t="s">
        <v>9286</v>
      </c>
    </row>
    <row r="1620" spans="1:72" ht="13.5" customHeight="1">
      <c r="A1620" s="3" t="str">
        <f>HYPERLINK("http://kyu.snu.ac.kr/sdhj/index.jsp?type=hj/GK14605_00IH_0001_0033.jpg","1720_각북면_33")</f>
        <v>1720_각북면_33</v>
      </c>
      <c r="B1620" s="2">
        <v>1720</v>
      </c>
      <c r="C1620" s="2" t="s">
        <v>15637</v>
      </c>
      <c r="D1620" s="2" t="s">
        <v>15638</v>
      </c>
      <c r="E1620" s="2">
        <v>1619</v>
      </c>
      <c r="F1620" s="1">
        <v>8</v>
      </c>
      <c r="G1620" s="1" t="s">
        <v>3177</v>
      </c>
      <c r="H1620" s="1" t="s">
        <v>8512</v>
      </c>
      <c r="I1620" s="1">
        <v>3</v>
      </c>
      <c r="L1620" s="1">
        <v>5</v>
      </c>
      <c r="M1620" s="2" t="s">
        <v>18067</v>
      </c>
      <c r="N1620" s="2" t="s">
        <v>18068</v>
      </c>
      <c r="S1620" s="1" t="s">
        <v>3391</v>
      </c>
      <c r="T1620" s="1" t="s">
        <v>8736</v>
      </c>
      <c r="W1620" s="1" t="s">
        <v>103</v>
      </c>
      <c r="X1620" s="1" t="s">
        <v>15645</v>
      </c>
      <c r="Y1620" s="1" t="s">
        <v>53</v>
      </c>
      <c r="Z1620" s="1" t="s">
        <v>9315</v>
      </c>
      <c r="AC1620" s="1">
        <v>23</v>
      </c>
      <c r="AD1620" s="1" t="s">
        <v>194</v>
      </c>
      <c r="AE1620" s="1" t="s">
        <v>11565</v>
      </c>
      <c r="AJ1620" s="1" t="s">
        <v>17</v>
      </c>
      <c r="AK1620" s="1" t="s">
        <v>11718</v>
      </c>
      <c r="AL1620" s="1" t="s">
        <v>305</v>
      </c>
      <c r="AM1620" s="1" t="s">
        <v>11720</v>
      </c>
      <c r="AT1620" s="1" t="s">
        <v>215</v>
      </c>
      <c r="AU1620" s="1" t="s">
        <v>8866</v>
      </c>
      <c r="AV1620" s="1" t="s">
        <v>3392</v>
      </c>
      <c r="AW1620" s="1" t="s">
        <v>12095</v>
      </c>
      <c r="BG1620" s="1" t="s">
        <v>46</v>
      </c>
      <c r="BH1620" s="1" t="s">
        <v>11959</v>
      </c>
      <c r="BI1620" s="1" t="s">
        <v>3393</v>
      </c>
      <c r="BJ1620" s="1" t="s">
        <v>13326</v>
      </c>
      <c r="BK1620" s="1" t="s">
        <v>3394</v>
      </c>
      <c r="BL1620" s="1" t="s">
        <v>15348</v>
      </c>
      <c r="BM1620" s="1" t="s">
        <v>3395</v>
      </c>
      <c r="BN1620" s="1" t="s">
        <v>9065</v>
      </c>
      <c r="BO1620" s="1" t="s">
        <v>239</v>
      </c>
      <c r="BP1620" s="1" t="s">
        <v>11796</v>
      </c>
      <c r="BQ1620" s="1" t="s">
        <v>3396</v>
      </c>
      <c r="BR1620" s="1" t="s">
        <v>14508</v>
      </c>
      <c r="BS1620" s="1" t="s">
        <v>152</v>
      </c>
      <c r="BT1620" s="1" t="s">
        <v>11667</v>
      </c>
    </row>
    <row r="1621" spans="1:72" ht="13.5" customHeight="1">
      <c r="A1621" s="3" t="str">
        <f>HYPERLINK("http://kyu.snu.ac.kr/sdhj/index.jsp?type=hj/GK14605_00IH_0001_0033.jpg","1720_각북면_33")</f>
        <v>1720_각북면_33</v>
      </c>
      <c r="B1621" s="2">
        <v>1720</v>
      </c>
      <c r="C1621" s="2" t="s">
        <v>15801</v>
      </c>
      <c r="D1621" s="2" t="s">
        <v>15802</v>
      </c>
      <c r="E1621" s="2">
        <v>1620</v>
      </c>
      <c r="F1621" s="1">
        <v>8</v>
      </c>
      <c r="G1621" s="1" t="s">
        <v>3177</v>
      </c>
      <c r="H1621" s="1" t="s">
        <v>8512</v>
      </c>
      <c r="I1621" s="1">
        <v>3</v>
      </c>
      <c r="L1621" s="1">
        <v>5</v>
      </c>
      <c r="M1621" s="2" t="s">
        <v>18067</v>
      </c>
      <c r="N1621" s="2" t="s">
        <v>18068</v>
      </c>
      <c r="S1621" s="1" t="s">
        <v>190</v>
      </c>
      <c r="T1621" s="1" t="s">
        <v>8713</v>
      </c>
      <c r="U1621" s="1" t="s">
        <v>215</v>
      </c>
      <c r="V1621" s="1" t="s">
        <v>8866</v>
      </c>
      <c r="Y1621" s="1" t="s">
        <v>3397</v>
      </c>
      <c r="Z1621" s="1" t="s">
        <v>11047</v>
      </c>
      <c r="AC1621" s="1">
        <v>17</v>
      </c>
      <c r="AD1621" s="1" t="s">
        <v>69</v>
      </c>
      <c r="AE1621" s="1" t="s">
        <v>11560</v>
      </c>
    </row>
    <row r="1622" spans="1:72" ht="13.5" customHeight="1">
      <c r="A1622" s="3" t="str">
        <f>HYPERLINK("http://kyu.snu.ac.kr/sdhj/index.jsp?type=hj/GK14605_00IH_0001_0033.jpg","1720_각북면_33")</f>
        <v>1720_각북면_33</v>
      </c>
      <c r="B1622" s="2">
        <v>1720</v>
      </c>
      <c r="C1622" s="2" t="s">
        <v>15637</v>
      </c>
      <c r="D1622" s="2" t="s">
        <v>15638</v>
      </c>
      <c r="E1622" s="2">
        <v>1621</v>
      </c>
      <c r="F1622" s="1">
        <v>8</v>
      </c>
      <c r="G1622" s="1" t="s">
        <v>3177</v>
      </c>
      <c r="H1622" s="1" t="s">
        <v>8512</v>
      </c>
      <c r="I1622" s="1">
        <v>3</v>
      </c>
      <c r="L1622" s="1">
        <v>5</v>
      </c>
      <c r="M1622" s="2" t="s">
        <v>18067</v>
      </c>
      <c r="N1622" s="2" t="s">
        <v>18068</v>
      </c>
      <c r="T1622" s="1" t="s">
        <v>15640</v>
      </c>
      <c r="U1622" s="1" t="s">
        <v>266</v>
      </c>
      <c r="V1622" s="1" t="s">
        <v>8830</v>
      </c>
      <c r="Y1622" s="1" t="s">
        <v>2353</v>
      </c>
      <c r="Z1622" s="1" t="s">
        <v>9582</v>
      </c>
      <c r="AC1622" s="1">
        <v>35</v>
      </c>
      <c r="AD1622" s="1" t="s">
        <v>111</v>
      </c>
      <c r="AE1622" s="1" t="s">
        <v>8821</v>
      </c>
      <c r="AT1622" s="1" t="s">
        <v>269</v>
      </c>
      <c r="AU1622" s="1" t="s">
        <v>8873</v>
      </c>
      <c r="AV1622" s="1" t="s">
        <v>3398</v>
      </c>
      <c r="AW1622" s="1" t="s">
        <v>12016</v>
      </c>
      <c r="BB1622" s="1" t="s">
        <v>274</v>
      </c>
      <c r="BC1622" s="1" t="s">
        <v>8855</v>
      </c>
      <c r="BD1622" s="1" t="s">
        <v>3399</v>
      </c>
      <c r="BE1622" s="1" t="s">
        <v>10722</v>
      </c>
    </row>
    <row r="1623" spans="1:72" ht="13.5" customHeight="1">
      <c r="A1623" s="3" t="str">
        <f>HYPERLINK("http://kyu.snu.ac.kr/sdhj/index.jsp?type=hj/GK14605_00IH_0001_0033.jpg","1720_각북면_33")</f>
        <v>1720_각북면_33</v>
      </c>
      <c r="B1623" s="2">
        <v>1720</v>
      </c>
      <c r="C1623" s="2" t="s">
        <v>15637</v>
      </c>
      <c r="D1623" s="2" t="s">
        <v>15638</v>
      </c>
      <c r="E1623" s="2">
        <v>1622</v>
      </c>
      <c r="F1623" s="1">
        <v>8</v>
      </c>
      <c r="G1623" s="1" t="s">
        <v>3177</v>
      </c>
      <c r="H1623" s="1" t="s">
        <v>8512</v>
      </c>
      <c r="I1623" s="1">
        <v>3</v>
      </c>
      <c r="L1623" s="1">
        <v>5</v>
      </c>
      <c r="M1623" s="2" t="s">
        <v>18067</v>
      </c>
      <c r="N1623" s="2" t="s">
        <v>18068</v>
      </c>
      <c r="T1623" s="1" t="s">
        <v>15640</v>
      </c>
      <c r="U1623" s="1" t="s">
        <v>266</v>
      </c>
      <c r="V1623" s="1" t="s">
        <v>8830</v>
      </c>
      <c r="Y1623" s="1" t="s">
        <v>3400</v>
      </c>
      <c r="Z1623" s="1" t="s">
        <v>9712</v>
      </c>
      <c r="AF1623" s="1" t="s">
        <v>67</v>
      </c>
      <c r="AG1623" s="1" t="s">
        <v>9286</v>
      </c>
    </row>
    <row r="1624" spans="1:72" ht="13.5" customHeight="1">
      <c r="A1624" s="3" t="str">
        <f>HYPERLINK("http://kyu.snu.ac.kr/sdhj/index.jsp?type=hj/GK14605_00IH_0001_0033.jpg","1720_각북면_33")</f>
        <v>1720_각북면_33</v>
      </c>
      <c r="B1624" s="2">
        <v>1720</v>
      </c>
      <c r="C1624" s="2" t="s">
        <v>15637</v>
      </c>
      <c r="D1624" s="2" t="s">
        <v>15638</v>
      </c>
      <c r="E1624" s="2">
        <v>1623</v>
      </c>
      <c r="F1624" s="1">
        <v>8</v>
      </c>
      <c r="G1624" s="1" t="s">
        <v>3177</v>
      </c>
      <c r="H1624" s="1" t="s">
        <v>8512</v>
      </c>
      <c r="I1624" s="1">
        <v>3</v>
      </c>
      <c r="L1624" s="1">
        <v>5</v>
      </c>
      <c r="M1624" s="2" t="s">
        <v>18067</v>
      </c>
      <c r="N1624" s="2" t="s">
        <v>18068</v>
      </c>
      <c r="T1624" s="1" t="s">
        <v>15640</v>
      </c>
      <c r="U1624" s="1" t="s">
        <v>266</v>
      </c>
      <c r="V1624" s="1" t="s">
        <v>8830</v>
      </c>
      <c r="Y1624" s="1" t="s">
        <v>2960</v>
      </c>
      <c r="Z1624" s="1" t="s">
        <v>9576</v>
      </c>
      <c r="AF1624" s="1" t="s">
        <v>526</v>
      </c>
      <c r="AG1624" s="1" t="s">
        <v>11573</v>
      </c>
      <c r="AH1624" s="1" t="s">
        <v>236</v>
      </c>
      <c r="AI1624" s="1" t="s">
        <v>11694</v>
      </c>
    </row>
    <row r="1625" spans="1:72" ht="13.5" customHeight="1">
      <c r="A1625" s="3" t="str">
        <f>HYPERLINK("http://kyu.snu.ac.kr/sdhj/index.jsp?type=hj/GK14605_00IH_0001_0033.jpg","1720_각북면_33")</f>
        <v>1720_각북면_33</v>
      </c>
      <c r="B1625" s="2">
        <v>1720</v>
      </c>
      <c r="C1625" s="2" t="s">
        <v>15637</v>
      </c>
      <c r="D1625" s="2" t="s">
        <v>15638</v>
      </c>
      <c r="E1625" s="2">
        <v>1624</v>
      </c>
      <c r="F1625" s="1">
        <v>8</v>
      </c>
      <c r="G1625" s="1" t="s">
        <v>3177</v>
      </c>
      <c r="H1625" s="1" t="s">
        <v>8512</v>
      </c>
      <c r="I1625" s="1">
        <v>3</v>
      </c>
      <c r="L1625" s="1">
        <v>5</v>
      </c>
      <c r="M1625" s="2" t="s">
        <v>18067</v>
      </c>
      <c r="N1625" s="2" t="s">
        <v>18068</v>
      </c>
      <c r="T1625" s="1" t="s">
        <v>15640</v>
      </c>
      <c r="U1625" s="1" t="s">
        <v>266</v>
      </c>
      <c r="V1625" s="1" t="s">
        <v>8830</v>
      </c>
      <c r="Y1625" s="1" t="s">
        <v>8352</v>
      </c>
      <c r="Z1625" s="1" t="s">
        <v>11046</v>
      </c>
      <c r="AC1625" s="1">
        <v>19</v>
      </c>
      <c r="AD1625" s="1" t="s">
        <v>308</v>
      </c>
      <c r="AE1625" s="1" t="s">
        <v>11554</v>
      </c>
      <c r="AT1625" s="1" t="s">
        <v>840</v>
      </c>
      <c r="AU1625" s="1" t="s">
        <v>11962</v>
      </c>
      <c r="AV1625" s="1" t="s">
        <v>3401</v>
      </c>
      <c r="AW1625" s="1" t="s">
        <v>12552</v>
      </c>
      <c r="BB1625" s="1" t="s">
        <v>274</v>
      </c>
      <c r="BC1625" s="1" t="s">
        <v>8855</v>
      </c>
      <c r="BD1625" s="1" t="s">
        <v>3402</v>
      </c>
      <c r="BE1625" s="1" t="s">
        <v>12896</v>
      </c>
    </row>
    <row r="1626" spans="1:72" ht="13.5" customHeight="1">
      <c r="A1626" s="3" t="str">
        <f>HYPERLINK("http://kyu.snu.ac.kr/sdhj/index.jsp?type=hj/GK14605_00IH_0001_0033.jpg","1720_각북면_33")</f>
        <v>1720_각북면_33</v>
      </c>
      <c r="B1626" s="2">
        <v>1720</v>
      </c>
      <c r="C1626" s="2" t="s">
        <v>15637</v>
      </c>
      <c r="D1626" s="2" t="s">
        <v>15638</v>
      </c>
      <c r="E1626" s="2">
        <v>1625</v>
      </c>
      <c r="F1626" s="1">
        <v>8</v>
      </c>
      <c r="G1626" s="1" t="s">
        <v>3177</v>
      </c>
      <c r="H1626" s="1" t="s">
        <v>8512</v>
      </c>
      <c r="I1626" s="1">
        <v>3</v>
      </c>
      <c r="L1626" s="1">
        <v>5</v>
      </c>
      <c r="M1626" s="2" t="s">
        <v>18067</v>
      </c>
      <c r="N1626" s="2" t="s">
        <v>18068</v>
      </c>
      <c r="T1626" s="1" t="s">
        <v>15640</v>
      </c>
      <c r="U1626" s="1" t="s">
        <v>3403</v>
      </c>
      <c r="V1626" s="1" t="s">
        <v>8895</v>
      </c>
      <c r="Y1626" s="1" t="s">
        <v>8353</v>
      </c>
      <c r="Z1626" s="1" t="s">
        <v>10572</v>
      </c>
      <c r="AC1626" s="1">
        <v>35</v>
      </c>
      <c r="AD1626" s="1" t="s">
        <v>249</v>
      </c>
      <c r="AE1626" s="1" t="s">
        <v>11523</v>
      </c>
      <c r="AT1626" s="1" t="s">
        <v>840</v>
      </c>
      <c r="AU1626" s="1" t="s">
        <v>11962</v>
      </c>
      <c r="AV1626" s="1" t="s">
        <v>856</v>
      </c>
      <c r="AW1626" s="1" t="s">
        <v>12179</v>
      </c>
      <c r="BB1626" s="1" t="s">
        <v>274</v>
      </c>
      <c r="BC1626" s="1" t="s">
        <v>8855</v>
      </c>
      <c r="BD1626" s="1" t="s">
        <v>3404</v>
      </c>
      <c r="BE1626" s="1" t="s">
        <v>12897</v>
      </c>
    </row>
    <row r="1627" spans="1:72" ht="13.5" customHeight="1">
      <c r="A1627" s="3" t="str">
        <f>HYPERLINK("http://kyu.snu.ac.kr/sdhj/index.jsp?type=hj/GK14605_00IH_0001_0033.jpg","1720_각북면_33")</f>
        <v>1720_각북면_33</v>
      </c>
      <c r="B1627" s="2">
        <v>1720</v>
      </c>
      <c r="C1627" s="2" t="s">
        <v>15637</v>
      </c>
      <c r="D1627" s="2" t="s">
        <v>15638</v>
      </c>
      <c r="E1627" s="2">
        <v>1626</v>
      </c>
      <c r="F1627" s="1">
        <v>8</v>
      </c>
      <c r="G1627" s="1" t="s">
        <v>3177</v>
      </c>
      <c r="H1627" s="1" t="s">
        <v>8512</v>
      </c>
      <c r="I1627" s="1">
        <v>3</v>
      </c>
      <c r="L1627" s="1">
        <v>5</v>
      </c>
      <c r="M1627" s="2" t="s">
        <v>18067</v>
      </c>
      <c r="N1627" s="2" t="s">
        <v>18068</v>
      </c>
      <c r="T1627" s="1" t="s">
        <v>15640</v>
      </c>
      <c r="U1627" s="1" t="s">
        <v>266</v>
      </c>
      <c r="V1627" s="1" t="s">
        <v>8830</v>
      </c>
      <c r="Y1627" s="1" t="s">
        <v>3405</v>
      </c>
      <c r="Z1627" s="1" t="s">
        <v>11045</v>
      </c>
      <c r="AC1627" s="1">
        <v>11</v>
      </c>
      <c r="AD1627" s="1" t="s">
        <v>70</v>
      </c>
      <c r="AE1627" s="1" t="s">
        <v>11531</v>
      </c>
      <c r="AT1627" s="1" t="s">
        <v>840</v>
      </c>
      <c r="AU1627" s="1" t="s">
        <v>11962</v>
      </c>
      <c r="AV1627" s="1" t="s">
        <v>8353</v>
      </c>
      <c r="AW1627" s="1" t="s">
        <v>10572</v>
      </c>
      <c r="BB1627" s="1" t="s">
        <v>274</v>
      </c>
      <c r="BC1627" s="1" t="s">
        <v>8855</v>
      </c>
      <c r="BD1627" s="1" t="s">
        <v>3406</v>
      </c>
      <c r="BE1627" s="1" t="s">
        <v>9601</v>
      </c>
    </row>
    <row r="1628" spans="1:72" ht="13.5" customHeight="1">
      <c r="A1628" s="3" t="str">
        <f>HYPERLINK("http://kyu.snu.ac.kr/sdhj/index.jsp?type=hj/GK14605_00IH_0001_0033.jpg","1720_각북면_33")</f>
        <v>1720_각북면_33</v>
      </c>
      <c r="B1628" s="2">
        <v>1720</v>
      </c>
      <c r="C1628" s="2" t="s">
        <v>15637</v>
      </c>
      <c r="D1628" s="2" t="s">
        <v>15638</v>
      </c>
      <c r="E1628" s="2">
        <v>1627</v>
      </c>
      <c r="F1628" s="1">
        <v>8</v>
      </c>
      <c r="G1628" s="1" t="s">
        <v>3177</v>
      </c>
      <c r="H1628" s="1" t="s">
        <v>8512</v>
      </c>
      <c r="I1628" s="1">
        <v>3</v>
      </c>
      <c r="L1628" s="1">
        <v>5</v>
      </c>
      <c r="M1628" s="2" t="s">
        <v>18067</v>
      </c>
      <c r="N1628" s="2" t="s">
        <v>18068</v>
      </c>
      <c r="T1628" s="1" t="s">
        <v>15640</v>
      </c>
      <c r="U1628" s="1" t="s">
        <v>2858</v>
      </c>
      <c r="V1628" s="1" t="s">
        <v>9141</v>
      </c>
      <c r="Y1628" s="1" t="s">
        <v>3068</v>
      </c>
      <c r="Z1628" s="1" t="s">
        <v>9835</v>
      </c>
      <c r="AC1628" s="1">
        <v>33</v>
      </c>
      <c r="AD1628" s="1" t="s">
        <v>151</v>
      </c>
      <c r="AE1628" s="1" t="s">
        <v>10802</v>
      </c>
      <c r="AT1628" s="1" t="s">
        <v>840</v>
      </c>
      <c r="AU1628" s="1" t="s">
        <v>11962</v>
      </c>
      <c r="AV1628" s="1" t="s">
        <v>8283</v>
      </c>
      <c r="AW1628" s="1" t="s">
        <v>12179</v>
      </c>
      <c r="BB1628" s="1" t="s">
        <v>274</v>
      </c>
      <c r="BC1628" s="1" t="s">
        <v>8855</v>
      </c>
      <c r="BD1628" s="1" t="s">
        <v>3404</v>
      </c>
      <c r="BE1628" s="1" t="s">
        <v>12897</v>
      </c>
    </row>
    <row r="1629" spans="1:72" ht="13.5" customHeight="1">
      <c r="A1629" s="3" t="str">
        <f>HYPERLINK("http://kyu.snu.ac.kr/sdhj/index.jsp?type=hj/GK14605_00IH_0001_0033.jpg","1720_각북면_33")</f>
        <v>1720_각북면_33</v>
      </c>
      <c r="B1629" s="2">
        <v>1720</v>
      </c>
      <c r="C1629" s="2" t="s">
        <v>15637</v>
      </c>
      <c r="D1629" s="2" t="s">
        <v>15638</v>
      </c>
      <c r="E1629" s="2">
        <v>1628</v>
      </c>
      <c r="F1629" s="1">
        <v>8</v>
      </c>
      <c r="G1629" s="1" t="s">
        <v>3177</v>
      </c>
      <c r="H1629" s="1" t="s">
        <v>8512</v>
      </c>
      <c r="I1629" s="1">
        <v>3</v>
      </c>
      <c r="L1629" s="1">
        <v>5</v>
      </c>
      <c r="M1629" s="2" t="s">
        <v>18067</v>
      </c>
      <c r="N1629" s="2" t="s">
        <v>18068</v>
      </c>
      <c r="T1629" s="1" t="s">
        <v>15640</v>
      </c>
      <c r="U1629" s="1" t="s">
        <v>266</v>
      </c>
      <c r="V1629" s="1" t="s">
        <v>8830</v>
      </c>
      <c r="Y1629" s="1" t="s">
        <v>16506</v>
      </c>
      <c r="Z1629" s="1" t="s">
        <v>10910</v>
      </c>
      <c r="AC1629" s="1">
        <v>30</v>
      </c>
      <c r="AD1629" s="1" t="s">
        <v>163</v>
      </c>
      <c r="AE1629" s="1" t="s">
        <v>11552</v>
      </c>
      <c r="BB1629" s="1" t="s">
        <v>266</v>
      </c>
      <c r="BC1629" s="1" t="s">
        <v>8830</v>
      </c>
      <c r="BD1629" s="1" t="s">
        <v>3408</v>
      </c>
      <c r="BE1629" s="1" t="s">
        <v>16507</v>
      </c>
      <c r="BF1629" s="1" t="s">
        <v>16262</v>
      </c>
    </row>
    <row r="1630" spans="1:72" ht="13.5" customHeight="1">
      <c r="A1630" s="3" t="str">
        <f>HYPERLINK("http://kyu.snu.ac.kr/sdhj/index.jsp?type=hj/GK14605_00IH_0001_0033.jpg","1720_각북면_33")</f>
        <v>1720_각북면_33</v>
      </c>
      <c r="B1630" s="2">
        <v>1720</v>
      </c>
      <c r="C1630" s="2" t="s">
        <v>15637</v>
      </c>
      <c r="D1630" s="2" t="s">
        <v>15638</v>
      </c>
      <c r="E1630" s="2">
        <v>1629</v>
      </c>
      <c r="F1630" s="1">
        <v>8</v>
      </c>
      <c r="G1630" s="1" t="s">
        <v>3177</v>
      </c>
      <c r="H1630" s="1" t="s">
        <v>8512</v>
      </c>
      <c r="I1630" s="1">
        <v>3</v>
      </c>
      <c r="L1630" s="1">
        <v>5</v>
      </c>
      <c r="M1630" s="2" t="s">
        <v>18067</v>
      </c>
      <c r="N1630" s="2" t="s">
        <v>18068</v>
      </c>
      <c r="T1630" s="1" t="s">
        <v>15640</v>
      </c>
      <c r="U1630" s="1" t="s">
        <v>266</v>
      </c>
      <c r="V1630" s="1" t="s">
        <v>8830</v>
      </c>
      <c r="Y1630" s="1" t="s">
        <v>1887</v>
      </c>
      <c r="Z1630" s="1" t="s">
        <v>10676</v>
      </c>
      <c r="AC1630" s="1">
        <v>28</v>
      </c>
      <c r="AD1630" s="1" t="s">
        <v>95</v>
      </c>
      <c r="AE1630" s="1" t="s">
        <v>11539</v>
      </c>
      <c r="BC1630" s="1" t="s">
        <v>8830</v>
      </c>
      <c r="BE1630" s="1" t="s">
        <v>16507</v>
      </c>
      <c r="BF1630" s="1" t="s">
        <v>16501</v>
      </c>
    </row>
    <row r="1631" spans="1:72" ht="13.5" customHeight="1">
      <c r="A1631" s="3" t="str">
        <f>HYPERLINK("http://kyu.snu.ac.kr/sdhj/index.jsp?type=hj/GK14605_00IH_0001_0033.jpg","1720_각북면_33")</f>
        <v>1720_각북면_33</v>
      </c>
      <c r="B1631" s="2">
        <v>1720</v>
      </c>
      <c r="C1631" s="2" t="s">
        <v>15637</v>
      </c>
      <c r="D1631" s="2" t="s">
        <v>15638</v>
      </c>
      <c r="E1631" s="2">
        <v>1630</v>
      </c>
      <c r="F1631" s="1">
        <v>8</v>
      </c>
      <c r="G1631" s="1" t="s">
        <v>3177</v>
      </c>
      <c r="H1631" s="1" t="s">
        <v>8512</v>
      </c>
      <c r="I1631" s="1">
        <v>3</v>
      </c>
      <c r="L1631" s="1">
        <v>5</v>
      </c>
      <c r="M1631" s="2" t="s">
        <v>18067</v>
      </c>
      <c r="N1631" s="2" t="s">
        <v>18068</v>
      </c>
      <c r="T1631" s="1" t="s">
        <v>15640</v>
      </c>
      <c r="U1631" s="1" t="s">
        <v>266</v>
      </c>
      <c r="V1631" s="1" t="s">
        <v>8830</v>
      </c>
      <c r="Y1631" s="1" t="s">
        <v>3409</v>
      </c>
      <c r="Z1631" s="1" t="s">
        <v>9550</v>
      </c>
      <c r="AC1631" s="1">
        <v>19</v>
      </c>
      <c r="AD1631" s="1" t="s">
        <v>308</v>
      </c>
      <c r="AE1631" s="1" t="s">
        <v>11554</v>
      </c>
      <c r="BC1631" s="1" t="s">
        <v>8830</v>
      </c>
      <c r="BE1631" s="1" t="s">
        <v>16507</v>
      </c>
      <c r="BF1631" s="1" t="s">
        <v>16508</v>
      </c>
    </row>
    <row r="1632" spans="1:72" ht="13.5" customHeight="1">
      <c r="A1632" s="3" t="str">
        <f>HYPERLINK("http://kyu.snu.ac.kr/sdhj/index.jsp?type=hj/GK14605_00IH_0001_0033.jpg","1720_각북면_33")</f>
        <v>1720_각북면_33</v>
      </c>
      <c r="B1632" s="2">
        <v>1720</v>
      </c>
      <c r="C1632" s="2" t="s">
        <v>15637</v>
      </c>
      <c r="D1632" s="2" t="s">
        <v>15638</v>
      </c>
      <c r="E1632" s="2">
        <v>1631</v>
      </c>
      <c r="F1632" s="1">
        <v>8</v>
      </c>
      <c r="G1632" s="1" t="s">
        <v>3177</v>
      </c>
      <c r="H1632" s="1" t="s">
        <v>8512</v>
      </c>
      <c r="I1632" s="1">
        <v>3</v>
      </c>
      <c r="L1632" s="1">
        <v>5</v>
      </c>
      <c r="M1632" s="2" t="s">
        <v>18067</v>
      </c>
      <c r="N1632" s="2" t="s">
        <v>18068</v>
      </c>
      <c r="T1632" s="1" t="s">
        <v>15640</v>
      </c>
      <c r="U1632" s="1" t="s">
        <v>266</v>
      </c>
      <c r="V1632" s="1" t="s">
        <v>8830</v>
      </c>
      <c r="Y1632" s="1" t="s">
        <v>1017</v>
      </c>
      <c r="Z1632" s="1" t="s">
        <v>9571</v>
      </c>
      <c r="AC1632" s="1">
        <v>16</v>
      </c>
      <c r="AD1632" s="1" t="s">
        <v>160</v>
      </c>
      <c r="AE1632" s="1" t="s">
        <v>11534</v>
      </c>
      <c r="BC1632" s="1" t="s">
        <v>8830</v>
      </c>
      <c r="BE1632" s="1" t="s">
        <v>16507</v>
      </c>
      <c r="BF1632" s="1" t="s">
        <v>16504</v>
      </c>
    </row>
    <row r="1633" spans="1:73" ht="13.5" customHeight="1">
      <c r="A1633" s="3" t="str">
        <f>HYPERLINK("http://kyu.snu.ac.kr/sdhj/index.jsp?type=hj/GK14605_00IH_0001_0033.jpg","1720_각북면_33")</f>
        <v>1720_각북면_33</v>
      </c>
      <c r="B1633" s="2">
        <v>1720</v>
      </c>
      <c r="C1633" s="2" t="s">
        <v>15637</v>
      </c>
      <c r="D1633" s="2" t="s">
        <v>15638</v>
      </c>
      <c r="E1633" s="2">
        <v>1632</v>
      </c>
      <c r="F1633" s="1">
        <v>8</v>
      </c>
      <c r="G1633" s="1" t="s">
        <v>3177</v>
      </c>
      <c r="H1633" s="1" t="s">
        <v>8512</v>
      </c>
      <c r="I1633" s="1">
        <v>3</v>
      </c>
      <c r="L1633" s="1">
        <v>5</v>
      </c>
      <c r="M1633" s="2" t="s">
        <v>18067</v>
      </c>
      <c r="N1633" s="2" t="s">
        <v>18068</v>
      </c>
      <c r="T1633" s="1" t="s">
        <v>15640</v>
      </c>
      <c r="U1633" s="1" t="s">
        <v>266</v>
      </c>
      <c r="V1633" s="1" t="s">
        <v>8830</v>
      </c>
      <c r="Y1633" s="1" t="s">
        <v>14827</v>
      </c>
      <c r="Z1633" s="1" t="s">
        <v>16509</v>
      </c>
      <c r="AC1633" s="1">
        <v>13</v>
      </c>
      <c r="AD1633" s="1" t="s">
        <v>229</v>
      </c>
      <c r="AE1633" s="1" t="s">
        <v>11524</v>
      </c>
      <c r="BC1633" s="1" t="s">
        <v>8830</v>
      </c>
      <c r="BE1633" s="1" t="s">
        <v>16510</v>
      </c>
      <c r="BF1633" s="1" t="s">
        <v>16511</v>
      </c>
    </row>
    <row r="1634" spans="1:73" ht="13.5" customHeight="1">
      <c r="A1634" s="3" t="str">
        <f>HYPERLINK("http://kyu.snu.ac.kr/sdhj/index.jsp?type=hj/GK14605_00IH_0001_0033.jpg","1720_각북면_33")</f>
        <v>1720_각북면_33</v>
      </c>
      <c r="B1634" s="2">
        <v>1720</v>
      </c>
      <c r="C1634" s="2" t="s">
        <v>15870</v>
      </c>
      <c r="D1634" s="2" t="s">
        <v>15871</v>
      </c>
      <c r="E1634" s="2">
        <v>1633</v>
      </c>
      <c r="F1634" s="1">
        <v>8</v>
      </c>
      <c r="G1634" s="1" t="s">
        <v>3177</v>
      </c>
      <c r="H1634" s="1" t="s">
        <v>8512</v>
      </c>
      <c r="I1634" s="1">
        <v>3</v>
      </c>
      <c r="L1634" s="1">
        <v>5</v>
      </c>
      <c r="M1634" s="2" t="s">
        <v>18067</v>
      </c>
      <c r="N1634" s="2" t="s">
        <v>18068</v>
      </c>
      <c r="T1634" s="1" t="s">
        <v>15640</v>
      </c>
      <c r="U1634" s="1" t="s">
        <v>77</v>
      </c>
      <c r="V1634" s="1" t="s">
        <v>8853</v>
      </c>
      <c r="Y1634" s="1" t="s">
        <v>2175</v>
      </c>
      <c r="Z1634" s="1" t="s">
        <v>9939</v>
      </c>
      <c r="AC1634" s="1">
        <v>1</v>
      </c>
      <c r="AD1634" s="1" t="s">
        <v>107</v>
      </c>
      <c r="AE1634" s="1" t="s">
        <v>11521</v>
      </c>
      <c r="AF1634" s="1" t="s">
        <v>135</v>
      </c>
      <c r="AG1634" s="1" t="s">
        <v>11569</v>
      </c>
      <c r="BB1634" s="1" t="s">
        <v>274</v>
      </c>
      <c r="BC1634" s="1" t="s">
        <v>8855</v>
      </c>
      <c r="BD1634" s="1" t="s">
        <v>3406</v>
      </c>
      <c r="BE1634" s="1" t="s">
        <v>9601</v>
      </c>
    </row>
    <row r="1635" spans="1:73" ht="13.5" customHeight="1">
      <c r="A1635" s="3" t="str">
        <f>HYPERLINK("http://kyu.snu.ac.kr/sdhj/index.jsp?type=hj/GK14605_00IH_0001_0034.jpg","1720_각북면_34")</f>
        <v>1720_각북면_34</v>
      </c>
      <c r="B1635" s="2">
        <v>1720</v>
      </c>
      <c r="C1635" s="2" t="s">
        <v>15637</v>
      </c>
      <c r="D1635" s="2" t="s">
        <v>15638</v>
      </c>
      <c r="E1635" s="2">
        <v>1634</v>
      </c>
      <c r="F1635" s="1">
        <v>8</v>
      </c>
      <c r="G1635" s="1" t="s">
        <v>3177</v>
      </c>
      <c r="H1635" s="1" t="s">
        <v>8512</v>
      </c>
      <c r="I1635" s="1">
        <v>4</v>
      </c>
      <c r="J1635" s="1" t="s">
        <v>3410</v>
      </c>
      <c r="K1635" s="1" t="s">
        <v>15555</v>
      </c>
      <c r="L1635" s="1">
        <v>1</v>
      </c>
      <c r="M1635" s="2" t="s">
        <v>3410</v>
      </c>
      <c r="N1635" s="2" t="s">
        <v>15555</v>
      </c>
      <c r="T1635" s="1" t="s">
        <v>16512</v>
      </c>
      <c r="U1635" s="1" t="s">
        <v>3411</v>
      </c>
      <c r="V1635" s="1" t="s">
        <v>15600</v>
      </c>
      <c r="W1635" s="1" t="s">
        <v>103</v>
      </c>
      <c r="X1635" s="1" t="s">
        <v>16513</v>
      </c>
      <c r="Y1635" s="1" t="s">
        <v>847</v>
      </c>
      <c r="Z1635" s="1" t="s">
        <v>10292</v>
      </c>
      <c r="AC1635" s="1">
        <v>35</v>
      </c>
      <c r="AD1635" s="1" t="s">
        <v>111</v>
      </c>
      <c r="AE1635" s="1" t="s">
        <v>8821</v>
      </c>
      <c r="AJ1635" s="1" t="s">
        <v>17</v>
      </c>
      <c r="AK1635" s="1" t="s">
        <v>11718</v>
      </c>
      <c r="AL1635" s="1" t="s">
        <v>320</v>
      </c>
      <c r="AM1635" s="1" t="s">
        <v>11723</v>
      </c>
      <c r="AT1635" s="1" t="s">
        <v>88</v>
      </c>
      <c r="AU1635" s="1" t="s">
        <v>8828</v>
      </c>
      <c r="AV1635" s="1" t="s">
        <v>8306</v>
      </c>
      <c r="AW1635" s="1" t="s">
        <v>10133</v>
      </c>
      <c r="BG1635" s="1" t="s">
        <v>88</v>
      </c>
      <c r="BH1635" s="1" t="s">
        <v>8828</v>
      </c>
      <c r="BI1635" s="1" t="s">
        <v>3412</v>
      </c>
      <c r="BJ1635" s="1" t="s">
        <v>13325</v>
      </c>
      <c r="BK1635" s="1" t="s">
        <v>233</v>
      </c>
      <c r="BL1635" s="1" t="s">
        <v>8848</v>
      </c>
      <c r="BM1635" s="1" t="s">
        <v>327</v>
      </c>
      <c r="BN1635" s="1" t="s">
        <v>10299</v>
      </c>
      <c r="BO1635" s="1" t="s">
        <v>88</v>
      </c>
      <c r="BP1635" s="1" t="s">
        <v>8828</v>
      </c>
      <c r="BQ1635" s="1" t="s">
        <v>8354</v>
      </c>
      <c r="BR1635" s="1" t="s">
        <v>15165</v>
      </c>
      <c r="BS1635" s="1" t="s">
        <v>96</v>
      </c>
      <c r="BT1635" s="1" t="s">
        <v>11726</v>
      </c>
    </row>
    <row r="1636" spans="1:73" ht="13.5" customHeight="1">
      <c r="A1636" s="3" t="str">
        <f>HYPERLINK("http://kyu.snu.ac.kr/sdhj/index.jsp?type=hj/GK14605_00IH_0001_0034.jpg","1720_각북면_34")</f>
        <v>1720_각북면_34</v>
      </c>
      <c r="B1636" s="2">
        <v>1720</v>
      </c>
      <c r="C1636" s="2" t="s">
        <v>15711</v>
      </c>
      <c r="D1636" s="2" t="s">
        <v>15712</v>
      </c>
      <c r="E1636" s="2">
        <v>1635</v>
      </c>
      <c r="F1636" s="1">
        <v>8</v>
      </c>
      <c r="G1636" s="1" t="s">
        <v>3177</v>
      </c>
      <c r="H1636" s="1" t="s">
        <v>8512</v>
      </c>
      <c r="I1636" s="1">
        <v>4</v>
      </c>
      <c r="L1636" s="1">
        <v>1</v>
      </c>
      <c r="M1636" s="2" t="s">
        <v>3410</v>
      </c>
      <c r="N1636" s="2" t="s">
        <v>15555</v>
      </c>
      <c r="S1636" s="1" t="s">
        <v>51</v>
      </c>
      <c r="T1636" s="1" t="s">
        <v>1413</v>
      </c>
      <c r="W1636" s="1" t="s">
        <v>878</v>
      </c>
      <c r="X1636" s="1" t="s">
        <v>9267</v>
      </c>
      <c r="Y1636" s="1" t="s">
        <v>53</v>
      </c>
      <c r="Z1636" s="1" t="s">
        <v>9315</v>
      </c>
      <c r="AC1636" s="1">
        <v>42</v>
      </c>
      <c r="AD1636" s="1" t="s">
        <v>374</v>
      </c>
      <c r="AE1636" s="1" t="s">
        <v>11556</v>
      </c>
      <c r="AJ1636" s="1" t="s">
        <v>17</v>
      </c>
      <c r="AK1636" s="1" t="s">
        <v>11718</v>
      </c>
      <c r="AL1636" s="1" t="s">
        <v>225</v>
      </c>
      <c r="AM1636" s="1" t="s">
        <v>11725</v>
      </c>
      <c r="AT1636" s="1" t="s">
        <v>153</v>
      </c>
      <c r="AU1636" s="1" t="s">
        <v>8874</v>
      </c>
      <c r="AV1636" s="1" t="s">
        <v>198</v>
      </c>
      <c r="AW1636" s="1" t="s">
        <v>12243</v>
      </c>
      <c r="BG1636" s="1" t="s">
        <v>153</v>
      </c>
      <c r="BH1636" s="1" t="s">
        <v>8874</v>
      </c>
      <c r="BI1636" s="1" t="s">
        <v>3413</v>
      </c>
      <c r="BJ1636" s="1" t="s">
        <v>13324</v>
      </c>
      <c r="BK1636" s="1" t="s">
        <v>88</v>
      </c>
      <c r="BL1636" s="1" t="s">
        <v>8828</v>
      </c>
      <c r="BM1636" s="1" t="s">
        <v>3322</v>
      </c>
      <c r="BN1636" s="1" t="s">
        <v>10317</v>
      </c>
      <c r="BO1636" s="1" t="s">
        <v>88</v>
      </c>
      <c r="BP1636" s="1" t="s">
        <v>8828</v>
      </c>
      <c r="BQ1636" s="1" t="s">
        <v>1179</v>
      </c>
      <c r="BR1636" s="1" t="s">
        <v>14227</v>
      </c>
      <c r="BS1636" s="1" t="s">
        <v>158</v>
      </c>
      <c r="BT1636" s="1" t="s">
        <v>11647</v>
      </c>
    </row>
    <row r="1637" spans="1:73" ht="13.5" customHeight="1">
      <c r="A1637" s="3" t="str">
        <f>HYPERLINK("http://kyu.snu.ac.kr/sdhj/index.jsp?type=hj/GK14605_00IH_0001_0034.jpg","1720_각북면_34")</f>
        <v>1720_각북면_34</v>
      </c>
      <c r="B1637" s="2">
        <v>1720</v>
      </c>
      <c r="C1637" s="2" t="s">
        <v>15637</v>
      </c>
      <c r="D1637" s="2" t="s">
        <v>15638</v>
      </c>
      <c r="E1637" s="2">
        <v>1636</v>
      </c>
      <c r="F1637" s="1">
        <v>8</v>
      </c>
      <c r="G1637" s="1" t="s">
        <v>3177</v>
      </c>
      <c r="H1637" s="1" t="s">
        <v>8512</v>
      </c>
      <c r="I1637" s="1">
        <v>4</v>
      </c>
      <c r="L1637" s="1">
        <v>1</v>
      </c>
      <c r="M1637" s="2" t="s">
        <v>3410</v>
      </c>
      <c r="N1637" s="2" t="s">
        <v>15555</v>
      </c>
      <c r="S1637" s="1" t="s">
        <v>190</v>
      </c>
      <c r="T1637" s="1" t="s">
        <v>8713</v>
      </c>
      <c r="U1637" s="1" t="s">
        <v>3414</v>
      </c>
      <c r="V1637" s="1" t="s">
        <v>9140</v>
      </c>
      <c r="Y1637" s="1" t="s">
        <v>1561</v>
      </c>
      <c r="Z1637" s="1" t="s">
        <v>9966</v>
      </c>
      <c r="AC1637" s="1">
        <v>20</v>
      </c>
      <c r="AD1637" s="1" t="s">
        <v>134</v>
      </c>
      <c r="AE1637" s="1" t="s">
        <v>11542</v>
      </c>
    </row>
    <row r="1638" spans="1:73" ht="13.5" customHeight="1">
      <c r="A1638" s="3" t="str">
        <f>HYPERLINK("http://kyu.snu.ac.kr/sdhj/index.jsp?type=hj/GK14605_00IH_0001_0034.jpg","1720_각북면_34")</f>
        <v>1720_각북면_34</v>
      </c>
      <c r="B1638" s="2">
        <v>1720</v>
      </c>
      <c r="C1638" s="2" t="s">
        <v>15637</v>
      </c>
      <c r="D1638" s="2" t="s">
        <v>15638</v>
      </c>
      <c r="E1638" s="2">
        <v>1637</v>
      </c>
      <c r="F1638" s="1">
        <v>8</v>
      </c>
      <c r="G1638" s="1" t="s">
        <v>3177</v>
      </c>
      <c r="H1638" s="1" t="s">
        <v>8512</v>
      </c>
      <c r="I1638" s="1">
        <v>4</v>
      </c>
      <c r="L1638" s="1">
        <v>1</v>
      </c>
      <c r="M1638" s="2" t="s">
        <v>3410</v>
      </c>
      <c r="N1638" s="2" t="s">
        <v>15555</v>
      </c>
      <c r="S1638" s="1" t="s">
        <v>68</v>
      </c>
      <c r="T1638" s="1" t="s">
        <v>8708</v>
      </c>
      <c r="Y1638" s="1" t="s">
        <v>53</v>
      </c>
      <c r="Z1638" s="1" t="s">
        <v>9315</v>
      </c>
      <c r="AC1638" s="1">
        <v>7</v>
      </c>
      <c r="AD1638" s="1" t="s">
        <v>454</v>
      </c>
      <c r="AE1638" s="1" t="s">
        <v>11543</v>
      </c>
    </row>
    <row r="1639" spans="1:73" ht="13.5" customHeight="1">
      <c r="A1639" s="3" t="str">
        <f>HYPERLINK("http://kyu.snu.ac.kr/sdhj/index.jsp?type=hj/GK14605_00IH_0001_0034.jpg","1720_각북면_34")</f>
        <v>1720_각북면_34</v>
      </c>
      <c r="B1639" s="2">
        <v>1720</v>
      </c>
      <c r="C1639" s="2" t="s">
        <v>15637</v>
      </c>
      <c r="D1639" s="2" t="s">
        <v>15638</v>
      </c>
      <c r="E1639" s="2">
        <v>1638</v>
      </c>
      <c r="F1639" s="1">
        <v>8</v>
      </c>
      <c r="G1639" s="1" t="s">
        <v>3177</v>
      </c>
      <c r="H1639" s="1" t="s">
        <v>8512</v>
      </c>
      <c r="I1639" s="1">
        <v>4</v>
      </c>
      <c r="L1639" s="1">
        <v>1</v>
      </c>
      <c r="M1639" s="2" t="s">
        <v>3410</v>
      </c>
      <c r="N1639" s="2" t="s">
        <v>15555</v>
      </c>
      <c r="S1639" s="1" t="s">
        <v>68</v>
      </c>
      <c r="T1639" s="1" t="s">
        <v>8708</v>
      </c>
      <c r="Y1639" s="1" t="s">
        <v>53</v>
      </c>
      <c r="Z1639" s="1" t="s">
        <v>9315</v>
      </c>
      <c r="AC1639" s="1">
        <v>6</v>
      </c>
      <c r="AD1639" s="1" t="s">
        <v>75</v>
      </c>
      <c r="AE1639" s="1" t="s">
        <v>11549</v>
      </c>
    </row>
    <row r="1640" spans="1:73" ht="13.5" customHeight="1">
      <c r="A1640" s="3" t="str">
        <f>HYPERLINK("http://kyu.snu.ac.kr/sdhj/index.jsp?type=hj/GK14605_00IH_0001_0034.jpg","1720_각북면_34")</f>
        <v>1720_각북면_34</v>
      </c>
      <c r="B1640" s="2">
        <v>1720</v>
      </c>
      <c r="C1640" s="2" t="s">
        <v>15637</v>
      </c>
      <c r="D1640" s="2" t="s">
        <v>15638</v>
      </c>
      <c r="E1640" s="2">
        <v>1639</v>
      </c>
      <c r="F1640" s="1">
        <v>8</v>
      </c>
      <c r="G1640" s="1" t="s">
        <v>3177</v>
      </c>
      <c r="H1640" s="1" t="s">
        <v>8512</v>
      </c>
      <c r="I1640" s="1">
        <v>4</v>
      </c>
      <c r="L1640" s="1">
        <v>2</v>
      </c>
      <c r="M1640" s="2" t="s">
        <v>18069</v>
      </c>
      <c r="N1640" s="2" t="s">
        <v>18070</v>
      </c>
      <c r="T1640" s="1" t="s">
        <v>15624</v>
      </c>
      <c r="U1640" s="1" t="s">
        <v>215</v>
      </c>
      <c r="V1640" s="1" t="s">
        <v>8866</v>
      </c>
      <c r="W1640" s="1" t="s">
        <v>103</v>
      </c>
      <c r="X1640" s="1" t="s">
        <v>15645</v>
      </c>
      <c r="Y1640" s="1" t="s">
        <v>3415</v>
      </c>
      <c r="Z1640" s="1" t="s">
        <v>11044</v>
      </c>
      <c r="AC1640" s="1">
        <v>41</v>
      </c>
      <c r="AD1640" s="1" t="s">
        <v>211</v>
      </c>
      <c r="AE1640" s="1" t="s">
        <v>10681</v>
      </c>
      <c r="AJ1640" s="1" t="s">
        <v>17</v>
      </c>
      <c r="AK1640" s="1" t="s">
        <v>11718</v>
      </c>
      <c r="AL1640" s="1" t="s">
        <v>41</v>
      </c>
      <c r="AM1640" s="1" t="s">
        <v>11660</v>
      </c>
      <c r="AT1640" s="1" t="s">
        <v>215</v>
      </c>
      <c r="AU1640" s="1" t="s">
        <v>8866</v>
      </c>
      <c r="AV1640" s="1" t="s">
        <v>3389</v>
      </c>
      <c r="AW1640" s="1" t="s">
        <v>12553</v>
      </c>
      <c r="BG1640" s="1" t="s">
        <v>46</v>
      </c>
      <c r="BH1640" s="1" t="s">
        <v>11959</v>
      </c>
      <c r="BI1640" s="1" t="s">
        <v>3110</v>
      </c>
      <c r="BJ1640" s="1" t="s">
        <v>12569</v>
      </c>
      <c r="BK1640" s="1" t="s">
        <v>3201</v>
      </c>
      <c r="BL1640" s="1" t="s">
        <v>12977</v>
      </c>
      <c r="BM1640" s="1" t="s">
        <v>3202</v>
      </c>
      <c r="BN1640" s="1" t="s">
        <v>13334</v>
      </c>
      <c r="BO1640" s="1" t="s">
        <v>46</v>
      </c>
      <c r="BP1640" s="1" t="s">
        <v>11959</v>
      </c>
      <c r="BQ1640" s="1" t="s">
        <v>3390</v>
      </c>
      <c r="BR1640" s="1" t="s">
        <v>15046</v>
      </c>
      <c r="BS1640" s="1" t="s">
        <v>41</v>
      </c>
      <c r="BT1640" s="1" t="s">
        <v>11660</v>
      </c>
    </row>
    <row r="1641" spans="1:73" ht="13.5" customHeight="1">
      <c r="A1641" s="3" t="str">
        <f>HYPERLINK("http://kyu.snu.ac.kr/sdhj/index.jsp?type=hj/GK14605_00IH_0001_0034.jpg","1720_각북면_34")</f>
        <v>1720_각북면_34</v>
      </c>
      <c r="B1641" s="2">
        <v>1720</v>
      </c>
      <c r="C1641" s="2" t="s">
        <v>16460</v>
      </c>
      <c r="D1641" s="2" t="s">
        <v>16461</v>
      </c>
      <c r="E1641" s="2">
        <v>1640</v>
      </c>
      <c r="F1641" s="1">
        <v>8</v>
      </c>
      <c r="G1641" s="1" t="s">
        <v>3177</v>
      </c>
      <c r="H1641" s="1" t="s">
        <v>8512</v>
      </c>
      <c r="I1641" s="1">
        <v>4</v>
      </c>
      <c r="L1641" s="1">
        <v>2</v>
      </c>
      <c r="M1641" s="2" t="s">
        <v>18069</v>
      </c>
      <c r="N1641" s="2" t="s">
        <v>18070</v>
      </c>
      <c r="S1641" s="1" t="s">
        <v>51</v>
      </c>
      <c r="T1641" s="1" t="s">
        <v>1413</v>
      </c>
      <c r="W1641" s="1" t="s">
        <v>245</v>
      </c>
      <c r="X1641" s="1" t="s">
        <v>9269</v>
      </c>
      <c r="Y1641" s="1" t="s">
        <v>129</v>
      </c>
      <c r="Z1641" s="1" t="s">
        <v>9465</v>
      </c>
      <c r="AC1641" s="1">
        <v>39</v>
      </c>
      <c r="AD1641" s="1" t="s">
        <v>119</v>
      </c>
      <c r="AE1641" s="1" t="s">
        <v>9334</v>
      </c>
      <c r="AJ1641" s="1" t="s">
        <v>461</v>
      </c>
      <c r="AK1641" s="1" t="s">
        <v>11719</v>
      </c>
      <c r="AL1641" s="1" t="s">
        <v>158</v>
      </c>
      <c r="AM1641" s="1" t="s">
        <v>11647</v>
      </c>
      <c r="AT1641" s="1" t="s">
        <v>215</v>
      </c>
      <c r="AU1641" s="1" t="s">
        <v>8866</v>
      </c>
      <c r="AV1641" s="1" t="s">
        <v>3230</v>
      </c>
      <c r="AW1641" s="1" t="s">
        <v>12234</v>
      </c>
      <c r="BG1641" s="1" t="s">
        <v>46</v>
      </c>
      <c r="BH1641" s="1" t="s">
        <v>11959</v>
      </c>
      <c r="BI1641" s="1" t="s">
        <v>3416</v>
      </c>
      <c r="BJ1641" s="1" t="s">
        <v>9989</v>
      </c>
      <c r="BK1641" s="1" t="s">
        <v>3232</v>
      </c>
      <c r="BL1641" s="1" t="s">
        <v>15327</v>
      </c>
      <c r="BM1641" s="1" t="s">
        <v>3233</v>
      </c>
      <c r="BN1641" s="1" t="s">
        <v>12470</v>
      </c>
      <c r="BO1641" s="1" t="s">
        <v>46</v>
      </c>
      <c r="BP1641" s="1" t="s">
        <v>11959</v>
      </c>
      <c r="BQ1641" s="1" t="s">
        <v>3234</v>
      </c>
      <c r="BR1641" s="1" t="s">
        <v>14507</v>
      </c>
      <c r="BS1641" s="1" t="s">
        <v>96</v>
      </c>
      <c r="BT1641" s="1" t="s">
        <v>11726</v>
      </c>
    </row>
    <row r="1642" spans="1:73" ht="13.5" customHeight="1">
      <c r="A1642" s="3" t="str">
        <f>HYPERLINK("http://kyu.snu.ac.kr/sdhj/index.jsp?type=hj/GK14605_00IH_0001_0034.jpg","1720_각북면_34")</f>
        <v>1720_각북면_34</v>
      </c>
      <c r="B1642" s="2">
        <v>1720</v>
      </c>
      <c r="C1642" s="2" t="s">
        <v>15801</v>
      </c>
      <c r="D1642" s="2" t="s">
        <v>15802</v>
      </c>
      <c r="E1642" s="2">
        <v>1641</v>
      </c>
      <c r="F1642" s="1">
        <v>8</v>
      </c>
      <c r="G1642" s="1" t="s">
        <v>3177</v>
      </c>
      <c r="H1642" s="1" t="s">
        <v>8512</v>
      </c>
      <c r="I1642" s="1">
        <v>4</v>
      </c>
      <c r="L1642" s="1">
        <v>2</v>
      </c>
      <c r="M1642" s="2" t="s">
        <v>18069</v>
      </c>
      <c r="N1642" s="2" t="s">
        <v>18070</v>
      </c>
      <c r="S1642" s="1" t="s">
        <v>190</v>
      </c>
      <c r="T1642" s="1" t="s">
        <v>8713</v>
      </c>
      <c r="Y1642" s="1" t="s">
        <v>3417</v>
      </c>
      <c r="Z1642" s="1" t="s">
        <v>11043</v>
      </c>
      <c r="AC1642" s="1">
        <v>14</v>
      </c>
      <c r="AD1642" s="1" t="s">
        <v>207</v>
      </c>
      <c r="AE1642" s="1" t="s">
        <v>11551</v>
      </c>
    </row>
    <row r="1643" spans="1:73" ht="13.5" customHeight="1">
      <c r="A1643" s="3" t="str">
        <f>HYPERLINK("http://kyu.snu.ac.kr/sdhj/index.jsp?type=hj/GK14605_00IH_0001_0034.jpg","1720_각북면_34")</f>
        <v>1720_각북면_34</v>
      </c>
      <c r="B1643" s="2">
        <v>1720</v>
      </c>
      <c r="C1643" s="2" t="s">
        <v>15637</v>
      </c>
      <c r="D1643" s="2" t="s">
        <v>15638</v>
      </c>
      <c r="E1643" s="2">
        <v>1642</v>
      </c>
      <c r="F1643" s="1">
        <v>8</v>
      </c>
      <c r="G1643" s="1" t="s">
        <v>3177</v>
      </c>
      <c r="H1643" s="1" t="s">
        <v>8512</v>
      </c>
      <c r="I1643" s="1">
        <v>4</v>
      </c>
      <c r="L1643" s="1">
        <v>2</v>
      </c>
      <c r="M1643" s="2" t="s">
        <v>18069</v>
      </c>
      <c r="N1643" s="2" t="s">
        <v>18070</v>
      </c>
      <c r="T1643" s="1" t="s">
        <v>15640</v>
      </c>
      <c r="U1643" s="1" t="s">
        <v>266</v>
      </c>
      <c r="V1643" s="1" t="s">
        <v>8830</v>
      </c>
      <c r="Y1643" s="1" t="s">
        <v>3418</v>
      </c>
      <c r="Z1643" s="1" t="s">
        <v>11042</v>
      </c>
      <c r="AC1643" s="1">
        <v>63</v>
      </c>
      <c r="AD1643" s="1" t="s">
        <v>561</v>
      </c>
      <c r="AE1643" s="1" t="s">
        <v>11535</v>
      </c>
      <c r="AT1643" s="1" t="s">
        <v>269</v>
      </c>
      <c r="AU1643" s="1" t="s">
        <v>8873</v>
      </c>
      <c r="AV1643" s="1" t="s">
        <v>3419</v>
      </c>
      <c r="AW1643" s="1" t="s">
        <v>10457</v>
      </c>
      <c r="BB1643" s="1" t="s">
        <v>274</v>
      </c>
      <c r="BC1643" s="1" t="s">
        <v>8855</v>
      </c>
      <c r="BD1643" s="1" t="s">
        <v>3420</v>
      </c>
      <c r="BE1643" s="1" t="s">
        <v>16514</v>
      </c>
    </row>
    <row r="1644" spans="1:73" ht="13.5" customHeight="1">
      <c r="A1644" s="3" t="str">
        <f>HYPERLINK("http://kyu.snu.ac.kr/sdhj/index.jsp?type=hj/GK14605_00IH_0001_0034.jpg","1720_각북면_34")</f>
        <v>1720_각북면_34</v>
      </c>
      <c r="B1644" s="2">
        <v>1720</v>
      </c>
      <c r="C1644" s="2" t="s">
        <v>15637</v>
      </c>
      <c r="D1644" s="2" t="s">
        <v>15638</v>
      </c>
      <c r="E1644" s="2">
        <v>1643</v>
      </c>
      <c r="F1644" s="1">
        <v>8</v>
      </c>
      <c r="G1644" s="1" t="s">
        <v>3177</v>
      </c>
      <c r="H1644" s="1" t="s">
        <v>8512</v>
      </c>
      <c r="I1644" s="1">
        <v>4</v>
      </c>
      <c r="L1644" s="1">
        <v>2</v>
      </c>
      <c r="M1644" s="2" t="s">
        <v>18069</v>
      </c>
      <c r="N1644" s="2" t="s">
        <v>18070</v>
      </c>
      <c r="T1644" s="1" t="s">
        <v>15640</v>
      </c>
      <c r="U1644" s="1" t="s">
        <v>266</v>
      </c>
      <c r="V1644" s="1" t="s">
        <v>8830</v>
      </c>
      <c r="Y1644" s="1" t="s">
        <v>3283</v>
      </c>
      <c r="Z1644" s="1" t="s">
        <v>10561</v>
      </c>
      <c r="AF1644" s="1" t="s">
        <v>67</v>
      </c>
      <c r="AG1644" s="1" t="s">
        <v>9286</v>
      </c>
    </row>
    <row r="1645" spans="1:73" ht="13.5" customHeight="1">
      <c r="A1645" s="3" t="str">
        <f>HYPERLINK("http://kyu.snu.ac.kr/sdhj/index.jsp?type=hj/GK14605_00IH_0001_0034.jpg","1720_각북면_34")</f>
        <v>1720_각북면_34</v>
      </c>
      <c r="B1645" s="2">
        <v>1720</v>
      </c>
      <c r="C1645" s="2" t="s">
        <v>15637</v>
      </c>
      <c r="D1645" s="2" t="s">
        <v>15638</v>
      </c>
      <c r="E1645" s="2">
        <v>1644</v>
      </c>
      <c r="F1645" s="1">
        <v>8</v>
      </c>
      <c r="G1645" s="1" t="s">
        <v>3177</v>
      </c>
      <c r="H1645" s="1" t="s">
        <v>8512</v>
      </c>
      <c r="I1645" s="1">
        <v>4</v>
      </c>
      <c r="L1645" s="1">
        <v>2</v>
      </c>
      <c r="M1645" s="2" t="s">
        <v>18069</v>
      </c>
      <c r="N1645" s="2" t="s">
        <v>18070</v>
      </c>
      <c r="T1645" s="1" t="s">
        <v>15640</v>
      </c>
      <c r="U1645" s="1" t="s">
        <v>266</v>
      </c>
      <c r="V1645" s="1" t="s">
        <v>8830</v>
      </c>
      <c r="Y1645" s="1" t="s">
        <v>18913</v>
      </c>
      <c r="Z1645" s="1" t="s">
        <v>15363</v>
      </c>
      <c r="AC1645" s="1">
        <v>16</v>
      </c>
      <c r="AD1645" s="1" t="s">
        <v>160</v>
      </c>
      <c r="AE1645" s="1" t="s">
        <v>11534</v>
      </c>
      <c r="AT1645" s="1" t="s">
        <v>840</v>
      </c>
      <c r="AU1645" s="1" t="s">
        <v>11962</v>
      </c>
      <c r="AV1645" s="1" t="s">
        <v>3401</v>
      </c>
      <c r="AW1645" s="1" t="s">
        <v>12552</v>
      </c>
      <c r="BB1645" s="1" t="s">
        <v>274</v>
      </c>
      <c r="BC1645" s="1" t="s">
        <v>8855</v>
      </c>
      <c r="BD1645" s="1" t="s">
        <v>3402</v>
      </c>
      <c r="BE1645" s="1" t="s">
        <v>12896</v>
      </c>
    </row>
    <row r="1646" spans="1:73" ht="13.5" customHeight="1">
      <c r="A1646" s="3" t="str">
        <f>HYPERLINK("http://kyu.snu.ac.kr/sdhj/index.jsp?type=hj/GK14605_00IH_0001_0034.jpg","1720_각북면_34")</f>
        <v>1720_각북면_34</v>
      </c>
      <c r="B1646" s="2">
        <v>1720</v>
      </c>
      <c r="C1646" s="2" t="s">
        <v>15637</v>
      </c>
      <c r="D1646" s="2" t="s">
        <v>15638</v>
      </c>
      <c r="E1646" s="2">
        <v>1645</v>
      </c>
      <c r="F1646" s="1">
        <v>8</v>
      </c>
      <c r="G1646" s="1" t="s">
        <v>3177</v>
      </c>
      <c r="H1646" s="1" t="s">
        <v>8512</v>
      </c>
      <c r="I1646" s="1">
        <v>4</v>
      </c>
      <c r="L1646" s="1">
        <v>2</v>
      </c>
      <c r="M1646" s="2" t="s">
        <v>18069</v>
      </c>
      <c r="N1646" s="2" t="s">
        <v>18070</v>
      </c>
      <c r="T1646" s="1" t="s">
        <v>15640</v>
      </c>
      <c r="U1646" s="1" t="s">
        <v>266</v>
      </c>
      <c r="V1646" s="1" t="s">
        <v>8830</v>
      </c>
      <c r="Y1646" s="1" t="s">
        <v>8355</v>
      </c>
      <c r="Z1646" s="1" t="s">
        <v>11041</v>
      </c>
      <c r="AC1646" s="1">
        <v>9</v>
      </c>
      <c r="AD1646" s="1" t="s">
        <v>258</v>
      </c>
      <c r="AE1646" s="1" t="s">
        <v>11526</v>
      </c>
      <c r="AT1646" s="1" t="s">
        <v>840</v>
      </c>
      <c r="AU1646" s="1" t="s">
        <v>11962</v>
      </c>
      <c r="AV1646" s="1" t="s">
        <v>3401</v>
      </c>
      <c r="AW1646" s="1" t="s">
        <v>12552</v>
      </c>
      <c r="BB1646" s="1" t="s">
        <v>274</v>
      </c>
      <c r="BC1646" s="1" t="s">
        <v>8855</v>
      </c>
      <c r="BD1646" s="1" t="s">
        <v>3402</v>
      </c>
      <c r="BE1646" s="1" t="s">
        <v>12896</v>
      </c>
      <c r="BU1646" s="1" t="s">
        <v>558</v>
      </c>
    </row>
    <row r="1647" spans="1:73" ht="13.5" customHeight="1">
      <c r="A1647" s="3" t="str">
        <f>HYPERLINK("http://kyu.snu.ac.kr/sdhj/index.jsp?type=hj/GK14605_00IH_0001_0034.jpg","1720_각북면_34")</f>
        <v>1720_각북면_34</v>
      </c>
      <c r="B1647" s="2">
        <v>1720</v>
      </c>
      <c r="C1647" s="2" t="s">
        <v>15637</v>
      </c>
      <c r="D1647" s="2" t="s">
        <v>15638</v>
      </c>
      <c r="E1647" s="2">
        <v>1646</v>
      </c>
      <c r="F1647" s="1">
        <v>8</v>
      </c>
      <c r="G1647" s="1" t="s">
        <v>3177</v>
      </c>
      <c r="H1647" s="1" t="s">
        <v>8512</v>
      </c>
      <c r="I1647" s="1">
        <v>4</v>
      </c>
      <c r="L1647" s="1">
        <v>2</v>
      </c>
      <c r="M1647" s="2" t="s">
        <v>18069</v>
      </c>
      <c r="N1647" s="2" t="s">
        <v>18070</v>
      </c>
      <c r="T1647" s="1" t="s">
        <v>15640</v>
      </c>
      <c r="U1647" s="1" t="s">
        <v>77</v>
      </c>
      <c r="V1647" s="1" t="s">
        <v>8853</v>
      </c>
      <c r="Y1647" s="1" t="s">
        <v>3216</v>
      </c>
      <c r="Z1647" s="1" t="s">
        <v>11040</v>
      </c>
      <c r="AC1647" s="1">
        <v>39</v>
      </c>
      <c r="AD1647" s="1" t="s">
        <v>119</v>
      </c>
      <c r="AE1647" s="1" t="s">
        <v>9334</v>
      </c>
      <c r="AV1647" s="1" t="s">
        <v>3421</v>
      </c>
      <c r="AW1647" s="1" t="s">
        <v>15384</v>
      </c>
      <c r="BB1647" s="1" t="s">
        <v>274</v>
      </c>
      <c r="BC1647" s="1" t="s">
        <v>8855</v>
      </c>
      <c r="BD1647" s="1" t="s">
        <v>3418</v>
      </c>
      <c r="BE1647" s="1" t="s">
        <v>11042</v>
      </c>
    </row>
    <row r="1648" spans="1:73" ht="13.5" customHeight="1">
      <c r="A1648" s="3" t="str">
        <f>HYPERLINK("http://kyu.snu.ac.kr/sdhj/index.jsp?type=hj/GK14605_00IH_0001_0034.jpg","1720_각북면_34")</f>
        <v>1720_각북면_34</v>
      </c>
      <c r="B1648" s="2">
        <v>1720</v>
      </c>
      <c r="C1648" s="2" t="s">
        <v>16207</v>
      </c>
      <c r="D1648" s="2" t="s">
        <v>16208</v>
      </c>
      <c r="E1648" s="2">
        <v>1647</v>
      </c>
      <c r="F1648" s="1">
        <v>8</v>
      </c>
      <c r="G1648" s="1" t="s">
        <v>3177</v>
      </c>
      <c r="H1648" s="1" t="s">
        <v>8512</v>
      </c>
      <c r="I1648" s="1">
        <v>4</v>
      </c>
      <c r="L1648" s="1">
        <v>3</v>
      </c>
      <c r="M1648" s="2" t="s">
        <v>4368</v>
      </c>
      <c r="N1648" s="2" t="s">
        <v>18071</v>
      </c>
      <c r="O1648" s="1" t="s">
        <v>6</v>
      </c>
      <c r="P1648" s="1" t="s">
        <v>8656</v>
      </c>
      <c r="T1648" s="1" t="s">
        <v>15624</v>
      </c>
      <c r="U1648" s="1" t="s">
        <v>508</v>
      </c>
      <c r="V1648" s="1" t="s">
        <v>8888</v>
      </c>
      <c r="W1648" s="1" t="s">
        <v>38</v>
      </c>
      <c r="X1648" s="1" t="s">
        <v>15655</v>
      </c>
      <c r="Y1648" s="1" t="s">
        <v>129</v>
      </c>
      <c r="Z1648" s="1" t="s">
        <v>9465</v>
      </c>
      <c r="AC1648" s="1">
        <v>61</v>
      </c>
      <c r="AD1648" s="1" t="s">
        <v>107</v>
      </c>
      <c r="AE1648" s="1" t="s">
        <v>11521</v>
      </c>
      <c r="AJ1648" s="1" t="s">
        <v>461</v>
      </c>
      <c r="AK1648" s="1" t="s">
        <v>11719</v>
      </c>
      <c r="AL1648" s="1" t="s">
        <v>3422</v>
      </c>
      <c r="AM1648" s="1" t="s">
        <v>11644</v>
      </c>
      <c r="AT1648" s="1" t="s">
        <v>488</v>
      </c>
      <c r="AU1648" s="1" t="s">
        <v>15316</v>
      </c>
      <c r="AV1648" s="1" t="s">
        <v>3363</v>
      </c>
      <c r="AW1648" s="1" t="s">
        <v>9518</v>
      </c>
      <c r="BG1648" s="1" t="s">
        <v>46</v>
      </c>
      <c r="BH1648" s="1" t="s">
        <v>11959</v>
      </c>
      <c r="BI1648" s="1" t="s">
        <v>3423</v>
      </c>
      <c r="BJ1648" s="1" t="s">
        <v>12556</v>
      </c>
      <c r="BK1648" s="1" t="s">
        <v>3364</v>
      </c>
      <c r="BL1648" s="1" t="s">
        <v>12975</v>
      </c>
      <c r="BM1648" s="1" t="s">
        <v>836</v>
      </c>
      <c r="BN1648" s="1" t="s">
        <v>13327</v>
      </c>
      <c r="BO1648" s="1" t="s">
        <v>46</v>
      </c>
      <c r="BP1648" s="1" t="s">
        <v>11959</v>
      </c>
      <c r="BQ1648" s="1" t="s">
        <v>3424</v>
      </c>
      <c r="BR1648" s="1" t="s">
        <v>14506</v>
      </c>
      <c r="BS1648" s="1" t="s">
        <v>3425</v>
      </c>
      <c r="BT1648" s="1" t="s">
        <v>11763</v>
      </c>
    </row>
    <row r="1649" spans="1:72" ht="13.5" customHeight="1">
      <c r="A1649" s="3" t="str">
        <f>HYPERLINK("http://kyu.snu.ac.kr/sdhj/index.jsp?type=hj/GK14605_00IH_0001_0034.jpg","1720_각북면_34")</f>
        <v>1720_각북면_34</v>
      </c>
      <c r="B1649" s="2">
        <v>1720</v>
      </c>
      <c r="C1649" s="2" t="s">
        <v>16063</v>
      </c>
      <c r="D1649" s="2" t="s">
        <v>16064</v>
      </c>
      <c r="E1649" s="2">
        <v>1648</v>
      </c>
      <c r="F1649" s="1">
        <v>8</v>
      </c>
      <c r="G1649" s="1" t="s">
        <v>3177</v>
      </c>
      <c r="H1649" s="1" t="s">
        <v>8512</v>
      </c>
      <c r="I1649" s="1">
        <v>4</v>
      </c>
      <c r="L1649" s="1">
        <v>3</v>
      </c>
      <c r="M1649" s="2" t="s">
        <v>4368</v>
      </c>
      <c r="N1649" s="2" t="s">
        <v>18071</v>
      </c>
      <c r="S1649" s="1" t="s">
        <v>190</v>
      </c>
      <c r="T1649" s="1" t="s">
        <v>8713</v>
      </c>
      <c r="U1649" s="1" t="s">
        <v>215</v>
      </c>
      <c r="V1649" s="1" t="s">
        <v>8866</v>
      </c>
      <c r="W1649" s="1" t="s">
        <v>128</v>
      </c>
      <c r="X1649" s="1" t="s">
        <v>9270</v>
      </c>
      <c r="Y1649" s="1" t="s">
        <v>3426</v>
      </c>
      <c r="Z1649" s="1" t="s">
        <v>9323</v>
      </c>
      <c r="AC1649" s="1">
        <v>38</v>
      </c>
      <c r="AD1649" s="1" t="s">
        <v>316</v>
      </c>
      <c r="AE1649" s="1" t="s">
        <v>11519</v>
      </c>
    </row>
    <row r="1650" spans="1:72" ht="13.5" customHeight="1">
      <c r="A1650" s="3" t="str">
        <f>HYPERLINK("http://kyu.snu.ac.kr/sdhj/index.jsp?type=hj/GK14605_00IH_0001_0034.jpg","1720_각북면_34")</f>
        <v>1720_각북면_34</v>
      </c>
      <c r="B1650" s="2">
        <v>1720</v>
      </c>
      <c r="C1650" s="2" t="s">
        <v>15637</v>
      </c>
      <c r="D1650" s="2" t="s">
        <v>15638</v>
      </c>
      <c r="E1650" s="2">
        <v>1649</v>
      </c>
      <c r="F1650" s="1">
        <v>8</v>
      </c>
      <c r="G1650" s="1" t="s">
        <v>3177</v>
      </c>
      <c r="H1650" s="1" t="s">
        <v>8512</v>
      </c>
      <c r="I1650" s="1">
        <v>4</v>
      </c>
      <c r="L1650" s="1">
        <v>3</v>
      </c>
      <c r="M1650" s="2" t="s">
        <v>4368</v>
      </c>
      <c r="N1650" s="2" t="s">
        <v>18071</v>
      </c>
      <c r="T1650" s="1" t="s">
        <v>15640</v>
      </c>
      <c r="U1650" s="1" t="s">
        <v>77</v>
      </c>
      <c r="V1650" s="1" t="s">
        <v>8853</v>
      </c>
      <c r="Y1650" s="1" t="s">
        <v>900</v>
      </c>
      <c r="Z1650" s="1" t="s">
        <v>9420</v>
      </c>
      <c r="AC1650" s="1">
        <v>51</v>
      </c>
      <c r="AD1650" s="1" t="s">
        <v>653</v>
      </c>
      <c r="AE1650" s="1" t="s">
        <v>11529</v>
      </c>
      <c r="AT1650" s="1" t="s">
        <v>840</v>
      </c>
      <c r="AU1650" s="1" t="s">
        <v>11962</v>
      </c>
      <c r="AV1650" s="1" t="s">
        <v>391</v>
      </c>
      <c r="AW1650" s="1" t="s">
        <v>10161</v>
      </c>
      <c r="BB1650" s="1" t="s">
        <v>274</v>
      </c>
      <c r="BC1650" s="1" t="s">
        <v>8855</v>
      </c>
      <c r="BD1650" s="1" t="s">
        <v>3427</v>
      </c>
      <c r="BE1650" s="1" t="s">
        <v>9452</v>
      </c>
    </row>
    <row r="1651" spans="1:72" ht="13.5" customHeight="1">
      <c r="A1651" s="3" t="str">
        <f>HYPERLINK("http://kyu.snu.ac.kr/sdhj/index.jsp?type=hj/GK14605_00IH_0001_0034.jpg","1720_각북면_34")</f>
        <v>1720_각북면_34</v>
      </c>
      <c r="B1651" s="2">
        <v>1720</v>
      </c>
      <c r="C1651" s="2" t="s">
        <v>15637</v>
      </c>
      <c r="D1651" s="2" t="s">
        <v>15638</v>
      </c>
      <c r="E1651" s="2">
        <v>1650</v>
      </c>
      <c r="F1651" s="1">
        <v>8</v>
      </c>
      <c r="G1651" s="1" t="s">
        <v>3177</v>
      </c>
      <c r="H1651" s="1" t="s">
        <v>8512</v>
      </c>
      <c r="I1651" s="1">
        <v>4</v>
      </c>
      <c r="L1651" s="1">
        <v>3</v>
      </c>
      <c r="M1651" s="2" t="s">
        <v>4368</v>
      </c>
      <c r="N1651" s="2" t="s">
        <v>18071</v>
      </c>
      <c r="S1651" s="1" t="s">
        <v>2595</v>
      </c>
      <c r="T1651" s="1" t="s">
        <v>16320</v>
      </c>
      <c r="Y1651" s="1" t="s">
        <v>8356</v>
      </c>
      <c r="Z1651" s="1" t="s">
        <v>9902</v>
      </c>
      <c r="AC1651" s="1">
        <v>50</v>
      </c>
      <c r="AD1651" s="1" t="s">
        <v>54</v>
      </c>
      <c r="AE1651" s="1" t="s">
        <v>11446</v>
      </c>
      <c r="AV1651" s="1" t="s">
        <v>1022</v>
      </c>
      <c r="AW1651" s="1" t="s">
        <v>12041</v>
      </c>
      <c r="BB1651" s="1" t="s">
        <v>385</v>
      </c>
      <c r="BC1651" s="1" t="s">
        <v>16515</v>
      </c>
      <c r="BD1651" s="1" t="s">
        <v>3428</v>
      </c>
      <c r="BE1651" s="1" t="s">
        <v>12895</v>
      </c>
    </row>
    <row r="1652" spans="1:72" ht="13.5" customHeight="1">
      <c r="A1652" s="3" t="str">
        <f>HYPERLINK("http://kyu.snu.ac.kr/sdhj/index.jsp?type=hj/GK14605_00IH_0001_0034.jpg","1720_각북면_34")</f>
        <v>1720_각북면_34</v>
      </c>
      <c r="B1652" s="2">
        <v>1720</v>
      </c>
      <c r="C1652" s="2" t="s">
        <v>15775</v>
      </c>
      <c r="D1652" s="2" t="s">
        <v>15776</v>
      </c>
      <c r="E1652" s="2">
        <v>1651</v>
      </c>
      <c r="F1652" s="1">
        <v>8</v>
      </c>
      <c r="G1652" s="1" t="s">
        <v>3177</v>
      </c>
      <c r="H1652" s="1" t="s">
        <v>8512</v>
      </c>
      <c r="I1652" s="1">
        <v>4</v>
      </c>
      <c r="L1652" s="1">
        <v>3</v>
      </c>
      <c r="M1652" s="2" t="s">
        <v>4368</v>
      </c>
      <c r="N1652" s="2" t="s">
        <v>18071</v>
      </c>
      <c r="T1652" s="1" t="s">
        <v>15640</v>
      </c>
      <c r="U1652" s="1" t="s">
        <v>77</v>
      </c>
      <c r="V1652" s="1" t="s">
        <v>8853</v>
      </c>
      <c r="Y1652" s="1" t="s">
        <v>1047</v>
      </c>
      <c r="Z1652" s="1" t="s">
        <v>11039</v>
      </c>
      <c r="AC1652" s="1">
        <v>17</v>
      </c>
      <c r="AD1652" s="1" t="s">
        <v>69</v>
      </c>
      <c r="AE1652" s="1" t="s">
        <v>11560</v>
      </c>
      <c r="AT1652" s="1" t="s">
        <v>3429</v>
      </c>
      <c r="AU1652" s="1" t="s">
        <v>11980</v>
      </c>
      <c r="AW1652" s="1" t="s">
        <v>16516</v>
      </c>
      <c r="BF1652" s="1" t="s">
        <v>16262</v>
      </c>
    </row>
    <row r="1653" spans="1:72" ht="13.5" customHeight="1">
      <c r="A1653" s="3" t="str">
        <f>HYPERLINK("http://kyu.snu.ac.kr/sdhj/index.jsp?type=hj/GK14605_00IH_0001_0034.jpg","1720_각북면_34")</f>
        <v>1720_각북면_34</v>
      </c>
      <c r="B1653" s="2">
        <v>1720</v>
      </c>
      <c r="C1653" s="2" t="s">
        <v>15637</v>
      </c>
      <c r="D1653" s="2" t="s">
        <v>15638</v>
      </c>
      <c r="E1653" s="2">
        <v>1652</v>
      </c>
      <c r="F1653" s="1">
        <v>8</v>
      </c>
      <c r="G1653" s="1" t="s">
        <v>3177</v>
      </c>
      <c r="H1653" s="1" t="s">
        <v>8512</v>
      </c>
      <c r="I1653" s="1">
        <v>4</v>
      </c>
      <c r="L1653" s="1">
        <v>4</v>
      </c>
      <c r="M1653" s="2" t="s">
        <v>3285</v>
      </c>
      <c r="N1653" s="2" t="s">
        <v>9343</v>
      </c>
      <c r="O1653" s="1" t="s">
        <v>6</v>
      </c>
      <c r="P1653" s="1" t="s">
        <v>8656</v>
      </c>
      <c r="T1653" s="1" t="s">
        <v>15624</v>
      </c>
      <c r="U1653" s="1" t="s">
        <v>915</v>
      </c>
      <c r="V1653" s="1" t="s">
        <v>8903</v>
      </c>
      <c r="Y1653" s="1" t="s">
        <v>3285</v>
      </c>
      <c r="Z1653" s="1" t="s">
        <v>9343</v>
      </c>
      <c r="AC1653" s="1">
        <v>31</v>
      </c>
      <c r="AD1653" s="1" t="s">
        <v>445</v>
      </c>
      <c r="AE1653" s="1" t="s">
        <v>11541</v>
      </c>
      <c r="AJ1653" s="1" t="s">
        <v>17</v>
      </c>
      <c r="AK1653" s="1" t="s">
        <v>11718</v>
      </c>
      <c r="AL1653" s="1" t="s">
        <v>1033</v>
      </c>
      <c r="AM1653" s="1" t="s">
        <v>10822</v>
      </c>
      <c r="AN1653" s="1" t="s">
        <v>602</v>
      </c>
      <c r="AO1653" s="1" t="s">
        <v>8712</v>
      </c>
      <c r="AP1653" s="1" t="s">
        <v>215</v>
      </c>
      <c r="AQ1653" s="1" t="s">
        <v>8866</v>
      </c>
      <c r="AR1653" s="1" t="s">
        <v>3430</v>
      </c>
      <c r="AS1653" s="1" t="s">
        <v>11866</v>
      </c>
      <c r="AT1653" s="1" t="s">
        <v>269</v>
      </c>
      <c r="AU1653" s="1" t="s">
        <v>8873</v>
      </c>
      <c r="AV1653" s="1" t="s">
        <v>3431</v>
      </c>
      <c r="AW1653" s="1" t="s">
        <v>11038</v>
      </c>
      <c r="BB1653" s="1" t="s">
        <v>274</v>
      </c>
      <c r="BC1653" s="1" t="s">
        <v>8855</v>
      </c>
      <c r="BD1653" s="1" t="s">
        <v>1124</v>
      </c>
      <c r="BE1653" s="1" t="s">
        <v>10481</v>
      </c>
      <c r="BG1653" s="1" t="s">
        <v>88</v>
      </c>
      <c r="BH1653" s="1" t="s">
        <v>8828</v>
      </c>
      <c r="BI1653" s="1" t="s">
        <v>3432</v>
      </c>
      <c r="BJ1653" s="1" t="s">
        <v>9851</v>
      </c>
      <c r="BM1653" s="1" t="s">
        <v>3433</v>
      </c>
      <c r="BN1653" s="1" t="s">
        <v>13832</v>
      </c>
      <c r="BQ1653" s="1" t="s">
        <v>2621</v>
      </c>
      <c r="BR1653" s="1" t="s">
        <v>12043</v>
      </c>
      <c r="BS1653" s="1" t="s">
        <v>96</v>
      </c>
      <c r="BT1653" s="1" t="s">
        <v>11726</v>
      </c>
    </row>
    <row r="1654" spans="1:72" ht="13.5" customHeight="1">
      <c r="A1654" s="3" t="str">
        <f>HYPERLINK("http://kyu.snu.ac.kr/sdhj/index.jsp?type=hj/GK14605_00IH_0001_0034.jpg","1720_각북면_34")</f>
        <v>1720_각북면_34</v>
      </c>
      <c r="B1654" s="2">
        <v>1720</v>
      </c>
      <c r="C1654" s="2" t="s">
        <v>15798</v>
      </c>
      <c r="D1654" s="2" t="s">
        <v>15799</v>
      </c>
      <c r="E1654" s="2">
        <v>1653</v>
      </c>
      <c r="F1654" s="1">
        <v>8</v>
      </c>
      <c r="G1654" s="1" t="s">
        <v>3177</v>
      </c>
      <c r="H1654" s="1" t="s">
        <v>8512</v>
      </c>
      <c r="I1654" s="1">
        <v>4</v>
      </c>
      <c r="L1654" s="1">
        <v>4</v>
      </c>
      <c r="M1654" s="2" t="s">
        <v>3285</v>
      </c>
      <c r="N1654" s="2" t="s">
        <v>9343</v>
      </c>
      <c r="S1654" s="1" t="s">
        <v>51</v>
      </c>
      <c r="T1654" s="1" t="s">
        <v>1413</v>
      </c>
      <c r="W1654" s="1" t="s">
        <v>1307</v>
      </c>
      <c r="X1654" s="1" t="s">
        <v>9271</v>
      </c>
      <c r="Y1654" s="1" t="s">
        <v>53</v>
      </c>
      <c r="Z1654" s="1" t="s">
        <v>9315</v>
      </c>
      <c r="AC1654" s="1">
        <v>30</v>
      </c>
      <c r="AD1654" s="1" t="s">
        <v>163</v>
      </c>
      <c r="AE1654" s="1" t="s">
        <v>11552</v>
      </c>
      <c r="AJ1654" s="1" t="s">
        <v>17</v>
      </c>
      <c r="AK1654" s="1" t="s">
        <v>11718</v>
      </c>
      <c r="AL1654" s="1" t="s">
        <v>241</v>
      </c>
      <c r="AM1654" s="1" t="s">
        <v>11687</v>
      </c>
      <c r="AT1654" s="1" t="s">
        <v>269</v>
      </c>
      <c r="AU1654" s="1" t="s">
        <v>8873</v>
      </c>
      <c r="AV1654" s="1" t="s">
        <v>1994</v>
      </c>
      <c r="AW1654" s="1" t="s">
        <v>10062</v>
      </c>
      <c r="BG1654" s="1" t="s">
        <v>88</v>
      </c>
      <c r="BH1654" s="1" t="s">
        <v>8828</v>
      </c>
      <c r="BI1654" s="1" t="s">
        <v>3434</v>
      </c>
      <c r="BJ1654" s="1" t="s">
        <v>13323</v>
      </c>
      <c r="BK1654" s="1" t="s">
        <v>88</v>
      </c>
      <c r="BL1654" s="1" t="s">
        <v>8828</v>
      </c>
      <c r="BM1654" s="1" t="s">
        <v>3435</v>
      </c>
      <c r="BN1654" s="1" t="s">
        <v>13831</v>
      </c>
      <c r="BO1654" s="1" t="s">
        <v>88</v>
      </c>
      <c r="BP1654" s="1" t="s">
        <v>8828</v>
      </c>
      <c r="BQ1654" s="1" t="s">
        <v>3436</v>
      </c>
      <c r="BR1654" s="1" t="s">
        <v>14505</v>
      </c>
      <c r="BS1654" s="1" t="s">
        <v>3192</v>
      </c>
      <c r="BT1654" s="1" t="s">
        <v>11772</v>
      </c>
    </row>
    <row r="1655" spans="1:72" ht="13.5" customHeight="1">
      <c r="A1655" s="3" t="str">
        <f>HYPERLINK("http://kyu.snu.ac.kr/sdhj/index.jsp?type=hj/GK14605_00IH_0001_0034.jpg","1720_각북면_34")</f>
        <v>1720_각북면_34</v>
      </c>
      <c r="B1655" s="2">
        <v>1720</v>
      </c>
      <c r="C1655" s="2" t="s">
        <v>15841</v>
      </c>
      <c r="D1655" s="2" t="s">
        <v>15842</v>
      </c>
      <c r="E1655" s="2">
        <v>1654</v>
      </c>
      <c r="F1655" s="1">
        <v>8</v>
      </c>
      <c r="G1655" s="1" t="s">
        <v>3177</v>
      </c>
      <c r="H1655" s="1" t="s">
        <v>8512</v>
      </c>
      <c r="I1655" s="1">
        <v>4</v>
      </c>
      <c r="L1655" s="1">
        <v>4</v>
      </c>
      <c r="M1655" s="2" t="s">
        <v>3285</v>
      </c>
      <c r="N1655" s="2" t="s">
        <v>9343</v>
      </c>
      <c r="S1655" s="1" t="s">
        <v>190</v>
      </c>
      <c r="T1655" s="1" t="s">
        <v>8713</v>
      </c>
      <c r="Y1655" s="1" t="s">
        <v>3437</v>
      </c>
      <c r="Z1655" s="1" t="s">
        <v>10269</v>
      </c>
      <c r="AC1655" s="1">
        <v>1</v>
      </c>
      <c r="AD1655" s="1" t="s">
        <v>107</v>
      </c>
      <c r="AE1655" s="1" t="s">
        <v>11521</v>
      </c>
    </row>
    <row r="1656" spans="1:72" ht="13.5" customHeight="1">
      <c r="A1656" s="3" t="str">
        <f>HYPERLINK("http://kyu.snu.ac.kr/sdhj/index.jsp?type=hj/GK14605_00IH_0001_0034.jpg","1720_각북면_34")</f>
        <v>1720_각북면_34</v>
      </c>
      <c r="B1656" s="2">
        <v>1720</v>
      </c>
      <c r="C1656" s="2" t="s">
        <v>15637</v>
      </c>
      <c r="D1656" s="2" t="s">
        <v>15638</v>
      </c>
      <c r="E1656" s="2">
        <v>1655</v>
      </c>
      <c r="F1656" s="1">
        <v>8</v>
      </c>
      <c r="G1656" s="1" t="s">
        <v>3177</v>
      </c>
      <c r="H1656" s="1" t="s">
        <v>8512</v>
      </c>
      <c r="I1656" s="1">
        <v>4</v>
      </c>
      <c r="L1656" s="1">
        <v>4</v>
      </c>
      <c r="M1656" s="2" t="s">
        <v>3285</v>
      </c>
      <c r="N1656" s="2" t="s">
        <v>9343</v>
      </c>
      <c r="S1656" s="1" t="s">
        <v>126</v>
      </c>
      <c r="T1656" s="1" t="s">
        <v>15654</v>
      </c>
      <c r="U1656" s="1" t="s">
        <v>679</v>
      </c>
      <c r="V1656" s="1" t="s">
        <v>8860</v>
      </c>
      <c r="Y1656" s="1" t="s">
        <v>3431</v>
      </c>
      <c r="Z1656" s="1" t="s">
        <v>11038</v>
      </c>
      <c r="AC1656" s="1">
        <v>61</v>
      </c>
      <c r="AD1656" s="1" t="s">
        <v>107</v>
      </c>
      <c r="AE1656" s="1" t="s">
        <v>11521</v>
      </c>
    </row>
    <row r="1657" spans="1:72" ht="13.5" customHeight="1">
      <c r="A1657" s="3" t="str">
        <f>HYPERLINK("http://kyu.snu.ac.kr/sdhj/index.jsp?type=hj/GK14605_00IH_0001_0034.jpg","1720_각북면_34")</f>
        <v>1720_각북면_34</v>
      </c>
      <c r="B1657" s="2">
        <v>1720</v>
      </c>
      <c r="C1657" s="2" t="s">
        <v>15637</v>
      </c>
      <c r="D1657" s="2" t="s">
        <v>15638</v>
      </c>
      <c r="E1657" s="2">
        <v>1656</v>
      </c>
      <c r="F1657" s="1">
        <v>8</v>
      </c>
      <c r="G1657" s="1" t="s">
        <v>3177</v>
      </c>
      <c r="H1657" s="1" t="s">
        <v>8512</v>
      </c>
      <c r="I1657" s="1">
        <v>4</v>
      </c>
      <c r="L1657" s="1">
        <v>4</v>
      </c>
      <c r="M1657" s="2" t="s">
        <v>3285</v>
      </c>
      <c r="N1657" s="2" t="s">
        <v>9343</v>
      </c>
      <c r="S1657" s="1" t="s">
        <v>3438</v>
      </c>
      <c r="T1657" s="1" t="s">
        <v>8771</v>
      </c>
      <c r="W1657" s="1" t="s">
        <v>1307</v>
      </c>
      <c r="X1657" s="1" t="s">
        <v>9271</v>
      </c>
      <c r="Y1657" s="1" t="s">
        <v>1994</v>
      </c>
      <c r="Z1657" s="1" t="s">
        <v>10062</v>
      </c>
      <c r="AC1657" s="1">
        <v>81</v>
      </c>
      <c r="AD1657" s="1" t="s">
        <v>192</v>
      </c>
      <c r="AE1657" s="1" t="s">
        <v>10512</v>
      </c>
    </row>
    <row r="1658" spans="1:72" ht="13.5" customHeight="1">
      <c r="A1658" s="3" t="str">
        <f>HYPERLINK("http://kyu.snu.ac.kr/sdhj/index.jsp?type=hj/GK14605_00IH_0001_0034.jpg","1720_각북면_34")</f>
        <v>1720_각북면_34</v>
      </c>
      <c r="B1658" s="2">
        <v>1720</v>
      </c>
      <c r="C1658" s="2" t="s">
        <v>15637</v>
      </c>
      <c r="D1658" s="2" t="s">
        <v>15638</v>
      </c>
      <c r="E1658" s="2">
        <v>1657</v>
      </c>
      <c r="F1658" s="1">
        <v>8</v>
      </c>
      <c r="G1658" s="1" t="s">
        <v>3177</v>
      </c>
      <c r="H1658" s="1" t="s">
        <v>8512</v>
      </c>
      <c r="I1658" s="1">
        <v>4</v>
      </c>
      <c r="L1658" s="1">
        <v>5</v>
      </c>
      <c r="M1658" s="2" t="s">
        <v>18914</v>
      </c>
      <c r="N1658" s="2" t="s">
        <v>18072</v>
      </c>
      <c r="T1658" s="1" t="s">
        <v>15624</v>
      </c>
      <c r="U1658" s="1" t="s">
        <v>215</v>
      </c>
      <c r="V1658" s="1" t="s">
        <v>8866</v>
      </c>
      <c r="W1658" s="1" t="s">
        <v>103</v>
      </c>
      <c r="X1658" s="1" t="s">
        <v>15645</v>
      </c>
      <c r="Y1658" s="1" t="s">
        <v>8357</v>
      </c>
      <c r="Z1658" s="1" t="s">
        <v>11037</v>
      </c>
      <c r="AC1658" s="1">
        <v>63</v>
      </c>
      <c r="AD1658" s="1" t="s">
        <v>561</v>
      </c>
      <c r="AE1658" s="1" t="s">
        <v>11535</v>
      </c>
      <c r="AJ1658" s="1" t="s">
        <v>17</v>
      </c>
      <c r="AK1658" s="1" t="s">
        <v>11718</v>
      </c>
      <c r="AL1658" s="1" t="s">
        <v>41</v>
      </c>
      <c r="AM1658" s="1" t="s">
        <v>11660</v>
      </c>
      <c r="AT1658" s="1" t="s">
        <v>46</v>
      </c>
      <c r="AU1658" s="1" t="s">
        <v>11959</v>
      </c>
      <c r="AV1658" s="1" t="s">
        <v>3439</v>
      </c>
      <c r="AW1658" s="1" t="s">
        <v>12551</v>
      </c>
      <c r="BG1658" s="1" t="s">
        <v>46</v>
      </c>
      <c r="BH1658" s="1" t="s">
        <v>11959</v>
      </c>
      <c r="BI1658" s="1" t="s">
        <v>3440</v>
      </c>
      <c r="BJ1658" s="1" t="s">
        <v>9552</v>
      </c>
      <c r="BK1658" s="1" t="s">
        <v>46</v>
      </c>
      <c r="BL1658" s="1" t="s">
        <v>11959</v>
      </c>
      <c r="BM1658" s="1" t="s">
        <v>484</v>
      </c>
      <c r="BN1658" s="1" t="s">
        <v>12486</v>
      </c>
      <c r="BO1658" s="1" t="s">
        <v>46</v>
      </c>
      <c r="BP1658" s="1" t="s">
        <v>11959</v>
      </c>
      <c r="BQ1658" s="1" t="s">
        <v>3441</v>
      </c>
      <c r="BR1658" s="1" t="s">
        <v>9288</v>
      </c>
      <c r="BS1658" s="1" t="s">
        <v>305</v>
      </c>
      <c r="BT1658" s="1" t="s">
        <v>11720</v>
      </c>
    </row>
    <row r="1659" spans="1:72" ht="13.5" customHeight="1">
      <c r="A1659" s="3" t="str">
        <f>HYPERLINK("http://kyu.snu.ac.kr/sdhj/index.jsp?type=hj/GK14605_00IH_0001_0034.jpg","1720_각북면_34")</f>
        <v>1720_각북면_34</v>
      </c>
      <c r="B1659" s="2">
        <v>1720</v>
      </c>
      <c r="C1659" s="2" t="s">
        <v>15637</v>
      </c>
      <c r="D1659" s="2" t="s">
        <v>15638</v>
      </c>
      <c r="E1659" s="2">
        <v>1658</v>
      </c>
      <c r="F1659" s="1">
        <v>8</v>
      </c>
      <c r="G1659" s="1" t="s">
        <v>3177</v>
      </c>
      <c r="H1659" s="1" t="s">
        <v>8512</v>
      </c>
      <c r="I1659" s="1">
        <v>4</v>
      </c>
      <c r="L1659" s="1">
        <v>5</v>
      </c>
      <c r="M1659" s="2" t="s">
        <v>18914</v>
      </c>
      <c r="N1659" s="2" t="s">
        <v>18072</v>
      </c>
      <c r="S1659" s="1" t="s">
        <v>190</v>
      </c>
      <c r="T1659" s="1" t="s">
        <v>8713</v>
      </c>
      <c r="U1659" s="1" t="s">
        <v>215</v>
      </c>
      <c r="V1659" s="1" t="s">
        <v>8866</v>
      </c>
      <c r="Y1659" s="1" t="s">
        <v>1756</v>
      </c>
      <c r="Z1659" s="1" t="s">
        <v>9322</v>
      </c>
      <c r="AC1659" s="1">
        <v>22</v>
      </c>
      <c r="AD1659" s="1" t="s">
        <v>334</v>
      </c>
      <c r="AE1659" s="1" t="s">
        <v>11555</v>
      </c>
    </row>
    <row r="1660" spans="1:72" ht="13.5" customHeight="1">
      <c r="A1660" s="3" t="str">
        <f>HYPERLINK("http://kyu.snu.ac.kr/sdhj/index.jsp?type=hj/GK14605_00IH_0001_0034.jpg","1720_각북면_34")</f>
        <v>1720_각북면_34</v>
      </c>
      <c r="B1660" s="2">
        <v>1720</v>
      </c>
      <c r="C1660" s="2" t="s">
        <v>15637</v>
      </c>
      <c r="D1660" s="2" t="s">
        <v>15638</v>
      </c>
      <c r="E1660" s="2">
        <v>1659</v>
      </c>
      <c r="F1660" s="1">
        <v>8</v>
      </c>
      <c r="G1660" s="1" t="s">
        <v>3177</v>
      </c>
      <c r="H1660" s="1" t="s">
        <v>8512</v>
      </c>
      <c r="I1660" s="1">
        <v>4</v>
      </c>
      <c r="L1660" s="1">
        <v>5</v>
      </c>
      <c r="M1660" s="2" t="s">
        <v>18914</v>
      </c>
      <c r="N1660" s="2" t="s">
        <v>18072</v>
      </c>
      <c r="T1660" s="1" t="s">
        <v>15640</v>
      </c>
      <c r="U1660" s="1" t="s">
        <v>266</v>
      </c>
      <c r="V1660" s="1" t="s">
        <v>8830</v>
      </c>
      <c r="Y1660" s="1" t="s">
        <v>3442</v>
      </c>
      <c r="Z1660" s="1" t="s">
        <v>9675</v>
      </c>
      <c r="AC1660" s="1">
        <v>35</v>
      </c>
      <c r="AD1660" s="1" t="s">
        <v>111</v>
      </c>
      <c r="AE1660" s="1" t="s">
        <v>8821</v>
      </c>
      <c r="AT1660" s="1" t="s">
        <v>840</v>
      </c>
      <c r="AU1660" s="1" t="s">
        <v>11962</v>
      </c>
      <c r="AV1660" s="1" t="s">
        <v>3443</v>
      </c>
      <c r="AW1660" s="1" t="s">
        <v>12550</v>
      </c>
      <c r="BB1660" s="1" t="s">
        <v>385</v>
      </c>
      <c r="BC1660" s="1" t="s">
        <v>15727</v>
      </c>
      <c r="BD1660" s="1" t="s">
        <v>2607</v>
      </c>
      <c r="BE1660" s="1" t="s">
        <v>9792</v>
      </c>
    </row>
    <row r="1661" spans="1:72" ht="13.5" customHeight="1">
      <c r="A1661" s="3" t="str">
        <f>HYPERLINK("http://kyu.snu.ac.kr/sdhj/index.jsp?type=hj/GK14605_00IH_0001_0034.jpg","1720_각북면_34")</f>
        <v>1720_각북면_34</v>
      </c>
      <c r="B1661" s="2">
        <v>1720</v>
      </c>
      <c r="C1661" s="2" t="s">
        <v>15637</v>
      </c>
      <c r="D1661" s="2" t="s">
        <v>15638</v>
      </c>
      <c r="E1661" s="2">
        <v>1660</v>
      </c>
      <c r="F1661" s="1">
        <v>8</v>
      </c>
      <c r="G1661" s="1" t="s">
        <v>3177</v>
      </c>
      <c r="H1661" s="1" t="s">
        <v>8512</v>
      </c>
      <c r="I1661" s="1">
        <v>4</v>
      </c>
      <c r="L1661" s="1">
        <v>5</v>
      </c>
      <c r="M1661" s="2" t="s">
        <v>18914</v>
      </c>
      <c r="N1661" s="2" t="s">
        <v>18072</v>
      </c>
      <c r="T1661" s="1" t="s">
        <v>15640</v>
      </c>
      <c r="U1661" s="1" t="s">
        <v>77</v>
      </c>
      <c r="V1661" s="1" t="s">
        <v>8853</v>
      </c>
      <c r="Y1661" s="1" t="s">
        <v>3444</v>
      </c>
      <c r="Z1661" s="1" t="s">
        <v>10517</v>
      </c>
      <c r="AG1661" s="1" t="s">
        <v>11571</v>
      </c>
    </row>
    <row r="1662" spans="1:72" ht="13.5" customHeight="1">
      <c r="A1662" s="3" t="str">
        <f>HYPERLINK("http://kyu.snu.ac.kr/sdhj/index.jsp?type=hj/GK14605_00IH_0001_0034.jpg","1720_각북면_34")</f>
        <v>1720_각북면_34</v>
      </c>
      <c r="B1662" s="2">
        <v>1720</v>
      </c>
      <c r="C1662" s="2" t="s">
        <v>15637</v>
      </c>
      <c r="D1662" s="2" t="s">
        <v>15638</v>
      </c>
      <c r="E1662" s="2">
        <v>1661</v>
      </c>
      <c r="F1662" s="1">
        <v>8</v>
      </c>
      <c r="G1662" s="1" t="s">
        <v>3177</v>
      </c>
      <c r="H1662" s="1" t="s">
        <v>8512</v>
      </c>
      <c r="I1662" s="1">
        <v>4</v>
      </c>
      <c r="L1662" s="1">
        <v>5</v>
      </c>
      <c r="M1662" s="2" t="s">
        <v>18914</v>
      </c>
      <c r="N1662" s="2" t="s">
        <v>18072</v>
      </c>
      <c r="T1662" s="1" t="s">
        <v>15640</v>
      </c>
      <c r="U1662" s="1" t="s">
        <v>266</v>
      </c>
      <c r="V1662" s="1" t="s">
        <v>8830</v>
      </c>
      <c r="Y1662" s="1" t="s">
        <v>2476</v>
      </c>
      <c r="Z1662" s="1" t="s">
        <v>9607</v>
      </c>
      <c r="AG1662" s="1" t="s">
        <v>11571</v>
      </c>
    </row>
    <row r="1663" spans="1:72" ht="13.5" customHeight="1">
      <c r="A1663" s="3" t="str">
        <f>HYPERLINK("http://kyu.snu.ac.kr/sdhj/index.jsp?type=hj/GK14605_00IH_0001_0034.jpg","1720_각북면_34")</f>
        <v>1720_각북면_34</v>
      </c>
      <c r="B1663" s="2">
        <v>1720</v>
      </c>
      <c r="C1663" s="2" t="s">
        <v>15637</v>
      </c>
      <c r="D1663" s="2" t="s">
        <v>15638</v>
      </c>
      <c r="E1663" s="2">
        <v>1662</v>
      </c>
      <c r="F1663" s="1">
        <v>8</v>
      </c>
      <c r="G1663" s="1" t="s">
        <v>3177</v>
      </c>
      <c r="H1663" s="1" t="s">
        <v>8512</v>
      </c>
      <c r="I1663" s="1">
        <v>4</v>
      </c>
      <c r="L1663" s="1">
        <v>5</v>
      </c>
      <c r="M1663" s="2" t="s">
        <v>18914</v>
      </c>
      <c r="N1663" s="2" t="s">
        <v>18072</v>
      </c>
      <c r="T1663" s="1" t="s">
        <v>15640</v>
      </c>
      <c r="U1663" s="1" t="s">
        <v>266</v>
      </c>
      <c r="V1663" s="1" t="s">
        <v>8830</v>
      </c>
      <c r="Y1663" s="1" t="s">
        <v>3445</v>
      </c>
      <c r="Z1663" s="1" t="s">
        <v>11036</v>
      </c>
      <c r="AF1663" s="1" t="s">
        <v>267</v>
      </c>
      <c r="AG1663" s="1" t="s">
        <v>11571</v>
      </c>
    </row>
    <row r="1664" spans="1:72" ht="13.5" customHeight="1">
      <c r="A1664" s="3" t="str">
        <f>HYPERLINK("http://kyu.snu.ac.kr/sdhj/index.jsp?type=hj/GK14605_00IH_0001_0034.jpg","1720_각북면_34")</f>
        <v>1720_각북면_34</v>
      </c>
      <c r="B1664" s="2">
        <v>1720</v>
      </c>
      <c r="C1664" s="2" t="s">
        <v>15637</v>
      </c>
      <c r="D1664" s="2" t="s">
        <v>15638</v>
      </c>
      <c r="E1664" s="2">
        <v>1663</v>
      </c>
      <c r="F1664" s="1">
        <v>8</v>
      </c>
      <c r="G1664" s="1" t="s">
        <v>3177</v>
      </c>
      <c r="H1664" s="1" t="s">
        <v>8512</v>
      </c>
      <c r="I1664" s="1">
        <v>4</v>
      </c>
      <c r="L1664" s="1">
        <v>5</v>
      </c>
      <c r="M1664" s="2" t="s">
        <v>18914</v>
      </c>
      <c r="N1664" s="2" t="s">
        <v>18072</v>
      </c>
      <c r="T1664" s="1" t="s">
        <v>15640</v>
      </c>
      <c r="U1664" s="1" t="s">
        <v>266</v>
      </c>
      <c r="V1664" s="1" t="s">
        <v>8830</v>
      </c>
      <c r="Y1664" s="1" t="s">
        <v>2484</v>
      </c>
      <c r="Z1664" s="1" t="s">
        <v>11035</v>
      </c>
      <c r="AC1664" s="1">
        <v>8</v>
      </c>
      <c r="AD1664" s="1" t="s">
        <v>76</v>
      </c>
      <c r="AE1664" s="1" t="s">
        <v>11537</v>
      </c>
      <c r="AT1664" s="1" t="s">
        <v>269</v>
      </c>
      <c r="AU1664" s="1" t="s">
        <v>8873</v>
      </c>
      <c r="AV1664" s="1" t="s">
        <v>3109</v>
      </c>
      <c r="AW1664" s="1" t="s">
        <v>10128</v>
      </c>
      <c r="BB1664" s="1" t="s">
        <v>274</v>
      </c>
      <c r="BC1664" s="1" t="s">
        <v>8855</v>
      </c>
      <c r="BD1664" s="1" t="s">
        <v>3442</v>
      </c>
      <c r="BE1664" s="1" t="s">
        <v>9675</v>
      </c>
    </row>
    <row r="1665" spans="1:72" ht="13.5" customHeight="1">
      <c r="A1665" s="3" t="str">
        <f>HYPERLINK("http://kyu.snu.ac.kr/sdhj/index.jsp?type=hj/GK14605_00IH_0001_0034.jpg","1720_각북면_34")</f>
        <v>1720_각북면_34</v>
      </c>
      <c r="B1665" s="2">
        <v>1720</v>
      </c>
      <c r="C1665" s="2" t="s">
        <v>15637</v>
      </c>
      <c r="D1665" s="2" t="s">
        <v>15638</v>
      </c>
      <c r="E1665" s="2">
        <v>1664</v>
      </c>
      <c r="F1665" s="1">
        <v>8</v>
      </c>
      <c r="G1665" s="1" t="s">
        <v>3177</v>
      </c>
      <c r="H1665" s="1" t="s">
        <v>8512</v>
      </c>
      <c r="I1665" s="1">
        <v>5</v>
      </c>
      <c r="J1665" s="1" t="s">
        <v>3446</v>
      </c>
      <c r="K1665" s="1" t="s">
        <v>15559</v>
      </c>
      <c r="L1665" s="1">
        <v>1</v>
      </c>
      <c r="M1665" s="2" t="s">
        <v>3446</v>
      </c>
      <c r="N1665" s="2" t="s">
        <v>15559</v>
      </c>
      <c r="O1665" s="1" t="s">
        <v>6</v>
      </c>
      <c r="P1665" s="1" t="s">
        <v>8656</v>
      </c>
      <c r="T1665" s="1" t="s">
        <v>16517</v>
      </c>
      <c r="U1665" s="1" t="s">
        <v>3262</v>
      </c>
      <c r="V1665" s="1" t="s">
        <v>9022</v>
      </c>
      <c r="W1665" s="1" t="s">
        <v>103</v>
      </c>
      <c r="X1665" s="1" t="s">
        <v>16518</v>
      </c>
      <c r="Y1665" s="1" t="s">
        <v>3447</v>
      </c>
      <c r="Z1665" s="1" t="s">
        <v>9471</v>
      </c>
      <c r="AC1665" s="1">
        <v>40</v>
      </c>
      <c r="AD1665" s="1" t="s">
        <v>141</v>
      </c>
      <c r="AE1665" s="1" t="s">
        <v>11557</v>
      </c>
      <c r="AJ1665" s="1" t="s">
        <v>17</v>
      </c>
      <c r="AK1665" s="1" t="s">
        <v>11718</v>
      </c>
      <c r="AL1665" s="1" t="s">
        <v>642</v>
      </c>
      <c r="AM1665" s="1" t="s">
        <v>11735</v>
      </c>
      <c r="AV1665" s="1" t="s">
        <v>3448</v>
      </c>
      <c r="AW1665" s="1" t="s">
        <v>9621</v>
      </c>
      <c r="BG1665" s="1" t="s">
        <v>88</v>
      </c>
      <c r="BH1665" s="1" t="s">
        <v>8828</v>
      </c>
      <c r="BI1665" s="1" t="s">
        <v>3449</v>
      </c>
      <c r="BJ1665" s="1" t="s">
        <v>9516</v>
      </c>
      <c r="BK1665" s="1" t="s">
        <v>88</v>
      </c>
      <c r="BL1665" s="1" t="s">
        <v>8828</v>
      </c>
      <c r="BM1665" s="1" t="s">
        <v>766</v>
      </c>
      <c r="BN1665" s="1" t="s">
        <v>12503</v>
      </c>
      <c r="BO1665" s="1" t="s">
        <v>88</v>
      </c>
      <c r="BP1665" s="1" t="s">
        <v>8828</v>
      </c>
      <c r="BQ1665" s="1" t="s">
        <v>3450</v>
      </c>
      <c r="BR1665" s="1" t="s">
        <v>14504</v>
      </c>
      <c r="BS1665" s="1" t="s">
        <v>300</v>
      </c>
      <c r="BT1665" s="1" t="s">
        <v>11633</v>
      </c>
    </row>
    <row r="1666" spans="1:72" ht="13.5" customHeight="1">
      <c r="A1666" s="3" t="str">
        <f>HYPERLINK("http://kyu.snu.ac.kr/sdhj/index.jsp?type=hj/GK14605_00IH_0001_0034.jpg","1720_각북면_34")</f>
        <v>1720_각북면_34</v>
      </c>
      <c r="B1666" s="2">
        <v>1720</v>
      </c>
      <c r="C1666" s="2" t="s">
        <v>16128</v>
      </c>
      <c r="D1666" s="2" t="s">
        <v>16129</v>
      </c>
      <c r="E1666" s="2">
        <v>1665</v>
      </c>
      <c r="F1666" s="1">
        <v>8</v>
      </c>
      <c r="G1666" s="1" t="s">
        <v>3177</v>
      </c>
      <c r="H1666" s="1" t="s">
        <v>8512</v>
      </c>
      <c r="I1666" s="1">
        <v>5</v>
      </c>
      <c r="L1666" s="1">
        <v>1</v>
      </c>
      <c r="M1666" s="2" t="s">
        <v>3446</v>
      </c>
      <c r="N1666" s="2" t="s">
        <v>15559</v>
      </c>
      <c r="S1666" s="1" t="s">
        <v>51</v>
      </c>
      <c r="T1666" s="1" t="s">
        <v>1413</v>
      </c>
      <c r="U1666" s="1" t="s">
        <v>278</v>
      </c>
      <c r="V1666" s="1" t="s">
        <v>8843</v>
      </c>
      <c r="Y1666" s="1" t="s">
        <v>1718</v>
      </c>
      <c r="Z1666" s="1" t="s">
        <v>9894</v>
      </c>
      <c r="AC1666" s="1">
        <v>30</v>
      </c>
      <c r="AD1666" s="1" t="s">
        <v>163</v>
      </c>
      <c r="AE1666" s="1" t="s">
        <v>11552</v>
      </c>
      <c r="AJ1666" s="1" t="s">
        <v>17</v>
      </c>
      <c r="AK1666" s="1" t="s">
        <v>11718</v>
      </c>
      <c r="AL1666" s="1" t="s">
        <v>158</v>
      </c>
      <c r="AM1666" s="1" t="s">
        <v>11647</v>
      </c>
      <c r="AN1666" s="1" t="s">
        <v>602</v>
      </c>
      <c r="AO1666" s="1" t="s">
        <v>8712</v>
      </c>
      <c r="AR1666" s="1" t="s">
        <v>3451</v>
      </c>
      <c r="AS1666" s="1" t="s">
        <v>11912</v>
      </c>
      <c r="AT1666" s="1" t="s">
        <v>269</v>
      </c>
      <c r="AU1666" s="1" t="s">
        <v>8873</v>
      </c>
      <c r="AV1666" s="1" t="s">
        <v>3452</v>
      </c>
      <c r="AW1666" s="1" t="s">
        <v>12549</v>
      </c>
      <c r="BB1666" s="1" t="s">
        <v>274</v>
      </c>
      <c r="BC1666" s="1" t="s">
        <v>8855</v>
      </c>
      <c r="BD1666" s="1" t="s">
        <v>8358</v>
      </c>
      <c r="BE1666" s="1" t="s">
        <v>12894</v>
      </c>
      <c r="BG1666" s="1" t="s">
        <v>269</v>
      </c>
      <c r="BH1666" s="1" t="s">
        <v>8873</v>
      </c>
      <c r="BI1666" s="1" t="s">
        <v>2733</v>
      </c>
      <c r="BJ1666" s="1" t="s">
        <v>13322</v>
      </c>
      <c r="BK1666" s="1" t="s">
        <v>88</v>
      </c>
      <c r="BL1666" s="1" t="s">
        <v>8828</v>
      </c>
      <c r="BM1666" s="1" t="s">
        <v>3453</v>
      </c>
      <c r="BN1666" s="1" t="s">
        <v>13830</v>
      </c>
      <c r="BO1666" s="1" t="s">
        <v>269</v>
      </c>
      <c r="BP1666" s="1" t="s">
        <v>8873</v>
      </c>
      <c r="BQ1666" s="1" t="s">
        <v>3454</v>
      </c>
      <c r="BR1666" s="1" t="s">
        <v>10739</v>
      </c>
      <c r="BS1666" s="1" t="s">
        <v>320</v>
      </c>
      <c r="BT1666" s="1" t="s">
        <v>11723</v>
      </c>
    </row>
    <row r="1667" spans="1:72" ht="13.5" customHeight="1">
      <c r="A1667" s="3" t="str">
        <f>HYPERLINK("http://kyu.snu.ac.kr/sdhj/index.jsp?type=hj/GK14605_00IH_0001_0034.jpg","1720_각북면_34")</f>
        <v>1720_각북면_34</v>
      </c>
      <c r="B1667" s="2">
        <v>1720</v>
      </c>
      <c r="C1667" s="2" t="s">
        <v>15637</v>
      </c>
      <c r="D1667" s="2" t="s">
        <v>15638</v>
      </c>
      <c r="E1667" s="2">
        <v>1666</v>
      </c>
      <c r="F1667" s="1">
        <v>8</v>
      </c>
      <c r="G1667" s="1" t="s">
        <v>3177</v>
      </c>
      <c r="H1667" s="1" t="s">
        <v>8512</v>
      </c>
      <c r="I1667" s="1">
        <v>5</v>
      </c>
      <c r="L1667" s="1">
        <v>1</v>
      </c>
      <c r="M1667" s="2" t="s">
        <v>3446</v>
      </c>
      <c r="N1667" s="2" t="s">
        <v>15559</v>
      </c>
      <c r="S1667" s="1" t="s">
        <v>226</v>
      </c>
      <c r="T1667" s="1" t="s">
        <v>8709</v>
      </c>
      <c r="Y1667" s="1" t="s">
        <v>3455</v>
      </c>
      <c r="Z1667" s="1" t="s">
        <v>11034</v>
      </c>
      <c r="AC1667" s="1">
        <v>1</v>
      </c>
      <c r="AD1667" s="1" t="s">
        <v>107</v>
      </c>
      <c r="AE1667" s="1" t="s">
        <v>11521</v>
      </c>
    </row>
    <row r="1668" spans="1:72" ht="13.5" customHeight="1">
      <c r="A1668" s="3" t="str">
        <f>HYPERLINK("http://kyu.snu.ac.kr/sdhj/index.jsp?type=hj/GK14605_00IH_0001_0034.jpg","1720_각북면_34")</f>
        <v>1720_각북면_34</v>
      </c>
      <c r="B1668" s="2">
        <v>1720</v>
      </c>
      <c r="C1668" s="2" t="s">
        <v>15637</v>
      </c>
      <c r="D1668" s="2" t="s">
        <v>15638</v>
      </c>
      <c r="E1668" s="2">
        <v>1667</v>
      </c>
      <c r="F1668" s="1">
        <v>8</v>
      </c>
      <c r="G1668" s="1" t="s">
        <v>3177</v>
      </c>
      <c r="H1668" s="1" t="s">
        <v>8512</v>
      </c>
      <c r="I1668" s="1">
        <v>5</v>
      </c>
      <c r="L1668" s="1">
        <v>2</v>
      </c>
      <c r="M1668" s="2" t="s">
        <v>18073</v>
      </c>
      <c r="N1668" s="2" t="s">
        <v>18074</v>
      </c>
      <c r="T1668" s="1" t="s">
        <v>15624</v>
      </c>
      <c r="U1668" s="1" t="s">
        <v>215</v>
      </c>
      <c r="V1668" s="1" t="s">
        <v>8866</v>
      </c>
      <c r="W1668" s="1" t="s">
        <v>245</v>
      </c>
      <c r="X1668" s="1" t="s">
        <v>9269</v>
      </c>
      <c r="Y1668" s="1" t="s">
        <v>3456</v>
      </c>
      <c r="Z1668" s="1" t="s">
        <v>11033</v>
      </c>
      <c r="AC1668" s="1">
        <v>63</v>
      </c>
      <c r="AD1668" s="1" t="s">
        <v>561</v>
      </c>
      <c r="AE1668" s="1" t="s">
        <v>11535</v>
      </c>
      <c r="AJ1668" s="1" t="s">
        <v>17</v>
      </c>
      <c r="AK1668" s="1" t="s">
        <v>11718</v>
      </c>
      <c r="AL1668" s="1" t="s">
        <v>158</v>
      </c>
      <c r="AM1668" s="1" t="s">
        <v>11647</v>
      </c>
      <c r="AT1668" s="1" t="s">
        <v>46</v>
      </c>
      <c r="AU1668" s="1" t="s">
        <v>11959</v>
      </c>
      <c r="AV1668" s="1" t="s">
        <v>3276</v>
      </c>
      <c r="AW1668" s="1" t="s">
        <v>16486</v>
      </c>
      <c r="BG1668" s="1" t="s">
        <v>46</v>
      </c>
      <c r="BH1668" s="1" t="s">
        <v>11959</v>
      </c>
      <c r="BI1668" s="1" t="s">
        <v>3277</v>
      </c>
      <c r="BJ1668" s="1" t="s">
        <v>13321</v>
      </c>
      <c r="BK1668" s="1" t="s">
        <v>3278</v>
      </c>
      <c r="BL1668" s="1" t="s">
        <v>13533</v>
      </c>
      <c r="BM1668" s="1" t="s">
        <v>3279</v>
      </c>
      <c r="BN1668" s="1" t="s">
        <v>13829</v>
      </c>
      <c r="BO1668" s="1" t="s">
        <v>46</v>
      </c>
      <c r="BP1668" s="1" t="s">
        <v>11959</v>
      </c>
      <c r="BQ1668" s="1" t="s">
        <v>8359</v>
      </c>
      <c r="BR1668" s="1" t="s">
        <v>14914</v>
      </c>
      <c r="BS1668" s="1" t="s">
        <v>1968</v>
      </c>
      <c r="BT1668" s="1" t="s">
        <v>11731</v>
      </c>
    </row>
    <row r="1669" spans="1:72" ht="13.5" customHeight="1">
      <c r="A1669" s="3" t="str">
        <f>HYPERLINK("http://kyu.snu.ac.kr/sdhj/index.jsp?type=hj/GK14605_00IH_0001_0034.jpg","1720_각북면_34")</f>
        <v>1720_각북면_34</v>
      </c>
      <c r="B1669" s="2">
        <v>1720</v>
      </c>
      <c r="C1669" s="2" t="s">
        <v>16492</v>
      </c>
      <c r="D1669" s="2" t="s">
        <v>16493</v>
      </c>
      <c r="E1669" s="2">
        <v>1668</v>
      </c>
      <c r="F1669" s="1">
        <v>8</v>
      </c>
      <c r="G1669" s="1" t="s">
        <v>3177</v>
      </c>
      <c r="H1669" s="1" t="s">
        <v>8512</v>
      </c>
      <c r="I1669" s="1">
        <v>5</v>
      </c>
      <c r="L1669" s="1">
        <v>2</v>
      </c>
      <c r="M1669" s="2" t="s">
        <v>18073</v>
      </c>
      <c r="N1669" s="2" t="s">
        <v>18074</v>
      </c>
      <c r="S1669" s="1" t="s">
        <v>3391</v>
      </c>
      <c r="T1669" s="1" t="s">
        <v>8736</v>
      </c>
      <c r="W1669" s="1" t="s">
        <v>103</v>
      </c>
      <c r="X1669" s="1" t="s">
        <v>15645</v>
      </c>
      <c r="Y1669" s="1" t="s">
        <v>53</v>
      </c>
      <c r="Z1669" s="1" t="s">
        <v>9315</v>
      </c>
      <c r="AC1669" s="1">
        <v>33</v>
      </c>
      <c r="AD1669" s="1" t="s">
        <v>561</v>
      </c>
      <c r="AE1669" s="1" t="s">
        <v>11535</v>
      </c>
      <c r="AJ1669" s="1" t="s">
        <v>17</v>
      </c>
      <c r="AK1669" s="1" t="s">
        <v>11718</v>
      </c>
      <c r="AL1669" s="1" t="s">
        <v>320</v>
      </c>
      <c r="AM1669" s="1" t="s">
        <v>11723</v>
      </c>
      <c r="AT1669" s="1" t="s">
        <v>1951</v>
      </c>
      <c r="AU1669" s="1" t="s">
        <v>11983</v>
      </c>
      <c r="AV1669" s="1" t="s">
        <v>3457</v>
      </c>
      <c r="AW1669" s="1" t="s">
        <v>12548</v>
      </c>
      <c r="BG1669" s="1" t="s">
        <v>48</v>
      </c>
      <c r="BH1669" s="1" t="s">
        <v>8899</v>
      </c>
      <c r="BI1669" s="1" t="s">
        <v>550</v>
      </c>
      <c r="BJ1669" s="1" t="s">
        <v>10013</v>
      </c>
      <c r="BK1669" s="1" t="s">
        <v>46</v>
      </c>
      <c r="BL1669" s="1" t="s">
        <v>11959</v>
      </c>
      <c r="BM1669" s="1" t="s">
        <v>3458</v>
      </c>
      <c r="BN1669" s="1" t="s">
        <v>13828</v>
      </c>
      <c r="BO1669" s="1" t="s">
        <v>3459</v>
      </c>
      <c r="BP1669" s="1" t="s">
        <v>15320</v>
      </c>
      <c r="BQ1669" s="1" t="s">
        <v>3460</v>
      </c>
      <c r="BR1669" s="1" t="s">
        <v>14503</v>
      </c>
      <c r="BS1669" s="1" t="s">
        <v>158</v>
      </c>
      <c r="BT1669" s="1" t="s">
        <v>11647</v>
      </c>
    </row>
    <row r="1670" spans="1:72" ht="13.5" customHeight="1">
      <c r="A1670" s="3" t="str">
        <f>HYPERLINK("http://kyu.snu.ac.kr/sdhj/index.jsp?type=hj/GK14605_00IH_0001_0034.jpg","1720_각북면_34")</f>
        <v>1720_각북면_34</v>
      </c>
      <c r="B1670" s="2">
        <v>1720</v>
      </c>
      <c r="C1670" s="2" t="s">
        <v>16519</v>
      </c>
      <c r="D1670" s="2" t="s">
        <v>16520</v>
      </c>
      <c r="E1670" s="2">
        <v>1669</v>
      </c>
      <c r="F1670" s="1">
        <v>8</v>
      </c>
      <c r="G1670" s="1" t="s">
        <v>3177</v>
      </c>
      <c r="H1670" s="1" t="s">
        <v>8512</v>
      </c>
      <c r="I1670" s="1">
        <v>5</v>
      </c>
      <c r="L1670" s="1">
        <v>2</v>
      </c>
      <c r="M1670" s="2" t="s">
        <v>18073</v>
      </c>
      <c r="N1670" s="2" t="s">
        <v>18074</v>
      </c>
      <c r="T1670" s="1" t="s">
        <v>15640</v>
      </c>
      <c r="U1670" s="1" t="s">
        <v>3461</v>
      </c>
      <c r="V1670" s="1" t="s">
        <v>8877</v>
      </c>
      <c r="Y1670" s="1" t="s">
        <v>3462</v>
      </c>
      <c r="Z1670" s="1" t="s">
        <v>9355</v>
      </c>
      <c r="AC1670" s="1">
        <v>35</v>
      </c>
      <c r="AD1670" s="1" t="s">
        <v>111</v>
      </c>
      <c r="AE1670" s="1" t="s">
        <v>8821</v>
      </c>
      <c r="AT1670" s="1" t="s">
        <v>269</v>
      </c>
      <c r="AU1670" s="1" t="s">
        <v>8873</v>
      </c>
      <c r="AV1670" s="1" t="s">
        <v>3463</v>
      </c>
      <c r="AW1670" s="1" t="s">
        <v>11456</v>
      </c>
      <c r="BB1670" s="1" t="s">
        <v>274</v>
      </c>
      <c r="BC1670" s="1" t="s">
        <v>8855</v>
      </c>
      <c r="BD1670" s="1" t="s">
        <v>3464</v>
      </c>
      <c r="BE1670" s="1" t="s">
        <v>12893</v>
      </c>
    </row>
    <row r="1671" spans="1:72" ht="13.5" customHeight="1">
      <c r="A1671" s="3" t="str">
        <f>HYPERLINK("http://kyu.snu.ac.kr/sdhj/index.jsp?type=hj/GK14605_00IH_0001_0034.jpg","1720_각북면_34")</f>
        <v>1720_각북면_34</v>
      </c>
      <c r="B1671" s="2">
        <v>1720</v>
      </c>
      <c r="C1671" s="2" t="s">
        <v>15637</v>
      </c>
      <c r="D1671" s="2" t="s">
        <v>15638</v>
      </c>
      <c r="E1671" s="2">
        <v>1670</v>
      </c>
      <c r="F1671" s="1">
        <v>8</v>
      </c>
      <c r="G1671" s="1" t="s">
        <v>3177</v>
      </c>
      <c r="H1671" s="1" t="s">
        <v>8512</v>
      </c>
      <c r="I1671" s="1">
        <v>5</v>
      </c>
      <c r="L1671" s="1">
        <v>2</v>
      </c>
      <c r="M1671" s="2" t="s">
        <v>18073</v>
      </c>
      <c r="N1671" s="2" t="s">
        <v>18074</v>
      </c>
      <c r="T1671" s="1" t="s">
        <v>15640</v>
      </c>
      <c r="U1671" s="1" t="s">
        <v>266</v>
      </c>
      <c r="V1671" s="1" t="s">
        <v>8830</v>
      </c>
      <c r="Y1671" s="1" t="s">
        <v>3465</v>
      </c>
      <c r="Z1671" s="1" t="s">
        <v>9473</v>
      </c>
      <c r="AC1671" s="1">
        <v>18</v>
      </c>
      <c r="AD1671" s="1" t="s">
        <v>130</v>
      </c>
      <c r="AE1671" s="1" t="s">
        <v>11547</v>
      </c>
      <c r="AT1671" s="1" t="s">
        <v>390</v>
      </c>
      <c r="AU1671" s="1" t="s">
        <v>11984</v>
      </c>
      <c r="AV1671" s="1" t="s">
        <v>1829</v>
      </c>
      <c r="AW1671" s="1" t="s">
        <v>12547</v>
      </c>
      <c r="BB1671" s="1" t="s">
        <v>274</v>
      </c>
      <c r="BC1671" s="1" t="s">
        <v>8855</v>
      </c>
      <c r="BD1671" s="1" t="s">
        <v>18860</v>
      </c>
      <c r="BE1671" s="1" t="s">
        <v>15823</v>
      </c>
    </row>
    <row r="1672" spans="1:72" ht="13.5" customHeight="1">
      <c r="A1672" s="3" t="str">
        <f>HYPERLINK("http://kyu.snu.ac.kr/sdhj/index.jsp?type=hj/GK14605_00IH_0001_0034.jpg","1720_각북면_34")</f>
        <v>1720_각북면_34</v>
      </c>
      <c r="B1672" s="2">
        <v>1720</v>
      </c>
      <c r="C1672" s="2" t="s">
        <v>15637</v>
      </c>
      <c r="D1672" s="2" t="s">
        <v>15638</v>
      </c>
      <c r="E1672" s="2">
        <v>1671</v>
      </c>
      <c r="F1672" s="1">
        <v>8</v>
      </c>
      <c r="G1672" s="1" t="s">
        <v>3177</v>
      </c>
      <c r="H1672" s="1" t="s">
        <v>8512</v>
      </c>
      <c r="I1672" s="1">
        <v>5</v>
      </c>
      <c r="L1672" s="1">
        <v>2</v>
      </c>
      <c r="M1672" s="2" t="s">
        <v>18073</v>
      </c>
      <c r="N1672" s="2" t="s">
        <v>18074</v>
      </c>
      <c r="T1672" s="1" t="s">
        <v>15640</v>
      </c>
      <c r="U1672" s="1" t="s">
        <v>266</v>
      </c>
      <c r="V1672" s="1" t="s">
        <v>8830</v>
      </c>
      <c r="Y1672" s="1" t="s">
        <v>3406</v>
      </c>
      <c r="Z1672" s="1" t="s">
        <v>9601</v>
      </c>
      <c r="AC1672" s="1">
        <v>25</v>
      </c>
      <c r="AD1672" s="1" t="s">
        <v>271</v>
      </c>
      <c r="AE1672" s="1" t="s">
        <v>11546</v>
      </c>
      <c r="AT1672" s="1" t="s">
        <v>390</v>
      </c>
      <c r="AU1672" s="1" t="s">
        <v>11984</v>
      </c>
      <c r="AV1672" s="1" t="s">
        <v>3466</v>
      </c>
      <c r="AW1672" s="1" t="s">
        <v>12546</v>
      </c>
      <c r="BB1672" s="1" t="s">
        <v>274</v>
      </c>
      <c r="BC1672" s="1" t="s">
        <v>8855</v>
      </c>
      <c r="BD1672" s="1" t="s">
        <v>979</v>
      </c>
      <c r="BE1672" s="1" t="s">
        <v>10156</v>
      </c>
    </row>
    <row r="1673" spans="1:72" ht="13.5" customHeight="1">
      <c r="A1673" s="3" t="str">
        <f>HYPERLINK("http://kyu.snu.ac.kr/sdhj/index.jsp?type=hj/GK14605_00IH_0001_0034.jpg","1720_각북면_34")</f>
        <v>1720_각북면_34</v>
      </c>
      <c r="B1673" s="2">
        <v>1720</v>
      </c>
      <c r="C1673" s="2" t="s">
        <v>15789</v>
      </c>
      <c r="D1673" s="2" t="s">
        <v>15790</v>
      </c>
      <c r="E1673" s="2">
        <v>1672</v>
      </c>
      <c r="F1673" s="1">
        <v>8</v>
      </c>
      <c r="G1673" s="1" t="s">
        <v>3177</v>
      </c>
      <c r="H1673" s="1" t="s">
        <v>8512</v>
      </c>
      <c r="I1673" s="1">
        <v>5</v>
      </c>
      <c r="L1673" s="1">
        <v>2</v>
      </c>
      <c r="M1673" s="2" t="s">
        <v>18073</v>
      </c>
      <c r="N1673" s="2" t="s">
        <v>18074</v>
      </c>
      <c r="T1673" s="1" t="s">
        <v>15640</v>
      </c>
      <c r="U1673" s="1" t="s">
        <v>266</v>
      </c>
      <c r="V1673" s="1" t="s">
        <v>8830</v>
      </c>
      <c r="Y1673" s="1" t="s">
        <v>1818</v>
      </c>
      <c r="Z1673" s="1" t="s">
        <v>9867</v>
      </c>
      <c r="AG1673" s="1" t="s">
        <v>15769</v>
      </c>
      <c r="AI1673" s="1" t="s">
        <v>11693</v>
      </c>
    </row>
    <row r="1674" spans="1:72" ht="13.5" customHeight="1">
      <c r="A1674" s="3" t="str">
        <f>HYPERLINK("http://kyu.snu.ac.kr/sdhj/index.jsp?type=hj/GK14605_00IH_0001_0034.jpg","1720_각북면_34")</f>
        <v>1720_각북면_34</v>
      </c>
      <c r="B1674" s="2">
        <v>1720</v>
      </c>
      <c r="C1674" s="2" t="s">
        <v>15637</v>
      </c>
      <c r="D1674" s="2" t="s">
        <v>15638</v>
      </c>
      <c r="E1674" s="2">
        <v>1673</v>
      </c>
      <c r="F1674" s="1">
        <v>8</v>
      </c>
      <c r="G1674" s="1" t="s">
        <v>3177</v>
      </c>
      <c r="H1674" s="1" t="s">
        <v>8512</v>
      </c>
      <c r="I1674" s="1">
        <v>5</v>
      </c>
      <c r="L1674" s="1">
        <v>2</v>
      </c>
      <c r="M1674" s="2" t="s">
        <v>18073</v>
      </c>
      <c r="N1674" s="2" t="s">
        <v>18074</v>
      </c>
      <c r="T1674" s="1" t="s">
        <v>15640</v>
      </c>
      <c r="U1674" s="1" t="s">
        <v>77</v>
      </c>
      <c r="V1674" s="1" t="s">
        <v>8853</v>
      </c>
      <c r="Y1674" s="1" t="s">
        <v>554</v>
      </c>
      <c r="Z1674" s="1" t="s">
        <v>10464</v>
      </c>
      <c r="AG1674" s="1" t="s">
        <v>15769</v>
      </c>
      <c r="AI1674" s="1" t="s">
        <v>11693</v>
      </c>
    </row>
    <row r="1675" spans="1:72" ht="13.5" customHeight="1">
      <c r="A1675" s="3" t="str">
        <f>HYPERLINK("http://kyu.snu.ac.kr/sdhj/index.jsp?type=hj/GK14605_00IH_0001_0034.jpg","1720_각북면_34")</f>
        <v>1720_각북면_34</v>
      </c>
      <c r="B1675" s="2">
        <v>1720</v>
      </c>
      <c r="C1675" s="2" t="s">
        <v>15637</v>
      </c>
      <c r="D1675" s="2" t="s">
        <v>15638</v>
      </c>
      <c r="E1675" s="2">
        <v>1674</v>
      </c>
      <c r="F1675" s="1">
        <v>8</v>
      </c>
      <c r="G1675" s="1" t="s">
        <v>3177</v>
      </c>
      <c r="H1675" s="1" t="s">
        <v>8512</v>
      </c>
      <c r="I1675" s="1">
        <v>5</v>
      </c>
      <c r="L1675" s="1">
        <v>2</v>
      </c>
      <c r="M1675" s="2" t="s">
        <v>18073</v>
      </c>
      <c r="N1675" s="2" t="s">
        <v>18074</v>
      </c>
      <c r="T1675" s="1" t="s">
        <v>15640</v>
      </c>
      <c r="U1675" s="1" t="s">
        <v>77</v>
      </c>
      <c r="V1675" s="1" t="s">
        <v>8853</v>
      </c>
      <c r="Y1675" s="1" t="s">
        <v>8360</v>
      </c>
      <c r="Z1675" s="1" t="s">
        <v>11032</v>
      </c>
      <c r="AG1675" s="1" t="s">
        <v>15769</v>
      </c>
      <c r="AI1675" s="1" t="s">
        <v>11693</v>
      </c>
    </row>
    <row r="1676" spans="1:72" ht="13.5" customHeight="1">
      <c r="A1676" s="3" t="str">
        <f>HYPERLINK("http://kyu.snu.ac.kr/sdhj/index.jsp?type=hj/GK14605_00IH_0001_0034.jpg","1720_각북면_34")</f>
        <v>1720_각북면_34</v>
      </c>
      <c r="B1676" s="2">
        <v>1720</v>
      </c>
      <c r="C1676" s="2" t="s">
        <v>15637</v>
      </c>
      <c r="D1676" s="2" t="s">
        <v>15638</v>
      </c>
      <c r="E1676" s="2">
        <v>1675</v>
      </c>
      <c r="F1676" s="1">
        <v>8</v>
      </c>
      <c r="G1676" s="1" t="s">
        <v>3177</v>
      </c>
      <c r="H1676" s="1" t="s">
        <v>8512</v>
      </c>
      <c r="I1676" s="1">
        <v>5</v>
      </c>
      <c r="L1676" s="1">
        <v>2</v>
      </c>
      <c r="M1676" s="2" t="s">
        <v>18073</v>
      </c>
      <c r="N1676" s="2" t="s">
        <v>18074</v>
      </c>
      <c r="T1676" s="1" t="s">
        <v>15640</v>
      </c>
      <c r="U1676" s="1" t="s">
        <v>77</v>
      </c>
      <c r="V1676" s="1" t="s">
        <v>8853</v>
      </c>
      <c r="Y1676" s="1" t="s">
        <v>8280</v>
      </c>
      <c r="Z1676" s="1" t="s">
        <v>9391</v>
      </c>
      <c r="AG1676" s="1" t="s">
        <v>15769</v>
      </c>
      <c r="AI1676" s="1" t="s">
        <v>11693</v>
      </c>
    </row>
    <row r="1677" spans="1:72" ht="13.5" customHeight="1">
      <c r="A1677" s="3" t="str">
        <f>HYPERLINK("http://kyu.snu.ac.kr/sdhj/index.jsp?type=hj/GK14605_00IH_0001_0034.jpg","1720_각북면_34")</f>
        <v>1720_각북면_34</v>
      </c>
      <c r="B1677" s="2">
        <v>1720</v>
      </c>
      <c r="C1677" s="2" t="s">
        <v>15637</v>
      </c>
      <c r="D1677" s="2" t="s">
        <v>15638</v>
      </c>
      <c r="E1677" s="2">
        <v>1676</v>
      </c>
      <c r="F1677" s="1">
        <v>8</v>
      </c>
      <c r="G1677" s="1" t="s">
        <v>3177</v>
      </c>
      <c r="H1677" s="1" t="s">
        <v>8512</v>
      </c>
      <c r="I1677" s="1">
        <v>5</v>
      </c>
      <c r="L1677" s="1">
        <v>2</v>
      </c>
      <c r="M1677" s="2" t="s">
        <v>18073</v>
      </c>
      <c r="N1677" s="2" t="s">
        <v>18074</v>
      </c>
      <c r="T1677" s="1" t="s">
        <v>15640</v>
      </c>
      <c r="U1677" s="1" t="s">
        <v>77</v>
      </c>
      <c r="V1677" s="1" t="s">
        <v>8853</v>
      </c>
      <c r="Y1677" s="1" t="s">
        <v>1426</v>
      </c>
      <c r="Z1677" s="1" t="s">
        <v>11031</v>
      </c>
      <c r="AG1677" s="1" t="s">
        <v>15769</v>
      </c>
      <c r="AI1677" s="1" t="s">
        <v>11693</v>
      </c>
    </row>
    <row r="1678" spans="1:72" ht="13.5" customHeight="1">
      <c r="A1678" s="3" t="str">
        <f>HYPERLINK("http://kyu.snu.ac.kr/sdhj/index.jsp?type=hj/GK14605_00IH_0001_0034.jpg","1720_각북면_34")</f>
        <v>1720_각북면_34</v>
      </c>
      <c r="B1678" s="2">
        <v>1720</v>
      </c>
      <c r="C1678" s="2" t="s">
        <v>15637</v>
      </c>
      <c r="D1678" s="2" t="s">
        <v>15638</v>
      </c>
      <c r="E1678" s="2">
        <v>1677</v>
      </c>
      <c r="F1678" s="1">
        <v>8</v>
      </c>
      <c r="G1678" s="1" t="s">
        <v>3177</v>
      </c>
      <c r="H1678" s="1" t="s">
        <v>8512</v>
      </c>
      <c r="I1678" s="1">
        <v>5</v>
      </c>
      <c r="L1678" s="1">
        <v>2</v>
      </c>
      <c r="M1678" s="2" t="s">
        <v>18073</v>
      </c>
      <c r="N1678" s="2" t="s">
        <v>18074</v>
      </c>
      <c r="T1678" s="1" t="s">
        <v>15640</v>
      </c>
      <c r="U1678" s="1" t="s">
        <v>77</v>
      </c>
      <c r="V1678" s="1" t="s">
        <v>8853</v>
      </c>
      <c r="Y1678" s="1" t="s">
        <v>8361</v>
      </c>
      <c r="Z1678" s="1" t="s">
        <v>11030</v>
      </c>
      <c r="AG1678" s="1" t="s">
        <v>15769</v>
      </c>
      <c r="AI1678" s="1" t="s">
        <v>11693</v>
      </c>
    </row>
    <row r="1679" spans="1:72" ht="13.5" customHeight="1">
      <c r="A1679" s="3" t="str">
        <f>HYPERLINK("http://kyu.snu.ac.kr/sdhj/index.jsp?type=hj/GK14605_00IH_0001_0034.jpg","1720_각북면_34")</f>
        <v>1720_각북면_34</v>
      </c>
      <c r="B1679" s="2">
        <v>1720</v>
      </c>
      <c r="C1679" s="2" t="s">
        <v>15637</v>
      </c>
      <c r="D1679" s="2" t="s">
        <v>15638</v>
      </c>
      <c r="E1679" s="2">
        <v>1678</v>
      </c>
      <c r="F1679" s="1">
        <v>8</v>
      </c>
      <c r="G1679" s="1" t="s">
        <v>3177</v>
      </c>
      <c r="H1679" s="1" t="s">
        <v>8512</v>
      </c>
      <c r="I1679" s="1">
        <v>5</v>
      </c>
      <c r="L1679" s="1">
        <v>2</v>
      </c>
      <c r="M1679" s="2" t="s">
        <v>18073</v>
      </c>
      <c r="N1679" s="2" t="s">
        <v>18074</v>
      </c>
      <c r="T1679" s="1" t="s">
        <v>15640</v>
      </c>
      <c r="U1679" s="1" t="s">
        <v>77</v>
      </c>
      <c r="V1679" s="1" t="s">
        <v>8853</v>
      </c>
      <c r="Y1679" s="1" t="s">
        <v>3467</v>
      </c>
      <c r="Z1679" s="1" t="s">
        <v>11029</v>
      </c>
      <c r="AG1679" s="1" t="s">
        <v>15769</v>
      </c>
      <c r="AI1679" s="1" t="s">
        <v>11693</v>
      </c>
    </row>
    <row r="1680" spans="1:72" ht="13.5" customHeight="1">
      <c r="A1680" s="3" t="str">
        <f>HYPERLINK("http://kyu.snu.ac.kr/sdhj/index.jsp?type=hj/GK14605_00IH_0001_0034.jpg","1720_각북면_34")</f>
        <v>1720_각북면_34</v>
      </c>
      <c r="B1680" s="2">
        <v>1720</v>
      </c>
      <c r="C1680" s="2" t="s">
        <v>15637</v>
      </c>
      <c r="D1680" s="2" t="s">
        <v>15638</v>
      </c>
      <c r="E1680" s="2">
        <v>1679</v>
      </c>
      <c r="F1680" s="1">
        <v>8</v>
      </c>
      <c r="G1680" s="1" t="s">
        <v>3177</v>
      </c>
      <c r="H1680" s="1" t="s">
        <v>8512</v>
      </c>
      <c r="I1680" s="1">
        <v>5</v>
      </c>
      <c r="L1680" s="1">
        <v>2</v>
      </c>
      <c r="M1680" s="2" t="s">
        <v>18073</v>
      </c>
      <c r="N1680" s="2" t="s">
        <v>18074</v>
      </c>
      <c r="T1680" s="1" t="s">
        <v>15640</v>
      </c>
      <c r="U1680" s="1" t="s">
        <v>266</v>
      </c>
      <c r="V1680" s="1" t="s">
        <v>8830</v>
      </c>
      <c r="Y1680" s="1" t="s">
        <v>3468</v>
      </c>
      <c r="Z1680" s="1" t="s">
        <v>11028</v>
      </c>
      <c r="AG1680" s="1" t="s">
        <v>15769</v>
      </c>
      <c r="AI1680" s="1" t="s">
        <v>11693</v>
      </c>
    </row>
    <row r="1681" spans="1:72" ht="13.5" customHeight="1">
      <c r="A1681" s="3" t="str">
        <f>HYPERLINK("http://kyu.snu.ac.kr/sdhj/index.jsp?type=hj/GK14605_00IH_0001_0034.jpg","1720_각북면_34")</f>
        <v>1720_각북면_34</v>
      </c>
      <c r="B1681" s="2">
        <v>1720</v>
      </c>
      <c r="C1681" s="2" t="s">
        <v>15637</v>
      </c>
      <c r="D1681" s="2" t="s">
        <v>15638</v>
      </c>
      <c r="E1681" s="2">
        <v>1680</v>
      </c>
      <c r="F1681" s="1">
        <v>8</v>
      </c>
      <c r="G1681" s="1" t="s">
        <v>3177</v>
      </c>
      <c r="H1681" s="1" t="s">
        <v>8512</v>
      </c>
      <c r="I1681" s="1">
        <v>5</v>
      </c>
      <c r="L1681" s="1">
        <v>2</v>
      </c>
      <c r="M1681" s="2" t="s">
        <v>18073</v>
      </c>
      <c r="N1681" s="2" t="s">
        <v>18074</v>
      </c>
      <c r="T1681" s="1" t="s">
        <v>15640</v>
      </c>
      <c r="U1681" s="1" t="s">
        <v>77</v>
      </c>
      <c r="V1681" s="1" t="s">
        <v>8853</v>
      </c>
      <c r="Y1681" s="1" t="s">
        <v>3469</v>
      </c>
      <c r="Z1681" s="1" t="s">
        <v>11027</v>
      </c>
      <c r="AG1681" s="1" t="s">
        <v>15769</v>
      </c>
      <c r="AI1681" s="1" t="s">
        <v>11693</v>
      </c>
    </row>
    <row r="1682" spans="1:72" ht="13.5" customHeight="1">
      <c r="A1682" s="3" t="str">
        <f>HYPERLINK("http://kyu.snu.ac.kr/sdhj/index.jsp?type=hj/GK14605_00IH_0001_0034.jpg","1720_각북면_34")</f>
        <v>1720_각북면_34</v>
      </c>
      <c r="B1682" s="2">
        <v>1720</v>
      </c>
      <c r="C1682" s="2" t="s">
        <v>15637</v>
      </c>
      <c r="D1682" s="2" t="s">
        <v>15638</v>
      </c>
      <c r="E1682" s="2">
        <v>1681</v>
      </c>
      <c r="F1682" s="1">
        <v>8</v>
      </c>
      <c r="G1682" s="1" t="s">
        <v>3177</v>
      </c>
      <c r="H1682" s="1" t="s">
        <v>8512</v>
      </c>
      <c r="I1682" s="1">
        <v>5</v>
      </c>
      <c r="L1682" s="1">
        <v>2</v>
      </c>
      <c r="M1682" s="2" t="s">
        <v>18073</v>
      </c>
      <c r="N1682" s="2" t="s">
        <v>18074</v>
      </c>
      <c r="T1682" s="1" t="s">
        <v>15640</v>
      </c>
      <c r="U1682" s="1" t="s">
        <v>266</v>
      </c>
      <c r="V1682" s="1" t="s">
        <v>8830</v>
      </c>
      <c r="Y1682" s="1" t="s">
        <v>3470</v>
      </c>
      <c r="Z1682" s="1" t="s">
        <v>9555</v>
      </c>
      <c r="AG1682" s="1" t="s">
        <v>15769</v>
      </c>
      <c r="AI1682" s="1" t="s">
        <v>11693</v>
      </c>
    </row>
    <row r="1683" spans="1:72" ht="13.5" customHeight="1">
      <c r="A1683" s="3" t="str">
        <f>HYPERLINK("http://kyu.snu.ac.kr/sdhj/index.jsp?type=hj/GK14605_00IH_0001_0034.jpg","1720_각북면_34")</f>
        <v>1720_각북면_34</v>
      </c>
      <c r="B1683" s="2">
        <v>1720</v>
      </c>
      <c r="C1683" s="2" t="s">
        <v>15637</v>
      </c>
      <c r="D1683" s="2" t="s">
        <v>15638</v>
      </c>
      <c r="E1683" s="2">
        <v>1682</v>
      </c>
      <c r="F1683" s="1">
        <v>8</v>
      </c>
      <c r="G1683" s="1" t="s">
        <v>3177</v>
      </c>
      <c r="H1683" s="1" t="s">
        <v>8512</v>
      </c>
      <c r="I1683" s="1">
        <v>5</v>
      </c>
      <c r="L1683" s="1">
        <v>2</v>
      </c>
      <c r="M1683" s="2" t="s">
        <v>18073</v>
      </c>
      <c r="N1683" s="2" t="s">
        <v>18074</v>
      </c>
      <c r="T1683" s="1" t="s">
        <v>15640</v>
      </c>
      <c r="U1683" s="1" t="s">
        <v>77</v>
      </c>
      <c r="V1683" s="1" t="s">
        <v>8853</v>
      </c>
      <c r="Y1683" s="1" t="s">
        <v>3471</v>
      </c>
      <c r="Z1683" s="1" t="s">
        <v>11026</v>
      </c>
      <c r="AG1683" s="1" t="s">
        <v>15769</v>
      </c>
      <c r="AI1683" s="1" t="s">
        <v>11693</v>
      </c>
    </row>
    <row r="1684" spans="1:72" ht="13.5" customHeight="1">
      <c r="A1684" s="3" t="str">
        <f>HYPERLINK("http://kyu.snu.ac.kr/sdhj/index.jsp?type=hj/GK14605_00IH_0001_0034.jpg","1720_각북면_34")</f>
        <v>1720_각북면_34</v>
      </c>
      <c r="B1684" s="2">
        <v>1720</v>
      </c>
      <c r="C1684" s="2" t="s">
        <v>15637</v>
      </c>
      <c r="D1684" s="2" t="s">
        <v>15638</v>
      </c>
      <c r="E1684" s="2">
        <v>1683</v>
      </c>
      <c r="F1684" s="1">
        <v>8</v>
      </c>
      <c r="G1684" s="1" t="s">
        <v>3177</v>
      </c>
      <c r="H1684" s="1" t="s">
        <v>8512</v>
      </c>
      <c r="I1684" s="1">
        <v>5</v>
      </c>
      <c r="L1684" s="1">
        <v>2</v>
      </c>
      <c r="M1684" s="2" t="s">
        <v>18073</v>
      </c>
      <c r="N1684" s="2" t="s">
        <v>18074</v>
      </c>
      <c r="T1684" s="1" t="s">
        <v>15640</v>
      </c>
      <c r="U1684" s="1" t="s">
        <v>77</v>
      </c>
      <c r="V1684" s="1" t="s">
        <v>8853</v>
      </c>
      <c r="Y1684" s="1" t="s">
        <v>3472</v>
      </c>
      <c r="Z1684" s="1" t="s">
        <v>11025</v>
      </c>
      <c r="AG1684" s="1" t="s">
        <v>15769</v>
      </c>
      <c r="AI1684" s="1" t="s">
        <v>11693</v>
      </c>
    </row>
    <row r="1685" spans="1:72" ht="13.5" customHeight="1">
      <c r="A1685" s="3" t="str">
        <f>HYPERLINK("http://kyu.snu.ac.kr/sdhj/index.jsp?type=hj/GK14605_00IH_0001_0034.jpg","1720_각북면_34")</f>
        <v>1720_각북면_34</v>
      </c>
      <c r="B1685" s="2">
        <v>1720</v>
      </c>
      <c r="C1685" s="2" t="s">
        <v>15637</v>
      </c>
      <c r="D1685" s="2" t="s">
        <v>15638</v>
      </c>
      <c r="E1685" s="2">
        <v>1684</v>
      </c>
      <c r="F1685" s="1">
        <v>8</v>
      </c>
      <c r="G1685" s="1" t="s">
        <v>3177</v>
      </c>
      <c r="H1685" s="1" t="s">
        <v>8512</v>
      </c>
      <c r="I1685" s="1">
        <v>5</v>
      </c>
      <c r="L1685" s="1">
        <v>2</v>
      </c>
      <c r="M1685" s="2" t="s">
        <v>18073</v>
      </c>
      <c r="N1685" s="2" t="s">
        <v>18074</v>
      </c>
      <c r="T1685" s="1" t="s">
        <v>15640</v>
      </c>
      <c r="U1685" s="1" t="s">
        <v>77</v>
      </c>
      <c r="V1685" s="1" t="s">
        <v>8853</v>
      </c>
      <c r="Y1685" s="1" t="s">
        <v>3315</v>
      </c>
      <c r="Z1685" s="1" t="s">
        <v>11024</v>
      </c>
      <c r="AG1685" s="1" t="s">
        <v>15769</v>
      </c>
      <c r="AI1685" s="1" t="s">
        <v>11693</v>
      </c>
    </row>
    <row r="1686" spans="1:72" ht="13.5" customHeight="1">
      <c r="A1686" s="3" t="str">
        <f>HYPERLINK("http://kyu.snu.ac.kr/sdhj/index.jsp?type=hj/GK14605_00IH_0001_0034.jpg","1720_각북면_34")</f>
        <v>1720_각북면_34</v>
      </c>
      <c r="B1686" s="2">
        <v>1720</v>
      </c>
      <c r="C1686" s="2" t="s">
        <v>15637</v>
      </c>
      <c r="D1686" s="2" t="s">
        <v>15638</v>
      </c>
      <c r="E1686" s="2">
        <v>1685</v>
      </c>
      <c r="F1686" s="1">
        <v>8</v>
      </c>
      <c r="G1686" s="1" t="s">
        <v>3177</v>
      </c>
      <c r="H1686" s="1" t="s">
        <v>8512</v>
      </c>
      <c r="I1686" s="1">
        <v>5</v>
      </c>
      <c r="L1686" s="1">
        <v>2</v>
      </c>
      <c r="M1686" s="2" t="s">
        <v>18073</v>
      </c>
      <c r="N1686" s="2" t="s">
        <v>18074</v>
      </c>
      <c r="T1686" s="1" t="s">
        <v>15640</v>
      </c>
      <c r="U1686" s="1" t="s">
        <v>77</v>
      </c>
      <c r="V1686" s="1" t="s">
        <v>8853</v>
      </c>
      <c r="Y1686" s="1" t="s">
        <v>3473</v>
      </c>
      <c r="Z1686" s="1" t="s">
        <v>11023</v>
      </c>
      <c r="AF1686" s="1" t="s">
        <v>1388</v>
      </c>
      <c r="AG1686" s="1" t="s">
        <v>11591</v>
      </c>
      <c r="AH1686" s="1" t="s">
        <v>692</v>
      </c>
      <c r="AI1686" s="1" t="s">
        <v>11693</v>
      </c>
    </row>
    <row r="1687" spans="1:72" ht="13.5" customHeight="1">
      <c r="A1687" s="3" t="str">
        <f>HYPERLINK("http://kyu.snu.ac.kr/sdhj/index.jsp?type=hj/GK14605_00IH_0001_0034.jpg","1720_각북면_34")</f>
        <v>1720_각북면_34</v>
      </c>
      <c r="B1687" s="2">
        <v>1720</v>
      </c>
      <c r="C1687" s="2" t="s">
        <v>15637</v>
      </c>
      <c r="D1687" s="2" t="s">
        <v>15638</v>
      </c>
      <c r="E1687" s="2">
        <v>1686</v>
      </c>
      <c r="F1687" s="1">
        <v>8</v>
      </c>
      <c r="G1687" s="1" t="s">
        <v>3177</v>
      </c>
      <c r="H1687" s="1" t="s">
        <v>8512</v>
      </c>
      <c r="I1687" s="1">
        <v>5</v>
      </c>
      <c r="L1687" s="1">
        <v>3</v>
      </c>
      <c r="M1687" s="2" t="s">
        <v>18075</v>
      </c>
      <c r="N1687" s="2" t="s">
        <v>18076</v>
      </c>
      <c r="O1687" s="1" t="s">
        <v>6</v>
      </c>
      <c r="P1687" s="1" t="s">
        <v>8656</v>
      </c>
      <c r="T1687" s="1" t="s">
        <v>15624</v>
      </c>
      <c r="U1687" s="1" t="s">
        <v>1429</v>
      </c>
      <c r="V1687" s="1" t="s">
        <v>8861</v>
      </c>
      <c r="W1687" s="1" t="s">
        <v>1031</v>
      </c>
      <c r="X1687" s="1" t="s">
        <v>9275</v>
      </c>
      <c r="Y1687" s="1" t="s">
        <v>3474</v>
      </c>
      <c r="Z1687" s="1" t="s">
        <v>9534</v>
      </c>
      <c r="AC1687" s="1">
        <v>59</v>
      </c>
      <c r="AD1687" s="1" t="s">
        <v>540</v>
      </c>
      <c r="AE1687" s="1" t="s">
        <v>11564</v>
      </c>
      <c r="AJ1687" s="1" t="s">
        <v>17</v>
      </c>
      <c r="AK1687" s="1" t="s">
        <v>11718</v>
      </c>
      <c r="AL1687" s="1" t="s">
        <v>1033</v>
      </c>
      <c r="AM1687" s="1" t="s">
        <v>10822</v>
      </c>
      <c r="AT1687" s="1" t="s">
        <v>88</v>
      </c>
      <c r="AU1687" s="1" t="s">
        <v>8828</v>
      </c>
      <c r="AV1687" s="1" t="s">
        <v>3475</v>
      </c>
      <c r="AW1687" s="1" t="s">
        <v>12545</v>
      </c>
      <c r="BI1687" s="1" t="s">
        <v>3476</v>
      </c>
      <c r="BJ1687" s="1" t="s">
        <v>13320</v>
      </c>
      <c r="BM1687" s="1" t="s">
        <v>38</v>
      </c>
      <c r="BN1687" s="1" t="s">
        <v>9265</v>
      </c>
      <c r="BQ1687" s="1" t="s">
        <v>3477</v>
      </c>
      <c r="BR1687" s="1" t="s">
        <v>14502</v>
      </c>
      <c r="BS1687" s="1" t="s">
        <v>149</v>
      </c>
      <c r="BT1687" s="1" t="s">
        <v>11728</v>
      </c>
    </row>
    <row r="1688" spans="1:72" ht="13.5" customHeight="1">
      <c r="A1688" s="3" t="str">
        <f>HYPERLINK("http://kyu.snu.ac.kr/sdhj/index.jsp?type=hj/GK14605_00IH_0001_0034.jpg","1720_각북면_34")</f>
        <v>1720_각북면_34</v>
      </c>
      <c r="B1688" s="2">
        <v>1720</v>
      </c>
      <c r="C1688" s="2" t="s">
        <v>15711</v>
      </c>
      <c r="D1688" s="2" t="s">
        <v>15712</v>
      </c>
      <c r="E1688" s="2">
        <v>1687</v>
      </c>
      <c r="F1688" s="1">
        <v>8</v>
      </c>
      <c r="G1688" s="1" t="s">
        <v>3177</v>
      </c>
      <c r="H1688" s="1" t="s">
        <v>8512</v>
      </c>
      <c r="I1688" s="1">
        <v>5</v>
      </c>
      <c r="L1688" s="1">
        <v>3</v>
      </c>
      <c r="M1688" s="2" t="s">
        <v>18075</v>
      </c>
      <c r="N1688" s="2" t="s">
        <v>18076</v>
      </c>
      <c r="S1688" s="1" t="s">
        <v>51</v>
      </c>
      <c r="T1688" s="1" t="s">
        <v>1413</v>
      </c>
      <c r="W1688" s="1" t="s">
        <v>220</v>
      </c>
      <c r="X1688" s="1" t="s">
        <v>8720</v>
      </c>
      <c r="Y1688" s="1" t="s">
        <v>53</v>
      </c>
      <c r="Z1688" s="1" t="s">
        <v>9315</v>
      </c>
      <c r="AC1688" s="1">
        <v>48</v>
      </c>
      <c r="AD1688" s="1" t="s">
        <v>244</v>
      </c>
      <c r="AE1688" s="1" t="s">
        <v>9717</v>
      </c>
      <c r="AJ1688" s="1" t="s">
        <v>17</v>
      </c>
      <c r="AK1688" s="1" t="s">
        <v>11718</v>
      </c>
      <c r="AL1688" s="1" t="s">
        <v>96</v>
      </c>
      <c r="AM1688" s="1" t="s">
        <v>11726</v>
      </c>
      <c r="AT1688" s="1" t="s">
        <v>88</v>
      </c>
      <c r="AU1688" s="1" t="s">
        <v>8828</v>
      </c>
      <c r="AV1688" s="1" t="s">
        <v>3478</v>
      </c>
      <c r="AW1688" s="1" t="s">
        <v>12544</v>
      </c>
      <c r="BG1688" s="1" t="s">
        <v>88</v>
      </c>
      <c r="BH1688" s="1" t="s">
        <v>8828</v>
      </c>
      <c r="BI1688" s="1" t="s">
        <v>3479</v>
      </c>
      <c r="BJ1688" s="1" t="s">
        <v>13097</v>
      </c>
      <c r="BK1688" s="1" t="s">
        <v>88</v>
      </c>
      <c r="BL1688" s="1" t="s">
        <v>8828</v>
      </c>
      <c r="BM1688" s="1" t="s">
        <v>1570</v>
      </c>
      <c r="BN1688" s="1" t="s">
        <v>13416</v>
      </c>
      <c r="BO1688" s="1" t="s">
        <v>58</v>
      </c>
      <c r="BP1688" s="1" t="s">
        <v>11975</v>
      </c>
      <c r="BQ1688" s="1" t="s">
        <v>3480</v>
      </c>
      <c r="BR1688" s="1" t="s">
        <v>15155</v>
      </c>
      <c r="BS1688" s="1" t="s">
        <v>41</v>
      </c>
      <c r="BT1688" s="1" t="s">
        <v>11660</v>
      </c>
    </row>
    <row r="1689" spans="1:72" ht="13.5" customHeight="1">
      <c r="A1689" s="3" t="str">
        <f>HYPERLINK("http://kyu.snu.ac.kr/sdhj/index.jsp?type=hj/GK14605_00IH_0001_0034.jpg","1720_각북면_34")</f>
        <v>1720_각북면_34</v>
      </c>
      <c r="B1689" s="2">
        <v>1720</v>
      </c>
      <c r="C1689" s="2" t="s">
        <v>15637</v>
      </c>
      <c r="D1689" s="2" t="s">
        <v>15638</v>
      </c>
      <c r="E1689" s="2">
        <v>1688</v>
      </c>
      <c r="F1689" s="1">
        <v>8</v>
      </c>
      <c r="G1689" s="1" t="s">
        <v>3177</v>
      </c>
      <c r="H1689" s="1" t="s">
        <v>8512</v>
      </c>
      <c r="I1689" s="1">
        <v>5</v>
      </c>
      <c r="L1689" s="1">
        <v>4</v>
      </c>
      <c r="M1689" s="2" t="s">
        <v>18077</v>
      </c>
      <c r="N1689" s="2" t="s">
        <v>18078</v>
      </c>
      <c r="T1689" s="1" t="s">
        <v>15624</v>
      </c>
      <c r="U1689" s="1" t="s">
        <v>3481</v>
      </c>
      <c r="V1689" s="1" t="s">
        <v>9139</v>
      </c>
      <c r="W1689" s="1" t="s">
        <v>1058</v>
      </c>
      <c r="X1689" s="1" t="s">
        <v>8775</v>
      </c>
      <c r="Y1689" s="1" t="s">
        <v>3482</v>
      </c>
      <c r="Z1689" s="1" t="s">
        <v>11022</v>
      </c>
      <c r="AC1689" s="1">
        <v>49</v>
      </c>
      <c r="AD1689" s="1" t="s">
        <v>181</v>
      </c>
      <c r="AE1689" s="1" t="s">
        <v>11525</v>
      </c>
      <c r="AJ1689" s="1" t="s">
        <v>17</v>
      </c>
      <c r="AK1689" s="1" t="s">
        <v>11718</v>
      </c>
      <c r="AL1689" s="1" t="s">
        <v>158</v>
      </c>
      <c r="AM1689" s="1" t="s">
        <v>11647</v>
      </c>
      <c r="AT1689" s="1" t="s">
        <v>818</v>
      </c>
      <c r="AU1689" s="1" t="s">
        <v>8881</v>
      </c>
      <c r="AV1689" s="1" t="s">
        <v>3483</v>
      </c>
      <c r="AW1689" s="1" t="s">
        <v>9368</v>
      </c>
      <c r="BG1689" s="1" t="s">
        <v>153</v>
      </c>
      <c r="BH1689" s="1" t="s">
        <v>8874</v>
      </c>
      <c r="BI1689" s="1" t="s">
        <v>440</v>
      </c>
      <c r="BJ1689" s="1" t="s">
        <v>13319</v>
      </c>
      <c r="BK1689" s="1" t="s">
        <v>153</v>
      </c>
      <c r="BL1689" s="1" t="s">
        <v>8874</v>
      </c>
      <c r="BM1689" s="1" t="s">
        <v>270</v>
      </c>
      <c r="BN1689" s="1" t="s">
        <v>11481</v>
      </c>
      <c r="BO1689" s="1" t="s">
        <v>58</v>
      </c>
      <c r="BP1689" s="1" t="s">
        <v>11975</v>
      </c>
      <c r="BQ1689" s="1" t="s">
        <v>3484</v>
      </c>
      <c r="BR1689" s="1" t="s">
        <v>15210</v>
      </c>
      <c r="BS1689" s="1" t="s">
        <v>41</v>
      </c>
      <c r="BT1689" s="1" t="s">
        <v>11660</v>
      </c>
    </row>
    <row r="1690" spans="1:72" ht="13.5" customHeight="1">
      <c r="A1690" s="3" t="str">
        <f>HYPERLINK("http://kyu.snu.ac.kr/sdhj/index.jsp?type=hj/GK14605_00IH_0001_0034.jpg","1720_각북면_34")</f>
        <v>1720_각북면_34</v>
      </c>
      <c r="B1690" s="2">
        <v>1720</v>
      </c>
      <c r="C1690" s="2" t="s">
        <v>15849</v>
      </c>
      <c r="D1690" s="2" t="s">
        <v>15850</v>
      </c>
      <c r="E1690" s="2">
        <v>1689</v>
      </c>
      <c r="F1690" s="1">
        <v>8</v>
      </c>
      <c r="G1690" s="1" t="s">
        <v>3177</v>
      </c>
      <c r="H1690" s="1" t="s">
        <v>8512</v>
      </c>
      <c r="I1690" s="1">
        <v>5</v>
      </c>
      <c r="L1690" s="1">
        <v>4</v>
      </c>
      <c r="M1690" s="2" t="s">
        <v>18077</v>
      </c>
      <c r="N1690" s="2" t="s">
        <v>18078</v>
      </c>
      <c r="S1690" s="1" t="s">
        <v>51</v>
      </c>
      <c r="T1690" s="1" t="s">
        <v>1413</v>
      </c>
      <c r="U1690" s="1" t="s">
        <v>278</v>
      </c>
      <c r="V1690" s="1" t="s">
        <v>8843</v>
      </c>
      <c r="Y1690" s="1" t="s">
        <v>2483</v>
      </c>
      <c r="Z1690" s="1" t="s">
        <v>10907</v>
      </c>
      <c r="AC1690" s="1">
        <v>26</v>
      </c>
      <c r="AD1690" s="1" t="s">
        <v>634</v>
      </c>
      <c r="AE1690" s="1" t="s">
        <v>11527</v>
      </c>
      <c r="AJ1690" s="1" t="s">
        <v>17</v>
      </c>
      <c r="AK1690" s="1" t="s">
        <v>11718</v>
      </c>
      <c r="AL1690" s="1" t="s">
        <v>41</v>
      </c>
      <c r="AM1690" s="1" t="s">
        <v>11660</v>
      </c>
      <c r="AN1690" s="1" t="s">
        <v>158</v>
      </c>
      <c r="AO1690" s="1" t="s">
        <v>11647</v>
      </c>
      <c r="AR1690" s="1" t="s">
        <v>3485</v>
      </c>
      <c r="AS1690" s="1" t="s">
        <v>11911</v>
      </c>
      <c r="AT1690" s="1" t="s">
        <v>153</v>
      </c>
      <c r="AU1690" s="1" t="s">
        <v>8874</v>
      </c>
      <c r="AV1690" s="1" t="s">
        <v>3486</v>
      </c>
      <c r="AW1690" s="1" t="s">
        <v>15379</v>
      </c>
      <c r="BB1690" s="1" t="s">
        <v>278</v>
      </c>
      <c r="BC1690" s="1" t="s">
        <v>8843</v>
      </c>
      <c r="BD1690" s="1" t="s">
        <v>2904</v>
      </c>
      <c r="BE1690" s="1" t="s">
        <v>9490</v>
      </c>
      <c r="BG1690" s="1" t="s">
        <v>153</v>
      </c>
      <c r="BH1690" s="1" t="s">
        <v>8874</v>
      </c>
      <c r="BI1690" s="1" t="s">
        <v>3487</v>
      </c>
      <c r="BJ1690" s="1" t="s">
        <v>13318</v>
      </c>
      <c r="BM1690" s="1" t="s">
        <v>1147</v>
      </c>
      <c r="BN1690" s="1" t="s">
        <v>11083</v>
      </c>
      <c r="BQ1690" s="1" t="s">
        <v>3488</v>
      </c>
      <c r="BR1690" s="1" t="s">
        <v>15229</v>
      </c>
      <c r="BS1690" s="1" t="s">
        <v>320</v>
      </c>
      <c r="BT1690" s="1" t="s">
        <v>11723</v>
      </c>
    </row>
    <row r="1691" spans="1:72" ht="13.5" customHeight="1">
      <c r="A1691" s="3" t="str">
        <f>HYPERLINK("http://kyu.snu.ac.kr/sdhj/index.jsp?type=hj/GK14605_00IH_0001_0034.jpg","1720_각북면_34")</f>
        <v>1720_각북면_34</v>
      </c>
      <c r="B1691" s="2">
        <v>1720</v>
      </c>
      <c r="C1691" s="2" t="s">
        <v>15754</v>
      </c>
      <c r="D1691" s="2" t="s">
        <v>15755</v>
      </c>
      <c r="E1691" s="2">
        <v>1690</v>
      </c>
      <c r="F1691" s="1">
        <v>8</v>
      </c>
      <c r="G1691" s="1" t="s">
        <v>3177</v>
      </c>
      <c r="H1691" s="1" t="s">
        <v>8512</v>
      </c>
      <c r="I1691" s="1">
        <v>5</v>
      </c>
      <c r="L1691" s="1">
        <v>4</v>
      </c>
      <c r="M1691" s="2" t="s">
        <v>18077</v>
      </c>
      <c r="N1691" s="2" t="s">
        <v>18078</v>
      </c>
      <c r="S1691" s="1" t="s">
        <v>175</v>
      </c>
      <c r="T1691" s="1" t="s">
        <v>8735</v>
      </c>
      <c r="U1691" s="1" t="s">
        <v>405</v>
      </c>
      <c r="V1691" s="1" t="s">
        <v>8823</v>
      </c>
      <c r="Y1691" s="1" t="s">
        <v>3489</v>
      </c>
      <c r="Z1691" s="1" t="s">
        <v>9545</v>
      </c>
      <c r="AC1691" s="1">
        <v>45</v>
      </c>
      <c r="AD1691" s="1" t="s">
        <v>185</v>
      </c>
      <c r="AE1691" s="1" t="s">
        <v>11528</v>
      </c>
      <c r="AF1691" s="1" t="s">
        <v>135</v>
      </c>
      <c r="AG1691" s="1" t="s">
        <v>11569</v>
      </c>
    </row>
    <row r="1692" spans="1:72" ht="13.5" customHeight="1">
      <c r="A1692" s="3" t="str">
        <f>HYPERLINK("http://kyu.snu.ac.kr/sdhj/index.jsp?type=hj/GK14605_00IH_0001_0034.jpg","1720_각북면_34")</f>
        <v>1720_각북면_34</v>
      </c>
      <c r="B1692" s="2">
        <v>1720</v>
      </c>
      <c r="C1692" s="2" t="s">
        <v>15627</v>
      </c>
      <c r="D1692" s="2" t="s">
        <v>15628</v>
      </c>
      <c r="E1692" s="2">
        <v>1691</v>
      </c>
      <c r="F1692" s="1">
        <v>8</v>
      </c>
      <c r="G1692" s="1" t="s">
        <v>3177</v>
      </c>
      <c r="H1692" s="1" t="s">
        <v>8512</v>
      </c>
      <c r="I1692" s="1">
        <v>5</v>
      </c>
      <c r="L1692" s="1">
        <v>4</v>
      </c>
      <c r="M1692" s="2" t="s">
        <v>18077</v>
      </c>
      <c r="N1692" s="2" t="s">
        <v>18078</v>
      </c>
      <c r="S1692" s="1" t="s">
        <v>3490</v>
      </c>
      <c r="T1692" s="1" t="s">
        <v>8797</v>
      </c>
      <c r="W1692" s="1" t="s">
        <v>103</v>
      </c>
      <c r="X1692" s="1" t="s">
        <v>15645</v>
      </c>
      <c r="Y1692" s="1" t="s">
        <v>53</v>
      </c>
      <c r="Z1692" s="1" t="s">
        <v>9315</v>
      </c>
      <c r="AC1692" s="1">
        <v>40</v>
      </c>
      <c r="AD1692" s="1" t="s">
        <v>141</v>
      </c>
      <c r="AE1692" s="1" t="s">
        <v>11557</v>
      </c>
    </row>
    <row r="1693" spans="1:72" ht="13.5" customHeight="1">
      <c r="A1693" s="3" t="str">
        <f>HYPERLINK("http://kyu.snu.ac.kr/sdhj/index.jsp?type=hj/GK14605_00IH_0001_0034.jpg","1720_각북면_34")</f>
        <v>1720_각북면_34</v>
      </c>
      <c r="B1693" s="2">
        <v>1720</v>
      </c>
      <c r="C1693" s="2" t="s">
        <v>15637</v>
      </c>
      <c r="D1693" s="2" t="s">
        <v>15638</v>
      </c>
      <c r="E1693" s="2">
        <v>1692</v>
      </c>
      <c r="F1693" s="1">
        <v>8</v>
      </c>
      <c r="G1693" s="1" t="s">
        <v>3177</v>
      </c>
      <c r="H1693" s="1" t="s">
        <v>8512</v>
      </c>
      <c r="I1693" s="1">
        <v>5</v>
      </c>
      <c r="L1693" s="1">
        <v>4</v>
      </c>
      <c r="M1693" s="2" t="s">
        <v>18077</v>
      </c>
      <c r="N1693" s="2" t="s">
        <v>18078</v>
      </c>
      <c r="S1693" s="1" t="s">
        <v>190</v>
      </c>
      <c r="T1693" s="1" t="s">
        <v>8713</v>
      </c>
      <c r="U1693" s="1" t="s">
        <v>3491</v>
      </c>
      <c r="V1693" s="1" t="s">
        <v>8934</v>
      </c>
      <c r="Y1693" s="1" t="s">
        <v>3492</v>
      </c>
      <c r="Z1693" s="1" t="s">
        <v>11021</v>
      </c>
      <c r="AC1693" s="1">
        <v>16</v>
      </c>
      <c r="AD1693" s="1" t="s">
        <v>160</v>
      </c>
      <c r="AE1693" s="1" t="s">
        <v>11534</v>
      </c>
    </row>
    <row r="1694" spans="1:72" ht="13.5" customHeight="1">
      <c r="A1694" s="3" t="str">
        <f>HYPERLINK("http://kyu.snu.ac.kr/sdhj/index.jsp?type=hj/GK14605_00IH_0001_0034.jpg","1720_각북면_34")</f>
        <v>1720_각북면_34</v>
      </c>
      <c r="B1694" s="2">
        <v>1720</v>
      </c>
      <c r="C1694" s="2" t="s">
        <v>15637</v>
      </c>
      <c r="D1694" s="2" t="s">
        <v>15638</v>
      </c>
      <c r="E1694" s="2">
        <v>1693</v>
      </c>
      <c r="F1694" s="1">
        <v>8</v>
      </c>
      <c r="G1694" s="1" t="s">
        <v>3177</v>
      </c>
      <c r="H1694" s="1" t="s">
        <v>8512</v>
      </c>
      <c r="I1694" s="1">
        <v>5</v>
      </c>
      <c r="L1694" s="1">
        <v>4</v>
      </c>
      <c r="M1694" s="2" t="s">
        <v>18077</v>
      </c>
      <c r="N1694" s="2" t="s">
        <v>18078</v>
      </c>
      <c r="S1694" s="1" t="s">
        <v>3493</v>
      </c>
      <c r="T1694" s="1" t="s">
        <v>8765</v>
      </c>
      <c r="Y1694" s="1" t="s">
        <v>1576</v>
      </c>
      <c r="Z1694" s="1" t="s">
        <v>9586</v>
      </c>
      <c r="AC1694" s="1">
        <v>1</v>
      </c>
      <c r="AD1694" s="1" t="s">
        <v>107</v>
      </c>
      <c r="AE1694" s="1" t="s">
        <v>11521</v>
      </c>
    </row>
    <row r="1695" spans="1:72" ht="13.5" customHeight="1">
      <c r="A1695" s="3" t="str">
        <f>HYPERLINK("http://kyu.snu.ac.kr/sdhj/index.jsp?type=hj/GK14605_00IH_0001_0034.jpg","1720_각북면_34")</f>
        <v>1720_각북면_34</v>
      </c>
      <c r="B1695" s="2">
        <v>1720</v>
      </c>
      <c r="C1695" s="2" t="s">
        <v>15637</v>
      </c>
      <c r="D1695" s="2" t="s">
        <v>15638</v>
      </c>
      <c r="E1695" s="2">
        <v>1694</v>
      </c>
      <c r="F1695" s="1">
        <v>8</v>
      </c>
      <c r="G1695" s="1" t="s">
        <v>3177</v>
      </c>
      <c r="H1695" s="1" t="s">
        <v>8512</v>
      </c>
      <c r="I1695" s="1">
        <v>5</v>
      </c>
      <c r="L1695" s="1">
        <v>4</v>
      </c>
      <c r="M1695" s="2" t="s">
        <v>18077</v>
      </c>
      <c r="N1695" s="2" t="s">
        <v>18078</v>
      </c>
      <c r="S1695" s="1" t="s">
        <v>71</v>
      </c>
      <c r="T1695" s="1" t="s">
        <v>8710</v>
      </c>
      <c r="Y1695" s="1" t="s">
        <v>3494</v>
      </c>
      <c r="Z1695" s="1" t="s">
        <v>9807</v>
      </c>
      <c r="AC1695" s="1">
        <v>6</v>
      </c>
      <c r="AD1695" s="1" t="s">
        <v>75</v>
      </c>
      <c r="AE1695" s="1" t="s">
        <v>11549</v>
      </c>
      <c r="AG1695" s="1" t="s">
        <v>15646</v>
      </c>
    </row>
    <row r="1696" spans="1:72" ht="13.5" customHeight="1">
      <c r="A1696" s="3" t="str">
        <f>HYPERLINK("http://kyu.snu.ac.kr/sdhj/index.jsp?type=hj/GK14605_00IH_0001_0034.jpg","1720_각북면_34")</f>
        <v>1720_각북면_34</v>
      </c>
      <c r="B1696" s="2">
        <v>1720</v>
      </c>
      <c r="C1696" s="2" t="s">
        <v>15637</v>
      </c>
      <c r="D1696" s="2" t="s">
        <v>15638</v>
      </c>
      <c r="E1696" s="2">
        <v>1695</v>
      </c>
      <c r="F1696" s="1">
        <v>8</v>
      </c>
      <c r="G1696" s="1" t="s">
        <v>3177</v>
      </c>
      <c r="H1696" s="1" t="s">
        <v>8512</v>
      </c>
      <c r="I1696" s="1">
        <v>5</v>
      </c>
      <c r="L1696" s="1">
        <v>4</v>
      </c>
      <c r="M1696" s="2" t="s">
        <v>18077</v>
      </c>
      <c r="N1696" s="2" t="s">
        <v>18078</v>
      </c>
      <c r="S1696" s="1" t="s">
        <v>71</v>
      </c>
      <c r="T1696" s="1" t="s">
        <v>8710</v>
      </c>
      <c r="Y1696" s="1" t="s">
        <v>928</v>
      </c>
      <c r="Z1696" s="1" t="s">
        <v>11020</v>
      </c>
      <c r="AC1696" s="1">
        <v>1</v>
      </c>
      <c r="AD1696" s="1" t="s">
        <v>107</v>
      </c>
      <c r="AE1696" s="1" t="s">
        <v>11521</v>
      </c>
      <c r="AF1696" s="1" t="s">
        <v>15466</v>
      </c>
      <c r="AG1696" s="1" t="s">
        <v>16224</v>
      </c>
    </row>
    <row r="1697" spans="1:72" ht="13.5" customHeight="1">
      <c r="A1697" s="3" t="str">
        <f>HYPERLINK("http://kyu.snu.ac.kr/sdhj/index.jsp?type=hj/GK14605_00IH_0001_0034.jpg","1720_각북면_34")</f>
        <v>1720_각북면_34</v>
      </c>
      <c r="B1697" s="2">
        <v>1720</v>
      </c>
      <c r="C1697" s="2" t="s">
        <v>15637</v>
      </c>
      <c r="D1697" s="2" t="s">
        <v>15638</v>
      </c>
      <c r="E1697" s="2">
        <v>1696</v>
      </c>
      <c r="F1697" s="1">
        <v>8</v>
      </c>
      <c r="G1697" s="1" t="s">
        <v>3177</v>
      </c>
      <c r="H1697" s="1" t="s">
        <v>8512</v>
      </c>
      <c r="I1697" s="1">
        <v>5</v>
      </c>
      <c r="L1697" s="1">
        <v>5</v>
      </c>
      <c r="M1697" s="2" t="s">
        <v>1098</v>
      </c>
      <c r="N1697" s="2" t="s">
        <v>18079</v>
      </c>
      <c r="T1697" s="1" t="s">
        <v>15624</v>
      </c>
      <c r="U1697" s="1" t="s">
        <v>679</v>
      </c>
      <c r="V1697" s="1" t="s">
        <v>8860</v>
      </c>
      <c r="W1697" s="1" t="s">
        <v>38</v>
      </c>
      <c r="X1697" s="1" t="s">
        <v>15655</v>
      </c>
      <c r="Y1697" s="1" t="s">
        <v>1284</v>
      </c>
      <c r="Z1697" s="1" t="s">
        <v>9698</v>
      </c>
      <c r="AC1697" s="1">
        <v>87</v>
      </c>
      <c r="AD1697" s="1" t="s">
        <v>167</v>
      </c>
      <c r="AE1697" s="1" t="s">
        <v>11350</v>
      </c>
      <c r="AJ1697" s="1" t="s">
        <v>17</v>
      </c>
      <c r="AK1697" s="1" t="s">
        <v>11718</v>
      </c>
      <c r="AL1697" s="1" t="s">
        <v>87</v>
      </c>
      <c r="AM1697" s="1" t="s">
        <v>11630</v>
      </c>
      <c r="AT1697" s="1" t="s">
        <v>88</v>
      </c>
      <c r="AU1697" s="1" t="s">
        <v>8828</v>
      </c>
      <c r="AV1697" s="1" t="s">
        <v>586</v>
      </c>
      <c r="AW1697" s="1" t="s">
        <v>12196</v>
      </c>
      <c r="BG1697" s="1" t="s">
        <v>88</v>
      </c>
      <c r="BH1697" s="1" t="s">
        <v>8828</v>
      </c>
      <c r="BI1697" s="1" t="s">
        <v>3495</v>
      </c>
      <c r="BJ1697" s="1" t="s">
        <v>13317</v>
      </c>
      <c r="BK1697" s="1" t="s">
        <v>88</v>
      </c>
      <c r="BL1697" s="1" t="s">
        <v>8828</v>
      </c>
      <c r="BM1697" s="1" t="s">
        <v>3496</v>
      </c>
      <c r="BN1697" s="1" t="s">
        <v>10387</v>
      </c>
      <c r="BO1697" s="1" t="s">
        <v>390</v>
      </c>
      <c r="BP1697" s="1" t="s">
        <v>11984</v>
      </c>
      <c r="BQ1697" s="1" t="s">
        <v>3497</v>
      </c>
      <c r="BR1697" s="1" t="s">
        <v>14501</v>
      </c>
      <c r="BS1697" s="1" t="s">
        <v>158</v>
      </c>
      <c r="BT1697" s="1" t="s">
        <v>11647</v>
      </c>
    </row>
    <row r="1698" spans="1:72" ht="13.5" customHeight="1">
      <c r="A1698" s="3" t="str">
        <f>HYPERLINK("http://kyu.snu.ac.kr/sdhj/index.jsp?type=hj/GK14605_00IH_0001_0034.jpg","1720_각북면_34")</f>
        <v>1720_각북면_34</v>
      </c>
      <c r="B1698" s="2">
        <v>1720</v>
      </c>
      <c r="C1698" s="2" t="s">
        <v>15668</v>
      </c>
      <c r="D1698" s="2" t="s">
        <v>15669</v>
      </c>
      <c r="E1698" s="2">
        <v>1697</v>
      </c>
      <c r="F1698" s="1">
        <v>8</v>
      </c>
      <c r="G1698" s="1" t="s">
        <v>3177</v>
      </c>
      <c r="H1698" s="1" t="s">
        <v>8512</v>
      </c>
      <c r="I1698" s="1">
        <v>5</v>
      </c>
      <c r="L1698" s="1">
        <v>5</v>
      </c>
      <c r="M1698" s="2" t="s">
        <v>1098</v>
      </c>
      <c r="N1698" s="2" t="s">
        <v>18079</v>
      </c>
      <c r="S1698" s="1" t="s">
        <v>51</v>
      </c>
      <c r="T1698" s="1" t="s">
        <v>1413</v>
      </c>
      <c r="W1698" s="1" t="s">
        <v>245</v>
      </c>
      <c r="X1698" s="1" t="s">
        <v>9269</v>
      </c>
      <c r="Y1698" s="1" t="s">
        <v>53</v>
      </c>
      <c r="Z1698" s="1" t="s">
        <v>9315</v>
      </c>
      <c r="AC1698" s="1">
        <v>93</v>
      </c>
      <c r="AD1698" s="1" t="s">
        <v>151</v>
      </c>
      <c r="AE1698" s="1" t="s">
        <v>10802</v>
      </c>
      <c r="AJ1698" s="1" t="s">
        <v>17</v>
      </c>
      <c r="AK1698" s="1" t="s">
        <v>11718</v>
      </c>
      <c r="AL1698" s="1" t="s">
        <v>158</v>
      </c>
      <c r="AM1698" s="1" t="s">
        <v>11647</v>
      </c>
      <c r="AT1698" s="1" t="s">
        <v>390</v>
      </c>
      <c r="AU1698" s="1" t="s">
        <v>11984</v>
      </c>
      <c r="AV1698" s="1" t="s">
        <v>3498</v>
      </c>
      <c r="AW1698" s="1" t="s">
        <v>12543</v>
      </c>
      <c r="BG1698" s="1" t="s">
        <v>88</v>
      </c>
      <c r="BH1698" s="1" t="s">
        <v>8828</v>
      </c>
      <c r="BI1698" s="1" t="s">
        <v>3499</v>
      </c>
      <c r="BJ1698" s="1" t="s">
        <v>13316</v>
      </c>
      <c r="BK1698" s="1" t="s">
        <v>88</v>
      </c>
      <c r="BL1698" s="1" t="s">
        <v>8828</v>
      </c>
      <c r="BM1698" s="1" t="s">
        <v>3500</v>
      </c>
      <c r="BN1698" s="1" t="s">
        <v>13827</v>
      </c>
      <c r="BO1698" s="1" t="s">
        <v>390</v>
      </c>
      <c r="BP1698" s="1" t="s">
        <v>11984</v>
      </c>
      <c r="BQ1698" s="1" t="s">
        <v>1232</v>
      </c>
      <c r="BR1698" s="1" t="s">
        <v>14500</v>
      </c>
      <c r="BS1698" s="1" t="s">
        <v>202</v>
      </c>
      <c r="BT1698" s="1" t="s">
        <v>11631</v>
      </c>
    </row>
    <row r="1699" spans="1:72" ht="13.5" customHeight="1">
      <c r="A1699" s="3" t="str">
        <f>HYPERLINK("http://kyu.snu.ac.kr/sdhj/index.jsp?type=hj/GK14605_00IH_0001_0035.jpg","1720_각북면_35")</f>
        <v>1720_각북면_35</v>
      </c>
      <c r="B1699" s="2">
        <v>1720</v>
      </c>
      <c r="C1699" s="2" t="s">
        <v>15637</v>
      </c>
      <c r="D1699" s="2" t="s">
        <v>15638</v>
      </c>
      <c r="E1699" s="2">
        <v>1698</v>
      </c>
      <c r="F1699" s="1">
        <v>8</v>
      </c>
      <c r="G1699" s="1" t="s">
        <v>3177</v>
      </c>
      <c r="H1699" s="1" t="s">
        <v>8512</v>
      </c>
      <c r="I1699" s="1">
        <v>6</v>
      </c>
      <c r="J1699" s="1" t="s">
        <v>3501</v>
      </c>
      <c r="K1699" s="1" t="s">
        <v>15531</v>
      </c>
      <c r="L1699" s="1">
        <v>1</v>
      </c>
      <c r="M1699" s="2" t="s">
        <v>3501</v>
      </c>
      <c r="N1699" s="2" t="s">
        <v>15531</v>
      </c>
      <c r="T1699" s="1" t="s">
        <v>16521</v>
      </c>
      <c r="U1699" s="1" t="s">
        <v>176</v>
      </c>
      <c r="V1699" s="1" t="s">
        <v>8959</v>
      </c>
      <c r="W1699" s="1" t="s">
        <v>38</v>
      </c>
      <c r="X1699" s="1" t="s">
        <v>16522</v>
      </c>
      <c r="Y1699" s="1" t="s">
        <v>3502</v>
      </c>
      <c r="Z1699" s="1" t="s">
        <v>11019</v>
      </c>
      <c r="AC1699" s="1">
        <v>46</v>
      </c>
      <c r="AD1699" s="1" t="s">
        <v>40</v>
      </c>
      <c r="AE1699" s="1" t="s">
        <v>11562</v>
      </c>
      <c r="AJ1699" s="1" t="s">
        <v>17</v>
      </c>
      <c r="AK1699" s="1" t="s">
        <v>11718</v>
      </c>
      <c r="AL1699" s="1" t="s">
        <v>50</v>
      </c>
      <c r="AM1699" s="1" t="s">
        <v>15861</v>
      </c>
      <c r="AT1699" s="1" t="s">
        <v>88</v>
      </c>
      <c r="AU1699" s="1" t="s">
        <v>8828</v>
      </c>
      <c r="AV1699" s="1" t="s">
        <v>143</v>
      </c>
      <c r="AW1699" s="1" t="s">
        <v>10123</v>
      </c>
      <c r="BG1699" s="1" t="s">
        <v>88</v>
      </c>
      <c r="BH1699" s="1" t="s">
        <v>8828</v>
      </c>
      <c r="BI1699" s="1" t="s">
        <v>146</v>
      </c>
      <c r="BJ1699" s="1" t="s">
        <v>11123</v>
      </c>
      <c r="BM1699" s="1" t="s">
        <v>3503</v>
      </c>
      <c r="BN1699" s="1" t="s">
        <v>13826</v>
      </c>
      <c r="BO1699" s="1" t="s">
        <v>147</v>
      </c>
      <c r="BP1699" s="1" t="s">
        <v>8936</v>
      </c>
      <c r="BQ1699" s="1" t="s">
        <v>3504</v>
      </c>
      <c r="BR1699" s="1" t="s">
        <v>14499</v>
      </c>
      <c r="BS1699" s="1" t="s">
        <v>149</v>
      </c>
      <c r="BT1699" s="1" t="s">
        <v>11728</v>
      </c>
    </row>
    <row r="1700" spans="1:72" ht="13.5" customHeight="1">
      <c r="A1700" s="3" t="str">
        <f>HYPERLINK("http://kyu.snu.ac.kr/sdhj/index.jsp?type=hj/GK14605_00IH_0001_0035.jpg","1720_각북면_35")</f>
        <v>1720_각북면_35</v>
      </c>
      <c r="B1700" s="2">
        <v>1720</v>
      </c>
      <c r="C1700" s="2" t="s">
        <v>15657</v>
      </c>
      <c r="D1700" s="2" t="s">
        <v>15658</v>
      </c>
      <c r="E1700" s="2">
        <v>1699</v>
      </c>
      <c r="F1700" s="1">
        <v>8</v>
      </c>
      <c r="G1700" s="1" t="s">
        <v>3177</v>
      </c>
      <c r="H1700" s="1" t="s">
        <v>8512</v>
      </c>
      <c r="I1700" s="1">
        <v>6</v>
      </c>
      <c r="L1700" s="1">
        <v>1</v>
      </c>
      <c r="M1700" s="2" t="s">
        <v>3501</v>
      </c>
      <c r="N1700" s="2" t="s">
        <v>15531</v>
      </c>
      <c r="S1700" s="1" t="s">
        <v>51</v>
      </c>
      <c r="T1700" s="1" t="s">
        <v>1413</v>
      </c>
      <c r="U1700" s="1" t="s">
        <v>278</v>
      </c>
      <c r="V1700" s="1" t="s">
        <v>8843</v>
      </c>
      <c r="Y1700" s="1" t="s">
        <v>8305</v>
      </c>
      <c r="Z1700" s="1" t="s">
        <v>10264</v>
      </c>
      <c r="AC1700" s="1">
        <v>27</v>
      </c>
      <c r="AD1700" s="1" t="s">
        <v>167</v>
      </c>
      <c r="AE1700" s="1" t="s">
        <v>11350</v>
      </c>
      <c r="AJ1700" s="1" t="s">
        <v>17</v>
      </c>
      <c r="AK1700" s="1" t="s">
        <v>11718</v>
      </c>
      <c r="AL1700" s="1" t="s">
        <v>50</v>
      </c>
      <c r="AM1700" s="1" t="s">
        <v>15656</v>
      </c>
      <c r="AR1700" s="1" t="s">
        <v>3505</v>
      </c>
      <c r="AS1700" s="1" t="s">
        <v>11910</v>
      </c>
      <c r="AT1700" s="1" t="s">
        <v>390</v>
      </c>
      <c r="AU1700" s="1" t="s">
        <v>11984</v>
      </c>
      <c r="AV1700" s="1" t="s">
        <v>3506</v>
      </c>
      <c r="AW1700" s="1" t="s">
        <v>12444</v>
      </c>
      <c r="BB1700" s="1" t="s">
        <v>266</v>
      </c>
      <c r="BC1700" s="1" t="s">
        <v>8830</v>
      </c>
      <c r="BD1700" s="1" t="s">
        <v>14826</v>
      </c>
      <c r="BE1700" s="1" t="s">
        <v>16523</v>
      </c>
      <c r="BG1700" s="1" t="s">
        <v>390</v>
      </c>
      <c r="BH1700" s="1" t="s">
        <v>11984</v>
      </c>
      <c r="BI1700" s="1" t="s">
        <v>14818</v>
      </c>
      <c r="BJ1700" s="1" t="s">
        <v>12648</v>
      </c>
      <c r="BK1700" s="1" t="s">
        <v>390</v>
      </c>
      <c r="BL1700" s="1" t="s">
        <v>11984</v>
      </c>
      <c r="BM1700" s="1" t="s">
        <v>3507</v>
      </c>
      <c r="BN1700" s="1" t="s">
        <v>13590</v>
      </c>
      <c r="BO1700" s="1" t="s">
        <v>88</v>
      </c>
      <c r="BP1700" s="1" t="s">
        <v>8828</v>
      </c>
      <c r="BQ1700" s="1" t="s">
        <v>900</v>
      </c>
      <c r="BR1700" s="1" t="s">
        <v>9420</v>
      </c>
      <c r="BS1700" s="1" t="s">
        <v>236</v>
      </c>
      <c r="BT1700" s="1" t="s">
        <v>11694</v>
      </c>
    </row>
    <row r="1701" spans="1:72" ht="13.5" customHeight="1">
      <c r="A1701" s="3" t="str">
        <f>HYPERLINK("http://kyu.snu.ac.kr/sdhj/index.jsp?type=hj/GK14605_00IH_0001_0035.jpg","1720_각북면_35")</f>
        <v>1720_각북면_35</v>
      </c>
      <c r="B1701" s="2">
        <v>1720</v>
      </c>
      <c r="C1701" s="2" t="s">
        <v>16227</v>
      </c>
      <c r="D1701" s="2" t="s">
        <v>16228</v>
      </c>
      <c r="E1701" s="2">
        <v>1700</v>
      </c>
      <c r="F1701" s="1">
        <v>8</v>
      </c>
      <c r="G1701" s="1" t="s">
        <v>3177</v>
      </c>
      <c r="H1701" s="1" t="s">
        <v>8512</v>
      </c>
      <c r="I1701" s="1">
        <v>6</v>
      </c>
      <c r="L1701" s="1">
        <v>1</v>
      </c>
      <c r="M1701" s="2" t="s">
        <v>3501</v>
      </c>
      <c r="N1701" s="2" t="s">
        <v>15531</v>
      </c>
      <c r="S1701" s="1" t="s">
        <v>68</v>
      </c>
      <c r="T1701" s="1" t="s">
        <v>8708</v>
      </c>
      <c r="Y1701" s="1" t="s">
        <v>3508</v>
      </c>
      <c r="Z1701" s="1" t="s">
        <v>9894</v>
      </c>
      <c r="AC1701" s="1">
        <v>2</v>
      </c>
      <c r="AD1701" s="1" t="s">
        <v>106</v>
      </c>
      <c r="AE1701" s="1" t="s">
        <v>11517</v>
      </c>
    </row>
    <row r="1702" spans="1:72" ht="13.5" customHeight="1">
      <c r="A1702" s="3" t="str">
        <f>HYPERLINK("http://kyu.snu.ac.kr/sdhj/index.jsp?type=hj/GK14605_00IH_0001_0035.jpg","1720_각북면_35")</f>
        <v>1720_각북면_35</v>
      </c>
      <c r="B1702" s="2">
        <v>1720</v>
      </c>
      <c r="C1702" s="2" t="s">
        <v>15637</v>
      </c>
      <c r="D1702" s="2" t="s">
        <v>15638</v>
      </c>
      <c r="E1702" s="2">
        <v>1701</v>
      </c>
      <c r="F1702" s="1">
        <v>8</v>
      </c>
      <c r="G1702" s="1" t="s">
        <v>3177</v>
      </c>
      <c r="H1702" s="1" t="s">
        <v>8512</v>
      </c>
      <c r="I1702" s="1">
        <v>6</v>
      </c>
      <c r="L1702" s="1">
        <v>2</v>
      </c>
      <c r="M1702" s="2" t="s">
        <v>18080</v>
      </c>
      <c r="N1702" s="2" t="s">
        <v>18081</v>
      </c>
      <c r="T1702" s="1" t="s">
        <v>15624</v>
      </c>
      <c r="U1702" s="1" t="s">
        <v>3509</v>
      </c>
      <c r="V1702" s="1" t="s">
        <v>9138</v>
      </c>
      <c r="W1702" s="1" t="s">
        <v>128</v>
      </c>
      <c r="X1702" s="1" t="s">
        <v>9270</v>
      </c>
      <c r="Y1702" s="1" t="s">
        <v>3510</v>
      </c>
      <c r="Z1702" s="1" t="s">
        <v>11018</v>
      </c>
      <c r="AC1702" s="1">
        <v>60</v>
      </c>
      <c r="AD1702" s="1" t="s">
        <v>173</v>
      </c>
      <c r="AE1702" s="1" t="s">
        <v>11533</v>
      </c>
      <c r="AJ1702" s="1" t="s">
        <v>17</v>
      </c>
      <c r="AK1702" s="1" t="s">
        <v>11718</v>
      </c>
      <c r="AL1702" s="1" t="s">
        <v>118</v>
      </c>
      <c r="AM1702" s="1" t="s">
        <v>11738</v>
      </c>
      <c r="AT1702" s="1" t="s">
        <v>88</v>
      </c>
      <c r="AU1702" s="1" t="s">
        <v>8828</v>
      </c>
      <c r="AV1702" s="1" t="s">
        <v>2563</v>
      </c>
      <c r="AW1702" s="1" t="s">
        <v>12542</v>
      </c>
      <c r="BG1702" s="1" t="s">
        <v>88</v>
      </c>
      <c r="BH1702" s="1" t="s">
        <v>8828</v>
      </c>
      <c r="BI1702" s="1" t="s">
        <v>3511</v>
      </c>
      <c r="BJ1702" s="1" t="s">
        <v>13315</v>
      </c>
      <c r="BK1702" s="1" t="s">
        <v>88</v>
      </c>
      <c r="BL1702" s="1" t="s">
        <v>8828</v>
      </c>
      <c r="BM1702" s="1" t="s">
        <v>2710</v>
      </c>
      <c r="BN1702" s="1" t="s">
        <v>12328</v>
      </c>
      <c r="BO1702" s="1" t="s">
        <v>147</v>
      </c>
      <c r="BP1702" s="1" t="s">
        <v>8936</v>
      </c>
      <c r="BQ1702" s="1" t="s">
        <v>3512</v>
      </c>
      <c r="BR1702" s="1" t="s">
        <v>14498</v>
      </c>
      <c r="BS1702" s="1" t="s">
        <v>158</v>
      </c>
      <c r="BT1702" s="1" t="s">
        <v>11647</v>
      </c>
    </row>
    <row r="1703" spans="1:72" ht="13.5" customHeight="1">
      <c r="A1703" s="3" t="str">
        <f>HYPERLINK("http://kyu.snu.ac.kr/sdhj/index.jsp?type=hj/GK14605_00IH_0001_0035.jpg","1720_각북면_35")</f>
        <v>1720_각북면_35</v>
      </c>
      <c r="B1703" s="2">
        <v>1720</v>
      </c>
      <c r="C1703" s="2" t="s">
        <v>16292</v>
      </c>
      <c r="D1703" s="2" t="s">
        <v>16293</v>
      </c>
      <c r="E1703" s="2">
        <v>1702</v>
      </c>
      <c r="F1703" s="1">
        <v>8</v>
      </c>
      <c r="G1703" s="1" t="s">
        <v>3177</v>
      </c>
      <c r="H1703" s="1" t="s">
        <v>8512</v>
      </c>
      <c r="I1703" s="1">
        <v>6</v>
      </c>
      <c r="L1703" s="1">
        <v>2</v>
      </c>
      <c r="M1703" s="2" t="s">
        <v>18080</v>
      </c>
      <c r="N1703" s="2" t="s">
        <v>18081</v>
      </c>
      <c r="S1703" s="1" t="s">
        <v>51</v>
      </c>
      <c r="T1703" s="1" t="s">
        <v>1413</v>
      </c>
      <c r="W1703" s="1" t="s">
        <v>310</v>
      </c>
      <c r="X1703" s="1" t="s">
        <v>9263</v>
      </c>
      <c r="Y1703" s="1" t="s">
        <v>53</v>
      </c>
      <c r="Z1703" s="1" t="s">
        <v>9315</v>
      </c>
      <c r="AC1703" s="1">
        <v>49</v>
      </c>
      <c r="AD1703" s="1" t="s">
        <v>181</v>
      </c>
      <c r="AE1703" s="1" t="s">
        <v>11525</v>
      </c>
      <c r="AJ1703" s="1" t="s">
        <v>17</v>
      </c>
      <c r="AK1703" s="1" t="s">
        <v>11718</v>
      </c>
      <c r="AL1703" s="1" t="s">
        <v>305</v>
      </c>
      <c r="AM1703" s="1" t="s">
        <v>11720</v>
      </c>
      <c r="AT1703" s="1" t="s">
        <v>88</v>
      </c>
      <c r="AU1703" s="1" t="s">
        <v>8828</v>
      </c>
      <c r="AV1703" s="1" t="s">
        <v>8306</v>
      </c>
      <c r="AW1703" s="1" t="s">
        <v>10133</v>
      </c>
      <c r="BG1703" s="1" t="s">
        <v>88</v>
      </c>
      <c r="BH1703" s="1" t="s">
        <v>8828</v>
      </c>
      <c r="BI1703" s="1" t="s">
        <v>3513</v>
      </c>
      <c r="BJ1703" s="1" t="s">
        <v>13314</v>
      </c>
      <c r="BK1703" s="1" t="s">
        <v>88</v>
      </c>
      <c r="BL1703" s="1" t="s">
        <v>8828</v>
      </c>
      <c r="BM1703" s="1" t="s">
        <v>3514</v>
      </c>
      <c r="BN1703" s="1" t="s">
        <v>13825</v>
      </c>
      <c r="BO1703" s="1" t="s">
        <v>88</v>
      </c>
      <c r="BP1703" s="1" t="s">
        <v>8828</v>
      </c>
      <c r="BQ1703" s="1" t="s">
        <v>3515</v>
      </c>
      <c r="BR1703" s="1" t="s">
        <v>14497</v>
      </c>
      <c r="BS1703" s="1" t="s">
        <v>320</v>
      </c>
      <c r="BT1703" s="1" t="s">
        <v>11723</v>
      </c>
    </row>
    <row r="1704" spans="1:72" ht="13.5" customHeight="1">
      <c r="A1704" s="3" t="str">
        <f>HYPERLINK("http://kyu.snu.ac.kr/sdhj/index.jsp?type=hj/GK14605_00IH_0001_0035.jpg","1720_각북면_35")</f>
        <v>1720_각북면_35</v>
      </c>
      <c r="B1704" s="2">
        <v>1720</v>
      </c>
      <c r="C1704" s="2" t="s">
        <v>15678</v>
      </c>
      <c r="D1704" s="2" t="s">
        <v>15679</v>
      </c>
      <c r="E1704" s="2">
        <v>1703</v>
      </c>
      <c r="F1704" s="1">
        <v>8</v>
      </c>
      <c r="G1704" s="1" t="s">
        <v>3177</v>
      </c>
      <c r="H1704" s="1" t="s">
        <v>8512</v>
      </c>
      <c r="I1704" s="1">
        <v>6</v>
      </c>
      <c r="L1704" s="1">
        <v>2</v>
      </c>
      <c r="M1704" s="2" t="s">
        <v>18080</v>
      </c>
      <c r="N1704" s="2" t="s">
        <v>18081</v>
      </c>
      <c r="S1704" s="1" t="s">
        <v>68</v>
      </c>
      <c r="T1704" s="1" t="s">
        <v>8708</v>
      </c>
      <c r="Y1704" s="1" t="s">
        <v>53</v>
      </c>
      <c r="Z1704" s="1" t="s">
        <v>9315</v>
      </c>
      <c r="AC1704" s="1">
        <v>10</v>
      </c>
      <c r="AD1704" s="1" t="s">
        <v>138</v>
      </c>
      <c r="AE1704" s="1" t="s">
        <v>11522</v>
      </c>
    </row>
    <row r="1705" spans="1:72" ht="13.5" customHeight="1">
      <c r="A1705" s="3" t="str">
        <f>HYPERLINK("http://kyu.snu.ac.kr/sdhj/index.jsp?type=hj/GK14605_00IH_0001_0035.jpg","1720_각북면_35")</f>
        <v>1720_각북면_35</v>
      </c>
      <c r="B1705" s="2">
        <v>1720</v>
      </c>
      <c r="C1705" s="2" t="s">
        <v>15637</v>
      </c>
      <c r="D1705" s="2" t="s">
        <v>15638</v>
      </c>
      <c r="E1705" s="2">
        <v>1704</v>
      </c>
      <c r="F1705" s="1">
        <v>8</v>
      </c>
      <c r="G1705" s="1" t="s">
        <v>3177</v>
      </c>
      <c r="H1705" s="1" t="s">
        <v>8512</v>
      </c>
      <c r="I1705" s="1">
        <v>6</v>
      </c>
      <c r="L1705" s="1">
        <v>2</v>
      </c>
      <c r="M1705" s="2" t="s">
        <v>18080</v>
      </c>
      <c r="N1705" s="2" t="s">
        <v>18081</v>
      </c>
      <c r="S1705" s="1" t="s">
        <v>71</v>
      </c>
      <c r="T1705" s="1" t="s">
        <v>8710</v>
      </c>
      <c r="Y1705" s="1" t="s">
        <v>3516</v>
      </c>
      <c r="Z1705" s="1" t="s">
        <v>10301</v>
      </c>
      <c r="AC1705" s="1">
        <v>6</v>
      </c>
      <c r="AD1705" s="1" t="s">
        <v>75</v>
      </c>
      <c r="AE1705" s="1" t="s">
        <v>11549</v>
      </c>
    </row>
    <row r="1706" spans="1:72" ht="13.5" customHeight="1">
      <c r="A1706" s="3" t="str">
        <f>HYPERLINK("http://kyu.snu.ac.kr/sdhj/index.jsp?type=hj/GK14605_00IH_0001_0035.jpg","1720_각북면_35")</f>
        <v>1720_각북면_35</v>
      </c>
      <c r="B1706" s="2">
        <v>1720</v>
      </c>
      <c r="C1706" s="2" t="s">
        <v>15637</v>
      </c>
      <c r="D1706" s="2" t="s">
        <v>15638</v>
      </c>
      <c r="E1706" s="2">
        <v>1705</v>
      </c>
      <c r="F1706" s="1">
        <v>8</v>
      </c>
      <c r="G1706" s="1" t="s">
        <v>3177</v>
      </c>
      <c r="H1706" s="1" t="s">
        <v>8512</v>
      </c>
      <c r="I1706" s="1">
        <v>6</v>
      </c>
      <c r="L1706" s="1">
        <v>2</v>
      </c>
      <c r="M1706" s="2" t="s">
        <v>18080</v>
      </c>
      <c r="N1706" s="2" t="s">
        <v>18081</v>
      </c>
      <c r="S1706" s="1" t="s">
        <v>226</v>
      </c>
      <c r="T1706" s="1" t="s">
        <v>8709</v>
      </c>
      <c r="Y1706" s="1" t="s">
        <v>3508</v>
      </c>
      <c r="Z1706" s="1" t="s">
        <v>9894</v>
      </c>
      <c r="AC1706" s="1">
        <v>3</v>
      </c>
      <c r="AD1706" s="1" t="s">
        <v>561</v>
      </c>
      <c r="AE1706" s="1" t="s">
        <v>11535</v>
      </c>
      <c r="AF1706" s="1" t="s">
        <v>135</v>
      </c>
      <c r="AG1706" s="1" t="s">
        <v>11569</v>
      </c>
    </row>
    <row r="1707" spans="1:72" ht="13.5" customHeight="1">
      <c r="A1707" s="3" t="str">
        <f>HYPERLINK("http://kyu.snu.ac.kr/sdhj/index.jsp?type=hj/GK14605_00IH_0001_0035.jpg","1720_각북면_35")</f>
        <v>1720_각북면_35</v>
      </c>
      <c r="B1707" s="2">
        <v>1720</v>
      </c>
      <c r="C1707" s="2" t="s">
        <v>15637</v>
      </c>
      <c r="D1707" s="2" t="s">
        <v>15638</v>
      </c>
      <c r="E1707" s="2">
        <v>1706</v>
      </c>
      <c r="F1707" s="1">
        <v>8</v>
      </c>
      <c r="G1707" s="1" t="s">
        <v>3177</v>
      </c>
      <c r="H1707" s="1" t="s">
        <v>8512</v>
      </c>
      <c r="I1707" s="1">
        <v>6</v>
      </c>
      <c r="L1707" s="1">
        <v>3</v>
      </c>
      <c r="M1707" s="2" t="s">
        <v>18082</v>
      </c>
      <c r="N1707" s="2" t="s">
        <v>18083</v>
      </c>
      <c r="T1707" s="1" t="s">
        <v>15624</v>
      </c>
      <c r="U1707" s="1" t="s">
        <v>3517</v>
      </c>
      <c r="V1707" s="1" t="s">
        <v>9137</v>
      </c>
      <c r="W1707" s="1" t="s">
        <v>103</v>
      </c>
      <c r="X1707" s="1" t="s">
        <v>15645</v>
      </c>
      <c r="Y1707" s="1" t="s">
        <v>3518</v>
      </c>
      <c r="Z1707" s="1" t="s">
        <v>11017</v>
      </c>
      <c r="AC1707" s="1">
        <v>49</v>
      </c>
      <c r="AD1707" s="1" t="s">
        <v>181</v>
      </c>
      <c r="AE1707" s="1" t="s">
        <v>11525</v>
      </c>
      <c r="AJ1707" s="1" t="s">
        <v>17</v>
      </c>
      <c r="AK1707" s="1" t="s">
        <v>11718</v>
      </c>
      <c r="AL1707" s="1" t="s">
        <v>320</v>
      </c>
      <c r="AM1707" s="1" t="s">
        <v>11723</v>
      </c>
      <c r="AT1707" s="1" t="s">
        <v>390</v>
      </c>
      <c r="AU1707" s="1" t="s">
        <v>11984</v>
      </c>
      <c r="AV1707" s="1" t="s">
        <v>3519</v>
      </c>
      <c r="AW1707" s="1" t="s">
        <v>9827</v>
      </c>
      <c r="BG1707" s="1" t="s">
        <v>390</v>
      </c>
      <c r="BH1707" s="1" t="s">
        <v>11984</v>
      </c>
      <c r="BI1707" s="1" t="s">
        <v>3520</v>
      </c>
      <c r="BJ1707" s="1" t="s">
        <v>13313</v>
      </c>
      <c r="BK1707" s="1" t="s">
        <v>153</v>
      </c>
      <c r="BL1707" s="1" t="s">
        <v>8874</v>
      </c>
      <c r="BM1707" s="1" t="s">
        <v>3035</v>
      </c>
      <c r="BN1707" s="1" t="s">
        <v>13006</v>
      </c>
      <c r="BO1707" s="1" t="s">
        <v>88</v>
      </c>
      <c r="BP1707" s="1" t="s">
        <v>8828</v>
      </c>
      <c r="BQ1707" s="1" t="s">
        <v>3521</v>
      </c>
      <c r="BR1707" s="1" t="s">
        <v>15230</v>
      </c>
      <c r="BS1707" s="1" t="s">
        <v>305</v>
      </c>
      <c r="BT1707" s="1" t="s">
        <v>11720</v>
      </c>
    </row>
    <row r="1708" spans="1:72" ht="13.5" customHeight="1">
      <c r="A1708" s="3" t="str">
        <f>HYPERLINK("http://kyu.snu.ac.kr/sdhj/index.jsp?type=hj/GK14605_00IH_0001_0035.jpg","1720_각북면_35")</f>
        <v>1720_각북면_35</v>
      </c>
      <c r="B1708" s="2">
        <v>1720</v>
      </c>
      <c r="C1708" s="2" t="s">
        <v>16176</v>
      </c>
      <c r="D1708" s="2" t="s">
        <v>16177</v>
      </c>
      <c r="E1708" s="2">
        <v>1707</v>
      </c>
      <c r="F1708" s="1">
        <v>8</v>
      </c>
      <c r="G1708" s="1" t="s">
        <v>3177</v>
      </c>
      <c r="H1708" s="1" t="s">
        <v>8512</v>
      </c>
      <c r="I1708" s="1">
        <v>6</v>
      </c>
      <c r="L1708" s="1">
        <v>3</v>
      </c>
      <c r="M1708" s="2" t="s">
        <v>18082</v>
      </c>
      <c r="N1708" s="2" t="s">
        <v>18083</v>
      </c>
      <c r="S1708" s="1" t="s">
        <v>51</v>
      </c>
      <c r="T1708" s="1" t="s">
        <v>1413</v>
      </c>
      <c r="U1708" s="1" t="s">
        <v>278</v>
      </c>
      <c r="V1708" s="1" t="s">
        <v>8843</v>
      </c>
      <c r="Y1708" s="1" t="s">
        <v>3522</v>
      </c>
      <c r="Z1708" s="1" t="s">
        <v>11016</v>
      </c>
      <c r="AC1708" s="1">
        <v>46</v>
      </c>
      <c r="AD1708" s="1" t="s">
        <v>40</v>
      </c>
      <c r="AE1708" s="1" t="s">
        <v>11562</v>
      </c>
      <c r="AJ1708" s="1" t="s">
        <v>17</v>
      </c>
      <c r="AK1708" s="1" t="s">
        <v>11718</v>
      </c>
      <c r="AL1708" s="1" t="s">
        <v>87</v>
      </c>
      <c r="AM1708" s="1" t="s">
        <v>11630</v>
      </c>
      <c r="AN1708" s="1" t="s">
        <v>87</v>
      </c>
      <c r="AO1708" s="1" t="s">
        <v>11630</v>
      </c>
      <c r="AR1708" s="1" t="s">
        <v>3523</v>
      </c>
      <c r="AS1708" s="1" t="s">
        <v>11909</v>
      </c>
      <c r="AT1708" s="1" t="s">
        <v>269</v>
      </c>
      <c r="AU1708" s="1" t="s">
        <v>8873</v>
      </c>
      <c r="AV1708" s="1" t="s">
        <v>3524</v>
      </c>
      <c r="AW1708" s="1" t="s">
        <v>12541</v>
      </c>
      <c r="BB1708" s="1" t="s">
        <v>274</v>
      </c>
      <c r="BC1708" s="1" t="s">
        <v>8855</v>
      </c>
      <c r="BD1708" s="1" t="s">
        <v>3400</v>
      </c>
      <c r="BE1708" s="1" t="s">
        <v>9712</v>
      </c>
      <c r="BG1708" s="1" t="s">
        <v>269</v>
      </c>
      <c r="BH1708" s="1" t="s">
        <v>8873</v>
      </c>
      <c r="BI1708" s="1" t="s">
        <v>2715</v>
      </c>
      <c r="BJ1708" s="1" t="s">
        <v>10427</v>
      </c>
      <c r="BK1708" s="1" t="s">
        <v>269</v>
      </c>
      <c r="BL1708" s="1" t="s">
        <v>8873</v>
      </c>
      <c r="BM1708" s="1" t="s">
        <v>806</v>
      </c>
      <c r="BN1708" s="1" t="s">
        <v>9357</v>
      </c>
      <c r="BO1708" s="1" t="s">
        <v>269</v>
      </c>
      <c r="BP1708" s="1" t="s">
        <v>8873</v>
      </c>
      <c r="BQ1708" s="1" t="s">
        <v>794</v>
      </c>
      <c r="BR1708" s="1" t="s">
        <v>10524</v>
      </c>
      <c r="BS1708" s="1" t="s">
        <v>87</v>
      </c>
      <c r="BT1708" s="1" t="s">
        <v>11630</v>
      </c>
    </row>
    <row r="1709" spans="1:72" ht="13.5" customHeight="1">
      <c r="A1709" s="3" t="str">
        <f>HYPERLINK("http://kyu.snu.ac.kr/sdhj/index.jsp?type=hj/GK14605_00IH_0001_0035.jpg","1720_각북면_35")</f>
        <v>1720_각북면_35</v>
      </c>
      <c r="B1709" s="2">
        <v>1720</v>
      </c>
      <c r="C1709" s="2" t="s">
        <v>15674</v>
      </c>
      <c r="D1709" s="2" t="s">
        <v>15675</v>
      </c>
      <c r="E1709" s="2">
        <v>1708</v>
      </c>
      <c r="F1709" s="1">
        <v>8</v>
      </c>
      <c r="G1709" s="1" t="s">
        <v>3177</v>
      </c>
      <c r="H1709" s="1" t="s">
        <v>8512</v>
      </c>
      <c r="I1709" s="1">
        <v>6</v>
      </c>
      <c r="L1709" s="1">
        <v>3</v>
      </c>
      <c r="M1709" s="2" t="s">
        <v>18082</v>
      </c>
      <c r="N1709" s="2" t="s">
        <v>18083</v>
      </c>
      <c r="S1709" s="1" t="s">
        <v>68</v>
      </c>
      <c r="T1709" s="1" t="s">
        <v>8708</v>
      </c>
      <c r="Y1709" s="1" t="s">
        <v>672</v>
      </c>
      <c r="Z1709" s="1" t="s">
        <v>9646</v>
      </c>
      <c r="AC1709" s="1">
        <v>13</v>
      </c>
      <c r="AD1709" s="1" t="s">
        <v>229</v>
      </c>
      <c r="AE1709" s="1" t="s">
        <v>11524</v>
      </c>
    </row>
    <row r="1710" spans="1:72" ht="13.5" customHeight="1">
      <c r="A1710" s="3" t="str">
        <f>HYPERLINK("http://kyu.snu.ac.kr/sdhj/index.jsp?type=hj/GK14605_00IH_0001_0035.jpg","1720_각북면_35")</f>
        <v>1720_각북면_35</v>
      </c>
      <c r="B1710" s="2">
        <v>1720</v>
      </c>
      <c r="C1710" s="2" t="s">
        <v>15941</v>
      </c>
      <c r="D1710" s="2" t="s">
        <v>15942</v>
      </c>
      <c r="E1710" s="2">
        <v>1709</v>
      </c>
      <c r="F1710" s="1">
        <v>8</v>
      </c>
      <c r="G1710" s="1" t="s">
        <v>3177</v>
      </c>
      <c r="H1710" s="1" t="s">
        <v>8512</v>
      </c>
      <c r="I1710" s="1">
        <v>6</v>
      </c>
      <c r="L1710" s="1">
        <v>3</v>
      </c>
      <c r="M1710" s="2" t="s">
        <v>18082</v>
      </c>
      <c r="N1710" s="2" t="s">
        <v>18083</v>
      </c>
      <c r="S1710" s="1" t="s">
        <v>559</v>
      </c>
      <c r="T1710" s="1" t="s">
        <v>8724</v>
      </c>
      <c r="AF1710" s="1" t="s">
        <v>267</v>
      </c>
      <c r="AG1710" s="1" t="s">
        <v>11571</v>
      </c>
    </row>
    <row r="1711" spans="1:72" ht="13.5" customHeight="1">
      <c r="A1711" s="3" t="str">
        <f>HYPERLINK("http://kyu.snu.ac.kr/sdhj/index.jsp?type=hj/GK14605_00IH_0001_0035.jpg","1720_각북면_35")</f>
        <v>1720_각북면_35</v>
      </c>
      <c r="B1711" s="2">
        <v>1720</v>
      </c>
      <c r="C1711" s="2" t="s">
        <v>15637</v>
      </c>
      <c r="D1711" s="2" t="s">
        <v>15638</v>
      </c>
      <c r="E1711" s="2">
        <v>1710</v>
      </c>
      <c r="F1711" s="1">
        <v>8</v>
      </c>
      <c r="G1711" s="1" t="s">
        <v>3177</v>
      </c>
      <c r="H1711" s="1" t="s">
        <v>8512</v>
      </c>
      <c r="I1711" s="1">
        <v>6</v>
      </c>
      <c r="L1711" s="1">
        <v>3</v>
      </c>
      <c r="M1711" s="2" t="s">
        <v>18082</v>
      </c>
      <c r="N1711" s="2" t="s">
        <v>18083</v>
      </c>
      <c r="S1711" s="1" t="s">
        <v>71</v>
      </c>
      <c r="T1711" s="1" t="s">
        <v>8710</v>
      </c>
      <c r="Y1711" s="1" t="s">
        <v>3525</v>
      </c>
      <c r="Z1711" s="1" t="s">
        <v>11004</v>
      </c>
      <c r="AC1711" s="1">
        <v>5</v>
      </c>
      <c r="AD1711" s="1" t="s">
        <v>249</v>
      </c>
      <c r="AE1711" s="1" t="s">
        <v>11523</v>
      </c>
    </row>
    <row r="1712" spans="1:72" ht="13.5" customHeight="1">
      <c r="A1712" s="3" t="str">
        <f>HYPERLINK("http://kyu.snu.ac.kr/sdhj/index.jsp?type=hj/GK14605_00IH_0001_0035.jpg","1720_각북면_35")</f>
        <v>1720_각북면_35</v>
      </c>
      <c r="B1712" s="2">
        <v>1720</v>
      </c>
      <c r="C1712" s="2" t="s">
        <v>15637</v>
      </c>
      <c r="D1712" s="2" t="s">
        <v>15638</v>
      </c>
      <c r="E1712" s="2">
        <v>1711</v>
      </c>
      <c r="F1712" s="1">
        <v>8</v>
      </c>
      <c r="G1712" s="1" t="s">
        <v>3177</v>
      </c>
      <c r="H1712" s="1" t="s">
        <v>8512</v>
      </c>
      <c r="I1712" s="1">
        <v>6</v>
      </c>
      <c r="L1712" s="1">
        <v>3</v>
      </c>
      <c r="M1712" s="2" t="s">
        <v>18082</v>
      </c>
      <c r="N1712" s="2" t="s">
        <v>18083</v>
      </c>
      <c r="S1712" s="1" t="s">
        <v>71</v>
      </c>
      <c r="T1712" s="1" t="s">
        <v>8710</v>
      </c>
      <c r="Y1712" s="1" t="s">
        <v>3526</v>
      </c>
      <c r="Z1712" s="1" t="s">
        <v>11015</v>
      </c>
      <c r="AC1712" s="1">
        <v>1</v>
      </c>
      <c r="AD1712" s="1" t="s">
        <v>107</v>
      </c>
      <c r="AE1712" s="1" t="s">
        <v>11521</v>
      </c>
      <c r="AF1712" s="1" t="s">
        <v>135</v>
      </c>
      <c r="AG1712" s="1" t="s">
        <v>11569</v>
      </c>
    </row>
    <row r="1713" spans="1:72" ht="13.5" customHeight="1">
      <c r="A1713" s="3" t="str">
        <f>HYPERLINK("http://kyu.snu.ac.kr/sdhj/index.jsp?type=hj/GK14605_00IH_0001_0035.jpg","1720_각북면_35")</f>
        <v>1720_각북면_35</v>
      </c>
      <c r="B1713" s="2">
        <v>1720</v>
      </c>
      <c r="C1713" s="2" t="s">
        <v>15637</v>
      </c>
      <c r="D1713" s="2" t="s">
        <v>15638</v>
      </c>
      <c r="E1713" s="2">
        <v>1712</v>
      </c>
      <c r="F1713" s="1">
        <v>8</v>
      </c>
      <c r="G1713" s="1" t="s">
        <v>3177</v>
      </c>
      <c r="H1713" s="1" t="s">
        <v>8512</v>
      </c>
      <c r="I1713" s="1">
        <v>6</v>
      </c>
      <c r="L1713" s="1">
        <v>4</v>
      </c>
      <c r="M1713" s="2" t="s">
        <v>3658</v>
      </c>
      <c r="N1713" s="2" t="s">
        <v>18023</v>
      </c>
      <c r="Q1713" s="1" t="s">
        <v>3527</v>
      </c>
      <c r="R1713" s="1" t="s">
        <v>8697</v>
      </c>
      <c r="T1713" s="1" t="s">
        <v>15624</v>
      </c>
      <c r="W1713" s="1" t="s">
        <v>38</v>
      </c>
      <c r="X1713" s="1" t="s">
        <v>15655</v>
      </c>
      <c r="Y1713" s="1" t="s">
        <v>53</v>
      </c>
      <c r="Z1713" s="1" t="s">
        <v>9315</v>
      </c>
      <c r="AC1713" s="1">
        <v>76</v>
      </c>
      <c r="AD1713" s="1" t="s">
        <v>160</v>
      </c>
      <c r="AE1713" s="1" t="s">
        <v>11534</v>
      </c>
      <c r="AJ1713" s="1" t="s">
        <v>17</v>
      </c>
      <c r="AK1713" s="1" t="s">
        <v>11718</v>
      </c>
      <c r="AL1713" s="1" t="s">
        <v>50</v>
      </c>
      <c r="AM1713" s="1" t="s">
        <v>15656</v>
      </c>
      <c r="AT1713" s="1" t="s">
        <v>88</v>
      </c>
      <c r="AU1713" s="1" t="s">
        <v>8828</v>
      </c>
      <c r="AV1713" s="1" t="s">
        <v>1120</v>
      </c>
      <c r="AW1713" s="1" t="s">
        <v>10747</v>
      </c>
      <c r="BG1713" s="1" t="s">
        <v>88</v>
      </c>
      <c r="BH1713" s="1" t="s">
        <v>8828</v>
      </c>
      <c r="BI1713" s="1" t="s">
        <v>1063</v>
      </c>
      <c r="BJ1713" s="1" t="s">
        <v>10999</v>
      </c>
      <c r="BK1713" s="1" t="s">
        <v>88</v>
      </c>
      <c r="BL1713" s="1" t="s">
        <v>8828</v>
      </c>
      <c r="BM1713" s="1" t="s">
        <v>3528</v>
      </c>
      <c r="BN1713" s="1" t="s">
        <v>13824</v>
      </c>
      <c r="BO1713" s="1" t="s">
        <v>88</v>
      </c>
      <c r="BP1713" s="1" t="s">
        <v>8828</v>
      </c>
      <c r="BQ1713" s="1" t="s">
        <v>8362</v>
      </c>
      <c r="BR1713" s="1" t="s">
        <v>14496</v>
      </c>
      <c r="BS1713" s="1" t="s">
        <v>1180</v>
      </c>
      <c r="BT1713" s="1" t="s">
        <v>11685</v>
      </c>
    </row>
    <row r="1714" spans="1:72" ht="13.5" customHeight="1">
      <c r="A1714" s="3" t="str">
        <f>HYPERLINK("http://kyu.snu.ac.kr/sdhj/index.jsp?type=hj/GK14605_00IH_0001_0035.jpg","1720_각북면_35")</f>
        <v>1720_각북면_35</v>
      </c>
      <c r="B1714" s="2">
        <v>1720</v>
      </c>
      <c r="C1714" s="2" t="s">
        <v>15711</v>
      </c>
      <c r="D1714" s="2" t="s">
        <v>15712</v>
      </c>
      <c r="E1714" s="2">
        <v>1713</v>
      </c>
      <c r="F1714" s="1">
        <v>8</v>
      </c>
      <c r="G1714" s="1" t="s">
        <v>3177</v>
      </c>
      <c r="H1714" s="1" t="s">
        <v>8512</v>
      </c>
      <c r="I1714" s="1">
        <v>6</v>
      </c>
      <c r="L1714" s="1">
        <v>5</v>
      </c>
      <c r="M1714" s="2" t="s">
        <v>1109</v>
      </c>
      <c r="N1714" s="2" t="s">
        <v>11860</v>
      </c>
      <c r="T1714" s="1" t="s">
        <v>15624</v>
      </c>
      <c r="U1714" s="1" t="s">
        <v>3529</v>
      </c>
      <c r="V1714" s="1" t="s">
        <v>8987</v>
      </c>
      <c r="W1714" s="1" t="s">
        <v>437</v>
      </c>
      <c r="X1714" s="1" t="s">
        <v>9293</v>
      </c>
      <c r="Y1714" s="1" t="s">
        <v>3530</v>
      </c>
      <c r="Z1714" s="1" t="s">
        <v>11014</v>
      </c>
      <c r="AC1714" s="1">
        <v>81</v>
      </c>
      <c r="AD1714" s="1" t="s">
        <v>192</v>
      </c>
      <c r="AE1714" s="1" t="s">
        <v>10512</v>
      </c>
      <c r="AJ1714" s="1" t="s">
        <v>17</v>
      </c>
      <c r="AK1714" s="1" t="s">
        <v>11718</v>
      </c>
      <c r="AL1714" s="1" t="s">
        <v>320</v>
      </c>
      <c r="AM1714" s="1" t="s">
        <v>11723</v>
      </c>
      <c r="AV1714" s="1" t="s">
        <v>114</v>
      </c>
      <c r="AW1714" s="1" t="s">
        <v>10745</v>
      </c>
      <c r="BG1714" s="1" t="s">
        <v>88</v>
      </c>
      <c r="BH1714" s="1" t="s">
        <v>8828</v>
      </c>
      <c r="BI1714" s="1" t="s">
        <v>1058</v>
      </c>
      <c r="BJ1714" s="1" t="s">
        <v>8775</v>
      </c>
      <c r="BK1714" s="1" t="s">
        <v>88</v>
      </c>
      <c r="BL1714" s="1" t="s">
        <v>8828</v>
      </c>
      <c r="BM1714" s="1" t="s">
        <v>3531</v>
      </c>
      <c r="BN1714" s="1" t="s">
        <v>13823</v>
      </c>
      <c r="BO1714" s="1" t="s">
        <v>573</v>
      </c>
      <c r="BP1714" s="1" t="s">
        <v>8905</v>
      </c>
      <c r="BQ1714" s="1" t="s">
        <v>3532</v>
      </c>
      <c r="BR1714" s="1" t="s">
        <v>14495</v>
      </c>
      <c r="BS1714" s="1" t="s">
        <v>41</v>
      </c>
      <c r="BT1714" s="1" t="s">
        <v>11660</v>
      </c>
    </row>
    <row r="1715" spans="1:72" ht="13.5" customHeight="1">
      <c r="A1715" s="3" t="str">
        <f>HYPERLINK("http://kyu.snu.ac.kr/sdhj/index.jsp?type=hj/GK14605_00IH_0001_0035.jpg","1720_각북면_35")</f>
        <v>1720_각북면_35</v>
      </c>
      <c r="B1715" s="2">
        <v>1720</v>
      </c>
      <c r="C1715" s="2" t="s">
        <v>15637</v>
      </c>
      <c r="D1715" s="2" t="s">
        <v>15638</v>
      </c>
      <c r="E1715" s="2">
        <v>1714</v>
      </c>
      <c r="F1715" s="1">
        <v>8</v>
      </c>
      <c r="G1715" s="1" t="s">
        <v>3177</v>
      </c>
      <c r="H1715" s="1" t="s">
        <v>8512</v>
      </c>
      <c r="I1715" s="1">
        <v>6</v>
      </c>
      <c r="L1715" s="1">
        <v>5</v>
      </c>
      <c r="M1715" s="2" t="s">
        <v>1109</v>
      </c>
      <c r="N1715" s="2" t="s">
        <v>11860</v>
      </c>
      <c r="S1715" s="1" t="s">
        <v>71</v>
      </c>
      <c r="T1715" s="1" t="s">
        <v>8710</v>
      </c>
      <c r="U1715" s="1" t="s">
        <v>573</v>
      </c>
      <c r="V1715" s="1" t="s">
        <v>8905</v>
      </c>
      <c r="Y1715" s="1" t="s">
        <v>3533</v>
      </c>
      <c r="Z1715" s="1" t="s">
        <v>10526</v>
      </c>
      <c r="AC1715" s="1">
        <v>43</v>
      </c>
      <c r="AD1715" s="1" t="s">
        <v>424</v>
      </c>
      <c r="AE1715" s="1" t="s">
        <v>11538</v>
      </c>
    </row>
    <row r="1716" spans="1:72" ht="13.5" customHeight="1">
      <c r="A1716" s="3" t="str">
        <f>HYPERLINK("http://kyu.snu.ac.kr/sdhj/index.jsp?type=hj/GK14605_00IH_0001_0035.jpg","1720_각북면_35")</f>
        <v>1720_각북면_35</v>
      </c>
      <c r="B1716" s="2">
        <v>1720</v>
      </c>
      <c r="C1716" s="2" t="s">
        <v>15637</v>
      </c>
      <c r="D1716" s="2" t="s">
        <v>15638</v>
      </c>
      <c r="E1716" s="2">
        <v>1715</v>
      </c>
      <c r="F1716" s="1">
        <v>8</v>
      </c>
      <c r="G1716" s="1" t="s">
        <v>3177</v>
      </c>
      <c r="H1716" s="1" t="s">
        <v>8512</v>
      </c>
      <c r="I1716" s="1">
        <v>6</v>
      </c>
      <c r="L1716" s="1">
        <v>5</v>
      </c>
      <c r="M1716" s="2" t="s">
        <v>1109</v>
      </c>
      <c r="N1716" s="2" t="s">
        <v>11860</v>
      </c>
      <c r="S1716" s="1" t="s">
        <v>133</v>
      </c>
      <c r="T1716" s="1" t="s">
        <v>8712</v>
      </c>
      <c r="W1716" s="1" t="s">
        <v>1307</v>
      </c>
      <c r="X1716" s="1" t="s">
        <v>9271</v>
      </c>
      <c r="Y1716" s="1" t="s">
        <v>53</v>
      </c>
      <c r="Z1716" s="1" t="s">
        <v>9315</v>
      </c>
      <c r="AC1716" s="1">
        <v>42</v>
      </c>
      <c r="AD1716" s="1" t="s">
        <v>374</v>
      </c>
      <c r="AE1716" s="1" t="s">
        <v>11556</v>
      </c>
    </row>
    <row r="1717" spans="1:72" ht="13.5" customHeight="1">
      <c r="A1717" s="3" t="str">
        <f>HYPERLINK("http://kyu.snu.ac.kr/sdhj/index.jsp?type=hj/GK14605_00IH_0001_0035.jpg","1720_각북면_35")</f>
        <v>1720_각북면_35</v>
      </c>
      <c r="B1717" s="2">
        <v>1720</v>
      </c>
      <c r="C1717" s="2" t="s">
        <v>15637</v>
      </c>
      <c r="D1717" s="2" t="s">
        <v>15638</v>
      </c>
      <c r="E1717" s="2">
        <v>1716</v>
      </c>
      <c r="F1717" s="1">
        <v>8</v>
      </c>
      <c r="G1717" s="1" t="s">
        <v>3177</v>
      </c>
      <c r="H1717" s="1" t="s">
        <v>8512</v>
      </c>
      <c r="I1717" s="1">
        <v>6</v>
      </c>
      <c r="L1717" s="1">
        <v>5</v>
      </c>
      <c r="M1717" s="2" t="s">
        <v>1109</v>
      </c>
      <c r="N1717" s="2" t="s">
        <v>11860</v>
      </c>
      <c r="S1717" s="1" t="s">
        <v>356</v>
      </c>
      <c r="T1717" s="1" t="s">
        <v>8717</v>
      </c>
      <c r="Y1717" s="1" t="s">
        <v>193</v>
      </c>
      <c r="Z1717" s="1" t="s">
        <v>9877</v>
      </c>
      <c r="AC1717" s="1">
        <v>10</v>
      </c>
      <c r="AD1717" s="1" t="s">
        <v>138</v>
      </c>
      <c r="AE1717" s="1" t="s">
        <v>11522</v>
      </c>
    </row>
    <row r="1718" spans="1:72" ht="13.5" customHeight="1">
      <c r="A1718" s="3" t="str">
        <f>HYPERLINK("http://kyu.snu.ac.kr/sdhj/index.jsp?type=hj/GK14605_00IH_0001_0035.jpg","1720_각북면_35")</f>
        <v>1720_각북면_35</v>
      </c>
      <c r="B1718" s="2">
        <v>1720</v>
      </c>
      <c r="C1718" s="2" t="s">
        <v>15637</v>
      </c>
      <c r="D1718" s="2" t="s">
        <v>15638</v>
      </c>
      <c r="E1718" s="2">
        <v>1717</v>
      </c>
      <c r="F1718" s="1">
        <v>8</v>
      </c>
      <c r="G1718" s="1" t="s">
        <v>3177</v>
      </c>
      <c r="H1718" s="1" t="s">
        <v>8512</v>
      </c>
      <c r="I1718" s="1">
        <v>6</v>
      </c>
      <c r="L1718" s="1">
        <v>5</v>
      </c>
      <c r="M1718" s="2" t="s">
        <v>1109</v>
      </c>
      <c r="N1718" s="2" t="s">
        <v>11860</v>
      </c>
      <c r="T1718" s="1" t="s">
        <v>15640</v>
      </c>
      <c r="U1718" s="1" t="s">
        <v>266</v>
      </c>
      <c r="V1718" s="1" t="s">
        <v>8830</v>
      </c>
      <c r="Y1718" s="1" t="s">
        <v>3534</v>
      </c>
      <c r="Z1718" s="1" t="s">
        <v>11013</v>
      </c>
      <c r="AC1718" s="1">
        <v>40</v>
      </c>
      <c r="AD1718" s="1" t="s">
        <v>141</v>
      </c>
      <c r="AE1718" s="1" t="s">
        <v>11557</v>
      </c>
    </row>
    <row r="1719" spans="1:72" ht="13.5" customHeight="1">
      <c r="A1719" s="3" t="str">
        <f>HYPERLINK("http://kyu.snu.ac.kr/sdhj/index.jsp?type=hj/GK14605_00IH_0001_0035.jpg","1720_각북면_35")</f>
        <v>1720_각북면_35</v>
      </c>
      <c r="B1719" s="2">
        <v>1720</v>
      </c>
      <c r="C1719" s="2" t="s">
        <v>15637</v>
      </c>
      <c r="D1719" s="2" t="s">
        <v>15638</v>
      </c>
      <c r="E1719" s="2">
        <v>1718</v>
      </c>
      <c r="F1719" s="1">
        <v>8</v>
      </c>
      <c r="G1719" s="1" t="s">
        <v>3177</v>
      </c>
      <c r="H1719" s="1" t="s">
        <v>8512</v>
      </c>
      <c r="I1719" s="1">
        <v>6</v>
      </c>
      <c r="L1719" s="1">
        <v>5</v>
      </c>
      <c r="M1719" s="2" t="s">
        <v>1109</v>
      </c>
      <c r="N1719" s="2" t="s">
        <v>11860</v>
      </c>
      <c r="T1719" s="1" t="s">
        <v>15640</v>
      </c>
      <c r="U1719" s="1" t="s">
        <v>77</v>
      </c>
      <c r="V1719" s="1" t="s">
        <v>8853</v>
      </c>
      <c r="Y1719" s="1" t="s">
        <v>2567</v>
      </c>
      <c r="Z1719" s="1" t="s">
        <v>9800</v>
      </c>
      <c r="AG1719" s="1" t="s">
        <v>15769</v>
      </c>
      <c r="AI1719" s="1" t="s">
        <v>11633</v>
      </c>
    </row>
    <row r="1720" spans="1:72" ht="13.5" customHeight="1">
      <c r="A1720" s="3" t="str">
        <f>HYPERLINK("http://kyu.snu.ac.kr/sdhj/index.jsp?type=hj/GK14605_00IH_0001_0035.jpg","1720_각북면_35")</f>
        <v>1720_각북면_35</v>
      </c>
      <c r="B1720" s="2">
        <v>1720</v>
      </c>
      <c r="C1720" s="2" t="s">
        <v>15637</v>
      </c>
      <c r="D1720" s="2" t="s">
        <v>15638</v>
      </c>
      <c r="E1720" s="2">
        <v>1719</v>
      </c>
      <c r="F1720" s="1">
        <v>8</v>
      </c>
      <c r="G1720" s="1" t="s">
        <v>3177</v>
      </c>
      <c r="H1720" s="1" t="s">
        <v>8512</v>
      </c>
      <c r="I1720" s="1">
        <v>6</v>
      </c>
      <c r="L1720" s="1">
        <v>5</v>
      </c>
      <c r="M1720" s="2" t="s">
        <v>1109</v>
      </c>
      <c r="N1720" s="2" t="s">
        <v>11860</v>
      </c>
      <c r="T1720" s="1" t="s">
        <v>15640</v>
      </c>
      <c r="U1720" s="1" t="s">
        <v>266</v>
      </c>
      <c r="V1720" s="1" t="s">
        <v>8830</v>
      </c>
      <c r="Y1720" s="1" t="s">
        <v>3314</v>
      </c>
      <c r="Z1720" s="1" t="s">
        <v>9499</v>
      </c>
      <c r="AG1720" s="1" t="s">
        <v>15769</v>
      </c>
      <c r="AI1720" s="1" t="s">
        <v>11633</v>
      </c>
    </row>
    <row r="1721" spans="1:72" ht="13.5" customHeight="1">
      <c r="A1721" s="3" t="str">
        <f>HYPERLINK("http://kyu.snu.ac.kr/sdhj/index.jsp?type=hj/GK14605_00IH_0001_0035.jpg","1720_각북면_35")</f>
        <v>1720_각북면_35</v>
      </c>
      <c r="B1721" s="2">
        <v>1720</v>
      </c>
      <c r="C1721" s="2" t="s">
        <v>15637</v>
      </c>
      <c r="D1721" s="2" t="s">
        <v>15638</v>
      </c>
      <c r="E1721" s="2">
        <v>1720</v>
      </c>
      <c r="F1721" s="1">
        <v>8</v>
      </c>
      <c r="G1721" s="1" t="s">
        <v>3177</v>
      </c>
      <c r="H1721" s="1" t="s">
        <v>8512</v>
      </c>
      <c r="I1721" s="1">
        <v>6</v>
      </c>
      <c r="L1721" s="1">
        <v>5</v>
      </c>
      <c r="M1721" s="2" t="s">
        <v>1109</v>
      </c>
      <c r="N1721" s="2" t="s">
        <v>11860</v>
      </c>
      <c r="T1721" s="1" t="s">
        <v>15640</v>
      </c>
      <c r="U1721" s="1" t="s">
        <v>266</v>
      </c>
      <c r="V1721" s="1" t="s">
        <v>8830</v>
      </c>
      <c r="Y1721" s="1" t="s">
        <v>3535</v>
      </c>
      <c r="Z1721" s="1" t="s">
        <v>9473</v>
      </c>
      <c r="AG1721" s="1" t="s">
        <v>15769</v>
      </c>
      <c r="AI1721" s="1" t="s">
        <v>11633</v>
      </c>
    </row>
    <row r="1722" spans="1:72" ht="13.5" customHeight="1">
      <c r="A1722" s="3" t="str">
        <f>HYPERLINK("http://kyu.snu.ac.kr/sdhj/index.jsp?type=hj/GK14605_00IH_0001_0035.jpg","1720_각북면_35")</f>
        <v>1720_각북면_35</v>
      </c>
      <c r="B1722" s="2">
        <v>1720</v>
      </c>
      <c r="C1722" s="2" t="s">
        <v>15637</v>
      </c>
      <c r="D1722" s="2" t="s">
        <v>15638</v>
      </c>
      <c r="E1722" s="2">
        <v>1721</v>
      </c>
      <c r="F1722" s="1">
        <v>8</v>
      </c>
      <c r="G1722" s="1" t="s">
        <v>3177</v>
      </c>
      <c r="H1722" s="1" t="s">
        <v>8512</v>
      </c>
      <c r="I1722" s="1">
        <v>6</v>
      </c>
      <c r="L1722" s="1">
        <v>5</v>
      </c>
      <c r="M1722" s="2" t="s">
        <v>1109</v>
      </c>
      <c r="N1722" s="2" t="s">
        <v>11860</v>
      </c>
      <c r="T1722" s="1" t="s">
        <v>15640</v>
      </c>
      <c r="U1722" s="1" t="s">
        <v>266</v>
      </c>
      <c r="V1722" s="1" t="s">
        <v>8830</v>
      </c>
      <c r="Y1722" s="1" t="s">
        <v>222</v>
      </c>
      <c r="Z1722" s="1" t="s">
        <v>11012</v>
      </c>
      <c r="AF1722" s="1" t="s">
        <v>1388</v>
      </c>
      <c r="AG1722" s="1" t="s">
        <v>11591</v>
      </c>
      <c r="AH1722" s="1" t="s">
        <v>300</v>
      </c>
      <c r="AI1722" s="1" t="s">
        <v>11633</v>
      </c>
    </row>
    <row r="1723" spans="1:72" ht="13.5" customHeight="1">
      <c r="A1723" s="3" t="str">
        <f>HYPERLINK("http://kyu.snu.ac.kr/sdhj/index.jsp?type=hj/GK14605_00IH_0001_0035.jpg","1720_각북면_35")</f>
        <v>1720_각북면_35</v>
      </c>
      <c r="B1723" s="2">
        <v>1720</v>
      </c>
      <c r="C1723" s="2" t="s">
        <v>15637</v>
      </c>
      <c r="D1723" s="2" t="s">
        <v>15638</v>
      </c>
      <c r="E1723" s="2">
        <v>1722</v>
      </c>
      <c r="F1723" s="1">
        <v>8</v>
      </c>
      <c r="G1723" s="1" t="s">
        <v>3177</v>
      </c>
      <c r="H1723" s="1" t="s">
        <v>8512</v>
      </c>
      <c r="I1723" s="1">
        <v>7</v>
      </c>
      <c r="J1723" s="1" t="s">
        <v>3536</v>
      </c>
      <c r="K1723" s="1" t="s">
        <v>8617</v>
      </c>
      <c r="L1723" s="1">
        <v>1</v>
      </c>
      <c r="M1723" s="2" t="s">
        <v>3536</v>
      </c>
      <c r="N1723" s="2" t="s">
        <v>8617</v>
      </c>
      <c r="T1723" s="1" t="s">
        <v>16524</v>
      </c>
      <c r="U1723" s="1" t="s">
        <v>3529</v>
      </c>
      <c r="V1723" s="1" t="s">
        <v>8987</v>
      </c>
      <c r="W1723" s="1" t="s">
        <v>437</v>
      </c>
      <c r="X1723" s="1" t="s">
        <v>9293</v>
      </c>
      <c r="Y1723" s="1" t="s">
        <v>3537</v>
      </c>
      <c r="Z1723" s="1" t="s">
        <v>11011</v>
      </c>
      <c r="AC1723" s="1">
        <v>48</v>
      </c>
      <c r="AD1723" s="1" t="s">
        <v>244</v>
      </c>
      <c r="AE1723" s="1" t="s">
        <v>9717</v>
      </c>
      <c r="AJ1723" s="1" t="s">
        <v>17</v>
      </c>
      <c r="AK1723" s="1" t="s">
        <v>11718</v>
      </c>
      <c r="AL1723" s="1" t="s">
        <v>320</v>
      </c>
      <c r="AM1723" s="1" t="s">
        <v>11723</v>
      </c>
      <c r="AT1723" s="1" t="s">
        <v>573</v>
      </c>
      <c r="AU1723" s="1" t="s">
        <v>8905</v>
      </c>
      <c r="AV1723" s="1" t="s">
        <v>3530</v>
      </c>
      <c r="AW1723" s="1" t="s">
        <v>11014</v>
      </c>
      <c r="BG1723" s="1" t="s">
        <v>88</v>
      </c>
      <c r="BH1723" s="1" t="s">
        <v>8828</v>
      </c>
      <c r="BI1723" s="1" t="s">
        <v>114</v>
      </c>
      <c r="BJ1723" s="1" t="s">
        <v>10745</v>
      </c>
      <c r="BK1723" s="1" t="s">
        <v>88</v>
      </c>
      <c r="BL1723" s="1" t="s">
        <v>8828</v>
      </c>
      <c r="BM1723" s="1" t="s">
        <v>1058</v>
      </c>
      <c r="BN1723" s="1" t="s">
        <v>8775</v>
      </c>
      <c r="BO1723" s="1" t="s">
        <v>88</v>
      </c>
      <c r="BP1723" s="1" t="s">
        <v>8828</v>
      </c>
      <c r="BQ1723" s="1" t="s">
        <v>3538</v>
      </c>
      <c r="BR1723" s="1" t="s">
        <v>14494</v>
      </c>
      <c r="BS1723" s="1" t="s">
        <v>528</v>
      </c>
      <c r="BT1723" s="1" t="s">
        <v>11714</v>
      </c>
    </row>
    <row r="1724" spans="1:72" ht="13.5" customHeight="1">
      <c r="A1724" s="3" t="str">
        <f>HYPERLINK("http://kyu.snu.ac.kr/sdhj/index.jsp?type=hj/GK14605_00IH_0001_0035.jpg","1720_각북면_35")</f>
        <v>1720_각북면_35</v>
      </c>
      <c r="B1724" s="2">
        <v>1720</v>
      </c>
      <c r="C1724" s="2" t="s">
        <v>16525</v>
      </c>
      <c r="D1724" s="2" t="s">
        <v>16526</v>
      </c>
      <c r="E1724" s="2">
        <v>1723</v>
      </c>
      <c r="F1724" s="1">
        <v>8</v>
      </c>
      <c r="G1724" s="1" t="s">
        <v>3177</v>
      </c>
      <c r="H1724" s="1" t="s">
        <v>8512</v>
      </c>
      <c r="I1724" s="1">
        <v>7</v>
      </c>
      <c r="L1724" s="1">
        <v>1</v>
      </c>
      <c r="M1724" s="2" t="s">
        <v>3536</v>
      </c>
      <c r="N1724" s="2" t="s">
        <v>8617</v>
      </c>
      <c r="S1724" s="1" t="s">
        <v>51</v>
      </c>
      <c r="T1724" s="1" t="s">
        <v>1413</v>
      </c>
      <c r="W1724" s="1" t="s">
        <v>768</v>
      </c>
      <c r="X1724" s="1" t="s">
        <v>9261</v>
      </c>
      <c r="Y1724" s="1" t="s">
        <v>53</v>
      </c>
      <c r="Z1724" s="1" t="s">
        <v>9315</v>
      </c>
      <c r="AC1724" s="1">
        <v>48</v>
      </c>
      <c r="AD1724" s="1" t="s">
        <v>244</v>
      </c>
      <c r="AE1724" s="1" t="s">
        <v>9717</v>
      </c>
      <c r="AJ1724" s="1" t="s">
        <v>17</v>
      </c>
      <c r="AK1724" s="1" t="s">
        <v>11718</v>
      </c>
      <c r="AL1724" s="1" t="s">
        <v>436</v>
      </c>
      <c r="AM1724" s="1" t="s">
        <v>11639</v>
      </c>
      <c r="AT1724" s="1" t="s">
        <v>88</v>
      </c>
      <c r="AU1724" s="1" t="s">
        <v>8828</v>
      </c>
      <c r="AV1724" s="1" t="s">
        <v>3539</v>
      </c>
      <c r="AW1724" s="1" t="s">
        <v>10557</v>
      </c>
      <c r="BG1724" s="1" t="s">
        <v>88</v>
      </c>
      <c r="BH1724" s="1" t="s">
        <v>8828</v>
      </c>
      <c r="BI1724" s="1" t="s">
        <v>671</v>
      </c>
      <c r="BJ1724" s="1" t="s">
        <v>12135</v>
      </c>
      <c r="BK1724" s="1" t="s">
        <v>88</v>
      </c>
      <c r="BL1724" s="1" t="s">
        <v>8828</v>
      </c>
      <c r="BM1724" s="1" t="s">
        <v>3540</v>
      </c>
      <c r="BN1724" s="1" t="s">
        <v>13375</v>
      </c>
      <c r="BO1724" s="1" t="s">
        <v>88</v>
      </c>
      <c r="BP1724" s="1" t="s">
        <v>8828</v>
      </c>
      <c r="BQ1724" s="1" t="s">
        <v>3541</v>
      </c>
      <c r="BR1724" s="1" t="s">
        <v>15288</v>
      </c>
      <c r="BS1724" s="1" t="s">
        <v>305</v>
      </c>
      <c r="BT1724" s="1" t="s">
        <v>11720</v>
      </c>
    </row>
    <row r="1725" spans="1:72" ht="13.5" customHeight="1">
      <c r="A1725" s="3" t="str">
        <f>HYPERLINK("http://kyu.snu.ac.kr/sdhj/index.jsp?type=hj/GK14605_00IH_0001_0035.jpg","1720_각북면_35")</f>
        <v>1720_각북면_35</v>
      </c>
      <c r="B1725" s="2">
        <v>1720</v>
      </c>
      <c r="C1725" s="2" t="s">
        <v>16139</v>
      </c>
      <c r="D1725" s="2" t="s">
        <v>16140</v>
      </c>
      <c r="E1725" s="2">
        <v>1724</v>
      </c>
      <c r="F1725" s="1">
        <v>8</v>
      </c>
      <c r="G1725" s="1" t="s">
        <v>3177</v>
      </c>
      <c r="H1725" s="1" t="s">
        <v>8512</v>
      </c>
      <c r="I1725" s="1">
        <v>7</v>
      </c>
      <c r="L1725" s="1">
        <v>1</v>
      </c>
      <c r="M1725" s="2" t="s">
        <v>3536</v>
      </c>
      <c r="N1725" s="2" t="s">
        <v>8617</v>
      </c>
      <c r="S1725" s="1" t="s">
        <v>71</v>
      </c>
      <c r="T1725" s="1" t="s">
        <v>8710</v>
      </c>
      <c r="U1725" s="1" t="s">
        <v>573</v>
      </c>
      <c r="V1725" s="1" t="s">
        <v>8905</v>
      </c>
      <c r="Y1725" s="1" t="s">
        <v>3542</v>
      </c>
      <c r="Z1725" s="1" t="s">
        <v>9426</v>
      </c>
      <c r="AC1725" s="1">
        <v>13</v>
      </c>
      <c r="AD1725" s="1" t="s">
        <v>229</v>
      </c>
      <c r="AE1725" s="1" t="s">
        <v>11524</v>
      </c>
    </row>
    <row r="1726" spans="1:72" ht="13.5" customHeight="1">
      <c r="A1726" s="3" t="str">
        <f>HYPERLINK("http://kyu.snu.ac.kr/sdhj/index.jsp?type=hj/GK14605_00IH_0001_0035.jpg","1720_각북면_35")</f>
        <v>1720_각북면_35</v>
      </c>
      <c r="B1726" s="2">
        <v>1720</v>
      </c>
      <c r="C1726" s="2" t="s">
        <v>15637</v>
      </c>
      <c r="D1726" s="2" t="s">
        <v>15638</v>
      </c>
      <c r="E1726" s="2">
        <v>1725</v>
      </c>
      <c r="F1726" s="1">
        <v>8</v>
      </c>
      <c r="G1726" s="1" t="s">
        <v>3177</v>
      </c>
      <c r="H1726" s="1" t="s">
        <v>8512</v>
      </c>
      <c r="I1726" s="1">
        <v>7</v>
      </c>
      <c r="L1726" s="1">
        <v>1</v>
      </c>
      <c r="M1726" s="2" t="s">
        <v>3536</v>
      </c>
      <c r="N1726" s="2" t="s">
        <v>8617</v>
      </c>
      <c r="S1726" s="1" t="s">
        <v>71</v>
      </c>
      <c r="T1726" s="1" t="s">
        <v>8710</v>
      </c>
      <c r="U1726" s="1" t="s">
        <v>573</v>
      </c>
      <c r="V1726" s="1" t="s">
        <v>8905</v>
      </c>
      <c r="Y1726" s="1" t="s">
        <v>1942</v>
      </c>
      <c r="Z1726" s="1" t="s">
        <v>10755</v>
      </c>
      <c r="AC1726" s="1">
        <v>10</v>
      </c>
      <c r="AD1726" s="1" t="s">
        <v>138</v>
      </c>
      <c r="AE1726" s="1" t="s">
        <v>11522</v>
      </c>
      <c r="AF1726" s="1" t="s">
        <v>135</v>
      </c>
      <c r="AG1726" s="1" t="s">
        <v>11569</v>
      </c>
    </row>
    <row r="1727" spans="1:72" ht="13.5" customHeight="1">
      <c r="A1727" s="3" t="str">
        <f>HYPERLINK("http://kyu.snu.ac.kr/sdhj/index.jsp?type=hj/GK14605_00IH_0001_0035.jpg","1720_각북면_35")</f>
        <v>1720_각북면_35</v>
      </c>
      <c r="B1727" s="2">
        <v>1720</v>
      </c>
      <c r="C1727" s="2" t="s">
        <v>15637</v>
      </c>
      <c r="D1727" s="2" t="s">
        <v>15638</v>
      </c>
      <c r="E1727" s="2">
        <v>1726</v>
      </c>
      <c r="F1727" s="1">
        <v>8</v>
      </c>
      <c r="G1727" s="1" t="s">
        <v>3177</v>
      </c>
      <c r="H1727" s="1" t="s">
        <v>8512</v>
      </c>
      <c r="I1727" s="1">
        <v>7</v>
      </c>
      <c r="L1727" s="1">
        <v>1</v>
      </c>
      <c r="M1727" s="2" t="s">
        <v>3536</v>
      </c>
      <c r="N1727" s="2" t="s">
        <v>8617</v>
      </c>
      <c r="S1727" s="1" t="s">
        <v>559</v>
      </c>
      <c r="T1727" s="1" t="s">
        <v>8724</v>
      </c>
      <c r="Y1727" s="1" t="s">
        <v>3543</v>
      </c>
      <c r="Z1727" s="1" t="s">
        <v>16527</v>
      </c>
      <c r="AF1727" s="1" t="s">
        <v>331</v>
      </c>
      <c r="AG1727" s="1" t="s">
        <v>16528</v>
      </c>
    </row>
    <row r="1728" spans="1:72" ht="13.5" customHeight="1">
      <c r="A1728" s="3" t="str">
        <f>HYPERLINK("http://kyu.snu.ac.kr/sdhj/index.jsp?type=hj/GK14605_00IH_0001_0035.jpg","1720_각북면_35")</f>
        <v>1720_각북면_35</v>
      </c>
      <c r="B1728" s="2">
        <v>1720</v>
      </c>
      <c r="C1728" s="2" t="s">
        <v>16529</v>
      </c>
      <c r="D1728" s="2" t="s">
        <v>16530</v>
      </c>
      <c r="E1728" s="2">
        <v>1727</v>
      </c>
      <c r="F1728" s="1">
        <v>8</v>
      </c>
      <c r="G1728" s="1" t="s">
        <v>3177</v>
      </c>
      <c r="H1728" s="1" t="s">
        <v>8512</v>
      </c>
      <c r="I1728" s="1">
        <v>7</v>
      </c>
      <c r="L1728" s="1">
        <v>2</v>
      </c>
      <c r="M1728" s="2" t="s">
        <v>1202</v>
      </c>
      <c r="N1728" s="2" t="s">
        <v>11010</v>
      </c>
      <c r="T1728" s="1" t="s">
        <v>15624</v>
      </c>
      <c r="U1728" s="1" t="s">
        <v>3544</v>
      </c>
      <c r="V1728" s="1" t="s">
        <v>9125</v>
      </c>
      <c r="Y1728" s="1" t="s">
        <v>1202</v>
      </c>
      <c r="Z1728" s="1" t="s">
        <v>11010</v>
      </c>
      <c r="AC1728" s="1">
        <v>28</v>
      </c>
      <c r="AD1728" s="1" t="s">
        <v>95</v>
      </c>
      <c r="AE1728" s="1" t="s">
        <v>11539</v>
      </c>
      <c r="AJ1728" s="1" t="s">
        <v>17</v>
      </c>
      <c r="AK1728" s="1" t="s">
        <v>11718</v>
      </c>
      <c r="AL1728" s="1" t="s">
        <v>87</v>
      </c>
      <c r="AM1728" s="1" t="s">
        <v>11630</v>
      </c>
      <c r="AN1728" s="1" t="s">
        <v>602</v>
      </c>
      <c r="AO1728" s="1" t="s">
        <v>8712</v>
      </c>
      <c r="AR1728" s="1" t="s">
        <v>3545</v>
      </c>
      <c r="AS1728" s="1" t="s">
        <v>11908</v>
      </c>
      <c r="AT1728" s="1" t="s">
        <v>88</v>
      </c>
      <c r="AU1728" s="1" t="s">
        <v>8828</v>
      </c>
      <c r="AV1728" s="1" t="s">
        <v>3546</v>
      </c>
      <c r="AW1728" s="1" t="s">
        <v>12540</v>
      </c>
      <c r="BB1728" s="1" t="s">
        <v>278</v>
      </c>
      <c r="BC1728" s="1" t="s">
        <v>8843</v>
      </c>
      <c r="BD1728" s="1" t="s">
        <v>1928</v>
      </c>
      <c r="BE1728" s="1" t="s">
        <v>11009</v>
      </c>
      <c r="BG1728" s="1" t="s">
        <v>88</v>
      </c>
      <c r="BH1728" s="1" t="s">
        <v>8828</v>
      </c>
      <c r="BI1728" s="1" t="s">
        <v>592</v>
      </c>
      <c r="BJ1728" s="1" t="s">
        <v>11456</v>
      </c>
      <c r="BM1728" s="1" t="s">
        <v>1012</v>
      </c>
      <c r="BN1728" s="1" t="s">
        <v>12144</v>
      </c>
      <c r="BO1728" s="1" t="s">
        <v>88</v>
      </c>
      <c r="BP1728" s="1" t="s">
        <v>8828</v>
      </c>
      <c r="BQ1728" s="1" t="s">
        <v>3547</v>
      </c>
      <c r="BR1728" s="1" t="s">
        <v>14192</v>
      </c>
      <c r="BS1728" s="1" t="s">
        <v>158</v>
      </c>
      <c r="BT1728" s="1" t="s">
        <v>11647</v>
      </c>
    </row>
    <row r="1729" spans="1:73" ht="13.5" customHeight="1">
      <c r="A1729" s="3" t="str">
        <f>HYPERLINK("http://kyu.snu.ac.kr/sdhj/index.jsp?type=hj/GK14605_00IH_0001_0035.jpg","1720_각북면_35")</f>
        <v>1720_각북면_35</v>
      </c>
      <c r="B1729" s="2">
        <v>1720</v>
      </c>
      <c r="C1729" s="2" t="s">
        <v>15678</v>
      </c>
      <c r="D1729" s="2" t="s">
        <v>15679</v>
      </c>
      <c r="E1729" s="2">
        <v>1728</v>
      </c>
      <c r="F1729" s="1">
        <v>8</v>
      </c>
      <c r="G1729" s="1" t="s">
        <v>3177</v>
      </c>
      <c r="H1729" s="1" t="s">
        <v>8512</v>
      </c>
      <c r="I1729" s="1">
        <v>7</v>
      </c>
      <c r="L1729" s="1">
        <v>2</v>
      </c>
      <c r="M1729" s="2" t="s">
        <v>1202</v>
      </c>
      <c r="N1729" s="2" t="s">
        <v>11010</v>
      </c>
      <c r="S1729" s="1" t="s">
        <v>127</v>
      </c>
      <c r="T1729" s="1" t="s">
        <v>8714</v>
      </c>
      <c r="Y1729" s="1" t="s">
        <v>1928</v>
      </c>
      <c r="Z1729" s="1" t="s">
        <v>11009</v>
      </c>
      <c r="AC1729" s="1">
        <v>69</v>
      </c>
      <c r="AD1729" s="1" t="s">
        <v>258</v>
      </c>
      <c r="AE1729" s="1" t="s">
        <v>11526</v>
      </c>
    </row>
    <row r="1730" spans="1:73" ht="13.5" customHeight="1">
      <c r="A1730" s="3" t="str">
        <f>HYPERLINK("http://kyu.snu.ac.kr/sdhj/index.jsp?type=hj/GK14605_00IH_0001_0035.jpg","1720_각북면_35")</f>
        <v>1720_각북면_35</v>
      </c>
      <c r="B1730" s="2">
        <v>1720</v>
      </c>
      <c r="C1730" s="2" t="s">
        <v>15637</v>
      </c>
      <c r="D1730" s="2" t="s">
        <v>15638</v>
      </c>
      <c r="E1730" s="2">
        <v>1729</v>
      </c>
      <c r="F1730" s="1">
        <v>8</v>
      </c>
      <c r="G1730" s="1" t="s">
        <v>3177</v>
      </c>
      <c r="H1730" s="1" t="s">
        <v>8512</v>
      </c>
      <c r="I1730" s="1">
        <v>7</v>
      </c>
      <c r="L1730" s="1">
        <v>2</v>
      </c>
      <c r="M1730" s="2" t="s">
        <v>1202</v>
      </c>
      <c r="N1730" s="2" t="s">
        <v>11010</v>
      </c>
      <c r="S1730" s="1" t="s">
        <v>68</v>
      </c>
      <c r="T1730" s="1" t="s">
        <v>8708</v>
      </c>
      <c r="Y1730" s="1" t="s">
        <v>1774</v>
      </c>
      <c r="Z1730" s="1" t="s">
        <v>10503</v>
      </c>
      <c r="AC1730" s="1">
        <v>1</v>
      </c>
      <c r="AD1730" s="1" t="s">
        <v>107</v>
      </c>
      <c r="AE1730" s="1" t="s">
        <v>11521</v>
      </c>
      <c r="AF1730" s="1" t="s">
        <v>135</v>
      </c>
      <c r="AG1730" s="1" t="s">
        <v>11569</v>
      </c>
    </row>
    <row r="1731" spans="1:73" ht="13.5" customHeight="1">
      <c r="A1731" s="3" t="str">
        <f>HYPERLINK("http://kyu.snu.ac.kr/sdhj/index.jsp?type=hj/GK14605_00IH_0001_0035.jpg","1720_각북면_35")</f>
        <v>1720_각북면_35</v>
      </c>
      <c r="B1731" s="2">
        <v>1720</v>
      </c>
      <c r="C1731" s="2" t="s">
        <v>15637</v>
      </c>
      <c r="D1731" s="2" t="s">
        <v>15638</v>
      </c>
      <c r="E1731" s="2">
        <v>1730</v>
      </c>
      <c r="F1731" s="1">
        <v>8</v>
      </c>
      <c r="G1731" s="1" t="s">
        <v>3177</v>
      </c>
      <c r="H1731" s="1" t="s">
        <v>8512</v>
      </c>
      <c r="I1731" s="1">
        <v>7</v>
      </c>
      <c r="L1731" s="1">
        <v>3</v>
      </c>
      <c r="M1731" s="2" t="s">
        <v>18084</v>
      </c>
      <c r="N1731" s="2" t="s">
        <v>18085</v>
      </c>
      <c r="T1731" s="1" t="s">
        <v>15624</v>
      </c>
      <c r="U1731" s="1" t="s">
        <v>650</v>
      </c>
      <c r="V1731" s="1" t="s">
        <v>8925</v>
      </c>
      <c r="W1731" s="1" t="s">
        <v>3548</v>
      </c>
      <c r="X1731" s="1" t="s">
        <v>9302</v>
      </c>
      <c r="Y1731" s="1" t="s">
        <v>701</v>
      </c>
      <c r="Z1731" s="1" t="s">
        <v>10012</v>
      </c>
      <c r="AC1731" s="1">
        <v>51</v>
      </c>
      <c r="AD1731" s="1" t="s">
        <v>653</v>
      </c>
      <c r="AE1731" s="1" t="s">
        <v>11529</v>
      </c>
      <c r="AJ1731" s="1" t="s">
        <v>17</v>
      </c>
      <c r="AK1731" s="1" t="s">
        <v>11718</v>
      </c>
      <c r="AL1731" s="1" t="s">
        <v>152</v>
      </c>
      <c r="AM1731" s="1" t="s">
        <v>11667</v>
      </c>
      <c r="AT1731" s="1" t="s">
        <v>88</v>
      </c>
      <c r="AU1731" s="1" t="s">
        <v>8828</v>
      </c>
      <c r="AV1731" s="1" t="s">
        <v>1897</v>
      </c>
      <c r="AW1731" s="1" t="s">
        <v>12539</v>
      </c>
      <c r="BG1731" s="1" t="s">
        <v>88</v>
      </c>
      <c r="BH1731" s="1" t="s">
        <v>8828</v>
      </c>
      <c r="BI1731" s="1" t="s">
        <v>3549</v>
      </c>
      <c r="BJ1731" s="1" t="s">
        <v>13312</v>
      </c>
      <c r="BK1731" s="1" t="s">
        <v>88</v>
      </c>
      <c r="BL1731" s="1" t="s">
        <v>8828</v>
      </c>
      <c r="BM1731" s="1" t="s">
        <v>3550</v>
      </c>
      <c r="BN1731" s="1" t="s">
        <v>13659</v>
      </c>
      <c r="BQ1731" s="1" t="s">
        <v>3551</v>
      </c>
      <c r="BR1731" s="1" t="s">
        <v>15035</v>
      </c>
      <c r="BS1731" s="1" t="s">
        <v>50</v>
      </c>
      <c r="BT1731" s="1" t="s">
        <v>16280</v>
      </c>
    </row>
    <row r="1732" spans="1:73" ht="13.5" customHeight="1">
      <c r="A1732" s="3" t="str">
        <f>HYPERLINK("http://kyu.snu.ac.kr/sdhj/index.jsp?type=hj/GK14605_00IH_0001_0035.jpg","1720_각북면_35")</f>
        <v>1720_각북면_35</v>
      </c>
      <c r="B1732" s="2">
        <v>1720</v>
      </c>
      <c r="C1732" s="2" t="s">
        <v>15695</v>
      </c>
      <c r="D1732" s="2" t="s">
        <v>15696</v>
      </c>
      <c r="E1732" s="2">
        <v>1731</v>
      </c>
      <c r="F1732" s="1">
        <v>8</v>
      </c>
      <c r="G1732" s="1" t="s">
        <v>3177</v>
      </c>
      <c r="H1732" s="1" t="s">
        <v>8512</v>
      </c>
      <c r="I1732" s="1">
        <v>7</v>
      </c>
      <c r="L1732" s="1">
        <v>3</v>
      </c>
      <c r="M1732" s="2" t="s">
        <v>18084</v>
      </c>
      <c r="N1732" s="2" t="s">
        <v>18085</v>
      </c>
      <c r="S1732" s="1" t="s">
        <v>51</v>
      </c>
      <c r="T1732" s="1" t="s">
        <v>1413</v>
      </c>
      <c r="U1732" s="1" t="s">
        <v>278</v>
      </c>
      <c r="V1732" s="1" t="s">
        <v>8843</v>
      </c>
      <c r="Y1732" s="1" t="s">
        <v>3552</v>
      </c>
      <c r="Z1732" s="1" t="s">
        <v>11008</v>
      </c>
      <c r="AC1732" s="1">
        <v>25</v>
      </c>
      <c r="AD1732" s="1" t="s">
        <v>271</v>
      </c>
      <c r="AE1732" s="1" t="s">
        <v>11546</v>
      </c>
      <c r="AJ1732" s="1" t="s">
        <v>17</v>
      </c>
      <c r="AK1732" s="1" t="s">
        <v>11718</v>
      </c>
      <c r="AL1732" s="1" t="s">
        <v>96</v>
      </c>
      <c r="AM1732" s="1" t="s">
        <v>11726</v>
      </c>
      <c r="AN1732" s="1" t="s">
        <v>602</v>
      </c>
      <c r="AO1732" s="1" t="s">
        <v>8712</v>
      </c>
      <c r="AR1732" s="1" t="s">
        <v>3270</v>
      </c>
      <c r="AS1732" s="1" t="s">
        <v>15443</v>
      </c>
      <c r="AT1732" s="1" t="s">
        <v>1706</v>
      </c>
      <c r="AU1732" s="1" t="s">
        <v>10003</v>
      </c>
      <c r="AV1732" s="1" t="s">
        <v>1096</v>
      </c>
      <c r="AW1732" s="1" t="s">
        <v>12538</v>
      </c>
      <c r="BB1732" s="1" t="s">
        <v>274</v>
      </c>
      <c r="BC1732" s="1" t="s">
        <v>8855</v>
      </c>
      <c r="BD1732" s="1" t="s">
        <v>3091</v>
      </c>
      <c r="BE1732" s="1" t="s">
        <v>9880</v>
      </c>
      <c r="BI1732" s="1" t="s">
        <v>2621</v>
      </c>
      <c r="BJ1732" s="1" t="s">
        <v>12043</v>
      </c>
      <c r="BM1732" s="1" t="s">
        <v>3553</v>
      </c>
      <c r="BN1732" s="1" t="s">
        <v>13822</v>
      </c>
      <c r="BQ1732" s="1" t="s">
        <v>3554</v>
      </c>
      <c r="BR1732" s="1" t="s">
        <v>14493</v>
      </c>
      <c r="BS1732" s="1" t="s">
        <v>528</v>
      </c>
      <c r="BT1732" s="1" t="s">
        <v>11714</v>
      </c>
    </row>
    <row r="1733" spans="1:73" ht="13.5" customHeight="1">
      <c r="A1733" s="3" t="str">
        <f>HYPERLINK("http://kyu.snu.ac.kr/sdhj/index.jsp?type=hj/GK14605_00IH_0001_0035.jpg","1720_각북면_35")</f>
        <v>1720_각북면_35</v>
      </c>
      <c r="B1733" s="2">
        <v>1720</v>
      </c>
      <c r="C1733" s="2" t="s">
        <v>15674</v>
      </c>
      <c r="D1733" s="2" t="s">
        <v>15675</v>
      </c>
      <c r="E1733" s="2">
        <v>1732</v>
      </c>
      <c r="F1733" s="1">
        <v>8</v>
      </c>
      <c r="G1733" s="1" t="s">
        <v>3177</v>
      </c>
      <c r="H1733" s="1" t="s">
        <v>8512</v>
      </c>
      <c r="I1733" s="1">
        <v>7</v>
      </c>
      <c r="L1733" s="1">
        <v>3</v>
      </c>
      <c r="M1733" s="2" t="s">
        <v>18084</v>
      </c>
      <c r="N1733" s="2" t="s">
        <v>18085</v>
      </c>
      <c r="S1733" s="1" t="s">
        <v>68</v>
      </c>
      <c r="T1733" s="1" t="s">
        <v>8708</v>
      </c>
      <c r="Y1733" s="1" t="s">
        <v>3555</v>
      </c>
      <c r="Z1733" s="1" t="s">
        <v>11007</v>
      </c>
      <c r="AC1733" s="1">
        <v>1</v>
      </c>
      <c r="AD1733" s="1" t="s">
        <v>107</v>
      </c>
      <c r="AE1733" s="1" t="s">
        <v>11521</v>
      </c>
    </row>
    <row r="1734" spans="1:73" ht="13.5" customHeight="1">
      <c r="A1734" s="3" t="str">
        <f>HYPERLINK("http://kyu.snu.ac.kr/sdhj/index.jsp?type=hj/GK14605_00IH_0001_0035.jpg","1720_각북면_35")</f>
        <v>1720_각북면_35</v>
      </c>
      <c r="B1734" s="2">
        <v>1720</v>
      </c>
      <c r="C1734" s="2" t="s">
        <v>15637</v>
      </c>
      <c r="D1734" s="2" t="s">
        <v>15638</v>
      </c>
      <c r="E1734" s="2">
        <v>1733</v>
      </c>
      <c r="F1734" s="1">
        <v>8</v>
      </c>
      <c r="G1734" s="1" t="s">
        <v>3177</v>
      </c>
      <c r="H1734" s="1" t="s">
        <v>8512</v>
      </c>
      <c r="I1734" s="1">
        <v>7</v>
      </c>
      <c r="L1734" s="1">
        <v>3</v>
      </c>
      <c r="M1734" s="2" t="s">
        <v>18084</v>
      </c>
      <c r="N1734" s="2" t="s">
        <v>18085</v>
      </c>
      <c r="S1734" s="1" t="s">
        <v>68</v>
      </c>
      <c r="T1734" s="1" t="s">
        <v>8708</v>
      </c>
      <c r="Y1734" s="1" t="s">
        <v>1774</v>
      </c>
      <c r="Z1734" s="1" t="s">
        <v>10503</v>
      </c>
      <c r="AC1734" s="1">
        <v>3</v>
      </c>
      <c r="AD1734" s="1" t="s">
        <v>561</v>
      </c>
      <c r="AE1734" s="1" t="s">
        <v>11535</v>
      </c>
      <c r="AF1734" s="1" t="s">
        <v>135</v>
      </c>
      <c r="AG1734" s="1" t="s">
        <v>11569</v>
      </c>
    </row>
    <row r="1735" spans="1:73" ht="13.5" customHeight="1">
      <c r="A1735" s="3" t="str">
        <f>HYPERLINK("http://kyu.snu.ac.kr/sdhj/index.jsp?type=hj/GK14605_00IH_0001_0035.jpg","1720_각북면_35")</f>
        <v>1720_각북면_35</v>
      </c>
      <c r="B1735" s="2">
        <v>1720</v>
      </c>
      <c r="C1735" s="2" t="s">
        <v>15637</v>
      </c>
      <c r="D1735" s="2" t="s">
        <v>15638</v>
      </c>
      <c r="E1735" s="2">
        <v>1734</v>
      </c>
      <c r="F1735" s="1">
        <v>9</v>
      </c>
      <c r="G1735" s="1" t="s">
        <v>3556</v>
      </c>
      <c r="H1735" s="1" t="s">
        <v>8511</v>
      </c>
      <c r="I1735" s="1">
        <v>1</v>
      </c>
      <c r="J1735" s="1" t="s">
        <v>3557</v>
      </c>
      <c r="K1735" s="1" t="s">
        <v>15391</v>
      </c>
      <c r="L1735" s="1">
        <v>1</v>
      </c>
      <c r="M1735" s="2" t="s">
        <v>3557</v>
      </c>
      <c r="N1735" s="2" t="s">
        <v>15391</v>
      </c>
      <c r="T1735" s="1" t="s">
        <v>16249</v>
      </c>
      <c r="U1735" s="1" t="s">
        <v>147</v>
      </c>
      <c r="V1735" s="1" t="s">
        <v>8936</v>
      </c>
      <c r="W1735" s="1" t="s">
        <v>103</v>
      </c>
      <c r="X1735" s="1" t="s">
        <v>16531</v>
      </c>
      <c r="Y1735" s="1" t="s">
        <v>3558</v>
      </c>
      <c r="Z1735" s="1" t="s">
        <v>11006</v>
      </c>
      <c r="AC1735" s="1">
        <v>70</v>
      </c>
      <c r="AD1735" s="1" t="s">
        <v>138</v>
      </c>
      <c r="AE1735" s="1" t="s">
        <v>11522</v>
      </c>
      <c r="AJ1735" s="1" t="s">
        <v>17</v>
      </c>
      <c r="AK1735" s="1" t="s">
        <v>11718</v>
      </c>
      <c r="AL1735" s="1" t="s">
        <v>41</v>
      </c>
      <c r="AM1735" s="1" t="s">
        <v>11660</v>
      </c>
      <c r="AT1735" s="1" t="s">
        <v>233</v>
      </c>
      <c r="AU1735" s="1" t="s">
        <v>8848</v>
      </c>
      <c r="AV1735" s="1" t="s">
        <v>1311</v>
      </c>
      <c r="AW1735" s="1" t="s">
        <v>9906</v>
      </c>
      <c r="BG1735" s="1" t="s">
        <v>88</v>
      </c>
      <c r="BH1735" s="1" t="s">
        <v>8828</v>
      </c>
      <c r="BI1735" s="1" t="s">
        <v>3559</v>
      </c>
      <c r="BJ1735" s="1" t="s">
        <v>12159</v>
      </c>
      <c r="BK1735" s="1" t="s">
        <v>88</v>
      </c>
      <c r="BL1735" s="1" t="s">
        <v>8828</v>
      </c>
      <c r="BM1735" s="1" t="s">
        <v>3560</v>
      </c>
      <c r="BN1735" s="1" t="s">
        <v>13305</v>
      </c>
      <c r="BO1735" s="1" t="s">
        <v>88</v>
      </c>
      <c r="BP1735" s="1" t="s">
        <v>8828</v>
      </c>
      <c r="BQ1735" s="1" t="s">
        <v>3561</v>
      </c>
      <c r="BR1735" s="1" t="s">
        <v>14492</v>
      </c>
      <c r="BS1735" s="1" t="s">
        <v>158</v>
      </c>
      <c r="BT1735" s="1" t="s">
        <v>11647</v>
      </c>
    </row>
    <row r="1736" spans="1:73" ht="13.5" customHeight="1">
      <c r="A1736" s="3" t="str">
        <f>HYPERLINK("http://kyu.snu.ac.kr/sdhj/index.jsp?type=hj/GK14605_00IH_0001_0035.jpg","1720_각북면_35")</f>
        <v>1720_각북면_35</v>
      </c>
      <c r="B1736" s="2">
        <v>1720</v>
      </c>
      <c r="C1736" s="2" t="s">
        <v>15793</v>
      </c>
      <c r="D1736" s="2" t="s">
        <v>15794</v>
      </c>
      <c r="E1736" s="2">
        <v>1735</v>
      </c>
      <c r="F1736" s="1">
        <v>9</v>
      </c>
      <c r="G1736" s="1" t="s">
        <v>3556</v>
      </c>
      <c r="H1736" s="1" t="s">
        <v>8511</v>
      </c>
      <c r="I1736" s="1">
        <v>1</v>
      </c>
      <c r="L1736" s="1">
        <v>1</v>
      </c>
      <c r="M1736" s="2" t="s">
        <v>3557</v>
      </c>
      <c r="N1736" s="2" t="s">
        <v>15391</v>
      </c>
      <c r="S1736" s="1" t="s">
        <v>51</v>
      </c>
      <c r="T1736" s="1" t="s">
        <v>1413</v>
      </c>
      <c r="W1736" s="1" t="s">
        <v>310</v>
      </c>
      <c r="X1736" s="1" t="s">
        <v>9263</v>
      </c>
      <c r="Y1736" s="1" t="s">
        <v>53</v>
      </c>
      <c r="Z1736" s="1" t="s">
        <v>9315</v>
      </c>
      <c r="AC1736" s="1">
        <v>63</v>
      </c>
      <c r="AD1736" s="1" t="s">
        <v>561</v>
      </c>
      <c r="AE1736" s="1" t="s">
        <v>11535</v>
      </c>
      <c r="AJ1736" s="1" t="s">
        <v>17</v>
      </c>
      <c r="AK1736" s="1" t="s">
        <v>11718</v>
      </c>
      <c r="AL1736" s="1" t="s">
        <v>50</v>
      </c>
      <c r="AM1736" s="1" t="s">
        <v>15656</v>
      </c>
      <c r="AT1736" s="1" t="s">
        <v>88</v>
      </c>
      <c r="AU1736" s="1" t="s">
        <v>8828</v>
      </c>
      <c r="AV1736" s="1" t="s">
        <v>3562</v>
      </c>
      <c r="AW1736" s="1" t="s">
        <v>12184</v>
      </c>
      <c r="BG1736" s="1" t="s">
        <v>88</v>
      </c>
      <c r="BH1736" s="1" t="s">
        <v>8828</v>
      </c>
      <c r="BI1736" s="1" t="s">
        <v>3563</v>
      </c>
      <c r="BJ1736" s="1" t="s">
        <v>10237</v>
      </c>
      <c r="BK1736" s="1" t="s">
        <v>88</v>
      </c>
      <c r="BL1736" s="1" t="s">
        <v>8828</v>
      </c>
      <c r="BM1736" s="1" t="s">
        <v>3564</v>
      </c>
      <c r="BN1736" s="1" t="s">
        <v>10091</v>
      </c>
      <c r="BO1736" s="1" t="s">
        <v>3565</v>
      </c>
      <c r="BP1736" s="1" t="s">
        <v>13994</v>
      </c>
      <c r="BQ1736" s="1" t="s">
        <v>3566</v>
      </c>
      <c r="BR1736" s="1" t="s">
        <v>14934</v>
      </c>
      <c r="BS1736" s="1" t="s">
        <v>50</v>
      </c>
      <c r="BT1736" s="1" t="s">
        <v>15945</v>
      </c>
    </row>
    <row r="1737" spans="1:73" ht="13.5" customHeight="1">
      <c r="A1737" s="3" t="str">
        <f>HYPERLINK("http://kyu.snu.ac.kr/sdhj/index.jsp?type=hj/GK14605_00IH_0001_0035.jpg","1720_각북면_35")</f>
        <v>1720_각북면_35</v>
      </c>
      <c r="B1737" s="2">
        <v>1720</v>
      </c>
      <c r="C1737" s="2" t="s">
        <v>15713</v>
      </c>
      <c r="D1737" s="2" t="s">
        <v>15714</v>
      </c>
      <c r="E1737" s="2">
        <v>1736</v>
      </c>
      <c r="F1737" s="1">
        <v>9</v>
      </c>
      <c r="G1737" s="1" t="s">
        <v>3556</v>
      </c>
      <c r="H1737" s="1" t="s">
        <v>8511</v>
      </c>
      <c r="I1737" s="1">
        <v>1</v>
      </c>
      <c r="L1737" s="1">
        <v>1</v>
      </c>
      <c r="M1737" s="2" t="s">
        <v>3557</v>
      </c>
      <c r="N1737" s="2" t="s">
        <v>15391</v>
      </c>
      <c r="S1737" s="1" t="s">
        <v>71</v>
      </c>
      <c r="T1737" s="1" t="s">
        <v>8710</v>
      </c>
      <c r="U1737" s="1" t="s">
        <v>2628</v>
      </c>
      <c r="V1737" s="1" t="s">
        <v>8834</v>
      </c>
      <c r="Y1737" s="1" t="s">
        <v>2347</v>
      </c>
      <c r="Z1737" s="1" t="s">
        <v>9369</v>
      </c>
      <c r="AC1737" s="1">
        <v>30</v>
      </c>
      <c r="AD1737" s="1" t="s">
        <v>138</v>
      </c>
      <c r="AE1737" s="1" t="s">
        <v>11522</v>
      </c>
    </row>
    <row r="1738" spans="1:73" ht="13.5" customHeight="1">
      <c r="A1738" s="3" t="str">
        <f>HYPERLINK("http://kyu.snu.ac.kr/sdhj/index.jsp?type=hj/GK14605_00IH_0001_0035.jpg","1720_각북면_35")</f>
        <v>1720_각북면_35</v>
      </c>
      <c r="B1738" s="2">
        <v>1720</v>
      </c>
      <c r="C1738" s="2" t="s">
        <v>15627</v>
      </c>
      <c r="D1738" s="2" t="s">
        <v>15628</v>
      </c>
      <c r="E1738" s="2">
        <v>1737</v>
      </c>
      <c r="F1738" s="1">
        <v>9</v>
      </c>
      <c r="G1738" s="1" t="s">
        <v>3556</v>
      </c>
      <c r="H1738" s="1" t="s">
        <v>8511</v>
      </c>
      <c r="I1738" s="1">
        <v>1</v>
      </c>
      <c r="L1738" s="1">
        <v>1</v>
      </c>
      <c r="M1738" s="2" t="s">
        <v>3557</v>
      </c>
      <c r="N1738" s="2" t="s">
        <v>15391</v>
      </c>
      <c r="S1738" s="1" t="s">
        <v>133</v>
      </c>
      <c r="T1738" s="1" t="s">
        <v>8712</v>
      </c>
      <c r="W1738" s="1" t="s">
        <v>38</v>
      </c>
      <c r="X1738" s="1" t="s">
        <v>15655</v>
      </c>
      <c r="Y1738" s="1" t="s">
        <v>53</v>
      </c>
      <c r="Z1738" s="1" t="s">
        <v>9315</v>
      </c>
      <c r="AC1738" s="1">
        <v>31</v>
      </c>
      <c r="AD1738" s="1" t="s">
        <v>445</v>
      </c>
      <c r="AE1738" s="1" t="s">
        <v>11541</v>
      </c>
    </row>
    <row r="1739" spans="1:73" ht="13.5" customHeight="1">
      <c r="A1739" s="3" t="str">
        <f>HYPERLINK("http://kyu.snu.ac.kr/sdhj/index.jsp?type=hj/GK14605_00IH_0001_0035.jpg","1720_각북면_35")</f>
        <v>1720_각북면_35</v>
      </c>
      <c r="B1739" s="2">
        <v>1720</v>
      </c>
      <c r="C1739" s="2" t="s">
        <v>15637</v>
      </c>
      <c r="D1739" s="2" t="s">
        <v>15638</v>
      </c>
      <c r="E1739" s="2">
        <v>1738</v>
      </c>
      <c r="F1739" s="1">
        <v>9</v>
      </c>
      <c r="G1739" s="1" t="s">
        <v>3556</v>
      </c>
      <c r="H1739" s="1" t="s">
        <v>8511</v>
      </c>
      <c r="I1739" s="1">
        <v>1</v>
      </c>
      <c r="L1739" s="1">
        <v>1</v>
      </c>
      <c r="M1739" s="2" t="s">
        <v>3557</v>
      </c>
      <c r="N1739" s="2" t="s">
        <v>15391</v>
      </c>
      <c r="S1739" s="1" t="s">
        <v>68</v>
      </c>
      <c r="T1739" s="1" t="s">
        <v>8708</v>
      </c>
      <c r="Y1739" s="1" t="s">
        <v>3385</v>
      </c>
      <c r="Z1739" s="1" t="s">
        <v>9454</v>
      </c>
      <c r="AF1739" s="1" t="s">
        <v>355</v>
      </c>
      <c r="AG1739" s="1" t="s">
        <v>11570</v>
      </c>
    </row>
    <row r="1740" spans="1:73" ht="13.5" customHeight="1">
      <c r="A1740" s="3" t="str">
        <f>HYPERLINK("http://kyu.snu.ac.kr/sdhj/index.jsp?type=hj/GK14605_00IH_0001_0035.jpg","1720_각북면_35")</f>
        <v>1720_각북면_35</v>
      </c>
      <c r="B1740" s="2">
        <v>1720</v>
      </c>
      <c r="C1740" s="2" t="s">
        <v>15637</v>
      </c>
      <c r="D1740" s="2" t="s">
        <v>15638</v>
      </c>
      <c r="E1740" s="2">
        <v>1739</v>
      </c>
      <c r="F1740" s="1">
        <v>9</v>
      </c>
      <c r="G1740" s="1" t="s">
        <v>3556</v>
      </c>
      <c r="H1740" s="1" t="s">
        <v>8511</v>
      </c>
      <c r="I1740" s="1">
        <v>1</v>
      </c>
      <c r="L1740" s="1">
        <v>1</v>
      </c>
      <c r="M1740" s="2" t="s">
        <v>3557</v>
      </c>
      <c r="N1740" s="2" t="s">
        <v>15391</v>
      </c>
      <c r="S1740" s="1" t="s">
        <v>71</v>
      </c>
      <c r="T1740" s="1" t="s">
        <v>8710</v>
      </c>
      <c r="U1740" s="1" t="s">
        <v>977</v>
      </c>
      <c r="V1740" s="1" t="s">
        <v>9136</v>
      </c>
      <c r="Y1740" s="1" t="s">
        <v>3567</v>
      </c>
      <c r="Z1740" s="1" t="s">
        <v>11005</v>
      </c>
      <c r="AC1740" s="1">
        <v>14</v>
      </c>
      <c r="AD1740" s="1" t="s">
        <v>207</v>
      </c>
      <c r="AE1740" s="1" t="s">
        <v>11551</v>
      </c>
    </row>
    <row r="1741" spans="1:73" ht="13.5" customHeight="1">
      <c r="A1741" s="3" t="str">
        <f>HYPERLINK("http://kyu.snu.ac.kr/sdhj/index.jsp?type=hj/GK14605_00IH_0001_0035.jpg","1720_각북면_35")</f>
        <v>1720_각북면_35</v>
      </c>
      <c r="B1741" s="2">
        <v>1720</v>
      </c>
      <c r="C1741" s="2" t="s">
        <v>15637</v>
      </c>
      <c r="D1741" s="2" t="s">
        <v>15638</v>
      </c>
      <c r="E1741" s="2">
        <v>1740</v>
      </c>
      <c r="F1741" s="1">
        <v>9</v>
      </c>
      <c r="G1741" s="1" t="s">
        <v>3556</v>
      </c>
      <c r="H1741" s="1" t="s">
        <v>8511</v>
      </c>
      <c r="I1741" s="1">
        <v>1</v>
      </c>
      <c r="L1741" s="1">
        <v>1</v>
      </c>
      <c r="M1741" s="2" t="s">
        <v>3557</v>
      </c>
      <c r="N1741" s="2" t="s">
        <v>15391</v>
      </c>
      <c r="S1741" s="1" t="s">
        <v>1058</v>
      </c>
      <c r="T1741" s="1" t="s">
        <v>8775</v>
      </c>
      <c r="Y1741" s="1" t="s">
        <v>3568</v>
      </c>
      <c r="Z1741" s="1" t="s">
        <v>10004</v>
      </c>
      <c r="AF1741" s="1" t="s">
        <v>67</v>
      </c>
      <c r="AG1741" s="1" t="s">
        <v>9286</v>
      </c>
    </row>
    <row r="1742" spans="1:73" ht="13.5" customHeight="1">
      <c r="A1742" s="3" t="str">
        <f>HYPERLINK("http://kyu.snu.ac.kr/sdhj/index.jsp?type=hj/GK14605_00IH_0001_0035.jpg","1720_각북면_35")</f>
        <v>1720_각북면_35</v>
      </c>
      <c r="B1742" s="2">
        <v>1720</v>
      </c>
      <c r="C1742" s="2" t="s">
        <v>15637</v>
      </c>
      <c r="D1742" s="2" t="s">
        <v>15638</v>
      </c>
      <c r="E1742" s="2">
        <v>1741</v>
      </c>
      <c r="F1742" s="1">
        <v>9</v>
      </c>
      <c r="G1742" s="1" t="s">
        <v>3556</v>
      </c>
      <c r="H1742" s="1" t="s">
        <v>8511</v>
      </c>
      <c r="I1742" s="1">
        <v>1</v>
      </c>
      <c r="L1742" s="1">
        <v>1</v>
      </c>
      <c r="M1742" s="2" t="s">
        <v>3557</v>
      </c>
      <c r="N1742" s="2" t="s">
        <v>15391</v>
      </c>
      <c r="T1742" s="1" t="s">
        <v>15640</v>
      </c>
      <c r="U1742" s="1" t="s">
        <v>266</v>
      </c>
      <c r="V1742" s="1" t="s">
        <v>8830</v>
      </c>
      <c r="Y1742" s="1" t="s">
        <v>8363</v>
      </c>
      <c r="Z1742" s="1" t="s">
        <v>10666</v>
      </c>
      <c r="AC1742" s="1">
        <v>50</v>
      </c>
      <c r="AD1742" s="1" t="s">
        <v>54</v>
      </c>
      <c r="AE1742" s="1" t="s">
        <v>11446</v>
      </c>
      <c r="AT1742" s="1" t="s">
        <v>269</v>
      </c>
      <c r="AU1742" s="1" t="s">
        <v>8873</v>
      </c>
      <c r="AV1742" s="1" t="s">
        <v>900</v>
      </c>
      <c r="AW1742" s="1" t="s">
        <v>9420</v>
      </c>
      <c r="BB1742" s="1" t="s">
        <v>274</v>
      </c>
      <c r="BC1742" s="1" t="s">
        <v>8855</v>
      </c>
      <c r="BD1742" s="1" t="s">
        <v>3121</v>
      </c>
      <c r="BE1742" s="1" t="s">
        <v>9819</v>
      </c>
    </row>
    <row r="1743" spans="1:73" ht="13.5" customHeight="1">
      <c r="A1743" s="3" t="str">
        <f>HYPERLINK("http://kyu.snu.ac.kr/sdhj/index.jsp?type=hj/GK14605_00IH_0001_0035.jpg","1720_각북면_35")</f>
        <v>1720_각북면_35</v>
      </c>
      <c r="B1743" s="2">
        <v>1720</v>
      </c>
      <c r="C1743" s="2" t="s">
        <v>15637</v>
      </c>
      <c r="D1743" s="2" t="s">
        <v>15638</v>
      </c>
      <c r="E1743" s="2">
        <v>1742</v>
      </c>
      <c r="F1743" s="1">
        <v>9</v>
      </c>
      <c r="G1743" s="1" t="s">
        <v>3556</v>
      </c>
      <c r="H1743" s="1" t="s">
        <v>8511</v>
      </c>
      <c r="I1743" s="1">
        <v>1</v>
      </c>
      <c r="L1743" s="1">
        <v>1</v>
      </c>
      <c r="M1743" s="2" t="s">
        <v>3557</v>
      </c>
      <c r="N1743" s="2" t="s">
        <v>15391</v>
      </c>
      <c r="T1743" s="1" t="s">
        <v>15640</v>
      </c>
      <c r="U1743" s="1" t="s">
        <v>77</v>
      </c>
      <c r="V1743" s="1" t="s">
        <v>8853</v>
      </c>
      <c r="Y1743" s="1" t="s">
        <v>3525</v>
      </c>
      <c r="Z1743" s="1" t="s">
        <v>11004</v>
      </c>
      <c r="AC1743" s="1">
        <v>15</v>
      </c>
      <c r="AD1743" s="1" t="s">
        <v>563</v>
      </c>
      <c r="AE1743" s="1" t="s">
        <v>9669</v>
      </c>
    </row>
    <row r="1744" spans="1:73" ht="13.5" customHeight="1">
      <c r="A1744" s="3" t="str">
        <f>HYPERLINK("http://kyu.snu.ac.kr/sdhj/index.jsp?type=hj/GK14605_00IH_0001_0035.jpg","1720_각북면_35")</f>
        <v>1720_각북면_35</v>
      </c>
      <c r="B1744" s="2">
        <v>1720</v>
      </c>
      <c r="C1744" s="2" t="s">
        <v>15637</v>
      </c>
      <c r="D1744" s="2" t="s">
        <v>15638</v>
      </c>
      <c r="E1744" s="2">
        <v>1743</v>
      </c>
      <c r="F1744" s="1">
        <v>9</v>
      </c>
      <c r="G1744" s="1" t="s">
        <v>3556</v>
      </c>
      <c r="H1744" s="1" t="s">
        <v>8511</v>
      </c>
      <c r="I1744" s="1">
        <v>1</v>
      </c>
      <c r="L1744" s="1">
        <v>1</v>
      </c>
      <c r="M1744" s="2" t="s">
        <v>3557</v>
      </c>
      <c r="N1744" s="2" t="s">
        <v>15391</v>
      </c>
      <c r="T1744" s="1" t="s">
        <v>15640</v>
      </c>
      <c r="U1744" s="1" t="s">
        <v>266</v>
      </c>
      <c r="V1744" s="1" t="s">
        <v>8830</v>
      </c>
      <c r="Y1744" s="1" t="s">
        <v>3569</v>
      </c>
      <c r="Z1744" s="1" t="s">
        <v>10114</v>
      </c>
      <c r="AC1744" s="1">
        <v>9</v>
      </c>
      <c r="AD1744" s="1" t="s">
        <v>258</v>
      </c>
      <c r="AE1744" s="1" t="s">
        <v>11526</v>
      </c>
      <c r="BU1744" s="1" t="s">
        <v>558</v>
      </c>
    </row>
    <row r="1745" spans="1:73" ht="13.5" customHeight="1">
      <c r="A1745" s="3" t="str">
        <f>HYPERLINK("http://kyu.snu.ac.kr/sdhj/index.jsp?type=hj/GK14605_00IH_0001_0035.jpg","1720_각북면_35")</f>
        <v>1720_각북면_35</v>
      </c>
      <c r="B1745" s="2">
        <v>1720</v>
      </c>
      <c r="C1745" s="2" t="s">
        <v>15637</v>
      </c>
      <c r="D1745" s="2" t="s">
        <v>15638</v>
      </c>
      <c r="E1745" s="2">
        <v>1744</v>
      </c>
      <c r="F1745" s="1">
        <v>9</v>
      </c>
      <c r="G1745" s="1" t="s">
        <v>3556</v>
      </c>
      <c r="H1745" s="1" t="s">
        <v>8511</v>
      </c>
      <c r="I1745" s="1">
        <v>1</v>
      </c>
      <c r="L1745" s="1">
        <v>2</v>
      </c>
      <c r="M1745" s="2" t="s">
        <v>3570</v>
      </c>
      <c r="N1745" s="2" t="s">
        <v>11003</v>
      </c>
      <c r="T1745" s="1" t="s">
        <v>15624</v>
      </c>
      <c r="U1745" s="1" t="s">
        <v>1834</v>
      </c>
      <c r="V1745" s="1" t="s">
        <v>8897</v>
      </c>
      <c r="Y1745" s="1" t="s">
        <v>3570</v>
      </c>
      <c r="Z1745" s="1" t="s">
        <v>11003</v>
      </c>
      <c r="AC1745" s="1">
        <v>76</v>
      </c>
      <c r="AD1745" s="1" t="s">
        <v>160</v>
      </c>
      <c r="AE1745" s="1" t="s">
        <v>11534</v>
      </c>
      <c r="AJ1745" s="1" t="s">
        <v>17</v>
      </c>
      <c r="AK1745" s="1" t="s">
        <v>11718</v>
      </c>
      <c r="AL1745" s="1" t="s">
        <v>158</v>
      </c>
      <c r="AM1745" s="1" t="s">
        <v>11647</v>
      </c>
      <c r="AN1745" s="1" t="s">
        <v>726</v>
      </c>
      <c r="AO1745" s="1" t="s">
        <v>11785</v>
      </c>
      <c r="AR1745" s="1" t="s">
        <v>3571</v>
      </c>
      <c r="AS1745" s="1" t="s">
        <v>16532</v>
      </c>
      <c r="AT1745" s="1" t="s">
        <v>1627</v>
      </c>
      <c r="AU1745" s="1" t="s">
        <v>8984</v>
      </c>
      <c r="AV1745" s="1" t="s">
        <v>3572</v>
      </c>
      <c r="AW1745" s="1" t="s">
        <v>16533</v>
      </c>
      <c r="BB1745" s="1" t="s">
        <v>274</v>
      </c>
      <c r="BC1745" s="1" t="s">
        <v>8855</v>
      </c>
      <c r="BD1745" s="1" t="s">
        <v>3418</v>
      </c>
      <c r="BE1745" s="1" t="s">
        <v>11042</v>
      </c>
      <c r="BG1745" s="1" t="s">
        <v>88</v>
      </c>
      <c r="BH1745" s="1" t="s">
        <v>8828</v>
      </c>
      <c r="BI1745" s="1" t="s">
        <v>739</v>
      </c>
      <c r="BJ1745" s="1" t="s">
        <v>9660</v>
      </c>
      <c r="BK1745" s="1" t="s">
        <v>269</v>
      </c>
      <c r="BL1745" s="1" t="s">
        <v>8873</v>
      </c>
      <c r="BM1745" s="1" t="s">
        <v>1600</v>
      </c>
      <c r="BN1745" s="1" t="s">
        <v>13821</v>
      </c>
      <c r="BO1745" s="1" t="s">
        <v>269</v>
      </c>
      <c r="BP1745" s="1" t="s">
        <v>8873</v>
      </c>
      <c r="BQ1745" s="1" t="s">
        <v>3573</v>
      </c>
      <c r="BR1745" s="1" t="s">
        <v>12075</v>
      </c>
      <c r="BS1745" s="1" t="s">
        <v>158</v>
      </c>
      <c r="BT1745" s="1" t="s">
        <v>11647</v>
      </c>
    </row>
    <row r="1746" spans="1:73" ht="13.5" customHeight="1">
      <c r="A1746" s="3" t="str">
        <f>HYPERLINK("http://kyu.snu.ac.kr/sdhj/index.jsp?type=hj/GK14605_00IH_0001_0035.jpg","1720_각북면_35")</f>
        <v>1720_각북면_35</v>
      </c>
      <c r="B1746" s="2">
        <v>1720</v>
      </c>
      <c r="C1746" s="2" t="s">
        <v>16534</v>
      </c>
      <c r="D1746" s="2" t="s">
        <v>16535</v>
      </c>
      <c r="E1746" s="2">
        <v>1745</v>
      </c>
      <c r="F1746" s="1">
        <v>9</v>
      </c>
      <c r="G1746" s="1" t="s">
        <v>3556</v>
      </c>
      <c r="H1746" s="1" t="s">
        <v>8511</v>
      </c>
      <c r="I1746" s="1">
        <v>1</v>
      </c>
      <c r="L1746" s="1">
        <v>2</v>
      </c>
      <c r="M1746" s="2" t="s">
        <v>3570</v>
      </c>
      <c r="N1746" s="2" t="s">
        <v>11003</v>
      </c>
      <c r="S1746" s="1" t="s">
        <v>71</v>
      </c>
      <c r="T1746" s="1" t="s">
        <v>8710</v>
      </c>
      <c r="U1746" s="1" t="s">
        <v>3574</v>
      </c>
      <c r="V1746" s="1" t="s">
        <v>9119</v>
      </c>
      <c r="Y1746" s="1" t="s">
        <v>3575</v>
      </c>
      <c r="Z1746" s="1" t="s">
        <v>11002</v>
      </c>
      <c r="AC1746" s="1">
        <v>37</v>
      </c>
      <c r="AD1746" s="1" t="s">
        <v>299</v>
      </c>
      <c r="AE1746" s="1" t="s">
        <v>11520</v>
      </c>
    </row>
    <row r="1747" spans="1:73" ht="13.5" customHeight="1">
      <c r="A1747" s="3" t="str">
        <f>HYPERLINK("http://kyu.snu.ac.kr/sdhj/index.jsp?type=hj/GK14605_00IH_0001_0035.jpg","1720_각북면_35")</f>
        <v>1720_각북면_35</v>
      </c>
      <c r="B1747" s="2">
        <v>1720</v>
      </c>
      <c r="C1747" s="2" t="s">
        <v>15934</v>
      </c>
      <c r="D1747" s="2" t="s">
        <v>15935</v>
      </c>
      <c r="E1747" s="2">
        <v>1746</v>
      </c>
      <c r="F1747" s="1">
        <v>9</v>
      </c>
      <c r="G1747" s="1" t="s">
        <v>3556</v>
      </c>
      <c r="H1747" s="1" t="s">
        <v>8511</v>
      </c>
      <c r="I1747" s="1">
        <v>1</v>
      </c>
      <c r="L1747" s="1">
        <v>2</v>
      </c>
      <c r="M1747" s="2" t="s">
        <v>3570</v>
      </c>
      <c r="N1747" s="2" t="s">
        <v>11003</v>
      </c>
      <c r="S1747" s="1" t="s">
        <v>133</v>
      </c>
      <c r="T1747" s="1" t="s">
        <v>8712</v>
      </c>
      <c r="Y1747" s="1" t="s">
        <v>3576</v>
      </c>
      <c r="Z1747" s="1" t="s">
        <v>9878</v>
      </c>
      <c r="AC1747" s="1">
        <v>31</v>
      </c>
      <c r="AD1747" s="1" t="s">
        <v>445</v>
      </c>
      <c r="AE1747" s="1" t="s">
        <v>11541</v>
      </c>
    </row>
    <row r="1748" spans="1:73" ht="13.5" customHeight="1">
      <c r="A1748" s="3" t="str">
        <f>HYPERLINK("http://kyu.snu.ac.kr/sdhj/index.jsp?type=hj/GK14605_00IH_0001_0035.jpg","1720_각북면_35")</f>
        <v>1720_각북면_35</v>
      </c>
      <c r="B1748" s="2">
        <v>1720</v>
      </c>
      <c r="C1748" s="2" t="s">
        <v>15637</v>
      </c>
      <c r="D1748" s="2" t="s">
        <v>15638</v>
      </c>
      <c r="E1748" s="2">
        <v>1747</v>
      </c>
      <c r="F1748" s="1">
        <v>9</v>
      </c>
      <c r="G1748" s="1" t="s">
        <v>3556</v>
      </c>
      <c r="H1748" s="1" t="s">
        <v>8511</v>
      </c>
      <c r="I1748" s="1">
        <v>1</v>
      </c>
      <c r="L1748" s="1">
        <v>2</v>
      </c>
      <c r="M1748" s="2" t="s">
        <v>3570</v>
      </c>
      <c r="N1748" s="2" t="s">
        <v>11003</v>
      </c>
      <c r="S1748" s="1" t="s">
        <v>1058</v>
      </c>
      <c r="T1748" s="1" t="s">
        <v>8775</v>
      </c>
      <c r="U1748" s="1" t="s">
        <v>3577</v>
      </c>
      <c r="V1748" s="1" t="s">
        <v>9135</v>
      </c>
      <c r="Y1748" s="1" t="s">
        <v>3578</v>
      </c>
      <c r="Z1748" s="1" t="s">
        <v>10043</v>
      </c>
      <c r="AC1748" s="1">
        <v>6</v>
      </c>
      <c r="AD1748" s="1" t="s">
        <v>75</v>
      </c>
      <c r="AE1748" s="1" t="s">
        <v>11549</v>
      </c>
    </row>
    <row r="1749" spans="1:73" ht="13.5" customHeight="1">
      <c r="A1749" s="3" t="str">
        <f>HYPERLINK("http://kyu.snu.ac.kr/sdhj/index.jsp?type=hj/GK14605_00IH_0001_0035.jpg","1720_각북면_35")</f>
        <v>1720_각북면_35</v>
      </c>
      <c r="B1749" s="2">
        <v>1720</v>
      </c>
      <c r="C1749" s="2" t="s">
        <v>15637</v>
      </c>
      <c r="D1749" s="2" t="s">
        <v>15638</v>
      </c>
      <c r="E1749" s="2">
        <v>1748</v>
      </c>
      <c r="F1749" s="1">
        <v>9</v>
      </c>
      <c r="G1749" s="1" t="s">
        <v>3556</v>
      </c>
      <c r="H1749" s="1" t="s">
        <v>8511</v>
      </c>
      <c r="I1749" s="1">
        <v>1</v>
      </c>
      <c r="L1749" s="1">
        <v>3</v>
      </c>
      <c r="M1749" s="2" t="s">
        <v>18086</v>
      </c>
      <c r="N1749" s="2" t="s">
        <v>18087</v>
      </c>
      <c r="O1749" s="1" t="s">
        <v>6</v>
      </c>
      <c r="P1749" s="1" t="s">
        <v>8656</v>
      </c>
      <c r="T1749" s="1" t="s">
        <v>15624</v>
      </c>
      <c r="W1749" s="1" t="s">
        <v>952</v>
      </c>
      <c r="X1749" s="1" t="s">
        <v>9277</v>
      </c>
      <c r="Y1749" s="1" t="s">
        <v>129</v>
      </c>
      <c r="Z1749" s="1" t="s">
        <v>9465</v>
      </c>
      <c r="AC1749" s="1">
        <v>30</v>
      </c>
      <c r="AD1749" s="1" t="s">
        <v>163</v>
      </c>
      <c r="AE1749" s="1" t="s">
        <v>11552</v>
      </c>
      <c r="AJ1749" s="1" t="s">
        <v>461</v>
      </c>
      <c r="AK1749" s="1" t="s">
        <v>11719</v>
      </c>
      <c r="AL1749" s="1" t="s">
        <v>236</v>
      </c>
      <c r="AM1749" s="1" t="s">
        <v>11694</v>
      </c>
      <c r="AT1749" s="1" t="s">
        <v>3579</v>
      </c>
      <c r="AU1749" s="1" t="s">
        <v>11982</v>
      </c>
      <c r="AV1749" s="1" t="s">
        <v>3580</v>
      </c>
      <c r="AW1749" s="1" t="s">
        <v>12537</v>
      </c>
      <c r="BG1749" s="1" t="s">
        <v>860</v>
      </c>
      <c r="BH1749" s="1" t="s">
        <v>9007</v>
      </c>
      <c r="BI1749" s="1" t="s">
        <v>3581</v>
      </c>
      <c r="BJ1749" s="1" t="s">
        <v>13311</v>
      </c>
      <c r="BK1749" s="1" t="s">
        <v>828</v>
      </c>
      <c r="BL1749" s="1" t="s">
        <v>12974</v>
      </c>
      <c r="BM1749" s="1" t="s">
        <v>3582</v>
      </c>
      <c r="BN1749" s="1" t="s">
        <v>9287</v>
      </c>
      <c r="BO1749" s="1" t="s">
        <v>3583</v>
      </c>
      <c r="BP1749" s="1" t="s">
        <v>13993</v>
      </c>
      <c r="BQ1749" s="1" t="s">
        <v>3584</v>
      </c>
      <c r="BR1749" s="1" t="s">
        <v>14491</v>
      </c>
      <c r="BS1749" s="1" t="s">
        <v>87</v>
      </c>
      <c r="BT1749" s="1" t="s">
        <v>11630</v>
      </c>
    </row>
    <row r="1750" spans="1:73" ht="13.5" customHeight="1">
      <c r="A1750" s="3" t="str">
        <f>HYPERLINK("http://kyu.snu.ac.kr/sdhj/index.jsp?type=hj/GK14605_00IH_0001_0035.jpg","1720_각북면_35")</f>
        <v>1720_각북면_35</v>
      </c>
      <c r="B1750" s="2">
        <v>1720</v>
      </c>
      <c r="C1750" s="2" t="s">
        <v>16536</v>
      </c>
      <c r="D1750" s="2" t="s">
        <v>16537</v>
      </c>
      <c r="E1750" s="2">
        <v>1749</v>
      </c>
      <c r="F1750" s="1">
        <v>9</v>
      </c>
      <c r="G1750" s="1" t="s">
        <v>3556</v>
      </c>
      <c r="H1750" s="1" t="s">
        <v>8511</v>
      </c>
      <c r="I1750" s="1">
        <v>1</v>
      </c>
      <c r="L1750" s="1">
        <v>3</v>
      </c>
      <c r="M1750" s="2" t="s">
        <v>18086</v>
      </c>
      <c r="N1750" s="2" t="s">
        <v>18087</v>
      </c>
      <c r="S1750" s="1" t="s">
        <v>3585</v>
      </c>
      <c r="T1750" s="1" t="s">
        <v>8796</v>
      </c>
      <c r="W1750" s="1" t="s">
        <v>245</v>
      </c>
      <c r="X1750" s="1" t="s">
        <v>9269</v>
      </c>
      <c r="Y1750" s="1" t="s">
        <v>3586</v>
      </c>
      <c r="Z1750" s="1" t="s">
        <v>11001</v>
      </c>
      <c r="AC1750" s="1">
        <v>29</v>
      </c>
      <c r="AD1750" s="1" t="s">
        <v>555</v>
      </c>
      <c r="AE1750" s="1" t="s">
        <v>11553</v>
      </c>
    </row>
    <row r="1751" spans="1:73" ht="13.5" customHeight="1">
      <c r="A1751" s="3" t="str">
        <f>HYPERLINK("http://kyu.snu.ac.kr/sdhj/index.jsp?type=hj/GK14605_00IH_0001_0035.jpg","1720_각북면_35")</f>
        <v>1720_각북면_35</v>
      </c>
      <c r="B1751" s="2">
        <v>1720</v>
      </c>
      <c r="C1751" s="2" t="s">
        <v>15637</v>
      </c>
      <c r="D1751" s="2" t="s">
        <v>15638</v>
      </c>
      <c r="E1751" s="2">
        <v>1750</v>
      </c>
      <c r="F1751" s="1">
        <v>9</v>
      </c>
      <c r="G1751" s="1" t="s">
        <v>3556</v>
      </c>
      <c r="H1751" s="1" t="s">
        <v>8511</v>
      </c>
      <c r="I1751" s="1">
        <v>1</v>
      </c>
      <c r="L1751" s="1">
        <v>3</v>
      </c>
      <c r="M1751" s="2" t="s">
        <v>18086</v>
      </c>
      <c r="N1751" s="2" t="s">
        <v>18087</v>
      </c>
      <c r="T1751" s="1" t="s">
        <v>15640</v>
      </c>
      <c r="U1751" s="1" t="s">
        <v>77</v>
      </c>
      <c r="V1751" s="1" t="s">
        <v>8853</v>
      </c>
      <c r="Y1751" s="1" t="s">
        <v>3587</v>
      </c>
      <c r="Z1751" s="1" t="s">
        <v>10121</v>
      </c>
      <c r="AC1751" s="1">
        <v>41</v>
      </c>
      <c r="AD1751" s="1" t="s">
        <v>211</v>
      </c>
      <c r="AE1751" s="1" t="s">
        <v>10681</v>
      </c>
      <c r="AT1751" s="1" t="s">
        <v>3588</v>
      </c>
      <c r="AU1751" s="1" t="s">
        <v>16335</v>
      </c>
      <c r="AV1751" s="1" t="s">
        <v>923</v>
      </c>
      <c r="AW1751" s="1" t="s">
        <v>12048</v>
      </c>
      <c r="BB1751" s="1" t="s">
        <v>274</v>
      </c>
      <c r="BC1751" s="1" t="s">
        <v>8855</v>
      </c>
      <c r="BD1751" s="1" t="s">
        <v>3589</v>
      </c>
      <c r="BE1751" s="1" t="s">
        <v>9390</v>
      </c>
    </row>
    <row r="1752" spans="1:73" ht="13.5" customHeight="1">
      <c r="A1752" s="3" t="str">
        <f>HYPERLINK("http://kyu.snu.ac.kr/sdhj/index.jsp?type=hj/GK14605_00IH_0001_0035.jpg","1720_각북면_35")</f>
        <v>1720_각북면_35</v>
      </c>
      <c r="B1752" s="2">
        <v>1720</v>
      </c>
      <c r="C1752" s="2" t="s">
        <v>15637</v>
      </c>
      <c r="D1752" s="2" t="s">
        <v>15638</v>
      </c>
      <c r="E1752" s="2">
        <v>1751</v>
      </c>
      <c r="F1752" s="1">
        <v>9</v>
      </c>
      <c r="G1752" s="1" t="s">
        <v>3556</v>
      </c>
      <c r="H1752" s="1" t="s">
        <v>8511</v>
      </c>
      <c r="I1752" s="1">
        <v>1</v>
      </c>
      <c r="L1752" s="1">
        <v>3</v>
      </c>
      <c r="M1752" s="2" t="s">
        <v>18086</v>
      </c>
      <c r="N1752" s="2" t="s">
        <v>18087</v>
      </c>
      <c r="T1752" s="1" t="s">
        <v>15640</v>
      </c>
      <c r="U1752" s="1" t="s">
        <v>77</v>
      </c>
      <c r="V1752" s="1" t="s">
        <v>8853</v>
      </c>
      <c r="Y1752" s="1" t="s">
        <v>1635</v>
      </c>
      <c r="Z1752" s="1" t="s">
        <v>10020</v>
      </c>
      <c r="AC1752" s="1">
        <v>63</v>
      </c>
      <c r="AD1752" s="1" t="s">
        <v>561</v>
      </c>
      <c r="AE1752" s="1" t="s">
        <v>11535</v>
      </c>
      <c r="AT1752" s="1" t="s">
        <v>390</v>
      </c>
      <c r="AU1752" s="1" t="s">
        <v>11984</v>
      </c>
      <c r="AV1752" s="1" t="s">
        <v>3590</v>
      </c>
      <c r="AW1752" s="1" t="s">
        <v>16538</v>
      </c>
      <c r="BB1752" s="1" t="s">
        <v>274</v>
      </c>
      <c r="BC1752" s="1" t="s">
        <v>8855</v>
      </c>
      <c r="BD1752" s="1" t="s">
        <v>3292</v>
      </c>
      <c r="BE1752" s="1" t="s">
        <v>9393</v>
      </c>
    </row>
    <row r="1753" spans="1:73" ht="13.5" customHeight="1">
      <c r="A1753" s="3" t="str">
        <f>HYPERLINK("http://kyu.snu.ac.kr/sdhj/index.jsp?type=hj/GK14605_00IH_0001_0035.jpg","1720_각북면_35")</f>
        <v>1720_각북면_35</v>
      </c>
      <c r="B1753" s="2">
        <v>1720</v>
      </c>
      <c r="C1753" s="2" t="s">
        <v>16429</v>
      </c>
      <c r="D1753" s="2" t="s">
        <v>16430</v>
      </c>
      <c r="E1753" s="2">
        <v>1752</v>
      </c>
      <c r="F1753" s="1">
        <v>9</v>
      </c>
      <c r="G1753" s="1" t="s">
        <v>3556</v>
      </c>
      <c r="H1753" s="1" t="s">
        <v>8511</v>
      </c>
      <c r="I1753" s="1">
        <v>1</v>
      </c>
      <c r="L1753" s="1">
        <v>3</v>
      </c>
      <c r="M1753" s="2" t="s">
        <v>18086</v>
      </c>
      <c r="N1753" s="2" t="s">
        <v>18087</v>
      </c>
      <c r="T1753" s="1" t="s">
        <v>15640</v>
      </c>
      <c r="U1753" s="1" t="s">
        <v>77</v>
      </c>
      <c r="V1753" s="1" t="s">
        <v>8853</v>
      </c>
      <c r="Y1753" s="1" t="s">
        <v>2880</v>
      </c>
      <c r="Z1753" s="1" t="s">
        <v>10073</v>
      </c>
      <c r="AC1753" s="1">
        <v>73</v>
      </c>
      <c r="AD1753" s="1" t="s">
        <v>229</v>
      </c>
      <c r="AE1753" s="1" t="s">
        <v>11524</v>
      </c>
      <c r="AT1753" s="1" t="s">
        <v>390</v>
      </c>
      <c r="AU1753" s="1" t="s">
        <v>11984</v>
      </c>
      <c r="AV1753" s="1" t="s">
        <v>3591</v>
      </c>
      <c r="AW1753" s="1" t="s">
        <v>16539</v>
      </c>
      <c r="BB1753" s="1" t="s">
        <v>274</v>
      </c>
      <c r="BC1753" s="1" t="s">
        <v>8855</v>
      </c>
      <c r="BD1753" s="1" t="s">
        <v>3592</v>
      </c>
      <c r="BE1753" s="1" t="s">
        <v>11111</v>
      </c>
    </row>
    <row r="1754" spans="1:73" ht="13.5" customHeight="1">
      <c r="A1754" s="3" t="str">
        <f>HYPERLINK("http://kyu.snu.ac.kr/sdhj/index.jsp?type=hj/GK14605_00IH_0001_0036.jpg","1720_각북면_36")</f>
        <v>1720_각북면_36</v>
      </c>
      <c r="B1754" s="2">
        <v>1720</v>
      </c>
      <c r="C1754" s="2" t="s">
        <v>15649</v>
      </c>
      <c r="D1754" s="2" t="s">
        <v>15650</v>
      </c>
      <c r="E1754" s="2">
        <v>1753</v>
      </c>
      <c r="F1754" s="1">
        <v>9</v>
      </c>
      <c r="G1754" s="1" t="s">
        <v>3556</v>
      </c>
      <c r="H1754" s="1" t="s">
        <v>8511</v>
      </c>
      <c r="I1754" s="1">
        <v>1</v>
      </c>
      <c r="L1754" s="1">
        <v>3</v>
      </c>
      <c r="M1754" s="2" t="s">
        <v>18086</v>
      </c>
      <c r="N1754" s="2" t="s">
        <v>18087</v>
      </c>
      <c r="T1754" s="1" t="s">
        <v>15640</v>
      </c>
      <c r="U1754" s="1" t="s">
        <v>266</v>
      </c>
      <c r="V1754" s="1" t="s">
        <v>8830</v>
      </c>
      <c r="Y1754" s="1" t="s">
        <v>3593</v>
      </c>
      <c r="Z1754" s="1" t="s">
        <v>10380</v>
      </c>
      <c r="AC1754" s="1">
        <v>58</v>
      </c>
      <c r="AD1754" s="1" t="s">
        <v>510</v>
      </c>
      <c r="AE1754" s="1" t="s">
        <v>11558</v>
      </c>
      <c r="AF1754" s="1" t="s">
        <v>526</v>
      </c>
      <c r="AG1754" s="1" t="s">
        <v>11573</v>
      </c>
      <c r="AH1754" s="1" t="s">
        <v>2178</v>
      </c>
      <c r="AI1754" s="1" t="s">
        <v>11642</v>
      </c>
      <c r="AT1754" s="1" t="s">
        <v>721</v>
      </c>
      <c r="AU1754" s="1" t="s">
        <v>15820</v>
      </c>
      <c r="AV1754" s="1" t="s">
        <v>3594</v>
      </c>
      <c r="AW1754" s="1" t="s">
        <v>12536</v>
      </c>
      <c r="BB1754" s="1" t="s">
        <v>274</v>
      </c>
      <c r="BC1754" s="1" t="s">
        <v>8855</v>
      </c>
      <c r="BD1754" s="1" t="s">
        <v>3595</v>
      </c>
      <c r="BE1754" s="1" t="s">
        <v>12892</v>
      </c>
    </row>
    <row r="1755" spans="1:73" ht="13.5" customHeight="1">
      <c r="A1755" s="3" t="str">
        <f>HYPERLINK("http://kyu.snu.ac.kr/sdhj/index.jsp?type=hj/GK14605_00IH_0001_0036.jpg","1720_각북면_36")</f>
        <v>1720_각북면_36</v>
      </c>
      <c r="B1755" s="2">
        <v>1720</v>
      </c>
      <c r="C1755" s="2" t="s">
        <v>15637</v>
      </c>
      <c r="D1755" s="2" t="s">
        <v>15638</v>
      </c>
      <c r="E1755" s="2">
        <v>1754</v>
      </c>
      <c r="F1755" s="1">
        <v>9</v>
      </c>
      <c r="G1755" s="1" t="s">
        <v>3556</v>
      </c>
      <c r="H1755" s="1" t="s">
        <v>8511</v>
      </c>
      <c r="I1755" s="1">
        <v>1</v>
      </c>
      <c r="L1755" s="1">
        <v>3</v>
      </c>
      <c r="M1755" s="2" t="s">
        <v>18086</v>
      </c>
      <c r="N1755" s="2" t="s">
        <v>18087</v>
      </c>
      <c r="T1755" s="1" t="s">
        <v>15640</v>
      </c>
      <c r="U1755" s="1" t="s">
        <v>266</v>
      </c>
      <c r="V1755" s="1" t="s">
        <v>8830</v>
      </c>
      <c r="Y1755" s="1" t="s">
        <v>3399</v>
      </c>
      <c r="Z1755" s="1" t="s">
        <v>10722</v>
      </c>
      <c r="AC1755" s="1">
        <v>53</v>
      </c>
      <c r="AD1755" s="1" t="s">
        <v>798</v>
      </c>
      <c r="AE1755" s="1" t="s">
        <v>11550</v>
      </c>
      <c r="AT1755" s="1" t="s">
        <v>269</v>
      </c>
      <c r="AU1755" s="1" t="s">
        <v>8873</v>
      </c>
      <c r="AV1755" s="1" t="s">
        <v>2710</v>
      </c>
      <c r="AW1755" s="1" t="s">
        <v>12328</v>
      </c>
      <c r="BB1755" s="1" t="s">
        <v>274</v>
      </c>
      <c r="BC1755" s="1" t="s">
        <v>8855</v>
      </c>
      <c r="BD1755" s="1" t="s">
        <v>3406</v>
      </c>
      <c r="BE1755" s="1" t="s">
        <v>9601</v>
      </c>
    </row>
    <row r="1756" spans="1:73" ht="13.5" customHeight="1">
      <c r="A1756" s="3" t="str">
        <f>HYPERLINK("http://kyu.snu.ac.kr/sdhj/index.jsp?type=hj/GK14605_00IH_0001_0036.jpg","1720_각북면_36")</f>
        <v>1720_각북면_36</v>
      </c>
      <c r="B1756" s="2">
        <v>1720</v>
      </c>
      <c r="C1756" s="2" t="s">
        <v>15637</v>
      </c>
      <c r="D1756" s="2" t="s">
        <v>15638</v>
      </c>
      <c r="E1756" s="2">
        <v>1755</v>
      </c>
      <c r="F1756" s="1">
        <v>9</v>
      </c>
      <c r="G1756" s="1" t="s">
        <v>3556</v>
      </c>
      <c r="H1756" s="1" t="s">
        <v>8511</v>
      </c>
      <c r="I1756" s="1">
        <v>1</v>
      </c>
      <c r="L1756" s="1">
        <v>3</v>
      </c>
      <c r="M1756" s="2" t="s">
        <v>18086</v>
      </c>
      <c r="N1756" s="2" t="s">
        <v>18087</v>
      </c>
      <c r="T1756" s="1" t="s">
        <v>15640</v>
      </c>
      <c r="U1756" s="1" t="s">
        <v>266</v>
      </c>
      <c r="V1756" s="1" t="s">
        <v>8830</v>
      </c>
      <c r="Y1756" s="1" t="s">
        <v>3596</v>
      </c>
      <c r="Z1756" s="1" t="s">
        <v>11000</v>
      </c>
      <c r="AC1756" s="1">
        <v>53</v>
      </c>
      <c r="AD1756" s="1" t="s">
        <v>798</v>
      </c>
      <c r="AE1756" s="1" t="s">
        <v>11550</v>
      </c>
      <c r="AF1756" s="1" t="s">
        <v>267</v>
      </c>
      <c r="AG1756" s="1" t="s">
        <v>11571</v>
      </c>
      <c r="AT1756" s="1" t="s">
        <v>840</v>
      </c>
      <c r="AU1756" s="1" t="s">
        <v>11962</v>
      </c>
      <c r="AV1756" s="1" t="s">
        <v>1120</v>
      </c>
      <c r="AW1756" s="1" t="s">
        <v>10747</v>
      </c>
      <c r="BB1756" s="1" t="s">
        <v>385</v>
      </c>
      <c r="BC1756" s="1" t="s">
        <v>15727</v>
      </c>
      <c r="BD1756" s="1" t="s">
        <v>3597</v>
      </c>
      <c r="BE1756" s="1" t="s">
        <v>12891</v>
      </c>
    </row>
    <row r="1757" spans="1:73" ht="13.5" customHeight="1">
      <c r="A1757" s="3" t="str">
        <f>HYPERLINK("http://kyu.snu.ac.kr/sdhj/index.jsp?type=hj/GK14605_00IH_0001_0036.jpg","1720_각북면_36")</f>
        <v>1720_각북면_36</v>
      </c>
      <c r="B1757" s="2">
        <v>1720</v>
      </c>
      <c r="C1757" s="2" t="s">
        <v>15637</v>
      </c>
      <c r="D1757" s="2" t="s">
        <v>15638</v>
      </c>
      <c r="E1757" s="2">
        <v>1756</v>
      </c>
      <c r="F1757" s="1">
        <v>9</v>
      </c>
      <c r="G1757" s="1" t="s">
        <v>3556</v>
      </c>
      <c r="H1757" s="1" t="s">
        <v>8511</v>
      </c>
      <c r="I1757" s="1">
        <v>1</v>
      </c>
      <c r="L1757" s="1">
        <v>3</v>
      </c>
      <c r="M1757" s="2" t="s">
        <v>18086</v>
      </c>
      <c r="N1757" s="2" t="s">
        <v>18087</v>
      </c>
      <c r="T1757" s="1" t="s">
        <v>15640</v>
      </c>
      <c r="U1757" s="1" t="s">
        <v>266</v>
      </c>
      <c r="V1757" s="1" t="s">
        <v>8830</v>
      </c>
      <c r="Y1757" s="1" t="s">
        <v>8348</v>
      </c>
      <c r="Z1757" s="1" t="s">
        <v>10229</v>
      </c>
      <c r="AC1757" s="1">
        <v>46</v>
      </c>
      <c r="AD1757" s="1" t="s">
        <v>40</v>
      </c>
      <c r="AE1757" s="1" t="s">
        <v>11562</v>
      </c>
      <c r="AT1757" s="1" t="s">
        <v>840</v>
      </c>
      <c r="AU1757" s="1" t="s">
        <v>11962</v>
      </c>
      <c r="AV1757" s="1" t="s">
        <v>671</v>
      </c>
      <c r="AW1757" s="1" t="s">
        <v>12135</v>
      </c>
      <c r="BB1757" s="1" t="s">
        <v>385</v>
      </c>
      <c r="BC1757" s="1" t="s">
        <v>15727</v>
      </c>
      <c r="BD1757" s="1" t="s">
        <v>14821</v>
      </c>
      <c r="BE1757" s="1" t="s">
        <v>16326</v>
      </c>
    </row>
    <row r="1758" spans="1:73" ht="13.5" customHeight="1">
      <c r="A1758" s="3" t="str">
        <f>HYPERLINK("http://kyu.snu.ac.kr/sdhj/index.jsp?type=hj/GK14605_00IH_0001_0036.jpg","1720_각북면_36")</f>
        <v>1720_각북면_36</v>
      </c>
      <c r="B1758" s="2">
        <v>1720</v>
      </c>
      <c r="C1758" s="2" t="s">
        <v>16318</v>
      </c>
      <c r="D1758" s="2" t="s">
        <v>16319</v>
      </c>
      <c r="E1758" s="2">
        <v>1757</v>
      </c>
      <c r="F1758" s="1">
        <v>9</v>
      </c>
      <c r="G1758" s="1" t="s">
        <v>3556</v>
      </c>
      <c r="H1758" s="1" t="s">
        <v>8511</v>
      </c>
      <c r="I1758" s="1">
        <v>1</v>
      </c>
      <c r="L1758" s="1">
        <v>3</v>
      </c>
      <c r="M1758" s="2" t="s">
        <v>18086</v>
      </c>
      <c r="N1758" s="2" t="s">
        <v>18087</v>
      </c>
      <c r="T1758" s="1" t="s">
        <v>15640</v>
      </c>
      <c r="U1758" s="1" t="s">
        <v>77</v>
      </c>
      <c r="V1758" s="1" t="s">
        <v>8853</v>
      </c>
      <c r="Y1758" s="1" t="s">
        <v>1063</v>
      </c>
      <c r="Z1758" s="1" t="s">
        <v>10999</v>
      </c>
      <c r="AC1758" s="1">
        <v>44</v>
      </c>
      <c r="AD1758" s="1" t="s">
        <v>362</v>
      </c>
      <c r="AE1758" s="1" t="s">
        <v>11561</v>
      </c>
      <c r="AF1758" s="1" t="s">
        <v>526</v>
      </c>
      <c r="AG1758" s="1" t="s">
        <v>11573</v>
      </c>
      <c r="AH1758" s="1" t="s">
        <v>2178</v>
      </c>
      <c r="AI1758" s="1" t="s">
        <v>11642</v>
      </c>
      <c r="AT1758" s="1" t="s">
        <v>840</v>
      </c>
      <c r="AU1758" s="1" t="s">
        <v>11962</v>
      </c>
      <c r="AV1758" s="1" t="s">
        <v>671</v>
      </c>
      <c r="AW1758" s="1" t="s">
        <v>12135</v>
      </c>
      <c r="BB1758" s="1" t="s">
        <v>385</v>
      </c>
      <c r="BC1758" s="1" t="s">
        <v>15727</v>
      </c>
      <c r="BD1758" s="1" t="s">
        <v>14821</v>
      </c>
      <c r="BE1758" s="1" t="s">
        <v>16326</v>
      </c>
      <c r="BU1758" s="1" t="s">
        <v>558</v>
      </c>
    </row>
    <row r="1759" spans="1:73" ht="13.5" customHeight="1">
      <c r="A1759" s="3" t="str">
        <f>HYPERLINK("http://kyu.snu.ac.kr/sdhj/index.jsp?type=hj/GK14605_00IH_0001_0036.jpg","1720_각북면_36")</f>
        <v>1720_각북면_36</v>
      </c>
      <c r="B1759" s="2">
        <v>1720</v>
      </c>
      <c r="C1759" s="2" t="s">
        <v>16318</v>
      </c>
      <c r="D1759" s="2" t="s">
        <v>16319</v>
      </c>
      <c r="E1759" s="2">
        <v>1758</v>
      </c>
      <c r="F1759" s="1">
        <v>9</v>
      </c>
      <c r="G1759" s="1" t="s">
        <v>3556</v>
      </c>
      <c r="H1759" s="1" t="s">
        <v>8511</v>
      </c>
      <c r="I1759" s="1">
        <v>1</v>
      </c>
      <c r="L1759" s="1">
        <v>3</v>
      </c>
      <c r="M1759" s="2" t="s">
        <v>18086</v>
      </c>
      <c r="N1759" s="2" t="s">
        <v>18087</v>
      </c>
      <c r="T1759" s="1" t="s">
        <v>15640</v>
      </c>
      <c r="U1759" s="1" t="s">
        <v>266</v>
      </c>
      <c r="V1759" s="1" t="s">
        <v>8830</v>
      </c>
      <c r="Y1759" s="1" t="s">
        <v>8307</v>
      </c>
      <c r="Z1759" s="1" t="s">
        <v>10998</v>
      </c>
      <c r="AC1759" s="1">
        <v>38</v>
      </c>
      <c r="AD1759" s="1" t="s">
        <v>316</v>
      </c>
      <c r="AE1759" s="1" t="s">
        <v>11519</v>
      </c>
      <c r="AT1759" s="1" t="s">
        <v>840</v>
      </c>
      <c r="AU1759" s="1" t="s">
        <v>11962</v>
      </c>
      <c r="AV1759" s="1" t="s">
        <v>14828</v>
      </c>
      <c r="AW1759" s="1" t="s">
        <v>16540</v>
      </c>
      <c r="BB1759" s="1" t="s">
        <v>385</v>
      </c>
      <c r="BC1759" s="1" t="s">
        <v>16541</v>
      </c>
      <c r="BD1759" s="1" t="s">
        <v>2079</v>
      </c>
      <c r="BE1759" s="1" t="s">
        <v>12890</v>
      </c>
    </row>
    <row r="1760" spans="1:73" ht="13.5" customHeight="1">
      <c r="A1760" s="3" t="str">
        <f>HYPERLINK("http://kyu.snu.ac.kr/sdhj/index.jsp?type=hj/GK14605_00IH_0001_0036.jpg","1720_각북면_36")</f>
        <v>1720_각북면_36</v>
      </c>
      <c r="B1760" s="2">
        <v>1720</v>
      </c>
      <c r="C1760" s="2" t="s">
        <v>16542</v>
      </c>
      <c r="D1760" s="2" t="s">
        <v>16543</v>
      </c>
      <c r="E1760" s="2">
        <v>1759</v>
      </c>
      <c r="F1760" s="1">
        <v>9</v>
      </c>
      <c r="G1760" s="1" t="s">
        <v>3556</v>
      </c>
      <c r="H1760" s="1" t="s">
        <v>8511</v>
      </c>
      <c r="I1760" s="1">
        <v>1</v>
      </c>
      <c r="L1760" s="1">
        <v>3</v>
      </c>
      <c r="M1760" s="2" t="s">
        <v>18086</v>
      </c>
      <c r="N1760" s="2" t="s">
        <v>18087</v>
      </c>
      <c r="T1760" s="1" t="s">
        <v>15640</v>
      </c>
      <c r="U1760" s="1" t="s">
        <v>266</v>
      </c>
      <c r="V1760" s="1" t="s">
        <v>8830</v>
      </c>
      <c r="Y1760" s="1" t="s">
        <v>8356</v>
      </c>
      <c r="Z1760" s="1" t="s">
        <v>9902</v>
      </c>
      <c r="AC1760" s="1">
        <v>32</v>
      </c>
      <c r="AD1760" s="1" t="s">
        <v>823</v>
      </c>
      <c r="AE1760" s="1" t="s">
        <v>11532</v>
      </c>
      <c r="AT1760" s="1" t="s">
        <v>840</v>
      </c>
      <c r="AU1760" s="1" t="s">
        <v>11962</v>
      </c>
      <c r="AV1760" s="1" t="s">
        <v>14828</v>
      </c>
      <c r="AW1760" s="1" t="s">
        <v>16540</v>
      </c>
      <c r="BB1760" s="1" t="s">
        <v>385</v>
      </c>
      <c r="BC1760" s="1" t="s">
        <v>16541</v>
      </c>
      <c r="BD1760" s="1" t="s">
        <v>2079</v>
      </c>
      <c r="BE1760" s="1" t="s">
        <v>12890</v>
      </c>
      <c r="BU1760" s="1" t="s">
        <v>558</v>
      </c>
    </row>
    <row r="1761" spans="1:73" ht="13.5" customHeight="1">
      <c r="A1761" s="3" t="str">
        <f>HYPERLINK("http://kyu.snu.ac.kr/sdhj/index.jsp?type=hj/GK14605_00IH_0001_0036.jpg","1720_각북면_36")</f>
        <v>1720_각북면_36</v>
      </c>
      <c r="B1761" s="2">
        <v>1720</v>
      </c>
      <c r="C1761" s="2" t="s">
        <v>16542</v>
      </c>
      <c r="D1761" s="2" t="s">
        <v>16543</v>
      </c>
      <c r="E1761" s="2">
        <v>1760</v>
      </c>
      <c r="F1761" s="1">
        <v>9</v>
      </c>
      <c r="G1761" s="1" t="s">
        <v>3556</v>
      </c>
      <c r="H1761" s="1" t="s">
        <v>8511</v>
      </c>
      <c r="I1761" s="1">
        <v>1</v>
      </c>
      <c r="L1761" s="1">
        <v>3</v>
      </c>
      <c r="M1761" s="2" t="s">
        <v>18086</v>
      </c>
      <c r="N1761" s="2" t="s">
        <v>18087</v>
      </c>
      <c r="T1761" s="1" t="s">
        <v>15640</v>
      </c>
      <c r="U1761" s="1" t="s">
        <v>266</v>
      </c>
      <c r="V1761" s="1" t="s">
        <v>8830</v>
      </c>
      <c r="Y1761" s="1" t="s">
        <v>3598</v>
      </c>
      <c r="Z1761" s="1" t="s">
        <v>10441</v>
      </c>
      <c r="AC1761" s="1">
        <v>33</v>
      </c>
      <c r="AD1761" s="1" t="s">
        <v>151</v>
      </c>
      <c r="AE1761" s="1" t="s">
        <v>10802</v>
      </c>
      <c r="AT1761" s="1" t="s">
        <v>390</v>
      </c>
      <c r="AU1761" s="1" t="s">
        <v>11984</v>
      </c>
      <c r="AV1761" s="1" t="s">
        <v>923</v>
      </c>
      <c r="AW1761" s="1" t="s">
        <v>12048</v>
      </c>
      <c r="BB1761" s="1" t="s">
        <v>274</v>
      </c>
      <c r="BC1761" s="1" t="s">
        <v>8855</v>
      </c>
      <c r="BD1761" s="1" t="s">
        <v>2558</v>
      </c>
      <c r="BE1761" s="1" t="s">
        <v>9825</v>
      </c>
    </row>
    <row r="1762" spans="1:73" ht="13.5" customHeight="1">
      <c r="A1762" s="3" t="str">
        <f>HYPERLINK("http://kyu.snu.ac.kr/sdhj/index.jsp?type=hj/GK14605_00IH_0001_0036.jpg","1720_각북면_36")</f>
        <v>1720_각북면_36</v>
      </c>
      <c r="B1762" s="2">
        <v>1720</v>
      </c>
      <c r="C1762" s="2" t="s">
        <v>15637</v>
      </c>
      <c r="D1762" s="2" t="s">
        <v>15638</v>
      </c>
      <c r="E1762" s="2">
        <v>1761</v>
      </c>
      <c r="F1762" s="1">
        <v>9</v>
      </c>
      <c r="G1762" s="1" t="s">
        <v>3556</v>
      </c>
      <c r="H1762" s="1" t="s">
        <v>8511</v>
      </c>
      <c r="I1762" s="1">
        <v>1</v>
      </c>
      <c r="L1762" s="1">
        <v>3</v>
      </c>
      <c r="M1762" s="2" t="s">
        <v>18086</v>
      </c>
      <c r="N1762" s="2" t="s">
        <v>18087</v>
      </c>
      <c r="T1762" s="1" t="s">
        <v>15640</v>
      </c>
      <c r="U1762" s="1" t="s">
        <v>77</v>
      </c>
      <c r="V1762" s="1" t="s">
        <v>8853</v>
      </c>
      <c r="Y1762" s="1" t="s">
        <v>1614</v>
      </c>
      <c r="Z1762" s="1" t="s">
        <v>10997</v>
      </c>
      <c r="AC1762" s="1">
        <v>32</v>
      </c>
      <c r="AD1762" s="1" t="s">
        <v>823</v>
      </c>
      <c r="AE1762" s="1" t="s">
        <v>11532</v>
      </c>
      <c r="AT1762" s="1" t="s">
        <v>390</v>
      </c>
      <c r="AU1762" s="1" t="s">
        <v>11984</v>
      </c>
      <c r="AV1762" s="1" t="s">
        <v>8364</v>
      </c>
      <c r="AW1762" s="1" t="s">
        <v>12535</v>
      </c>
      <c r="BB1762" s="1" t="s">
        <v>274</v>
      </c>
      <c r="BC1762" s="1" t="s">
        <v>8855</v>
      </c>
      <c r="BD1762" s="1" t="s">
        <v>3399</v>
      </c>
      <c r="BE1762" s="1" t="s">
        <v>10722</v>
      </c>
    </row>
    <row r="1763" spans="1:73" ht="13.5" customHeight="1">
      <c r="A1763" s="3" t="str">
        <f>HYPERLINK("http://kyu.snu.ac.kr/sdhj/index.jsp?type=hj/GK14605_00IH_0001_0036.jpg","1720_각북면_36")</f>
        <v>1720_각북면_36</v>
      </c>
      <c r="B1763" s="2">
        <v>1720</v>
      </c>
      <c r="C1763" s="2" t="s">
        <v>15711</v>
      </c>
      <c r="D1763" s="2" t="s">
        <v>15712</v>
      </c>
      <c r="E1763" s="2">
        <v>1762</v>
      </c>
      <c r="F1763" s="1">
        <v>9</v>
      </c>
      <c r="G1763" s="1" t="s">
        <v>3556</v>
      </c>
      <c r="H1763" s="1" t="s">
        <v>8511</v>
      </c>
      <c r="I1763" s="1">
        <v>1</v>
      </c>
      <c r="L1763" s="1">
        <v>3</v>
      </c>
      <c r="M1763" s="2" t="s">
        <v>18086</v>
      </c>
      <c r="N1763" s="2" t="s">
        <v>18087</v>
      </c>
      <c r="T1763" s="1" t="s">
        <v>15640</v>
      </c>
      <c r="U1763" s="1" t="s">
        <v>77</v>
      </c>
      <c r="V1763" s="1" t="s">
        <v>8853</v>
      </c>
      <c r="Y1763" s="1" t="s">
        <v>282</v>
      </c>
      <c r="Z1763" s="1" t="s">
        <v>282</v>
      </c>
      <c r="AC1763" s="1">
        <v>31</v>
      </c>
      <c r="AD1763" s="1" t="s">
        <v>107</v>
      </c>
      <c r="AE1763" s="1" t="s">
        <v>11521</v>
      </c>
      <c r="AF1763" s="1" t="s">
        <v>267</v>
      </c>
      <c r="AG1763" s="1" t="s">
        <v>11571</v>
      </c>
      <c r="AV1763" s="1" t="s">
        <v>3599</v>
      </c>
      <c r="AW1763" s="1" t="s">
        <v>16544</v>
      </c>
      <c r="BB1763" s="1" t="s">
        <v>274</v>
      </c>
      <c r="BC1763" s="1" t="s">
        <v>8855</v>
      </c>
      <c r="BD1763" s="1" t="s">
        <v>3596</v>
      </c>
      <c r="BE1763" s="1" t="s">
        <v>11000</v>
      </c>
    </row>
    <row r="1764" spans="1:73" ht="13.5" customHeight="1">
      <c r="A1764" s="3" t="str">
        <f>HYPERLINK("http://kyu.snu.ac.kr/sdhj/index.jsp?type=hj/GK14605_00IH_0001_0036.jpg","1720_각북면_36")</f>
        <v>1720_각북면_36</v>
      </c>
      <c r="B1764" s="2">
        <v>1720</v>
      </c>
      <c r="C1764" s="2" t="s">
        <v>15637</v>
      </c>
      <c r="D1764" s="2" t="s">
        <v>15638</v>
      </c>
      <c r="E1764" s="2">
        <v>1763</v>
      </c>
      <c r="F1764" s="1">
        <v>9</v>
      </c>
      <c r="G1764" s="1" t="s">
        <v>3556</v>
      </c>
      <c r="H1764" s="1" t="s">
        <v>8511</v>
      </c>
      <c r="I1764" s="1">
        <v>1</v>
      </c>
      <c r="L1764" s="1">
        <v>3</v>
      </c>
      <c r="M1764" s="2" t="s">
        <v>18086</v>
      </c>
      <c r="N1764" s="2" t="s">
        <v>18087</v>
      </c>
      <c r="T1764" s="1" t="s">
        <v>15640</v>
      </c>
      <c r="U1764" s="1" t="s">
        <v>77</v>
      </c>
      <c r="V1764" s="1" t="s">
        <v>8853</v>
      </c>
      <c r="Y1764" s="1" t="s">
        <v>2634</v>
      </c>
      <c r="Z1764" s="1" t="s">
        <v>10084</v>
      </c>
      <c r="AC1764" s="1">
        <v>39</v>
      </c>
      <c r="AD1764" s="1" t="s">
        <v>119</v>
      </c>
      <c r="AE1764" s="1" t="s">
        <v>9334</v>
      </c>
      <c r="AT1764" s="1" t="s">
        <v>390</v>
      </c>
      <c r="AU1764" s="1" t="s">
        <v>11984</v>
      </c>
      <c r="AV1764" s="1" t="s">
        <v>3600</v>
      </c>
      <c r="AW1764" s="1" t="s">
        <v>16545</v>
      </c>
      <c r="BB1764" s="1" t="s">
        <v>274</v>
      </c>
      <c r="BC1764" s="1" t="s">
        <v>8855</v>
      </c>
      <c r="BD1764" s="1" t="s">
        <v>3601</v>
      </c>
      <c r="BE1764" s="1" t="s">
        <v>9390</v>
      </c>
    </row>
    <row r="1765" spans="1:73" ht="13.5" customHeight="1">
      <c r="A1765" s="3" t="str">
        <f>HYPERLINK("http://kyu.snu.ac.kr/sdhj/index.jsp?type=hj/GK14605_00IH_0001_0036.jpg","1720_각북면_36")</f>
        <v>1720_각북면_36</v>
      </c>
      <c r="B1765" s="2">
        <v>1720</v>
      </c>
      <c r="C1765" s="2" t="s">
        <v>16546</v>
      </c>
      <c r="D1765" s="2" t="s">
        <v>16547</v>
      </c>
      <c r="E1765" s="2">
        <v>1764</v>
      </c>
      <c r="F1765" s="1">
        <v>9</v>
      </c>
      <c r="G1765" s="1" t="s">
        <v>3556</v>
      </c>
      <c r="H1765" s="1" t="s">
        <v>8511</v>
      </c>
      <c r="I1765" s="1">
        <v>1</v>
      </c>
      <c r="L1765" s="1">
        <v>3</v>
      </c>
      <c r="M1765" s="2" t="s">
        <v>18086</v>
      </c>
      <c r="N1765" s="2" t="s">
        <v>18087</v>
      </c>
      <c r="T1765" s="1" t="s">
        <v>15640</v>
      </c>
      <c r="U1765" s="1" t="s">
        <v>77</v>
      </c>
      <c r="V1765" s="1" t="s">
        <v>8853</v>
      </c>
      <c r="Y1765" s="1" t="s">
        <v>3602</v>
      </c>
      <c r="Z1765" s="1" t="s">
        <v>9564</v>
      </c>
      <c r="AC1765" s="1">
        <v>29</v>
      </c>
      <c r="AD1765" s="1" t="s">
        <v>555</v>
      </c>
      <c r="AE1765" s="1" t="s">
        <v>11553</v>
      </c>
      <c r="AF1765" s="1" t="s">
        <v>267</v>
      </c>
      <c r="AG1765" s="1" t="s">
        <v>11571</v>
      </c>
      <c r="AT1765" s="1" t="s">
        <v>390</v>
      </c>
      <c r="AU1765" s="1" t="s">
        <v>11984</v>
      </c>
      <c r="AV1765" s="1" t="s">
        <v>3603</v>
      </c>
      <c r="AW1765" s="1" t="s">
        <v>12535</v>
      </c>
      <c r="BB1765" s="1" t="s">
        <v>274</v>
      </c>
      <c r="BC1765" s="1" t="s">
        <v>8855</v>
      </c>
      <c r="BD1765" s="1" t="s">
        <v>3399</v>
      </c>
      <c r="BE1765" s="1" t="s">
        <v>10722</v>
      </c>
    </row>
    <row r="1766" spans="1:73" ht="13.5" customHeight="1">
      <c r="A1766" s="3" t="str">
        <f>HYPERLINK("http://kyu.snu.ac.kr/sdhj/index.jsp?type=hj/GK14605_00IH_0001_0036.jpg","1720_각북면_36")</f>
        <v>1720_각북면_36</v>
      </c>
      <c r="B1766" s="2">
        <v>1720</v>
      </c>
      <c r="C1766" s="2" t="s">
        <v>15711</v>
      </c>
      <c r="D1766" s="2" t="s">
        <v>15712</v>
      </c>
      <c r="E1766" s="2">
        <v>1765</v>
      </c>
      <c r="F1766" s="1">
        <v>9</v>
      </c>
      <c r="G1766" s="1" t="s">
        <v>3556</v>
      </c>
      <c r="H1766" s="1" t="s">
        <v>8511</v>
      </c>
      <c r="I1766" s="1">
        <v>1</v>
      </c>
      <c r="L1766" s="1">
        <v>3</v>
      </c>
      <c r="M1766" s="2" t="s">
        <v>18086</v>
      </c>
      <c r="N1766" s="2" t="s">
        <v>18087</v>
      </c>
      <c r="T1766" s="1" t="s">
        <v>15640</v>
      </c>
      <c r="U1766" s="1" t="s">
        <v>77</v>
      </c>
      <c r="V1766" s="1" t="s">
        <v>8853</v>
      </c>
      <c r="Y1766" s="1" t="s">
        <v>3604</v>
      </c>
      <c r="Z1766" s="1" t="s">
        <v>16548</v>
      </c>
      <c r="AC1766" s="1">
        <v>39</v>
      </c>
      <c r="AD1766" s="1" t="s">
        <v>119</v>
      </c>
      <c r="AE1766" s="1" t="s">
        <v>9334</v>
      </c>
      <c r="AT1766" s="1" t="s">
        <v>840</v>
      </c>
      <c r="AU1766" s="1" t="s">
        <v>11962</v>
      </c>
      <c r="AV1766" s="1" t="s">
        <v>382</v>
      </c>
      <c r="AW1766" s="1" t="s">
        <v>10811</v>
      </c>
      <c r="BB1766" s="1" t="s">
        <v>385</v>
      </c>
      <c r="BC1766" s="1" t="s">
        <v>15727</v>
      </c>
      <c r="BD1766" s="1" t="s">
        <v>14797</v>
      </c>
      <c r="BE1766" s="1" t="s">
        <v>16549</v>
      </c>
    </row>
    <row r="1767" spans="1:73" ht="13.5" customHeight="1">
      <c r="A1767" s="3" t="str">
        <f>HYPERLINK("http://kyu.snu.ac.kr/sdhj/index.jsp?type=hj/GK14605_00IH_0001_0036.jpg","1720_각북면_36")</f>
        <v>1720_각북면_36</v>
      </c>
      <c r="B1767" s="2">
        <v>1720</v>
      </c>
      <c r="C1767" s="2" t="s">
        <v>15957</v>
      </c>
      <c r="D1767" s="2" t="s">
        <v>15958</v>
      </c>
      <c r="E1767" s="2">
        <v>1766</v>
      </c>
      <c r="F1767" s="1">
        <v>9</v>
      </c>
      <c r="G1767" s="1" t="s">
        <v>3556</v>
      </c>
      <c r="H1767" s="1" t="s">
        <v>8511</v>
      </c>
      <c r="I1767" s="1">
        <v>1</v>
      </c>
      <c r="L1767" s="1">
        <v>3</v>
      </c>
      <c r="M1767" s="2" t="s">
        <v>18086</v>
      </c>
      <c r="N1767" s="2" t="s">
        <v>18087</v>
      </c>
      <c r="T1767" s="1" t="s">
        <v>15640</v>
      </c>
      <c r="U1767" s="1" t="s">
        <v>266</v>
      </c>
      <c r="V1767" s="1" t="s">
        <v>8830</v>
      </c>
      <c r="Y1767" s="1" t="s">
        <v>14822</v>
      </c>
      <c r="Z1767" s="1" t="s">
        <v>15370</v>
      </c>
      <c r="AC1767" s="1">
        <v>47</v>
      </c>
      <c r="AD1767" s="1" t="s">
        <v>246</v>
      </c>
      <c r="AE1767" s="1" t="s">
        <v>11545</v>
      </c>
      <c r="AF1767" s="1" t="s">
        <v>526</v>
      </c>
      <c r="AG1767" s="1" t="s">
        <v>11573</v>
      </c>
      <c r="AH1767" s="1" t="s">
        <v>2178</v>
      </c>
      <c r="AI1767" s="1" t="s">
        <v>11642</v>
      </c>
      <c r="AT1767" s="1" t="s">
        <v>840</v>
      </c>
      <c r="AU1767" s="1" t="s">
        <v>11962</v>
      </c>
      <c r="AV1767" s="1" t="s">
        <v>3605</v>
      </c>
      <c r="AW1767" s="1" t="s">
        <v>12534</v>
      </c>
      <c r="BB1767" s="1" t="s">
        <v>274</v>
      </c>
      <c r="BC1767" s="1" t="s">
        <v>8855</v>
      </c>
      <c r="BD1767" s="1" t="s">
        <v>3091</v>
      </c>
      <c r="BE1767" s="1" t="s">
        <v>9880</v>
      </c>
    </row>
    <row r="1768" spans="1:73" ht="13.5" customHeight="1">
      <c r="A1768" s="3" t="str">
        <f>HYPERLINK("http://kyu.snu.ac.kr/sdhj/index.jsp?type=hj/GK14605_00IH_0001_0036.jpg","1720_각북면_36")</f>
        <v>1720_각북면_36</v>
      </c>
      <c r="B1768" s="2">
        <v>1720</v>
      </c>
      <c r="C1768" s="2" t="s">
        <v>16347</v>
      </c>
      <c r="D1768" s="2" t="s">
        <v>16348</v>
      </c>
      <c r="E1768" s="2">
        <v>1767</v>
      </c>
      <c r="F1768" s="1">
        <v>9</v>
      </c>
      <c r="G1768" s="1" t="s">
        <v>3556</v>
      </c>
      <c r="H1768" s="1" t="s">
        <v>8511</v>
      </c>
      <c r="I1768" s="1">
        <v>1</v>
      </c>
      <c r="L1768" s="1">
        <v>3</v>
      </c>
      <c r="M1768" s="2" t="s">
        <v>18086</v>
      </c>
      <c r="N1768" s="2" t="s">
        <v>18087</v>
      </c>
      <c r="T1768" s="1" t="s">
        <v>15640</v>
      </c>
      <c r="U1768" s="1" t="s">
        <v>77</v>
      </c>
      <c r="V1768" s="1" t="s">
        <v>8853</v>
      </c>
      <c r="Y1768" s="1" t="s">
        <v>3606</v>
      </c>
      <c r="Z1768" s="1" t="s">
        <v>10996</v>
      </c>
      <c r="AC1768" s="1">
        <v>40</v>
      </c>
      <c r="AD1768" s="1" t="s">
        <v>141</v>
      </c>
      <c r="AE1768" s="1" t="s">
        <v>11557</v>
      </c>
      <c r="AF1768" s="1" t="s">
        <v>526</v>
      </c>
      <c r="AG1768" s="1" t="s">
        <v>11573</v>
      </c>
      <c r="AH1768" s="1" t="s">
        <v>2178</v>
      </c>
      <c r="AI1768" s="1" t="s">
        <v>11642</v>
      </c>
      <c r="BB1768" s="1" t="s">
        <v>274</v>
      </c>
      <c r="BC1768" s="1" t="s">
        <v>8855</v>
      </c>
      <c r="BD1768" s="1" t="s">
        <v>3091</v>
      </c>
      <c r="BE1768" s="1" t="s">
        <v>9880</v>
      </c>
      <c r="BU1768" s="1" t="s">
        <v>1408</v>
      </c>
    </row>
    <row r="1769" spans="1:73" ht="13.5" customHeight="1">
      <c r="A1769" s="3" t="str">
        <f>HYPERLINK("http://kyu.snu.ac.kr/sdhj/index.jsp?type=hj/GK14605_00IH_0001_0036.jpg","1720_각북면_36")</f>
        <v>1720_각북면_36</v>
      </c>
      <c r="B1769" s="2">
        <v>1720</v>
      </c>
      <c r="C1769" s="2" t="s">
        <v>16023</v>
      </c>
      <c r="D1769" s="2" t="s">
        <v>16024</v>
      </c>
      <c r="E1769" s="2">
        <v>1768</v>
      </c>
      <c r="F1769" s="1">
        <v>9</v>
      </c>
      <c r="G1769" s="1" t="s">
        <v>3556</v>
      </c>
      <c r="H1769" s="1" t="s">
        <v>8511</v>
      </c>
      <c r="I1769" s="1">
        <v>1</v>
      </c>
      <c r="L1769" s="1">
        <v>3</v>
      </c>
      <c r="M1769" s="2" t="s">
        <v>18086</v>
      </c>
      <c r="N1769" s="2" t="s">
        <v>18087</v>
      </c>
      <c r="T1769" s="1" t="s">
        <v>15640</v>
      </c>
      <c r="U1769" s="1" t="s">
        <v>266</v>
      </c>
      <c r="V1769" s="1" t="s">
        <v>8830</v>
      </c>
      <c r="Y1769" s="1" t="s">
        <v>3470</v>
      </c>
      <c r="Z1769" s="1" t="s">
        <v>9555</v>
      </c>
      <c r="AC1769" s="1">
        <v>28</v>
      </c>
      <c r="AD1769" s="1" t="s">
        <v>95</v>
      </c>
      <c r="AE1769" s="1" t="s">
        <v>11539</v>
      </c>
      <c r="AT1769" s="1" t="s">
        <v>840</v>
      </c>
      <c r="AU1769" s="1" t="s">
        <v>11962</v>
      </c>
      <c r="AV1769" s="1" t="s">
        <v>2857</v>
      </c>
      <c r="AW1769" s="1" t="s">
        <v>8612</v>
      </c>
      <c r="BB1769" s="1" t="s">
        <v>385</v>
      </c>
      <c r="BC1769" s="1" t="s">
        <v>15727</v>
      </c>
      <c r="BD1769" s="1" t="s">
        <v>3607</v>
      </c>
      <c r="BE1769" s="1" t="s">
        <v>12889</v>
      </c>
    </row>
    <row r="1770" spans="1:73" ht="13.5" customHeight="1">
      <c r="A1770" s="3" t="str">
        <f>HYPERLINK("http://kyu.snu.ac.kr/sdhj/index.jsp?type=hj/GK14605_00IH_0001_0036.jpg","1720_각북면_36")</f>
        <v>1720_각북면_36</v>
      </c>
      <c r="B1770" s="2">
        <v>1720</v>
      </c>
      <c r="C1770" s="2" t="s">
        <v>15637</v>
      </c>
      <c r="D1770" s="2" t="s">
        <v>15638</v>
      </c>
      <c r="E1770" s="2">
        <v>1769</v>
      </c>
      <c r="F1770" s="1">
        <v>9</v>
      </c>
      <c r="G1770" s="1" t="s">
        <v>3556</v>
      </c>
      <c r="H1770" s="1" t="s">
        <v>8511</v>
      </c>
      <c r="I1770" s="1">
        <v>1</v>
      </c>
      <c r="L1770" s="1">
        <v>3</v>
      </c>
      <c r="M1770" s="2" t="s">
        <v>18086</v>
      </c>
      <c r="N1770" s="2" t="s">
        <v>18087</v>
      </c>
      <c r="T1770" s="1" t="s">
        <v>15640</v>
      </c>
      <c r="U1770" s="1" t="s">
        <v>77</v>
      </c>
      <c r="V1770" s="1" t="s">
        <v>8853</v>
      </c>
      <c r="Y1770" s="1" t="s">
        <v>3608</v>
      </c>
      <c r="Z1770" s="1" t="s">
        <v>10995</v>
      </c>
      <c r="AC1770" s="1">
        <v>20</v>
      </c>
      <c r="AD1770" s="1" t="s">
        <v>134</v>
      </c>
      <c r="AE1770" s="1" t="s">
        <v>11542</v>
      </c>
      <c r="AF1770" s="1" t="s">
        <v>526</v>
      </c>
      <c r="AG1770" s="1" t="s">
        <v>11573</v>
      </c>
      <c r="AH1770" s="1" t="s">
        <v>2178</v>
      </c>
      <c r="AI1770" s="1" t="s">
        <v>11642</v>
      </c>
      <c r="AT1770" s="1" t="s">
        <v>721</v>
      </c>
      <c r="AU1770" s="1" t="s">
        <v>16550</v>
      </c>
      <c r="AV1770" s="1" t="s">
        <v>3609</v>
      </c>
      <c r="AW1770" s="1" t="s">
        <v>12533</v>
      </c>
      <c r="BB1770" s="1" t="s">
        <v>274</v>
      </c>
      <c r="BC1770" s="1" t="s">
        <v>8855</v>
      </c>
      <c r="BD1770" s="1" t="s">
        <v>3593</v>
      </c>
      <c r="BE1770" s="1" t="s">
        <v>10380</v>
      </c>
    </row>
    <row r="1771" spans="1:73" ht="13.5" customHeight="1">
      <c r="A1771" s="3" t="str">
        <f>HYPERLINK("http://kyu.snu.ac.kr/sdhj/index.jsp?type=hj/GK14605_00IH_0001_0036.jpg","1720_각북면_36")</f>
        <v>1720_각북면_36</v>
      </c>
      <c r="B1771" s="2">
        <v>1720</v>
      </c>
      <c r="C1771" s="2" t="s">
        <v>15814</v>
      </c>
      <c r="D1771" s="2" t="s">
        <v>15815</v>
      </c>
      <c r="E1771" s="2">
        <v>1770</v>
      </c>
      <c r="F1771" s="1">
        <v>9</v>
      </c>
      <c r="G1771" s="1" t="s">
        <v>3556</v>
      </c>
      <c r="H1771" s="1" t="s">
        <v>8511</v>
      </c>
      <c r="I1771" s="1">
        <v>1</v>
      </c>
      <c r="L1771" s="1">
        <v>3</v>
      </c>
      <c r="M1771" s="2" t="s">
        <v>18086</v>
      </c>
      <c r="N1771" s="2" t="s">
        <v>18087</v>
      </c>
      <c r="T1771" s="1" t="s">
        <v>15640</v>
      </c>
      <c r="U1771" s="1" t="s">
        <v>266</v>
      </c>
      <c r="V1771" s="1" t="s">
        <v>8830</v>
      </c>
      <c r="Y1771" s="1" t="s">
        <v>3610</v>
      </c>
      <c r="Z1771" s="1" t="s">
        <v>10994</v>
      </c>
      <c r="AC1771" s="1">
        <v>38</v>
      </c>
      <c r="AD1771" s="1" t="s">
        <v>316</v>
      </c>
      <c r="AE1771" s="1" t="s">
        <v>11519</v>
      </c>
      <c r="AV1771" s="1" t="s">
        <v>3611</v>
      </c>
      <c r="AW1771" s="1" t="s">
        <v>16551</v>
      </c>
      <c r="BB1771" s="1" t="s">
        <v>274</v>
      </c>
      <c r="BC1771" s="1" t="s">
        <v>8855</v>
      </c>
      <c r="BD1771" s="1" t="s">
        <v>8281</v>
      </c>
      <c r="BE1771" s="1" t="s">
        <v>10183</v>
      </c>
    </row>
    <row r="1772" spans="1:73" ht="13.5" customHeight="1">
      <c r="A1772" s="3" t="str">
        <f>HYPERLINK("http://kyu.snu.ac.kr/sdhj/index.jsp?type=hj/GK14605_00IH_0001_0036.jpg","1720_각북면_36")</f>
        <v>1720_각북면_36</v>
      </c>
      <c r="B1772" s="2">
        <v>1720</v>
      </c>
      <c r="C1772" s="2" t="s">
        <v>15637</v>
      </c>
      <c r="D1772" s="2" t="s">
        <v>15638</v>
      </c>
      <c r="E1772" s="2">
        <v>1771</v>
      </c>
      <c r="F1772" s="1">
        <v>9</v>
      </c>
      <c r="G1772" s="1" t="s">
        <v>3556</v>
      </c>
      <c r="H1772" s="1" t="s">
        <v>8511</v>
      </c>
      <c r="I1772" s="1">
        <v>1</v>
      </c>
      <c r="L1772" s="1">
        <v>3</v>
      </c>
      <c r="M1772" s="2" t="s">
        <v>18086</v>
      </c>
      <c r="N1772" s="2" t="s">
        <v>18087</v>
      </c>
      <c r="T1772" s="1" t="s">
        <v>15640</v>
      </c>
      <c r="U1772" s="1" t="s">
        <v>77</v>
      </c>
      <c r="V1772" s="1" t="s">
        <v>8853</v>
      </c>
      <c r="Y1772" s="1" t="s">
        <v>3070</v>
      </c>
      <c r="Z1772" s="1" t="s">
        <v>9364</v>
      </c>
      <c r="AC1772" s="1">
        <v>27</v>
      </c>
      <c r="AD1772" s="1" t="s">
        <v>167</v>
      </c>
      <c r="AE1772" s="1" t="s">
        <v>11350</v>
      </c>
      <c r="AT1772" s="1" t="s">
        <v>390</v>
      </c>
      <c r="AU1772" s="1" t="s">
        <v>11984</v>
      </c>
      <c r="AV1772" s="1" t="s">
        <v>3600</v>
      </c>
      <c r="AW1772" s="1" t="s">
        <v>16545</v>
      </c>
      <c r="BB1772" s="1" t="s">
        <v>274</v>
      </c>
      <c r="BC1772" s="1" t="s">
        <v>8855</v>
      </c>
      <c r="BD1772" s="1" t="s">
        <v>3589</v>
      </c>
      <c r="BE1772" s="1" t="s">
        <v>9390</v>
      </c>
    </row>
    <row r="1773" spans="1:73" ht="13.5" customHeight="1">
      <c r="A1773" s="3" t="str">
        <f>HYPERLINK("http://kyu.snu.ac.kr/sdhj/index.jsp?type=hj/GK14605_00IH_0001_0036.jpg","1720_각북면_36")</f>
        <v>1720_각북면_36</v>
      </c>
      <c r="B1773" s="2">
        <v>1720</v>
      </c>
      <c r="C1773" s="2" t="s">
        <v>16546</v>
      </c>
      <c r="D1773" s="2" t="s">
        <v>16547</v>
      </c>
      <c r="E1773" s="2">
        <v>1772</v>
      </c>
      <c r="F1773" s="1">
        <v>9</v>
      </c>
      <c r="G1773" s="1" t="s">
        <v>3556</v>
      </c>
      <c r="H1773" s="1" t="s">
        <v>8511</v>
      </c>
      <c r="I1773" s="1">
        <v>1</v>
      </c>
      <c r="L1773" s="1">
        <v>3</v>
      </c>
      <c r="M1773" s="2" t="s">
        <v>18086</v>
      </c>
      <c r="N1773" s="2" t="s">
        <v>18087</v>
      </c>
      <c r="T1773" s="1" t="s">
        <v>15640</v>
      </c>
      <c r="U1773" s="1" t="s">
        <v>266</v>
      </c>
      <c r="V1773" s="1" t="s">
        <v>8830</v>
      </c>
      <c r="Y1773" s="1" t="s">
        <v>3612</v>
      </c>
      <c r="Z1773" s="1" t="s">
        <v>10993</v>
      </c>
      <c r="AC1773" s="1">
        <v>24</v>
      </c>
      <c r="AD1773" s="1" t="s">
        <v>132</v>
      </c>
      <c r="AE1773" s="1" t="s">
        <v>11536</v>
      </c>
      <c r="AT1773" s="1" t="s">
        <v>390</v>
      </c>
      <c r="AU1773" s="1" t="s">
        <v>11984</v>
      </c>
      <c r="AV1773" s="1" t="s">
        <v>3600</v>
      </c>
      <c r="AW1773" s="1" t="s">
        <v>16545</v>
      </c>
      <c r="BB1773" s="1" t="s">
        <v>274</v>
      </c>
      <c r="BC1773" s="1" t="s">
        <v>8855</v>
      </c>
      <c r="BD1773" s="1" t="s">
        <v>3589</v>
      </c>
      <c r="BE1773" s="1" t="s">
        <v>9390</v>
      </c>
      <c r="BU1773" s="1" t="s">
        <v>558</v>
      </c>
    </row>
    <row r="1774" spans="1:73" ht="13.5" customHeight="1">
      <c r="A1774" s="3" t="str">
        <f>HYPERLINK("http://kyu.snu.ac.kr/sdhj/index.jsp?type=hj/GK14605_00IH_0001_0036.jpg","1720_각북면_36")</f>
        <v>1720_각북면_36</v>
      </c>
      <c r="B1774" s="2">
        <v>1720</v>
      </c>
      <c r="C1774" s="2" t="s">
        <v>16546</v>
      </c>
      <c r="D1774" s="2" t="s">
        <v>16547</v>
      </c>
      <c r="E1774" s="2">
        <v>1773</v>
      </c>
      <c r="F1774" s="1">
        <v>9</v>
      </c>
      <c r="G1774" s="1" t="s">
        <v>3556</v>
      </c>
      <c r="H1774" s="1" t="s">
        <v>8511</v>
      </c>
      <c r="I1774" s="1">
        <v>1</v>
      </c>
      <c r="L1774" s="1">
        <v>3</v>
      </c>
      <c r="M1774" s="2" t="s">
        <v>18086</v>
      </c>
      <c r="N1774" s="2" t="s">
        <v>18087</v>
      </c>
      <c r="T1774" s="1" t="s">
        <v>15640</v>
      </c>
      <c r="U1774" s="1" t="s">
        <v>266</v>
      </c>
      <c r="V1774" s="1" t="s">
        <v>8830</v>
      </c>
      <c r="Y1774" s="1" t="s">
        <v>3613</v>
      </c>
      <c r="Z1774" s="1" t="s">
        <v>10728</v>
      </c>
      <c r="AC1774" s="1">
        <v>20</v>
      </c>
      <c r="AD1774" s="1" t="s">
        <v>134</v>
      </c>
      <c r="AE1774" s="1" t="s">
        <v>11542</v>
      </c>
      <c r="AT1774" s="1" t="s">
        <v>390</v>
      </c>
      <c r="AU1774" s="1" t="s">
        <v>11984</v>
      </c>
      <c r="AV1774" s="1" t="s">
        <v>3614</v>
      </c>
      <c r="AW1774" s="1" t="s">
        <v>16552</v>
      </c>
      <c r="BB1774" s="1" t="s">
        <v>274</v>
      </c>
      <c r="BC1774" s="1" t="s">
        <v>8855</v>
      </c>
      <c r="BD1774" s="1" t="s">
        <v>3610</v>
      </c>
      <c r="BE1774" s="1" t="s">
        <v>10994</v>
      </c>
    </row>
    <row r="1775" spans="1:73" ht="13.5" customHeight="1">
      <c r="A1775" s="3" t="str">
        <f>HYPERLINK("http://kyu.snu.ac.kr/sdhj/index.jsp?type=hj/GK14605_00IH_0001_0036.jpg","1720_각북면_36")</f>
        <v>1720_각북면_36</v>
      </c>
      <c r="B1775" s="2">
        <v>1720</v>
      </c>
      <c r="C1775" s="2" t="s">
        <v>16553</v>
      </c>
      <c r="D1775" s="2" t="s">
        <v>16554</v>
      </c>
      <c r="E1775" s="2">
        <v>1774</v>
      </c>
      <c r="F1775" s="1">
        <v>9</v>
      </c>
      <c r="G1775" s="1" t="s">
        <v>3556</v>
      </c>
      <c r="H1775" s="1" t="s">
        <v>8511</v>
      </c>
      <c r="I1775" s="1">
        <v>1</v>
      </c>
      <c r="L1775" s="1">
        <v>3</v>
      </c>
      <c r="M1775" s="2" t="s">
        <v>18086</v>
      </c>
      <c r="N1775" s="2" t="s">
        <v>18087</v>
      </c>
      <c r="T1775" s="1" t="s">
        <v>15640</v>
      </c>
      <c r="U1775" s="1" t="s">
        <v>77</v>
      </c>
      <c r="V1775" s="1" t="s">
        <v>8853</v>
      </c>
      <c r="Y1775" s="1" t="s">
        <v>495</v>
      </c>
      <c r="Z1775" s="1" t="s">
        <v>9450</v>
      </c>
      <c r="AC1775" s="1">
        <v>13</v>
      </c>
      <c r="AD1775" s="1" t="s">
        <v>229</v>
      </c>
      <c r="AE1775" s="1" t="s">
        <v>11524</v>
      </c>
      <c r="AT1775" s="1" t="s">
        <v>390</v>
      </c>
      <c r="AU1775" s="1" t="s">
        <v>11984</v>
      </c>
      <c r="AV1775" s="1" t="s">
        <v>3615</v>
      </c>
      <c r="AW1775" s="1" t="s">
        <v>12532</v>
      </c>
      <c r="BB1775" s="1" t="s">
        <v>274</v>
      </c>
      <c r="BC1775" s="1" t="s">
        <v>8855</v>
      </c>
      <c r="BD1775" s="1" t="s">
        <v>8348</v>
      </c>
      <c r="BE1775" s="1" t="s">
        <v>10229</v>
      </c>
    </row>
    <row r="1776" spans="1:73" ht="13.5" customHeight="1">
      <c r="A1776" s="3" t="str">
        <f>HYPERLINK("http://kyu.snu.ac.kr/sdhj/index.jsp?type=hj/GK14605_00IH_0001_0036.jpg","1720_각북면_36")</f>
        <v>1720_각북면_36</v>
      </c>
      <c r="B1776" s="2">
        <v>1720</v>
      </c>
      <c r="C1776" s="2" t="s">
        <v>15637</v>
      </c>
      <c r="D1776" s="2" t="s">
        <v>15638</v>
      </c>
      <c r="E1776" s="2">
        <v>1775</v>
      </c>
      <c r="F1776" s="1">
        <v>9</v>
      </c>
      <c r="G1776" s="1" t="s">
        <v>3556</v>
      </c>
      <c r="H1776" s="1" t="s">
        <v>8511</v>
      </c>
      <c r="I1776" s="1">
        <v>1</v>
      </c>
      <c r="L1776" s="1">
        <v>3</v>
      </c>
      <c r="M1776" s="2" t="s">
        <v>18086</v>
      </c>
      <c r="N1776" s="2" t="s">
        <v>18087</v>
      </c>
      <c r="T1776" s="1" t="s">
        <v>15640</v>
      </c>
      <c r="U1776" s="1" t="s">
        <v>266</v>
      </c>
      <c r="V1776" s="1" t="s">
        <v>8830</v>
      </c>
      <c r="Y1776" s="1" t="s">
        <v>3616</v>
      </c>
      <c r="Z1776" s="1" t="s">
        <v>10992</v>
      </c>
      <c r="AC1776" s="1">
        <v>15</v>
      </c>
      <c r="AD1776" s="1" t="s">
        <v>563</v>
      </c>
      <c r="AE1776" s="1" t="s">
        <v>9669</v>
      </c>
      <c r="AT1776" s="1" t="s">
        <v>390</v>
      </c>
      <c r="AU1776" s="1" t="s">
        <v>11984</v>
      </c>
      <c r="AV1776" s="1" t="s">
        <v>3614</v>
      </c>
      <c r="AW1776" s="1" t="s">
        <v>16552</v>
      </c>
      <c r="BB1776" s="1" t="s">
        <v>274</v>
      </c>
      <c r="BC1776" s="1" t="s">
        <v>8855</v>
      </c>
      <c r="BD1776" s="1" t="s">
        <v>3610</v>
      </c>
      <c r="BE1776" s="1" t="s">
        <v>10994</v>
      </c>
    </row>
    <row r="1777" spans="1:73" ht="13.5" customHeight="1">
      <c r="A1777" s="3" t="str">
        <f>HYPERLINK("http://kyu.snu.ac.kr/sdhj/index.jsp?type=hj/GK14605_00IH_0001_0036.jpg","1720_각북면_36")</f>
        <v>1720_각북면_36</v>
      </c>
      <c r="B1777" s="2">
        <v>1720</v>
      </c>
      <c r="C1777" s="2" t="s">
        <v>16553</v>
      </c>
      <c r="D1777" s="2" t="s">
        <v>16554</v>
      </c>
      <c r="E1777" s="2">
        <v>1776</v>
      </c>
      <c r="F1777" s="1">
        <v>9</v>
      </c>
      <c r="G1777" s="1" t="s">
        <v>3556</v>
      </c>
      <c r="H1777" s="1" t="s">
        <v>8511</v>
      </c>
      <c r="I1777" s="1">
        <v>1</v>
      </c>
      <c r="L1777" s="1">
        <v>3</v>
      </c>
      <c r="M1777" s="2" t="s">
        <v>18086</v>
      </c>
      <c r="N1777" s="2" t="s">
        <v>18087</v>
      </c>
      <c r="T1777" s="1" t="s">
        <v>15640</v>
      </c>
      <c r="U1777" s="1" t="s">
        <v>266</v>
      </c>
      <c r="V1777" s="1" t="s">
        <v>8830</v>
      </c>
      <c r="Y1777" s="1" t="s">
        <v>3617</v>
      </c>
      <c r="Z1777" s="1" t="s">
        <v>10991</v>
      </c>
      <c r="AC1777" s="1">
        <v>13</v>
      </c>
      <c r="AD1777" s="1" t="s">
        <v>229</v>
      </c>
      <c r="AE1777" s="1" t="s">
        <v>11524</v>
      </c>
      <c r="AT1777" s="1" t="s">
        <v>390</v>
      </c>
      <c r="AU1777" s="1" t="s">
        <v>11984</v>
      </c>
      <c r="AV1777" s="1" t="s">
        <v>3614</v>
      </c>
      <c r="AW1777" s="1" t="s">
        <v>16552</v>
      </c>
      <c r="BB1777" s="1" t="s">
        <v>274</v>
      </c>
      <c r="BC1777" s="1" t="s">
        <v>8855</v>
      </c>
      <c r="BD1777" s="1" t="s">
        <v>3610</v>
      </c>
      <c r="BE1777" s="1" t="s">
        <v>10994</v>
      </c>
      <c r="BU1777" s="1" t="s">
        <v>3618</v>
      </c>
    </row>
    <row r="1778" spans="1:73" ht="13.5" customHeight="1">
      <c r="A1778" s="3" t="str">
        <f>HYPERLINK("http://kyu.snu.ac.kr/sdhj/index.jsp?type=hj/GK14605_00IH_0001_0036.jpg","1720_각북면_36")</f>
        <v>1720_각북면_36</v>
      </c>
      <c r="B1778" s="2">
        <v>1720</v>
      </c>
      <c r="C1778" s="2" t="s">
        <v>16495</v>
      </c>
      <c r="D1778" s="2" t="s">
        <v>16496</v>
      </c>
      <c r="E1778" s="2">
        <v>1777</v>
      </c>
      <c r="F1778" s="1">
        <v>9</v>
      </c>
      <c r="G1778" s="1" t="s">
        <v>3556</v>
      </c>
      <c r="H1778" s="1" t="s">
        <v>8511</v>
      </c>
      <c r="I1778" s="1">
        <v>1</v>
      </c>
      <c r="L1778" s="1">
        <v>3</v>
      </c>
      <c r="M1778" s="2" t="s">
        <v>18086</v>
      </c>
      <c r="N1778" s="2" t="s">
        <v>18087</v>
      </c>
      <c r="T1778" s="1" t="s">
        <v>15640</v>
      </c>
      <c r="U1778" s="1" t="s">
        <v>266</v>
      </c>
      <c r="V1778" s="1" t="s">
        <v>8830</v>
      </c>
      <c r="Y1778" s="1" t="s">
        <v>3360</v>
      </c>
      <c r="Z1778" s="1" t="s">
        <v>10990</v>
      </c>
      <c r="AC1778" s="1">
        <v>9</v>
      </c>
      <c r="AD1778" s="1" t="s">
        <v>258</v>
      </c>
      <c r="AE1778" s="1" t="s">
        <v>11526</v>
      </c>
      <c r="AT1778" s="1" t="s">
        <v>77</v>
      </c>
      <c r="AU1778" s="1" t="s">
        <v>8853</v>
      </c>
      <c r="AV1778" s="1" t="s">
        <v>2634</v>
      </c>
      <c r="AW1778" s="1" t="s">
        <v>10084</v>
      </c>
      <c r="BF1778" s="1" t="s">
        <v>16262</v>
      </c>
    </row>
    <row r="1779" spans="1:73" ht="13.5" customHeight="1">
      <c r="A1779" s="3" t="str">
        <f>HYPERLINK("http://kyu.snu.ac.kr/sdhj/index.jsp?type=hj/GK14605_00IH_0001_0036.jpg","1720_각북면_36")</f>
        <v>1720_각북면_36</v>
      </c>
      <c r="B1779" s="2">
        <v>1720</v>
      </c>
      <c r="C1779" s="2" t="s">
        <v>15637</v>
      </c>
      <c r="D1779" s="2" t="s">
        <v>15638</v>
      </c>
      <c r="E1779" s="2">
        <v>1778</v>
      </c>
      <c r="F1779" s="1">
        <v>9</v>
      </c>
      <c r="G1779" s="1" t="s">
        <v>3556</v>
      </c>
      <c r="H1779" s="1" t="s">
        <v>8511</v>
      </c>
      <c r="I1779" s="1">
        <v>1</v>
      </c>
      <c r="L1779" s="1">
        <v>3</v>
      </c>
      <c r="M1779" s="2" t="s">
        <v>18086</v>
      </c>
      <c r="N1779" s="2" t="s">
        <v>18087</v>
      </c>
      <c r="T1779" s="1" t="s">
        <v>15640</v>
      </c>
      <c r="U1779" s="1" t="s">
        <v>266</v>
      </c>
      <c r="V1779" s="1" t="s">
        <v>8830</v>
      </c>
      <c r="Y1779" s="1" t="s">
        <v>3619</v>
      </c>
      <c r="Z1779" s="1" t="s">
        <v>10559</v>
      </c>
      <c r="AC1779" s="1">
        <v>7</v>
      </c>
      <c r="AD1779" s="1" t="s">
        <v>454</v>
      </c>
      <c r="AE1779" s="1" t="s">
        <v>11543</v>
      </c>
      <c r="AU1779" s="1" t="s">
        <v>8853</v>
      </c>
      <c r="AW1779" s="1" t="s">
        <v>10084</v>
      </c>
      <c r="BF1779" s="1" t="s">
        <v>16501</v>
      </c>
    </row>
    <row r="1780" spans="1:73" ht="13.5" customHeight="1">
      <c r="A1780" s="3" t="str">
        <f>HYPERLINK("http://kyu.snu.ac.kr/sdhj/index.jsp?type=hj/GK14605_00IH_0001_0036.jpg","1720_각북면_36")</f>
        <v>1720_각북면_36</v>
      </c>
      <c r="B1780" s="2">
        <v>1720</v>
      </c>
      <c r="C1780" s="2" t="s">
        <v>15637</v>
      </c>
      <c r="D1780" s="2" t="s">
        <v>15638</v>
      </c>
      <c r="E1780" s="2">
        <v>1779</v>
      </c>
      <c r="F1780" s="1">
        <v>9</v>
      </c>
      <c r="G1780" s="1" t="s">
        <v>3556</v>
      </c>
      <c r="H1780" s="1" t="s">
        <v>8511</v>
      </c>
      <c r="I1780" s="1">
        <v>1</v>
      </c>
      <c r="L1780" s="1">
        <v>4</v>
      </c>
      <c r="M1780" s="2" t="s">
        <v>18088</v>
      </c>
      <c r="N1780" s="2" t="s">
        <v>18089</v>
      </c>
      <c r="T1780" s="1" t="s">
        <v>15624</v>
      </c>
      <c r="U1780" s="1" t="s">
        <v>860</v>
      </c>
      <c r="V1780" s="1" t="s">
        <v>9007</v>
      </c>
      <c r="W1780" s="1" t="s">
        <v>245</v>
      </c>
      <c r="X1780" s="1" t="s">
        <v>9269</v>
      </c>
      <c r="Y1780" s="1" t="s">
        <v>3620</v>
      </c>
      <c r="Z1780" s="1" t="s">
        <v>10989</v>
      </c>
      <c r="AC1780" s="1">
        <v>57</v>
      </c>
      <c r="AD1780" s="1" t="s">
        <v>1067</v>
      </c>
      <c r="AE1780" s="1" t="s">
        <v>11318</v>
      </c>
      <c r="AJ1780" s="1" t="s">
        <v>17</v>
      </c>
      <c r="AK1780" s="1" t="s">
        <v>11718</v>
      </c>
      <c r="AL1780" s="1" t="s">
        <v>158</v>
      </c>
      <c r="AM1780" s="1" t="s">
        <v>11647</v>
      </c>
      <c r="AT1780" s="1" t="s">
        <v>46</v>
      </c>
      <c r="AU1780" s="1" t="s">
        <v>11959</v>
      </c>
      <c r="AV1780" s="1" t="s">
        <v>8365</v>
      </c>
      <c r="AW1780" s="1" t="s">
        <v>12531</v>
      </c>
      <c r="BG1780" s="1" t="s">
        <v>3621</v>
      </c>
      <c r="BH1780" s="1" t="s">
        <v>15332</v>
      </c>
      <c r="BI1780" s="1" t="s">
        <v>14829</v>
      </c>
      <c r="BJ1780" s="1" t="s">
        <v>13296</v>
      </c>
      <c r="BK1780" s="1" t="s">
        <v>3622</v>
      </c>
      <c r="BL1780" s="1" t="s">
        <v>13532</v>
      </c>
      <c r="BM1780" s="1" t="s">
        <v>3623</v>
      </c>
      <c r="BN1780" s="1" t="s">
        <v>12941</v>
      </c>
      <c r="BO1780" s="1" t="s">
        <v>3624</v>
      </c>
      <c r="BP1780" s="1" t="s">
        <v>13483</v>
      </c>
      <c r="BQ1780" s="1" t="s">
        <v>3625</v>
      </c>
      <c r="BR1780" s="1" t="s">
        <v>15253</v>
      </c>
      <c r="BS1780" s="1" t="s">
        <v>320</v>
      </c>
      <c r="BT1780" s="1" t="s">
        <v>11723</v>
      </c>
    </row>
    <row r="1781" spans="1:73" ht="13.5" customHeight="1">
      <c r="A1781" s="3" t="str">
        <f>HYPERLINK("http://kyu.snu.ac.kr/sdhj/index.jsp?type=hj/GK14605_00IH_0001_0036.jpg","1720_각북면_36")</f>
        <v>1720_각북면_36</v>
      </c>
      <c r="B1781" s="2">
        <v>1720</v>
      </c>
      <c r="C1781" s="2" t="s">
        <v>16030</v>
      </c>
      <c r="D1781" s="2" t="s">
        <v>16031</v>
      </c>
      <c r="E1781" s="2">
        <v>1780</v>
      </c>
      <c r="F1781" s="1">
        <v>9</v>
      </c>
      <c r="G1781" s="1" t="s">
        <v>3556</v>
      </c>
      <c r="H1781" s="1" t="s">
        <v>8511</v>
      </c>
      <c r="I1781" s="1">
        <v>1</v>
      </c>
      <c r="L1781" s="1">
        <v>4</v>
      </c>
      <c r="M1781" s="2" t="s">
        <v>18088</v>
      </c>
      <c r="N1781" s="2" t="s">
        <v>18089</v>
      </c>
      <c r="S1781" s="1" t="s">
        <v>51</v>
      </c>
      <c r="T1781" s="1" t="s">
        <v>1413</v>
      </c>
      <c r="W1781" s="1" t="s">
        <v>103</v>
      </c>
      <c r="X1781" s="1" t="s">
        <v>15645</v>
      </c>
      <c r="Y1781" s="1" t="s">
        <v>129</v>
      </c>
      <c r="Z1781" s="1" t="s">
        <v>9465</v>
      </c>
      <c r="AC1781" s="1">
        <v>59</v>
      </c>
      <c r="AD1781" s="1" t="s">
        <v>540</v>
      </c>
      <c r="AE1781" s="1" t="s">
        <v>11564</v>
      </c>
      <c r="AJ1781" s="1" t="s">
        <v>461</v>
      </c>
      <c r="AK1781" s="1" t="s">
        <v>11719</v>
      </c>
      <c r="AL1781" s="1" t="s">
        <v>3626</v>
      </c>
      <c r="AM1781" s="1" t="s">
        <v>11644</v>
      </c>
      <c r="AT1781" s="1" t="s">
        <v>860</v>
      </c>
      <c r="AU1781" s="1" t="s">
        <v>9007</v>
      </c>
      <c r="AV1781" s="1" t="s">
        <v>3627</v>
      </c>
      <c r="AW1781" s="1" t="s">
        <v>12530</v>
      </c>
      <c r="BG1781" s="1" t="s">
        <v>46</v>
      </c>
      <c r="BH1781" s="1" t="s">
        <v>11959</v>
      </c>
      <c r="BI1781" s="1" t="s">
        <v>3628</v>
      </c>
      <c r="BJ1781" s="1" t="s">
        <v>13310</v>
      </c>
      <c r="BK1781" s="1" t="s">
        <v>828</v>
      </c>
      <c r="BL1781" s="1" t="s">
        <v>12974</v>
      </c>
      <c r="BM1781" s="1" t="s">
        <v>8366</v>
      </c>
      <c r="BN1781" s="1" t="s">
        <v>13200</v>
      </c>
      <c r="BO1781" s="1" t="s">
        <v>3629</v>
      </c>
      <c r="BP1781" s="1" t="s">
        <v>13992</v>
      </c>
      <c r="BQ1781" s="1" t="s">
        <v>967</v>
      </c>
      <c r="BR1781" s="1" t="s">
        <v>9279</v>
      </c>
      <c r="BS1781" s="1" t="s">
        <v>2003</v>
      </c>
      <c r="BT1781" s="1" t="s">
        <v>11750</v>
      </c>
    </row>
    <row r="1782" spans="1:73" ht="13.5" customHeight="1">
      <c r="A1782" s="3" t="str">
        <f>HYPERLINK("http://kyu.snu.ac.kr/sdhj/index.jsp?type=hj/GK14605_00IH_0001_0036.jpg","1720_각북면_36")</f>
        <v>1720_각북면_36</v>
      </c>
      <c r="B1782" s="2">
        <v>1720</v>
      </c>
      <c r="C1782" s="2" t="s">
        <v>15980</v>
      </c>
      <c r="D1782" s="2" t="s">
        <v>15981</v>
      </c>
      <c r="E1782" s="2">
        <v>1781</v>
      </c>
      <c r="F1782" s="1">
        <v>9</v>
      </c>
      <c r="G1782" s="1" t="s">
        <v>3556</v>
      </c>
      <c r="H1782" s="1" t="s">
        <v>8511</v>
      </c>
      <c r="I1782" s="1">
        <v>1</v>
      </c>
      <c r="L1782" s="1">
        <v>4</v>
      </c>
      <c r="M1782" s="2" t="s">
        <v>18088</v>
      </c>
      <c r="N1782" s="2" t="s">
        <v>18089</v>
      </c>
      <c r="S1782" s="1" t="s">
        <v>71</v>
      </c>
      <c r="T1782" s="1" t="s">
        <v>8710</v>
      </c>
      <c r="U1782" s="1" t="s">
        <v>860</v>
      </c>
      <c r="V1782" s="1" t="s">
        <v>9007</v>
      </c>
      <c r="Y1782" s="1" t="s">
        <v>3630</v>
      </c>
      <c r="Z1782" s="1" t="s">
        <v>10988</v>
      </c>
      <c r="AC1782" s="1">
        <v>25</v>
      </c>
      <c r="AD1782" s="1" t="s">
        <v>271</v>
      </c>
      <c r="AE1782" s="1" t="s">
        <v>11546</v>
      </c>
    </row>
    <row r="1783" spans="1:73" ht="13.5" customHeight="1">
      <c r="A1783" s="3" t="str">
        <f>HYPERLINK("http://kyu.snu.ac.kr/sdhj/index.jsp?type=hj/GK14605_00IH_0001_0036.jpg","1720_각북면_36")</f>
        <v>1720_각북면_36</v>
      </c>
      <c r="B1783" s="2">
        <v>1720</v>
      </c>
      <c r="C1783" s="2" t="s">
        <v>15980</v>
      </c>
      <c r="D1783" s="2" t="s">
        <v>15981</v>
      </c>
      <c r="E1783" s="2">
        <v>1782</v>
      </c>
      <c r="F1783" s="1">
        <v>9</v>
      </c>
      <c r="G1783" s="1" t="s">
        <v>3556</v>
      </c>
      <c r="H1783" s="1" t="s">
        <v>8511</v>
      </c>
      <c r="I1783" s="1">
        <v>1</v>
      </c>
      <c r="L1783" s="1">
        <v>4</v>
      </c>
      <c r="M1783" s="2" t="s">
        <v>18088</v>
      </c>
      <c r="N1783" s="2" t="s">
        <v>18089</v>
      </c>
      <c r="S1783" s="1" t="s">
        <v>133</v>
      </c>
      <c r="T1783" s="1" t="s">
        <v>8712</v>
      </c>
      <c r="W1783" s="1" t="s">
        <v>310</v>
      </c>
      <c r="X1783" s="1" t="s">
        <v>9263</v>
      </c>
      <c r="Y1783" s="1" t="s">
        <v>129</v>
      </c>
      <c r="Z1783" s="1" t="s">
        <v>9465</v>
      </c>
      <c r="AC1783" s="1">
        <v>24</v>
      </c>
      <c r="AD1783" s="1" t="s">
        <v>132</v>
      </c>
      <c r="AE1783" s="1" t="s">
        <v>11536</v>
      </c>
    </row>
    <row r="1784" spans="1:73" ht="13.5" customHeight="1">
      <c r="A1784" s="3" t="str">
        <f>HYPERLINK("http://kyu.snu.ac.kr/sdhj/index.jsp?type=hj/GK14605_00IH_0001_0036.jpg","1720_각북면_36")</f>
        <v>1720_각북면_36</v>
      </c>
      <c r="B1784" s="2">
        <v>1720</v>
      </c>
      <c r="C1784" s="2" t="s">
        <v>15637</v>
      </c>
      <c r="D1784" s="2" t="s">
        <v>15638</v>
      </c>
      <c r="E1784" s="2">
        <v>1783</v>
      </c>
      <c r="F1784" s="1">
        <v>9</v>
      </c>
      <c r="G1784" s="1" t="s">
        <v>3556</v>
      </c>
      <c r="H1784" s="1" t="s">
        <v>8511</v>
      </c>
      <c r="I1784" s="1">
        <v>1</v>
      </c>
      <c r="L1784" s="1">
        <v>4</v>
      </c>
      <c r="M1784" s="2" t="s">
        <v>18088</v>
      </c>
      <c r="N1784" s="2" t="s">
        <v>18089</v>
      </c>
      <c r="S1784" s="1" t="s">
        <v>71</v>
      </c>
      <c r="T1784" s="1" t="s">
        <v>8710</v>
      </c>
      <c r="U1784" s="1" t="s">
        <v>860</v>
      </c>
      <c r="V1784" s="1" t="s">
        <v>9007</v>
      </c>
      <c r="Y1784" s="1" t="s">
        <v>3631</v>
      </c>
      <c r="Z1784" s="1" t="s">
        <v>10987</v>
      </c>
      <c r="AC1784" s="1">
        <v>23</v>
      </c>
      <c r="AD1784" s="1" t="s">
        <v>194</v>
      </c>
      <c r="AE1784" s="1" t="s">
        <v>11565</v>
      </c>
    </row>
    <row r="1785" spans="1:73" ht="13.5" customHeight="1">
      <c r="A1785" s="3" t="str">
        <f>HYPERLINK("http://kyu.snu.ac.kr/sdhj/index.jsp?type=hj/GK14605_00IH_0001_0036.jpg","1720_각북면_36")</f>
        <v>1720_각북면_36</v>
      </c>
      <c r="B1785" s="2">
        <v>1720</v>
      </c>
      <c r="C1785" s="2" t="s">
        <v>15980</v>
      </c>
      <c r="D1785" s="2" t="s">
        <v>15981</v>
      </c>
      <c r="E1785" s="2">
        <v>1784</v>
      </c>
      <c r="F1785" s="1">
        <v>9</v>
      </c>
      <c r="G1785" s="1" t="s">
        <v>3556</v>
      </c>
      <c r="H1785" s="1" t="s">
        <v>8511</v>
      </c>
      <c r="I1785" s="1">
        <v>1</v>
      </c>
      <c r="L1785" s="1">
        <v>4</v>
      </c>
      <c r="M1785" s="2" t="s">
        <v>18088</v>
      </c>
      <c r="N1785" s="2" t="s">
        <v>18089</v>
      </c>
      <c r="T1785" s="1" t="s">
        <v>15640</v>
      </c>
      <c r="U1785" s="1" t="s">
        <v>77</v>
      </c>
      <c r="V1785" s="1" t="s">
        <v>8853</v>
      </c>
      <c r="Y1785" s="1" t="s">
        <v>2647</v>
      </c>
      <c r="Z1785" s="1" t="s">
        <v>10986</v>
      </c>
      <c r="AC1785" s="1">
        <v>31</v>
      </c>
      <c r="AD1785" s="1" t="s">
        <v>445</v>
      </c>
      <c r="AE1785" s="1" t="s">
        <v>11541</v>
      </c>
      <c r="AT1785" s="1" t="s">
        <v>390</v>
      </c>
      <c r="AU1785" s="1" t="s">
        <v>11984</v>
      </c>
      <c r="AV1785" s="1" t="s">
        <v>3632</v>
      </c>
      <c r="AW1785" s="1" t="s">
        <v>12529</v>
      </c>
      <c r="BB1785" s="1" t="s">
        <v>274</v>
      </c>
      <c r="BC1785" s="1" t="s">
        <v>8855</v>
      </c>
      <c r="BD1785" s="1" t="s">
        <v>578</v>
      </c>
      <c r="BE1785" s="1" t="s">
        <v>12888</v>
      </c>
    </row>
    <row r="1786" spans="1:73" ht="13.5" customHeight="1">
      <c r="A1786" s="3" t="str">
        <f>HYPERLINK("http://kyu.snu.ac.kr/sdhj/index.jsp?type=hj/GK14605_00IH_0001_0036.jpg","1720_각북면_36")</f>
        <v>1720_각북면_36</v>
      </c>
      <c r="B1786" s="2">
        <v>1720</v>
      </c>
      <c r="C1786" s="2" t="s">
        <v>16263</v>
      </c>
      <c r="D1786" s="2" t="s">
        <v>16264</v>
      </c>
      <c r="E1786" s="2">
        <v>1785</v>
      </c>
      <c r="F1786" s="1">
        <v>9</v>
      </c>
      <c r="G1786" s="1" t="s">
        <v>3556</v>
      </c>
      <c r="H1786" s="1" t="s">
        <v>8511</v>
      </c>
      <c r="I1786" s="1">
        <v>1</v>
      </c>
      <c r="L1786" s="1">
        <v>4</v>
      </c>
      <c r="M1786" s="2" t="s">
        <v>18088</v>
      </c>
      <c r="N1786" s="2" t="s">
        <v>18089</v>
      </c>
      <c r="T1786" s="1" t="s">
        <v>15640</v>
      </c>
      <c r="U1786" s="1" t="s">
        <v>77</v>
      </c>
      <c r="V1786" s="1" t="s">
        <v>8853</v>
      </c>
      <c r="Y1786" s="1" t="s">
        <v>3633</v>
      </c>
      <c r="Z1786" s="1" t="s">
        <v>10985</v>
      </c>
      <c r="AC1786" s="1">
        <v>42</v>
      </c>
      <c r="AD1786" s="1" t="s">
        <v>374</v>
      </c>
      <c r="AE1786" s="1" t="s">
        <v>11556</v>
      </c>
      <c r="AG1786" s="1" t="s">
        <v>15913</v>
      </c>
      <c r="AT1786" s="1" t="s">
        <v>840</v>
      </c>
      <c r="AU1786" s="1" t="s">
        <v>11962</v>
      </c>
      <c r="AV1786" s="1" t="s">
        <v>3634</v>
      </c>
      <c r="AW1786" s="1" t="s">
        <v>12331</v>
      </c>
      <c r="BB1786" s="1" t="s">
        <v>385</v>
      </c>
      <c r="BC1786" s="1" t="s">
        <v>15727</v>
      </c>
      <c r="BD1786" s="1" t="s">
        <v>3635</v>
      </c>
      <c r="BE1786" s="1" t="s">
        <v>12887</v>
      </c>
    </row>
    <row r="1787" spans="1:73" ht="13.5" customHeight="1">
      <c r="A1787" s="3" t="str">
        <f>HYPERLINK("http://kyu.snu.ac.kr/sdhj/index.jsp?type=hj/GK14605_00IH_0001_0036.jpg","1720_각북면_36")</f>
        <v>1720_각북면_36</v>
      </c>
      <c r="B1787" s="2">
        <v>1720</v>
      </c>
      <c r="C1787" s="2" t="s">
        <v>15719</v>
      </c>
      <c r="D1787" s="2" t="s">
        <v>15720</v>
      </c>
      <c r="E1787" s="2">
        <v>1786</v>
      </c>
      <c r="F1787" s="1">
        <v>9</v>
      </c>
      <c r="G1787" s="1" t="s">
        <v>3556</v>
      </c>
      <c r="H1787" s="1" t="s">
        <v>8511</v>
      </c>
      <c r="I1787" s="1">
        <v>1</v>
      </c>
      <c r="L1787" s="1">
        <v>4</v>
      </c>
      <c r="M1787" s="2" t="s">
        <v>18088</v>
      </c>
      <c r="N1787" s="2" t="s">
        <v>18089</v>
      </c>
      <c r="T1787" s="1" t="s">
        <v>15640</v>
      </c>
      <c r="U1787" s="1" t="s">
        <v>77</v>
      </c>
      <c r="V1787" s="1" t="s">
        <v>8853</v>
      </c>
      <c r="Y1787" s="1" t="s">
        <v>1284</v>
      </c>
      <c r="Z1787" s="1" t="s">
        <v>9698</v>
      </c>
      <c r="AC1787" s="1">
        <v>16</v>
      </c>
      <c r="AD1787" s="1" t="s">
        <v>160</v>
      </c>
      <c r="AE1787" s="1" t="s">
        <v>11534</v>
      </c>
      <c r="AG1787" s="1" t="s">
        <v>15913</v>
      </c>
      <c r="AT1787" s="1" t="s">
        <v>3429</v>
      </c>
      <c r="AU1787" s="1" t="s">
        <v>11980</v>
      </c>
      <c r="BB1787" s="1" t="s">
        <v>385</v>
      </c>
      <c r="BC1787" s="1" t="s">
        <v>15727</v>
      </c>
      <c r="BD1787" s="1" t="s">
        <v>8367</v>
      </c>
      <c r="BE1787" s="1" t="s">
        <v>16555</v>
      </c>
      <c r="BF1787" s="1" t="s">
        <v>16262</v>
      </c>
    </row>
    <row r="1788" spans="1:73" ht="13.5" customHeight="1">
      <c r="A1788" s="3" t="str">
        <f>HYPERLINK("http://kyu.snu.ac.kr/sdhj/index.jsp?type=hj/GK14605_00IH_0001_0036.jpg","1720_각북면_36")</f>
        <v>1720_각북면_36</v>
      </c>
      <c r="B1788" s="2">
        <v>1720</v>
      </c>
      <c r="C1788" s="2" t="s">
        <v>15637</v>
      </c>
      <c r="D1788" s="2" t="s">
        <v>15638</v>
      </c>
      <c r="E1788" s="2">
        <v>1787</v>
      </c>
      <c r="F1788" s="1">
        <v>9</v>
      </c>
      <c r="G1788" s="1" t="s">
        <v>3556</v>
      </c>
      <c r="H1788" s="1" t="s">
        <v>8511</v>
      </c>
      <c r="I1788" s="1">
        <v>1</v>
      </c>
      <c r="L1788" s="1">
        <v>4</v>
      </c>
      <c r="M1788" s="2" t="s">
        <v>18088</v>
      </c>
      <c r="N1788" s="2" t="s">
        <v>18089</v>
      </c>
      <c r="T1788" s="1" t="s">
        <v>15640</v>
      </c>
      <c r="U1788" s="1" t="s">
        <v>77</v>
      </c>
      <c r="V1788" s="1" t="s">
        <v>8853</v>
      </c>
      <c r="Y1788" s="1" t="s">
        <v>3636</v>
      </c>
      <c r="Z1788" s="1" t="s">
        <v>10984</v>
      </c>
      <c r="AC1788" s="1">
        <v>9</v>
      </c>
      <c r="AD1788" s="1" t="s">
        <v>258</v>
      </c>
      <c r="AE1788" s="1" t="s">
        <v>11526</v>
      </c>
      <c r="AF1788" s="1" t="s">
        <v>15486</v>
      </c>
      <c r="AG1788" s="1" t="s">
        <v>16556</v>
      </c>
      <c r="AT1788" s="1" t="s">
        <v>3429</v>
      </c>
      <c r="AU1788" s="1" t="s">
        <v>11980</v>
      </c>
      <c r="BB1788" s="1" t="s">
        <v>385</v>
      </c>
      <c r="BC1788" s="1" t="s">
        <v>15727</v>
      </c>
      <c r="BD1788" s="1" t="s">
        <v>8367</v>
      </c>
      <c r="BE1788" s="1" t="s">
        <v>16555</v>
      </c>
      <c r="BF1788" s="1" t="s">
        <v>16501</v>
      </c>
      <c r="BU1788" s="1" t="s">
        <v>1408</v>
      </c>
    </row>
    <row r="1789" spans="1:73" ht="13.5" customHeight="1">
      <c r="A1789" s="3" t="str">
        <f>HYPERLINK("http://kyu.snu.ac.kr/sdhj/index.jsp?type=hj/GK14605_00IH_0001_0036.jpg","1720_각북면_36")</f>
        <v>1720_각북면_36</v>
      </c>
      <c r="B1789" s="2">
        <v>1720</v>
      </c>
      <c r="C1789" s="2" t="s">
        <v>16023</v>
      </c>
      <c r="D1789" s="2" t="s">
        <v>16024</v>
      </c>
      <c r="E1789" s="2">
        <v>1788</v>
      </c>
      <c r="F1789" s="1">
        <v>9</v>
      </c>
      <c r="G1789" s="1" t="s">
        <v>3556</v>
      </c>
      <c r="H1789" s="1" t="s">
        <v>8511</v>
      </c>
      <c r="I1789" s="1">
        <v>1</v>
      </c>
      <c r="L1789" s="1">
        <v>4</v>
      </c>
      <c r="M1789" s="2" t="s">
        <v>18088</v>
      </c>
      <c r="N1789" s="2" t="s">
        <v>18089</v>
      </c>
      <c r="T1789" s="1" t="s">
        <v>15640</v>
      </c>
      <c r="U1789" s="1" t="s">
        <v>266</v>
      </c>
      <c r="V1789" s="1" t="s">
        <v>8830</v>
      </c>
      <c r="Y1789" s="1" t="s">
        <v>3637</v>
      </c>
      <c r="Z1789" s="1" t="s">
        <v>10983</v>
      </c>
      <c r="AC1789" s="1">
        <v>49</v>
      </c>
      <c r="AD1789" s="1" t="s">
        <v>181</v>
      </c>
      <c r="AE1789" s="1" t="s">
        <v>11525</v>
      </c>
      <c r="AT1789" s="1" t="s">
        <v>840</v>
      </c>
      <c r="AU1789" s="1" t="s">
        <v>11962</v>
      </c>
      <c r="AV1789" s="1" t="s">
        <v>3634</v>
      </c>
      <c r="AW1789" s="1" t="s">
        <v>12331</v>
      </c>
      <c r="BB1789" s="1" t="s">
        <v>385</v>
      </c>
      <c r="BC1789" s="1" t="s">
        <v>15727</v>
      </c>
      <c r="BD1789" s="1" t="s">
        <v>3638</v>
      </c>
      <c r="BE1789" s="1" t="s">
        <v>12887</v>
      </c>
    </row>
    <row r="1790" spans="1:73" ht="13.5" customHeight="1">
      <c r="A1790" s="3" t="str">
        <f>HYPERLINK("http://kyu.snu.ac.kr/sdhj/index.jsp?type=hj/GK14605_00IH_0001_0036.jpg","1720_각북면_36")</f>
        <v>1720_각북면_36</v>
      </c>
      <c r="B1790" s="2">
        <v>1720</v>
      </c>
      <c r="C1790" s="2" t="s">
        <v>15719</v>
      </c>
      <c r="D1790" s="2" t="s">
        <v>15720</v>
      </c>
      <c r="E1790" s="2">
        <v>1789</v>
      </c>
      <c r="F1790" s="1">
        <v>9</v>
      </c>
      <c r="G1790" s="1" t="s">
        <v>3556</v>
      </c>
      <c r="H1790" s="1" t="s">
        <v>8511</v>
      </c>
      <c r="I1790" s="1">
        <v>1</v>
      </c>
      <c r="L1790" s="1">
        <v>4</v>
      </c>
      <c r="M1790" s="2" t="s">
        <v>18088</v>
      </c>
      <c r="N1790" s="2" t="s">
        <v>18089</v>
      </c>
      <c r="T1790" s="1" t="s">
        <v>15640</v>
      </c>
      <c r="U1790" s="1" t="s">
        <v>266</v>
      </c>
      <c r="V1790" s="1" t="s">
        <v>8830</v>
      </c>
      <c r="Y1790" s="1" t="s">
        <v>2763</v>
      </c>
      <c r="Z1790" s="1" t="s">
        <v>9514</v>
      </c>
      <c r="AC1790" s="1">
        <v>54</v>
      </c>
      <c r="AD1790" s="1" t="s">
        <v>804</v>
      </c>
      <c r="AE1790" s="1" t="s">
        <v>11540</v>
      </c>
      <c r="AT1790" s="1" t="s">
        <v>840</v>
      </c>
      <c r="AU1790" s="1" t="s">
        <v>11962</v>
      </c>
      <c r="AV1790" s="1" t="s">
        <v>3639</v>
      </c>
      <c r="AW1790" s="1" t="s">
        <v>12498</v>
      </c>
      <c r="BB1790" s="1" t="s">
        <v>274</v>
      </c>
      <c r="BC1790" s="1" t="s">
        <v>8855</v>
      </c>
      <c r="BD1790" s="1" t="s">
        <v>2706</v>
      </c>
      <c r="BE1790" s="1" t="s">
        <v>11193</v>
      </c>
    </row>
    <row r="1791" spans="1:73" ht="13.5" customHeight="1">
      <c r="A1791" s="3" t="str">
        <f>HYPERLINK("http://kyu.snu.ac.kr/sdhj/index.jsp?type=hj/GK14605_00IH_0001_0036.jpg","1720_각북면_36")</f>
        <v>1720_각북면_36</v>
      </c>
      <c r="B1791" s="2">
        <v>1720</v>
      </c>
      <c r="C1791" s="2" t="s">
        <v>15637</v>
      </c>
      <c r="D1791" s="2" t="s">
        <v>15638</v>
      </c>
      <c r="E1791" s="2">
        <v>1790</v>
      </c>
      <c r="F1791" s="1">
        <v>9</v>
      </c>
      <c r="G1791" s="1" t="s">
        <v>3556</v>
      </c>
      <c r="H1791" s="1" t="s">
        <v>8511</v>
      </c>
      <c r="I1791" s="1">
        <v>1</v>
      </c>
      <c r="L1791" s="1">
        <v>4</v>
      </c>
      <c r="M1791" s="2" t="s">
        <v>18088</v>
      </c>
      <c r="N1791" s="2" t="s">
        <v>18089</v>
      </c>
      <c r="T1791" s="1" t="s">
        <v>15640</v>
      </c>
      <c r="U1791" s="1" t="s">
        <v>266</v>
      </c>
      <c r="V1791" s="1" t="s">
        <v>8830</v>
      </c>
      <c r="Y1791" s="1" t="s">
        <v>3640</v>
      </c>
      <c r="Z1791" s="1" t="s">
        <v>10982</v>
      </c>
      <c r="AC1791" s="1">
        <v>57</v>
      </c>
      <c r="AD1791" s="1" t="s">
        <v>1067</v>
      </c>
      <c r="AE1791" s="1" t="s">
        <v>11318</v>
      </c>
      <c r="AT1791" s="1" t="s">
        <v>840</v>
      </c>
      <c r="AU1791" s="1" t="s">
        <v>11962</v>
      </c>
      <c r="AV1791" s="1" t="s">
        <v>3634</v>
      </c>
      <c r="AW1791" s="1" t="s">
        <v>12331</v>
      </c>
      <c r="BB1791" s="1" t="s">
        <v>385</v>
      </c>
      <c r="BC1791" s="1" t="s">
        <v>15727</v>
      </c>
      <c r="BD1791" s="1" t="s">
        <v>3641</v>
      </c>
      <c r="BE1791" s="1" t="s">
        <v>12886</v>
      </c>
    </row>
    <row r="1792" spans="1:73" ht="13.5" customHeight="1">
      <c r="A1792" s="3" t="str">
        <f>HYPERLINK("http://kyu.snu.ac.kr/sdhj/index.jsp?type=hj/GK14605_00IH_0001_0036.jpg","1720_각북면_36")</f>
        <v>1720_각북면_36</v>
      </c>
      <c r="B1792" s="2">
        <v>1720</v>
      </c>
      <c r="C1792" s="2" t="s">
        <v>15637</v>
      </c>
      <c r="D1792" s="2" t="s">
        <v>15638</v>
      </c>
      <c r="E1792" s="2">
        <v>1791</v>
      </c>
      <c r="F1792" s="1">
        <v>9</v>
      </c>
      <c r="G1792" s="1" t="s">
        <v>3556</v>
      </c>
      <c r="H1792" s="1" t="s">
        <v>8511</v>
      </c>
      <c r="I1792" s="1">
        <v>1</v>
      </c>
      <c r="L1792" s="1">
        <v>4</v>
      </c>
      <c r="M1792" s="2" t="s">
        <v>18088</v>
      </c>
      <c r="N1792" s="2" t="s">
        <v>18089</v>
      </c>
      <c r="T1792" s="1" t="s">
        <v>15640</v>
      </c>
      <c r="U1792" s="1" t="s">
        <v>266</v>
      </c>
      <c r="V1792" s="1" t="s">
        <v>8830</v>
      </c>
      <c r="Y1792" s="1" t="s">
        <v>3642</v>
      </c>
      <c r="Z1792" s="1" t="s">
        <v>10567</v>
      </c>
      <c r="AC1792" s="1">
        <v>47</v>
      </c>
      <c r="AD1792" s="1" t="s">
        <v>246</v>
      </c>
      <c r="AE1792" s="1" t="s">
        <v>11545</v>
      </c>
      <c r="AV1792" s="1" t="s">
        <v>3359</v>
      </c>
      <c r="AW1792" s="1" t="s">
        <v>10237</v>
      </c>
      <c r="BB1792" s="1" t="s">
        <v>274</v>
      </c>
      <c r="BC1792" s="1" t="s">
        <v>8855</v>
      </c>
      <c r="BD1792" s="1" t="s">
        <v>3643</v>
      </c>
      <c r="BE1792" s="1" t="s">
        <v>12885</v>
      </c>
    </row>
    <row r="1793" spans="1:73" ht="13.5" customHeight="1">
      <c r="A1793" s="3" t="str">
        <f>HYPERLINK("http://kyu.snu.ac.kr/sdhj/index.jsp?type=hj/GK14605_00IH_0001_0036.jpg","1720_각북면_36")</f>
        <v>1720_각북면_36</v>
      </c>
      <c r="B1793" s="2">
        <v>1720</v>
      </c>
      <c r="C1793" s="2" t="s">
        <v>15637</v>
      </c>
      <c r="D1793" s="2" t="s">
        <v>15638</v>
      </c>
      <c r="E1793" s="2">
        <v>1792</v>
      </c>
      <c r="F1793" s="1">
        <v>9</v>
      </c>
      <c r="G1793" s="1" t="s">
        <v>3556</v>
      </c>
      <c r="H1793" s="1" t="s">
        <v>8511</v>
      </c>
      <c r="I1793" s="1">
        <v>1</v>
      </c>
      <c r="L1793" s="1">
        <v>4</v>
      </c>
      <c r="M1793" s="2" t="s">
        <v>18088</v>
      </c>
      <c r="N1793" s="2" t="s">
        <v>18089</v>
      </c>
      <c r="T1793" s="1" t="s">
        <v>15640</v>
      </c>
      <c r="U1793" s="1" t="s">
        <v>266</v>
      </c>
      <c r="V1793" s="1" t="s">
        <v>8830</v>
      </c>
      <c r="Y1793" s="1" t="s">
        <v>3644</v>
      </c>
      <c r="Z1793" s="1" t="s">
        <v>10981</v>
      </c>
      <c r="AC1793" s="1">
        <v>39</v>
      </c>
      <c r="AD1793" s="1" t="s">
        <v>119</v>
      </c>
      <c r="AE1793" s="1" t="s">
        <v>9334</v>
      </c>
      <c r="AF1793" s="1" t="s">
        <v>267</v>
      </c>
      <c r="AG1793" s="1" t="s">
        <v>11571</v>
      </c>
      <c r="AV1793" s="1" t="s">
        <v>3645</v>
      </c>
      <c r="AW1793" s="1" t="s">
        <v>12528</v>
      </c>
      <c r="BB1793" s="1" t="s">
        <v>274</v>
      </c>
      <c r="BC1793" s="1" t="s">
        <v>8855</v>
      </c>
      <c r="BD1793" s="1" t="s">
        <v>3117</v>
      </c>
      <c r="BE1793" s="1" t="s">
        <v>12884</v>
      </c>
    </row>
    <row r="1794" spans="1:73" ht="13.5" customHeight="1">
      <c r="A1794" s="3" t="str">
        <f>HYPERLINK("http://kyu.snu.ac.kr/sdhj/index.jsp?type=hj/GK14605_00IH_0001_0036.jpg","1720_각북면_36")</f>
        <v>1720_각북면_36</v>
      </c>
      <c r="B1794" s="2">
        <v>1720</v>
      </c>
      <c r="C1794" s="2" t="s">
        <v>15637</v>
      </c>
      <c r="D1794" s="2" t="s">
        <v>15638</v>
      </c>
      <c r="E1794" s="2">
        <v>1793</v>
      </c>
      <c r="F1794" s="1">
        <v>9</v>
      </c>
      <c r="G1794" s="1" t="s">
        <v>3556</v>
      </c>
      <c r="H1794" s="1" t="s">
        <v>8511</v>
      </c>
      <c r="I1794" s="1">
        <v>1</v>
      </c>
      <c r="L1794" s="1">
        <v>4</v>
      </c>
      <c r="M1794" s="2" t="s">
        <v>18088</v>
      </c>
      <c r="N1794" s="2" t="s">
        <v>18089</v>
      </c>
      <c r="T1794" s="1" t="s">
        <v>15640</v>
      </c>
      <c r="U1794" s="1" t="s">
        <v>266</v>
      </c>
      <c r="V1794" s="1" t="s">
        <v>8830</v>
      </c>
      <c r="Y1794" s="1" t="s">
        <v>3406</v>
      </c>
      <c r="Z1794" s="1" t="s">
        <v>9601</v>
      </c>
      <c r="AC1794" s="1">
        <v>43</v>
      </c>
      <c r="AD1794" s="1" t="s">
        <v>424</v>
      </c>
      <c r="AE1794" s="1" t="s">
        <v>11538</v>
      </c>
      <c r="AT1794" s="1" t="s">
        <v>840</v>
      </c>
      <c r="AU1794" s="1" t="s">
        <v>11962</v>
      </c>
      <c r="AV1794" s="1" t="s">
        <v>3646</v>
      </c>
      <c r="AW1794" s="1" t="s">
        <v>12497</v>
      </c>
      <c r="BB1794" s="1" t="s">
        <v>385</v>
      </c>
      <c r="BC1794" s="1" t="s">
        <v>15727</v>
      </c>
      <c r="BD1794" s="1" t="s">
        <v>3647</v>
      </c>
      <c r="BE1794" s="1" t="s">
        <v>16557</v>
      </c>
    </row>
    <row r="1795" spans="1:73" ht="13.5" customHeight="1">
      <c r="A1795" s="3" t="str">
        <f>HYPERLINK("http://kyu.snu.ac.kr/sdhj/index.jsp?type=hj/GK14605_00IH_0001_0036.jpg","1720_각북면_36")</f>
        <v>1720_각북면_36</v>
      </c>
      <c r="B1795" s="2">
        <v>1720</v>
      </c>
      <c r="C1795" s="2" t="s">
        <v>16558</v>
      </c>
      <c r="D1795" s="2" t="s">
        <v>16559</v>
      </c>
      <c r="E1795" s="2">
        <v>1794</v>
      </c>
      <c r="F1795" s="1">
        <v>9</v>
      </c>
      <c r="G1795" s="1" t="s">
        <v>3556</v>
      </c>
      <c r="H1795" s="1" t="s">
        <v>8511</v>
      </c>
      <c r="I1795" s="1">
        <v>1</v>
      </c>
      <c r="L1795" s="1">
        <v>4</v>
      </c>
      <c r="M1795" s="2" t="s">
        <v>18088</v>
      </c>
      <c r="N1795" s="2" t="s">
        <v>18089</v>
      </c>
      <c r="T1795" s="1" t="s">
        <v>15640</v>
      </c>
      <c r="U1795" s="1" t="s">
        <v>266</v>
      </c>
      <c r="V1795" s="1" t="s">
        <v>8830</v>
      </c>
      <c r="Y1795" s="1" t="s">
        <v>3648</v>
      </c>
      <c r="Z1795" s="1" t="s">
        <v>10980</v>
      </c>
      <c r="AC1795" s="1">
        <v>34</v>
      </c>
      <c r="AD1795" s="1" t="s">
        <v>86</v>
      </c>
      <c r="AE1795" s="1" t="s">
        <v>11563</v>
      </c>
      <c r="AF1795" s="1" t="s">
        <v>267</v>
      </c>
      <c r="AG1795" s="1" t="s">
        <v>11571</v>
      </c>
      <c r="AV1795" s="1" t="s">
        <v>745</v>
      </c>
      <c r="AW1795" s="1" t="s">
        <v>11430</v>
      </c>
      <c r="BB1795" s="1" t="s">
        <v>274</v>
      </c>
      <c r="BC1795" s="1" t="s">
        <v>8855</v>
      </c>
      <c r="BD1795" s="1" t="s">
        <v>3297</v>
      </c>
      <c r="BE1795" s="1" t="s">
        <v>12883</v>
      </c>
    </row>
    <row r="1796" spans="1:73" ht="13.5" customHeight="1">
      <c r="A1796" s="3" t="str">
        <f>HYPERLINK("http://kyu.snu.ac.kr/sdhj/index.jsp?type=hj/GK14605_00IH_0001_0036.jpg","1720_각북면_36")</f>
        <v>1720_각북면_36</v>
      </c>
      <c r="B1796" s="2">
        <v>1720</v>
      </c>
      <c r="C1796" s="2" t="s">
        <v>15637</v>
      </c>
      <c r="D1796" s="2" t="s">
        <v>15638</v>
      </c>
      <c r="E1796" s="2">
        <v>1795</v>
      </c>
      <c r="F1796" s="1">
        <v>9</v>
      </c>
      <c r="G1796" s="1" t="s">
        <v>3556</v>
      </c>
      <c r="H1796" s="1" t="s">
        <v>8511</v>
      </c>
      <c r="I1796" s="1">
        <v>1</v>
      </c>
      <c r="L1796" s="1">
        <v>4</v>
      </c>
      <c r="M1796" s="2" t="s">
        <v>18088</v>
      </c>
      <c r="N1796" s="2" t="s">
        <v>18089</v>
      </c>
      <c r="T1796" s="1" t="s">
        <v>15640</v>
      </c>
      <c r="U1796" s="1" t="s">
        <v>266</v>
      </c>
      <c r="V1796" s="1" t="s">
        <v>8830</v>
      </c>
      <c r="Y1796" s="1" t="s">
        <v>3649</v>
      </c>
      <c r="Z1796" s="1" t="s">
        <v>10979</v>
      </c>
      <c r="AC1796" s="1">
        <v>63</v>
      </c>
      <c r="AD1796" s="1" t="s">
        <v>561</v>
      </c>
      <c r="AE1796" s="1" t="s">
        <v>11535</v>
      </c>
      <c r="AV1796" s="1" t="s">
        <v>745</v>
      </c>
      <c r="AW1796" s="1" t="s">
        <v>11430</v>
      </c>
      <c r="BB1796" s="1" t="s">
        <v>274</v>
      </c>
      <c r="BC1796" s="1" t="s">
        <v>8855</v>
      </c>
      <c r="BD1796" s="1" t="s">
        <v>3297</v>
      </c>
      <c r="BE1796" s="1" t="s">
        <v>12883</v>
      </c>
      <c r="BU1796" s="1" t="s">
        <v>558</v>
      </c>
    </row>
    <row r="1797" spans="1:73" ht="13.5" customHeight="1">
      <c r="A1797" s="3" t="str">
        <f>HYPERLINK("http://kyu.snu.ac.kr/sdhj/index.jsp?type=hj/GK14605_00IH_0001_0036.jpg","1720_각북면_36")</f>
        <v>1720_각북면_36</v>
      </c>
      <c r="B1797" s="2">
        <v>1720</v>
      </c>
      <c r="C1797" s="2" t="s">
        <v>15637</v>
      </c>
      <c r="D1797" s="2" t="s">
        <v>15638</v>
      </c>
      <c r="E1797" s="2">
        <v>1796</v>
      </c>
      <c r="F1797" s="1">
        <v>9</v>
      </c>
      <c r="G1797" s="1" t="s">
        <v>3556</v>
      </c>
      <c r="H1797" s="1" t="s">
        <v>8511</v>
      </c>
      <c r="I1797" s="1">
        <v>1</v>
      </c>
      <c r="L1797" s="1">
        <v>4</v>
      </c>
      <c r="M1797" s="2" t="s">
        <v>18088</v>
      </c>
      <c r="N1797" s="2" t="s">
        <v>18089</v>
      </c>
      <c r="T1797" s="1" t="s">
        <v>15640</v>
      </c>
      <c r="U1797" s="1" t="s">
        <v>266</v>
      </c>
      <c r="V1797" s="1" t="s">
        <v>8830</v>
      </c>
      <c r="Y1797" s="1" t="s">
        <v>3650</v>
      </c>
      <c r="Z1797" s="1" t="s">
        <v>10554</v>
      </c>
      <c r="AC1797" s="1">
        <v>29</v>
      </c>
      <c r="AD1797" s="1" t="s">
        <v>555</v>
      </c>
      <c r="AE1797" s="1" t="s">
        <v>11553</v>
      </c>
      <c r="AT1797" s="1" t="s">
        <v>840</v>
      </c>
      <c r="AU1797" s="1" t="s">
        <v>11962</v>
      </c>
      <c r="AV1797" s="1" t="s">
        <v>3651</v>
      </c>
      <c r="AW1797" s="1" t="s">
        <v>12527</v>
      </c>
      <c r="BB1797" s="1" t="s">
        <v>274</v>
      </c>
      <c r="BC1797" s="1" t="s">
        <v>8855</v>
      </c>
      <c r="BD1797" s="1" t="s">
        <v>3652</v>
      </c>
      <c r="BE1797" s="1" t="s">
        <v>10463</v>
      </c>
    </row>
    <row r="1798" spans="1:73" ht="13.5" customHeight="1">
      <c r="A1798" s="3" t="str">
        <f>HYPERLINK("http://kyu.snu.ac.kr/sdhj/index.jsp?type=hj/GK14605_00IH_0001_0036.jpg","1720_각북면_36")</f>
        <v>1720_각북면_36</v>
      </c>
      <c r="B1798" s="2">
        <v>1720</v>
      </c>
      <c r="C1798" s="2" t="s">
        <v>15796</v>
      </c>
      <c r="D1798" s="2" t="s">
        <v>15797</v>
      </c>
      <c r="E1798" s="2">
        <v>1797</v>
      </c>
      <c r="F1798" s="1">
        <v>9</v>
      </c>
      <c r="G1798" s="1" t="s">
        <v>3556</v>
      </c>
      <c r="H1798" s="1" t="s">
        <v>8511</v>
      </c>
      <c r="I1798" s="1">
        <v>1</v>
      </c>
      <c r="L1798" s="1">
        <v>4</v>
      </c>
      <c r="M1798" s="2" t="s">
        <v>18088</v>
      </c>
      <c r="N1798" s="2" t="s">
        <v>18089</v>
      </c>
      <c r="T1798" s="1" t="s">
        <v>15640</v>
      </c>
      <c r="U1798" s="1" t="s">
        <v>266</v>
      </c>
      <c r="V1798" s="1" t="s">
        <v>8830</v>
      </c>
      <c r="Y1798" s="1" t="s">
        <v>3601</v>
      </c>
      <c r="Z1798" s="1" t="s">
        <v>9390</v>
      </c>
      <c r="AC1798" s="1">
        <v>16</v>
      </c>
      <c r="AD1798" s="1" t="s">
        <v>160</v>
      </c>
      <c r="AE1798" s="1" t="s">
        <v>11534</v>
      </c>
      <c r="AV1798" s="1" t="s">
        <v>18915</v>
      </c>
      <c r="AW1798" s="1" t="s">
        <v>16560</v>
      </c>
      <c r="BB1798" s="1" t="s">
        <v>274</v>
      </c>
      <c r="BC1798" s="1" t="s">
        <v>8855</v>
      </c>
      <c r="BD1798" s="1" t="s">
        <v>3652</v>
      </c>
      <c r="BE1798" s="1" t="s">
        <v>10463</v>
      </c>
      <c r="BU1798" s="1" t="s">
        <v>1408</v>
      </c>
    </row>
    <row r="1799" spans="1:73" ht="13.5" customHeight="1">
      <c r="A1799" s="3" t="str">
        <f>HYPERLINK("http://kyu.snu.ac.kr/sdhj/index.jsp?type=hj/GK14605_00IH_0001_0036.jpg","1720_각북면_36")</f>
        <v>1720_각북면_36</v>
      </c>
      <c r="B1799" s="2">
        <v>1720</v>
      </c>
      <c r="C1799" s="2" t="s">
        <v>16023</v>
      </c>
      <c r="D1799" s="2" t="s">
        <v>16024</v>
      </c>
      <c r="E1799" s="2">
        <v>1798</v>
      </c>
      <c r="F1799" s="1">
        <v>9</v>
      </c>
      <c r="G1799" s="1" t="s">
        <v>3556</v>
      </c>
      <c r="H1799" s="1" t="s">
        <v>8511</v>
      </c>
      <c r="I1799" s="1">
        <v>1</v>
      </c>
      <c r="L1799" s="1">
        <v>4</v>
      </c>
      <c r="M1799" s="2" t="s">
        <v>18088</v>
      </c>
      <c r="N1799" s="2" t="s">
        <v>18089</v>
      </c>
      <c r="T1799" s="1" t="s">
        <v>15640</v>
      </c>
      <c r="U1799" s="1" t="s">
        <v>77</v>
      </c>
      <c r="V1799" s="1" t="s">
        <v>8853</v>
      </c>
      <c r="Y1799" s="1" t="s">
        <v>3653</v>
      </c>
      <c r="Z1799" s="1" t="s">
        <v>10978</v>
      </c>
      <c r="AF1799" s="1" t="s">
        <v>67</v>
      </c>
      <c r="AG1799" s="1" t="s">
        <v>9286</v>
      </c>
    </row>
    <row r="1800" spans="1:73" ht="13.5" customHeight="1">
      <c r="A1800" s="3" t="str">
        <f>HYPERLINK("http://kyu.snu.ac.kr/sdhj/index.jsp?type=hj/GK14605_00IH_0001_0036.jpg","1720_각북면_36")</f>
        <v>1720_각북면_36</v>
      </c>
      <c r="B1800" s="2">
        <v>1720</v>
      </c>
      <c r="C1800" s="2" t="s">
        <v>15637</v>
      </c>
      <c r="D1800" s="2" t="s">
        <v>15638</v>
      </c>
      <c r="E1800" s="2">
        <v>1799</v>
      </c>
      <c r="F1800" s="1">
        <v>9</v>
      </c>
      <c r="G1800" s="1" t="s">
        <v>3556</v>
      </c>
      <c r="H1800" s="1" t="s">
        <v>8511</v>
      </c>
      <c r="I1800" s="1">
        <v>1</v>
      </c>
      <c r="L1800" s="1">
        <v>4</v>
      </c>
      <c r="M1800" s="2" t="s">
        <v>18088</v>
      </c>
      <c r="N1800" s="2" t="s">
        <v>18089</v>
      </c>
      <c r="T1800" s="1" t="s">
        <v>15640</v>
      </c>
      <c r="U1800" s="1" t="s">
        <v>266</v>
      </c>
      <c r="V1800" s="1" t="s">
        <v>8830</v>
      </c>
      <c r="Y1800" s="1" t="s">
        <v>709</v>
      </c>
      <c r="Z1800" s="1" t="s">
        <v>10977</v>
      </c>
      <c r="AC1800" s="1">
        <v>20</v>
      </c>
      <c r="AD1800" s="1" t="s">
        <v>134</v>
      </c>
      <c r="AE1800" s="1" t="s">
        <v>11542</v>
      </c>
      <c r="AT1800" s="1" t="s">
        <v>840</v>
      </c>
      <c r="AU1800" s="1" t="s">
        <v>11962</v>
      </c>
      <c r="AV1800" s="1" t="s">
        <v>3654</v>
      </c>
      <c r="AW1800" s="1" t="s">
        <v>12496</v>
      </c>
      <c r="BB1800" s="1" t="s">
        <v>274</v>
      </c>
      <c r="BC1800" s="1" t="s">
        <v>8855</v>
      </c>
      <c r="BD1800" s="1" t="s">
        <v>3589</v>
      </c>
      <c r="BE1800" s="1" t="s">
        <v>9390</v>
      </c>
    </row>
    <row r="1801" spans="1:73" ht="13.5" customHeight="1">
      <c r="A1801" s="3" t="str">
        <f>HYPERLINK("http://kyu.snu.ac.kr/sdhj/index.jsp?type=hj/GK14605_00IH_0001_0036.jpg","1720_각북면_36")</f>
        <v>1720_각북면_36</v>
      </c>
      <c r="B1801" s="2">
        <v>1720</v>
      </c>
      <c r="C1801" s="2" t="s">
        <v>15637</v>
      </c>
      <c r="D1801" s="2" t="s">
        <v>15638</v>
      </c>
      <c r="E1801" s="2">
        <v>1800</v>
      </c>
      <c r="F1801" s="1">
        <v>9</v>
      </c>
      <c r="G1801" s="1" t="s">
        <v>3556</v>
      </c>
      <c r="H1801" s="1" t="s">
        <v>8511</v>
      </c>
      <c r="I1801" s="1">
        <v>1</v>
      </c>
      <c r="L1801" s="1">
        <v>4</v>
      </c>
      <c r="M1801" s="2" t="s">
        <v>18088</v>
      </c>
      <c r="N1801" s="2" t="s">
        <v>18089</v>
      </c>
      <c r="T1801" s="1" t="s">
        <v>15640</v>
      </c>
      <c r="U1801" s="1" t="s">
        <v>266</v>
      </c>
      <c r="V1801" s="1" t="s">
        <v>8830</v>
      </c>
      <c r="Y1801" s="1" t="s">
        <v>2623</v>
      </c>
      <c r="Z1801" s="1" t="s">
        <v>10286</v>
      </c>
      <c r="AC1801" s="1">
        <v>25</v>
      </c>
      <c r="AD1801" s="1" t="s">
        <v>271</v>
      </c>
      <c r="AE1801" s="1" t="s">
        <v>11546</v>
      </c>
      <c r="AV1801" s="1" t="s">
        <v>3655</v>
      </c>
      <c r="AW1801" s="1" t="s">
        <v>12526</v>
      </c>
      <c r="BB1801" s="1" t="s">
        <v>274</v>
      </c>
      <c r="BC1801" s="1" t="s">
        <v>8855</v>
      </c>
      <c r="BD1801" s="1" t="s">
        <v>3640</v>
      </c>
      <c r="BE1801" s="1" t="s">
        <v>10982</v>
      </c>
    </row>
    <row r="1802" spans="1:73" ht="13.5" customHeight="1">
      <c r="A1802" s="3" t="str">
        <f>HYPERLINK("http://kyu.snu.ac.kr/sdhj/index.jsp?type=hj/GK14605_00IH_0001_0036.jpg","1720_각북면_36")</f>
        <v>1720_각북면_36</v>
      </c>
      <c r="B1802" s="2">
        <v>1720</v>
      </c>
      <c r="C1802" s="2" t="s">
        <v>15932</v>
      </c>
      <c r="D1802" s="2" t="s">
        <v>15933</v>
      </c>
      <c r="E1802" s="2">
        <v>1801</v>
      </c>
      <c r="F1802" s="1">
        <v>9</v>
      </c>
      <c r="G1802" s="1" t="s">
        <v>3556</v>
      </c>
      <c r="H1802" s="1" t="s">
        <v>8511</v>
      </c>
      <c r="I1802" s="1">
        <v>1</v>
      </c>
      <c r="L1802" s="1">
        <v>4</v>
      </c>
      <c r="M1802" s="2" t="s">
        <v>18088</v>
      </c>
      <c r="N1802" s="2" t="s">
        <v>18089</v>
      </c>
      <c r="T1802" s="1" t="s">
        <v>15640</v>
      </c>
      <c r="U1802" s="1" t="s">
        <v>266</v>
      </c>
      <c r="V1802" s="1" t="s">
        <v>8830</v>
      </c>
      <c r="Y1802" s="1" t="s">
        <v>1477</v>
      </c>
      <c r="Z1802" s="1" t="s">
        <v>10976</v>
      </c>
      <c r="AC1802" s="1">
        <v>20</v>
      </c>
      <c r="AD1802" s="1" t="s">
        <v>134</v>
      </c>
      <c r="AE1802" s="1" t="s">
        <v>11542</v>
      </c>
      <c r="AV1802" s="1" t="s">
        <v>3655</v>
      </c>
      <c r="AW1802" s="1" t="s">
        <v>12526</v>
      </c>
      <c r="BB1802" s="1" t="s">
        <v>274</v>
      </c>
      <c r="BC1802" s="1" t="s">
        <v>8855</v>
      </c>
      <c r="BD1802" s="1" t="s">
        <v>3640</v>
      </c>
      <c r="BE1802" s="1" t="s">
        <v>10982</v>
      </c>
      <c r="BU1802" s="1" t="s">
        <v>3656</v>
      </c>
    </row>
    <row r="1803" spans="1:73" ht="13.5" customHeight="1">
      <c r="A1803" s="3" t="str">
        <f>HYPERLINK("http://kyu.snu.ac.kr/sdhj/index.jsp?type=hj/GK14605_00IH_0001_0036.jpg","1720_각북면_36")</f>
        <v>1720_각북면_36</v>
      </c>
      <c r="B1803" s="2">
        <v>1720</v>
      </c>
      <c r="C1803" s="2" t="s">
        <v>15932</v>
      </c>
      <c r="D1803" s="2" t="s">
        <v>15933</v>
      </c>
      <c r="E1803" s="2">
        <v>1802</v>
      </c>
      <c r="F1803" s="1">
        <v>9</v>
      </c>
      <c r="G1803" s="1" t="s">
        <v>3556</v>
      </c>
      <c r="H1803" s="1" t="s">
        <v>8511</v>
      </c>
      <c r="I1803" s="1">
        <v>1</v>
      </c>
      <c r="L1803" s="1">
        <v>4</v>
      </c>
      <c r="M1803" s="2" t="s">
        <v>18088</v>
      </c>
      <c r="N1803" s="2" t="s">
        <v>18089</v>
      </c>
      <c r="T1803" s="1" t="s">
        <v>15640</v>
      </c>
      <c r="U1803" s="1" t="s">
        <v>77</v>
      </c>
      <c r="V1803" s="1" t="s">
        <v>8853</v>
      </c>
      <c r="Y1803" s="1" t="s">
        <v>3657</v>
      </c>
      <c r="Z1803" s="1" t="s">
        <v>10975</v>
      </c>
      <c r="AC1803" s="1">
        <v>35</v>
      </c>
      <c r="AD1803" s="1" t="s">
        <v>111</v>
      </c>
      <c r="AE1803" s="1" t="s">
        <v>8821</v>
      </c>
      <c r="AF1803" s="1" t="s">
        <v>267</v>
      </c>
      <c r="AG1803" s="1" t="s">
        <v>11571</v>
      </c>
      <c r="AT1803" s="1" t="s">
        <v>840</v>
      </c>
      <c r="AU1803" s="1" t="s">
        <v>11962</v>
      </c>
      <c r="AV1803" s="1" t="s">
        <v>847</v>
      </c>
      <c r="AW1803" s="1" t="s">
        <v>10292</v>
      </c>
      <c r="BB1803" s="1" t="s">
        <v>385</v>
      </c>
      <c r="BC1803" s="1" t="s">
        <v>15727</v>
      </c>
      <c r="BD1803" s="1" t="s">
        <v>3658</v>
      </c>
      <c r="BE1803" s="1" t="s">
        <v>16561</v>
      </c>
    </row>
    <row r="1804" spans="1:73" ht="13.5" customHeight="1">
      <c r="A1804" s="3" t="str">
        <f>HYPERLINK("http://kyu.snu.ac.kr/sdhj/index.jsp?type=hj/GK14605_00IH_0001_0036.jpg","1720_각북면_36")</f>
        <v>1720_각북면_36</v>
      </c>
      <c r="B1804" s="2">
        <v>1720</v>
      </c>
      <c r="C1804" s="2" t="s">
        <v>16562</v>
      </c>
      <c r="D1804" s="2" t="s">
        <v>16563</v>
      </c>
      <c r="E1804" s="2">
        <v>1803</v>
      </c>
      <c r="F1804" s="1">
        <v>9</v>
      </c>
      <c r="G1804" s="1" t="s">
        <v>3556</v>
      </c>
      <c r="H1804" s="1" t="s">
        <v>8511</v>
      </c>
      <c r="I1804" s="1">
        <v>1</v>
      </c>
      <c r="L1804" s="1">
        <v>4</v>
      </c>
      <c r="M1804" s="2" t="s">
        <v>18088</v>
      </c>
      <c r="N1804" s="2" t="s">
        <v>18089</v>
      </c>
      <c r="T1804" s="1" t="s">
        <v>15640</v>
      </c>
      <c r="U1804" s="1" t="s">
        <v>3659</v>
      </c>
      <c r="V1804" s="1" t="s">
        <v>9115</v>
      </c>
      <c r="Y1804" s="1" t="s">
        <v>3660</v>
      </c>
      <c r="Z1804" s="1" t="s">
        <v>10974</v>
      </c>
      <c r="AC1804" s="1">
        <v>62</v>
      </c>
      <c r="AD1804" s="1" t="s">
        <v>106</v>
      </c>
      <c r="AE1804" s="1" t="s">
        <v>11517</v>
      </c>
      <c r="AT1804" s="1" t="s">
        <v>269</v>
      </c>
      <c r="AU1804" s="1" t="s">
        <v>8873</v>
      </c>
      <c r="AV1804" s="1" t="s">
        <v>1326</v>
      </c>
      <c r="AW1804" s="1" t="s">
        <v>10209</v>
      </c>
      <c r="BB1804" s="1" t="s">
        <v>274</v>
      </c>
      <c r="BC1804" s="1" t="s">
        <v>8855</v>
      </c>
      <c r="BD1804" s="1" t="s">
        <v>2706</v>
      </c>
      <c r="BE1804" s="1" t="s">
        <v>11193</v>
      </c>
    </row>
    <row r="1805" spans="1:73" ht="13.5" customHeight="1">
      <c r="A1805" s="3" t="str">
        <f>HYPERLINK("http://kyu.snu.ac.kr/sdhj/index.jsp?type=hj/GK14605_00IH_0001_0036.jpg","1720_각북면_36")</f>
        <v>1720_각북면_36</v>
      </c>
      <c r="B1805" s="2">
        <v>1720</v>
      </c>
      <c r="C1805" s="2" t="s">
        <v>15637</v>
      </c>
      <c r="D1805" s="2" t="s">
        <v>15638</v>
      </c>
      <c r="E1805" s="2">
        <v>1804</v>
      </c>
      <c r="F1805" s="1">
        <v>9</v>
      </c>
      <c r="G1805" s="1" t="s">
        <v>3556</v>
      </c>
      <c r="H1805" s="1" t="s">
        <v>8511</v>
      </c>
      <c r="I1805" s="1">
        <v>1</v>
      </c>
      <c r="L1805" s="1">
        <v>4</v>
      </c>
      <c r="M1805" s="2" t="s">
        <v>18088</v>
      </c>
      <c r="N1805" s="2" t="s">
        <v>18089</v>
      </c>
      <c r="T1805" s="1" t="s">
        <v>15640</v>
      </c>
      <c r="U1805" s="1" t="s">
        <v>77</v>
      </c>
      <c r="V1805" s="1" t="s">
        <v>8853</v>
      </c>
      <c r="Y1805" s="1" t="s">
        <v>2516</v>
      </c>
      <c r="Z1805" s="1" t="s">
        <v>10163</v>
      </c>
      <c r="AC1805" s="1">
        <v>31</v>
      </c>
      <c r="AD1805" s="1" t="s">
        <v>445</v>
      </c>
      <c r="AE1805" s="1" t="s">
        <v>11541</v>
      </c>
      <c r="AT1805" s="1" t="s">
        <v>269</v>
      </c>
      <c r="AU1805" s="1" t="s">
        <v>8873</v>
      </c>
      <c r="AV1805" s="1" t="s">
        <v>290</v>
      </c>
      <c r="AW1805" s="1" t="s">
        <v>9552</v>
      </c>
      <c r="BB1805" s="1" t="s">
        <v>385</v>
      </c>
      <c r="BC1805" s="1" t="s">
        <v>15727</v>
      </c>
      <c r="BD1805" s="1" t="s">
        <v>3658</v>
      </c>
      <c r="BE1805" s="1" t="s">
        <v>16561</v>
      </c>
    </row>
    <row r="1806" spans="1:73" ht="13.5" customHeight="1">
      <c r="A1806" s="3" t="str">
        <f>HYPERLINK("http://kyu.snu.ac.kr/sdhj/index.jsp?type=hj/GK14605_00IH_0001_0036.jpg","1720_각북면_36")</f>
        <v>1720_각북면_36</v>
      </c>
      <c r="B1806" s="2">
        <v>1720</v>
      </c>
      <c r="C1806" s="2" t="s">
        <v>16562</v>
      </c>
      <c r="D1806" s="2" t="s">
        <v>16563</v>
      </c>
      <c r="E1806" s="2">
        <v>1805</v>
      </c>
      <c r="F1806" s="1">
        <v>9</v>
      </c>
      <c r="G1806" s="1" t="s">
        <v>3556</v>
      </c>
      <c r="H1806" s="1" t="s">
        <v>8511</v>
      </c>
      <c r="I1806" s="1">
        <v>1</v>
      </c>
      <c r="L1806" s="1">
        <v>4</v>
      </c>
      <c r="M1806" s="2" t="s">
        <v>18088</v>
      </c>
      <c r="N1806" s="2" t="s">
        <v>18089</v>
      </c>
      <c r="T1806" s="1" t="s">
        <v>15640</v>
      </c>
      <c r="U1806" s="1" t="s">
        <v>77</v>
      </c>
      <c r="V1806" s="1" t="s">
        <v>8853</v>
      </c>
      <c r="Y1806" s="1" t="s">
        <v>3661</v>
      </c>
      <c r="Z1806" s="1" t="s">
        <v>9636</v>
      </c>
      <c r="AC1806" s="1">
        <v>20</v>
      </c>
      <c r="AD1806" s="1" t="s">
        <v>134</v>
      </c>
      <c r="AE1806" s="1" t="s">
        <v>11542</v>
      </c>
      <c r="AT1806" s="1" t="s">
        <v>269</v>
      </c>
      <c r="AU1806" s="1" t="s">
        <v>8873</v>
      </c>
      <c r="AV1806" s="1" t="s">
        <v>3146</v>
      </c>
      <c r="AW1806" s="1" t="s">
        <v>9449</v>
      </c>
      <c r="BB1806" s="1" t="s">
        <v>274</v>
      </c>
      <c r="BC1806" s="1" t="s">
        <v>8855</v>
      </c>
      <c r="BD1806" s="1" t="s">
        <v>3406</v>
      </c>
      <c r="BE1806" s="1" t="s">
        <v>9601</v>
      </c>
    </row>
    <row r="1807" spans="1:73" ht="13.5" customHeight="1">
      <c r="A1807" s="3" t="str">
        <f>HYPERLINK("http://kyu.snu.ac.kr/sdhj/index.jsp?type=hj/GK14605_00IH_0001_0036.jpg","1720_각북면_36")</f>
        <v>1720_각북면_36</v>
      </c>
      <c r="B1807" s="2">
        <v>1720</v>
      </c>
      <c r="C1807" s="2" t="s">
        <v>15637</v>
      </c>
      <c r="D1807" s="2" t="s">
        <v>15638</v>
      </c>
      <c r="E1807" s="2">
        <v>1806</v>
      </c>
      <c r="F1807" s="1">
        <v>9</v>
      </c>
      <c r="G1807" s="1" t="s">
        <v>3556</v>
      </c>
      <c r="H1807" s="1" t="s">
        <v>8511</v>
      </c>
      <c r="I1807" s="1">
        <v>1</v>
      </c>
      <c r="L1807" s="1">
        <v>4</v>
      </c>
      <c r="M1807" s="2" t="s">
        <v>18088</v>
      </c>
      <c r="N1807" s="2" t="s">
        <v>18089</v>
      </c>
      <c r="T1807" s="1" t="s">
        <v>15640</v>
      </c>
      <c r="U1807" s="1" t="s">
        <v>77</v>
      </c>
      <c r="V1807" s="1" t="s">
        <v>8853</v>
      </c>
      <c r="Y1807" s="1" t="s">
        <v>3662</v>
      </c>
      <c r="Z1807" s="1" t="s">
        <v>10054</v>
      </c>
      <c r="AC1807" s="1">
        <v>16</v>
      </c>
      <c r="AD1807" s="1" t="s">
        <v>160</v>
      </c>
      <c r="AE1807" s="1" t="s">
        <v>11534</v>
      </c>
    </row>
    <row r="1808" spans="1:73" ht="13.5" customHeight="1">
      <c r="A1808" s="3" t="str">
        <f>HYPERLINK("http://kyu.snu.ac.kr/sdhj/index.jsp?type=hj/GK14605_00IH_0001_0036.jpg","1720_각북면_36")</f>
        <v>1720_각북면_36</v>
      </c>
      <c r="B1808" s="2">
        <v>1720</v>
      </c>
      <c r="C1808" s="2" t="s">
        <v>15637</v>
      </c>
      <c r="D1808" s="2" t="s">
        <v>15638</v>
      </c>
      <c r="E1808" s="2">
        <v>1807</v>
      </c>
      <c r="F1808" s="1">
        <v>9</v>
      </c>
      <c r="G1808" s="1" t="s">
        <v>3556</v>
      </c>
      <c r="H1808" s="1" t="s">
        <v>8511</v>
      </c>
      <c r="I1808" s="1">
        <v>1</v>
      </c>
      <c r="L1808" s="1">
        <v>4</v>
      </c>
      <c r="M1808" s="2" t="s">
        <v>18088</v>
      </c>
      <c r="N1808" s="2" t="s">
        <v>18089</v>
      </c>
      <c r="T1808" s="1" t="s">
        <v>15640</v>
      </c>
      <c r="U1808" s="1" t="s">
        <v>266</v>
      </c>
      <c r="V1808" s="1" t="s">
        <v>8830</v>
      </c>
      <c r="Y1808" s="1" t="s">
        <v>3663</v>
      </c>
      <c r="Z1808" s="1" t="s">
        <v>10974</v>
      </c>
      <c r="AC1808" s="1">
        <v>14</v>
      </c>
      <c r="AD1808" s="1" t="s">
        <v>207</v>
      </c>
      <c r="AE1808" s="1" t="s">
        <v>11551</v>
      </c>
      <c r="BU1808" s="1" t="s">
        <v>3656</v>
      </c>
    </row>
    <row r="1809" spans="1:73" ht="13.5" customHeight="1">
      <c r="A1809" s="3" t="str">
        <f>HYPERLINK("http://kyu.snu.ac.kr/sdhj/index.jsp?type=hj/GK14605_00IH_0001_0036.jpg","1720_각북면_36")</f>
        <v>1720_각북면_36</v>
      </c>
      <c r="B1809" s="2">
        <v>1720</v>
      </c>
      <c r="C1809" s="2" t="s">
        <v>15637</v>
      </c>
      <c r="D1809" s="2" t="s">
        <v>15638</v>
      </c>
      <c r="E1809" s="2">
        <v>1808</v>
      </c>
      <c r="F1809" s="1">
        <v>9</v>
      </c>
      <c r="G1809" s="1" t="s">
        <v>3556</v>
      </c>
      <c r="H1809" s="1" t="s">
        <v>8511</v>
      </c>
      <c r="I1809" s="1">
        <v>1</v>
      </c>
      <c r="L1809" s="1">
        <v>4</v>
      </c>
      <c r="M1809" s="2" t="s">
        <v>18088</v>
      </c>
      <c r="N1809" s="2" t="s">
        <v>18089</v>
      </c>
      <c r="T1809" s="1" t="s">
        <v>15640</v>
      </c>
      <c r="U1809" s="1" t="s">
        <v>77</v>
      </c>
      <c r="V1809" s="1" t="s">
        <v>8853</v>
      </c>
      <c r="Y1809" s="1" t="s">
        <v>3664</v>
      </c>
      <c r="Z1809" s="1" t="s">
        <v>10951</v>
      </c>
      <c r="AF1809" s="1" t="s">
        <v>67</v>
      </c>
      <c r="AG1809" s="1" t="s">
        <v>9286</v>
      </c>
    </row>
    <row r="1810" spans="1:73" ht="13.5" customHeight="1">
      <c r="A1810" s="3" t="str">
        <f>HYPERLINK("http://kyu.snu.ac.kr/sdhj/index.jsp?type=hj/GK14605_00IH_0001_0036.jpg","1720_각북면_36")</f>
        <v>1720_각북면_36</v>
      </c>
      <c r="B1810" s="2">
        <v>1720</v>
      </c>
      <c r="C1810" s="2" t="s">
        <v>15934</v>
      </c>
      <c r="D1810" s="2" t="s">
        <v>15935</v>
      </c>
      <c r="E1810" s="2">
        <v>1809</v>
      </c>
      <c r="F1810" s="1">
        <v>9</v>
      </c>
      <c r="G1810" s="1" t="s">
        <v>3556</v>
      </c>
      <c r="H1810" s="1" t="s">
        <v>8511</v>
      </c>
      <c r="I1810" s="1">
        <v>1</v>
      </c>
      <c r="L1810" s="1">
        <v>4</v>
      </c>
      <c r="M1810" s="2" t="s">
        <v>18088</v>
      </c>
      <c r="N1810" s="2" t="s">
        <v>18089</v>
      </c>
      <c r="T1810" s="1" t="s">
        <v>15640</v>
      </c>
      <c r="U1810" s="1" t="s">
        <v>266</v>
      </c>
      <c r="V1810" s="1" t="s">
        <v>8830</v>
      </c>
      <c r="Y1810" s="1" t="s">
        <v>8287</v>
      </c>
      <c r="Z1810" s="1" t="s">
        <v>9435</v>
      </c>
      <c r="AC1810" s="1">
        <v>18</v>
      </c>
      <c r="AD1810" s="1" t="s">
        <v>130</v>
      </c>
      <c r="AE1810" s="1" t="s">
        <v>11547</v>
      </c>
    </row>
    <row r="1811" spans="1:73" ht="13.5" customHeight="1">
      <c r="A1811" s="3" t="str">
        <f>HYPERLINK("http://kyu.snu.ac.kr/sdhj/index.jsp?type=hj/GK14605_00IH_0001_0036.jpg","1720_각북면_36")</f>
        <v>1720_각북면_36</v>
      </c>
      <c r="B1811" s="2">
        <v>1720</v>
      </c>
      <c r="C1811" s="2" t="s">
        <v>15637</v>
      </c>
      <c r="D1811" s="2" t="s">
        <v>15638</v>
      </c>
      <c r="E1811" s="2">
        <v>1810</v>
      </c>
      <c r="F1811" s="1">
        <v>9</v>
      </c>
      <c r="G1811" s="1" t="s">
        <v>3556</v>
      </c>
      <c r="H1811" s="1" t="s">
        <v>8511</v>
      </c>
      <c r="I1811" s="1">
        <v>1</v>
      </c>
      <c r="L1811" s="1">
        <v>4</v>
      </c>
      <c r="M1811" s="2" t="s">
        <v>18088</v>
      </c>
      <c r="N1811" s="2" t="s">
        <v>18089</v>
      </c>
      <c r="T1811" s="1" t="s">
        <v>15640</v>
      </c>
      <c r="U1811" s="1" t="s">
        <v>266</v>
      </c>
      <c r="V1811" s="1" t="s">
        <v>8830</v>
      </c>
      <c r="Y1811" s="1" t="s">
        <v>3665</v>
      </c>
      <c r="Z1811" s="1" t="s">
        <v>10506</v>
      </c>
      <c r="AC1811" s="1">
        <v>9</v>
      </c>
      <c r="AD1811" s="1" t="s">
        <v>258</v>
      </c>
      <c r="AE1811" s="1" t="s">
        <v>11526</v>
      </c>
      <c r="BU1811" s="1" t="s">
        <v>3656</v>
      </c>
    </row>
    <row r="1812" spans="1:73" ht="13.5" customHeight="1">
      <c r="A1812" s="3" t="str">
        <f>HYPERLINK("http://kyu.snu.ac.kr/sdhj/index.jsp?type=hj/GK14605_00IH_0001_0036.jpg","1720_각북면_36")</f>
        <v>1720_각북면_36</v>
      </c>
      <c r="B1812" s="2">
        <v>1720</v>
      </c>
      <c r="C1812" s="2" t="s">
        <v>15637</v>
      </c>
      <c r="D1812" s="2" t="s">
        <v>15638</v>
      </c>
      <c r="E1812" s="2">
        <v>1811</v>
      </c>
      <c r="F1812" s="1">
        <v>9</v>
      </c>
      <c r="G1812" s="1" t="s">
        <v>3556</v>
      </c>
      <c r="H1812" s="1" t="s">
        <v>8511</v>
      </c>
      <c r="I1812" s="1">
        <v>1</v>
      </c>
      <c r="L1812" s="1">
        <v>4</v>
      </c>
      <c r="M1812" s="2" t="s">
        <v>18088</v>
      </c>
      <c r="N1812" s="2" t="s">
        <v>18089</v>
      </c>
      <c r="T1812" s="1" t="s">
        <v>15640</v>
      </c>
      <c r="U1812" s="1" t="s">
        <v>2802</v>
      </c>
      <c r="V1812" s="1" t="s">
        <v>8833</v>
      </c>
      <c r="Y1812" s="1" t="s">
        <v>3666</v>
      </c>
      <c r="Z1812" s="1" t="s">
        <v>9429</v>
      </c>
      <c r="AC1812" s="1">
        <v>25</v>
      </c>
      <c r="AD1812" s="1" t="s">
        <v>271</v>
      </c>
      <c r="AE1812" s="1" t="s">
        <v>11546</v>
      </c>
      <c r="AT1812" s="1" t="s">
        <v>269</v>
      </c>
      <c r="AU1812" s="1" t="s">
        <v>8873</v>
      </c>
      <c r="AV1812" s="1" t="s">
        <v>290</v>
      </c>
      <c r="AW1812" s="1" t="s">
        <v>9552</v>
      </c>
      <c r="BB1812" s="1" t="s">
        <v>385</v>
      </c>
      <c r="BC1812" s="1" t="s">
        <v>16564</v>
      </c>
      <c r="BD1812" s="1" t="s">
        <v>3658</v>
      </c>
      <c r="BE1812" s="1" t="s">
        <v>16561</v>
      </c>
    </row>
    <row r="1813" spans="1:73" ht="13.5" customHeight="1">
      <c r="A1813" s="3" t="str">
        <f>HYPERLINK("http://kyu.snu.ac.kr/sdhj/index.jsp?type=hj/GK14605_00IH_0001_0036.jpg","1720_각북면_36")</f>
        <v>1720_각북면_36</v>
      </c>
      <c r="B1813" s="2">
        <v>1720</v>
      </c>
      <c r="C1813" s="2" t="s">
        <v>16562</v>
      </c>
      <c r="D1813" s="2" t="s">
        <v>16563</v>
      </c>
      <c r="E1813" s="2">
        <v>1812</v>
      </c>
      <c r="F1813" s="1">
        <v>9</v>
      </c>
      <c r="G1813" s="1" t="s">
        <v>3556</v>
      </c>
      <c r="H1813" s="1" t="s">
        <v>8511</v>
      </c>
      <c r="I1813" s="1">
        <v>1</v>
      </c>
      <c r="L1813" s="1">
        <v>4</v>
      </c>
      <c r="M1813" s="2" t="s">
        <v>18088</v>
      </c>
      <c r="N1813" s="2" t="s">
        <v>18089</v>
      </c>
      <c r="T1813" s="1" t="s">
        <v>15640</v>
      </c>
      <c r="U1813" s="1" t="s">
        <v>77</v>
      </c>
      <c r="V1813" s="1" t="s">
        <v>8853</v>
      </c>
      <c r="Y1813" s="1" t="s">
        <v>3667</v>
      </c>
      <c r="Z1813" s="1" t="s">
        <v>10149</v>
      </c>
      <c r="AC1813" s="1">
        <v>9</v>
      </c>
      <c r="AD1813" s="1" t="s">
        <v>119</v>
      </c>
      <c r="AE1813" s="1" t="s">
        <v>9334</v>
      </c>
      <c r="AT1813" s="1" t="s">
        <v>269</v>
      </c>
      <c r="AU1813" s="1" t="s">
        <v>8873</v>
      </c>
      <c r="AV1813" s="1" t="s">
        <v>887</v>
      </c>
      <c r="AW1813" s="1" t="s">
        <v>11421</v>
      </c>
      <c r="BB1813" s="1" t="s">
        <v>2853</v>
      </c>
      <c r="BC1813" s="1" t="s">
        <v>12770</v>
      </c>
      <c r="BE1813" s="1" t="s">
        <v>16565</v>
      </c>
      <c r="BF1813" s="1" t="s">
        <v>16262</v>
      </c>
    </row>
    <row r="1814" spans="1:73" ht="13.5" customHeight="1">
      <c r="A1814" s="3" t="str">
        <f>HYPERLINK("http://kyu.snu.ac.kr/sdhj/index.jsp?type=hj/GK14605_00IH_0001_0036.jpg","1720_각북면_36")</f>
        <v>1720_각북면_36</v>
      </c>
      <c r="B1814" s="2">
        <v>1720</v>
      </c>
      <c r="C1814" s="2" t="s">
        <v>15637</v>
      </c>
      <c r="D1814" s="2" t="s">
        <v>15638</v>
      </c>
      <c r="E1814" s="2">
        <v>1813</v>
      </c>
      <c r="F1814" s="1">
        <v>9</v>
      </c>
      <c r="G1814" s="1" t="s">
        <v>3556</v>
      </c>
      <c r="H1814" s="1" t="s">
        <v>8511</v>
      </c>
      <c r="I1814" s="1">
        <v>1</v>
      </c>
      <c r="L1814" s="1">
        <v>4</v>
      </c>
      <c r="M1814" s="2" t="s">
        <v>18088</v>
      </c>
      <c r="N1814" s="2" t="s">
        <v>18089</v>
      </c>
      <c r="T1814" s="1" t="s">
        <v>15640</v>
      </c>
      <c r="U1814" s="1" t="s">
        <v>266</v>
      </c>
      <c r="V1814" s="1" t="s">
        <v>8830</v>
      </c>
      <c r="Y1814" s="1" t="s">
        <v>3668</v>
      </c>
      <c r="Z1814" s="1" t="s">
        <v>16566</v>
      </c>
      <c r="AC1814" s="1">
        <v>10</v>
      </c>
      <c r="AD1814" s="1" t="s">
        <v>138</v>
      </c>
      <c r="AE1814" s="1" t="s">
        <v>11522</v>
      </c>
      <c r="AV1814" s="1" t="s">
        <v>18915</v>
      </c>
      <c r="AW1814" s="1" t="s">
        <v>16560</v>
      </c>
      <c r="BB1814" s="1" t="s">
        <v>274</v>
      </c>
      <c r="BC1814" s="1" t="s">
        <v>8855</v>
      </c>
      <c r="BD1814" s="1" t="s">
        <v>3652</v>
      </c>
      <c r="BE1814" s="1" t="s">
        <v>10463</v>
      </c>
    </row>
    <row r="1815" spans="1:73" ht="13.5" customHeight="1">
      <c r="A1815" s="3" t="str">
        <f>HYPERLINK("http://kyu.snu.ac.kr/sdhj/index.jsp?type=hj/GK14605_00IH_0001_0036.jpg","1720_각북면_36")</f>
        <v>1720_각북면_36</v>
      </c>
      <c r="B1815" s="2">
        <v>1720</v>
      </c>
      <c r="C1815" s="2" t="s">
        <v>15637</v>
      </c>
      <c r="D1815" s="2" t="s">
        <v>15638</v>
      </c>
      <c r="E1815" s="2">
        <v>1814</v>
      </c>
      <c r="F1815" s="1">
        <v>9</v>
      </c>
      <c r="G1815" s="1" t="s">
        <v>3556</v>
      </c>
      <c r="H1815" s="1" t="s">
        <v>8511</v>
      </c>
      <c r="I1815" s="1">
        <v>1</v>
      </c>
      <c r="L1815" s="1">
        <v>4</v>
      </c>
      <c r="M1815" s="2" t="s">
        <v>18088</v>
      </c>
      <c r="N1815" s="2" t="s">
        <v>18089</v>
      </c>
      <c r="T1815" s="1" t="s">
        <v>15640</v>
      </c>
      <c r="U1815" s="1" t="s">
        <v>266</v>
      </c>
      <c r="V1815" s="1" t="s">
        <v>8830</v>
      </c>
      <c r="Y1815" s="1" t="s">
        <v>3669</v>
      </c>
      <c r="Z1815" s="1" t="s">
        <v>10973</v>
      </c>
      <c r="AC1815" s="1">
        <v>5</v>
      </c>
      <c r="AD1815" s="1" t="s">
        <v>249</v>
      </c>
      <c r="AE1815" s="1" t="s">
        <v>11523</v>
      </c>
      <c r="AV1815" s="1" t="s">
        <v>18915</v>
      </c>
      <c r="AW1815" s="1" t="s">
        <v>16560</v>
      </c>
      <c r="BB1815" s="1" t="s">
        <v>274</v>
      </c>
      <c r="BC1815" s="1" t="s">
        <v>8855</v>
      </c>
      <c r="BD1815" s="1" t="s">
        <v>3652</v>
      </c>
      <c r="BE1815" s="1" t="s">
        <v>10463</v>
      </c>
      <c r="BU1815" s="1" t="s">
        <v>3656</v>
      </c>
    </row>
    <row r="1816" spans="1:73" ht="13.5" customHeight="1">
      <c r="A1816" s="3" t="str">
        <f>HYPERLINK("http://kyu.snu.ac.kr/sdhj/index.jsp?type=hj/GK14605_00IH_0001_0036.jpg","1720_각북면_36")</f>
        <v>1720_각북면_36</v>
      </c>
      <c r="B1816" s="2">
        <v>1720</v>
      </c>
      <c r="C1816" s="2" t="s">
        <v>15637</v>
      </c>
      <c r="D1816" s="2" t="s">
        <v>15638</v>
      </c>
      <c r="E1816" s="2">
        <v>1815</v>
      </c>
      <c r="F1816" s="1">
        <v>9</v>
      </c>
      <c r="G1816" s="1" t="s">
        <v>3556</v>
      </c>
      <c r="H1816" s="1" t="s">
        <v>8511</v>
      </c>
      <c r="I1816" s="1">
        <v>1</v>
      </c>
      <c r="L1816" s="1">
        <v>4</v>
      </c>
      <c r="M1816" s="2" t="s">
        <v>18088</v>
      </c>
      <c r="N1816" s="2" t="s">
        <v>18089</v>
      </c>
      <c r="T1816" s="1" t="s">
        <v>15640</v>
      </c>
      <c r="U1816" s="1" t="s">
        <v>266</v>
      </c>
      <c r="V1816" s="1" t="s">
        <v>8830</v>
      </c>
      <c r="Y1816" s="1" t="s">
        <v>2960</v>
      </c>
      <c r="Z1816" s="1" t="s">
        <v>9576</v>
      </c>
      <c r="AC1816" s="1">
        <v>13</v>
      </c>
      <c r="AD1816" s="1" t="s">
        <v>229</v>
      </c>
      <c r="AE1816" s="1" t="s">
        <v>11524</v>
      </c>
      <c r="AF1816" s="1" t="s">
        <v>369</v>
      </c>
      <c r="AG1816" s="1" t="s">
        <v>11609</v>
      </c>
    </row>
    <row r="1817" spans="1:73" ht="13.5" customHeight="1">
      <c r="A1817" s="3" t="str">
        <f>HYPERLINK("http://kyu.snu.ac.kr/sdhj/index.jsp?type=hj/GK14605_00IH_0001_0036.jpg","1720_각북면_36")</f>
        <v>1720_각북면_36</v>
      </c>
      <c r="B1817" s="2">
        <v>1720</v>
      </c>
      <c r="C1817" s="2" t="s">
        <v>15637</v>
      </c>
      <c r="D1817" s="2" t="s">
        <v>15638</v>
      </c>
      <c r="E1817" s="2">
        <v>1816</v>
      </c>
      <c r="F1817" s="1">
        <v>9</v>
      </c>
      <c r="G1817" s="1" t="s">
        <v>3556</v>
      </c>
      <c r="H1817" s="1" t="s">
        <v>8511</v>
      </c>
      <c r="I1817" s="1">
        <v>1</v>
      </c>
      <c r="L1817" s="1">
        <v>4</v>
      </c>
      <c r="M1817" s="2" t="s">
        <v>18088</v>
      </c>
      <c r="N1817" s="2" t="s">
        <v>18089</v>
      </c>
      <c r="T1817" s="1" t="s">
        <v>15640</v>
      </c>
      <c r="U1817" s="1" t="s">
        <v>77</v>
      </c>
      <c r="V1817" s="1" t="s">
        <v>8853</v>
      </c>
      <c r="Y1817" s="1" t="s">
        <v>3670</v>
      </c>
      <c r="Z1817" s="1" t="s">
        <v>9454</v>
      </c>
      <c r="AF1817" s="1" t="s">
        <v>526</v>
      </c>
      <c r="AG1817" s="1" t="s">
        <v>11573</v>
      </c>
      <c r="AH1817" s="1" t="s">
        <v>241</v>
      </c>
      <c r="AI1817" s="1" t="s">
        <v>11687</v>
      </c>
    </row>
    <row r="1818" spans="1:73" ht="13.5" customHeight="1">
      <c r="A1818" s="3" t="str">
        <f>HYPERLINK("http://kyu.snu.ac.kr/sdhj/index.jsp?type=hj/GK14605_00IH_0001_0036.jpg","1720_각북면_36")</f>
        <v>1720_각북면_36</v>
      </c>
      <c r="B1818" s="2">
        <v>1720</v>
      </c>
      <c r="C1818" s="2" t="s">
        <v>15637</v>
      </c>
      <c r="D1818" s="2" t="s">
        <v>15638</v>
      </c>
      <c r="E1818" s="2">
        <v>1817</v>
      </c>
      <c r="F1818" s="1">
        <v>9</v>
      </c>
      <c r="G1818" s="1" t="s">
        <v>3556</v>
      </c>
      <c r="H1818" s="1" t="s">
        <v>8511</v>
      </c>
      <c r="I1818" s="1">
        <v>1</v>
      </c>
      <c r="L1818" s="1">
        <v>5</v>
      </c>
      <c r="M1818" s="2" t="s">
        <v>4040</v>
      </c>
      <c r="N1818" s="2" t="s">
        <v>11906</v>
      </c>
      <c r="T1818" s="1" t="s">
        <v>15624</v>
      </c>
      <c r="U1818" s="1" t="s">
        <v>215</v>
      </c>
      <c r="V1818" s="1" t="s">
        <v>8866</v>
      </c>
      <c r="W1818" s="1" t="s">
        <v>245</v>
      </c>
      <c r="X1818" s="1" t="s">
        <v>9269</v>
      </c>
      <c r="Y1818" s="1" t="s">
        <v>3671</v>
      </c>
      <c r="Z1818" s="1" t="s">
        <v>10972</v>
      </c>
      <c r="AC1818" s="1">
        <v>56</v>
      </c>
      <c r="AD1818" s="1" t="s">
        <v>673</v>
      </c>
      <c r="AE1818" s="1" t="s">
        <v>11548</v>
      </c>
      <c r="AJ1818" s="1" t="s">
        <v>17</v>
      </c>
      <c r="AK1818" s="1" t="s">
        <v>11718</v>
      </c>
      <c r="AL1818" s="1" t="s">
        <v>158</v>
      </c>
      <c r="AM1818" s="1" t="s">
        <v>11647</v>
      </c>
      <c r="AT1818" s="1" t="s">
        <v>995</v>
      </c>
      <c r="AU1818" s="1" t="s">
        <v>15313</v>
      </c>
      <c r="AV1818" s="1" t="s">
        <v>3672</v>
      </c>
      <c r="AW1818" s="1" t="s">
        <v>12483</v>
      </c>
      <c r="BG1818" s="1" t="s">
        <v>3673</v>
      </c>
      <c r="BH1818" s="1" t="s">
        <v>15314</v>
      </c>
      <c r="BI1818" s="1" t="s">
        <v>14829</v>
      </c>
      <c r="BJ1818" s="1" t="s">
        <v>13296</v>
      </c>
      <c r="BK1818" s="1" t="s">
        <v>3674</v>
      </c>
      <c r="BL1818" s="1" t="s">
        <v>13526</v>
      </c>
      <c r="BM1818" s="1" t="s">
        <v>3623</v>
      </c>
      <c r="BN1818" s="1" t="s">
        <v>12941</v>
      </c>
      <c r="BO1818" s="1" t="s">
        <v>863</v>
      </c>
      <c r="BP1818" s="1" t="s">
        <v>12951</v>
      </c>
      <c r="BQ1818" s="1" t="s">
        <v>3675</v>
      </c>
      <c r="BR1818" s="1" t="s">
        <v>14490</v>
      </c>
      <c r="BS1818" s="1" t="s">
        <v>3676</v>
      </c>
      <c r="BT1818" s="1" t="s">
        <v>14777</v>
      </c>
    </row>
    <row r="1819" spans="1:73" ht="13.5" customHeight="1">
      <c r="A1819" s="3" t="str">
        <f>HYPERLINK("http://kyu.snu.ac.kr/sdhj/index.jsp?type=hj/GK14605_00IH_0001_0036.jpg","1720_각북면_36")</f>
        <v>1720_각북면_36</v>
      </c>
      <c r="B1819" s="2">
        <v>1720</v>
      </c>
      <c r="C1819" s="2" t="s">
        <v>16567</v>
      </c>
      <c r="D1819" s="2" t="s">
        <v>16568</v>
      </c>
      <c r="E1819" s="2">
        <v>1818</v>
      </c>
      <c r="F1819" s="1">
        <v>9</v>
      </c>
      <c r="G1819" s="1" t="s">
        <v>3556</v>
      </c>
      <c r="H1819" s="1" t="s">
        <v>8511</v>
      </c>
      <c r="I1819" s="1">
        <v>1</v>
      </c>
      <c r="L1819" s="1">
        <v>5</v>
      </c>
      <c r="M1819" s="2" t="s">
        <v>4040</v>
      </c>
      <c r="N1819" s="2" t="s">
        <v>11906</v>
      </c>
      <c r="S1819" s="1" t="s">
        <v>51</v>
      </c>
      <c r="T1819" s="1" t="s">
        <v>1413</v>
      </c>
      <c r="W1819" s="1" t="s">
        <v>159</v>
      </c>
      <c r="X1819" s="1" t="s">
        <v>9274</v>
      </c>
      <c r="Y1819" s="1" t="s">
        <v>129</v>
      </c>
      <c r="Z1819" s="1" t="s">
        <v>9465</v>
      </c>
      <c r="AC1819" s="1">
        <v>58</v>
      </c>
      <c r="AD1819" s="1" t="s">
        <v>510</v>
      </c>
      <c r="AE1819" s="1" t="s">
        <v>11558</v>
      </c>
      <c r="AJ1819" s="1" t="s">
        <v>461</v>
      </c>
      <c r="AK1819" s="1" t="s">
        <v>11719</v>
      </c>
      <c r="AL1819" s="1" t="s">
        <v>149</v>
      </c>
      <c r="AM1819" s="1" t="s">
        <v>11728</v>
      </c>
      <c r="AT1819" s="1" t="s">
        <v>3677</v>
      </c>
      <c r="AU1819" s="1" t="s">
        <v>11981</v>
      </c>
      <c r="AV1819" s="1" t="s">
        <v>3678</v>
      </c>
      <c r="AW1819" s="1" t="s">
        <v>9329</v>
      </c>
      <c r="BG1819" s="1" t="s">
        <v>863</v>
      </c>
      <c r="BH1819" s="1" t="s">
        <v>12951</v>
      </c>
      <c r="BI1819" s="1" t="s">
        <v>3679</v>
      </c>
      <c r="BJ1819" s="1" t="s">
        <v>13309</v>
      </c>
      <c r="BK1819" s="1" t="s">
        <v>3579</v>
      </c>
      <c r="BL1819" s="1" t="s">
        <v>11982</v>
      </c>
      <c r="BM1819" s="1" t="s">
        <v>3680</v>
      </c>
      <c r="BN1819" s="1" t="s">
        <v>9917</v>
      </c>
      <c r="BO1819" s="1" t="s">
        <v>3681</v>
      </c>
      <c r="BP1819" s="1" t="s">
        <v>15330</v>
      </c>
      <c r="BQ1819" s="1" t="s">
        <v>3682</v>
      </c>
      <c r="BR1819" s="1" t="s">
        <v>15273</v>
      </c>
      <c r="BS1819" s="1" t="s">
        <v>3422</v>
      </c>
      <c r="BT1819" s="1" t="s">
        <v>11644</v>
      </c>
    </row>
    <row r="1820" spans="1:73" ht="13.5" customHeight="1">
      <c r="A1820" s="3" t="str">
        <f>HYPERLINK("http://kyu.snu.ac.kr/sdhj/index.jsp?type=hj/GK14605_00IH_0001_0036.jpg","1720_각북면_36")</f>
        <v>1720_각북면_36</v>
      </c>
      <c r="B1820" s="2">
        <v>1720</v>
      </c>
      <c r="C1820" s="2" t="s">
        <v>15652</v>
      </c>
      <c r="D1820" s="2" t="s">
        <v>15653</v>
      </c>
      <c r="E1820" s="2">
        <v>1819</v>
      </c>
      <c r="F1820" s="1">
        <v>9</v>
      </c>
      <c r="G1820" s="1" t="s">
        <v>3556</v>
      </c>
      <c r="H1820" s="1" t="s">
        <v>8511</v>
      </c>
      <c r="I1820" s="1">
        <v>1</v>
      </c>
      <c r="L1820" s="1">
        <v>5</v>
      </c>
      <c r="M1820" s="2" t="s">
        <v>4040</v>
      </c>
      <c r="N1820" s="2" t="s">
        <v>11906</v>
      </c>
      <c r="S1820" s="1" t="s">
        <v>3683</v>
      </c>
      <c r="T1820" s="1" t="s">
        <v>8757</v>
      </c>
      <c r="W1820" s="1" t="s">
        <v>245</v>
      </c>
      <c r="X1820" s="1" t="s">
        <v>9269</v>
      </c>
      <c r="Y1820" s="1" t="s">
        <v>53</v>
      </c>
      <c r="Z1820" s="1" t="s">
        <v>9315</v>
      </c>
      <c r="AC1820" s="1">
        <v>69</v>
      </c>
      <c r="AD1820" s="1" t="s">
        <v>258</v>
      </c>
      <c r="AE1820" s="1" t="s">
        <v>11526</v>
      </c>
      <c r="AJ1820" s="1" t="s">
        <v>17</v>
      </c>
      <c r="AK1820" s="1" t="s">
        <v>11718</v>
      </c>
      <c r="AL1820" s="1" t="s">
        <v>921</v>
      </c>
      <c r="AM1820" s="1" t="s">
        <v>11727</v>
      </c>
    </row>
    <row r="1821" spans="1:73" ht="13.5" customHeight="1">
      <c r="A1821" s="3" t="str">
        <f>HYPERLINK("http://kyu.snu.ac.kr/sdhj/index.jsp?type=hj/GK14605_00IH_0001_0036.jpg","1720_각북면_36")</f>
        <v>1720_각북면_36</v>
      </c>
      <c r="B1821" s="2">
        <v>1720</v>
      </c>
      <c r="C1821" s="2" t="s">
        <v>15876</v>
      </c>
      <c r="D1821" s="2" t="s">
        <v>15877</v>
      </c>
      <c r="E1821" s="2">
        <v>1820</v>
      </c>
      <c r="F1821" s="1">
        <v>9</v>
      </c>
      <c r="G1821" s="1" t="s">
        <v>3556</v>
      </c>
      <c r="H1821" s="1" t="s">
        <v>8511</v>
      </c>
      <c r="I1821" s="1">
        <v>1</v>
      </c>
      <c r="L1821" s="1">
        <v>5</v>
      </c>
      <c r="M1821" s="2" t="s">
        <v>4040</v>
      </c>
      <c r="N1821" s="2" t="s">
        <v>11906</v>
      </c>
      <c r="S1821" s="1" t="s">
        <v>68</v>
      </c>
      <c r="T1821" s="1" t="s">
        <v>8708</v>
      </c>
      <c r="Y1821" s="1" t="s">
        <v>53</v>
      </c>
      <c r="Z1821" s="1" t="s">
        <v>9315</v>
      </c>
      <c r="AC1821" s="1">
        <v>23</v>
      </c>
      <c r="AF1821" s="1" t="s">
        <v>355</v>
      </c>
      <c r="AG1821" s="1" t="s">
        <v>11570</v>
      </c>
    </row>
    <row r="1822" spans="1:73" ht="13.5" customHeight="1">
      <c r="A1822" s="3" t="str">
        <f>HYPERLINK("http://kyu.snu.ac.kr/sdhj/index.jsp?type=hj/GK14605_00IH_0001_0036.jpg","1720_각북면_36")</f>
        <v>1720_각북면_36</v>
      </c>
      <c r="B1822" s="2">
        <v>1720</v>
      </c>
      <c r="C1822" s="2" t="s">
        <v>15637</v>
      </c>
      <c r="D1822" s="2" t="s">
        <v>15638</v>
      </c>
      <c r="E1822" s="2">
        <v>1821</v>
      </c>
      <c r="F1822" s="1">
        <v>9</v>
      </c>
      <c r="G1822" s="1" t="s">
        <v>3556</v>
      </c>
      <c r="H1822" s="1" t="s">
        <v>8511</v>
      </c>
      <c r="I1822" s="1">
        <v>1</v>
      </c>
      <c r="L1822" s="1">
        <v>5</v>
      </c>
      <c r="M1822" s="2" t="s">
        <v>4040</v>
      </c>
      <c r="N1822" s="2" t="s">
        <v>11906</v>
      </c>
      <c r="S1822" s="1" t="s">
        <v>71</v>
      </c>
      <c r="T1822" s="1" t="s">
        <v>8710</v>
      </c>
      <c r="U1822" s="1" t="s">
        <v>215</v>
      </c>
      <c r="V1822" s="1" t="s">
        <v>8866</v>
      </c>
      <c r="Y1822" s="1" t="s">
        <v>3684</v>
      </c>
      <c r="Z1822" s="1" t="s">
        <v>10971</v>
      </c>
      <c r="AC1822" s="1">
        <v>20</v>
      </c>
      <c r="AD1822" s="1" t="s">
        <v>134</v>
      </c>
      <c r="AE1822" s="1" t="s">
        <v>11542</v>
      </c>
    </row>
    <row r="1823" spans="1:73" ht="13.5" customHeight="1">
      <c r="A1823" s="3" t="str">
        <f>HYPERLINK("http://kyu.snu.ac.kr/sdhj/index.jsp?type=hj/GK14605_00IH_0001_0036.jpg","1720_각북면_36")</f>
        <v>1720_각북면_36</v>
      </c>
      <c r="B1823" s="2">
        <v>1720</v>
      </c>
      <c r="C1823" s="2" t="s">
        <v>15637</v>
      </c>
      <c r="D1823" s="2" t="s">
        <v>15638</v>
      </c>
      <c r="E1823" s="2">
        <v>1822</v>
      </c>
      <c r="F1823" s="1">
        <v>9</v>
      </c>
      <c r="G1823" s="1" t="s">
        <v>3556</v>
      </c>
      <c r="H1823" s="1" t="s">
        <v>8511</v>
      </c>
      <c r="I1823" s="1">
        <v>1</v>
      </c>
      <c r="L1823" s="1">
        <v>5</v>
      </c>
      <c r="M1823" s="2" t="s">
        <v>4040</v>
      </c>
      <c r="N1823" s="2" t="s">
        <v>11906</v>
      </c>
      <c r="S1823" s="1" t="s">
        <v>3685</v>
      </c>
      <c r="T1823" s="1" t="s">
        <v>8795</v>
      </c>
      <c r="Y1823" s="1" t="s">
        <v>3686</v>
      </c>
      <c r="Z1823" s="1" t="s">
        <v>10342</v>
      </c>
      <c r="AC1823" s="1">
        <v>13</v>
      </c>
      <c r="AD1823" s="1" t="s">
        <v>229</v>
      </c>
      <c r="AE1823" s="1" t="s">
        <v>11524</v>
      </c>
    </row>
    <row r="1824" spans="1:73" ht="13.5" customHeight="1">
      <c r="A1824" s="3" t="str">
        <f>HYPERLINK("http://kyu.snu.ac.kr/sdhj/index.jsp?type=hj/GK14605_00IH_0001_0036.jpg","1720_각북면_36")</f>
        <v>1720_각북면_36</v>
      </c>
      <c r="B1824" s="2">
        <v>1720</v>
      </c>
      <c r="C1824" s="2" t="s">
        <v>16569</v>
      </c>
      <c r="D1824" s="2" t="s">
        <v>16570</v>
      </c>
      <c r="E1824" s="2">
        <v>1823</v>
      </c>
      <c r="F1824" s="1">
        <v>9</v>
      </c>
      <c r="G1824" s="1" t="s">
        <v>3556</v>
      </c>
      <c r="H1824" s="1" t="s">
        <v>8511</v>
      </c>
      <c r="I1824" s="1">
        <v>1</v>
      </c>
      <c r="L1824" s="1">
        <v>5</v>
      </c>
      <c r="M1824" s="2" t="s">
        <v>4040</v>
      </c>
      <c r="N1824" s="2" t="s">
        <v>11906</v>
      </c>
      <c r="T1824" s="1" t="s">
        <v>15640</v>
      </c>
      <c r="U1824" s="1" t="s">
        <v>77</v>
      </c>
      <c r="V1824" s="1" t="s">
        <v>8853</v>
      </c>
      <c r="Y1824" s="1" t="s">
        <v>3687</v>
      </c>
      <c r="Z1824" s="1" t="s">
        <v>10970</v>
      </c>
      <c r="AC1824" s="1">
        <v>56</v>
      </c>
      <c r="AD1824" s="1" t="s">
        <v>673</v>
      </c>
      <c r="AE1824" s="1" t="s">
        <v>11548</v>
      </c>
      <c r="AT1824" s="1" t="s">
        <v>390</v>
      </c>
      <c r="AU1824" s="1" t="s">
        <v>11984</v>
      </c>
      <c r="AV1824" s="1" t="s">
        <v>3688</v>
      </c>
      <c r="AW1824" s="1" t="s">
        <v>12525</v>
      </c>
      <c r="BB1824" s="1" t="s">
        <v>274</v>
      </c>
      <c r="BC1824" s="1" t="s">
        <v>8855</v>
      </c>
      <c r="BD1824" s="1" t="s">
        <v>279</v>
      </c>
      <c r="BE1824" s="1" t="s">
        <v>11480</v>
      </c>
    </row>
    <row r="1825" spans="1:57" ht="13.5" customHeight="1">
      <c r="A1825" s="3" t="str">
        <f>HYPERLINK("http://kyu.snu.ac.kr/sdhj/index.jsp?type=hj/GK14605_00IH_0001_0036.jpg","1720_각북면_36")</f>
        <v>1720_각북면_36</v>
      </c>
      <c r="B1825" s="2">
        <v>1720</v>
      </c>
      <c r="C1825" s="2" t="s">
        <v>15666</v>
      </c>
      <c r="D1825" s="2" t="s">
        <v>15667</v>
      </c>
      <c r="E1825" s="2">
        <v>1824</v>
      </c>
      <c r="F1825" s="1">
        <v>9</v>
      </c>
      <c r="G1825" s="1" t="s">
        <v>3556</v>
      </c>
      <c r="H1825" s="1" t="s">
        <v>8511</v>
      </c>
      <c r="I1825" s="1">
        <v>1</v>
      </c>
      <c r="L1825" s="1">
        <v>5</v>
      </c>
      <c r="M1825" s="2" t="s">
        <v>4040</v>
      </c>
      <c r="N1825" s="2" t="s">
        <v>11906</v>
      </c>
      <c r="T1825" s="1" t="s">
        <v>15640</v>
      </c>
      <c r="U1825" s="1" t="s">
        <v>266</v>
      </c>
      <c r="V1825" s="1" t="s">
        <v>8830</v>
      </c>
      <c r="Y1825" s="1" t="s">
        <v>1007</v>
      </c>
      <c r="Z1825" s="1" t="s">
        <v>9483</v>
      </c>
      <c r="AF1825" s="1" t="s">
        <v>67</v>
      </c>
      <c r="AG1825" s="1" t="s">
        <v>9286</v>
      </c>
    </row>
    <row r="1826" spans="1:57" ht="13.5" customHeight="1">
      <c r="A1826" s="3" t="str">
        <f>HYPERLINK("http://kyu.snu.ac.kr/sdhj/index.jsp?type=hj/GK14605_00IH_0001_0036.jpg","1720_각북면_36")</f>
        <v>1720_각북면_36</v>
      </c>
      <c r="B1826" s="2">
        <v>1720</v>
      </c>
      <c r="C1826" s="2" t="s">
        <v>15637</v>
      </c>
      <c r="D1826" s="2" t="s">
        <v>15638</v>
      </c>
      <c r="E1826" s="2">
        <v>1825</v>
      </c>
      <c r="F1826" s="1">
        <v>9</v>
      </c>
      <c r="G1826" s="1" t="s">
        <v>3556</v>
      </c>
      <c r="H1826" s="1" t="s">
        <v>8511</v>
      </c>
      <c r="I1826" s="1">
        <v>1</v>
      </c>
      <c r="L1826" s="1">
        <v>5</v>
      </c>
      <c r="M1826" s="2" t="s">
        <v>4040</v>
      </c>
      <c r="N1826" s="2" t="s">
        <v>11906</v>
      </c>
      <c r="T1826" s="1" t="s">
        <v>15640</v>
      </c>
      <c r="U1826" s="1" t="s">
        <v>266</v>
      </c>
      <c r="V1826" s="1" t="s">
        <v>8830</v>
      </c>
      <c r="Y1826" s="1" t="s">
        <v>3689</v>
      </c>
      <c r="Z1826" s="1" t="s">
        <v>8613</v>
      </c>
      <c r="AC1826" s="1">
        <v>43</v>
      </c>
      <c r="AD1826" s="1" t="s">
        <v>424</v>
      </c>
      <c r="AE1826" s="1" t="s">
        <v>11538</v>
      </c>
      <c r="AT1826" s="1" t="s">
        <v>840</v>
      </c>
      <c r="AU1826" s="1" t="s">
        <v>11962</v>
      </c>
      <c r="AV1826" s="1" t="s">
        <v>3690</v>
      </c>
      <c r="AW1826" s="1" t="s">
        <v>12524</v>
      </c>
      <c r="BB1826" s="1" t="s">
        <v>385</v>
      </c>
      <c r="BC1826" s="1" t="s">
        <v>16571</v>
      </c>
      <c r="BD1826" s="1" t="s">
        <v>18916</v>
      </c>
      <c r="BE1826" s="1" t="s">
        <v>16572</v>
      </c>
    </row>
    <row r="1827" spans="1:57" ht="13.5" customHeight="1">
      <c r="A1827" s="3" t="str">
        <f>HYPERLINK("http://kyu.snu.ac.kr/sdhj/index.jsp?type=hj/GK14605_00IH_0001_0036.jpg","1720_각북면_36")</f>
        <v>1720_각북면_36</v>
      </c>
      <c r="B1827" s="2">
        <v>1720</v>
      </c>
      <c r="C1827" s="2" t="s">
        <v>15796</v>
      </c>
      <c r="D1827" s="2" t="s">
        <v>15797</v>
      </c>
      <c r="E1827" s="2">
        <v>1826</v>
      </c>
      <c r="F1827" s="1">
        <v>9</v>
      </c>
      <c r="G1827" s="1" t="s">
        <v>3556</v>
      </c>
      <c r="H1827" s="1" t="s">
        <v>8511</v>
      </c>
      <c r="I1827" s="1">
        <v>1</v>
      </c>
      <c r="L1827" s="1">
        <v>5</v>
      </c>
      <c r="M1827" s="2" t="s">
        <v>4040</v>
      </c>
      <c r="N1827" s="2" t="s">
        <v>11906</v>
      </c>
      <c r="T1827" s="1" t="s">
        <v>15640</v>
      </c>
      <c r="U1827" s="1" t="s">
        <v>77</v>
      </c>
      <c r="V1827" s="1" t="s">
        <v>8853</v>
      </c>
      <c r="Y1827" s="1" t="s">
        <v>3691</v>
      </c>
      <c r="Z1827" s="1" t="s">
        <v>9987</v>
      </c>
      <c r="AF1827" s="1" t="s">
        <v>267</v>
      </c>
      <c r="AG1827" s="1" t="s">
        <v>11571</v>
      </c>
    </row>
    <row r="1828" spans="1:57" ht="13.5" customHeight="1">
      <c r="A1828" s="3" t="str">
        <f>HYPERLINK("http://kyu.snu.ac.kr/sdhj/index.jsp?type=hj/GK14605_00IH_0001_0036.jpg","1720_각북면_36")</f>
        <v>1720_각북면_36</v>
      </c>
      <c r="B1828" s="2">
        <v>1720</v>
      </c>
      <c r="C1828" s="2" t="s">
        <v>15637</v>
      </c>
      <c r="D1828" s="2" t="s">
        <v>15638</v>
      </c>
      <c r="E1828" s="2">
        <v>1827</v>
      </c>
      <c r="F1828" s="1">
        <v>9</v>
      </c>
      <c r="G1828" s="1" t="s">
        <v>3556</v>
      </c>
      <c r="H1828" s="1" t="s">
        <v>8511</v>
      </c>
      <c r="I1828" s="1">
        <v>1</v>
      </c>
      <c r="L1828" s="1">
        <v>5</v>
      </c>
      <c r="M1828" s="2" t="s">
        <v>4040</v>
      </c>
      <c r="N1828" s="2" t="s">
        <v>11906</v>
      </c>
      <c r="T1828" s="1" t="s">
        <v>15640</v>
      </c>
      <c r="U1828" s="1" t="s">
        <v>266</v>
      </c>
      <c r="V1828" s="1" t="s">
        <v>8830</v>
      </c>
      <c r="Y1828" s="1" t="s">
        <v>3692</v>
      </c>
      <c r="Z1828" s="1" t="s">
        <v>9679</v>
      </c>
      <c r="AG1828" s="1" t="s">
        <v>16573</v>
      </c>
    </row>
    <row r="1829" spans="1:57" ht="13.5" customHeight="1">
      <c r="A1829" s="3" t="str">
        <f>HYPERLINK("http://kyu.snu.ac.kr/sdhj/index.jsp?type=hj/GK14605_00IH_0001_0036.jpg","1720_각북면_36")</f>
        <v>1720_각북면_36</v>
      </c>
      <c r="B1829" s="2">
        <v>1720</v>
      </c>
      <c r="C1829" s="2" t="s">
        <v>15637</v>
      </c>
      <c r="D1829" s="2" t="s">
        <v>15638</v>
      </c>
      <c r="E1829" s="2">
        <v>1828</v>
      </c>
      <c r="F1829" s="1">
        <v>9</v>
      </c>
      <c r="G1829" s="1" t="s">
        <v>3556</v>
      </c>
      <c r="H1829" s="1" t="s">
        <v>8511</v>
      </c>
      <c r="I1829" s="1">
        <v>1</v>
      </c>
      <c r="L1829" s="1">
        <v>5</v>
      </c>
      <c r="M1829" s="2" t="s">
        <v>4040</v>
      </c>
      <c r="N1829" s="2" t="s">
        <v>11906</v>
      </c>
      <c r="T1829" s="1" t="s">
        <v>15640</v>
      </c>
      <c r="U1829" s="1" t="s">
        <v>77</v>
      </c>
      <c r="V1829" s="1" t="s">
        <v>8853</v>
      </c>
      <c r="Y1829" s="1" t="s">
        <v>3535</v>
      </c>
      <c r="Z1829" s="1" t="s">
        <v>9473</v>
      </c>
      <c r="AF1829" s="1" t="s">
        <v>3693</v>
      </c>
      <c r="AG1829" s="1" t="s">
        <v>16573</v>
      </c>
    </row>
    <row r="1830" spans="1:57" ht="13.5" customHeight="1">
      <c r="A1830" s="3" t="str">
        <f>HYPERLINK("http://kyu.snu.ac.kr/sdhj/index.jsp?type=hj/GK14605_00IH_0001_0036.jpg","1720_각북면_36")</f>
        <v>1720_각북면_36</v>
      </c>
      <c r="B1830" s="2">
        <v>1720</v>
      </c>
      <c r="C1830" s="2" t="s">
        <v>15637</v>
      </c>
      <c r="D1830" s="2" t="s">
        <v>15638</v>
      </c>
      <c r="E1830" s="2">
        <v>1829</v>
      </c>
      <c r="F1830" s="1">
        <v>9</v>
      </c>
      <c r="G1830" s="1" t="s">
        <v>3556</v>
      </c>
      <c r="H1830" s="1" t="s">
        <v>8511</v>
      </c>
      <c r="I1830" s="1">
        <v>1</v>
      </c>
      <c r="L1830" s="1">
        <v>5</v>
      </c>
      <c r="M1830" s="2" t="s">
        <v>4040</v>
      </c>
      <c r="N1830" s="2" t="s">
        <v>11906</v>
      </c>
      <c r="T1830" s="1" t="s">
        <v>15640</v>
      </c>
      <c r="U1830" s="1" t="s">
        <v>77</v>
      </c>
      <c r="V1830" s="1" t="s">
        <v>8853</v>
      </c>
      <c r="Y1830" s="1" t="s">
        <v>3694</v>
      </c>
      <c r="Z1830" s="1" t="s">
        <v>10969</v>
      </c>
      <c r="AG1830" s="1" t="s">
        <v>15913</v>
      </c>
    </row>
    <row r="1831" spans="1:57" ht="13.5" customHeight="1">
      <c r="A1831" s="3" t="str">
        <f>HYPERLINK("http://kyu.snu.ac.kr/sdhj/index.jsp?type=hj/GK14605_00IH_0001_0036.jpg","1720_각북면_36")</f>
        <v>1720_각북면_36</v>
      </c>
      <c r="B1831" s="2">
        <v>1720</v>
      </c>
      <c r="C1831" s="2" t="s">
        <v>15637</v>
      </c>
      <c r="D1831" s="2" t="s">
        <v>15638</v>
      </c>
      <c r="E1831" s="2">
        <v>1830</v>
      </c>
      <c r="F1831" s="1">
        <v>9</v>
      </c>
      <c r="G1831" s="1" t="s">
        <v>3556</v>
      </c>
      <c r="H1831" s="1" t="s">
        <v>8511</v>
      </c>
      <c r="I1831" s="1">
        <v>1</v>
      </c>
      <c r="L1831" s="1">
        <v>5</v>
      </c>
      <c r="M1831" s="2" t="s">
        <v>4040</v>
      </c>
      <c r="N1831" s="2" t="s">
        <v>11906</v>
      </c>
      <c r="T1831" s="1" t="s">
        <v>15640</v>
      </c>
      <c r="Y1831" s="1" t="s">
        <v>2774</v>
      </c>
      <c r="Z1831" s="1" t="s">
        <v>10390</v>
      </c>
      <c r="AF1831" s="1" t="s">
        <v>15467</v>
      </c>
      <c r="AG1831" s="1" t="s">
        <v>16505</v>
      </c>
    </row>
    <row r="1832" spans="1:57" ht="13.5" customHeight="1">
      <c r="A1832" s="3" t="str">
        <f>HYPERLINK("http://kyu.snu.ac.kr/sdhj/index.jsp?type=hj/GK14605_00IH_0001_0036.jpg","1720_각북면_36")</f>
        <v>1720_각북면_36</v>
      </c>
      <c r="B1832" s="2">
        <v>1720</v>
      </c>
      <c r="C1832" s="2" t="s">
        <v>15637</v>
      </c>
      <c r="D1832" s="2" t="s">
        <v>15638</v>
      </c>
      <c r="E1832" s="2">
        <v>1831</v>
      </c>
      <c r="F1832" s="1">
        <v>9</v>
      </c>
      <c r="G1832" s="1" t="s">
        <v>3556</v>
      </c>
      <c r="H1832" s="1" t="s">
        <v>8511</v>
      </c>
      <c r="I1832" s="1">
        <v>1</v>
      </c>
      <c r="L1832" s="1">
        <v>5</v>
      </c>
      <c r="M1832" s="2" t="s">
        <v>4040</v>
      </c>
      <c r="N1832" s="2" t="s">
        <v>11906</v>
      </c>
      <c r="T1832" s="1" t="s">
        <v>15640</v>
      </c>
      <c r="U1832" s="1" t="s">
        <v>266</v>
      </c>
      <c r="V1832" s="1" t="s">
        <v>8830</v>
      </c>
      <c r="Y1832" s="1" t="s">
        <v>3695</v>
      </c>
      <c r="Z1832" s="1" t="s">
        <v>10968</v>
      </c>
      <c r="AC1832" s="1">
        <v>43</v>
      </c>
      <c r="AD1832" s="1" t="s">
        <v>424</v>
      </c>
      <c r="AE1832" s="1" t="s">
        <v>11538</v>
      </c>
      <c r="AT1832" s="1" t="s">
        <v>269</v>
      </c>
      <c r="AU1832" s="1" t="s">
        <v>8873</v>
      </c>
      <c r="AV1832" s="1" t="s">
        <v>3696</v>
      </c>
      <c r="AW1832" s="1" t="s">
        <v>11215</v>
      </c>
      <c r="BB1832" s="1" t="s">
        <v>278</v>
      </c>
      <c r="BC1832" s="1" t="s">
        <v>8843</v>
      </c>
      <c r="BD1832" s="1" t="s">
        <v>18867</v>
      </c>
      <c r="BE1832" s="1" t="s">
        <v>15903</v>
      </c>
    </row>
    <row r="1833" spans="1:57" ht="13.5" customHeight="1">
      <c r="A1833" s="3" t="str">
        <f>HYPERLINK("http://kyu.snu.ac.kr/sdhj/index.jsp?type=hj/GK14605_00IH_0001_0036.jpg","1720_각북면_36")</f>
        <v>1720_각북면_36</v>
      </c>
      <c r="B1833" s="2">
        <v>1720</v>
      </c>
      <c r="C1833" s="2" t="s">
        <v>15637</v>
      </c>
      <c r="D1833" s="2" t="s">
        <v>15638</v>
      </c>
      <c r="E1833" s="2">
        <v>1832</v>
      </c>
      <c r="F1833" s="1">
        <v>9</v>
      </c>
      <c r="G1833" s="1" t="s">
        <v>3556</v>
      </c>
      <c r="H1833" s="1" t="s">
        <v>8511</v>
      </c>
      <c r="I1833" s="1">
        <v>1</v>
      </c>
      <c r="L1833" s="1">
        <v>5</v>
      </c>
      <c r="M1833" s="2" t="s">
        <v>4040</v>
      </c>
      <c r="N1833" s="2" t="s">
        <v>11906</v>
      </c>
      <c r="T1833" s="1" t="s">
        <v>15640</v>
      </c>
      <c r="U1833" s="1" t="s">
        <v>77</v>
      </c>
      <c r="V1833" s="1" t="s">
        <v>8853</v>
      </c>
      <c r="Y1833" s="1" t="s">
        <v>3697</v>
      </c>
      <c r="Z1833" s="1" t="s">
        <v>10967</v>
      </c>
      <c r="AF1833" s="1" t="s">
        <v>267</v>
      </c>
      <c r="AG1833" s="1" t="s">
        <v>11571</v>
      </c>
    </row>
    <row r="1834" spans="1:57" ht="13.5" customHeight="1">
      <c r="A1834" s="3" t="str">
        <f>HYPERLINK("http://kyu.snu.ac.kr/sdhj/index.jsp?type=hj/GK14605_00IH_0001_0036.jpg","1720_각북면_36")</f>
        <v>1720_각북면_36</v>
      </c>
      <c r="B1834" s="2">
        <v>1720</v>
      </c>
      <c r="C1834" s="2" t="s">
        <v>15637</v>
      </c>
      <c r="D1834" s="2" t="s">
        <v>15638</v>
      </c>
      <c r="E1834" s="2">
        <v>1833</v>
      </c>
      <c r="F1834" s="1">
        <v>9</v>
      </c>
      <c r="G1834" s="1" t="s">
        <v>3556</v>
      </c>
      <c r="H1834" s="1" t="s">
        <v>8511</v>
      </c>
      <c r="I1834" s="1">
        <v>1</v>
      </c>
      <c r="L1834" s="1">
        <v>5</v>
      </c>
      <c r="M1834" s="2" t="s">
        <v>4040</v>
      </c>
      <c r="N1834" s="2" t="s">
        <v>11906</v>
      </c>
      <c r="T1834" s="1" t="s">
        <v>15640</v>
      </c>
      <c r="U1834" s="1" t="s">
        <v>77</v>
      </c>
      <c r="V1834" s="1" t="s">
        <v>8853</v>
      </c>
      <c r="Y1834" s="1" t="s">
        <v>3698</v>
      </c>
      <c r="Z1834" s="1" t="s">
        <v>10966</v>
      </c>
      <c r="AC1834" s="1">
        <v>43</v>
      </c>
      <c r="AD1834" s="1" t="s">
        <v>424</v>
      </c>
      <c r="AE1834" s="1" t="s">
        <v>11538</v>
      </c>
      <c r="AT1834" s="1" t="s">
        <v>840</v>
      </c>
      <c r="AU1834" s="1" t="s">
        <v>11962</v>
      </c>
      <c r="AV1834" s="1" t="s">
        <v>3699</v>
      </c>
      <c r="AW1834" s="1" t="s">
        <v>12523</v>
      </c>
      <c r="BB1834" s="1" t="s">
        <v>385</v>
      </c>
      <c r="BC1834" s="1" t="s">
        <v>15727</v>
      </c>
      <c r="BD1834" s="1" t="s">
        <v>520</v>
      </c>
      <c r="BE1834" s="1" t="s">
        <v>9656</v>
      </c>
    </row>
    <row r="1835" spans="1:57" ht="13.5" customHeight="1">
      <c r="A1835" s="3" t="str">
        <f>HYPERLINK("http://kyu.snu.ac.kr/sdhj/index.jsp?type=hj/GK14605_00IH_0001_0036.jpg","1720_각북면_36")</f>
        <v>1720_각북면_36</v>
      </c>
      <c r="B1835" s="2">
        <v>1720</v>
      </c>
      <c r="C1835" s="2" t="s">
        <v>15637</v>
      </c>
      <c r="D1835" s="2" t="s">
        <v>15638</v>
      </c>
      <c r="E1835" s="2">
        <v>1834</v>
      </c>
      <c r="F1835" s="1">
        <v>9</v>
      </c>
      <c r="G1835" s="1" t="s">
        <v>3556</v>
      </c>
      <c r="H1835" s="1" t="s">
        <v>8511</v>
      </c>
      <c r="I1835" s="1">
        <v>1</v>
      </c>
      <c r="L1835" s="1">
        <v>5</v>
      </c>
      <c r="M1835" s="2" t="s">
        <v>4040</v>
      </c>
      <c r="N1835" s="2" t="s">
        <v>11906</v>
      </c>
      <c r="T1835" s="1" t="s">
        <v>15640</v>
      </c>
      <c r="U1835" s="1" t="s">
        <v>266</v>
      </c>
      <c r="V1835" s="1" t="s">
        <v>8830</v>
      </c>
      <c r="Y1835" s="1" t="s">
        <v>8368</v>
      </c>
      <c r="Z1835" s="1" t="s">
        <v>9863</v>
      </c>
      <c r="AC1835" s="1">
        <v>38</v>
      </c>
      <c r="AD1835" s="1" t="s">
        <v>316</v>
      </c>
      <c r="AE1835" s="1" t="s">
        <v>11519</v>
      </c>
      <c r="AT1835" s="1" t="s">
        <v>269</v>
      </c>
      <c r="AU1835" s="1" t="s">
        <v>8873</v>
      </c>
      <c r="AV1835" s="1" t="s">
        <v>2548</v>
      </c>
      <c r="AW1835" s="1" t="s">
        <v>10777</v>
      </c>
      <c r="BB1835" s="1" t="s">
        <v>385</v>
      </c>
      <c r="BC1835" s="1" t="s">
        <v>15727</v>
      </c>
      <c r="BD1835" s="1" t="s">
        <v>2607</v>
      </c>
      <c r="BE1835" s="1" t="s">
        <v>9792</v>
      </c>
    </row>
    <row r="1836" spans="1:57" ht="13.5" customHeight="1">
      <c r="A1836" s="3" t="str">
        <f>HYPERLINK("http://kyu.snu.ac.kr/sdhj/index.jsp?type=hj/GK14605_00IH_0001_0036.jpg","1720_각북면_36")</f>
        <v>1720_각북면_36</v>
      </c>
      <c r="B1836" s="2">
        <v>1720</v>
      </c>
      <c r="C1836" s="2" t="s">
        <v>15637</v>
      </c>
      <c r="D1836" s="2" t="s">
        <v>15638</v>
      </c>
      <c r="E1836" s="2">
        <v>1835</v>
      </c>
      <c r="F1836" s="1">
        <v>9</v>
      </c>
      <c r="G1836" s="1" t="s">
        <v>3556</v>
      </c>
      <c r="H1836" s="1" t="s">
        <v>8511</v>
      </c>
      <c r="I1836" s="1">
        <v>1</v>
      </c>
      <c r="L1836" s="1">
        <v>5</v>
      </c>
      <c r="M1836" s="2" t="s">
        <v>4040</v>
      </c>
      <c r="N1836" s="2" t="s">
        <v>11906</v>
      </c>
      <c r="T1836" s="1" t="s">
        <v>15640</v>
      </c>
      <c r="U1836" s="1" t="s">
        <v>266</v>
      </c>
      <c r="V1836" s="1" t="s">
        <v>8830</v>
      </c>
      <c r="Y1836" s="1" t="s">
        <v>3700</v>
      </c>
      <c r="Z1836" s="1" t="s">
        <v>10965</v>
      </c>
      <c r="AC1836" s="1">
        <v>36</v>
      </c>
      <c r="AD1836" s="1" t="s">
        <v>341</v>
      </c>
      <c r="AE1836" s="1" t="s">
        <v>11544</v>
      </c>
      <c r="AT1836" s="1" t="s">
        <v>390</v>
      </c>
      <c r="AU1836" s="1" t="s">
        <v>11984</v>
      </c>
      <c r="AV1836" s="1" t="s">
        <v>3701</v>
      </c>
      <c r="AW1836" s="1" t="s">
        <v>12522</v>
      </c>
      <c r="BB1836" s="1" t="s">
        <v>278</v>
      </c>
      <c r="BC1836" s="1" t="s">
        <v>8843</v>
      </c>
      <c r="BD1836" s="1" t="s">
        <v>3702</v>
      </c>
      <c r="BE1836" s="1" t="s">
        <v>10534</v>
      </c>
    </row>
    <row r="1837" spans="1:57" ht="13.5" customHeight="1">
      <c r="A1837" s="3" t="str">
        <f>HYPERLINK("http://kyu.snu.ac.kr/sdhj/index.jsp?type=hj/GK14605_00IH_0001_0036.jpg","1720_각북면_36")</f>
        <v>1720_각북면_36</v>
      </c>
      <c r="B1837" s="2">
        <v>1720</v>
      </c>
      <c r="C1837" s="2" t="s">
        <v>16106</v>
      </c>
      <c r="D1837" s="2" t="s">
        <v>16107</v>
      </c>
      <c r="E1837" s="2">
        <v>1836</v>
      </c>
      <c r="F1837" s="1">
        <v>9</v>
      </c>
      <c r="G1837" s="1" t="s">
        <v>3556</v>
      </c>
      <c r="H1837" s="1" t="s">
        <v>8511</v>
      </c>
      <c r="I1837" s="1">
        <v>1</v>
      </c>
      <c r="L1837" s="1">
        <v>5</v>
      </c>
      <c r="M1837" s="2" t="s">
        <v>4040</v>
      </c>
      <c r="N1837" s="2" t="s">
        <v>11906</v>
      </c>
      <c r="T1837" s="1" t="s">
        <v>15640</v>
      </c>
      <c r="U1837" s="1" t="s">
        <v>77</v>
      </c>
      <c r="V1837" s="1" t="s">
        <v>8853</v>
      </c>
      <c r="Y1837" s="1" t="s">
        <v>3703</v>
      </c>
      <c r="Z1837" s="1" t="s">
        <v>9316</v>
      </c>
      <c r="AG1837" s="1" t="s">
        <v>15913</v>
      </c>
    </row>
    <row r="1838" spans="1:57" ht="13.5" customHeight="1">
      <c r="A1838" s="3" t="str">
        <f>HYPERLINK("http://kyu.snu.ac.kr/sdhj/index.jsp?type=hj/GK14605_00IH_0001_0036.jpg","1720_각북면_36")</f>
        <v>1720_각북면_36</v>
      </c>
      <c r="B1838" s="2">
        <v>1720</v>
      </c>
      <c r="C1838" s="2" t="s">
        <v>15637</v>
      </c>
      <c r="D1838" s="2" t="s">
        <v>15638</v>
      </c>
      <c r="E1838" s="2">
        <v>1837</v>
      </c>
      <c r="F1838" s="1">
        <v>9</v>
      </c>
      <c r="G1838" s="1" t="s">
        <v>3556</v>
      </c>
      <c r="H1838" s="1" t="s">
        <v>8511</v>
      </c>
      <c r="I1838" s="1">
        <v>1</v>
      </c>
      <c r="L1838" s="1">
        <v>5</v>
      </c>
      <c r="M1838" s="2" t="s">
        <v>4040</v>
      </c>
      <c r="N1838" s="2" t="s">
        <v>11906</v>
      </c>
      <c r="T1838" s="1" t="s">
        <v>15640</v>
      </c>
      <c r="U1838" s="1" t="s">
        <v>77</v>
      </c>
      <c r="V1838" s="1" t="s">
        <v>8853</v>
      </c>
      <c r="Y1838" s="1" t="s">
        <v>3704</v>
      </c>
      <c r="Z1838" s="1" t="s">
        <v>10964</v>
      </c>
      <c r="AF1838" s="1" t="s">
        <v>15467</v>
      </c>
      <c r="AG1838" s="1" t="s">
        <v>16505</v>
      </c>
    </row>
    <row r="1839" spans="1:57" ht="13.5" customHeight="1">
      <c r="A1839" s="3" t="str">
        <f>HYPERLINK("http://kyu.snu.ac.kr/sdhj/index.jsp?type=hj/GK14605_00IH_0001_0036.jpg","1720_각북면_36")</f>
        <v>1720_각북면_36</v>
      </c>
      <c r="B1839" s="2">
        <v>1720</v>
      </c>
      <c r="C1839" s="2" t="s">
        <v>15637</v>
      </c>
      <c r="D1839" s="2" t="s">
        <v>15638</v>
      </c>
      <c r="E1839" s="2">
        <v>1838</v>
      </c>
      <c r="F1839" s="1">
        <v>9</v>
      </c>
      <c r="G1839" s="1" t="s">
        <v>3556</v>
      </c>
      <c r="H1839" s="1" t="s">
        <v>8511</v>
      </c>
      <c r="I1839" s="1">
        <v>1</v>
      </c>
      <c r="L1839" s="1">
        <v>5</v>
      </c>
      <c r="M1839" s="2" t="s">
        <v>4040</v>
      </c>
      <c r="N1839" s="2" t="s">
        <v>11906</v>
      </c>
      <c r="T1839" s="1" t="s">
        <v>15640</v>
      </c>
      <c r="U1839" s="1" t="s">
        <v>266</v>
      </c>
      <c r="V1839" s="1" t="s">
        <v>8830</v>
      </c>
      <c r="Y1839" s="1" t="s">
        <v>3705</v>
      </c>
      <c r="Z1839" s="1" t="s">
        <v>10827</v>
      </c>
      <c r="AF1839" s="1" t="s">
        <v>929</v>
      </c>
      <c r="AG1839" s="1" t="s">
        <v>11589</v>
      </c>
      <c r="AH1839" s="1" t="s">
        <v>3706</v>
      </c>
      <c r="AI1839" s="1" t="s">
        <v>11692</v>
      </c>
    </row>
    <row r="1840" spans="1:57" ht="13.5" customHeight="1">
      <c r="A1840" s="3" t="str">
        <f>HYPERLINK("http://kyu.snu.ac.kr/sdhj/index.jsp?type=hj/GK14605_00IH_0001_0036.jpg","1720_각북면_36")</f>
        <v>1720_각북면_36</v>
      </c>
      <c r="B1840" s="2">
        <v>1720</v>
      </c>
      <c r="C1840" s="2" t="s">
        <v>15637</v>
      </c>
      <c r="D1840" s="2" t="s">
        <v>15638</v>
      </c>
      <c r="E1840" s="2">
        <v>1839</v>
      </c>
      <c r="F1840" s="1">
        <v>9</v>
      </c>
      <c r="G1840" s="1" t="s">
        <v>3556</v>
      </c>
      <c r="H1840" s="1" t="s">
        <v>8511</v>
      </c>
      <c r="I1840" s="1">
        <v>1</v>
      </c>
      <c r="L1840" s="1">
        <v>5</v>
      </c>
      <c r="M1840" s="2" t="s">
        <v>4040</v>
      </c>
      <c r="N1840" s="2" t="s">
        <v>11906</v>
      </c>
      <c r="T1840" s="1" t="s">
        <v>15640</v>
      </c>
      <c r="U1840" s="1" t="s">
        <v>266</v>
      </c>
      <c r="V1840" s="1" t="s">
        <v>8830</v>
      </c>
      <c r="Y1840" s="1" t="s">
        <v>495</v>
      </c>
      <c r="Z1840" s="1" t="s">
        <v>9450</v>
      </c>
      <c r="AC1840" s="1">
        <v>43</v>
      </c>
      <c r="AD1840" s="1" t="s">
        <v>424</v>
      </c>
      <c r="AE1840" s="1" t="s">
        <v>11538</v>
      </c>
      <c r="AT1840" s="1" t="s">
        <v>269</v>
      </c>
      <c r="AU1840" s="1" t="s">
        <v>8873</v>
      </c>
      <c r="AV1840" s="1" t="s">
        <v>900</v>
      </c>
      <c r="AW1840" s="1" t="s">
        <v>9420</v>
      </c>
      <c r="BB1840" s="1" t="s">
        <v>278</v>
      </c>
      <c r="BC1840" s="1" t="s">
        <v>8843</v>
      </c>
      <c r="BD1840" s="1" t="s">
        <v>3707</v>
      </c>
      <c r="BE1840" s="1" t="s">
        <v>9486</v>
      </c>
    </row>
    <row r="1841" spans="1:73" ht="13.5" customHeight="1">
      <c r="A1841" s="3" t="str">
        <f>HYPERLINK("http://kyu.snu.ac.kr/sdhj/index.jsp?type=hj/GK14605_00IH_0001_0037.jpg","1720_각북면_37")</f>
        <v>1720_각북면_37</v>
      </c>
      <c r="B1841" s="2">
        <v>1720</v>
      </c>
      <c r="C1841" s="2" t="s">
        <v>15637</v>
      </c>
      <c r="D1841" s="2" t="s">
        <v>15638</v>
      </c>
      <c r="E1841" s="2">
        <v>1840</v>
      </c>
      <c r="F1841" s="1">
        <v>9</v>
      </c>
      <c r="G1841" s="1" t="s">
        <v>3556</v>
      </c>
      <c r="H1841" s="1" t="s">
        <v>8511</v>
      </c>
      <c r="I1841" s="1">
        <v>1</v>
      </c>
      <c r="L1841" s="1">
        <v>5</v>
      </c>
      <c r="M1841" s="2" t="s">
        <v>4040</v>
      </c>
      <c r="N1841" s="2" t="s">
        <v>11906</v>
      </c>
      <c r="T1841" s="1" t="s">
        <v>15640</v>
      </c>
      <c r="U1841" s="1" t="s">
        <v>77</v>
      </c>
      <c r="V1841" s="1" t="s">
        <v>8853</v>
      </c>
      <c r="Y1841" s="1" t="s">
        <v>3708</v>
      </c>
      <c r="Z1841" s="1" t="s">
        <v>10963</v>
      </c>
      <c r="AC1841" s="1">
        <v>21</v>
      </c>
      <c r="AD1841" s="1" t="s">
        <v>192</v>
      </c>
      <c r="AE1841" s="1" t="s">
        <v>10512</v>
      </c>
      <c r="AT1841" s="1" t="s">
        <v>840</v>
      </c>
      <c r="AU1841" s="1" t="s">
        <v>11962</v>
      </c>
      <c r="AV1841" s="1" t="s">
        <v>615</v>
      </c>
      <c r="AW1841" s="1" t="s">
        <v>9976</v>
      </c>
      <c r="BB1841" s="1" t="s">
        <v>274</v>
      </c>
      <c r="BC1841" s="1" t="s">
        <v>8855</v>
      </c>
      <c r="BD1841" s="1" t="s">
        <v>495</v>
      </c>
      <c r="BE1841" s="1" t="s">
        <v>9450</v>
      </c>
    </row>
    <row r="1842" spans="1:73" ht="13.5" customHeight="1">
      <c r="A1842" s="3" t="str">
        <f>HYPERLINK("http://kyu.snu.ac.kr/sdhj/index.jsp?type=hj/GK14605_00IH_0001_0037.jpg","1720_각북면_37")</f>
        <v>1720_각북면_37</v>
      </c>
      <c r="B1842" s="2">
        <v>1720</v>
      </c>
      <c r="C1842" s="2" t="s">
        <v>15637</v>
      </c>
      <c r="D1842" s="2" t="s">
        <v>15638</v>
      </c>
      <c r="E1842" s="2">
        <v>1841</v>
      </c>
      <c r="F1842" s="1">
        <v>9</v>
      </c>
      <c r="G1842" s="1" t="s">
        <v>3556</v>
      </c>
      <c r="H1842" s="1" t="s">
        <v>8511</v>
      </c>
      <c r="I1842" s="1">
        <v>1</v>
      </c>
      <c r="L1842" s="1">
        <v>5</v>
      </c>
      <c r="M1842" s="2" t="s">
        <v>4040</v>
      </c>
      <c r="N1842" s="2" t="s">
        <v>11906</v>
      </c>
      <c r="T1842" s="1" t="s">
        <v>15640</v>
      </c>
      <c r="U1842" s="1" t="s">
        <v>77</v>
      </c>
      <c r="V1842" s="1" t="s">
        <v>8853</v>
      </c>
      <c r="Y1842" s="1" t="s">
        <v>3709</v>
      </c>
      <c r="Z1842" s="1" t="s">
        <v>10962</v>
      </c>
      <c r="AC1842" s="1">
        <v>59</v>
      </c>
      <c r="AD1842" s="1" t="s">
        <v>540</v>
      </c>
      <c r="AE1842" s="1" t="s">
        <v>11564</v>
      </c>
      <c r="AF1842" s="1" t="s">
        <v>526</v>
      </c>
      <c r="AG1842" s="1" t="s">
        <v>11573</v>
      </c>
      <c r="AH1842" s="1" t="s">
        <v>158</v>
      </c>
      <c r="AI1842" s="1" t="s">
        <v>11647</v>
      </c>
      <c r="AT1842" s="1" t="s">
        <v>390</v>
      </c>
      <c r="AU1842" s="1" t="s">
        <v>11984</v>
      </c>
      <c r="AV1842" s="1" t="s">
        <v>3710</v>
      </c>
      <c r="AW1842" s="1" t="s">
        <v>12521</v>
      </c>
      <c r="BB1842" s="1" t="s">
        <v>274</v>
      </c>
      <c r="BC1842" s="1" t="s">
        <v>8855</v>
      </c>
      <c r="BD1842" s="1" t="s">
        <v>8369</v>
      </c>
      <c r="BE1842" s="1" t="s">
        <v>9504</v>
      </c>
    </row>
    <row r="1843" spans="1:73" ht="13.5" customHeight="1">
      <c r="A1843" s="3" t="str">
        <f>HYPERLINK("http://kyu.snu.ac.kr/sdhj/index.jsp?type=hj/GK14605_00IH_0001_0037.jpg","1720_각북면_37")</f>
        <v>1720_각북면_37</v>
      </c>
      <c r="B1843" s="2">
        <v>1720</v>
      </c>
      <c r="C1843" s="2" t="s">
        <v>15637</v>
      </c>
      <c r="D1843" s="2" t="s">
        <v>15638</v>
      </c>
      <c r="E1843" s="2">
        <v>1842</v>
      </c>
      <c r="F1843" s="1">
        <v>9</v>
      </c>
      <c r="G1843" s="1" t="s">
        <v>3556</v>
      </c>
      <c r="H1843" s="1" t="s">
        <v>8511</v>
      </c>
      <c r="I1843" s="1">
        <v>1</v>
      </c>
      <c r="L1843" s="1">
        <v>5</v>
      </c>
      <c r="M1843" s="2" t="s">
        <v>4040</v>
      </c>
      <c r="N1843" s="2" t="s">
        <v>11906</v>
      </c>
      <c r="T1843" s="1" t="s">
        <v>15640</v>
      </c>
      <c r="U1843" s="1" t="s">
        <v>3659</v>
      </c>
      <c r="V1843" s="1" t="s">
        <v>9115</v>
      </c>
      <c r="Y1843" s="1" t="s">
        <v>3711</v>
      </c>
      <c r="Z1843" s="1" t="s">
        <v>10961</v>
      </c>
      <c r="AC1843" s="1">
        <v>41</v>
      </c>
      <c r="AD1843" s="1" t="s">
        <v>211</v>
      </c>
      <c r="AE1843" s="1" t="s">
        <v>10681</v>
      </c>
      <c r="AT1843" s="1" t="s">
        <v>840</v>
      </c>
      <c r="AU1843" s="1" t="s">
        <v>11962</v>
      </c>
      <c r="AV1843" s="1" t="s">
        <v>3712</v>
      </c>
      <c r="AW1843" s="1" t="s">
        <v>12520</v>
      </c>
      <c r="BB1843" s="1" t="s">
        <v>278</v>
      </c>
      <c r="BC1843" s="1" t="s">
        <v>8843</v>
      </c>
      <c r="BD1843" s="1" t="s">
        <v>8370</v>
      </c>
      <c r="BE1843" s="1" t="s">
        <v>12882</v>
      </c>
    </row>
    <row r="1844" spans="1:73" ht="13.5" customHeight="1">
      <c r="A1844" s="3" t="str">
        <f>HYPERLINK("http://kyu.snu.ac.kr/sdhj/index.jsp?type=hj/GK14605_00IH_0001_0037.jpg","1720_각북면_37")</f>
        <v>1720_각북면_37</v>
      </c>
      <c r="B1844" s="2">
        <v>1720</v>
      </c>
      <c r="C1844" s="2" t="s">
        <v>15637</v>
      </c>
      <c r="D1844" s="2" t="s">
        <v>15638</v>
      </c>
      <c r="E1844" s="2">
        <v>1843</v>
      </c>
      <c r="F1844" s="1">
        <v>9</v>
      </c>
      <c r="G1844" s="1" t="s">
        <v>3556</v>
      </c>
      <c r="H1844" s="1" t="s">
        <v>8511</v>
      </c>
      <c r="I1844" s="1">
        <v>1</v>
      </c>
      <c r="L1844" s="1">
        <v>5</v>
      </c>
      <c r="M1844" s="2" t="s">
        <v>4040</v>
      </c>
      <c r="N1844" s="2" t="s">
        <v>11906</v>
      </c>
      <c r="T1844" s="1" t="s">
        <v>15640</v>
      </c>
      <c r="U1844" s="1" t="s">
        <v>77</v>
      </c>
      <c r="V1844" s="1" t="s">
        <v>8853</v>
      </c>
      <c r="Y1844" s="1" t="s">
        <v>2561</v>
      </c>
      <c r="Z1844" s="1" t="s">
        <v>10960</v>
      </c>
      <c r="AC1844" s="1">
        <v>36</v>
      </c>
      <c r="AD1844" s="1" t="s">
        <v>341</v>
      </c>
      <c r="AE1844" s="1" t="s">
        <v>11544</v>
      </c>
      <c r="AT1844" s="1" t="s">
        <v>840</v>
      </c>
      <c r="AU1844" s="1" t="s">
        <v>11962</v>
      </c>
      <c r="AV1844" s="1" t="s">
        <v>3712</v>
      </c>
      <c r="AW1844" s="1" t="s">
        <v>12520</v>
      </c>
      <c r="BB1844" s="1" t="s">
        <v>278</v>
      </c>
      <c r="BC1844" s="1" t="s">
        <v>8843</v>
      </c>
      <c r="BD1844" s="1" t="s">
        <v>8370</v>
      </c>
      <c r="BE1844" s="1" t="s">
        <v>12882</v>
      </c>
      <c r="BU1844" s="1" t="s">
        <v>3656</v>
      </c>
    </row>
    <row r="1845" spans="1:73" ht="13.5" customHeight="1">
      <c r="A1845" s="3" t="str">
        <f>HYPERLINK("http://kyu.snu.ac.kr/sdhj/index.jsp?type=hj/GK14605_00IH_0001_0037.jpg","1720_각북면_37")</f>
        <v>1720_각북면_37</v>
      </c>
      <c r="B1845" s="2">
        <v>1720</v>
      </c>
      <c r="C1845" s="2" t="s">
        <v>15637</v>
      </c>
      <c r="D1845" s="2" t="s">
        <v>15638</v>
      </c>
      <c r="E1845" s="2">
        <v>1844</v>
      </c>
      <c r="F1845" s="1">
        <v>9</v>
      </c>
      <c r="G1845" s="1" t="s">
        <v>3556</v>
      </c>
      <c r="H1845" s="1" t="s">
        <v>8511</v>
      </c>
      <c r="I1845" s="1">
        <v>1</v>
      </c>
      <c r="L1845" s="1">
        <v>5</v>
      </c>
      <c r="M1845" s="2" t="s">
        <v>4040</v>
      </c>
      <c r="N1845" s="2" t="s">
        <v>11906</v>
      </c>
      <c r="T1845" s="1" t="s">
        <v>15640</v>
      </c>
      <c r="U1845" s="1" t="s">
        <v>77</v>
      </c>
      <c r="V1845" s="1" t="s">
        <v>8853</v>
      </c>
      <c r="Y1845" s="1" t="s">
        <v>3713</v>
      </c>
      <c r="Z1845" s="1" t="s">
        <v>10959</v>
      </c>
      <c r="AC1845" s="1">
        <v>24</v>
      </c>
      <c r="AD1845" s="1" t="s">
        <v>132</v>
      </c>
      <c r="AE1845" s="1" t="s">
        <v>11536</v>
      </c>
      <c r="AT1845" s="1" t="s">
        <v>840</v>
      </c>
      <c r="AU1845" s="1" t="s">
        <v>11962</v>
      </c>
      <c r="AV1845" s="1" t="s">
        <v>1001</v>
      </c>
      <c r="AW1845" s="1" t="s">
        <v>9933</v>
      </c>
      <c r="BB1845" s="1" t="s">
        <v>385</v>
      </c>
      <c r="BC1845" s="1" t="s">
        <v>15727</v>
      </c>
      <c r="BD1845" s="1" t="s">
        <v>520</v>
      </c>
      <c r="BE1845" s="1" t="s">
        <v>9656</v>
      </c>
    </row>
    <row r="1846" spans="1:73" ht="13.5" customHeight="1">
      <c r="A1846" s="3" t="str">
        <f>HYPERLINK("http://kyu.snu.ac.kr/sdhj/index.jsp?type=hj/GK14605_00IH_0001_0037.jpg","1720_각북면_37")</f>
        <v>1720_각북면_37</v>
      </c>
      <c r="B1846" s="2">
        <v>1720</v>
      </c>
      <c r="C1846" s="2" t="s">
        <v>15637</v>
      </c>
      <c r="D1846" s="2" t="s">
        <v>15638</v>
      </c>
      <c r="E1846" s="2">
        <v>1845</v>
      </c>
      <c r="F1846" s="1">
        <v>9</v>
      </c>
      <c r="G1846" s="1" t="s">
        <v>3556</v>
      </c>
      <c r="H1846" s="1" t="s">
        <v>8511</v>
      </c>
      <c r="I1846" s="1">
        <v>1</v>
      </c>
      <c r="L1846" s="1">
        <v>5</v>
      </c>
      <c r="M1846" s="2" t="s">
        <v>4040</v>
      </c>
      <c r="N1846" s="2" t="s">
        <v>11906</v>
      </c>
      <c r="T1846" s="1" t="s">
        <v>15640</v>
      </c>
      <c r="U1846" s="1" t="s">
        <v>266</v>
      </c>
      <c r="V1846" s="1" t="s">
        <v>8830</v>
      </c>
      <c r="Y1846" s="1" t="s">
        <v>8371</v>
      </c>
      <c r="Z1846" s="1" t="s">
        <v>10958</v>
      </c>
      <c r="AC1846" s="1">
        <v>24</v>
      </c>
      <c r="AD1846" s="1" t="s">
        <v>132</v>
      </c>
      <c r="AE1846" s="1" t="s">
        <v>11536</v>
      </c>
      <c r="AT1846" s="1" t="s">
        <v>840</v>
      </c>
      <c r="AU1846" s="1" t="s">
        <v>11962</v>
      </c>
      <c r="AV1846" s="1" t="s">
        <v>3689</v>
      </c>
      <c r="AW1846" s="1" t="s">
        <v>8613</v>
      </c>
      <c r="BB1846" s="1" t="s">
        <v>385</v>
      </c>
      <c r="BC1846" s="1" t="s">
        <v>15727</v>
      </c>
      <c r="BD1846" s="1" t="s">
        <v>3601</v>
      </c>
      <c r="BE1846" s="1" t="s">
        <v>9390</v>
      </c>
    </row>
    <row r="1847" spans="1:73" ht="13.5" customHeight="1">
      <c r="A1847" s="3" t="str">
        <f>HYPERLINK("http://kyu.snu.ac.kr/sdhj/index.jsp?type=hj/GK14605_00IH_0001_0037.jpg","1720_각북면_37")</f>
        <v>1720_각북면_37</v>
      </c>
      <c r="B1847" s="2">
        <v>1720</v>
      </c>
      <c r="C1847" s="2" t="s">
        <v>15637</v>
      </c>
      <c r="D1847" s="2" t="s">
        <v>15638</v>
      </c>
      <c r="E1847" s="2">
        <v>1846</v>
      </c>
      <c r="F1847" s="1">
        <v>9</v>
      </c>
      <c r="G1847" s="1" t="s">
        <v>3556</v>
      </c>
      <c r="H1847" s="1" t="s">
        <v>8511</v>
      </c>
      <c r="I1847" s="1">
        <v>1</v>
      </c>
      <c r="L1847" s="1">
        <v>5</v>
      </c>
      <c r="M1847" s="2" t="s">
        <v>4040</v>
      </c>
      <c r="N1847" s="2" t="s">
        <v>11906</v>
      </c>
      <c r="T1847" s="1" t="s">
        <v>15640</v>
      </c>
      <c r="U1847" s="1" t="s">
        <v>77</v>
      </c>
      <c r="V1847" s="1" t="s">
        <v>8853</v>
      </c>
      <c r="Y1847" s="1" t="s">
        <v>3714</v>
      </c>
      <c r="Z1847" s="1" t="s">
        <v>10957</v>
      </c>
      <c r="AC1847" s="1">
        <v>16</v>
      </c>
      <c r="AD1847" s="1" t="s">
        <v>160</v>
      </c>
      <c r="AE1847" s="1" t="s">
        <v>11534</v>
      </c>
      <c r="AT1847" s="1" t="s">
        <v>840</v>
      </c>
      <c r="AU1847" s="1" t="s">
        <v>11962</v>
      </c>
      <c r="AV1847" s="1" t="s">
        <v>3689</v>
      </c>
      <c r="AW1847" s="1" t="s">
        <v>8613</v>
      </c>
      <c r="BB1847" s="1" t="s">
        <v>385</v>
      </c>
      <c r="BC1847" s="1" t="s">
        <v>15727</v>
      </c>
      <c r="BD1847" s="1" t="s">
        <v>3601</v>
      </c>
      <c r="BE1847" s="1" t="s">
        <v>9390</v>
      </c>
      <c r="BU1847" s="1" t="s">
        <v>3656</v>
      </c>
    </row>
    <row r="1848" spans="1:73" ht="13.5" customHeight="1">
      <c r="A1848" s="3" t="str">
        <f>HYPERLINK("http://kyu.snu.ac.kr/sdhj/index.jsp?type=hj/GK14605_00IH_0001_0037.jpg","1720_각북면_37")</f>
        <v>1720_각북면_37</v>
      </c>
      <c r="B1848" s="2">
        <v>1720</v>
      </c>
      <c r="C1848" s="2" t="s">
        <v>15637</v>
      </c>
      <c r="D1848" s="2" t="s">
        <v>15638</v>
      </c>
      <c r="E1848" s="2">
        <v>1847</v>
      </c>
      <c r="F1848" s="1">
        <v>9</v>
      </c>
      <c r="G1848" s="1" t="s">
        <v>3556</v>
      </c>
      <c r="H1848" s="1" t="s">
        <v>8511</v>
      </c>
      <c r="I1848" s="1">
        <v>1</v>
      </c>
      <c r="L1848" s="1">
        <v>5</v>
      </c>
      <c r="M1848" s="2" t="s">
        <v>4040</v>
      </c>
      <c r="N1848" s="2" t="s">
        <v>11906</v>
      </c>
      <c r="T1848" s="1" t="s">
        <v>15640</v>
      </c>
      <c r="U1848" s="1" t="s">
        <v>266</v>
      </c>
      <c r="V1848" s="1" t="s">
        <v>8830</v>
      </c>
      <c r="Y1848" s="1" t="s">
        <v>3387</v>
      </c>
      <c r="Z1848" s="1" t="s">
        <v>10956</v>
      </c>
      <c r="AC1848" s="1">
        <v>12</v>
      </c>
      <c r="AD1848" s="1" t="s">
        <v>137</v>
      </c>
      <c r="AE1848" s="1" t="s">
        <v>9320</v>
      </c>
      <c r="AT1848" s="1" t="s">
        <v>390</v>
      </c>
      <c r="AU1848" s="1" t="s">
        <v>11984</v>
      </c>
      <c r="AV1848" s="1" t="s">
        <v>3557</v>
      </c>
      <c r="AW1848" s="1" t="s">
        <v>15391</v>
      </c>
      <c r="BB1848" s="1" t="s">
        <v>274</v>
      </c>
      <c r="BC1848" s="1" t="s">
        <v>8855</v>
      </c>
      <c r="BD1848" s="1" t="s">
        <v>2371</v>
      </c>
      <c r="BE1848" s="1" t="s">
        <v>12091</v>
      </c>
    </row>
    <row r="1849" spans="1:73" ht="13.5" customHeight="1">
      <c r="A1849" s="3" t="str">
        <f>HYPERLINK("http://kyu.snu.ac.kr/sdhj/index.jsp?type=hj/GK14605_00IH_0001_0037.jpg","1720_각북면_37")</f>
        <v>1720_각북면_37</v>
      </c>
      <c r="B1849" s="2">
        <v>1720</v>
      </c>
      <c r="C1849" s="2" t="s">
        <v>15657</v>
      </c>
      <c r="D1849" s="2" t="s">
        <v>15658</v>
      </c>
      <c r="E1849" s="2">
        <v>1848</v>
      </c>
      <c r="F1849" s="1">
        <v>9</v>
      </c>
      <c r="G1849" s="1" t="s">
        <v>3556</v>
      </c>
      <c r="H1849" s="1" t="s">
        <v>8511</v>
      </c>
      <c r="I1849" s="1">
        <v>1</v>
      </c>
      <c r="L1849" s="1">
        <v>5</v>
      </c>
      <c r="M1849" s="2" t="s">
        <v>4040</v>
      </c>
      <c r="N1849" s="2" t="s">
        <v>11906</v>
      </c>
      <c r="T1849" s="1" t="s">
        <v>15640</v>
      </c>
      <c r="U1849" s="1" t="s">
        <v>266</v>
      </c>
      <c r="V1849" s="1" t="s">
        <v>8830</v>
      </c>
      <c r="Y1849" s="1" t="s">
        <v>3715</v>
      </c>
      <c r="Z1849" s="1" t="s">
        <v>10955</v>
      </c>
      <c r="AC1849" s="1">
        <v>12</v>
      </c>
      <c r="AD1849" s="1" t="s">
        <v>137</v>
      </c>
      <c r="AE1849" s="1" t="s">
        <v>9320</v>
      </c>
      <c r="AT1849" s="1" t="s">
        <v>840</v>
      </c>
      <c r="AU1849" s="1" t="s">
        <v>11962</v>
      </c>
      <c r="AV1849" s="1" t="s">
        <v>3716</v>
      </c>
      <c r="AW1849" s="1" t="s">
        <v>16574</v>
      </c>
      <c r="BB1849" s="1" t="s">
        <v>278</v>
      </c>
      <c r="BC1849" s="1" t="s">
        <v>8843</v>
      </c>
      <c r="BD1849" s="1" t="s">
        <v>3695</v>
      </c>
      <c r="BE1849" s="1" t="s">
        <v>10968</v>
      </c>
    </row>
    <row r="1850" spans="1:73" ht="13.5" customHeight="1">
      <c r="A1850" s="3" t="str">
        <f>HYPERLINK("http://kyu.snu.ac.kr/sdhj/index.jsp?type=hj/GK14605_00IH_0001_0037.jpg","1720_각북면_37")</f>
        <v>1720_각북면_37</v>
      </c>
      <c r="B1850" s="2">
        <v>1720</v>
      </c>
      <c r="C1850" s="2" t="s">
        <v>15637</v>
      </c>
      <c r="D1850" s="2" t="s">
        <v>15638</v>
      </c>
      <c r="E1850" s="2">
        <v>1849</v>
      </c>
      <c r="F1850" s="1">
        <v>9</v>
      </c>
      <c r="G1850" s="1" t="s">
        <v>3556</v>
      </c>
      <c r="H1850" s="1" t="s">
        <v>8511</v>
      </c>
      <c r="I1850" s="1">
        <v>1</v>
      </c>
      <c r="L1850" s="1">
        <v>5</v>
      </c>
      <c r="M1850" s="2" t="s">
        <v>4040</v>
      </c>
      <c r="N1850" s="2" t="s">
        <v>11906</v>
      </c>
      <c r="T1850" s="1" t="s">
        <v>15640</v>
      </c>
      <c r="U1850" s="1" t="s">
        <v>266</v>
      </c>
      <c r="V1850" s="1" t="s">
        <v>8830</v>
      </c>
      <c r="Y1850" s="1" t="s">
        <v>3717</v>
      </c>
      <c r="Z1850" s="1" t="s">
        <v>15610</v>
      </c>
      <c r="AC1850" s="1">
        <v>23</v>
      </c>
      <c r="AD1850" s="1" t="s">
        <v>194</v>
      </c>
      <c r="AE1850" s="1" t="s">
        <v>11565</v>
      </c>
      <c r="AT1850" s="1" t="s">
        <v>840</v>
      </c>
      <c r="AU1850" s="1" t="s">
        <v>11962</v>
      </c>
      <c r="AV1850" s="1" t="s">
        <v>3718</v>
      </c>
      <c r="AW1850" s="1" t="s">
        <v>12519</v>
      </c>
      <c r="BB1850" s="1" t="s">
        <v>385</v>
      </c>
      <c r="BC1850" s="1" t="s">
        <v>15727</v>
      </c>
      <c r="BD1850" s="1" t="s">
        <v>53</v>
      </c>
      <c r="BE1850" s="1" t="s">
        <v>9315</v>
      </c>
    </row>
    <row r="1851" spans="1:73" ht="13.5" customHeight="1">
      <c r="A1851" s="3" t="str">
        <f>HYPERLINK("http://kyu.snu.ac.kr/sdhj/index.jsp?type=hj/GK14605_00IH_0001_0037.jpg","1720_각북면_37")</f>
        <v>1720_각북면_37</v>
      </c>
      <c r="B1851" s="2">
        <v>1720</v>
      </c>
      <c r="C1851" s="2" t="s">
        <v>15637</v>
      </c>
      <c r="D1851" s="2" t="s">
        <v>15638</v>
      </c>
      <c r="E1851" s="2">
        <v>1850</v>
      </c>
      <c r="F1851" s="1">
        <v>9</v>
      </c>
      <c r="G1851" s="1" t="s">
        <v>3556</v>
      </c>
      <c r="H1851" s="1" t="s">
        <v>8511</v>
      </c>
      <c r="I1851" s="1">
        <v>1</v>
      </c>
      <c r="L1851" s="1">
        <v>5</v>
      </c>
      <c r="M1851" s="2" t="s">
        <v>4040</v>
      </c>
      <c r="N1851" s="2" t="s">
        <v>11906</v>
      </c>
      <c r="T1851" s="1" t="s">
        <v>15640</v>
      </c>
      <c r="U1851" s="1" t="s">
        <v>266</v>
      </c>
      <c r="V1851" s="1" t="s">
        <v>8830</v>
      </c>
      <c r="Y1851" s="1" t="s">
        <v>18917</v>
      </c>
      <c r="Z1851" s="1" t="s">
        <v>16575</v>
      </c>
      <c r="AC1851" s="1">
        <v>17</v>
      </c>
      <c r="AD1851" s="1" t="s">
        <v>69</v>
      </c>
      <c r="AE1851" s="1" t="s">
        <v>11560</v>
      </c>
      <c r="AT1851" s="1" t="s">
        <v>840</v>
      </c>
      <c r="AU1851" s="1" t="s">
        <v>11962</v>
      </c>
      <c r="AV1851" s="1" t="s">
        <v>3718</v>
      </c>
      <c r="AW1851" s="1" t="s">
        <v>12519</v>
      </c>
      <c r="BB1851" s="1" t="s">
        <v>385</v>
      </c>
      <c r="BC1851" s="1" t="s">
        <v>15727</v>
      </c>
      <c r="BD1851" s="1" t="s">
        <v>53</v>
      </c>
      <c r="BE1851" s="1" t="s">
        <v>9315</v>
      </c>
      <c r="BU1851" s="1" t="s">
        <v>558</v>
      </c>
    </row>
    <row r="1852" spans="1:73" ht="13.5" customHeight="1">
      <c r="A1852" s="3" t="str">
        <f>HYPERLINK("http://kyu.snu.ac.kr/sdhj/index.jsp?type=hj/GK14605_00IH_0001_0037.jpg","1720_각북면_37")</f>
        <v>1720_각북면_37</v>
      </c>
      <c r="B1852" s="2">
        <v>1720</v>
      </c>
      <c r="C1852" s="2" t="s">
        <v>15637</v>
      </c>
      <c r="D1852" s="2" t="s">
        <v>15638</v>
      </c>
      <c r="E1852" s="2">
        <v>1851</v>
      </c>
      <c r="F1852" s="1">
        <v>9</v>
      </c>
      <c r="G1852" s="1" t="s">
        <v>3556</v>
      </c>
      <c r="H1852" s="1" t="s">
        <v>8511</v>
      </c>
      <c r="I1852" s="1">
        <v>1</v>
      </c>
      <c r="L1852" s="1">
        <v>5</v>
      </c>
      <c r="M1852" s="2" t="s">
        <v>4040</v>
      </c>
      <c r="N1852" s="2" t="s">
        <v>11906</v>
      </c>
      <c r="S1852" s="1" t="s">
        <v>2024</v>
      </c>
      <c r="T1852" s="1" t="s">
        <v>8789</v>
      </c>
      <c r="Y1852" s="1" t="s">
        <v>16576</v>
      </c>
      <c r="Z1852" s="1" t="s">
        <v>16577</v>
      </c>
      <c r="AF1852" s="1" t="s">
        <v>267</v>
      </c>
      <c r="AG1852" s="1" t="s">
        <v>11571</v>
      </c>
    </row>
    <row r="1853" spans="1:73" ht="13.5" customHeight="1">
      <c r="A1853" s="3" t="str">
        <f>HYPERLINK("http://kyu.snu.ac.kr/sdhj/index.jsp?type=hj/GK14605_00IH_0001_0037.jpg","1720_각북면_37")</f>
        <v>1720_각북면_37</v>
      </c>
      <c r="B1853" s="2">
        <v>1720</v>
      </c>
      <c r="C1853" s="2" t="s">
        <v>15637</v>
      </c>
      <c r="D1853" s="2" t="s">
        <v>15638</v>
      </c>
      <c r="E1853" s="2">
        <v>1852</v>
      </c>
      <c r="F1853" s="1">
        <v>9</v>
      </c>
      <c r="G1853" s="1" t="s">
        <v>3556</v>
      </c>
      <c r="H1853" s="1" t="s">
        <v>8511</v>
      </c>
      <c r="I1853" s="1">
        <v>1</v>
      </c>
      <c r="L1853" s="1">
        <v>5</v>
      </c>
      <c r="M1853" s="2" t="s">
        <v>4040</v>
      </c>
      <c r="N1853" s="2" t="s">
        <v>11906</v>
      </c>
      <c r="T1853" s="1" t="s">
        <v>15640</v>
      </c>
      <c r="U1853" s="1" t="s">
        <v>266</v>
      </c>
      <c r="V1853" s="1" t="s">
        <v>8830</v>
      </c>
      <c r="Y1853" s="1" t="s">
        <v>3719</v>
      </c>
      <c r="Z1853" s="1" t="s">
        <v>10954</v>
      </c>
      <c r="AC1853" s="1">
        <v>9</v>
      </c>
      <c r="AD1853" s="1" t="s">
        <v>258</v>
      </c>
      <c r="AE1853" s="1" t="s">
        <v>11526</v>
      </c>
      <c r="AT1853" s="1" t="s">
        <v>390</v>
      </c>
      <c r="AU1853" s="1" t="s">
        <v>11984</v>
      </c>
      <c r="AV1853" s="1" t="s">
        <v>3720</v>
      </c>
      <c r="AW1853" s="1" t="s">
        <v>15391</v>
      </c>
      <c r="BB1853" s="1" t="s">
        <v>274</v>
      </c>
      <c r="BC1853" s="1" t="s">
        <v>8855</v>
      </c>
      <c r="BD1853" s="1" t="s">
        <v>3689</v>
      </c>
      <c r="BE1853" s="1" t="s">
        <v>8613</v>
      </c>
    </row>
    <row r="1854" spans="1:73" ht="13.5" customHeight="1">
      <c r="A1854" s="3" t="str">
        <f>HYPERLINK("http://kyu.snu.ac.kr/sdhj/index.jsp?type=hj/GK14605_00IH_0001_0037.jpg","1720_각북면_37")</f>
        <v>1720_각북면_37</v>
      </c>
      <c r="B1854" s="2">
        <v>1720</v>
      </c>
      <c r="C1854" s="2" t="s">
        <v>15657</v>
      </c>
      <c r="D1854" s="2" t="s">
        <v>15658</v>
      </c>
      <c r="E1854" s="2">
        <v>1853</v>
      </c>
      <c r="F1854" s="1">
        <v>9</v>
      </c>
      <c r="G1854" s="1" t="s">
        <v>3556</v>
      </c>
      <c r="H1854" s="1" t="s">
        <v>8511</v>
      </c>
      <c r="I1854" s="1">
        <v>1</v>
      </c>
      <c r="L1854" s="1">
        <v>5</v>
      </c>
      <c r="M1854" s="2" t="s">
        <v>4040</v>
      </c>
      <c r="N1854" s="2" t="s">
        <v>11906</v>
      </c>
      <c r="T1854" s="1" t="s">
        <v>15640</v>
      </c>
      <c r="U1854" s="1" t="s">
        <v>266</v>
      </c>
      <c r="V1854" s="1" t="s">
        <v>8830</v>
      </c>
      <c r="Y1854" s="1" t="s">
        <v>18918</v>
      </c>
      <c r="Z1854" s="1" t="s">
        <v>16578</v>
      </c>
      <c r="AC1854" s="1">
        <v>14</v>
      </c>
      <c r="AD1854" s="1" t="s">
        <v>207</v>
      </c>
      <c r="AE1854" s="1" t="s">
        <v>11551</v>
      </c>
      <c r="AT1854" s="1" t="s">
        <v>840</v>
      </c>
      <c r="AU1854" s="1" t="s">
        <v>11962</v>
      </c>
      <c r="AV1854" s="1" t="s">
        <v>3721</v>
      </c>
      <c r="AW1854" s="1" t="s">
        <v>15613</v>
      </c>
      <c r="BB1854" s="1" t="s">
        <v>385</v>
      </c>
      <c r="BC1854" s="1" t="s">
        <v>15727</v>
      </c>
      <c r="BD1854" s="1" t="s">
        <v>53</v>
      </c>
      <c r="BE1854" s="1" t="s">
        <v>9315</v>
      </c>
    </row>
    <row r="1855" spans="1:73" ht="13.5" customHeight="1">
      <c r="A1855" s="3" t="str">
        <f>HYPERLINK("http://kyu.snu.ac.kr/sdhj/index.jsp?type=hj/GK14605_00IH_0001_0037.jpg","1720_각북면_37")</f>
        <v>1720_각북면_37</v>
      </c>
      <c r="B1855" s="2">
        <v>1720</v>
      </c>
      <c r="C1855" s="2" t="s">
        <v>15637</v>
      </c>
      <c r="D1855" s="2" t="s">
        <v>15638</v>
      </c>
      <c r="E1855" s="2">
        <v>1854</v>
      </c>
      <c r="F1855" s="1">
        <v>9</v>
      </c>
      <c r="G1855" s="1" t="s">
        <v>3556</v>
      </c>
      <c r="H1855" s="1" t="s">
        <v>8511</v>
      </c>
      <c r="I1855" s="1">
        <v>1</v>
      </c>
      <c r="L1855" s="1">
        <v>5</v>
      </c>
      <c r="M1855" s="2" t="s">
        <v>4040</v>
      </c>
      <c r="N1855" s="2" t="s">
        <v>11906</v>
      </c>
      <c r="T1855" s="1" t="s">
        <v>15640</v>
      </c>
      <c r="U1855" s="1" t="s">
        <v>266</v>
      </c>
      <c r="V1855" s="1" t="s">
        <v>8830</v>
      </c>
      <c r="Y1855" s="1" t="s">
        <v>3722</v>
      </c>
      <c r="Z1855" s="1" t="s">
        <v>10953</v>
      </c>
      <c r="AC1855" s="1">
        <v>22</v>
      </c>
      <c r="AD1855" s="1" t="s">
        <v>334</v>
      </c>
      <c r="AE1855" s="1" t="s">
        <v>11555</v>
      </c>
      <c r="AT1855" s="1" t="s">
        <v>840</v>
      </c>
      <c r="AU1855" s="1" t="s">
        <v>11962</v>
      </c>
      <c r="AV1855" s="1" t="s">
        <v>3689</v>
      </c>
      <c r="AW1855" s="1" t="s">
        <v>8613</v>
      </c>
      <c r="BB1855" s="1" t="s">
        <v>385</v>
      </c>
      <c r="BC1855" s="1" t="s">
        <v>15727</v>
      </c>
      <c r="BD1855" s="1" t="s">
        <v>3601</v>
      </c>
      <c r="BE1855" s="1" t="s">
        <v>9390</v>
      </c>
    </row>
    <row r="1856" spans="1:73" ht="13.5" customHeight="1">
      <c r="A1856" s="3" t="str">
        <f>HYPERLINK("http://kyu.snu.ac.kr/sdhj/index.jsp?type=hj/GK14605_00IH_0001_0037.jpg","1720_각북면_37")</f>
        <v>1720_각북면_37</v>
      </c>
      <c r="B1856" s="2">
        <v>1720</v>
      </c>
      <c r="C1856" s="2" t="s">
        <v>15637</v>
      </c>
      <c r="D1856" s="2" t="s">
        <v>15638</v>
      </c>
      <c r="E1856" s="2">
        <v>1855</v>
      </c>
      <c r="F1856" s="1">
        <v>9</v>
      </c>
      <c r="G1856" s="1" t="s">
        <v>3556</v>
      </c>
      <c r="H1856" s="1" t="s">
        <v>8511</v>
      </c>
      <c r="I1856" s="1">
        <v>1</v>
      </c>
      <c r="L1856" s="1">
        <v>5</v>
      </c>
      <c r="M1856" s="2" t="s">
        <v>4040</v>
      </c>
      <c r="N1856" s="2" t="s">
        <v>11906</v>
      </c>
      <c r="T1856" s="1" t="s">
        <v>15640</v>
      </c>
      <c r="U1856" s="1" t="s">
        <v>77</v>
      </c>
      <c r="V1856" s="1" t="s">
        <v>8853</v>
      </c>
      <c r="Y1856" s="1" t="s">
        <v>3723</v>
      </c>
      <c r="Z1856" s="1" t="s">
        <v>10846</v>
      </c>
      <c r="AC1856" s="1">
        <v>18</v>
      </c>
      <c r="AD1856" s="1" t="s">
        <v>130</v>
      </c>
      <c r="AE1856" s="1" t="s">
        <v>11547</v>
      </c>
      <c r="AT1856" s="1" t="s">
        <v>840</v>
      </c>
      <c r="AU1856" s="1" t="s">
        <v>11962</v>
      </c>
      <c r="AV1856" s="1" t="s">
        <v>3689</v>
      </c>
      <c r="AW1856" s="1" t="s">
        <v>8613</v>
      </c>
      <c r="BB1856" s="1" t="s">
        <v>385</v>
      </c>
      <c r="BC1856" s="1" t="s">
        <v>15727</v>
      </c>
      <c r="BD1856" s="1" t="s">
        <v>3601</v>
      </c>
      <c r="BE1856" s="1" t="s">
        <v>9390</v>
      </c>
      <c r="BU1856" s="1" t="s">
        <v>3656</v>
      </c>
    </row>
    <row r="1857" spans="1:73" ht="13.5" customHeight="1">
      <c r="A1857" s="3" t="str">
        <f>HYPERLINK("http://kyu.snu.ac.kr/sdhj/index.jsp?type=hj/GK14605_00IH_0001_0037.jpg","1720_각북면_37")</f>
        <v>1720_각북면_37</v>
      </c>
      <c r="B1857" s="2">
        <v>1720</v>
      </c>
      <c r="C1857" s="2" t="s">
        <v>15637</v>
      </c>
      <c r="D1857" s="2" t="s">
        <v>15638</v>
      </c>
      <c r="E1857" s="2">
        <v>1856</v>
      </c>
      <c r="F1857" s="1">
        <v>9</v>
      </c>
      <c r="G1857" s="1" t="s">
        <v>3556</v>
      </c>
      <c r="H1857" s="1" t="s">
        <v>8511</v>
      </c>
      <c r="I1857" s="1">
        <v>1</v>
      </c>
      <c r="L1857" s="1">
        <v>5</v>
      </c>
      <c r="M1857" s="2" t="s">
        <v>4040</v>
      </c>
      <c r="N1857" s="2" t="s">
        <v>11906</v>
      </c>
      <c r="T1857" s="1" t="s">
        <v>15640</v>
      </c>
      <c r="U1857" s="1" t="s">
        <v>77</v>
      </c>
      <c r="V1857" s="1" t="s">
        <v>8853</v>
      </c>
      <c r="Y1857" s="1" t="s">
        <v>518</v>
      </c>
      <c r="Z1857" s="1" t="s">
        <v>9695</v>
      </c>
      <c r="AC1857" s="1">
        <v>10</v>
      </c>
      <c r="AD1857" s="1" t="s">
        <v>138</v>
      </c>
      <c r="AE1857" s="1" t="s">
        <v>11522</v>
      </c>
      <c r="AF1857" s="1" t="s">
        <v>135</v>
      </c>
      <c r="AG1857" s="1" t="s">
        <v>11569</v>
      </c>
      <c r="AT1857" s="1" t="s">
        <v>840</v>
      </c>
      <c r="AU1857" s="1" t="s">
        <v>11962</v>
      </c>
      <c r="AV1857" s="1" t="s">
        <v>3689</v>
      </c>
      <c r="AW1857" s="1" t="s">
        <v>8613</v>
      </c>
      <c r="BB1857" s="1" t="s">
        <v>385</v>
      </c>
      <c r="BC1857" s="1" t="s">
        <v>15727</v>
      </c>
      <c r="BD1857" s="1" t="s">
        <v>3601</v>
      </c>
      <c r="BE1857" s="1" t="s">
        <v>9390</v>
      </c>
      <c r="BU1857" s="1" t="s">
        <v>3656</v>
      </c>
    </row>
    <row r="1858" spans="1:73" ht="13.5" customHeight="1">
      <c r="A1858" s="3" t="str">
        <f>HYPERLINK("http://kyu.snu.ac.kr/sdhj/index.jsp?type=hj/GK14605_00IH_0001_0037.jpg","1720_각북면_37")</f>
        <v>1720_각북면_37</v>
      </c>
      <c r="B1858" s="2">
        <v>1720</v>
      </c>
      <c r="C1858" s="2" t="s">
        <v>15637</v>
      </c>
      <c r="D1858" s="2" t="s">
        <v>15638</v>
      </c>
      <c r="E1858" s="2">
        <v>1857</v>
      </c>
      <c r="F1858" s="1">
        <v>9</v>
      </c>
      <c r="G1858" s="1" t="s">
        <v>3556</v>
      </c>
      <c r="H1858" s="1" t="s">
        <v>8511</v>
      </c>
      <c r="I1858" s="1">
        <v>1</v>
      </c>
      <c r="L1858" s="1">
        <v>5</v>
      </c>
      <c r="M1858" s="2" t="s">
        <v>4040</v>
      </c>
      <c r="N1858" s="2" t="s">
        <v>11906</v>
      </c>
      <c r="T1858" s="1" t="s">
        <v>15640</v>
      </c>
      <c r="U1858" s="1" t="s">
        <v>266</v>
      </c>
      <c r="V1858" s="1" t="s">
        <v>8830</v>
      </c>
      <c r="Y1858" s="1" t="s">
        <v>3724</v>
      </c>
      <c r="Z1858" s="1" t="s">
        <v>10952</v>
      </c>
      <c r="AC1858" s="1">
        <v>9</v>
      </c>
      <c r="AD1858" s="1" t="s">
        <v>258</v>
      </c>
      <c r="AE1858" s="1" t="s">
        <v>11526</v>
      </c>
      <c r="AT1858" s="1" t="s">
        <v>840</v>
      </c>
      <c r="AU1858" s="1" t="s">
        <v>11962</v>
      </c>
      <c r="AV1858" s="1" t="s">
        <v>3725</v>
      </c>
      <c r="AW1858" s="1" t="s">
        <v>16574</v>
      </c>
      <c r="BB1858" s="1" t="s">
        <v>274</v>
      </c>
      <c r="BC1858" s="1" t="s">
        <v>8855</v>
      </c>
      <c r="BD1858" s="1" t="s">
        <v>3695</v>
      </c>
      <c r="BE1858" s="1" t="s">
        <v>10968</v>
      </c>
    </row>
    <row r="1859" spans="1:73" ht="13.5" customHeight="1">
      <c r="A1859" s="3" t="str">
        <f>HYPERLINK("http://kyu.snu.ac.kr/sdhj/index.jsp?type=hj/GK14605_00IH_0001_0037.jpg","1720_각북면_37")</f>
        <v>1720_각북면_37</v>
      </c>
      <c r="B1859" s="2">
        <v>1720</v>
      </c>
      <c r="C1859" s="2" t="s">
        <v>15637</v>
      </c>
      <c r="D1859" s="2" t="s">
        <v>15638</v>
      </c>
      <c r="E1859" s="2">
        <v>1858</v>
      </c>
      <c r="F1859" s="1">
        <v>9</v>
      </c>
      <c r="G1859" s="1" t="s">
        <v>3556</v>
      </c>
      <c r="H1859" s="1" t="s">
        <v>8511</v>
      </c>
      <c r="I1859" s="1">
        <v>1</v>
      </c>
      <c r="L1859" s="1">
        <v>5</v>
      </c>
      <c r="M1859" s="2" t="s">
        <v>4040</v>
      </c>
      <c r="N1859" s="2" t="s">
        <v>11906</v>
      </c>
      <c r="T1859" s="1" t="s">
        <v>15640</v>
      </c>
      <c r="U1859" s="1" t="s">
        <v>77</v>
      </c>
      <c r="V1859" s="1" t="s">
        <v>8853</v>
      </c>
      <c r="Y1859" s="1" t="s">
        <v>3664</v>
      </c>
      <c r="Z1859" s="1" t="s">
        <v>10951</v>
      </c>
      <c r="AC1859" s="1">
        <v>8</v>
      </c>
      <c r="AD1859" s="1" t="s">
        <v>76</v>
      </c>
      <c r="AE1859" s="1" t="s">
        <v>11537</v>
      </c>
      <c r="AT1859" s="1" t="s">
        <v>840</v>
      </c>
      <c r="AU1859" s="1" t="s">
        <v>11962</v>
      </c>
      <c r="AV1859" s="1" t="s">
        <v>3726</v>
      </c>
      <c r="AW1859" s="1" t="s">
        <v>10961</v>
      </c>
      <c r="BB1859" s="1" t="s">
        <v>274</v>
      </c>
      <c r="BC1859" s="1" t="s">
        <v>8855</v>
      </c>
      <c r="BD1859" s="1" t="s">
        <v>3727</v>
      </c>
      <c r="BE1859" s="1" t="s">
        <v>10592</v>
      </c>
    </row>
    <row r="1860" spans="1:73" ht="13.5" customHeight="1">
      <c r="A1860" s="3" t="str">
        <f>HYPERLINK("http://kyu.snu.ac.kr/sdhj/index.jsp?type=hj/GK14605_00IH_0001_0037.jpg","1720_각북면_37")</f>
        <v>1720_각북면_37</v>
      </c>
      <c r="B1860" s="2">
        <v>1720</v>
      </c>
      <c r="C1860" s="2" t="s">
        <v>15934</v>
      </c>
      <c r="D1860" s="2" t="s">
        <v>15935</v>
      </c>
      <c r="E1860" s="2">
        <v>1859</v>
      </c>
      <c r="F1860" s="1">
        <v>9</v>
      </c>
      <c r="G1860" s="1" t="s">
        <v>3556</v>
      </c>
      <c r="H1860" s="1" t="s">
        <v>8511</v>
      </c>
      <c r="I1860" s="1">
        <v>2</v>
      </c>
      <c r="J1860" s="1" t="s">
        <v>3728</v>
      </c>
      <c r="K1860" s="1" t="s">
        <v>15556</v>
      </c>
      <c r="L1860" s="1">
        <v>1</v>
      </c>
      <c r="M1860" s="2" t="s">
        <v>18090</v>
      </c>
      <c r="N1860" s="2" t="s">
        <v>18091</v>
      </c>
      <c r="Q1860" s="1" t="s">
        <v>16579</v>
      </c>
      <c r="R1860" s="1" t="s">
        <v>16580</v>
      </c>
      <c r="T1860" s="1" t="s">
        <v>15943</v>
      </c>
      <c r="U1860" s="1" t="s">
        <v>3729</v>
      </c>
      <c r="V1860" s="1" t="s">
        <v>9134</v>
      </c>
      <c r="W1860" s="1" t="s">
        <v>103</v>
      </c>
      <c r="X1860" s="1" t="s">
        <v>16581</v>
      </c>
      <c r="Y1860" s="1" t="s">
        <v>3730</v>
      </c>
      <c r="Z1860" s="1" t="s">
        <v>10950</v>
      </c>
      <c r="AC1860" s="1">
        <v>29</v>
      </c>
      <c r="AD1860" s="1" t="s">
        <v>555</v>
      </c>
      <c r="AE1860" s="1" t="s">
        <v>11553</v>
      </c>
      <c r="AJ1860" s="1" t="s">
        <v>17</v>
      </c>
      <c r="AK1860" s="1" t="s">
        <v>11718</v>
      </c>
      <c r="AL1860" s="1" t="s">
        <v>41</v>
      </c>
      <c r="AM1860" s="1" t="s">
        <v>11660</v>
      </c>
      <c r="AT1860" s="1" t="s">
        <v>88</v>
      </c>
      <c r="AU1860" s="1" t="s">
        <v>8828</v>
      </c>
      <c r="AV1860" s="1" t="s">
        <v>1588</v>
      </c>
      <c r="AW1860" s="1" t="s">
        <v>11201</v>
      </c>
      <c r="BG1860" s="1" t="s">
        <v>88</v>
      </c>
      <c r="BH1860" s="1" t="s">
        <v>8828</v>
      </c>
      <c r="BI1860" s="1" t="s">
        <v>3731</v>
      </c>
      <c r="BJ1860" s="1" t="s">
        <v>13308</v>
      </c>
      <c r="BK1860" s="1" t="s">
        <v>88</v>
      </c>
      <c r="BL1860" s="1" t="s">
        <v>8828</v>
      </c>
      <c r="BM1860" s="1" t="s">
        <v>3732</v>
      </c>
      <c r="BN1860" s="1" t="s">
        <v>9964</v>
      </c>
      <c r="BO1860" s="1" t="s">
        <v>46</v>
      </c>
      <c r="BP1860" s="1" t="s">
        <v>11959</v>
      </c>
      <c r="BQ1860" s="1" t="s">
        <v>3733</v>
      </c>
      <c r="BR1860" s="1" t="s">
        <v>15090</v>
      </c>
      <c r="BS1860" s="1" t="s">
        <v>3734</v>
      </c>
      <c r="BT1860" s="1" t="s">
        <v>11769</v>
      </c>
    </row>
    <row r="1861" spans="1:73" ht="13.5" customHeight="1">
      <c r="A1861" s="3" t="str">
        <f>HYPERLINK("http://kyu.snu.ac.kr/sdhj/index.jsp?type=hj/GK14605_00IH_0001_0037.jpg","1720_각북면_37")</f>
        <v>1720_각북면_37</v>
      </c>
      <c r="B1861" s="2">
        <v>1720</v>
      </c>
      <c r="C1861" s="2" t="s">
        <v>16582</v>
      </c>
      <c r="D1861" s="2" t="s">
        <v>16583</v>
      </c>
      <c r="E1861" s="2">
        <v>1860</v>
      </c>
      <c r="F1861" s="1">
        <v>9</v>
      </c>
      <c r="G1861" s="1" t="s">
        <v>3556</v>
      </c>
      <c r="H1861" s="1" t="s">
        <v>8511</v>
      </c>
      <c r="I1861" s="1">
        <v>2</v>
      </c>
      <c r="L1861" s="1">
        <v>1</v>
      </c>
      <c r="M1861" s="2" t="s">
        <v>18090</v>
      </c>
      <c r="N1861" s="2" t="s">
        <v>18091</v>
      </c>
      <c r="S1861" s="1" t="s">
        <v>51</v>
      </c>
      <c r="T1861" s="1" t="s">
        <v>1413</v>
      </c>
      <c r="U1861" s="1" t="s">
        <v>385</v>
      </c>
      <c r="V1861" s="1" t="s">
        <v>15727</v>
      </c>
      <c r="W1861" s="1" t="s">
        <v>1031</v>
      </c>
      <c r="X1861" s="1" t="s">
        <v>9275</v>
      </c>
      <c r="Y1861" s="1" t="s">
        <v>3735</v>
      </c>
      <c r="Z1861" s="1" t="s">
        <v>16584</v>
      </c>
      <c r="AC1861" s="1">
        <v>19</v>
      </c>
      <c r="AD1861" s="1" t="s">
        <v>308</v>
      </c>
      <c r="AE1861" s="1" t="s">
        <v>11554</v>
      </c>
      <c r="AJ1861" s="1" t="s">
        <v>17</v>
      </c>
      <c r="AK1861" s="1" t="s">
        <v>11718</v>
      </c>
      <c r="AL1861" s="1" t="s">
        <v>1033</v>
      </c>
      <c r="AM1861" s="1" t="s">
        <v>10822</v>
      </c>
      <c r="AT1861" s="1" t="s">
        <v>88</v>
      </c>
      <c r="AU1861" s="1" t="s">
        <v>8828</v>
      </c>
      <c r="AV1861" s="1" t="s">
        <v>3474</v>
      </c>
      <c r="AW1861" s="1" t="s">
        <v>9534</v>
      </c>
      <c r="BG1861" s="1" t="s">
        <v>88</v>
      </c>
      <c r="BH1861" s="1" t="s">
        <v>8828</v>
      </c>
      <c r="BI1861" s="1" t="s">
        <v>3736</v>
      </c>
      <c r="BJ1861" s="1" t="s">
        <v>12545</v>
      </c>
      <c r="BK1861" s="1" t="s">
        <v>458</v>
      </c>
      <c r="BL1861" s="1" t="s">
        <v>15343</v>
      </c>
      <c r="BM1861" s="1" t="s">
        <v>3737</v>
      </c>
      <c r="BN1861" s="1" t="s">
        <v>12055</v>
      </c>
      <c r="BO1861" s="1" t="s">
        <v>88</v>
      </c>
      <c r="BP1861" s="1" t="s">
        <v>8828</v>
      </c>
      <c r="BQ1861" s="1" t="s">
        <v>3738</v>
      </c>
      <c r="BR1861" s="1" t="s">
        <v>15241</v>
      </c>
      <c r="BS1861" s="1" t="s">
        <v>96</v>
      </c>
      <c r="BT1861" s="1" t="s">
        <v>11726</v>
      </c>
    </row>
    <row r="1862" spans="1:73" ht="13.5" customHeight="1">
      <c r="A1862" s="3" t="str">
        <f>HYPERLINK("http://kyu.snu.ac.kr/sdhj/index.jsp?type=hj/GK14605_00IH_0001_0037.jpg","1720_각북면_37")</f>
        <v>1720_각북면_37</v>
      </c>
      <c r="B1862" s="2">
        <v>1720</v>
      </c>
      <c r="C1862" s="2" t="s">
        <v>15633</v>
      </c>
      <c r="D1862" s="2" t="s">
        <v>15634</v>
      </c>
      <c r="E1862" s="2">
        <v>1861</v>
      </c>
      <c r="F1862" s="1">
        <v>9</v>
      </c>
      <c r="G1862" s="1" t="s">
        <v>3556</v>
      </c>
      <c r="H1862" s="1" t="s">
        <v>8511</v>
      </c>
      <c r="I1862" s="1">
        <v>2</v>
      </c>
      <c r="L1862" s="1">
        <v>1</v>
      </c>
      <c r="M1862" s="2" t="s">
        <v>18090</v>
      </c>
      <c r="N1862" s="2" t="s">
        <v>18091</v>
      </c>
      <c r="S1862" s="1" t="s">
        <v>102</v>
      </c>
      <c r="T1862" s="1" t="s">
        <v>8723</v>
      </c>
      <c r="W1862" s="1" t="s">
        <v>38</v>
      </c>
      <c r="X1862" s="1" t="s">
        <v>15655</v>
      </c>
      <c r="Y1862" s="1" t="s">
        <v>3250</v>
      </c>
      <c r="Z1862" s="1" t="s">
        <v>9626</v>
      </c>
      <c r="AC1862" s="1">
        <v>51</v>
      </c>
      <c r="AD1862" s="1" t="s">
        <v>653</v>
      </c>
      <c r="AE1862" s="1" t="s">
        <v>11529</v>
      </c>
      <c r="AJ1862" s="1" t="s">
        <v>17</v>
      </c>
      <c r="AK1862" s="1" t="s">
        <v>11718</v>
      </c>
      <c r="AL1862" s="1" t="s">
        <v>3734</v>
      </c>
      <c r="AM1862" s="1" t="s">
        <v>11769</v>
      </c>
    </row>
    <row r="1863" spans="1:73" ht="13.5" customHeight="1">
      <c r="A1863" s="3" t="str">
        <f>HYPERLINK("http://kyu.snu.ac.kr/sdhj/index.jsp?type=hj/GK14605_00IH_0001_0037.jpg","1720_각북면_37")</f>
        <v>1720_각북면_37</v>
      </c>
      <c r="B1863" s="2">
        <v>1720</v>
      </c>
      <c r="C1863" s="2" t="s">
        <v>15637</v>
      </c>
      <c r="D1863" s="2" t="s">
        <v>15638</v>
      </c>
      <c r="E1863" s="2">
        <v>1862</v>
      </c>
      <c r="F1863" s="1">
        <v>9</v>
      </c>
      <c r="G1863" s="1" t="s">
        <v>3556</v>
      </c>
      <c r="H1863" s="1" t="s">
        <v>8511</v>
      </c>
      <c r="I1863" s="1">
        <v>2</v>
      </c>
      <c r="L1863" s="1">
        <v>1</v>
      </c>
      <c r="M1863" s="2" t="s">
        <v>18090</v>
      </c>
      <c r="N1863" s="2" t="s">
        <v>18091</v>
      </c>
      <c r="S1863" s="1" t="s">
        <v>66</v>
      </c>
      <c r="T1863" s="1" t="s">
        <v>8716</v>
      </c>
      <c r="Y1863" s="1" t="s">
        <v>950</v>
      </c>
      <c r="Z1863" s="1" t="s">
        <v>10949</v>
      </c>
      <c r="AC1863" s="1">
        <v>12</v>
      </c>
      <c r="AD1863" s="1" t="s">
        <v>137</v>
      </c>
      <c r="AE1863" s="1" t="s">
        <v>9320</v>
      </c>
    </row>
    <row r="1864" spans="1:73" ht="13.5" customHeight="1">
      <c r="A1864" s="3" t="str">
        <f>HYPERLINK("http://kyu.snu.ac.kr/sdhj/index.jsp?type=hj/GK14605_00IH_0001_0037.jpg","1720_각북면_37")</f>
        <v>1720_각북면_37</v>
      </c>
      <c r="B1864" s="2">
        <v>1720</v>
      </c>
      <c r="C1864" s="2" t="s">
        <v>15637</v>
      </c>
      <c r="D1864" s="2" t="s">
        <v>15638</v>
      </c>
      <c r="E1864" s="2">
        <v>1863</v>
      </c>
      <c r="F1864" s="1">
        <v>9</v>
      </c>
      <c r="G1864" s="1" t="s">
        <v>3556</v>
      </c>
      <c r="H1864" s="1" t="s">
        <v>8511</v>
      </c>
      <c r="I1864" s="1">
        <v>2</v>
      </c>
      <c r="L1864" s="1">
        <v>1</v>
      </c>
      <c r="M1864" s="2" t="s">
        <v>18090</v>
      </c>
      <c r="N1864" s="2" t="s">
        <v>18091</v>
      </c>
      <c r="S1864" s="1" t="s">
        <v>66</v>
      </c>
      <c r="T1864" s="1" t="s">
        <v>8716</v>
      </c>
      <c r="Y1864" s="1" t="s">
        <v>3739</v>
      </c>
      <c r="Z1864" s="1" t="s">
        <v>9448</v>
      </c>
      <c r="AC1864" s="1">
        <v>11</v>
      </c>
      <c r="AD1864" s="1" t="s">
        <v>70</v>
      </c>
      <c r="AE1864" s="1" t="s">
        <v>11531</v>
      </c>
    </row>
    <row r="1865" spans="1:73" ht="13.5" customHeight="1">
      <c r="A1865" s="3" t="str">
        <f>HYPERLINK("http://kyu.snu.ac.kr/sdhj/index.jsp?type=hj/GK14605_00IH_0001_0037.jpg","1720_각북면_37")</f>
        <v>1720_각북면_37</v>
      </c>
      <c r="B1865" s="2">
        <v>1720</v>
      </c>
      <c r="C1865" s="2" t="s">
        <v>15637</v>
      </c>
      <c r="D1865" s="2" t="s">
        <v>15638</v>
      </c>
      <c r="E1865" s="2">
        <v>1864</v>
      </c>
      <c r="F1865" s="1">
        <v>9</v>
      </c>
      <c r="G1865" s="1" t="s">
        <v>3556</v>
      </c>
      <c r="H1865" s="1" t="s">
        <v>8511</v>
      </c>
      <c r="I1865" s="1">
        <v>2</v>
      </c>
      <c r="L1865" s="1">
        <v>2</v>
      </c>
      <c r="M1865" s="2" t="s">
        <v>18092</v>
      </c>
      <c r="N1865" s="2" t="s">
        <v>18093</v>
      </c>
      <c r="T1865" s="1" t="s">
        <v>15624</v>
      </c>
      <c r="U1865" s="1" t="s">
        <v>508</v>
      </c>
      <c r="V1865" s="1" t="s">
        <v>8888</v>
      </c>
      <c r="W1865" s="1" t="s">
        <v>1249</v>
      </c>
      <c r="X1865" s="1" t="s">
        <v>9305</v>
      </c>
      <c r="Y1865" s="1" t="s">
        <v>129</v>
      </c>
      <c r="Z1865" s="1" t="s">
        <v>9465</v>
      </c>
      <c r="AC1865" s="1">
        <v>57</v>
      </c>
      <c r="AD1865" s="1" t="s">
        <v>1067</v>
      </c>
      <c r="AE1865" s="1" t="s">
        <v>11318</v>
      </c>
      <c r="AJ1865" s="1" t="s">
        <v>461</v>
      </c>
      <c r="AK1865" s="1" t="s">
        <v>11719</v>
      </c>
      <c r="AL1865" s="1" t="s">
        <v>3425</v>
      </c>
      <c r="AM1865" s="1" t="s">
        <v>11763</v>
      </c>
      <c r="AT1865" s="1" t="s">
        <v>818</v>
      </c>
      <c r="AU1865" s="1" t="s">
        <v>8881</v>
      </c>
      <c r="AV1865" s="1" t="s">
        <v>3740</v>
      </c>
      <c r="AW1865" s="1" t="s">
        <v>12382</v>
      </c>
      <c r="BG1865" s="1" t="s">
        <v>58</v>
      </c>
      <c r="BH1865" s="1" t="s">
        <v>11975</v>
      </c>
      <c r="BI1865" s="1" t="s">
        <v>1253</v>
      </c>
      <c r="BJ1865" s="1" t="s">
        <v>13307</v>
      </c>
      <c r="BK1865" s="1" t="s">
        <v>46</v>
      </c>
      <c r="BL1865" s="1" t="s">
        <v>11959</v>
      </c>
      <c r="BM1865" s="1" t="s">
        <v>3741</v>
      </c>
      <c r="BN1865" s="1" t="s">
        <v>13820</v>
      </c>
      <c r="BO1865" s="1" t="s">
        <v>46</v>
      </c>
      <c r="BP1865" s="1" t="s">
        <v>11959</v>
      </c>
      <c r="BQ1865" s="1" t="s">
        <v>3742</v>
      </c>
      <c r="BR1865" s="1" t="s">
        <v>14489</v>
      </c>
      <c r="BS1865" s="1" t="s">
        <v>1752</v>
      </c>
      <c r="BT1865" s="1" t="s">
        <v>11745</v>
      </c>
    </row>
    <row r="1866" spans="1:73" ht="13.5" customHeight="1">
      <c r="A1866" s="3" t="str">
        <f>HYPERLINK("http://kyu.snu.ac.kr/sdhj/index.jsp?type=hj/GK14605_00IH_0001_0037.jpg","1720_각북면_37")</f>
        <v>1720_각북면_37</v>
      </c>
      <c r="B1866" s="2">
        <v>1720</v>
      </c>
      <c r="C1866" s="2" t="s">
        <v>15786</v>
      </c>
      <c r="D1866" s="2" t="s">
        <v>15787</v>
      </c>
      <c r="E1866" s="2">
        <v>1865</v>
      </c>
      <c r="F1866" s="1">
        <v>9</v>
      </c>
      <c r="G1866" s="1" t="s">
        <v>3556</v>
      </c>
      <c r="H1866" s="1" t="s">
        <v>8511</v>
      </c>
      <c r="I1866" s="1">
        <v>2</v>
      </c>
      <c r="L1866" s="1">
        <v>2</v>
      </c>
      <c r="M1866" s="2" t="s">
        <v>18092</v>
      </c>
      <c r="N1866" s="2" t="s">
        <v>18093</v>
      </c>
      <c r="S1866" s="1" t="s">
        <v>226</v>
      </c>
      <c r="T1866" s="1" t="s">
        <v>8709</v>
      </c>
      <c r="AF1866" s="1" t="s">
        <v>355</v>
      </c>
      <c r="AG1866" s="1" t="s">
        <v>11570</v>
      </c>
    </row>
    <row r="1867" spans="1:73" ht="13.5" customHeight="1">
      <c r="A1867" s="3" t="str">
        <f>HYPERLINK("http://kyu.snu.ac.kr/sdhj/index.jsp?type=hj/GK14605_00IH_0001_0037.jpg","1720_각북면_37")</f>
        <v>1720_각북면_37</v>
      </c>
      <c r="B1867" s="2">
        <v>1720</v>
      </c>
      <c r="C1867" s="2" t="s">
        <v>15637</v>
      </c>
      <c r="D1867" s="2" t="s">
        <v>15638</v>
      </c>
      <c r="E1867" s="2">
        <v>1866</v>
      </c>
      <c r="F1867" s="1">
        <v>9</v>
      </c>
      <c r="G1867" s="1" t="s">
        <v>3556</v>
      </c>
      <c r="H1867" s="1" t="s">
        <v>8511</v>
      </c>
      <c r="I1867" s="1">
        <v>2</v>
      </c>
      <c r="L1867" s="1">
        <v>2</v>
      </c>
      <c r="M1867" s="2" t="s">
        <v>18092</v>
      </c>
      <c r="N1867" s="2" t="s">
        <v>18093</v>
      </c>
      <c r="T1867" s="1" t="s">
        <v>15640</v>
      </c>
      <c r="U1867" s="1" t="s">
        <v>266</v>
      </c>
      <c r="V1867" s="1" t="s">
        <v>8830</v>
      </c>
      <c r="Y1867" s="1" t="s">
        <v>18913</v>
      </c>
      <c r="Z1867" s="1" t="s">
        <v>15363</v>
      </c>
      <c r="AC1867" s="1">
        <v>62</v>
      </c>
      <c r="AD1867" s="1" t="s">
        <v>106</v>
      </c>
      <c r="AE1867" s="1" t="s">
        <v>11517</v>
      </c>
      <c r="AT1867" s="1" t="s">
        <v>269</v>
      </c>
      <c r="AU1867" s="1" t="s">
        <v>8873</v>
      </c>
      <c r="AV1867" s="1" t="s">
        <v>1902</v>
      </c>
      <c r="AW1867" s="1" t="s">
        <v>10501</v>
      </c>
      <c r="BB1867" s="1" t="s">
        <v>274</v>
      </c>
      <c r="BC1867" s="1" t="s">
        <v>8855</v>
      </c>
      <c r="BD1867" s="1" t="s">
        <v>3743</v>
      </c>
      <c r="BE1867" s="1" t="s">
        <v>10312</v>
      </c>
    </row>
    <row r="1868" spans="1:73" ht="13.5" customHeight="1">
      <c r="A1868" s="3" t="str">
        <f>HYPERLINK("http://kyu.snu.ac.kr/sdhj/index.jsp?type=hj/GK14605_00IH_0001_0037.jpg","1720_각북면_37")</f>
        <v>1720_각북면_37</v>
      </c>
      <c r="B1868" s="2">
        <v>1720</v>
      </c>
      <c r="C1868" s="2" t="s">
        <v>15637</v>
      </c>
      <c r="D1868" s="2" t="s">
        <v>15638</v>
      </c>
      <c r="E1868" s="2">
        <v>1867</v>
      </c>
      <c r="F1868" s="1">
        <v>9</v>
      </c>
      <c r="G1868" s="1" t="s">
        <v>3556</v>
      </c>
      <c r="H1868" s="1" t="s">
        <v>8511</v>
      </c>
      <c r="I1868" s="1">
        <v>2</v>
      </c>
      <c r="L1868" s="1">
        <v>2</v>
      </c>
      <c r="M1868" s="2" t="s">
        <v>18092</v>
      </c>
      <c r="N1868" s="2" t="s">
        <v>18093</v>
      </c>
      <c r="T1868" s="1" t="s">
        <v>15640</v>
      </c>
      <c r="U1868" s="1" t="s">
        <v>266</v>
      </c>
      <c r="V1868" s="1" t="s">
        <v>8830</v>
      </c>
      <c r="Y1868" s="1" t="s">
        <v>894</v>
      </c>
      <c r="Z1868" s="1" t="s">
        <v>15858</v>
      </c>
      <c r="AC1868" s="1">
        <v>28</v>
      </c>
      <c r="AD1868" s="1" t="s">
        <v>95</v>
      </c>
      <c r="AE1868" s="1" t="s">
        <v>11539</v>
      </c>
      <c r="AT1868" s="1" t="s">
        <v>269</v>
      </c>
      <c r="AU1868" s="1" t="s">
        <v>8873</v>
      </c>
      <c r="AV1868" s="1" t="s">
        <v>3744</v>
      </c>
      <c r="AW1868" s="1" t="s">
        <v>12484</v>
      </c>
      <c r="BB1868" s="1" t="s">
        <v>274</v>
      </c>
      <c r="BC1868" s="1" t="s">
        <v>8855</v>
      </c>
      <c r="BD1868" s="1" t="s">
        <v>18913</v>
      </c>
      <c r="BE1868" s="1" t="s">
        <v>16585</v>
      </c>
    </row>
    <row r="1869" spans="1:73" ht="13.5" customHeight="1">
      <c r="A1869" s="3" t="str">
        <f>HYPERLINK("http://kyu.snu.ac.kr/sdhj/index.jsp?type=hj/GK14605_00IH_0001_0037.jpg","1720_각북면_37")</f>
        <v>1720_각북면_37</v>
      </c>
      <c r="B1869" s="2">
        <v>1720</v>
      </c>
      <c r="C1869" s="2" t="s">
        <v>15637</v>
      </c>
      <c r="D1869" s="2" t="s">
        <v>15638</v>
      </c>
      <c r="E1869" s="2">
        <v>1868</v>
      </c>
      <c r="F1869" s="1">
        <v>9</v>
      </c>
      <c r="G1869" s="1" t="s">
        <v>3556</v>
      </c>
      <c r="H1869" s="1" t="s">
        <v>8511</v>
      </c>
      <c r="I1869" s="1">
        <v>2</v>
      </c>
      <c r="L1869" s="1">
        <v>2</v>
      </c>
      <c r="M1869" s="2" t="s">
        <v>18092</v>
      </c>
      <c r="N1869" s="2" t="s">
        <v>18093</v>
      </c>
      <c r="T1869" s="1" t="s">
        <v>15640</v>
      </c>
      <c r="U1869" s="1" t="s">
        <v>266</v>
      </c>
      <c r="V1869" s="1" t="s">
        <v>8830</v>
      </c>
      <c r="Y1869" s="1" t="s">
        <v>3745</v>
      </c>
      <c r="Z1869" s="1" t="s">
        <v>10948</v>
      </c>
      <c r="AC1869" s="1">
        <v>24</v>
      </c>
      <c r="AD1869" s="1" t="s">
        <v>132</v>
      </c>
      <c r="AE1869" s="1" t="s">
        <v>11536</v>
      </c>
      <c r="AT1869" s="1" t="s">
        <v>269</v>
      </c>
      <c r="AU1869" s="1" t="s">
        <v>8873</v>
      </c>
      <c r="AV1869" s="1" t="s">
        <v>3744</v>
      </c>
      <c r="AW1869" s="1" t="s">
        <v>12484</v>
      </c>
      <c r="BB1869" s="1" t="s">
        <v>274</v>
      </c>
      <c r="BC1869" s="1" t="s">
        <v>8855</v>
      </c>
      <c r="BD1869" s="1" t="s">
        <v>18913</v>
      </c>
      <c r="BE1869" s="1" t="s">
        <v>16585</v>
      </c>
      <c r="BU1869" s="1" t="s">
        <v>3656</v>
      </c>
    </row>
    <row r="1870" spans="1:73" ht="13.5" customHeight="1">
      <c r="A1870" s="3" t="str">
        <f>HYPERLINK("http://kyu.snu.ac.kr/sdhj/index.jsp?type=hj/GK14605_00IH_0001_0037.jpg","1720_각북면_37")</f>
        <v>1720_각북면_37</v>
      </c>
      <c r="B1870" s="2">
        <v>1720</v>
      </c>
      <c r="C1870" s="2" t="s">
        <v>15637</v>
      </c>
      <c r="D1870" s="2" t="s">
        <v>15638</v>
      </c>
      <c r="E1870" s="2">
        <v>1869</v>
      </c>
      <c r="F1870" s="1">
        <v>9</v>
      </c>
      <c r="G1870" s="1" t="s">
        <v>3556</v>
      </c>
      <c r="H1870" s="1" t="s">
        <v>8511</v>
      </c>
      <c r="I1870" s="1">
        <v>2</v>
      </c>
      <c r="L1870" s="1">
        <v>3</v>
      </c>
      <c r="M1870" s="2" t="s">
        <v>3747</v>
      </c>
      <c r="N1870" s="2" t="s">
        <v>10947</v>
      </c>
      <c r="Q1870" s="1" t="s">
        <v>3746</v>
      </c>
      <c r="R1870" s="1" t="s">
        <v>16586</v>
      </c>
      <c r="T1870" s="1" t="s">
        <v>15624</v>
      </c>
      <c r="U1870" s="1" t="s">
        <v>278</v>
      </c>
      <c r="V1870" s="1" t="s">
        <v>8843</v>
      </c>
      <c r="Y1870" s="1" t="s">
        <v>3747</v>
      </c>
      <c r="Z1870" s="1" t="s">
        <v>10947</v>
      </c>
      <c r="AC1870" s="1">
        <v>38</v>
      </c>
      <c r="AD1870" s="1" t="s">
        <v>316</v>
      </c>
      <c r="AE1870" s="1" t="s">
        <v>11519</v>
      </c>
      <c r="AJ1870" s="1" t="s">
        <v>17</v>
      </c>
      <c r="AK1870" s="1" t="s">
        <v>11718</v>
      </c>
      <c r="AL1870" s="1" t="s">
        <v>50</v>
      </c>
      <c r="AM1870" s="1" t="s">
        <v>15656</v>
      </c>
      <c r="AN1870" s="1" t="s">
        <v>602</v>
      </c>
      <c r="AO1870" s="1" t="s">
        <v>8712</v>
      </c>
      <c r="AR1870" s="1" t="s">
        <v>3748</v>
      </c>
      <c r="AS1870" s="1" t="s">
        <v>15448</v>
      </c>
      <c r="AT1870" s="1" t="s">
        <v>1310</v>
      </c>
      <c r="AU1870" s="1" t="s">
        <v>9003</v>
      </c>
      <c r="AV1870" s="1" t="s">
        <v>3749</v>
      </c>
      <c r="AW1870" s="1" t="s">
        <v>16587</v>
      </c>
      <c r="BB1870" s="1" t="s">
        <v>278</v>
      </c>
      <c r="BC1870" s="1" t="s">
        <v>8843</v>
      </c>
      <c r="BD1870" s="1" t="s">
        <v>3287</v>
      </c>
      <c r="BE1870" s="1" t="s">
        <v>12881</v>
      </c>
      <c r="BG1870" s="1" t="s">
        <v>144</v>
      </c>
      <c r="BH1870" s="1" t="s">
        <v>11973</v>
      </c>
      <c r="BI1870" s="1" t="s">
        <v>3750</v>
      </c>
      <c r="BJ1870" s="1" t="s">
        <v>13306</v>
      </c>
      <c r="BK1870" s="1" t="s">
        <v>144</v>
      </c>
      <c r="BL1870" s="1" t="s">
        <v>11973</v>
      </c>
      <c r="BM1870" s="1" t="s">
        <v>3751</v>
      </c>
      <c r="BN1870" s="1" t="s">
        <v>13799</v>
      </c>
      <c r="BO1870" s="1" t="s">
        <v>144</v>
      </c>
      <c r="BP1870" s="1" t="s">
        <v>11973</v>
      </c>
      <c r="BQ1870" s="1" t="s">
        <v>3752</v>
      </c>
      <c r="BR1870" s="1" t="s">
        <v>14457</v>
      </c>
      <c r="BS1870" s="1" t="s">
        <v>202</v>
      </c>
      <c r="BT1870" s="1" t="s">
        <v>11631</v>
      </c>
    </row>
    <row r="1871" spans="1:73" ht="13.5" customHeight="1">
      <c r="A1871" s="3" t="str">
        <f>HYPERLINK("http://kyu.snu.ac.kr/sdhj/index.jsp?type=hj/GK14605_00IH_0001_0037.jpg","1720_각북면_37")</f>
        <v>1720_각북면_37</v>
      </c>
      <c r="B1871" s="2">
        <v>1720</v>
      </c>
      <c r="C1871" s="2" t="s">
        <v>15680</v>
      </c>
      <c r="D1871" s="2" t="s">
        <v>15681</v>
      </c>
      <c r="E1871" s="2">
        <v>1870</v>
      </c>
      <c r="F1871" s="1">
        <v>9</v>
      </c>
      <c r="G1871" s="1" t="s">
        <v>3556</v>
      </c>
      <c r="H1871" s="1" t="s">
        <v>8511</v>
      </c>
      <c r="I1871" s="1">
        <v>2</v>
      </c>
      <c r="L1871" s="1">
        <v>3</v>
      </c>
      <c r="M1871" s="2" t="s">
        <v>3747</v>
      </c>
      <c r="N1871" s="2" t="s">
        <v>10947</v>
      </c>
      <c r="S1871" s="1" t="s">
        <v>226</v>
      </c>
      <c r="T1871" s="1" t="s">
        <v>8709</v>
      </c>
      <c r="Y1871" s="1" t="s">
        <v>3753</v>
      </c>
      <c r="Z1871" s="1" t="s">
        <v>10946</v>
      </c>
      <c r="AC1871" s="1">
        <v>18</v>
      </c>
      <c r="AD1871" s="1" t="s">
        <v>130</v>
      </c>
      <c r="AE1871" s="1" t="s">
        <v>11547</v>
      </c>
    </row>
    <row r="1872" spans="1:73" ht="13.5" customHeight="1">
      <c r="A1872" s="3" t="str">
        <f>HYPERLINK("http://kyu.snu.ac.kr/sdhj/index.jsp?type=hj/GK14605_00IH_0001_0037.jpg","1720_각북면_37")</f>
        <v>1720_각북면_37</v>
      </c>
      <c r="B1872" s="2">
        <v>1720</v>
      </c>
      <c r="C1872" s="2" t="s">
        <v>15637</v>
      </c>
      <c r="D1872" s="2" t="s">
        <v>15638</v>
      </c>
      <c r="E1872" s="2">
        <v>1871</v>
      </c>
      <c r="F1872" s="1">
        <v>9</v>
      </c>
      <c r="G1872" s="1" t="s">
        <v>3556</v>
      </c>
      <c r="H1872" s="1" t="s">
        <v>8511</v>
      </c>
      <c r="I1872" s="1">
        <v>2</v>
      </c>
      <c r="L1872" s="1">
        <v>4</v>
      </c>
      <c r="M1872" s="2" t="s">
        <v>14830</v>
      </c>
      <c r="N1872" s="2" t="s">
        <v>15354</v>
      </c>
      <c r="T1872" s="1" t="s">
        <v>15624</v>
      </c>
      <c r="U1872" s="1" t="s">
        <v>3754</v>
      </c>
      <c r="V1872" s="1" t="s">
        <v>16588</v>
      </c>
      <c r="Y1872" s="1" t="s">
        <v>14830</v>
      </c>
      <c r="Z1872" s="1" t="s">
        <v>15354</v>
      </c>
      <c r="AC1872" s="1">
        <v>73</v>
      </c>
      <c r="AD1872" s="1" t="s">
        <v>229</v>
      </c>
      <c r="AE1872" s="1" t="s">
        <v>11524</v>
      </c>
      <c r="AJ1872" s="1" t="s">
        <v>17</v>
      </c>
      <c r="AK1872" s="1" t="s">
        <v>11718</v>
      </c>
      <c r="AL1872" s="1" t="s">
        <v>41</v>
      </c>
      <c r="AM1872" s="1" t="s">
        <v>11660</v>
      </c>
      <c r="AT1872" s="1" t="s">
        <v>269</v>
      </c>
      <c r="AU1872" s="1" t="s">
        <v>8873</v>
      </c>
      <c r="AV1872" s="1" t="s">
        <v>3755</v>
      </c>
      <c r="AW1872" s="1" t="s">
        <v>12159</v>
      </c>
      <c r="BB1872" s="1" t="s">
        <v>278</v>
      </c>
      <c r="BC1872" s="1" t="s">
        <v>8843</v>
      </c>
      <c r="BD1872" s="1" t="s">
        <v>3756</v>
      </c>
      <c r="BE1872" s="1" t="s">
        <v>10021</v>
      </c>
      <c r="BG1872" s="1" t="s">
        <v>269</v>
      </c>
      <c r="BH1872" s="1" t="s">
        <v>8873</v>
      </c>
      <c r="BI1872" s="1" t="s">
        <v>3560</v>
      </c>
      <c r="BJ1872" s="1" t="s">
        <v>13305</v>
      </c>
      <c r="BM1872" s="1" t="s">
        <v>3757</v>
      </c>
      <c r="BN1872" s="1" t="s">
        <v>13809</v>
      </c>
      <c r="BO1872" s="1" t="s">
        <v>269</v>
      </c>
      <c r="BP1872" s="1" t="s">
        <v>8873</v>
      </c>
      <c r="BQ1872" s="1" t="s">
        <v>3146</v>
      </c>
      <c r="BR1872" s="1" t="s">
        <v>9449</v>
      </c>
      <c r="BS1872" s="1" t="s">
        <v>236</v>
      </c>
      <c r="BT1872" s="1" t="s">
        <v>11694</v>
      </c>
    </row>
    <row r="1873" spans="1:73" ht="13.5" customHeight="1">
      <c r="A1873" s="3" t="str">
        <f>HYPERLINK("http://kyu.snu.ac.kr/sdhj/index.jsp?type=hj/GK14605_00IH_0001_0037.jpg","1720_각북면_37")</f>
        <v>1720_각북면_37</v>
      </c>
      <c r="B1873" s="2">
        <v>1720</v>
      </c>
      <c r="C1873" s="2" t="s">
        <v>15637</v>
      </c>
      <c r="D1873" s="2" t="s">
        <v>15638</v>
      </c>
      <c r="E1873" s="2">
        <v>1872</v>
      </c>
      <c r="F1873" s="1">
        <v>9</v>
      </c>
      <c r="G1873" s="1" t="s">
        <v>3556</v>
      </c>
      <c r="H1873" s="1" t="s">
        <v>8511</v>
      </c>
      <c r="I1873" s="1">
        <v>2</v>
      </c>
      <c r="L1873" s="1">
        <v>4</v>
      </c>
      <c r="M1873" s="2" t="s">
        <v>14830</v>
      </c>
      <c r="N1873" s="2" t="s">
        <v>15354</v>
      </c>
      <c r="S1873" s="1" t="s">
        <v>51</v>
      </c>
      <c r="T1873" s="1" t="s">
        <v>1413</v>
      </c>
      <c r="U1873" s="1" t="s">
        <v>385</v>
      </c>
      <c r="V1873" s="1" t="s">
        <v>15727</v>
      </c>
      <c r="W1873" s="1" t="s">
        <v>103</v>
      </c>
      <c r="X1873" s="1" t="s">
        <v>15645</v>
      </c>
      <c r="Y1873" s="1" t="s">
        <v>3758</v>
      </c>
      <c r="Z1873" s="1" t="s">
        <v>9264</v>
      </c>
      <c r="AC1873" s="1">
        <v>75</v>
      </c>
      <c r="AD1873" s="1" t="s">
        <v>563</v>
      </c>
      <c r="AE1873" s="1" t="s">
        <v>9669</v>
      </c>
      <c r="AJ1873" s="1" t="s">
        <v>17</v>
      </c>
      <c r="AK1873" s="1" t="s">
        <v>11718</v>
      </c>
      <c r="AL1873" s="1" t="s">
        <v>41</v>
      </c>
      <c r="AM1873" s="1" t="s">
        <v>11660</v>
      </c>
      <c r="AV1873" s="1" t="s">
        <v>1577</v>
      </c>
      <c r="AW1873" s="1" t="s">
        <v>11058</v>
      </c>
      <c r="BG1873" s="1" t="s">
        <v>88</v>
      </c>
      <c r="BH1873" s="1" t="s">
        <v>8828</v>
      </c>
      <c r="BI1873" s="1" t="s">
        <v>2233</v>
      </c>
      <c r="BJ1873" s="1" t="s">
        <v>10838</v>
      </c>
      <c r="BM1873" s="1" t="s">
        <v>1478</v>
      </c>
      <c r="BN1873" s="1" t="s">
        <v>11230</v>
      </c>
      <c r="BO1873" s="1" t="s">
        <v>88</v>
      </c>
      <c r="BP1873" s="1" t="s">
        <v>8828</v>
      </c>
      <c r="BQ1873" s="1" t="s">
        <v>3759</v>
      </c>
      <c r="BR1873" s="1" t="s">
        <v>14488</v>
      </c>
      <c r="BS1873" s="1" t="s">
        <v>96</v>
      </c>
      <c r="BT1873" s="1" t="s">
        <v>11726</v>
      </c>
    </row>
    <row r="1874" spans="1:73" ht="13.5" customHeight="1">
      <c r="A1874" s="3" t="str">
        <f>HYPERLINK("http://kyu.snu.ac.kr/sdhj/index.jsp?type=hj/GK14605_00IH_0001_0037.jpg","1720_각북면_37")</f>
        <v>1720_각북면_37</v>
      </c>
      <c r="B1874" s="2">
        <v>1720</v>
      </c>
      <c r="C1874" s="2" t="s">
        <v>15744</v>
      </c>
      <c r="D1874" s="2" t="s">
        <v>15745</v>
      </c>
      <c r="E1874" s="2">
        <v>1873</v>
      </c>
      <c r="F1874" s="1">
        <v>9</v>
      </c>
      <c r="G1874" s="1" t="s">
        <v>3556</v>
      </c>
      <c r="H1874" s="1" t="s">
        <v>8511</v>
      </c>
      <c r="I1874" s="1">
        <v>2</v>
      </c>
      <c r="L1874" s="1">
        <v>4</v>
      </c>
      <c r="M1874" s="2" t="s">
        <v>14830</v>
      </c>
      <c r="N1874" s="2" t="s">
        <v>15354</v>
      </c>
      <c r="S1874" s="1" t="s">
        <v>3760</v>
      </c>
      <c r="T1874" s="1" t="s">
        <v>8794</v>
      </c>
      <c r="U1874" s="1" t="s">
        <v>3761</v>
      </c>
      <c r="V1874" s="1" t="s">
        <v>15595</v>
      </c>
      <c r="Y1874" s="1" t="s">
        <v>2112</v>
      </c>
      <c r="Z1874" s="1" t="s">
        <v>9554</v>
      </c>
      <c r="AC1874" s="1">
        <v>44</v>
      </c>
      <c r="AD1874" s="1" t="s">
        <v>362</v>
      </c>
      <c r="AE1874" s="1" t="s">
        <v>11561</v>
      </c>
    </row>
    <row r="1875" spans="1:73" ht="13.5" customHeight="1">
      <c r="A1875" s="3" t="str">
        <f>HYPERLINK("http://kyu.snu.ac.kr/sdhj/index.jsp?type=hj/GK14605_00IH_0001_0037.jpg","1720_각북면_37")</f>
        <v>1720_각북면_37</v>
      </c>
      <c r="B1875" s="2">
        <v>1720</v>
      </c>
      <c r="C1875" s="2" t="s">
        <v>15741</v>
      </c>
      <c r="D1875" s="2" t="s">
        <v>15742</v>
      </c>
      <c r="E1875" s="2">
        <v>1874</v>
      </c>
      <c r="F1875" s="1">
        <v>9</v>
      </c>
      <c r="G1875" s="1" t="s">
        <v>3556</v>
      </c>
      <c r="H1875" s="1" t="s">
        <v>8511</v>
      </c>
      <c r="I1875" s="1">
        <v>2</v>
      </c>
      <c r="L1875" s="1">
        <v>5</v>
      </c>
      <c r="M1875" s="2" t="s">
        <v>3763</v>
      </c>
      <c r="N1875" s="2" t="s">
        <v>10945</v>
      </c>
      <c r="T1875" s="1" t="s">
        <v>15624</v>
      </c>
      <c r="U1875" s="1" t="s">
        <v>3762</v>
      </c>
      <c r="V1875" s="1" t="s">
        <v>9119</v>
      </c>
      <c r="Y1875" s="1" t="s">
        <v>3763</v>
      </c>
      <c r="Z1875" s="1" t="s">
        <v>10945</v>
      </c>
      <c r="AC1875" s="1">
        <v>40</v>
      </c>
      <c r="AD1875" s="1" t="s">
        <v>141</v>
      </c>
      <c r="AE1875" s="1" t="s">
        <v>11557</v>
      </c>
      <c r="AJ1875" s="1" t="s">
        <v>17</v>
      </c>
      <c r="AK1875" s="1" t="s">
        <v>11718</v>
      </c>
      <c r="AL1875" s="1" t="s">
        <v>642</v>
      </c>
      <c r="AM1875" s="1" t="s">
        <v>11735</v>
      </c>
      <c r="AN1875" s="1" t="s">
        <v>3764</v>
      </c>
      <c r="AO1875" s="1" t="s">
        <v>11791</v>
      </c>
      <c r="AR1875" s="1" t="s">
        <v>3765</v>
      </c>
      <c r="AS1875" s="1" t="s">
        <v>11904</v>
      </c>
      <c r="AT1875" s="1" t="s">
        <v>390</v>
      </c>
      <c r="AU1875" s="1" t="s">
        <v>11984</v>
      </c>
      <c r="AV1875" s="1" t="s">
        <v>2529</v>
      </c>
      <c r="AW1875" s="1" t="s">
        <v>16589</v>
      </c>
      <c r="BB1875" s="1" t="s">
        <v>274</v>
      </c>
      <c r="BC1875" s="1" t="s">
        <v>8855</v>
      </c>
      <c r="BD1875" s="1" t="s">
        <v>3766</v>
      </c>
      <c r="BE1875" s="1" t="s">
        <v>12880</v>
      </c>
      <c r="BG1875" s="1" t="s">
        <v>390</v>
      </c>
      <c r="BH1875" s="1" t="s">
        <v>11984</v>
      </c>
      <c r="BI1875" s="1" t="s">
        <v>3767</v>
      </c>
      <c r="BJ1875" s="1" t="s">
        <v>16590</v>
      </c>
      <c r="BK1875" s="1" t="s">
        <v>390</v>
      </c>
      <c r="BL1875" s="1" t="s">
        <v>11984</v>
      </c>
      <c r="BM1875" s="1" t="s">
        <v>671</v>
      </c>
      <c r="BN1875" s="1" t="s">
        <v>12135</v>
      </c>
      <c r="BO1875" s="1" t="s">
        <v>269</v>
      </c>
      <c r="BP1875" s="1" t="s">
        <v>8873</v>
      </c>
      <c r="BQ1875" s="1" t="s">
        <v>3708</v>
      </c>
      <c r="BR1875" s="1" t="s">
        <v>10963</v>
      </c>
      <c r="BS1875" s="1" t="s">
        <v>642</v>
      </c>
      <c r="BT1875" s="1" t="s">
        <v>11735</v>
      </c>
    </row>
    <row r="1876" spans="1:73" ht="13.5" customHeight="1">
      <c r="A1876" s="3" t="str">
        <f>HYPERLINK("http://kyu.snu.ac.kr/sdhj/index.jsp?type=hj/GK14605_00IH_0001_0037.jpg","1720_각북면_37")</f>
        <v>1720_각북면_37</v>
      </c>
      <c r="B1876" s="2">
        <v>1720</v>
      </c>
      <c r="C1876" s="2" t="s">
        <v>15796</v>
      </c>
      <c r="D1876" s="2" t="s">
        <v>15797</v>
      </c>
      <c r="E1876" s="2">
        <v>1875</v>
      </c>
      <c r="F1876" s="1">
        <v>9</v>
      </c>
      <c r="G1876" s="1" t="s">
        <v>3556</v>
      </c>
      <c r="H1876" s="1" t="s">
        <v>8511</v>
      </c>
      <c r="I1876" s="1">
        <v>2</v>
      </c>
      <c r="L1876" s="1">
        <v>5</v>
      </c>
      <c r="M1876" s="2" t="s">
        <v>3763</v>
      </c>
      <c r="N1876" s="2" t="s">
        <v>10945</v>
      </c>
      <c r="S1876" s="1" t="s">
        <v>51</v>
      </c>
      <c r="T1876" s="1" t="s">
        <v>1413</v>
      </c>
      <c r="U1876" s="1" t="s">
        <v>385</v>
      </c>
      <c r="V1876" s="1" t="s">
        <v>15727</v>
      </c>
      <c r="Y1876" s="1" t="s">
        <v>3768</v>
      </c>
      <c r="Z1876" s="1" t="s">
        <v>10918</v>
      </c>
      <c r="AC1876" s="1">
        <v>43</v>
      </c>
      <c r="AD1876" s="1" t="s">
        <v>374</v>
      </c>
      <c r="AE1876" s="1" t="s">
        <v>11556</v>
      </c>
      <c r="AJ1876" s="1" t="s">
        <v>17</v>
      </c>
      <c r="AK1876" s="1" t="s">
        <v>11718</v>
      </c>
      <c r="AL1876" s="1" t="s">
        <v>41</v>
      </c>
      <c r="AM1876" s="1" t="s">
        <v>11660</v>
      </c>
      <c r="AT1876" s="1" t="s">
        <v>390</v>
      </c>
      <c r="AU1876" s="1" t="s">
        <v>11984</v>
      </c>
      <c r="AV1876" s="1" t="s">
        <v>3769</v>
      </c>
      <c r="AW1876" s="1" t="s">
        <v>12518</v>
      </c>
      <c r="BG1876" s="1" t="s">
        <v>390</v>
      </c>
      <c r="BH1876" s="1" t="s">
        <v>11984</v>
      </c>
      <c r="BI1876" s="1" t="s">
        <v>3770</v>
      </c>
      <c r="BJ1876" s="1" t="s">
        <v>16591</v>
      </c>
      <c r="BK1876" s="1" t="s">
        <v>390</v>
      </c>
      <c r="BL1876" s="1" t="s">
        <v>11984</v>
      </c>
      <c r="BM1876" s="1" t="s">
        <v>2121</v>
      </c>
      <c r="BN1876" s="1" t="s">
        <v>13166</v>
      </c>
      <c r="BO1876" s="1" t="s">
        <v>390</v>
      </c>
      <c r="BP1876" s="1" t="s">
        <v>11984</v>
      </c>
      <c r="BQ1876" s="1" t="s">
        <v>3771</v>
      </c>
      <c r="BR1876" s="1" t="s">
        <v>14487</v>
      </c>
      <c r="BS1876" s="1" t="s">
        <v>41</v>
      </c>
      <c r="BT1876" s="1" t="s">
        <v>11660</v>
      </c>
    </row>
    <row r="1877" spans="1:73" ht="13.5" customHeight="1">
      <c r="A1877" s="3" t="str">
        <f>HYPERLINK("http://kyu.snu.ac.kr/sdhj/index.jsp?type=hj/GK14605_00IH_0001_0037.jpg","1720_각북면_37")</f>
        <v>1720_각북면_37</v>
      </c>
      <c r="B1877" s="2">
        <v>1720</v>
      </c>
      <c r="C1877" s="2" t="s">
        <v>15637</v>
      </c>
      <c r="D1877" s="2" t="s">
        <v>15638</v>
      </c>
      <c r="E1877" s="2">
        <v>1876</v>
      </c>
      <c r="F1877" s="1">
        <v>9</v>
      </c>
      <c r="G1877" s="1" t="s">
        <v>3556</v>
      </c>
      <c r="H1877" s="1" t="s">
        <v>8511</v>
      </c>
      <c r="I1877" s="1">
        <v>2</v>
      </c>
      <c r="L1877" s="1">
        <v>5</v>
      </c>
      <c r="M1877" s="2" t="s">
        <v>3763</v>
      </c>
      <c r="N1877" s="2" t="s">
        <v>10945</v>
      </c>
      <c r="S1877" s="1" t="s">
        <v>68</v>
      </c>
      <c r="T1877" s="1" t="s">
        <v>8708</v>
      </c>
      <c r="Y1877" s="1" t="s">
        <v>53</v>
      </c>
      <c r="Z1877" s="1" t="s">
        <v>9315</v>
      </c>
      <c r="AC1877" s="1">
        <v>5</v>
      </c>
      <c r="AD1877" s="1" t="s">
        <v>249</v>
      </c>
      <c r="AE1877" s="1" t="s">
        <v>11523</v>
      </c>
    </row>
    <row r="1878" spans="1:73" ht="13.5" customHeight="1">
      <c r="A1878" s="3" t="str">
        <f>HYPERLINK("http://kyu.snu.ac.kr/sdhj/index.jsp?type=hj/GK14605_00IH_0001_0037.jpg","1720_각북면_37")</f>
        <v>1720_각북면_37</v>
      </c>
      <c r="B1878" s="2">
        <v>1720</v>
      </c>
      <c r="C1878" s="2" t="s">
        <v>15637</v>
      </c>
      <c r="D1878" s="2" t="s">
        <v>15638</v>
      </c>
      <c r="E1878" s="2">
        <v>1877</v>
      </c>
      <c r="F1878" s="1">
        <v>9</v>
      </c>
      <c r="G1878" s="1" t="s">
        <v>3556</v>
      </c>
      <c r="H1878" s="1" t="s">
        <v>8511</v>
      </c>
      <c r="I1878" s="1">
        <v>3</v>
      </c>
      <c r="J1878" s="1" t="s">
        <v>2851</v>
      </c>
      <c r="K1878" s="1" t="s">
        <v>8616</v>
      </c>
      <c r="L1878" s="1">
        <v>1</v>
      </c>
      <c r="M1878" s="2" t="s">
        <v>2851</v>
      </c>
      <c r="N1878" s="2" t="s">
        <v>8616</v>
      </c>
      <c r="T1878" s="1" t="s">
        <v>15624</v>
      </c>
      <c r="U1878" s="1" t="s">
        <v>3762</v>
      </c>
      <c r="V1878" s="1" t="s">
        <v>9119</v>
      </c>
      <c r="Y1878" s="1" t="s">
        <v>2851</v>
      </c>
      <c r="Z1878" s="1" t="s">
        <v>8616</v>
      </c>
      <c r="AC1878" s="1">
        <v>64</v>
      </c>
      <c r="AD1878" s="1" t="s">
        <v>105</v>
      </c>
      <c r="AE1878" s="1" t="s">
        <v>11518</v>
      </c>
      <c r="AJ1878" s="1" t="s">
        <v>17</v>
      </c>
      <c r="AK1878" s="1" t="s">
        <v>11718</v>
      </c>
      <c r="AL1878" s="1" t="s">
        <v>300</v>
      </c>
      <c r="AM1878" s="1" t="s">
        <v>11633</v>
      </c>
      <c r="AN1878" s="1" t="s">
        <v>602</v>
      </c>
      <c r="AO1878" s="1" t="s">
        <v>8712</v>
      </c>
      <c r="AR1878" s="1" t="s">
        <v>3772</v>
      </c>
      <c r="AS1878" s="1" t="s">
        <v>11907</v>
      </c>
      <c r="AT1878" s="1" t="s">
        <v>269</v>
      </c>
      <c r="AU1878" s="1" t="s">
        <v>8873</v>
      </c>
      <c r="AV1878" s="1" t="s">
        <v>326</v>
      </c>
      <c r="AW1878" s="1" t="s">
        <v>9587</v>
      </c>
      <c r="BB1878" s="1" t="s">
        <v>274</v>
      </c>
      <c r="BC1878" s="1" t="s">
        <v>8855</v>
      </c>
      <c r="BD1878" s="1" t="s">
        <v>3773</v>
      </c>
      <c r="BE1878" s="1" t="s">
        <v>10392</v>
      </c>
      <c r="BG1878" s="1" t="s">
        <v>88</v>
      </c>
      <c r="BH1878" s="1" t="s">
        <v>8828</v>
      </c>
      <c r="BI1878" s="1" t="s">
        <v>3774</v>
      </c>
      <c r="BJ1878" s="1" t="s">
        <v>12021</v>
      </c>
      <c r="BK1878" s="1" t="s">
        <v>88</v>
      </c>
      <c r="BL1878" s="1" t="s">
        <v>8828</v>
      </c>
      <c r="BM1878" s="1" t="s">
        <v>3775</v>
      </c>
      <c r="BN1878" s="1" t="s">
        <v>11062</v>
      </c>
      <c r="BO1878" s="1" t="s">
        <v>88</v>
      </c>
      <c r="BP1878" s="1" t="s">
        <v>8828</v>
      </c>
      <c r="BQ1878" s="1" t="s">
        <v>14831</v>
      </c>
      <c r="BR1878" s="1" t="s">
        <v>16592</v>
      </c>
      <c r="BS1878" s="1" t="s">
        <v>241</v>
      </c>
      <c r="BT1878" s="1" t="s">
        <v>11687</v>
      </c>
    </row>
    <row r="1879" spans="1:73" ht="13.5" customHeight="1">
      <c r="A1879" s="3" t="str">
        <f>HYPERLINK("http://kyu.snu.ac.kr/sdhj/index.jsp?type=hj/GK14605_00IH_0001_0037.jpg","1720_각북면_37")</f>
        <v>1720_각북면_37</v>
      </c>
      <c r="B1879" s="2">
        <v>1720</v>
      </c>
      <c r="C1879" s="2" t="s">
        <v>15793</v>
      </c>
      <c r="D1879" s="2" t="s">
        <v>15794</v>
      </c>
      <c r="E1879" s="2">
        <v>1878</v>
      </c>
      <c r="F1879" s="1">
        <v>9</v>
      </c>
      <c r="G1879" s="1" t="s">
        <v>3556</v>
      </c>
      <c r="H1879" s="1" t="s">
        <v>8511</v>
      </c>
      <c r="I1879" s="1">
        <v>3</v>
      </c>
      <c r="L1879" s="1">
        <v>1</v>
      </c>
      <c r="M1879" s="2" t="s">
        <v>2851</v>
      </c>
      <c r="N1879" s="2" t="s">
        <v>8616</v>
      </c>
      <c r="S1879" s="1" t="s">
        <v>51</v>
      </c>
      <c r="T1879" s="1" t="s">
        <v>1413</v>
      </c>
      <c r="U1879" s="1" t="s">
        <v>385</v>
      </c>
      <c r="V1879" s="1" t="s">
        <v>15727</v>
      </c>
      <c r="W1879" s="1" t="s">
        <v>38</v>
      </c>
      <c r="X1879" s="1" t="s">
        <v>15655</v>
      </c>
      <c r="Y1879" s="1" t="s">
        <v>8356</v>
      </c>
      <c r="Z1879" s="1" t="s">
        <v>9902</v>
      </c>
      <c r="AC1879" s="1">
        <v>53</v>
      </c>
      <c r="AD1879" s="1" t="s">
        <v>798</v>
      </c>
      <c r="AE1879" s="1" t="s">
        <v>11550</v>
      </c>
      <c r="AJ1879" s="1" t="s">
        <v>17</v>
      </c>
      <c r="AK1879" s="1" t="s">
        <v>11718</v>
      </c>
      <c r="AL1879" s="1" t="s">
        <v>50</v>
      </c>
      <c r="AM1879" s="1" t="s">
        <v>15656</v>
      </c>
      <c r="AT1879" s="1" t="s">
        <v>88</v>
      </c>
      <c r="AU1879" s="1" t="s">
        <v>8828</v>
      </c>
      <c r="AV1879" s="1" t="s">
        <v>3776</v>
      </c>
      <c r="AW1879" s="1" t="s">
        <v>9536</v>
      </c>
      <c r="BG1879" s="1" t="s">
        <v>88</v>
      </c>
      <c r="BH1879" s="1" t="s">
        <v>8828</v>
      </c>
      <c r="BI1879" s="1" t="s">
        <v>1126</v>
      </c>
      <c r="BJ1879" s="1" t="s">
        <v>9476</v>
      </c>
      <c r="BK1879" s="1" t="s">
        <v>88</v>
      </c>
      <c r="BL1879" s="1" t="s">
        <v>8828</v>
      </c>
      <c r="BM1879" s="1" t="s">
        <v>3777</v>
      </c>
      <c r="BN1879" s="1" t="s">
        <v>13819</v>
      </c>
      <c r="BO1879" s="1" t="s">
        <v>153</v>
      </c>
      <c r="BP1879" s="1" t="s">
        <v>8874</v>
      </c>
      <c r="BQ1879" s="1" t="s">
        <v>3778</v>
      </c>
      <c r="BR1879" s="1" t="s">
        <v>15274</v>
      </c>
      <c r="BS1879" s="1" t="s">
        <v>41</v>
      </c>
      <c r="BT1879" s="1" t="s">
        <v>11660</v>
      </c>
    </row>
    <row r="1880" spans="1:73" ht="13.5" customHeight="1">
      <c r="A1880" s="3" t="str">
        <f>HYPERLINK("http://kyu.snu.ac.kr/sdhj/index.jsp?type=hj/GK14605_00IH_0001_0037.jpg","1720_각북면_37")</f>
        <v>1720_각북면_37</v>
      </c>
      <c r="B1880" s="2">
        <v>1720</v>
      </c>
      <c r="C1880" s="2" t="s">
        <v>15932</v>
      </c>
      <c r="D1880" s="2" t="s">
        <v>15933</v>
      </c>
      <c r="E1880" s="2">
        <v>1879</v>
      </c>
      <c r="F1880" s="1">
        <v>9</v>
      </c>
      <c r="G1880" s="1" t="s">
        <v>3556</v>
      </c>
      <c r="H1880" s="1" t="s">
        <v>8511</v>
      </c>
      <c r="I1880" s="1">
        <v>3</v>
      </c>
      <c r="L1880" s="1">
        <v>1</v>
      </c>
      <c r="M1880" s="2" t="s">
        <v>2851</v>
      </c>
      <c r="N1880" s="2" t="s">
        <v>8616</v>
      </c>
      <c r="S1880" s="1" t="s">
        <v>68</v>
      </c>
      <c r="T1880" s="1" t="s">
        <v>8708</v>
      </c>
      <c r="Y1880" s="1" t="s">
        <v>3779</v>
      </c>
      <c r="Z1880" s="1" t="s">
        <v>15364</v>
      </c>
      <c r="AC1880" s="1">
        <v>17</v>
      </c>
      <c r="AD1880" s="1" t="s">
        <v>69</v>
      </c>
      <c r="AE1880" s="1" t="s">
        <v>11560</v>
      </c>
    </row>
    <row r="1881" spans="1:73" ht="13.5" customHeight="1">
      <c r="A1881" s="3" t="str">
        <f>HYPERLINK("http://kyu.snu.ac.kr/sdhj/index.jsp?type=hj/GK14605_00IH_0001_0037.jpg","1720_각북면_37")</f>
        <v>1720_각북면_37</v>
      </c>
      <c r="B1881" s="2">
        <v>1720</v>
      </c>
      <c r="C1881" s="2" t="s">
        <v>15637</v>
      </c>
      <c r="D1881" s="2" t="s">
        <v>15638</v>
      </c>
      <c r="E1881" s="2">
        <v>1880</v>
      </c>
      <c r="F1881" s="1">
        <v>9</v>
      </c>
      <c r="G1881" s="1" t="s">
        <v>3556</v>
      </c>
      <c r="H1881" s="1" t="s">
        <v>8511</v>
      </c>
      <c r="I1881" s="1">
        <v>3</v>
      </c>
      <c r="L1881" s="1">
        <v>1</v>
      </c>
      <c r="M1881" s="2" t="s">
        <v>2851</v>
      </c>
      <c r="N1881" s="2" t="s">
        <v>8616</v>
      </c>
      <c r="S1881" s="1" t="s">
        <v>68</v>
      </c>
      <c r="T1881" s="1" t="s">
        <v>8708</v>
      </c>
      <c r="Y1881" s="1" t="s">
        <v>3780</v>
      </c>
      <c r="Z1881" s="1" t="s">
        <v>10944</v>
      </c>
      <c r="AC1881" s="1">
        <v>11</v>
      </c>
      <c r="AD1881" s="1" t="s">
        <v>70</v>
      </c>
      <c r="AE1881" s="1" t="s">
        <v>11531</v>
      </c>
    </row>
    <row r="1882" spans="1:73" ht="13.5" customHeight="1">
      <c r="A1882" s="3" t="str">
        <f>HYPERLINK("http://kyu.snu.ac.kr/sdhj/index.jsp?type=hj/GK14605_00IH_0001_0037.jpg","1720_각북면_37")</f>
        <v>1720_각북면_37</v>
      </c>
      <c r="B1882" s="2">
        <v>1720</v>
      </c>
      <c r="C1882" s="2" t="s">
        <v>15637</v>
      </c>
      <c r="D1882" s="2" t="s">
        <v>15638</v>
      </c>
      <c r="E1882" s="2">
        <v>1881</v>
      </c>
      <c r="F1882" s="1">
        <v>9</v>
      </c>
      <c r="G1882" s="1" t="s">
        <v>3556</v>
      </c>
      <c r="H1882" s="1" t="s">
        <v>8511</v>
      </c>
      <c r="I1882" s="1">
        <v>3</v>
      </c>
      <c r="L1882" s="1">
        <v>2</v>
      </c>
      <c r="M1882" s="2" t="s">
        <v>18094</v>
      </c>
      <c r="N1882" s="2" t="s">
        <v>18095</v>
      </c>
      <c r="T1882" s="1" t="s">
        <v>15624</v>
      </c>
      <c r="U1882" s="1" t="s">
        <v>215</v>
      </c>
      <c r="V1882" s="1" t="s">
        <v>8866</v>
      </c>
      <c r="W1882" s="1" t="s">
        <v>245</v>
      </c>
      <c r="X1882" s="1" t="s">
        <v>9269</v>
      </c>
      <c r="Y1882" s="1" t="s">
        <v>3781</v>
      </c>
      <c r="Z1882" s="1" t="s">
        <v>10943</v>
      </c>
      <c r="AC1882" s="1">
        <v>63</v>
      </c>
      <c r="AD1882" s="1" t="s">
        <v>561</v>
      </c>
      <c r="AE1882" s="1" t="s">
        <v>11535</v>
      </c>
      <c r="AJ1882" s="1" t="s">
        <v>17</v>
      </c>
      <c r="AK1882" s="1" t="s">
        <v>11718</v>
      </c>
      <c r="AL1882" s="1" t="s">
        <v>158</v>
      </c>
      <c r="AM1882" s="1" t="s">
        <v>11647</v>
      </c>
      <c r="AT1882" s="1" t="s">
        <v>46</v>
      </c>
      <c r="AU1882" s="1" t="s">
        <v>11959</v>
      </c>
      <c r="AV1882" s="1" t="s">
        <v>14832</v>
      </c>
      <c r="AW1882" s="1" t="s">
        <v>9276</v>
      </c>
      <c r="BG1882" s="1" t="s">
        <v>3673</v>
      </c>
      <c r="BH1882" s="1" t="s">
        <v>15314</v>
      </c>
      <c r="BI1882" s="1" t="s">
        <v>14829</v>
      </c>
      <c r="BJ1882" s="1" t="s">
        <v>13296</v>
      </c>
      <c r="BK1882" s="1" t="s">
        <v>3674</v>
      </c>
      <c r="BL1882" s="1" t="s">
        <v>13526</v>
      </c>
      <c r="BM1882" s="1" t="s">
        <v>3623</v>
      </c>
      <c r="BN1882" s="1" t="s">
        <v>12941</v>
      </c>
      <c r="BO1882" s="1" t="s">
        <v>3624</v>
      </c>
      <c r="BP1882" s="1" t="s">
        <v>13483</v>
      </c>
      <c r="BQ1882" s="1" t="s">
        <v>3782</v>
      </c>
      <c r="BR1882" s="1" t="s">
        <v>15253</v>
      </c>
      <c r="BS1882" s="1" t="s">
        <v>320</v>
      </c>
      <c r="BT1882" s="1" t="s">
        <v>11723</v>
      </c>
    </row>
    <row r="1883" spans="1:73" ht="13.5" customHeight="1">
      <c r="A1883" s="3" t="str">
        <f>HYPERLINK("http://kyu.snu.ac.kr/sdhj/index.jsp?type=hj/GK14605_00IH_0001_0037.jpg","1720_각북면_37")</f>
        <v>1720_각북면_37</v>
      </c>
      <c r="B1883" s="2">
        <v>1720</v>
      </c>
      <c r="C1883" s="2" t="s">
        <v>16030</v>
      </c>
      <c r="D1883" s="2" t="s">
        <v>16031</v>
      </c>
      <c r="E1883" s="2">
        <v>1882</v>
      </c>
      <c r="F1883" s="1">
        <v>9</v>
      </c>
      <c r="G1883" s="1" t="s">
        <v>3556</v>
      </c>
      <c r="H1883" s="1" t="s">
        <v>8511</v>
      </c>
      <c r="I1883" s="1">
        <v>3</v>
      </c>
      <c r="L1883" s="1">
        <v>2</v>
      </c>
      <c r="M1883" s="2" t="s">
        <v>18094</v>
      </c>
      <c r="N1883" s="2" t="s">
        <v>18095</v>
      </c>
      <c r="S1883" s="1" t="s">
        <v>51</v>
      </c>
      <c r="T1883" s="1" t="s">
        <v>1413</v>
      </c>
      <c r="W1883" s="1" t="s">
        <v>568</v>
      </c>
      <c r="X1883" s="1" t="s">
        <v>8743</v>
      </c>
      <c r="Y1883" s="1" t="s">
        <v>129</v>
      </c>
      <c r="Z1883" s="1" t="s">
        <v>9465</v>
      </c>
      <c r="AC1883" s="1">
        <v>66</v>
      </c>
      <c r="AD1883" s="1" t="s">
        <v>75</v>
      </c>
      <c r="AE1883" s="1" t="s">
        <v>11549</v>
      </c>
      <c r="AJ1883" s="1" t="s">
        <v>461</v>
      </c>
      <c r="AK1883" s="1" t="s">
        <v>11719</v>
      </c>
      <c r="AL1883" s="1" t="s">
        <v>569</v>
      </c>
      <c r="AM1883" s="1" t="s">
        <v>11669</v>
      </c>
      <c r="AT1883" s="1" t="s">
        <v>860</v>
      </c>
      <c r="AU1883" s="1" t="s">
        <v>9007</v>
      </c>
      <c r="AV1883" s="1" t="s">
        <v>3783</v>
      </c>
      <c r="AW1883" s="1" t="s">
        <v>12517</v>
      </c>
      <c r="BG1883" s="1" t="s">
        <v>828</v>
      </c>
      <c r="BH1883" s="1" t="s">
        <v>12974</v>
      </c>
      <c r="BI1883" s="1" t="s">
        <v>3784</v>
      </c>
      <c r="BJ1883" s="1" t="s">
        <v>13304</v>
      </c>
      <c r="BK1883" s="1" t="s">
        <v>2249</v>
      </c>
      <c r="BL1883" s="1" t="s">
        <v>13531</v>
      </c>
      <c r="BM1883" s="1" t="s">
        <v>2250</v>
      </c>
      <c r="BN1883" s="1" t="s">
        <v>13818</v>
      </c>
      <c r="BO1883" s="1" t="s">
        <v>3785</v>
      </c>
      <c r="BP1883" s="1" t="s">
        <v>13991</v>
      </c>
      <c r="BQ1883" s="1" t="s">
        <v>3786</v>
      </c>
      <c r="BR1883" s="1" t="s">
        <v>15279</v>
      </c>
      <c r="BS1883" s="1" t="s">
        <v>865</v>
      </c>
      <c r="BT1883" s="1" t="s">
        <v>11734</v>
      </c>
    </row>
    <row r="1884" spans="1:73" ht="13.5" customHeight="1">
      <c r="A1884" s="3" t="str">
        <f>HYPERLINK("http://kyu.snu.ac.kr/sdhj/index.jsp?type=hj/GK14605_00IH_0001_0037.jpg","1720_각북면_37")</f>
        <v>1720_각북면_37</v>
      </c>
      <c r="B1884" s="2">
        <v>1720</v>
      </c>
      <c r="C1884" s="2" t="s">
        <v>16295</v>
      </c>
      <c r="D1884" s="2" t="s">
        <v>16296</v>
      </c>
      <c r="E1884" s="2">
        <v>1883</v>
      </c>
      <c r="F1884" s="1">
        <v>9</v>
      </c>
      <c r="G1884" s="1" t="s">
        <v>3556</v>
      </c>
      <c r="H1884" s="1" t="s">
        <v>8511</v>
      </c>
      <c r="I1884" s="1">
        <v>3</v>
      </c>
      <c r="L1884" s="1">
        <v>2</v>
      </c>
      <c r="M1884" s="2" t="s">
        <v>18094</v>
      </c>
      <c r="N1884" s="2" t="s">
        <v>18095</v>
      </c>
      <c r="S1884" s="1" t="s">
        <v>71</v>
      </c>
      <c r="T1884" s="1" t="s">
        <v>8710</v>
      </c>
      <c r="U1884" s="1" t="s">
        <v>860</v>
      </c>
      <c r="V1884" s="1" t="s">
        <v>9007</v>
      </c>
      <c r="Y1884" s="1" t="s">
        <v>3787</v>
      </c>
      <c r="Z1884" s="1" t="s">
        <v>10324</v>
      </c>
      <c r="AC1884" s="1">
        <v>34</v>
      </c>
      <c r="AD1884" s="1" t="s">
        <v>86</v>
      </c>
      <c r="AE1884" s="1" t="s">
        <v>11563</v>
      </c>
    </row>
    <row r="1885" spans="1:73" ht="13.5" customHeight="1">
      <c r="A1885" s="3" t="str">
        <f>HYPERLINK("http://kyu.snu.ac.kr/sdhj/index.jsp?type=hj/GK14605_00IH_0001_0037.jpg","1720_각북면_37")</f>
        <v>1720_각북면_37</v>
      </c>
      <c r="B1885" s="2">
        <v>1720</v>
      </c>
      <c r="C1885" s="2" t="s">
        <v>15980</v>
      </c>
      <c r="D1885" s="2" t="s">
        <v>15981</v>
      </c>
      <c r="E1885" s="2">
        <v>1884</v>
      </c>
      <c r="F1885" s="1">
        <v>9</v>
      </c>
      <c r="G1885" s="1" t="s">
        <v>3556</v>
      </c>
      <c r="H1885" s="1" t="s">
        <v>8511</v>
      </c>
      <c r="I1885" s="1">
        <v>3</v>
      </c>
      <c r="L1885" s="1">
        <v>2</v>
      </c>
      <c r="M1885" s="2" t="s">
        <v>18094</v>
      </c>
      <c r="N1885" s="2" t="s">
        <v>18095</v>
      </c>
      <c r="S1885" s="1" t="s">
        <v>133</v>
      </c>
      <c r="T1885" s="1" t="s">
        <v>8712</v>
      </c>
      <c r="W1885" s="1" t="s">
        <v>971</v>
      </c>
      <c r="X1885" s="1" t="s">
        <v>9289</v>
      </c>
      <c r="Y1885" s="1" t="s">
        <v>129</v>
      </c>
      <c r="Z1885" s="1" t="s">
        <v>9465</v>
      </c>
      <c r="AC1885" s="1">
        <v>27</v>
      </c>
      <c r="AD1885" s="1" t="s">
        <v>167</v>
      </c>
      <c r="AE1885" s="1" t="s">
        <v>11350</v>
      </c>
    </row>
    <row r="1886" spans="1:73" ht="13.5" customHeight="1">
      <c r="A1886" s="3" t="str">
        <f>HYPERLINK("http://kyu.snu.ac.kr/sdhj/index.jsp?type=hj/GK14605_00IH_0001_0037.jpg","1720_각북면_37")</f>
        <v>1720_각북면_37</v>
      </c>
      <c r="B1886" s="2">
        <v>1720</v>
      </c>
      <c r="C1886" s="2" t="s">
        <v>15637</v>
      </c>
      <c r="D1886" s="2" t="s">
        <v>15638</v>
      </c>
      <c r="E1886" s="2">
        <v>1885</v>
      </c>
      <c r="F1886" s="1">
        <v>9</v>
      </c>
      <c r="G1886" s="1" t="s">
        <v>3556</v>
      </c>
      <c r="H1886" s="1" t="s">
        <v>8511</v>
      </c>
      <c r="I1886" s="1">
        <v>3</v>
      </c>
      <c r="L1886" s="1">
        <v>2</v>
      </c>
      <c r="M1886" s="2" t="s">
        <v>18094</v>
      </c>
      <c r="N1886" s="2" t="s">
        <v>18095</v>
      </c>
      <c r="T1886" s="1" t="s">
        <v>15640</v>
      </c>
      <c r="U1886" s="1" t="s">
        <v>77</v>
      </c>
      <c r="V1886" s="1" t="s">
        <v>8853</v>
      </c>
      <c r="Y1886" s="1" t="s">
        <v>3788</v>
      </c>
      <c r="Z1886" s="1" t="s">
        <v>10942</v>
      </c>
      <c r="AC1886" s="1">
        <v>48</v>
      </c>
      <c r="AD1886" s="1" t="s">
        <v>244</v>
      </c>
      <c r="AE1886" s="1" t="s">
        <v>9717</v>
      </c>
      <c r="AT1886" s="1" t="s">
        <v>390</v>
      </c>
      <c r="AU1886" s="1" t="s">
        <v>11984</v>
      </c>
      <c r="AV1886" s="1" t="s">
        <v>3639</v>
      </c>
      <c r="AW1886" s="1" t="s">
        <v>12498</v>
      </c>
      <c r="BB1886" s="1" t="s">
        <v>274</v>
      </c>
      <c r="BC1886" s="1" t="s">
        <v>8855</v>
      </c>
      <c r="BD1886" s="1" t="s">
        <v>2706</v>
      </c>
      <c r="BE1886" s="1" t="s">
        <v>11193</v>
      </c>
    </row>
    <row r="1887" spans="1:73" ht="13.5" customHeight="1">
      <c r="A1887" s="3" t="str">
        <f>HYPERLINK("http://kyu.snu.ac.kr/sdhj/index.jsp?type=hj/GK14605_00IH_0001_0037.jpg","1720_각북면_37")</f>
        <v>1720_각북면_37</v>
      </c>
      <c r="B1887" s="2">
        <v>1720</v>
      </c>
      <c r="C1887" s="2" t="s">
        <v>15668</v>
      </c>
      <c r="D1887" s="2" t="s">
        <v>15669</v>
      </c>
      <c r="E1887" s="2">
        <v>1886</v>
      </c>
      <c r="F1887" s="1">
        <v>9</v>
      </c>
      <c r="G1887" s="1" t="s">
        <v>3556</v>
      </c>
      <c r="H1887" s="1" t="s">
        <v>8511</v>
      </c>
      <c r="I1887" s="1">
        <v>3</v>
      </c>
      <c r="L1887" s="1">
        <v>2</v>
      </c>
      <c r="M1887" s="2" t="s">
        <v>18094</v>
      </c>
      <c r="N1887" s="2" t="s">
        <v>18095</v>
      </c>
      <c r="T1887" s="1" t="s">
        <v>15640</v>
      </c>
      <c r="U1887" s="1" t="s">
        <v>266</v>
      </c>
      <c r="V1887" s="1" t="s">
        <v>8830</v>
      </c>
      <c r="Y1887" s="1" t="s">
        <v>18919</v>
      </c>
      <c r="Z1887" s="1" t="s">
        <v>15496</v>
      </c>
      <c r="AC1887" s="1">
        <v>47</v>
      </c>
      <c r="AD1887" s="1" t="s">
        <v>246</v>
      </c>
      <c r="AE1887" s="1" t="s">
        <v>11545</v>
      </c>
      <c r="AT1887" s="1" t="s">
        <v>840</v>
      </c>
      <c r="AU1887" s="1" t="s">
        <v>11962</v>
      </c>
      <c r="AV1887" s="1" t="s">
        <v>3789</v>
      </c>
      <c r="AW1887" s="1" t="s">
        <v>12497</v>
      </c>
      <c r="BB1887" s="1" t="s">
        <v>385</v>
      </c>
      <c r="BC1887" s="1" t="s">
        <v>15727</v>
      </c>
      <c r="BD1887" s="1" t="s">
        <v>3647</v>
      </c>
      <c r="BE1887" s="1" t="s">
        <v>16557</v>
      </c>
    </row>
    <row r="1888" spans="1:73" ht="13.5" customHeight="1">
      <c r="A1888" s="3" t="str">
        <f>HYPERLINK("http://kyu.snu.ac.kr/sdhj/index.jsp?type=hj/GK14605_00IH_0001_0037.jpg","1720_각북면_37")</f>
        <v>1720_각북면_37</v>
      </c>
      <c r="B1888" s="2">
        <v>1720</v>
      </c>
      <c r="C1888" s="2" t="s">
        <v>16558</v>
      </c>
      <c r="D1888" s="2" t="s">
        <v>16559</v>
      </c>
      <c r="E1888" s="2">
        <v>1887</v>
      </c>
      <c r="F1888" s="1">
        <v>9</v>
      </c>
      <c r="G1888" s="1" t="s">
        <v>3556</v>
      </c>
      <c r="H1888" s="1" t="s">
        <v>8511</v>
      </c>
      <c r="I1888" s="1">
        <v>3</v>
      </c>
      <c r="L1888" s="1">
        <v>2</v>
      </c>
      <c r="M1888" s="2" t="s">
        <v>18094</v>
      </c>
      <c r="N1888" s="2" t="s">
        <v>18095</v>
      </c>
      <c r="T1888" s="1" t="s">
        <v>15640</v>
      </c>
      <c r="U1888" s="1" t="s">
        <v>266</v>
      </c>
      <c r="V1888" s="1" t="s">
        <v>8830</v>
      </c>
      <c r="Y1888" s="1" t="s">
        <v>527</v>
      </c>
      <c r="Z1888" s="1" t="s">
        <v>10146</v>
      </c>
      <c r="AC1888" s="1">
        <v>37</v>
      </c>
      <c r="AD1888" s="1" t="s">
        <v>299</v>
      </c>
      <c r="AE1888" s="1" t="s">
        <v>11520</v>
      </c>
      <c r="AT1888" s="1" t="s">
        <v>840</v>
      </c>
      <c r="AU1888" s="1" t="s">
        <v>11962</v>
      </c>
      <c r="AV1888" s="1" t="s">
        <v>3789</v>
      </c>
      <c r="AW1888" s="1" t="s">
        <v>12497</v>
      </c>
      <c r="BB1888" s="1" t="s">
        <v>385</v>
      </c>
      <c r="BC1888" s="1" t="s">
        <v>15727</v>
      </c>
      <c r="BD1888" s="1" t="s">
        <v>3647</v>
      </c>
      <c r="BE1888" s="1" t="s">
        <v>16557</v>
      </c>
      <c r="BU1888" s="1" t="s">
        <v>558</v>
      </c>
    </row>
    <row r="1889" spans="1:73" ht="13.5" customHeight="1">
      <c r="A1889" s="3" t="str">
        <f>HYPERLINK("http://kyu.snu.ac.kr/sdhj/index.jsp?type=hj/GK14605_00IH_0001_0037.jpg","1720_각북면_37")</f>
        <v>1720_각북면_37</v>
      </c>
      <c r="B1889" s="2">
        <v>1720</v>
      </c>
      <c r="C1889" s="2" t="s">
        <v>16558</v>
      </c>
      <c r="D1889" s="2" t="s">
        <v>16559</v>
      </c>
      <c r="E1889" s="2">
        <v>1888</v>
      </c>
      <c r="F1889" s="1">
        <v>9</v>
      </c>
      <c r="G1889" s="1" t="s">
        <v>3556</v>
      </c>
      <c r="H1889" s="1" t="s">
        <v>8511</v>
      </c>
      <c r="I1889" s="1">
        <v>3</v>
      </c>
      <c r="L1889" s="1">
        <v>2</v>
      </c>
      <c r="M1889" s="2" t="s">
        <v>18094</v>
      </c>
      <c r="N1889" s="2" t="s">
        <v>18095</v>
      </c>
      <c r="T1889" s="1" t="s">
        <v>15640</v>
      </c>
      <c r="U1889" s="1" t="s">
        <v>266</v>
      </c>
      <c r="V1889" s="1" t="s">
        <v>8830</v>
      </c>
      <c r="Y1889" s="1" t="s">
        <v>18920</v>
      </c>
      <c r="Z1889" s="1" t="s">
        <v>15357</v>
      </c>
      <c r="AF1889" s="1" t="s">
        <v>67</v>
      </c>
      <c r="AG1889" s="1" t="s">
        <v>9286</v>
      </c>
    </row>
    <row r="1890" spans="1:73" ht="13.5" customHeight="1">
      <c r="A1890" s="3" t="str">
        <f>HYPERLINK("http://kyu.snu.ac.kr/sdhj/index.jsp?type=hj/GK14605_00IH_0001_0037.jpg","1720_각북면_37")</f>
        <v>1720_각북면_37</v>
      </c>
      <c r="B1890" s="2">
        <v>1720</v>
      </c>
      <c r="C1890" s="2" t="s">
        <v>15637</v>
      </c>
      <c r="D1890" s="2" t="s">
        <v>15638</v>
      </c>
      <c r="E1890" s="2">
        <v>1889</v>
      </c>
      <c r="F1890" s="1">
        <v>9</v>
      </c>
      <c r="G1890" s="1" t="s">
        <v>3556</v>
      </c>
      <c r="H1890" s="1" t="s">
        <v>8511</v>
      </c>
      <c r="I1890" s="1">
        <v>3</v>
      </c>
      <c r="L1890" s="1">
        <v>2</v>
      </c>
      <c r="M1890" s="2" t="s">
        <v>18094</v>
      </c>
      <c r="N1890" s="2" t="s">
        <v>18095</v>
      </c>
      <c r="T1890" s="1" t="s">
        <v>15640</v>
      </c>
      <c r="U1890" s="1" t="s">
        <v>266</v>
      </c>
      <c r="V1890" s="1" t="s">
        <v>8830</v>
      </c>
      <c r="Y1890" s="1" t="s">
        <v>14833</v>
      </c>
      <c r="Z1890" s="1" t="s">
        <v>15372</v>
      </c>
      <c r="AC1890" s="1">
        <v>47</v>
      </c>
      <c r="AD1890" s="1" t="s">
        <v>246</v>
      </c>
      <c r="AE1890" s="1" t="s">
        <v>11545</v>
      </c>
      <c r="AF1890" s="1" t="s">
        <v>267</v>
      </c>
      <c r="AG1890" s="1" t="s">
        <v>11571</v>
      </c>
      <c r="AV1890" s="1" t="s">
        <v>3790</v>
      </c>
      <c r="AW1890" s="1" t="s">
        <v>10556</v>
      </c>
      <c r="BB1890" s="1" t="s">
        <v>274</v>
      </c>
      <c r="BC1890" s="1" t="s">
        <v>8855</v>
      </c>
      <c r="BD1890" s="1" t="s">
        <v>1636</v>
      </c>
      <c r="BE1890" s="1" t="s">
        <v>9399</v>
      </c>
    </row>
    <row r="1891" spans="1:73" ht="13.5" customHeight="1">
      <c r="A1891" s="3" t="str">
        <f>HYPERLINK("http://kyu.snu.ac.kr/sdhj/index.jsp?type=hj/GK14605_00IH_0001_0037.jpg","1720_각북면_37")</f>
        <v>1720_각북면_37</v>
      </c>
      <c r="B1891" s="2">
        <v>1720</v>
      </c>
      <c r="C1891" s="2" t="s">
        <v>16593</v>
      </c>
      <c r="D1891" s="2" t="s">
        <v>16594</v>
      </c>
      <c r="E1891" s="2">
        <v>1890</v>
      </c>
      <c r="F1891" s="1">
        <v>9</v>
      </c>
      <c r="G1891" s="1" t="s">
        <v>3556</v>
      </c>
      <c r="H1891" s="1" t="s">
        <v>8511</v>
      </c>
      <c r="I1891" s="1">
        <v>3</v>
      </c>
      <c r="L1891" s="1">
        <v>2</v>
      </c>
      <c r="M1891" s="2" t="s">
        <v>18094</v>
      </c>
      <c r="N1891" s="2" t="s">
        <v>18095</v>
      </c>
      <c r="T1891" s="1" t="s">
        <v>15640</v>
      </c>
      <c r="U1891" s="1" t="s">
        <v>266</v>
      </c>
      <c r="V1891" s="1" t="s">
        <v>8830</v>
      </c>
      <c r="Y1891" s="1" t="s">
        <v>1385</v>
      </c>
      <c r="Z1891" s="1" t="s">
        <v>9806</v>
      </c>
      <c r="AC1891" s="1">
        <v>59</v>
      </c>
      <c r="AD1891" s="1" t="s">
        <v>540</v>
      </c>
      <c r="AE1891" s="1" t="s">
        <v>11564</v>
      </c>
      <c r="AT1891" s="1" t="s">
        <v>840</v>
      </c>
      <c r="AU1891" s="1" t="s">
        <v>11962</v>
      </c>
      <c r="AV1891" s="1" t="s">
        <v>3791</v>
      </c>
      <c r="AW1891" s="1" t="s">
        <v>12516</v>
      </c>
      <c r="BB1891" s="1" t="s">
        <v>274</v>
      </c>
      <c r="BC1891" s="1" t="s">
        <v>8855</v>
      </c>
      <c r="BD1891" s="1" t="s">
        <v>3792</v>
      </c>
      <c r="BE1891" s="1" t="s">
        <v>12785</v>
      </c>
    </row>
    <row r="1892" spans="1:73" ht="13.5" customHeight="1">
      <c r="A1892" s="3" t="str">
        <f>HYPERLINK("http://kyu.snu.ac.kr/sdhj/index.jsp?type=hj/GK14605_00IH_0001_0037.jpg","1720_각북면_37")</f>
        <v>1720_각북면_37</v>
      </c>
      <c r="B1892" s="2">
        <v>1720</v>
      </c>
      <c r="C1892" s="2" t="s">
        <v>15754</v>
      </c>
      <c r="D1892" s="2" t="s">
        <v>15755</v>
      </c>
      <c r="E1892" s="2">
        <v>1891</v>
      </c>
      <c r="F1892" s="1">
        <v>9</v>
      </c>
      <c r="G1892" s="1" t="s">
        <v>3556</v>
      </c>
      <c r="H1892" s="1" t="s">
        <v>8511</v>
      </c>
      <c r="I1892" s="1">
        <v>3</v>
      </c>
      <c r="L1892" s="1">
        <v>2</v>
      </c>
      <c r="M1892" s="2" t="s">
        <v>18094</v>
      </c>
      <c r="N1892" s="2" t="s">
        <v>18095</v>
      </c>
      <c r="T1892" s="1" t="s">
        <v>15640</v>
      </c>
      <c r="U1892" s="1" t="s">
        <v>266</v>
      </c>
      <c r="V1892" s="1" t="s">
        <v>8830</v>
      </c>
      <c r="Y1892" s="1" t="s">
        <v>8372</v>
      </c>
      <c r="Z1892" s="1" t="s">
        <v>9652</v>
      </c>
      <c r="AC1892" s="1">
        <v>39</v>
      </c>
      <c r="AD1892" s="1" t="s">
        <v>119</v>
      </c>
      <c r="AE1892" s="1" t="s">
        <v>9334</v>
      </c>
      <c r="AV1892" s="1" t="s">
        <v>3793</v>
      </c>
      <c r="AW1892" s="1" t="s">
        <v>16595</v>
      </c>
      <c r="BB1892" s="1" t="s">
        <v>274</v>
      </c>
      <c r="BC1892" s="1" t="s">
        <v>8855</v>
      </c>
      <c r="BD1892" s="1" t="s">
        <v>14834</v>
      </c>
      <c r="BE1892" s="1" t="s">
        <v>12879</v>
      </c>
    </row>
    <row r="1893" spans="1:73" ht="13.5" customHeight="1">
      <c r="A1893" s="3" t="str">
        <f>HYPERLINK("http://kyu.snu.ac.kr/sdhj/index.jsp?type=hj/GK14605_00IH_0001_0037.jpg","1720_각북면_37")</f>
        <v>1720_각북면_37</v>
      </c>
      <c r="B1893" s="2">
        <v>1720</v>
      </c>
      <c r="C1893" s="2" t="s">
        <v>16596</v>
      </c>
      <c r="D1893" s="2" t="s">
        <v>16597</v>
      </c>
      <c r="E1893" s="2">
        <v>1892</v>
      </c>
      <c r="F1893" s="1">
        <v>9</v>
      </c>
      <c r="G1893" s="1" t="s">
        <v>3556</v>
      </c>
      <c r="H1893" s="1" t="s">
        <v>8511</v>
      </c>
      <c r="I1893" s="1">
        <v>3</v>
      </c>
      <c r="L1893" s="1">
        <v>2</v>
      </c>
      <c r="M1893" s="2" t="s">
        <v>18094</v>
      </c>
      <c r="N1893" s="2" t="s">
        <v>18095</v>
      </c>
      <c r="T1893" s="1" t="s">
        <v>15640</v>
      </c>
      <c r="U1893" s="1" t="s">
        <v>77</v>
      </c>
      <c r="V1893" s="1" t="s">
        <v>8853</v>
      </c>
      <c r="Y1893" s="1" t="s">
        <v>3794</v>
      </c>
      <c r="Z1893" s="1" t="s">
        <v>10941</v>
      </c>
      <c r="AC1893" s="1">
        <v>24</v>
      </c>
      <c r="AD1893" s="1" t="s">
        <v>132</v>
      </c>
      <c r="AE1893" s="1" t="s">
        <v>11536</v>
      </c>
      <c r="AV1893" s="1" t="s">
        <v>3795</v>
      </c>
      <c r="AW1893" s="1" t="s">
        <v>12515</v>
      </c>
      <c r="BB1893" s="1" t="s">
        <v>274</v>
      </c>
      <c r="BC1893" s="1" t="s">
        <v>8855</v>
      </c>
      <c r="BD1893" s="1" t="s">
        <v>1385</v>
      </c>
      <c r="BE1893" s="1" t="s">
        <v>9806</v>
      </c>
    </row>
    <row r="1894" spans="1:73" ht="13.5" customHeight="1">
      <c r="A1894" s="3" t="str">
        <f>HYPERLINK("http://kyu.snu.ac.kr/sdhj/index.jsp?type=hj/GK14605_00IH_0001_0037.jpg","1720_각북면_37")</f>
        <v>1720_각북면_37</v>
      </c>
      <c r="B1894" s="2">
        <v>1720</v>
      </c>
      <c r="C1894" s="2" t="s">
        <v>15666</v>
      </c>
      <c r="D1894" s="2" t="s">
        <v>15667</v>
      </c>
      <c r="E1894" s="2">
        <v>1893</v>
      </c>
      <c r="F1894" s="1">
        <v>9</v>
      </c>
      <c r="G1894" s="1" t="s">
        <v>3556</v>
      </c>
      <c r="H1894" s="1" t="s">
        <v>8511</v>
      </c>
      <c r="I1894" s="1">
        <v>3</v>
      </c>
      <c r="L1894" s="1">
        <v>2</v>
      </c>
      <c r="M1894" s="2" t="s">
        <v>18094</v>
      </c>
      <c r="N1894" s="2" t="s">
        <v>18095</v>
      </c>
      <c r="T1894" s="1" t="s">
        <v>15640</v>
      </c>
      <c r="U1894" s="1" t="s">
        <v>3796</v>
      </c>
      <c r="V1894" s="1" t="s">
        <v>9122</v>
      </c>
      <c r="Y1894" s="1" t="s">
        <v>472</v>
      </c>
      <c r="Z1894" s="1" t="s">
        <v>10940</v>
      </c>
      <c r="AC1894" s="1">
        <v>19</v>
      </c>
      <c r="AD1894" s="1" t="s">
        <v>308</v>
      </c>
      <c r="AE1894" s="1" t="s">
        <v>11554</v>
      </c>
      <c r="AV1894" s="1" t="s">
        <v>3795</v>
      </c>
      <c r="AW1894" s="1" t="s">
        <v>12515</v>
      </c>
      <c r="BB1894" s="1" t="s">
        <v>274</v>
      </c>
      <c r="BC1894" s="1" t="s">
        <v>8855</v>
      </c>
      <c r="BD1894" s="1" t="s">
        <v>1385</v>
      </c>
      <c r="BE1894" s="1" t="s">
        <v>9806</v>
      </c>
      <c r="BU1894" s="1" t="s">
        <v>3656</v>
      </c>
    </row>
    <row r="1895" spans="1:73" ht="13.5" customHeight="1">
      <c r="A1895" s="3" t="str">
        <f>HYPERLINK("http://kyu.snu.ac.kr/sdhj/index.jsp?type=hj/GK14605_00IH_0001_0037.jpg","1720_각북면_37")</f>
        <v>1720_각북면_37</v>
      </c>
      <c r="B1895" s="2">
        <v>1720</v>
      </c>
      <c r="C1895" s="2" t="s">
        <v>15666</v>
      </c>
      <c r="D1895" s="2" t="s">
        <v>15667</v>
      </c>
      <c r="E1895" s="2">
        <v>1894</v>
      </c>
      <c r="F1895" s="1">
        <v>9</v>
      </c>
      <c r="G1895" s="1" t="s">
        <v>3556</v>
      </c>
      <c r="H1895" s="1" t="s">
        <v>8511</v>
      </c>
      <c r="I1895" s="1">
        <v>3</v>
      </c>
      <c r="L1895" s="1">
        <v>2</v>
      </c>
      <c r="M1895" s="2" t="s">
        <v>18094</v>
      </c>
      <c r="N1895" s="2" t="s">
        <v>18095</v>
      </c>
      <c r="T1895" s="1" t="s">
        <v>15640</v>
      </c>
      <c r="U1895" s="1" t="s">
        <v>77</v>
      </c>
      <c r="V1895" s="1" t="s">
        <v>8853</v>
      </c>
      <c r="Y1895" s="1" t="s">
        <v>3797</v>
      </c>
      <c r="Z1895" s="1" t="s">
        <v>10939</v>
      </c>
      <c r="AC1895" s="1">
        <v>39</v>
      </c>
      <c r="AD1895" s="1" t="s">
        <v>119</v>
      </c>
      <c r="AE1895" s="1" t="s">
        <v>9334</v>
      </c>
      <c r="AG1895" s="1" t="s">
        <v>15913</v>
      </c>
      <c r="AT1895" s="1" t="s">
        <v>269</v>
      </c>
      <c r="AU1895" s="1" t="s">
        <v>8873</v>
      </c>
      <c r="AV1895" s="1" t="s">
        <v>3133</v>
      </c>
      <c r="AW1895" s="1" t="s">
        <v>12514</v>
      </c>
      <c r="BB1895" s="1" t="s">
        <v>274</v>
      </c>
      <c r="BC1895" s="1" t="s">
        <v>8855</v>
      </c>
      <c r="BD1895" s="1" t="s">
        <v>18920</v>
      </c>
      <c r="BE1895" s="1" t="s">
        <v>16598</v>
      </c>
    </row>
    <row r="1896" spans="1:73" ht="13.5" customHeight="1">
      <c r="A1896" s="3" t="str">
        <f>HYPERLINK("http://kyu.snu.ac.kr/sdhj/index.jsp?type=hj/GK14605_00IH_0001_0037.jpg","1720_각북면_37")</f>
        <v>1720_각북면_37</v>
      </c>
      <c r="B1896" s="2">
        <v>1720</v>
      </c>
      <c r="C1896" s="2" t="s">
        <v>15637</v>
      </c>
      <c r="D1896" s="2" t="s">
        <v>15638</v>
      </c>
      <c r="E1896" s="2">
        <v>1895</v>
      </c>
      <c r="F1896" s="1">
        <v>9</v>
      </c>
      <c r="G1896" s="1" t="s">
        <v>3556</v>
      </c>
      <c r="H1896" s="1" t="s">
        <v>8511</v>
      </c>
      <c r="I1896" s="1">
        <v>3</v>
      </c>
      <c r="L1896" s="1">
        <v>2</v>
      </c>
      <c r="M1896" s="2" t="s">
        <v>18094</v>
      </c>
      <c r="N1896" s="2" t="s">
        <v>18095</v>
      </c>
      <c r="T1896" s="1" t="s">
        <v>15640</v>
      </c>
      <c r="U1896" s="1" t="s">
        <v>77</v>
      </c>
      <c r="V1896" s="1" t="s">
        <v>8853</v>
      </c>
      <c r="Y1896" s="1" t="s">
        <v>2083</v>
      </c>
      <c r="Z1896" s="1" t="s">
        <v>16229</v>
      </c>
      <c r="AC1896" s="1">
        <v>32</v>
      </c>
      <c r="AD1896" s="1" t="s">
        <v>823</v>
      </c>
      <c r="AE1896" s="1" t="s">
        <v>11532</v>
      </c>
      <c r="AF1896" s="1" t="s">
        <v>15467</v>
      </c>
      <c r="AG1896" s="1" t="s">
        <v>16505</v>
      </c>
      <c r="AV1896" s="1" t="s">
        <v>3790</v>
      </c>
      <c r="AW1896" s="1" t="s">
        <v>10556</v>
      </c>
      <c r="BB1896" s="1" t="s">
        <v>274</v>
      </c>
      <c r="BC1896" s="1" t="s">
        <v>8855</v>
      </c>
      <c r="BD1896" s="1" t="s">
        <v>14821</v>
      </c>
      <c r="BE1896" s="1" t="s">
        <v>16326</v>
      </c>
    </row>
    <row r="1897" spans="1:73" ht="13.5" customHeight="1">
      <c r="A1897" s="3" t="str">
        <f>HYPERLINK("http://kyu.snu.ac.kr/sdhj/index.jsp?type=hj/GK14605_00IH_0001_0037.jpg","1720_각북면_37")</f>
        <v>1720_각북면_37</v>
      </c>
      <c r="B1897" s="2">
        <v>1720</v>
      </c>
      <c r="C1897" s="2" t="s">
        <v>16318</v>
      </c>
      <c r="D1897" s="2" t="s">
        <v>16319</v>
      </c>
      <c r="E1897" s="2">
        <v>1896</v>
      </c>
      <c r="F1897" s="1">
        <v>9</v>
      </c>
      <c r="G1897" s="1" t="s">
        <v>3556</v>
      </c>
      <c r="H1897" s="1" t="s">
        <v>8511</v>
      </c>
      <c r="I1897" s="1">
        <v>3</v>
      </c>
      <c r="L1897" s="1">
        <v>2</v>
      </c>
      <c r="M1897" s="2" t="s">
        <v>18094</v>
      </c>
      <c r="N1897" s="2" t="s">
        <v>18095</v>
      </c>
      <c r="T1897" s="1" t="s">
        <v>15640</v>
      </c>
      <c r="U1897" s="1" t="s">
        <v>266</v>
      </c>
      <c r="V1897" s="1" t="s">
        <v>8830</v>
      </c>
      <c r="Y1897" s="1" t="s">
        <v>3798</v>
      </c>
      <c r="Z1897" s="1" t="s">
        <v>9603</v>
      </c>
      <c r="AC1897" s="1">
        <v>37</v>
      </c>
      <c r="AD1897" s="1" t="s">
        <v>299</v>
      </c>
      <c r="AE1897" s="1" t="s">
        <v>11520</v>
      </c>
      <c r="AT1897" s="1" t="s">
        <v>840</v>
      </c>
      <c r="AU1897" s="1" t="s">
        <v>11962</v>
      </c>
      <c r="AV1897" s="1" t="s">
        <v>3799</v>
      </c>
      <c r="AW1897" s="1" t="s">
        <v>9358</v>
      </c>
      <c r="BB1897" s="1" t="s">
        <v>385</v>
      </c>
      <c r="BC1897" s="1" t="s">
        <v>15727</v>
      </c>
      <c r="BD1897" s="1" t="s">
        <v>3658</v>
      </c>
      <c r="BE1897" s="1" t="s">
        <v>16561</v>
      </c>
    </row>
    <row r="1898" spans="1:73" ht="13.5" customHeight="1">
      <c r="A1898" s="3" t="str">
        <f>HYPERLINK("http://kyu.snu.ac.kr/sdhj/index.jsp?type=hj/GK14605_00IH_0001_0037.jpg","1720_각북면_37")</f>
        <v>1720_각북면_37</v>
      </c>
      <c r="B1898" s="2">
        <v>1720</v>
      </c>
      <c r="C1898" s="2" t="s">
        <v>16562</v>
      </c>
      <c r="D1898" s="2" t="s">
        <v>16563</v>
      </c>
      <c r="E1898" s="2">
        <v>1897</v>
      </c>
      <c r="F1898" s="1">
        <v>9</v>
      </c>
      <c r="G1898" s="1" t="s">
        <v>3556</v>
      </c>
      <c r="H1898" s="1" t="s">
        <v>8511</v>
      </c>
      <c r="I1898" s="1">
        <v>3</v>
      </c>
      <c r="L1898" s="1">
        <v>2</v>
      </c>
      <c r="M1898" s="2" t="s">
        <v>18094</v>
      </c>
      <c r="N1898" s="2" t="s">
        <v>18095</v>
      </c>
      <c r="T1898" s="1" t="s">
        <v>15640</v>
      </c>
      <c r="U1898" s="1" t="s">
        <v>266</v>
      </c>
      <c r="V1898" s="1" t="s">
        <v>8830</v>
      </c>
      <c r="Y1898" s="1" t="s">
        <v>3800</v>
      </c>
      <c r="Z1898" s="1" t="s">
        <v>9726</v>
      </c>
      <c r="AC1898" s="1">
        <v>20</v>
      </c>
      <c r="AD1898" s="1" t="s">
        <v>134</v>
      </c>
      <c r="AE1898" s="1" t="s">
        <v>11542</v>
      </c>
      <c r="AT1898" s="1" t="s">
        <v>840</v>
      </c>
      <c r="AU1898" s="1" t="s">
        <v>11962</v>
      </c>
      <c r="AV1898" s="1" t="s">
        <v>3788</v>
      </c>
      <c r="AW1898" s="1" t="s">
        <v>10942</v>
      </c>
      <c r="BB1898" s="1" t="s">
        <v>385</v>
      </c>
      <c r="BC1898" s="1" t="s">
        <v>16599</v>
      </c>
      <c r="BD1898" s="1" t="s">
        <v>1513</v>
      </c>
      <c r="BE1898" s="1" t="s">
        <v>16074</v>
      </c>
    </row>
    <row r="1899" spans="1:73" ht="13.5" customHeight="1">
      <c r="A1899" s="3" t="str">
        <f>HYPERLINK("http://kyu.snu.ac.kr/sdhj/index.jsp?type=hj/GK14605_00IH_0001_0037.jpg","1720_각북면_37")</f>
        <v>1720_각북면_37</v>
      </c>
      <c r="B1899" s="2">
        <v>1720</v>
      </c>
      <c r="C1899" s="2" t="s">
        <v>16562</v>
      </c>
      <c r="D1899" s="2" t="s">
        <v>16563</v>
      </c>
      <c r="E1899" s="2">
        <v>1898</v>
      </c>
      <c r="F1899" s="1">
        <v>9</v>
      </c>
      <c r="G1899" s="1" t="s">
        <v>3556</v>
      </c>
      <c r="H1899" s="1" t="s">
        <v>8511</v>
      </c>
      <c r="I1899" s="1">
        <v>3</v>
      </c>
      <c r="L1899" s="1">
        <v>2</v>
      </c>
      <c r="M1899" s="2" t="s">
        <v>18094</v>
      </c>
      <c r="N1899" s="2" t="s">
        <v>18095</v>
      </c>
      <c r="T1899" s="1" t="s">
        <v>15640</v>
      </c>
      <c r="U1899" s="1" t="s">
        <v>77</v>
      </c>
      <c r="V1899" s="1" t="s">
        <v>8853</v>
      </c>
      <c r="Y1899" s="1" t="s">
        <v>2347</v>
      </c>
      <c r="Z1899" s="1" t="s">
        <v>9369</v>
      </c>
      <c r="AC1899" s="1">
        <v>37</v>
      </c>
      <c r="AV1899" s="1" t="s">
        <v>3801</v>
      </c>
      <c r="AW1899" s="1" t="s">
        <v>12513</v>
      </c>
      <c r="BB1899" s="1" t="s">
        <v>274</v>
      </c>
      <c r="BC1899" s="1" t="s">
        <v>8855</v>
      </c>
      <c r="BD1899" s="1" t="s">
        <v>18920</v>
      </c>
      <c r="BE1899" s="1" t="s">
        <v>16600</v>
      </c>
    </row>
    <row r="1900" spans="1:73" ht="13.5" customHeight="1">
      <c r="A1900" s="3" t="str">
        <f>HYPERLINK("http://kyu.snu.ac.kr/sdhj/index.jsp?type=hj/GK14605_00IH_0001_0037.jpg","1720_각북면_37")</f>
        <v>1720_각북면_37</v>
      </c>
      <c r="B1900" s="2">
        <v>1720</v>
      </c>
      <c r="C1900" s="2" t="s">
        <v>16601</v>
      </c>
      <c r="D1900" s="2" t="s">
        <v>16602</v>
      </c>
      <c r="E1900" s="2">
        <v>1899</v>
      </c>
      <c r="F1900" s="1">
        <v>9</v>
      </c>
      <c r="G1900" s="1" t="s">
        <v>3556</v>
      </c>
      <c r="H1900" s="1" t="s">
        <v>8511</v>
      </c>
      <c r="I1900" s="1">
        <v>3</v>
      </c>
      <c r="L1900" s="1">
        <v>2</v>
      </c>
      <c r="M1900" s="2" t="s">
        <v>18094</v>
      </c>
      <c r="N1900" s="2" t="s">
        <v>18095</v>
      </c>
      <c r="T1900" s="1" t="s">
        <v>15640</v>
      </c>
      <c r="U1900" s="1" t="s">
        <v>266</v>
      </c>
      <c r="V1900" s="1" t="s">
        <v>8830</v>
      </c>
      <c r="Y1900" s="1" t="s">
        <v>3802</v>
      </c>
      <c r="Z1900" s="1" t="s">
        <v>10319</v>
      </c>
      <c r="AC1900" s="1">
        <v>27</v>
      </c>
      <c r="AV1900" s="1" t="s">
        <v>3803</v>
      </c>
      <c r="AW1900" s="1" t="s">
        <v>12512</v>
      </c>
      <c r="BB1900" s="1" t="s">
        <v>274</v>
      </c>
      <c r="BC1900" s="1" t="s">
        <v>8855</v>
      </c>
      <c r="BD1900" s="1" t="s">
        <v>18854</v>
      </c>
      <c r="BE1900" s="1" t="s">
        <v>16603</v>
      </c>
    </row>
    <row r="1901" spans="1:73" ht="13.5" customHeight="1">
      <c r="A1901" s="3" t="str">
        <f>HYPERLINK("http://kyu.snu.ac.kr/sdhj/index.jsp?type=hj/GK14605_00IH_0001_0037.jpg","1720_각북면_37")</f>
        <v>1720_각북면_37</v>
      </c>
      <c r="B1901" s="2">
        <v>1720</v>
      </c>
      <c r="C1901" s="2" t="s">
        <v>15695</v>
      </c>
      <c r="D1901" s="2" t="s">
        <v>15696</v>
      </c>
      <c r="E1901" s="2">
        <v>1900</v>
      </c>
      <c r="F1901" s="1">
        <v>9</v>
      </c>
      <c r="G1901" s="1" t="s">
        <v>3556</v>
      </c>
      <c r="H1901" s="1" t="s">
        <v>8511</v>
      </c>
      <c r="I1901" s="1">
        <v>3</v>
      </c>
      <c r="L1901" s="1">
        <v>2</v>
      </c>
      <c r="M1901" s="2" t="s">
        <v>18094</v>
      </c>
      <c r="N1901" s="2" t="s">
        <v>18095</v>
      </c>
      <c r="T1901" s="1" t="s">
        <v>15640</v>
      </c>
      <c r="U1901" s="1" t="s">
        <v>266</v>
      </c>
      <c r="V1901" s="1" t="s">
        <v>8830</v>
      </c>
      <c r="Y1901" s="1" t="s">
        <v>1054</v>
      </c>
      <c r="Z1901" s="1" t="s">
        <v>10938</v>
      </c>
      <c r="AC1901" s="1">
        <v>17</v>
      </c>
      <c r="AD1901" s="1" t="s">
        <v>69</v>
      </c>
      <c r="AE1901" s="1" t="s">
        <v>11560</v>
      </c>
      <c r="AV1901" s="1" t="s">
        <v>3803</v>
      </c>
      <c r="AW1901" s="1" t="s">
        <v>12512</v>
      </c>
      <c r="BB1901" s="1" t="s">
        <v>274</v>
      </c>
      <c r="BC1901" s="1" t="s">
        <v>8855</v>
      </c>
      <c r="BD1901" s="1" t="s">
        <v>18854</v>
      </c>
      <c r="BE1901" s="1" t="s">
        <v>16603</v>
      </c>
      <c r="BU1901" s="1" t="s">
        <v>3656</v>
      </c>
    </row>
    <row r="1902" spans="1:73" ht="13.5" customHeight="1">
      <c r="A1902" s="3" t="str">
        <f>HYPERLINK("http://kyu.snu.ac.kr/sdhj/index.jsp?type=hj/GK14605_00IH_0001_0037.jpg","1720_각북면_37")</f>
        <v>1720_각북면_37</v>
      </c>
      <c r="B1902" s="2">
        <v>1720</v>
      </c>
      <c r="C1902" s="2" t="s">
        <v>15695</v>
      </c>
      <c r="D1902" s="2" t="s">
        <v>15696</v>
      </c>
      <c r="E1902" s="2">
        <v>1901</v>
      </c>
      <c r="F1902" s="1">
        <v>9</v>
      </c>
      <c r="G1902" s="1" t="s">
        <v>3556</v>
      </c>
      <c r="H1902" s="1" t="s">
        <v>8511</v>
      </c>
      <c r="I1902" s="1">
        <v>3</v>
      </c>
      <c r="L1902" s="1">
        <v>2</v>
      </c>
      <c r="M1902" s="2" t="s">
        <v>18094</v>
      </c>
      <c r="N1902" s="2" t="s">
        <v>18095</v>
      </c>
      <c r="T1902" s="1" t="s">
        <v>15640</v>
      </c>
      <c r="U1902" s="1" t="s">
        <v>266</v>
      </c>
      <c r="V1902" s="1" t="s">
        <v>8830</v>
      </c>
      <c r="Y1902" s="1" t="s">
        <v>3804</v>
      </c>
      <c r="Z1902" s="1" t="s">
        <v>10937</v>
      </c>
      <c r="AG1902" s="1" t="s">
        <v>11573</v>
      </c>
      <c r="AI1902" s="1" t="s">
        <v>11687</v>
      </c>
    </row>
    <row r="1903" spans="1:73" ht="13.5" customHeight="1">
      <c r="A1903" s="3" t="str">
        <f>HYPERLINK("http://kyu.snu.ac.kr/sdhj/index.jsp?type=hj/GK14605_00IH_0001_0037.jpg","1720_각북면_37")</f>
        <v>1720_각북면_37</v>
      </c>
      <c r="B1903" s="2">
        <v>1720</v>
      </c>
      <c r="C1903" s="2" t="s">
        <v>15934</v>
      </c>
      <c r="D1903" s="2" t="s">
        <v>15935</v>
      </c>
      <c r="E1903" s="2">
        <v>1902</v>
      </c>
      <c r="F1903" s="1">
        <v>9</v>
      </c>
      <c r="G1903" s="1" t="s">
        <v>3556</v>
      </c>
      <c r="H1903" s="1" t="s">
        <v>8511</v>
      </c>
      <c r="I1903" s="1">
        <v>3</v>
      </c>
      <c r="L1903" s="1">
        <v>2</v>
      </c>
      <c r="M1903" s="2" t="s">
        <v>18094</v>
      </c>
      <c r="N1903" s="2" t="s">
        <v>18095</v>
      </c>
      <c r="T1903" s="1" t="s">
        <v>15640</v>
      </c>
      <c r="U1903" s="1" t="s">
        <v>77</v>
      </c>
      <c r="V1903" s="1" t="s">
        <v>8853</v>
      </c>
      <c r="Y1903" s="1" t="s">
        <v>499</v>
      </c>
      <c r="Z1903" s="1" t="s">
        <v>10127</v>
      </c>
      <c r="AG1903" s="1" t="s">
        <v>11573</v>
      </c>
      <c r="AI1903" s="1" t="s">
        <v>11687</v>
      </c>
    </row>
    <row r="1904" spans="1:73" ht="13.5" customHeight="1">
      <c r="A1904" s="3" t="str">
        <f>HYPERLINK("http://kyu.snu.ac.kr/sdhj/index.jsp?type=hj/GK14605_00IH_0001_0037.jpg","1720_각북면_37")</f>
        <v>1720_각북면_37</v>
      </c>
      <c r="B1904" s="2">
        <v>1720</v>
      </c>
      <c r="C1904" s="2" t="s">
        <v>15637</v>
      </c>
      <c r="D1904" s="2" t="s">
        <v>15638</v>
      </c>
      <c r="E1904" s="2">
        <v>1903</v>
      </c>
      <c r="F1904" s="1">
        <v>9</v>
      </c>
      <c r="G1904" s="1" t="s">
        <v>3556</v>
      </c>
      <c r="H1904" s="1" t="s">
        <v>8511</v>
      </c>
      <c r="I1904" s="1">
        <v>3</v>
      </c>
      <c r="L1904" s="1">
        <v>2</v>
      </c>
      <c r="M1904" s="2" t="s">
        <v>18094</v>
      </c>
      <c r="N1904" s="2" t="s">
        <v>18095</v>
      </c>
      <c r="T1904" s="1" t="s">
        <v>15640</v>
      </c>
      <c r="U1904" s="1" t="s">
        <v>77</v>
      </c>
      <c r="V1904" s="1" t="s">
        <v>8853</v>
      </c>
      <c r="Y1904" s="1" t="s">
        <v>1998</v>
      </c>
      <c r="Z1904" s="1" t="s">
        <v>10936</v>
      </c>
      <c r="AF1904" s="1" t="s">
        <v>526</v>
      </c>
      <c r="AG1904" s="1" t="s">
        <v>11573</v>
      </c>
      <c r="AH1904" s="1" t="s">
        <v>241</v>
      </c>
      <c r="AI1904" s="1" t="s">
        <v>11687</v>
      </c>
    </row>
    <row r="1905" spans="1:73" ht="13.5" customHeight="1">
      <c r="A1905" s="3" t="str">
        <f>HYPERLINK("http://kyu.snu.ac.kr/sdhj/index.jsp?type=hj/GK14605_00IH_0001_0037.jpg","1720_각북면_37")</f>
        <v>1720_각북면_37</v>
      </c>
      <c r="B1905" s="2">
        <v>1720</v>
      </c>
      <c r="C1905" s="2" t="s">
        <v>15637</v>
      </c>
      <c r="D1905" s="2" t="s">
        <v>15638</v>
      </c>
      <c r="E1905" s="2">
        <v>1904</v>
      </c>
      <c r="F1905" s="1">
        <v>9</v>
      </c>
      <c r="G1905" s="1" t="s">
        <v>3556</v>
      </c>
      <c r="H1905" s="1" t="s">
        <v>8511</v>
      </c>
      <c r="I1905" s="1">
        <v>3</v>
      </c>
      <c r="L1905" s="1">
        <v>2</v>
      </c>
      <c r="M1905" s="2" t="s">
        <v>18094</v>
      </c>
      <c r="N1905" s="2" t="s">
        <v>18095</v>
      </c>
      <c r="T1905" s="1" t="s">
        <v>15640</v>
      </c>
      <c r="U1905" s="1" t="s">
        <v>266</v>
      </c>
      <c r="V1905" s="1" t="s">
        <v>8830</v>
      </c>
      <c r="Y1905" s="1" t="s">
        <v>3805</v>
      </c>
      <c r="Z1905" s="1" t="s">
        <v>10935</v>
      </c>
      <c r="AG1905" s="1" t="s">
        <v>15913</v>
      </c>
    </row>
    <row r="1906" spans="1:73" ht="13.5" customHeight="1">
      <c r="A1906" s="3" t="str">
        <f>HYPERLINK("http://kyu.snu.ac.kr/sdhj/index.jsp?type=hj/GK14605_00IH_0001_0037.jpg","1720_각북면_37")</f>
        <v>1720_각북면_37</v>
      </c>
      <c r="B1906" s="2">
        <v>1720</v>
      </c>
      <c r="C1906" s="2" t="s">
        <v>15637</v>
      </c>
      <c r="D1906" s="2" t="s">
        <v>15638</v>
      </c>
      <c r="E1906" s="2">
        <v>1905</v>
      </c>
      <c r="F1906" s="1">
        <v>9</v>
      </c>
      <c r="G1906" s="1" t="s">
        <v>3556</v>
      </c>
      <c r="H1906" s="1" t="s">
        <v>8511</v>
      </c>
      <c r="I1906" s="1">
        <v>3</v>
      </c>
      <c r="L1906" s="1">
        <v>2</v>
      </c>
      <c r="M1906" s="2" t="s">
        <v>18094</v>
      </c>
      <c r="N1906" s="2" t="s">
        <v>18095</v>
      </c>
      <c r="T1906" s="1" t="s">
        <v>15640</v>
      </c>
      <c r="U1906" s="1" t="s">
        <v>77</v>
      </c>
      <c r="V1906" s="1" t="s">
        <v>8853</v>
      </c>
      <c r="Y1906" s="1" t="s">
        <v>3806</v>
      </c>
      <c r="Z1906" s="1" t="s">
        <v>10934</v>
      </c>
      <c r="AF1906" s="1" t="s">
        <v>15467</v>
      </c>
      <c r="AG1906" s="1" t="s">
        <v>16505</v>
      </c>
    </row>
    <row r="1907" spans="1:73" ht="13.5" customHeight="1">
      <c r="A1907" s="3" t="str">
        <f>HYPERLINK("http://kyu.snu.ac.kr/sdhj/index.jsp?type=hj/GK14605_00IH_0001_0037.jpg","1720_각북면_37")</f>
        <v>1720_각북면_37</v>
      </c>
      <c r="B1907" s="2">
        <v>1720</v>
      </c>
      <c r="C1907" s="2" t="s">
        <v>15637</v>
      </c>
      <c r="D1907" s="2" t="s">
        <v>15638</v>
      </c>
      <c r="E1907" s="2">
        <v>1906</v>
      </c>
      <c r="F1907" s="1">
        <v>9</v>
      </c>
      <c r="G1907" s="1" t="s">
        <v>3556</v>
      </c>
      <c r="H1907" s="1" t="s">
        <v>8511</v>
      </c>
      <c r="I1907" s="1">
        <v>3</v>
      </c>
      <c r="L1907" s="1">
        <v>2</v>
      </c>
      <c r="M1907" s="2" t="s">
        <v>18094</v>
      </c>
      <c r="N1907" s="2" t="s">
        <v>18095</v>
      </c>
      <c r="T1907" s="1" t="s">
        <v>15640</v>
      </c>
      <c r="U1907" s="1" t="s">
        <v>266</v>
      </c>
      <c r="V1907" s="1" t="s">
        <v>8830</v>
      </c>
      <c r="Y1907" s="1" t="s">
        <v>3807</v>
      </c>
      <c r="Z1907" s="1" t="s">
        <v>9428</v>
      </c>
      <c r="AC1907" s="1">
        <v>11</v>
      </c>
      <c r="AD1907" s="1" t="s">
        <v>70</v>
      </c>
      <c r="AE1907" s="1" t="s">
        <v>11531</v>
      </c>
      <c r="AV1907" s="1" t="s">
        <v>3808</v>
      </c>
      <c r="AW1907" s="1" t="s">
        <v>12505</v>
      </c>
      <c r="BB1907" s="1" t="s">
        <v>274</v>
      </c>
      <c r="BC1907" s="1" t="s">
        <v>8855</v>
      </c>
      <c r="BD1907" s="1" t="s">
        <v>8372</v>
      </c>
      <c r="BE1907" s="1" t="s">
        <v>9652</v>
      </c>
    </row>
    <row r="1908" spans="1:73" ht="13.5" customHeight="1">
      <c r="A1908" s="3" t="str">
        <f>HYPERLINK("http://kyu.snu.ac.kr/sdhj/index.jsp?type=hj/GK14605_00IH_0001_0037.jpg","1720_각북면_37")</f>
        <v>1720_각북면_37</v>
      </c>
      <c r="B1908" s="2">
        <v>1720</v>
      </c>
      <c r="C1908" s="2" t="s">
        <v>15637</v>
      </c>
      <c r="D1908" s="2" t="s">
        <v>15638</v>
      </c>
      <c r="E1908" s="2">
        <v>1907</v>
      </c>
      <c r="F1908" s="1">
        <v>9</v>
      </c>
      <c r="G1908" s="1" t="s">
        <v>3556</v>
      </c>
      <c r="H1908" s="1" t="s">
        <v>8511</v>
      </c>
      <c r="I1908" s="1">
        <v>3</v>
      </c>
      <c r="L1908" s="1">
        <v>2</v>
      </c>
      <c r="M1908" s="2" t="s">
        <v>18094</v>
      </c>
      <c r="N1908" s="2" t="s">
        <v>18095</v>
      </c>
      <c r="T1908" s="1" t="s">
        <v>15640</v>
      </c>
      <c r="U1908" s="1" t="s">
        <v>266</v>
      </c>
      <c r="V1908" s="1" t="s">
        <v>8830</v>
      </c>
      <c r="Y1908" s="1" t="s">
        <v>3809</v>
      </c>
      <c r="Z1908" s="1" t="s">
        <v>10933</v>
      </c>
      <c r="AC1908" s="1">
        <v>9</v>
      </c>
      <c r="AD1908" s="1" t="s">
        <v>258</v>
      </c>
      <c r="AE1908" s="1" t="s">
        <v>11526</v>
      </c>
      <c r="AV1908" s="1" t="s">
        <v>3808</v>
      </c>
      <c r="AW1908" s="1" t="s">
        <v>12505</v>
      </c>
      <c r="BB1908" s="1" t="s">
        <v>274</v>
      </c>
      <c r="BC1908" s="1" t="s">
        <v>8855</v>
      </c>
      <c r="BD1908" s="1" t="s">
        <v>8372</v>
      </c>
      <c r="BE1908" s="1" t="s">
        <v>9652</v>
      </c>
      <c r="BU1908" s="1" t="s">
        <v>558</v>
      </c>
    </row>
    <row r="1909" spans="1:73" ht="13.5" customHeight="1">
      <c r="A1909" s="3" t="str">
        <f>HYPERLINK("http://kyu.snu.ac.kr/sdhj/index.jsp?type=hj/GK14605_00IH_0001_0037.jpg","1720_각북면_37")</f>
        <v>1720_각북면_37</v>
      </c>
      <c r="B1909" s="2">
        <v>1720</v>
      </c>
      <c r="C1909" s="2" t="s">
        <v>15637</v>
      </c>
      <c r="D1909" s="2" t="s">
        <v>15638</v>
      </c>
      <c r="E1909" s="2">
        <v>1908</v>
      </c>
      <c r="F1909" s="1">
        <v>9</v>
      </c>
      <c r="G1909" s="1" t="s">
        <v>3556</v>
      </c>
      <c r="H1909" s="1" t="s">
        <v>8511</v>
      </c>
      <c r="I1909" s="1">
        <v>3</v>
      </c>
      <c r="L1909" s="1">
        <v>2</v>
      </c>
      <c r="M1909" s="2" t="s">
        <v>18094</v>
      </c>
      <c r="N1909" s="2" t="s">
        <v>18095</v>
      </c>
      <c r="T1909" s="1" t="s">
        <v>15640</v>
      </c>
      <c r="U1909" s="1" t="s">
        <v>77</v>
      </c>
      <c r="V1909" s="1" t="s">
        <v>8853</v>
      </c>
      <c r="Y1909" s="1" t="s">
        <v>3810</v>
      </c>
      <c r="Z1909" s="1" t="s">
        <v>10932</v>
      </c>
      <c r="AC1909" s="1">
        <v>14</v>
      </c>
      <c r="AD1909" s="1" t="s">
        <v>207</v>
      </c>
      <c r="AE1909" s="1" t="s">
        <v>11551</v>
      </c>
      <c r="AV1909" s="1" t="s">
        <v>3811</v>
      </c>
      <c r="AW1909" s="1" t="s">
        <v>10406</v>
      </c>
      <c r="BB1909" s="1" t="s">
        <v>274</v>
      </c>
      <c r="BC1909" s="1" t="s">
        <v>8855</v>
      </c>
      <c r="BD1909" s="1" t="s">
        <v>18854</v>
      </c>
      <c r="BE1909" s="1" t="s">
        <v>16604</v>
      </c>
    </row>
    <row r="1910" spans="1:73" ht="13.5" customHeight="1">
      <c r="A1910" s="3" t="str">
        <f>HYPERLINK("http://kyu.snu.ac.kr/sdhj/index.jsp?type=hj/GK14605_00IH_0001_0037.jpg","1720_각북면_37")</f>
        <v>1720_각북면_37</v>
      </c>
      <c r="B1910" s="2">
        <v>1720</v>
      </c>
      <c r="C1910" s="2" t="s">
        <v>15637</v>
      </c>
      <c r="D1910" s="2" t="s">
        <v>15638</v>
      </c>
      <c r="E1910" s="2">
        <v>1909</v>
      </c>
      <c r="F1910" s="1">
        <v>9</v>
      </c>
      <c r="G1910" s="1" t="s">
        <v>3556</v>
      </c>
      <c r="H1910" s="1" t="s">
        <v>8511</v>
      </c>
      <c r="I1910" s="1">
        <v>3</v>
      </c>
      <c r="L1910" s="1">
        <v>2</v>
      </c>
      <c r="M1910" s="2" t="s">
        <v>18094</v>
      </c>
      <c r="N1910" s="2" t="s">
        <v>18095</v>
      </c>
      <c r="T1910" s="1" t="s">
        <v>15640</v>
      </c>
      <c r="U1910" s="1" t="s">
        <v>77</v>
      </c>
      <c r="V1910" s="1" t="s">
        <v>8853</v>
      </c>
      <c r="AF1910" s="1" t="s">
        <v>3812</v>
      </c>
      <c r="AG1910" s="1" t="s">
        <v>11608</v>
      </c>
    </row>
    <row r="1911" spans="1:73" ht="13.5" customHeight="1">
      <c r="A1911" s="3" t="str">
        <f>HYPERLINK("http://kyu.snu.ac.kr/sdhj/index.jsp?type=hj/GK14605_00IH_0001_0038.jpg","1720_각북면_38")</f>
        <v>1720_각북면_38</v>
      </c>
      <c r="B1911" s="2">
        <v>1720</v>
      </c>
      <c r="C1911" s="2" t="s">
        <v>15637</v>
      </c>
      <c r="D1911" s="2" t="s">
        <v>15638</v>
      </c>
      <c r="E1911" s="2">
        <v>1910</v>
      </c>
      <c r="F1911" s="1">
        <v>9</v>
      </c>
      <c r="G1911" s="1" t="s">
        <v>3556</v>
      </c>
      <c r="H1911" s="1" t="s">
        <v>8511</v>
      </c>
      <c r="I1911" s="1">
        <v>3</v>
      </c>
      <c r="L1911" s="1">
        <v>2</v>
      </c>
      <c r="M1911" s="2" t="s">
        <v>18094</v>
      </c>
      <c r="N1911" s="2" t="s">
        <v>18095</v>
      </c>
      <c r="T1911" s="1" t="s">
        <v>15640</v>
      </c>
      <c r="U1911" s="1" t="s">
        <v>266</v>
      </c>
      <c r="V1911" s="1" t="s">
        <v>8830</v>
      </c>
      <c r="Y1911" s="1" t="s">
        <v>3813</v>
      </c>
      <c r="Z1911" s="1" t="s">
        <v>10512</v>
      </c>
      <c r="AC1911" s="1">
        <v>25</v>
      </c>
      <c r="AD1911" s="1" t="s">
        <v>271</v>
      </c>
      <c r="AE1911" s="1" t="s">
        <v>11546</v>
      </c>
      <c r="AG1911" s="1" t="s">
        <v>15646</v>
      </c>
      <c r="AT1911" s="1" t="s">
        <v>269</v>
      </c>
      <c r="AU1911" s="1" t="s">
        <v>8873</v>
      </c>
      <c r="AV1911" s="1" t="s">
        <v>3814</v>
      </c>
      <c r="AW1911" s="1" t="s">
        <v>9984</v>
      </c>
      <c r="BB1911" s="1" t="s">
        <v>274</v>
      </c>
      <c r="BC1911" s="1" t="s">
        <v>8855</v>
      </c>
      <c r="BD1911" s="1" t="s">
        <v>3815</v>
      </c>
      <c r="BE1911" s="1" t="s">
        <v>9894</v>
      </c>
    </row>
    <row r="1912" spans="1:73" ht="13.5" customHeight="1">
      <c r="A1912" s="3" t="str">
        <f>HYPERLINK("http://kyu.snu.ac.kr/sdhj/index.jsp?type=hj/GK14605_00IH_0001_0038.jpg","1720_각북면_38")</f>
        <v>1720_각북면_38</v>
      </c>
      <c r="B1912" s="2">
        <v>1720</v>
      </c>
      <c r="C1912" s="2" t="s">
        <v>15637</v>
      </c>
      <c r="D1912" s="2" t="s">
        <v>15638</v>
      </c>
      <c r="E1912" s="2">
        <v>1911</v>
      </c>
      <c r="F1912" s="1">
        <v>9</v>
      </c>
      <c r="G1912" s="1" t="s">
        <v>3556</v>
      </c>
      <c r="H1912" s="1" t="s">
        <v>8511</v>
      </c>
      <c r="I1912" s="1">
        <v>3</v>
      </c>
      <c r="L1912" s="1">
        <v>2</v>
      </c>
      <c r="M1912" s="2" t="s">
        <v>18094</v>
      </c>
      <c r="N1912" s="2" t="s">
        <v>18095</v>
      </c>
      <c r="T1912" s="1" t="s">
        <v>15640</v>
      </c>
      <c r="U1912" s="1" t="s">
        <v>266</v>
      </c>
      <c r="V1912" s="1" t="s">
        <v>8830</v>
      </c>
      <c r="Y1912" s="1" t="s">
        <v>1434</v>
      </c>
      <c r="Z1912" s="1" t="s">
        <v>10490</v>
      </c>
      <c r="AC1912" s="1">
        <v>21</v>
      </c>
      <c r="AD1912" s="1" t="s">
        <v>192</v>
      </c>
      <c r="AE1912" s="1" t="s">
        <v>10512</v>
      </c>
      <c r="AG1912" s="1" t="s">
        <v>15646</v>
      </c>
    </row>
    <row r="1913" spans="1:73" ht="13.5" customHeight="1">
      <c r="A1913" s="3" t="str">
        <f>HYPERLINK("http://kyu.snu.ac.kr/sdhj/index.jsp?type=hj/GK14605_00IH_0001_0038.jpg","1720_각북면_38")</f>
        <v>1720_각북면_38</v>
      </c>
      <c r="B1913" s="2">
        <v>1720</v>
      </c>
      <c r="C1913" s="2" t="s">
        <v>15637</v>
      </c>
      <c r="D1913" s="2" t="s">
        <v>15638</v>
      </c>
      <c r="E1913" s="2">
        <v>1912</v>
      </c>
      <c r="F1913" s="1">
        <v>9</v>
      </c>
      <c r="G1913" s="1" t="s">
        <v>3556</v>
      </c>
      <c r="H1913" s="1" t="s">
        <v>8511</v>
      </c>
      <c r="I1913" s="1">
        <v>3</v>
      </c>
      <c r="L1913" s="1">
        <v>2</v>
      </c>
      <c r="M1913" s="2" t="s">
        <v>18094</v>
      </c>
      <c r="N1913" s="2" t="s">
        <v>18095</v>
      </c>
      <c r="T1913" s="1" t="s">
        <v>15640</v>
      </c>
      <c r="U1913" s="1" t="s">
        <v>266</v>
      </c>
      <c r="V1913" s="1" t="s">
        <v>8830</v>
      </c>
      <c r="Y1913" s="1" t="s">
        <v>14835</v>
      </c>
      <c r="Z1913" s="1" t="s">
        <v>10931</v>
      </c>
      <c r="AC1913" s="1">
        <v>18</v>
      </c>
      <c r="AD1913" s="1" t="s">
        <v>130</v>
      </c>
      <c r="AE1913" s="1" t="s">
        <v>11547</v>
      </c>
      <c r="AG1913" s="1" t="s">
        <v>15646</v>
      </c>
    </row>
    <row r="1914" spans="1:73" ht="13.5" customHeight="1">
      <c r="A1914" s="3" t="str">
        <f>HYPERLINK("http://kyu.snu.ac.kr/sdhj/index.jsp?type=hj/GK14605_00IH_0001_0038.jpg","1720_각북면_38")</f>
        <v>1720_각북면_38</v>
      </c>
      <c r="B1914" s="2">
        <v>1720</v>
      </c>
      <c r="C1914" s="2" t="s">
        <v>15637</v>
      </c>
      <c r="D1914" s="2" t="s">
        <v>15638</v>
      </c>
      <c r="E1914" s="2">
        <v>1913</v>
      </c>
      <c r="F1914" s="1">
        <v>9</v>
      </c>
      <c r="G1914" s="1" t="s">
        <v>3556</v>
      </c>
      <c r="H1914" s="1" t="s">
        <v>8511</v>
      </c>
      <c r="I1914" s="1">
        <v>3</v>
      </c>
      <c r="L1914" s="1">
        <v>2</v>
      </c>
      <c r="M1914" s="2" t="s">
        <v>18094</v>
      </c>
      <c r="N1914" s="2" t="s">
        <v>18095</v>
      </c>
      <c r="T1914" s="1" t="s">
        <v>15640</v>
      </c>
      <c r="U1914" s="1" t="s">
        <v>266</v>
      </c>
      <c r="V1914" s="1" t="s">
        <v>8830</v>
      </c>
      <c r="Y1914" s="1" t="s">
        <v>3816</v>
      </c>
      <c r="Z1914" s="1" t="s">
        <v>9624</v>
      </c>
      <c r="AC1914" s="1">
        <v>15</v>
      </c>
      <c r="AD1914" s="1" t="s">
        <v>111</v>
      </c>
      <c r="AE1914" s="1" t="s">
        <v>8821</v>
      </c>
      <c r="AG1914" s="1" t="s">
        <v>15646</v>
      </c>
    </row>
    <row r="1915" spans="1:73" ht="13.5" customHeight="1">
      <c r="A1915" s="3" t="str">
        <f>HYPERLINK("http://kyu.snu.ac.kr/sdhj/index.jsp?type=hj/GK14605_00IH_0001_0038.jpg","1720_각북면_38")</f>
        <v>1720_각북면_38</v>
      </c>
      <c r="B1915" s="2">
        <v>1720</v>
      </c>
      <c r="C1915" s="2" t="s">
        <v>15637</v>
      </c>
      <c r="D1915" s="2" t="s">
        <v>15638</v>
      </c>
      <c r="E1915" s="2">
        <v>1914</v>
      </c>
      <c r="F1915" s="1">
        <v>9</v>
      </c>
      <c r="G1915" s="1" t="s">
        <v>3556</v>
      </c>
      <c r="H1915" s="1" t="s">
        <v>8511</v>
      </c>
      <c r="I1915" s="1">
        <v>3</v>
      </c>
      <c r="L1915" s="1">
        <v>2</v>
      </c>
      <c r="M1915" s="2" t="s">
        <v>18094</v>
      </c>
      <c r="N1915" s="2" t="s">
        <v>18095</v>
      </c>
      <c r="T1915" s="1" t="s">
        <v>15640</v>
      </c>
      <c r="U1915" s="1" t="s">
        <v>266</v>
      </c>
      <c r="V1915" s="1" t="s">
        <v>8830</v>
      </c>
      <c r="Y1915" s="1" t="s">
        <v>3817</v>
      </c>
      <c r="Z1915" s="1" t="s">
        <v>10930</v>
      </c>
      <c r="AC1915" s="1">
        <v>12</v>
      </c>
      <c r="AD1915" s="1" t="s">
        <v>137</v>
      </c>
      <c r="AE1915" s="1" t="s">
        <v>9320</v>
      </c>
      <c r="AG1915" s="1" t="s">
        <v>15646</v>
      </c>
      <c r="AV1915" s="1" t="s">
        <v>3808</v>
      </c>
      <c r="AW1915" s="1" t="s">
        <v>12505</v>
      </c>
      <c r="BB1915" s="1" t="s">
        <v>274</v>
      </c>
      <c r="BC1915" s="1" t="s">
        <v>8855</v>
      </c>
      <c r="BD1915" s="1" t="s">
        <v>3223</v>
      </c>
      <c r="BE1915" s="1" t="s">
        <v>9497</v>
      </c>
    </row>
    <row r="1916" spans="1:73" ht="13.5" customHeight="1">
      <c r="A1916" s="3" t="str">
        <f>HYPERLINK("http://kyu.snu.ac.kr/sdhj/index.jsp?type=hj/GK14605_00IH_0001_0038.jpg","1720_각북면_38")</f>
        <v>1720_각북면_38</v>
      </c>
      <c r="B1916" s="2">
        <v>1720</v>
      </c>
      <c r="C1916" s="2" t="s">
        <v>15637</v>
      </c>
      <c r="D1916" s="2" t="s">
        <v>15638</v>
      </c>
      <c r="E1916" s="2">
        <v>1915</v>
      </c>
      <c r="F1916" s="1">
        <v>9</v>
      </c>
      <c r="G1916" s="1" t="s">
        <v>3556</v>
      </c>
      <c r="H1916" s="1" t="s">
        <v>8511</v>
      </c>
      <c r="I1916" s="1">
        <v>3</v>
      </c>
      <c r="L1916" s="1">
        <v>2</v>
      </c>
      <c r="M1916" s="2" t="s">
        <v>18094</v>
      </c>
      <c r="N1916" s="2" t="s">
        <v>18095</v>
      </c>
      <c r="T1916" s="1" t="s">
        <v>15640</v>
      </c>
      <c r="U1916" s="1" t="s">
        <v>77</v>
      </c>
      <c r="V1916" s="1" t="s">
        <v>8853</v>
      </c>
      <c r="Y1916" s="1" t="s">
        <v>3818</v>
      </c>
      <c r="Z1916" s="1" t="s">
        <v>10929</v>
      </c>
      <c r="AC1916" s="1">
        <v>3</v>
      </c>
      <c r="AD1916" s="1" t="s">
        <v>561</v>
      </c>
      <c r="AE1916" s="1" t="s">
        <v>11535</v>
      </c>
      <c r="AG1916" s="1" t="s">
        <v>15646</v>
      </c>
      <c r="AT1916" s="1" t="s">
        <v>840</v>
      </c>
      <c r="AU1916" s="1" t="s">
        <v>11962</v>
      </c>
      <c r="AV1916" s="1" t="s">
        <v>2347</v>
      </c>
      <c r="AW1916" s="1" t="s">
        <v>9369</v>
      </c>
      <c r="BB1916" s="1" t="s">
        <v>385</v>
      </c>
      <c r="BC1916" s="1" t="s">
        <v>15727</v>
      </c>
      <c r="BD1916" s="1" t="s">
        <v>3658</v>
      </c>
      <c r="BE1916" s="1" t="s">
        <v>16561</v>
      </c>
    </row>
    <row r="1917" spans="1:73" ht="13.5" customHeight="1">
      <c r="A1917" s="3" t="str">
        <f>HYPERLINK("http://kyu.snu.ac.kr/sdhj/index.jsp?type=hj/GK14605_00IH_0001_0038.jpg","1720_각북면_38")</f>
        <v>1720_각북면_38</v>
      </c>
      <c r="B1917" s="2">
        <v>1720</v>
      </c>
      <c r="C1917" s="2" t="s">
        <v>16562</v>
      </c>
      <c r="D1917" s="2" t="s">
        <v>16563</v>
      </c>
      <c r="E1917" s="2">
        <v>1916</v>
      </c>
      <c r="F1917" s="1">
        <v>9</v>
      </c>
      <c r="G1917" s="1" t="s">
        <v>3556</v>
      </c>
      <c r="H1917" s="1" t="s">
        <v>8511</v>
      </c>
      <c r="I1917" s="1">
        <v>3</v>
      </c>
      <c r="L1917" s="1">
        <v>2</v>
      </c>
      <c r="M1917" s="2" t="s">
        <v>18094</v>
      </c>
      <c r="N1917" s="2" t="s">
        <v>18095</v>
      </c>
      <c r="S1917" s="1" t="s">
        <v>3819</v>
      </c>
      <c r="T1917" s="1" t="s">
        <v>16605</v>
      </c>
      <c r="W1917" s="1" t="s">
        <v>38</v>
      </c>
      <c r="X1917" s="1" t="s">
        <v>16606</v>
      </c>
      <c r="Y1917" s="1" t="s">
        <v>53</v>
      </c>
      <c r="Z1917" s="1" t="s">
        <v>9315</v>
      </c>
      <c r="AC1917" s="1">
        <v>31</v>
      </c>
      <c r="AD1917" s="1" t="s">
        <v>445</v>
      </c>
      <c r="AE1917" s="1" t="s">
        <v>11541</v>
      </c>
      <c r="AF1917" s="1" t="s">
        <v>16607</v>
      </c>
      <c r="AG1917" s="1" t="s">
        <v>16608</v>
      </c>
    </row>
    <row r="1918" spans="1:73" ht="13.5" customHeight="1">
      <c r="A1918" s="3" t="str">
        <f>HYPERLINK("http://kyu.snu.ac.kr/sdhj/index.jsp?type=hj/GK14605_00IH_0001_0038.jpg","1720_각북면_38")</f>
        <v>1720_각북면_38</v>
      </c>
      <c r="B1918" s="2">
        <v>1720</v>
      </c>
      <c r="C1918" s="2" t="s">
        <v>16609</v>
      </c>
      <c r="D1918" s="2" t="s">
        <v>16610</v>
      </c>
      <c r="E1918" s="2">
        <v>1917</v>
      </c>
      <c r="F1918" s="1">
        <v>9</v>
      </c>
      <c r="G1918" s="1" t="s">
        <v>3556</v>
      </c>
      <c r="H1918" s="1" t="s">
        <v>8511</v>
      </c>
      <c r="I1918" s="1">
        <v>3</v>
      </c>
      <c r="L1918" s="1">
        <v>2</v>
      </c>
      <c r="M1918" s="2" t="s">
        <v>18094</v>
      </c>
      <c r="N1918" s="2" t="s">
        <v>18095</v>
      </c>
      <c r="T1918" s="1" t="s">
        <v>15640</v>
      </c>
      <c r="U1918" s="1" t="s">
        <v>266</v>
      </c>
      <c r="V1918" s="1" t="s">
        <v>8830</v>
      </c>
      <c r="Y1918" s="1" t="s">
        <v>18860</v>
      </c>
      <c r="Z1918" s="1" t="s">
        <v>15360</v>
      </c>
      <c r="AC1918" s="1">
        <v>15</v>
      </c>
      <c r="AD1918" s="1" t="s">
        <v>563</v>
      </c>
      <c r="AE1918" s="1" t="s">
        <v>9669</v>
      </c>
    </row>
    <row r="1919" spans="1:73" ht="13.5" customHeight="1">
      <c r="A1919" s="3" t="str">
        <f>HYPERLINK("http://kyu.snu.ac.kr/sdhj/index.jsp?type=hj/GK14605_00IH_0001_0038.jpg","1720_각북면_38")</f>
        <v>1720_각북면_38</v>
      </c>
      <c r="B1919" s="2">
        <v>1720</v>
      </c>
      <c r="C1919" s="2" t="s">
        <v>15637</v>
      </c>
      <c r="D1919" s="2" t="s">
        <v>15638</v>
      </c>
      <c r="E1919" s="2">
        <v>1918</v>
      </c>
      <c r="F1919" s="1">
        <v>9</v>
      </c>
      <c r="G1919" s="1" t="s">
        <v>3556</v>
      </c>
      <c r="H1919" s="1" t="s">
        <v>8511</v>
      </c>
      <c r="I1919" s="1">
        <v>3</v>
      </c>
      <c r="L1919" s="1">
        <v>2</v>
      </c>
      <c r="M1919" s="2" t="s">
        <v>18094</v>
      </c>
      <c r="N1919" s="2" t="s">
        <v>18095</v>
      </c>
      <c r="T1919" s="1" t="s">
        <v>15640</v>
      </c>
      <c r="U1919" s="1" t="s">
        <v>266</v>
      </c>
      <c r="V1919" s="1" t="s">
        <v>8830</v>
      </c>
      <c r="Y1919" s="1" t="s">
        <v>3820</v>
      </c>
      <c r="Z1919" s="1" t="s">
        <v>15362</v>
      </c>
      <c r="AC1919" s="1">
        <v>12</v>
      </c>
      <c r="AD1919" s="1" t="s">
        <v>137</v>
      </c>
      <c r="AE1919" s="1" t="s">
        <v>9320</v>
      </c>
      <c r="AV1919" s="1" t="s">
        <v>3821</v>
      </c>
      <c r="AW1919" s="1" t="s">
        <v>9876</v>
      </c>
      <c r="BB1919" s="1" t="s">
        <v>274</v>
      </c>
      <c r="BC1919" s="1" t="s">
        <v>8855</v>
      </c>
      <c r="BD1919" s="1" t="s">
        <v>1385</v>
      </c>
      <c r="BE1919" s="1" t="s">
        <v>9806</v>
      </c>
    </row>
    <row r="1920" spans="1:73" ht="13.5" customHeight="1">
      <c r="A1920" s="3" t="str">
        <f>HYPERLINK("http://kyu.snu.ac.kr/sdhj/index.jsp?type=hj/GK14605_00IH_0001_0038.jpg","1720_각북면_38")</f>
        <v>1720_각북면_38</v>
      </c>
      <c r="B1920" s="2">
        <v>1720</v>
      </c>
      <c r="C1920" s="2" t="s">
        <v>15637</v>
      </c>
      <c r="D1920" s="2" t="s">
        <v>15638</v>
      </c>
      <c r="E1920" s="2">
        <v>1919</v>
      </c>
      <c r="F1920" s="1">
        <v>9</v>
      </c>
      <c r="G1920" s="1" t="s">
        <v>3556</v>
      </c>
      <c r="H1920" s="1" t="s">
        <v>8511</v>
      </c>
      <c r="I1920" s="1">
        <v>3</v>
      </c>
      <c r="L1920" s="1">
        <v>2</v>
      </c>
      <c r="M1920" s="2" t="s">
        <v>18094</v>
      </c>
      <c r="N1920" s="2" t="s">
        <v>18095</v>
      </c>
      <c r="T1920" s="1" t="s">
        <v>15640</v>
      </c>
      <c r="U1920" s="1" t="s">
        <v>3822</v>
      </c>
      <c r="V1920" s="1" t="s">
        <v>9133</v>
      </c>
      <c r="Y1920" s="1" t="s">
        <v>123</v>
      </c>
      <c r="Z1920" s="1" t="s">
        <v>10928</v>
      </c>
      <c r="AG1920" s="1" t="s">
        <v>16611</v>
      </c>
      <c r="AI1920" s="1" t="s">
        <v>11660</v>
      </c>
    </row>
    <row r="1921" spans="1:73" ht="13.5" customHeight="1">
      <c r="A1921" s="3" t="str">
        <f>HYPERLINK("http://kyu.snu.ac.kr/sdhj/index.jsp?type=hj/GK14605_00IH_0001_0038.jpg","1720_각북면_38")</f>
        <v>1720_각북면_38</v>
      </c>
      <c r="B1921" s="2">
        <v>1720</v>
      </c>
      <c r="C1921" s="2" t="s">
        <v>16612</v>
      </c>
      <c r="D1921" s="2" t="s">
        <v>16613</v>
      </c>
      <c r="E1921" s="2">
        <v>1920</v>
      </c>
      <c r="F1921" s="1">
        <v>9</v>
      </c>
      <c r="G1921" s="1" t="s">
        <v>3556</v>
      </c>
      <c r="H1921" s="1" t="s">
        <v>8511</v>
      </c>
      <c r="I1921" s="1">
        <v>3</v>
      </c>
      <c r="L1921" s="1">
        <v>2</v>
      </c>
      <c r="M1921" s="2" t="s">
        <v>18094</v>
      </c>
      <c r="N1921" s="2" t="s">
        <v>18095</v>
      </c>
      <c r="T1921" s="1" t="s">
        <v>15640</v>
      </c>
      <c r="U1921" s="1" t="s">
        <v>77</v>
      </c>
      <c r="V1921" s="1" t="s">
        <v>8853</v>
      </c>
      <c r="Y1921" s="1" t="s">
        <v>3823</v>
      </c>
      <c r="Z1921" s="1" t="s">
        <v>9784</v>
      </c>
      <c r="AG1921" s="1" t="s">
        <v>15769</v>
      </c>
      <c r="AI1921" s="1" t="s">
        <v>11660</v>
      </c>
    </row>
    <row r="1922" spans="1:73" ht="13.5" customHeight="1">
      <c r="A1922" s="3" t="str">
        <f>HYPERLINK("http://kyu.snu.ac.kr/sdhj/index.jsp?type=hj/GK14605_00IH_0001_0038.jpg","1720_각북면_38")</f>
        <v>1720_각북면_38</v>
      </c>
      <c r="B1922" s="2">
        <v>1720</v>
      </c>
      <c r="C1922" s="2" t="s">
        <v>15637</v>
      </c>
      <c r="D1922" s="2" t="s">
        <v>15638</v>
      </c>
      <c r="E1922" s="2">
        <v>1921</v>
      </c>
      <c r="F1922" s="1">
        <v>9</v>
      </c>
      <c r="G1922" s="1" t="s">
        <v>3556</v>
      </c>
      <c r="H1922" s="1" t="s">
        <v>8511</v>
      </c>
      <c r="I1922" s="1">
        <v>3</v>
      </c>
      <c r="L1922" s="1">
        <v>2</v>
      </c>
      <c r="M1922" s="2" t="s">
        <v>18094</v>
      </c>
      <c r="N1922" s="2" t="s">
        <v>18095</v>
      </c>
      <c r="T1922" s="1" t="s">
        <v>15640</v>
      </c>
      <c r="U1922" s="1" t="s">
        <v>266</v>
      </c>
      <c r="V1922" s="1" t="s">
        <v>8830</v>
      </c>
      <c r="Y1922" s="1" t="s">
        <v>14836</v>
      </c>
      <c r="Z1922" s="1" t="s">
        <v>14837</v>
      </c>
      <c r="AG1922" s="1" t="s">
        <v>16614</v>
      </c>
      <c r="AI1922" s="1" t="s">
        <v>11660</v>
      </c>
    </row>
    <row r="1923" spans="1:73" ht="13.5" customHeight="1">
      <c r="A1923" s="3" t="str">
        <f>HYPERLINK("http://kyu.snu.ac.kr/sdhj/index.jsp?type=hj/GK14605_00IH_0001_0038.jpg","1720_각북면_38")</f>
        <v>1720_각북면_38</v>
      </c>
      <c r="B1923" s="2">
        <v>1720</v>
      </c>
      <c r="C1923" s="2" t="s">
        <v>15796</v>
      </c>
      <c r="D1923" s="2" t="s">
        <v>15797</v>
      </c>
      <c r="E1923" s="2">
        <v>1922</v>
      </c>
      <c r="F1923" s="1">
        <v>9</v>
      </c>
      <c r="G1923" s="1" t="s">
        <v>3556</v>
      </c>
      <c r="H1923" s="1" t="s">
        <v>8511</v>
      </c>
      <c r="I1923" s="1">
        <v>3</v>
      </c>
      <c r="L1923" s="1">
        <v>2</v>
      </c>
      <c r="M1923" s="2" t="s">
        <v>18094</v>
      </c>
      <c r="N1923" s="2" t="s">
        <v>18095</v>
      </c>
      <c r="T1923" s="1" t="s">
        <v>15640</v>
      </c>
      <c r="U1923" s="1" t="s">
        <v>266</v>
      </c>
      <c r="V1923" s="1" t="s">
        <v>8830</v>
      </c>
      <c r="Y1923" s="1" t="s">
        <v>1017</v>
      </c>
      <c r="Z1923" s="1" t="s">
        <v>9571</v>
      </c>
      <c r="AF1923" s="1" t="s">
        <v>16615</v>
      </c>
      <c r="AG1923" s="1" t="s">
        <v>16616</v>
      </c>
      <c r="AH1923" s="1" t="s">
        <v>41</v>
      </c>
      <c r="AI1923" s="1" t="s">
        <v>11660</v>
      </c>
    </row>
    <row r="1924" spans="1:73" ht="13.5" customHeight="1">
      <c r="A1924" s="3" t="str">
        <f>HYPERLINK("http://kyu.snu.ac.kr/sdhj/index.jsp?type=hj/GK14605_00IH_0001_0038.jpg","1720_각북면_38")</f>
        <v>1720_각북면_38</v>
      </c>
      <c r="B1924" s="2">
        <v>1720</v>
      </c>
      <c r="C1924" s="2" t="s">
        <v>15637</v>
      </c>
      <c r="D1924" s="2" t="s">
        <v>15638</v>
      </c>
      <c r="E1924" s="2">
        <v>1923</v>
      </c>
      <c r="F1924" s="1">
        <v>9</v>
      </c>
      <c r="G1924" s="1" t="s">
        <v>3556</v>
      </c>
      <c r="H1924" s="1" t="s">
        <v>8511</v>
      </c>
      <c r="I1924" s="1">
        <v>3</v>
      </c>
      <c r="L1924" s="1">
        <v>3</v>
      </c>
      <c r="M1924" s="2" t="s">
        <v>18096</v>
      </c>
      <c r="N1924" s="2" t="s">
        <v>18097</v>
      </c>
      <c r="Q1924" s="1" t="s">
        <v>16617</v>
      </c>
      <c r="R1924" s="1" t="s">
        <v>8696</v>
      </c>
      <c r="T1924" s="1" t="s">
        <v>15624</v>
      </c>
      <c r="U1924" s="1" t="s">
        <v>860</v>
      </c>
      <c r="V1924" s="1" t="s">
        <v>9007</v>
      </c>
      <c r="W1924" s="1" t="s">
        <v>245</v>
      </c>
      <c r="X1924" s="1" t="s">
        <v>16618</v>
      </c>
      <c r="Y1924" s="1" t="s">
        <v>3824</v>
      </c>
      <c r="Z1924" s="1" t="s">
        <v>10927</v>
      </c>
      <c r="AC1924" s="1">
        <v>40</v>
      </c>
      <c r="AD1924" s="1" t="s">
        <v>141</v>
      </c>
      <c r="AE1924" s="1" t="s">
        <v>11557</v>
      </c>
      <c r="AJ1924" s="1" t="s">
        <v>17</v>
      </c>
      <c r="AK1924" s="1" t="s">
        <v>11718</v>
      </c>
      <c r="AL1924" s="1" t="s">
        <v>158</v>
      </c>
      <c r="AM1924" s="1" t="s">
        <v>11647</v>
      </c>
      <c r="AT1924" s="1" t="s">
        <v>995</v>
      </c>
      <c r="AU1924" s="1" t="s">
        <v>15313</v>
      </c>
      <c r="AV1924" s="1" t="s">
        <v>3825</v>
      </c>
      <c r="AW1924" s="1" t="s">
        <v>12511</v>
      </c>
      <c r="BG1924" s="1" t="s">
        <v>46</v>
      </c>
      <c r="BH1924" s="1" t="s">
        <v>11959</v>
      </c>
      <c r="BI1924" s="1" t="s">
        <v>8365</v>
      </c>
      <c r="BJ1924" s="1" t="s">
        <v>12531</v>
      </c>
      <c r="BK1924" s="1" t="s">
        <v>3673</v>
      </c>
      <c r="BL1924" s="1" t="s">
        <v>15314</v>
      </c>
      <c r="BM1924" s="1" t="s">
        <v>14829</v>
      </c>
      <c r="BN1924" s="1" t="s">
        <v>13296</v>
      </c>
      <c r="BO1924" s="1" t="s">
        <v>860</v>
      </c>
      <c r="BP1924" s="1" t="s">
        <v>9007</v>
      </c>
      <c r="BQ1924" s="1" t="s">
        <v>8373</v>
      </c>
      <c r="BR1924" s="1" t="s">
        <v>14486</v>
      </c>
      <c r="BS1924" s="1" t="s">
        <v>3676</v>
      </c>
      <c r="BT1924" s="1" t="s">
        <v>14777</v>
      </c>
    </row>
    <row r="1925" spans="1:73" ht="13.5" customHeight="1">
      <c r="A1925" s="3" t="str">
        <f>HYPERLINK("http://kyu.snu.ac.kr/sdhj/index.jsp?type=hj/GK14605_00IH_0001_0038.jpg","1720_각북면_38")</f>
        <v>1720_각북면_38</v>
      </c>
      <c r="B1925" s="2">
        <v>1720</v>
      </c>
      <c r="C1925" s="2" t="s">
        <v>15980</v>
      </c>
      <c r="D1925" s="2" t="s">
        <v>15981</v>
      </c>
      <c r="E1925" s="2">
        <v>1924</v>
      </c>
      <c r="F1925" s="1">
        <v>9</v>
      </c>
      <c r="G1925" s="1" t="s">
        <v>3556</v>
      </c>
      <c r="H1925" s="1" t="s">
        <v>8511</v>
      </c>
      <c r="I1925" s="1">
        <v>3</v>
      </c>
      <c r="L1925" s="1">
        <v>3</v>
      </c>
      <c r="M1925" s="2" t="s">
        <v>18096</v>
      </c>
      <c r="N1925" s="2" t="s">
        <v>18097</v>
      </c>
      <c r="S1925" s="1" t="s">
        <v>51</v>
      </c>
      <c r="T1925" s="1" t="s">
        <v>1413</v>
      </c>
      <c r="W1925" s="1" t="s">
        <v>568</v>
      </c>
      <c r="X1925" s="1" t="s">
        <v>8743</v>
      </c>
      <c r="Y1925" s="1" t="s">
        <v>129</v>
      </c>
      <c r="Z1925" s="1" t="s">
        <v>9465</v>
      </c>
      <c r="AC1925" s="1">
        <v>30</v>
      </c>
      <c r="AD1925" s="1" t="s">
        <v>163</v>
      </c>
      <c r="AE1925" s="1" t="s">
        <v>11552</v>
      </c>
      <c r="AJ1925" s="1" t="s">
        <v>461</v>
      </c>
      <c r="AK1925" s="1" t="s">
        <v>11719</v>
      </c>
      <c r="AL1925" s="1" t="s">
        <v>569</v>
      </c>
      <c r="AM1925" s="1" t="s">
        <v>11669</v>
      </c>
      <c r="AT1925" s="1" t="s">
        <v>215</v>
      </c>
      <c r="AU1925" s="1" t="s">
        <v>8866</v>
      </c>
      <c r="AV1925" s="1" t="s">
        <v>3826</v>
      </c>
      <c r="AW1925" s="1" t="s">
        <v>12510</v>
      </c>
      <c r="BG1925" s="1" t="s">
        <v>46</v>
      </c>
      <c r="BH1925" s="1" t="s">
        <v>11959</v>
      </c>
      <c r="BI1925" s="1" t="s">
        <v>3827</v>
      </c>
      <c r="BJ1925" s="1" t="s">
        <v>13303</v>
      </c>
      <c r="BK1925" s="1" t="s">
        <v>860</v>
      </c>
      <c r="BL1925" s="1" t="s">
        <v>9007</v>
      </c>
      <c r="BM1925" s="1" t="s">
        <v>3828</v>
      </c>
      <c r="BN1925" s="1" t="s">
        <v>13817</v>
      </c>
      <c r="BO1925" s="1" t="s">
        <v>3364</v>
      </c>
      <c r="BP1925" s="1" t="s">
        <v>12975</v>
      </c>
      <c r="BQ1925" s="1" t="s">
        <v>3829</v>
      </c>
      <c r="BR1925" s="1" t="s">
        <v>14485</v>
      </c>
      <c r="BS1925" s="1" t="s">
        <v>553</v>
      </c>
      <c r="BT1925" s="1" t="s">
        <v>11764</v>
      </c>
    </row>
    <row r="1926" spans="1:73" ht="13.5" customHeight="1">
      <c r="A1926" s="3" t="str">
        <f>HYPERLINK("http://kyu.snu.ac.kr/sdhj/index.jsp?type=hj/GK14605_00IH_0001_0038.jpg","1720_각북면_38")</f>
        <v>1720_각북면_38</v>
      </c>
      <c r="B1926" s="2">
        <v>1720</v>
      </c>
      <c r="C1926" s="2" t="s">
        <v>16619</v>
      </c>
      <c r="D1926" s="2" t="s">
        <v>16620</v>
      </c>
      <c r="E1926" s="2">
        <v>1925</v>
      </c>
      <c r="F1926" s="1">
        <v>9</v>
      </c>
      <c r="G1926" s="1" t="s">
        <v>3556</v>
      </c>
      <c r="H1926" s="1" t="s">
        <v>8511</v>
      </c>
      <c r="I1926" s="1">
        <v>3</v>
      </c>
      <c r="L1926" s="1">
        <v>3</v>
      </c>
      <c r="M1926" s="2" t="s">
        <v>18096</v>
      </c>
      <c r="N1926" s="2" t="s">
        <v>18097</v>
      </c>
      <c r="S1926" s="1" t="s">
        <v>102</v>
      </c>
      <c r="T1926" s="1" t="s">
        <v>8723</v>
      </c>
      <c r="W1926" s="1" t="s">
        <v>903</v>
      </c>
      <c r="X1926" s="1" t="s">
        <v>9268</v>
      </c>
      <c r="Y1926" s="1" t="s">
        <v>129</v>
      </c>
      <c r="Z1926" s="1" t="s">
        <v>9465</v>
      </c>
      <c r="AC1926" s="1">
        <v>67</v>
      </c>
      <c r="AD1926" s="1" t="s">
        <v>3830</v>
      </c>
      <c r="AE1926" s="1" t="s">
        <v>11567</v>
      </c>
    </row>
    <row r="1927" spans="1:73" ht="13.5" customHeight="1">
      <c r="A1927" s="3" t="str">
        <f>HYPERLINK("http://kyu.snu.ac.kr/sdhj/index.jsp?type=hj/GK14605_00IH_0001_0038.jpg","1720_각북면_38")</f>
        <v>1720_각북면_38</v>
      </c>
      <c r="B1927" s="2">
        <v>1720</v>
      </c>
      <c r="C1927" s="2" t="s">
        <v>15637</v>
      </c>
      <c r="D1927" s="2" t="s">
        <v>15638</v>
      </c>
      <c r="E1927" s="2">
        <v>1926</v>
      </c>
      <c r="F1927" s="1">
        <v>9</v>
      </c>
      <c r="G1927" s="1" t="s">
        <v>3556</v>
      </c>
      <c r="H1927" s="1" t="s">
        <v>8511</v>
      </c>
      <c r="I1927" s="1">
        <v>3</v>
      </c>
      <c r="L1927" s="1">
        <v>3</v>
      </c>
      <c r="M1927" s="2" t="s">
        <v>18096</v>
      </c>
      <c r="N1927" s="2" t="s">
        <v>18097</v>
      </c>
      <c r="S1927" s="1" t="s">
        <v>175</v>
      </c>
      <c r="T1927" s="1" t="s">
        <v>8735</v>
      </c>
      <c r="U1927" s="1" t="s">
        <v>860</v>
      </c>
      <c r="V1927" s="1" t="s">
        <v>9007</v>
      </c>
      <c r="Y1927" s="1" t="s">
        <v>3831</v>
      </c>
      <c r="Z1927" s="1" t="s">
        <v>10926</v>
      </c>
      <c r="AC1927" s="1">
        <v>28</v>
      </c>
      <c r="AD1927" s="1" t="s">
        <v>95</v>
      </c>
      <c r="AE1927" s="1" t="s">
        <v>11539</v>
      </c>
    </row>
    <row r="1928" spans="1:73" ht="13.5" customHeight="1">
      <c r="A1928" s="3" t="str">
        <f>HYPERLINK("http://kyu.snu.ac.kr/sdhj/index.jsp?type=hj/GK14605_00IH_0001_0038.jpg","1720_각북면_38")</f>
        <v>1720_각북면_38</v>
      </c>
      <c r="B1928" s="2">
        <v>1720</v>
      </c>
      <c r="C1928" s="2" t="s">
        <v>15980</v>
      </c>
      <c r="D1928" s="2" t="s">
        <v>15981</v>
      </c>
      <c r="E1928" s="2">
        <v>1927</v>
      </c>
      <c r="F1928" s="1">
        <v>9</v>
      </c>
      <c r="G1928" s="1" t="s">
        <v>3556</v>
      </c>
      <c r="H1928" s="1" t="s">
        <v>8511</v>
      </c>
      <c r="I1928" s="1">
        <v>3</v>
      </c>
      <c r="L1928" s="1">
        <v>3</v>
      </c>
      <c r="M1928" s="2" t="s">
        <v>18096</v>
      </c>
      <c r="N1928" s="2" t="s">
        <v>18097</v>
      </c>
      <c r="S1928" s="1" t="s">
        <v>71</v>
      </c>
      <c r="T1928" s="1" t="s">
        <v>8710</v>
      </c>
      <c r="Y1928" s="1" t="s">
        <v>3832</v>
      </c>
      <c r="Z1928" s="1" t="s">
        <v>10925</v>
      </c>
      <c r="AC1928" s="1">
        <v>17</v>
      </c>
      <c r="AD1928" s="1" t="s">
        <v>69</v>
      </c>
      <c r="AE1928" s="1" t="s">
        <v>11560</v>
      </c>
    </row>
    <row r="1929" spans="1:73" ht="13.5" customHeight="1">
      <c r="A1929" s="3" t="str">
        <f>HYPERLINK("http://kyu.snu.ac.kr/sdhj/index.jsp?type=hj/GK14605_00IH_0001_0038.jpg","1720_각북면_38")</f>
        <v>1720_각북면_38</v>
      </c>
      <c r="B1929" s="2">
        <v>1720</v>
      </c>
      <c r="C1929" s="2" t="s">
        <v>15637</v>
      </c>
      <c r="D1929" s="2" t="s">
        <v>15638</v>
      </c>
      <c r="E1929" s="2">
        <v>1928</v>
      </c>
      <c r="F1929" s="1">
        <v>9</v>
      </c>
      <c r="G1929" s="1" t="s">
        <v>3556</v>
      </c>
      <c r="H1929" s="1" t="s">
        <v>8511</v>
      </c>
      <c r="I1929" s="1">
        <v>3</v>
      </c>
      <c r="L1929" s="1">
        <v>3</v>
      </c>
      <c r="M1929" s="2" t="s">
        <v>18096</v>
      </c>
      <c r="N1929" s="2" t="s">
        <v>18097</v>
      </c>
      <c r="S1929" s="1" t="s">
        <v>71</v>
      </c>
      <c r="T1929" s="1" t="s">
        <v>8710</v>
      </c>
      <c r="Y1929" s="1" t="s">
        <v>3833</v>
      </c>
      <c r="Z1929" s="1" t="s">
        <v>10924</v>
      </c>
      <c r="AC1929" s="1">
        <v>15</v>
      </c>
      <c r="AD1929" s="1" t="s">
        <v>563</v>
      </c>
      <c r="AE1929" s="1" t="s">
        <v>9669</v>
      </c>
    </row>
    <row r="1930" spans="1:73" ht="13.5" customHeight="1">
      <c r="A1930" s="3" t="str">
        <f>HYPERLINK("http://kyu.snu.ac.kr/sdhj/index.jsp?type=hj/GK14605_00IH_0001_0038.jpg","1720_각북면_38")</f>
        <v>1720_각북면_38</v>
      </c>
      <c r="B1930" s="2">
        <v>1720</v>
      </c>
      <c r="C1930" s="2" t="s">
        <v>15637</v>
      </c>
      <c r="D1930" s="2" t="s">
        <v>15638</v>
      </c>
      <c r="E1930" s="2">
        <v>1929</v>
      </c>
      <c r="F1930" s="1">
        <v>9</v>
      </c>
      <c r="G1930" s="1" t="s">
        <v>3556</v>
      </c>
      <c r="H1930" s="1" t="s">
        <v>8511</v>
      </c>
      <c r="I1930" s="1">
        <v>3</v>
      </c>
      <c r="L1930" s="1">
        <v>3</v>
      </c>
      <c r="M1930" s="2" t="s">
        <v>18096</v>
      </c>
      <c r="N1930" s="2" t="s">
        <v>18097</v>
      </c>
      <c r="T1930" s="1" t="s">
        <v>15640</v>
      </c>
      <c r="U1930" s="1" t="s">
        <v>3834</v>
      </c>
      <c r="V1930" s="1" t="s">
        <v>9018</v>
      </c>
      <c r="Y1930" s="1" t="s">
        <v>3835</v>
      </c>
      <c r="Z1930" s="1" t="s">
        <v>10923</v>
      </c>
      <c r="AC1930" s="1">
        <v>34</v>
      </c>
      <c r="AD1930" s="1" t="s">
        <v>86</v>
      </c>
      <c r="AE1930" s="1" t="s">
        <v>11563</v>
      </c>
      <c r="AT1930" s="1" t="s">
        <v>840</v>
      </c>
      <c r="AU1930" s="1" t="s">
        <v>11962</v>
      </c>
      <c r="AV1930" s="1" t="s">
        <v>3646</v>
      </c>
      <c r="AW1930" s="1" t="s">
        <v>12497</v>
      </c>
      <c r="BB1930" s="1" t="s">
        <v>385</v>
      </c>
      <c r="BC1930" s="1" t="s">
        <v>15727</v>
      </c>
      <c r="BD1930" s="1" t="s">
        <v>3647</v>
      </c>
      <c r="BE1930" s="1" t="s">
        <v>16557</v>
      </c>
    </row>
    <row r="1931" spans="1:73" ht="13.5" customHeight="1">
      <c r="A1931" s="3" t="str">
        <f>HYPERLINK("http://kyu.snu.ac.kr/sdhj/index.jsp?type=hj/GK14605_00IH_0001_0038.jpg","1720_각북면_38")</f>
        <v>1720_각북면_38</v>
      </c>
      <c r="B1931" s="2">
        <v>1720</v>
      </c>
      <c r="C1931" s="2" t="s">
        <v>16558</v>
      </c>
      <c r="D1931" s="2" t="s">
        <v>16559</v>
      </c>
      <c r="E1931" s="2">
        <v>1930</v>
      </c>
      <c r="F1931" s="1">
        <v>9</v>
      </c>
      <c r="G1931" s="1" t="s">
        <v>3556</v>
      </c>
      <c r="H1931" s="1" t="s">
        <v>8511</v>
      </c>
      <c r="I1931" s="1">
        <v>3</v>
      </c>
      <c r="L1931" s="1">
        <v>3</v>
      </c>
      <c r="M1931" s="2" t="s">
        <v>18096</v>
      </c>
      <c r="N1931" s="2" t="s">
        <v>18097</v>
      </c>
      <c r="T1931" s="1" t="s">
        <v>15640</v>
      </c>
      <c r="U1931" s="1" t="s">
        <v>266</v>
      </c>
      <c r="V1931" s="1" t="s">
        <v>8830</v>
      </c>
      <c r="Y1931" s="1" t="s">
        <v>3836</v>
      </c>
      <c r="Z1931" s="1" t="s">
        <v>10256</v>
      </c>
      <c r="AC1931" s="1">
        <v>61</v>
      </c>
      <c r="AD1931" s="1" t="s">
        <v>107</v>
      </c>
      <c r="AE1931" s="1" t="s">
        <v>11521</v>
      </c>
      <c r="BU1931" s="1" t="s">
        <v>3656</v>
      </c>
    </row>
    <row r="1932" spans="1:73" ht="13.5" customHeight="1">
      <c r="A1932" s="3" t="str">
        <f>HYPERLINK("http://kyu.snu.ac.kr/sdhj/index.jsp?type=hj/GK14605_00IH_0001_0038.jpg","1720_각북면_38")</f>
        <v>1720_각북면_38</v>
      </c>
      <c r="B1932" s="2">
        <v>1720</v>
      </c>
      <c r="C1932" s="2" t="s">
        <v>15637</v>
      </c>
      <c r="D1932" s="2" t="s">
        <v>15638</v>
      </c>
      <c r="E1932" s="2">
        <v>1931</v>
      </c>
      <c r="F1932" s="1">
        <v>9</v>
      </c>
      <c r="G1932" s="1" t="s">
        <v>3556</v>
      </c>
      <c r="H1932" s="1" t="s">
        <v>8511</v>
      </c>
      <c r="I1932" s="1">
        <v>3</v>
      </c>
      <c r="L1932" s="1">
        <v>3</v>
      </c>
      <c r="M1932" s="2" t="s">
        <v>18096</v>
      </c>
      <c r="N1932" s="2" t="s">
        <v>18097</v>
      </c>
      <c r="T1932" s="1" t="s">
        <v>15640</v>
      </c>
      <c r="U1932" s="1" t="s">
        <v>77</v>
      </c>
      <c r="V1932" s="1" t="s">
        <v>8853</v>
      </c>
      <c r="Y1932" s="1" t="s">
        <v>3837</v>
      </c>
      <c r="Z1932" s="1" t="s">
        <v>10922</v>
      </c>
      <c r="AC1932" s="1">
        <v>60</v>
      </c>
      <c r="AD1932" s="1" t="s">
        <v>173</v>
      </c>
      <c r="AE1932" s="1" t="s">
        <v>11533</v>
      </c>
      <c r="AF1932" s="1" t="s">
        <v>3838</v>
      </c>
      <c r="AG1932" s="1" t="s">
        <v>11607</v>
      </c>
    </row>
    <row r="1933" spans="1:73" ht="13.5" customHeight="1">
      <c r="A1933" s="3" t="str">
        <f>HYPERLINK("http://kyu.snu.ac.kr/sdhj/index.jsp?type=hj/GK14605_00IH_0001_0038.jpg","1720_각북면_38")</f>
        <v>1720_각북면_38</v>
      </c>
      <c r="B1933" s="2">
        <v>1720</v>
      </c>
      <c r="C1933" s="2" t="s">
        <v>15637</v>
      </c>
      <c r="D1933" s="2" t="s">
        <v>15638</v>
      </c>
      <c r="E1933" s="2">
        <v>1932</v>
      </c>
      <c r="F1933" s="1">
        <v>9</v>
      </c>
      <c r="G1933" s="1" t="s">
        <v>3556</v>
      </c>
      <c r="H1933" s="1" t="s">
        <v>8511</v>
      </c>
      <c r="I1933" s="1">
        <v>3</v>
      </c>
      <c r="L1933" s="1">
        <v>3</v>
      </c>
      <c r="M1933" s="2" t="s">
        <v>18096</v>
      </c>
      <c r="N1933" s="2" t="s">
        <v>18097</v>
      </c>
      <c r="T1933" s="1" t="s">
        <v>15640</v>
      </c>
      <c r="U1933" s="1" t="s">
        <v>77</v>
      </c>
      <c r="V1933" s="1" t="s">
        <v>8853</v>
      </c>
      <c r="Y1933" s="1" t="s">
        <v>3839</v>
      </c>
      <c r="Z1933" s="1" t="s">
        <v>10921</v>
      </c>
      <c r="AF1933" s="1" t="s">
        <v>267</v>
      </c>
      <c r="AG1933" s="1" t="s">
        <v>11571</v>
      </c>
    </row>
    <row r="1934" spans="1:73" ht="13.5" customHeight="1">
      <c r="A1934" s="3" t="str">
        <f>HYPERLINK("http://kyu.snu.ac.kr/sdhj/index.jsp?type=hj/GK14605_00IH_0001_0038.jpg","1720_각북면_38")</f>
        <v>1720_각북면_38</v>
      </c>
      <c r="B1934" s="2">
        <v>1720</v>
      </c>
      <c r="C1934" s="2" t="s">
        <v>16292</v>
      </c>
      <c r="D1934" s="2" t="s">
        <v>16293</v>
      </c>
      <c r="E1934" s="2">
        <v>1933</v>
      </c>
      <c r="F1934" s="1">
        <v>9</v>
      </c>
      <c r="G1934" s="1" t="s">
        <v>3556</v>
      </c>
      <c r="H1934" s="1" t="s">
        <v>8511</v>
      </c>
      <c r="I1934" s="1">
        <v>3</v>
      </c>
      <c r="L1934" s="1">
        <v>3</v>
      </c>
      <c r="M1934" s="2" t="s">
        <v>18096</v>
      </c>
      <c r="N1934" s="2" t="s">
        <v>18097</v>
      </c>
      <c r="T1934" s="1" t="s">
        <v>15640</v>
      </c>
      <c r="U1934" s="1" t="s">
        <v>266</v>
      </c>
      <c r="V1934" s="1" t="s">
        <v>8830</v>
      </c>
      <c r="Y1934" s="1" t="s">
        <v>3840</v>
      </c>
      <c r="Z1934" s="1" t="s">
        <v>10578</v>
      </c>
      <c r="AC1934" s="1">
        <v>59</v>
      </c>
      <c r="AD1934" s="1" t="s">
        <v>540</v>
      </c>
      <c r="AE1934" s="1" t="s">
        <v>11564</v>
      </c>
      <c r="AV1934" s="1" t="s">
        <v>2936</v>
      </c>
      <c r="AW1934" s="1" t="s">
        <v>10759</v>
      </c>
      <c r="BB1934" s="1" t="s">
        <v>274</v>
      </c>
      <c r="BC1934" s="1" t="s">
        <v>8855</v>
      </c>
      <c r="BD1934" s="1" t="s">
        <v>3841</v>
      </c>
      <c r="BE1934" s="1" t="s">
        <v>12878</v>
      </c>
    </row>
    <row r="1935" spans="1:73" ht="13.5" customHeight="1">
      <c r="A1935" s="3" t="str">
        <f>HYPERLINK("http://kyu.snu.ac.kr/sdhj/index.jsp?type=hj/GK14605_00IH_0001_0038.jpg","1720_각북면_38")</f>
        <v>1720_각북면_38</v>
      </c>
      <c r="B1935" s="2">
        <v>1720</v>
      </c>
      <c r="C1935" s="2" t="s">
        <v>15637</v>
      </c>
      <c r="D1935" s="2" t="s">
        <v>15638</v>
      </c>
      <c r="E1935" s="2">
        <v>1934</v>
      </c>
      <c r="F1935" s="1">
        <v>9</v>
      </c>
      <c r="G1935" s="1" t="s">
        <v>3556</v>
      </c>
      <c r="H1935" s="1" t="s">
        <v>8511</v>
      </c>
      <c r="I1935" s="1">
        <v>3</v>
      </c>
      <c r="L1935" s="1">
        <v>3</v>
      </c>
      <c r="M1935" s="2" t="s">
        <v>18096</v>
      </c>
      <c r="N1935" s="2" t="s">
        <v>18097</v>
      </c>
      <c r="T1935" s="1" t="s">
        <v>15640</v>
      </c>
      <c r="U1935" s="1" t="s">
        <v>266</v>
      </c>
      <c r="V1935" s="1" t="s">
        <v>8830</v>
      </c>
      <c r="Y1935" s="1" t="s">
        <v>3798</v>
      </c>
      <c r="Z1935" s="1" t="s">
        <v>9603</v>
      </c>
      <c r="AC1935" s="1">
        <v>3</v>
      </c>
      <c r="AD1935" s="1" t="s">
        <v>86</v>
      </c>
      <c r="AE1935" s="1" t="s">
        <v>11563</v>
      </c>
      <c r="AF1935" s="1" t="s">
        <v>267</v>
      </c>
      <c r="AG1935" s="1" t="s">
        <v>11571</v>
      </c>
    </row>
    <row r="1936" spans="1:73" ht="13.5" customHeight="1">
      <c r="A1936" s="3" t="str">
        <f>HYPERLINK("http://kyu.snu.ac.kr/sdhj/index.jsp?type=hj/GK14605_00IH_0001_0038.jpg","1720_각북면_38")</f>
        <v>1720_각북면_38</v>
      </c>
      <c r="B1936" s="2">
        <v>1720</v>
      </c>
      <c r="C1936" s="2" t="s">
        <v>15637</v>
      </c>
      <c r="D1936" s="2" t="s">
        <v>15638</v>
      </c>
      <c r="E1936" s="2">
        <v>1935</v>
      </c>
      <c r="F1936" s="1">
        <v>9</v>
      </c>
      <c r="G1936" s="1" t="s">
        <v>3556</v>
      </c>
      <c r="H1936" s="1" t="s">
        <v>8511</v>
      </c>
      <c r="I1936" s="1">
        <v>3</v>
      </c>
      <c r="L1936" s="1">
        <v>3</v>
      </c>
      <c r="M1936" s="2" t="s">
        <v>18096</v>
      </c>
      <c r="N1936" s="2" t="s">
        <v>18097</v>
      </c>
      <c r="T1936" s="1" t="s">
        <v>15640</v>
      </c>
      <c r="U1936" s="1" t="s">
        <v>266</v>
      </c>
      <c r="V1936" s="1" t="s">
        <v>8830</v>
      </c>
      <c r="Y1936" s="1" t="s">
        <v>3842</v>
      </c>
      <c r="Z1936" s="1" t="s">
        <v>10920</v>
      </c>
      <c r="AC1936" s="1">
        <v>32</v>
      </c>
      <c r="AD1936" s="1" t="s">
        <v>823</v>
      </c>
      <c r="AE1936" s="1" t="s">
        <v>11532</v>
      </c>
      <c r="AF1936" s="1" t="s">
        <v>267</v>
      </c>
      <c r="AG1936" s="1" t="s">
        <v>11571</v>
      </c>
      <c r="BU1936" s="1" t="s">
        <v>1408</v>
      </c>
    </row>
    <row r="1937" spans="1:73" ht="13.5" customHeight="1">
      <c r="A1937" s="3" t="str">
        <f>HYPERLINK("http://kyu.snu.ac.kr/sdhj/index.jsp?type=hj/GK14605_00IH_0001_0038.jpg","1720_각북면_38")</f>
        <v>1720_각북면_38</v>
      </c>
      <c r="B1937" s="2">
        <v>1720</v>
      </c>
      <c r="C1937" s="2" t="s">
        <v>16023</v>
      </c>
      <c r="D1937" s="2" t="s">
        <v>16024</v>
      </c>
      <c r="E1937" s="2">
        <v>1936</v>
      </c>
      <c r="F1937" s="1">
        <v>9</v>
      </c>
      <c r="G1937" s="1" t="s">
        <v>3556</v>
      </c>
      <c r="H1937" s="1" t="s">
        <v>8511</v>
      </c>
      <c r="I1937" s="1">
        <v>3</v>
      </c>
      <c r="L1937" s="1">
        <v>3</v>
      </c>
      <c r="M1937" s="2" t="s">
        <v>18096</v>
      </c>
      <c r="N1937" s="2" t="s">
        <v>18097</v>
      </c>
      <c r="T1937" s="1" t="s">
        <v>15640</v>
      </c>
      <c r="U1937" s="1" t="s">
        <v>266</v>
      </c>
      <c r="V1937" s="1" t="s">
        <v>8830</v>
      </c>
      <c r="Y1937" s="1" t="s">
        <v>1856</v>
      </c>
      <c r="Z1937" s="1" t="s">
        <v>9579</v>
      </c>
      <c r="AC1937" s="1">
        <v>49</v>
      </c>
      <c r="AD1937" s="1" t="s">
        <v>181</v>
      </c>
      <c r="AE1937" s="1" t="s">
        <v>11525</v>
      </c>
      <c r="AV1937" s="1" t="s">
        <v>3639</v>
      </c>
      <c r="AW1937" s="1" t="s">
        <v>12498</v>
      </c>
      <c r="BB1937" s="1" t="s">
        <v>274</v>
      </c>
      <c r="BC1937" s="1" t="s">
        <v>8855</v>
      </c>
      <c r="BD1937" s="1" t="s">
        <v>2706</v>
      </c>
      <c r="BE1937" s="1" t="s">
        <v>11193</v>
      </c>
    </row>
    <row r="1938" spans="1:73" ht="13.5" customHeight="1">
      <c r="A1938" s="3" t="str">
        <f>HYPERLINK("http://kyu.snu.ac.kr/sdhj/index.jsp?type=hj/GK14605_00IH_0001_0038.jpg","1720_각북면_38")</f>
        <v>1720_각북면_38</v>
      </c>
      <c r="B1938" s="2">
        <v>1720</v>
      </c>
      <c r="C1938" s="2" t="s">
        <v>15637</v>
      </c>
      <c r="D1938" s="2" t="s">
        <v>15638</v>
      </c>
      <c r="E1938" s="2">
        <v>1937</v>
      </c>
      <c r="F1938" s="1">
        <v>9</v>
      </c>
      <c r="G1938" s="1" t="s">
        <v>3556</v>
      </c>
      <c r="H1938" s="1" t="s">
        <v>8511</v>
      </c>
      <c r="I1938" s="1">
        <v>3</v>
      </c>
      <c r="L1938" s="1">
        <v>3</v>
      </c>
      <c r="M1938" s="2" t="s">
        <v>18096</v>
      </c>
      <c r="N1938" s="2" t="s">
        <v>18097</v>
      </c>
      <c r="T1938" s="1" t="s">
        <v>15640</v>
      </c>
      <c r="U1938" s="1" t="s">
        <v>266</v>
      </c>
      <c r="V1938" s="1" t="s">
        <v>8830</v>
      </c>
      <c r="Y1938" s="1" t="s">
        <v>1519</v>
      </c>
      <c r="Z1938" s="1" t="s">
        <v>10875</v>
      </c>
      <c r="AF1938" s="1" t="s">
        <v>2276</v>
      </c>
      <c r="AG1938" s="1" t="s">
        <v>11606</v>
      </c>
    </row>
    <row r="1939" spans="1:73" ht="13.5" customHeight="1">
      <c r="A1939" s="3" t="str">
        <f>HYPERLINK("http://kyu.snu.ac.kr/sdhj/index.jsp?type=hj/GK14605_00IH_0001_0038.jpg","1720_각북면_38")</f>
        <v>1720_각북면_38</v>
      </c>
      <c r="B1939" s="2">
        <v>1720</v>
      </c>
      <c r="C1939" s="2" t="s">
        <v>15637</v>
      </c>
      <c r="D1939" s="2" t="s">
        <v>15638</v>
      </c>
      <c r="E1939" s="2">
        <v>1938</v>
      </c>
      <c r="F1939" s="1">
        <v>9</v>
      </c>
      <c r="G1939" s="1" t="s">
        <v>3556</v>
      </c>
      <c r="H1939" s="1" t="s">
        <v>8511</v>
      </c>
      <c r="I1939" s="1">
        <v>3</v>
      </c>
      <c r="L1939" s="1">
        <v>3</v>
      </c>
      <c r="M1939" s="2" t="s">
        <v>18096</v>
      </c>
      <c r="N1939" s="2" t="s">
        <v>18097</v>
      </c>
      <c r="T1939" s="1" t="s">
        <v>15640</v>
      </c>
      <c r="U1939" s="1" t="s">
        <v>266</v>
      </c>
      <c r="V1939" s="1" t="s">
        <v>8830</v>
      </c>
      <c r="Y1939" s="1" t="s">
        <v>3843</v>
      </c>
      <c r="Z1939" s="1" t="s">
        <v>9476</v>
      </c>
      <c r="AC1939" s="1">
        <v>42</v>
      </c>
      <c r="AD1939" s="1" t="s">
        <v>374</v>
      </c>
      <c r="AE1939" s="1" t="s">
        <v>11556</v>
      </c>
      <c r="AV1939" s="1" t="s">
        <v>3844</v>
      </c>
      <c r="AW1939" s="1" t="s">
        <v>12509</v>
      </c>
      <c r="BB1939" s="1" t="s">
        <v>274</v>
      </c>
      <c r="BC1939" s="1" t="s">
        <v>8855</v>
      </c>
      <c r="BD1939" s="1" t="s">
        <v>3840</v>
      </c>
      <c r="BE1939" s="1" t="s">
        <v>10578</v>
      </c>
    </row>
    <row r="1940" spans="1:73" ht="13.5" customHeight="1">
      <c r="A1940" s="3" t="str">
        <f>HYPERLINK("http://kyu.snu.ac.kr/sdhj/index.jsp?type=hj/GK14605_00IH_0001_0038.jpg","1720_각북면_38")</f>
        <v>1720_각북면_38</v>
      </c>
      <c r="B1940" s="2">
        <v>1720</v>
      </c>
      <c r="C1940" s="2" t="s">
        <v>16278</v>
      </c>
      <c r="D1940" s="2" t="s">
        <v>16279</v>
      </c>
      <c r="E1940" s="2">
        <v>1939</v>
      </c>
      <c r="F1940" s="1">
        <v>9</v>
      </c>
      <c r="G1940" s="1" t="s">
        <v>3556</v>
      </c>
      <c r="H1940" s="1" t="s">
        <v>8511</v>
      </c>
      <c r="I1940" s="1">
        <v>3</v>
      </c>
      <c r="L1940" s="1">
        <v>3</v>
      </c>
      <c r="M1940" s="2" t="s">
        <v>18096</v>
      </c>
      <c r="N1940" s="2" t="s">
        <v>18097</v>
      </c>
      <c r="T1940" s="1" t="s">
        <v>15640</v>
      </c>
      <c r="U1940" s="1" t="s">
        <v>266</v>
      </c>
      <c r="V1940" s="1" t="s">
        <v>8830</v>
      </c>
      <c r="Y1940" s="1" t="s">
        <v>3845</v>
      </c>
      <c r="Z1940" s="1" t="s">
        <v>10919</v>
      </c>
      <c r="AC1940" s="1">
        <v>41</v>
      </c>
      <c r="AD1940" s="1" t="s">
        <v>211</v>
      </c>
      <c r="AE1940" s="1" t="s">
        <v>10681</v>
      </c>
      <c r="AT1940" s="1" t="s">
        <v>840</v>
      </c>
      <c r="AU1940" s="1" t="s">
        <v>11962</v>
      </c>
      <c r="AV1940" s="1" t="s">
        <v>3799</v>
      </c>
      <c r="AW1940" s="1" t="s">
        <v>9358</v>
      </c>
      <c r="BB1940" s="1" t="s">
        <v>385</v>
      </c>
      <c r="BC1940" s="1" t="s">
        <v>15727</v>
      </c>
      <c r="BD1940" s="1" t="s">
        <v>3658</v>
      </c>
      <c r="BE1940" s="1" t="s">
        <v>16561</v>
      </c>
    </row>
    <row r="1941" spans="1:73" ht="13.5" customHeight="1">
      <c r="A1941" s="3" t="str">
        <f>HYPERLINK("http://kyu.snu.ac.kr/sdhj/index.jsp?type=hj/GK14605_00IH_0001_0038.jpg","1720_각북면_38")</f>
        <v>1720_각북면_38</v>
      </c>
      <c r="B1941" s="2">
        <v>1720</v>
      </c>
      <c r="C1941" s="2" t="s">
        <v>16562</v>
      </c>
      <c r="D1941" s="2" t="s">
        <v>16563</v>
      </c>
      <c r="E1941" s="2">
        <v>1940</v>
      </c>
      <c r="F1941" s="1">
        <v>9</v>
      </c>
      <c r="G1941" s="1" t="s">
        <v>3556</v>
      </c>
      <c r="H1941" s="1" t="s">
        <v>8511</v>
      </c>
      <c r="I1941" s="1">
        <v>3</v>
      </c>
      <c r="L1941" s="1">
        <v>3</v>
      </c>
      <c r="M1941" s="2" t="s">
        <v>18096</v>
      </c>
      <c r="N1941" s="2" t="s">
        <v>18097</v>
      </c>
      <c r="T1941" s="1" t="s">
        <v>15640</v>
      </c>
      <c r="U1941" s="1" t="s">
        <v>266</v>
      </c>
      <c r="V1941" s="1" t="s">
        <v>8830</v>
      </c>
      <c r="Y1941" s="1" t="s">
        <v>8316</v>
      </c>
      <c r="Z1941" s="1" t="s">
        <v>10879</v>
      </c>
      <c r="AC1941" s="1">
        <v>35</v>
      </c>
      <c r="AD1941" s="1" t="s">
        <v>111</v>
      </c>
      <c r="AE1941" s="1" t="s">
        <v>8821</v>
      </c>
      <c r="AF1941" s="1" t="s">
        <v>3846</v>
      </c>
      <c r="AG1941" s="1" t="s">
        <v>11572</v>
      </c>
      <c r="AT1941" s="1" t="s">
        <v>840</v>
      </c>
      <c r="AU1941" s="1" t="s">
        <v>11962</v>
      </c>
      <c r="AV1941" s="1" t="s">
        <v>900</v>
      </c>
      <c r="AW1941" s="1" t="s">
        <v>9420</v>
      </c>
    </row>
    <row r="1942" spans="1:73" ht="13.5" customHeight="1">
      <c r="A1942" s="3" t="str">
        <f>HYPERLINK("http://kyu.snu.ac.kr/sdhj/index.jsp?type=hj/GK14605_00IH_0001_0038.jpg","1720_각북면_38")</f>
        <v>1720_각북면_38</v>
      </c>
      <c r="B1942" s="2">
        <v>1720</v>
      </c>
      <c r="C1942" s="2" t="s">
        <v>15637</v>
      </c>
      <c r="D1942" s="2" t="s">
        <v>15638</v>
      </c>
      <c r="E1942" s="2">
        <v>1941</v>
      </c>
      <c r="F1942" s="1">
        <v>9</v>
      </c>
      <c r="G1942" s="1" t="s">
        <v>3556</v>
      </c>
      <c r="H1942" s="1" t="s">
        <v>8511</v>
      </c>
      <c r="I1942" s="1">
        <v>3</v>
      </c>
      <c r="L1942" s="1">
        <v>3</v>
      </c>
      <c r="M1942" s="2" t="s">
        <v>18096</v>
      </c>
      <c r="N1942" s="2" t="s">
        <v>18097</v>
      </c>
      <c r="T1942" s="1" t="s">
        <v>15640</v>
      </c>
      <c r="U1942" s="1" t="s">
        <v>266</v>
      </c>
      <c r="V1942" s="1" t="s">
        <v>8830</v>
      </c>
      <c r="Y1942" s="1" t="s">
        <v>1124</v>
      </c>
      <c r="Z1942" s="1" t="s">
        <v>10481</v>
      </c>
      <c r="AC1942" s="1">
        <v>37</v>
      </c>
    </row>
    <row r="1943" spans="1:73" ht="13.5" customHeight="1">
      <c r="A1943" s="3" t="str">
        <f>HYPERLINK("http://kyu.snu.ac.kr/sdhj/index.jsp?type=hj/GK14605_00IH_0001_0038.jpg","1720_각북면_38")</f>
        <v>1720_각북면_38</v>
      </c>
      <c r="B1943" s="2">
        <v>1720</v>
      </c>
      <c r="C1943" s="2" t="s">
        <v>15637</v>
      </c>
      <c r="D1943" s="2" t="s">
        <v>15638</v>
      </c>
      <c r="E1943" s="2">
        <v>1942</v>
      </c>
      <c r="F1943" s="1">
        <v>9</v>
      </c>
      <c r="G1943" s="1" t="s">
        <v>3556</v>
      </c>
      <c r="H1943" s="1" t="s">
        <v>8511</v>
      </c>
      <c r="I1943" s="1">
        <v>3</v>
      </c>
      <c r="L1943" s="1">
        <v>3</v>
      </c>
      <c r="M1943" s="2" t="s">
        <v>18096</v>
      </c>
      <c r="N1943" s="2" t="s">
        <v>18097</v>
      </c>
      <c r="T1943" s="1" t="s">
        <v>15640</v>
      </c>
      <c r="U1943" s="1" t="s">
        <v>266</v>
      </c>
      <c r="V1943" s="1" t="s">
        <v>8830</v>
      </c>
      <c r="Y1943" s="1" t="s">
        <v>3768</v>
      </c>
      <c r="Z1943" s="1" t="s">
        <v>10918</v>
      </c>
      <c r="AC1943" s="1">
        <v>33</v>
      </c>
      <c r="AF1943" s="1" t="s">
        <v>2276</v>
      </c>
      <c r="AG1943" s="1" t="s">
        <v>11606</v>
      </c>
      <c r="BB1943" s="1" t="s">
        <v>274</v>
      </c>
      <c r="BC1943" s="1" t="s">
        <v>8855</v>
      </c>
      <c r="BD1943" s="1" t="s">
        <v>3847</v>
      </c>
      <c r="BE1943" s="1" t="s">
        <v>10872</v>
      </c>
    </row>
    <row r="1944" spans="1:73" ht="13.5" customHeight="1">
      <c r="A1944" s="3" t="str">
        <f>HYPERLINK("http://kyu.snu.ac.kr/sdhj/index.jsp?type=hj/GK14605_00IH_0001_0038.jpg","1720_각북면_38")</f>
        <v>1720_각북면_38</v>
      </c>
      <c r="B1944" s="2">
        <v>1720</v>
      </c>
      <c r="C1944" s="2" t="s">
        <v>15637</v>
      </c>
      <c r="D1944" s="2" t="s">
        <v>15638</v>
      </c>
      <c r="E1944" s="2">
        <v>1943</v>
      </c>
      <c r="F1944" s="1">
        <v>9</v>
      </c>
      <c r="G1944" s="1" t="s">
        <v>3556</v>
      </c>
      <c r="H1944" s="1" t="s">
        <v>8511</v>
      </c>
      <c r="I1944" s="1">
        <v>3</v>
      </c>
      <c r="L1944" s="1">
        <v>3</v>
      </c>
      <c r="M1944" s="2" t="s">
        <v>18096</v>
      </c>
      <c r="N1944" s="2" t="s">
        <v>18097</v>
      </c>
      <c r="T1944" s="1" t="s">
        <v>15640</v>
      </c>
      <c r="U1944" s="1" t="s">
        <v>266</v>
      </c>
      <c r="V1944" s="1" t="s">
        <v>8830</v>
      </c>
      <c r="Y1944" s="1" t="s">
        <v>755</v>
      </c>
      <c r="Z1944" s="1" t="s">
        <v>10917</v>
      </c>
      <c r="AC1944" s="1">
        <v>47</v>
      </c>
      <c r="AD1944" s="1" t="s">
        <v>246</v>
      </c>
      <c r="AE1944" s="1" t="s">
        <v>11545</v>
      </c>
      <c r="AG1944" s="1" t="s">
        <v>16621</v>
      </c>
      <c r="BB1944" s="1" t="s">
        <v>274</v>
      </c>
      <c r="BC1944" s="1" t="s">
        <v>8855</v>
      </c>
      <c r="BD1944" s="1" t="s">
        <v>279</v>
      </c>
      <c r="BE1944" s="1" t="s">
        <v>11480</v>
      </c>
    </row>
    <row r="1945" spans="1:73" ht="13.5" customHeight="1">
      <c r="A1945" s="3" t="str">
        <f>HYPERLINK("http://kyu.snu.ac.kr/sdhj/index.jsp?type=hj/GK14605_00IH_0001_0038.jpg","1720_각북면_38")</f>
        <v>1720_각북면_38</v>
      </c>
      <c r="B1945" s="2">
        <v>1720</v>
      </c>
      <c r="C1945" s="2" t="s">
        <v>15637</v>
      </c>
      <c r="D1945" s="2" t="s">
        <v>15638</v>
      </c>
      <c r="E1945" s="2">
        <v>1944</v>
      </c>
      <c r="F1945" s="1">
        <v>9</v>
      </c>
      <c r="G1945" s="1" t="s">
        <v>3556</v>
      </c>
      <c r="H1945" s="1" t="s">
        <v>8511</v>
      </c>
      <c r="I1945" s="1">
        <v>3</v>
      </c>
      <c r="L1945" s="1">
        <v>3</v>
      </c>
      <c r="M1945" s="2" t="s">
        <v>18096</v>
      </c>
      <c r="N1945" s="2" t="s">
        <v>18097</v>
      </c>
      <c r="T1945" s="1" t="s">
        <v>15640</v>
      </c>
      <c r="U1945" s="1" t="s">
        <v>77</v>
      </c>
      <c r="V1945" s="1" t="s">
        <v>8853</v>
      </c>
      <c r="Y1945" s="1" t="s">
        <v>1098</v>
      </c>
      <c r="Z1945" s="1" t="s">
        <v>9870</v>
      </c>
      <c r="AC1945" s="1">
        <v>18</v>
      </c>
      <c r="AD1945" s="1" t="s">
        <v>130</v>
      </c>
      <c r="AE1945" s="1" t="s">
        <v>11547</v>
      </c>
      <c r="AG1945" s="1" t="s">
        <v>16622</v>
      </c>
      <c r="BB1945" s="1" t="s">
        <v>2853</v>
      </c>
      <c r="BC1945" s="1" t="s">
        <v>12770</v>
      </c>
      <c r="BE1945" s="1" t="s">
        <v>16623</v>
      </c>
      <c r="BF1945" s="1" t="s">
        <v>16624</v>
      </c>
    </row>
    <row r="1946" spans="1:73" ht="13.5" customHeight="1">
      <c r="A1946" s="3" t="str">
        <f>HYPERLINK("http://kyu.snu.ac.kr/sdhj/index.jsp?type=hj/GK14605_00IH_0001_0038.jpg","1720_각북면_38")</f>
        <v>1720_각북면_38</v>
      </c>
      <c r="B1946" s="2">
        <v>1720</v>
      </c>
      <c r="C1946" s="2" t="s">
        <v>15934</v>
      </c>
      <c r="D1946" s="2" t="s">
        <v>15935</v>
      </c>
      <c r="E1946" s="2">
        <v>1945</v>
      </c>
      <c r="F1946" s="1">
        <v>9</v>
      </c>
      <c r="G1946" s="1" t="s">
        <v>3556</v>
      </c>
      <c r="H1946" s="1" t="s">
        <v>8511</v>
      </c>
      <c r="I1946" s="1">
        <v>3</v>
      </c>
      <c r="L1946" s="1">
        <v>3</v>
      </c>
      <c r="M1946" s="2" t="s">
        <v>18096</v>
      </c>
      <c r="N1946" s="2" t="s">
        <v>18097</v>
      </c>
      <c r="T1946" s="1" t="s">
        <v>15640</v>
      </c>
      <c r="U1946" s="1" t="s">
        <v>77</v>
      </c>
      <c r="V1946" s="1" t="s">
        <v>8853</v>
      </c>
      <c r="Y1946" s="1" t="s">
        <v>3848</v>
      </c>
      <c r="Z1946" s="1" t="s">
        <v>10302</v>
      </c>
      <c r="AC1946" s="1">
        <v>12</v>
      </c>
      <c r="AD1946" s="1" t="s">
        <v>137</v>
      </c>
      <c r="AE1946" s="1" t="s">
        <v>9320</v>
      </c>
      <c r="AG1946" s="1" t="s">
        <v>16621</v>
      </c>
      <c r="BC1946" s="1" t="s">
        <v>12770</v>
      </c>
      <c r="BE1946" s="1" t="s">
        <v>16625</v>
      </c>
      <c r="BF1946" s="1" t="s">
        <v>16508</v>
      </c>
    </row>
    <row r="1947" spans="1:73" ht="13.5" customHeight="1">
      <c r="A1947" s="3" t="str">
        <f>HYPERLINK("http://kyu.snu.ac.kr/sdhj/index.jsp?type=hj/GK14605_00IH_0001_0038.jpg","1720_각북면_38")</f>
        <v>1720_각북면_38</v>
      </c>
      <c r="B1947" s="2">
        <v>1720</v>
      </c>
      <c r="C1947" s="2" t="s">
        <v>15637</v>
      </c>
      <c r="D1947" s="2" t="s">
        <v>15638</v>
      </c>
      <c r="E1947" s="2">
        <v>1946</v>
      </c>
      <c r="F1947" s="1">
        <v>9</v>
      </c>
      <c r="G1947" s="1" t="s">
        <v>3556</v>
      </c>
      <c r="H1947" s="1" t="s">
        <v>8511</v>
      </c>
      <c r="I1947" s="1">
        <v>3</v>
      </c>
      <c r="L1947" s="1">
        <v>3</v>
      </c>
      <c r="M1947" s="2" t="s">
        <v>18096</v>
      </c>
      <c r="N1947" s="2" t="s">
        <v>18097</v>
      </c>
      <c r="S1947" s="1" t="s">
        <v>2024</v>
      </c>
      <c r="T1947" s="1" t="s">
        <v>8789</v>
      </c>
      <c r="U1947" s="1" t="s">
        <v>269</v>
      </c>
      <c r="V1947" s="1" t="s">
        <v>8873</v>
      </c>
      <c r="Y1947" s="1" t="s">
        <v>3849</v>
      </c>
      <c r="Z1947" s="1" t="s">
        <v>10916</v>
      </c>
      <c r="AF1947" s="1" t="s">
        <v>16626</v>
      </c>
      <c r="AG1947" s="1" t="s">
        <v>16627</v>
      </c>
    </row>
    <row r="1948" spans="1:73" ht="13.5" customHeight="1">
      <c r="A1948" s="3" t="str">
        <f>HYPERLINK("http://kyu.snu.ac.kr/sdhj/index.jsp?type=hj/GK14605_00IH_0001_0038.jpg","1720_각북면_38")</f>
        <v>1720_각북면_38</v>
      </c>
      <c r="B1948" s="2">
        <v>1720</v>
      </c>
      <c r="C1948" s="2" t="s">
        <v>15637</v>
      </c>
      <c r="D1948" s="2" t="s">
        <v>15638</v>
      </c>
      <c r="E1948" s="2">
        <v>1947</v>
      </c>
      <c r="F1948" s="1">
        <v>9</v>
      </c>
      <c r="G1948" s="1" t="s">
        <v>3556</v>
      </c>
      <c r="H1948" s="1" t="s">
        <v>8511</v>
      </c>
      <c r="I1948" s="1">
        <v>3</v>
      </c>
      <c r="L1948" s="1">
        <v>3</v>
      </c>
      <c r="M1948" s="2" t="s">
        <v>18096</v>
      </c>
      <c r="N1948" s="2" t="s">
        <v>18097</v>
      </c>
      <c r="T1948" s="1" t="s">
        <v>15640</v>
      </c>
      <c r="U1948" s="1" t="s">
        <v>266</v>
      </c>
      <c r="V1948" s="1" t="s">
        <v>8830</v>
      </c>
      <c r="Y1948" s="1" t="s">
        <v>1543</v>
      </c>
      <c r="Z1948" s="1" t="s">
        <v>10352</v>
      </c>
      <c r="AC1948" s="1">
        <v>31</v>
      </c>
      <c r="AD1948" s="1" t="s">
        <v>445</v>
      </c>
      <c r="AE1948" s="1" t="s">
        <v>11541</v>
      </c>
      <c r="AT1948" s="1" t="s">
        <v>840</v>
      </c>
      <c r="AU1948" s="1" t="s">
        <v>11962</v>
      </c>
      <c r="AV1948" s="1" t="s">
        <v>499</v>
      </c>
      <c r="AW1948" s="1" t="s">
        <v>10127</v>
      </c>
      <c r="BB1948" s="1" t="s">
        <v>274</v>
      </c>
      <c r="BC1948" s="1" t="s">
        <v>8855</v>
      </c>
      <c r="BD1948" s="1" t="s">
        <v>18916</v>
      </c>
      <c r="BE1948" s="1" t="s">
        <v>16628</v>
      </c>
    </row>
    <row r="1949" spans="1:73" ht="13.5" customHeight="1">
      <c r="A1949" s="3" t="str">
        <f>HYPERLINK("http://kyu.snu.ac.kr/sdhj/index.jsp?type=hj/GK14605_00IH_0001_0038.jpg","1720_각북면_38")</f>
        <v>1720_각북면_38</v>
      </c>
      <c r="B1949" s="2">
        <v>1720</v>
      </c>
      <c r="C1949" s="2" t="s">
        <v>15637</v>
      </c>
      <c r="D1949" s="2" t="s">
        <v>15638</v>
      </c>
      <c r="E1949" s="2">
        <v>1948</v>
      </c>
      <c r="F1949" s="1">
        <v>9</v>
      </c>
      <c r="G1949" s="1" t="s">
        <v>3556</v>
      </c>
      <c r="H1949" s="1" t="s">
        <v>8511</v>
      </c>
      <c r="I1949" s="1">
        <v>3</v>
      </c>
      <c r="L1949" s="1">
        <v>3</v>
      </c>
      <c r="M1949" s="2" t="s">
        <v>18096</v>
      </c>
      <c r="N1949" s="2" t="s">
        <v>18097</v>
      </c>
      <c r="T1949" s="1" t="s">
        <v>15640</v>
      </c>
      <c r="U1949" s="1" t="s">
        <v>77</v>
      </c>
      <c r="V1949" s="1" t="s">
        <v>8853</v>
      </c>
      <c r="Y1949" s="1" t="s">
        <v>3850</v>
      </c>
      <c r="Z1949" s="1" t="s">
        <v>9683</v>
      </c>
      <c r="AC1949" s="1">
        <v>27</v>
      </c>
      <c r="AD1949" s="1" t="s">
        <v>167</v>
      </c>
      <c r="AE1949" s="1" t="s">
        <v>11350</v>
      </c>
      <c r="AF1949" s="1" t="s">
        <v>267</v>
      </c>
      <c r="AG1949" s="1" t="s">
        <v>11571</v>
      </c>
      <c r="BB1949" s="1" t="s">
        <v>274</v>
      </c>
      <c r="BC1949" s="1" t="s">
        <v>8855</v>
      </c>
      <c r="BD1949" s="1" t="s">
        <v>14838</v>
      </c>
      <c r="BE1949" s="1" t="s">
        <v>14839</v>
      </c>
    </row>
    <row r="1950" spans="1:73" ht="13.5" customHeight="1">
      <c r="A1950" s="3" t="str">
        <f>HYPERLINK("http://kyu.snu.ac.kr/sdhj/index.jsp?type=hj/GK14605_00IH_0001_0038.jpg","1720_각북면_38")</f>
        <v>1720_각북면_38</v>
      </c>
      <c r="B1950" s="2">
        <v>1720</v>
      </c>
      <c r="C1950" s="2" t="s">
        <v>15637</v>
      </c>
      <c r="D1950" s="2" t="s">
        <v>15638</v>
      </c>
      <c r="E1950" s="2">
        <v>1949</v>
      </c>
      <c r="F1950" s="1">
        <v>9</v>
      </c>
      <c r="G1950" s="1" t="s">
        <v>3556</v>
      </c>
      <c r="H1950" s="1" t="s">
        <v>8511</v>
      </c>
      <c r="I1950" s="1">
        <v>3</v>
      </c>
      <c r="L1950" s="1">
        <v>3</v>
      </c>
      <c r="M1950" s="2" t="s">
        <v>18096</v>
      </c>
      <c r="N1950" s="2" t="s">
        <v>18097</v>
      </c>
      <c r="T1950" s="1" t="s">
        <v>15640</v>
      </c>
      <c r="U1950" s="1" t="s">
        <v>266</v>
      </c>
      <c r="V1950" s="1" t="s">
        <v>8830</v>
      </c>
      <c r="Y1950" s="1" t="s">
        <v>676</v>
      </c>
      <c r="Z1950" s="1" t="s">
        <v>9571</v>
      </c>
      <c r="AC1950" s="1">
        <v>20</v>
      </c>
      <c r="AD1950" s="1" t="s">
        <v>134</v>
      </c>
      <c r="AE1950" s="1" t="s">
        <v>11542</v>
      </c>
      <c r="AF1950" s="1" t="s">
        <v>3851</v>
      </c>
      <c r="AG1950" s="1" t="s">
        <v>11588</v>
      </c>
      <c r="BB1950" s="1" t="s">
        <v>274</v>
      </c>
      <c r="BC1950" s="1" t="s">
        <v>8855</v>
      </c>
      <c r="BD1950" s="1" t="s">
        <v>14838</v>
      </c>
      <c r="BE1950" s="1" t="s">
        <v>14839</v>
      </c>
      <c r="BU1950" s="1" t="s">
        <v>1408</v>
      </c>
    </row>
    <row r="1951" spans="1:73" ht="13.5" customHeight="1">
      <c r="A1951" s="3" t="str">
        <f>HYPERLINK("http://kyu.snu.ac.kr/sdhj/index.jsp?type=hj/GK14605_00IH_0001_0038.jpg","1720_각북면_38")</f>
        <v>1720_각북면_38</v>
      </c>
      <c r="B1951" s="2">
        <v>1720</v>
      </c>
      <c r="C1951" s="2" t="s">
        <v>16023</v>
      </c>
      <c r="D1951" s="2" t="s">
        <v>16024</v>
      </c>
      <c r="E1951" s="2">
        <v>1950</v>
      </c>
      <c r="F1951" s="1">
        <v>9</v>
      </c>
      <c r="G1951" s="1" t="s">
        <v>3556</v>
      </c>
      <c r="H1951" s="1" t="s">
        <v>8511</v>
      </c>
      <c r="I1951" s="1">
        <v>3</v>
      </c>
      <c r="L1951" s="1">
        <v>3</v>
      </c>
      <c r="M1951" s="2" t="s">
        <v>18096</v>
      </c>
      <c r="N1951" s="2" t="s">
        <v>18097</v>
      </c>
      <c r="T1951" s="1" t="s">
        <v>15640</v>
      </c>
      <c r="U1951" s="1" t="s">
        <v>266</v>
      </c>
      <c r="V1951" s="1" t="s">
        <v>8830</v>
      </c>
      <c r="Y1951" s="1" t="s">
        <v>3852</v>
      </c>
      <c r="Z1951" s="1" t="s">
        <v>10915</v>
      </c>
      <c r="AC1951" s="1">
        <v>24</v>
      </c>
      <c r="AD1951" s="1" t="s">
        <v>132</v>
      </c>
      <c r="AE1951" s="1" t="s">
        <v>11536</v>
      </c>
      <c r="AT1951" s="1" t="s">
        <v>3429</v>
      </c>
      <c r="AU1951" s="1" t="s">
        <v>11980</v>
      </c>
      <c r="BF1951" s="1" t="s">
        <v>16262</v>
      </c>
    </row>
    <row r="1952" spans="1:73" ht="13.5" customHeight="1">
      <c r="A1952" s="3" t="str">
        <f>HYPERLINK("http://kyu.snu.ac.kr/sdhj/index.jsp?type=hj/GK14605_00IH_0001_0038.jpg","1720_각북면_38")</f>
        <v>1720_각북면_38</v>
      </c>
      <c r="B1952" s="2">
        <v>1720</v>
      </c>
      <c r="C1952" s="2" t="s">
        <v>15637</v>
      </c>
      <c r="D1952" s="2" t="s">
        <v>15638</v>
      </c>
      <c r="E1952" s="2">
        <v>1951</v>
      </c>
      <c r="F1952" s="1">
        <v>9</v>
      </c>
      <c r="G1952" s="1" t="s">
        <v>3556</v>
      </c>
      <c r="H1952" s="1" t="s">
        <v>8511</v>
      </c>
      <c r="I1952" s="1">
        <v>3</v>
      </c>
      <c r="L1952" s="1">
        <v>3</v>
      </c>
      <c r="M1952" s="2" t="s">
        <v>18096</v>
      </c>
      <c r="N1952" s="2" t="s">
        <v>18097</v>
      </c>
      <c r="T1952" s="1" t="s">
        <v>15640</v>
      </c>
      <c r="U1952" s="1" t="s">
        <v>266</v>
      </c>
      <c r="V1952" s="1" t="s">
        <v>8830</v>
      </c>
      <c r="Y1952" s="1" t="s">
        <v>3853</v>
      </c>
      <c r="Z1952" s="1" t="s">
        <v>10914</v>
      </c>
      <c r="AC1952" s="1">
        <v>21</v>
      </c>
      <c r="AD1952" s="1" t="s">
        <v>192</v>
      </c>
      <c r="AE1952" s="1" t="s">
        <v>10512</v>
      </c>
      <c r="AU1952" s="1" t="s">
        <v>11980</v>
      </c>
      <c r="BF1952" s="1" t="s">
        <v>16501</v>
      </c>
    </row>
    <row r="1953" spans="1:73" ht="13.5" customHeight="1">
      <c r="A1953" s="3" t="str">
        <f>HYPERLINK("http://kyu.snu.ac.kr/sdhj/index.jsp?type=hj/GK14605_00IH_0001_0038.jpg","1720_각북면_38")</f>
        <v>1720_각북면_38</v>
      </c>
      <c r="B1953" s="2">
        <v>1720</v>
      </c>
      <c r="C1953" s="2" t="s">
        <v>15637</v>
      </c>
      <c r="D1953" s="2" t="s">
        <v>15638</v>
      </c>
      <c r="E1953" s="2">
        <v>1952</v>
      </c>
      <c r="F1953" s="1">
        <v>9</v>
      </c>
      <c r="G1953" s="1" t="s">
        <v>3556</v>
      </c>
      <c r="H1953" s="1" t="s">
        <v>8511</v>
      </c>
      <c r="I1953" s="1">
        <v>3</v>
      </c>
      <c r="L1953" s="1">
        <v>3</v>
      </c>
      <c r="M1953" s="2" t="s">
        <v>18096</v>
      </c>
      <c r="N1953" s="2" t="s">
        <v>18097</v>
      </c>
      <c r="T1953" s="1" t="s">
        <v>15640</v>
      </c>
      <c r="U1953" s="1" t="s">
        <v>266</v>
      </c>
      <c r="V1953" s="1" t="s">
        <v>8830</v>
      </c>
      <c r="Y1953" s="1" t="s">
        <v>3854</v>
      </c>
      <c r="Z1953" s="1" t="s">
        <v>10913</v>
      </c>
      <c r="AC1953" s="1">
        <v>18</v>
      </c>
      <c r="AD1953" s="1" t="s">
        <v>130</v>
      </c>
      <c r="AE1953" s="1" t="s">
        <v>11547</v>
      </c>
      <c r="AU1953" s="1" t="s">
        <v>11980</v>
      </c>
      <c r="BF1953" s="1" t="s">
        <v>16629</v>
      </c>
    </row>
    <row r="1954" spans="1:73" ht="13.5" customHeight="1">
      <c r="A1954" s="3" t="str">
        <f>HYPERLINK("http://kyu.snu.ac.kr/sdhj/index.jsp?type=hj/GK14605_00IH_0001_0038.jpg","1720_각북면_38")</f>
        <v>1720_각북면_38</v>
      </c>
      <c r="B1954" s="2">
        <v>1720</v>
      </c>
      <c r="C1954" s="2" t="s">
        <v>16630</v>
      </c>
      <c r="D1954" s="2" t="s">
        <v>16631</v>
      </c>
      <c r="E1954" s="2">
        <v>1953</v>
      </c>
      <c r="F1954" s="1">
        <v>9</v>
      </c>
      <c r="G1954" s="1" t="s">
        <v>3556</v>
      </c>
      <c r="H1954" s="1" t="s">
        <v>8511</v>
      </c>
      <c r="I1954" s="1">
        <v>3</v>
      </c>
      <c r="L1954" s="1">
        <v>3</v>
      </c>
      <c r="M1954" s="2" t="s">
        <v>18096</v>
      </c>
      <c r="N1954" s="2" t="s">
        <v>18097</v>
      </c>
      <c r="T1954" s="1" t="s">
        <v>15640</v>
      </c>
      <c r="U1954" s="1" t="s">
        <v>77</v>
      </c>
      <c r="V1954" s="1" t="s">
        <v>8853</v>
      </c>
      <c r="Y1954" s="1" t="s">
        <v>2139</v>
      </c>
      <c r="Z1954" s="1" t="s">
        <v>9575</v>
      </c>
      <c r="AC1954" s="1">
        <v>34</v>
      </c>
      <c r="AD1954" s="1" t="s">
        <v>86</v>
      </c>
      <c r="AE1954" s="1" t="s">
        <v>11563</v>
      </c>
      <c r="AF1954" s="1" t="s">
        <v>526</v>
      </c>
      <c r="AG1954" s="1" t="s">
        <v>11573</v>
      </c>
      <c r="AH1954" s="1" t="s">
        <v>1631</v>
      </c>
      <c r="AI1954" s="1" t="s">
        <v>16632</v>
      </c>
      <c r="AT1954" s="1" t="s">
        <v>840</v>
      </c>
      <c r="AU1954" s="1" t="s">
        <v>11962</v>
      </c>
      <c r="AV1954" s="1" t="s">
        <v>1789</v>
      </c>
      <c r="AW1954" s="1" t="s">
        <v>9358</v>
      </c>
      <c r="BB1954" s="1" t="s">
        <v>385</v>
      </c>
      <c r="BC1954" s="1" t="s">
        <v>15727</v>
      </c>
      <c r="BD1954" s="1" t="s">
        <v>3658</v>
      </c>
      <c r="BE1954" s="1" t="s">
        <v>16561</v>
      </c>
    </row>
    <row r="1955" spans="1:73" ht="13.5" customHeight="1">
      <c r="A1955" s="3" t="str">
        <f>HYPERLINK("http://kyu.snu.ac.kr/sdhj/index.jsp?type=hj/GK14605_00IH_0001_0038.jpg","1720_각북면_38")</f>
        <v>1720_각북면_38</v>
      </c>
      <c r="B1955" s="2">
        <v>1720</v>
      </c>
      <c r="C1955" s="2" t="s">
        <v>16562</v>
      </c>
      <c r="D1955" s="2" t="s">
        <v>16563</v>
      </c>
      <c r="E1955" s="2">
        <v>1954</v>
      </c>
      <c r="F1955" s="1">
        <v>9</v>
      </c>
      <c r="G1955" s="1" t="s">
        <v>3556</v>
      </c>
      <c r="H1955" s="1" t="s">
        <v>8511</v>
      </c>
      <c r="I1955" s="1">
        <v>3</v>
      </c>
      <c r="L1955" s="1">
        <v>3</v>
      </c>
      <c r="M1955" s="2" t="s">
        <v>18096</v>
      </c>
      <c r="N1955" s="2" t="s">
        <v>18097</v>
      </c>
      <c r="T1955" s="1" t="s">
        <v>15640</v>
      </c>
      <c r="U1955" s="1" t="s">
        <v>3855</v>
      </c>
      <c r="V1955" s="1" t="s">
        <v>9129</v>
      </c>
      <c r="Y1955" s="1" t="s">
        <v>3856</v>
      </c>
      <c r="Z1955" s="1" t="s">
        <v>10912</v>
      </c>
      <c r="AC1955" s="1">
        <v>20</v>
      </c>
      <c r="AD1955" s="1" t="s">
        <v>134</v>
      </c>
      <c r="AE1955" s="1" t="s">
        <v>11542</v>
      </c>
      <c r="AV1955" s="1" t="s">
        <v>2913</v>
      </c>
      <c r="AW1955" s="1" t="s">
        <v>12508</v>
      </c>
      <c r="BB1955" s="1" t="s">
        <v>274</v>
      </c>
      <c r="BC1955" s="1" t="s">
        <v>8855</v>
      </c>
      <c r="BD1955" s="1" t="s">
        <v>3836</v>
      </c>
      <c r="BE1955" s="1" t="s">
        <v>10256</v>
      </c>
    </row>
    <row r="1956" spans="1:73" ht="13.5" customHeight="1">
      <c r="A1956" s="3" t="str">
        <f>HYPERLINK("http://kyu.snu.ac.kr/sdhj/index.jsp?type=hj/GK14605_00IH_0001_0038.jpg","1720_각북면_38")</f>
        <v>1720_각북면_38</v>
      </c>
      <c r="B1956" s="2">
        <v>1720</v>
      </c>
      <c r="C1956" s="2" t="s">
        <v>15637</v>
      </c>
      <c r="D1956" s="2" t="s">
        <v>15638</v>
      </c>
      <c r="E1956" s="2">
        <v>1955</v>
      </c>
      <c r="F1956" s="1">
        <v>9</v>
      </c>
      <c r="G1956" s="1" t="s">
        <v>3556</v>
      </c>
      <c r="H1956" s="1" t="s">
        <v>8511</v>
      </c>
      <c r="I1956" s="1">
        <v>3</v>
      </c>
      <c r="L1956" s="1">
        <v>3</v>
      </c>
      <c r="M1956" s="2" t="s">
        <v>18096</v>
      </c>
      <c r="N1956" s="2" t="s">
        <v>18097</v>
      </c>
      <c r="T1956" s="1" t="s">
        <v>15640</v>
      </c>
      <c r="U1956" s="1" t="s">
        <v>77</v>
      </c>
      <c r="V1956" s="1" t="s">
        <v>8853</v>
      </c>
      <c r="Y1956" s="1" t="s">
        <v>3857</v>
      </c>
      <c r="Z1956" s="1" t="s">
        <v>9727</v>
      </c>
      <c r="AC1956" s="1">
        <v>37</v>
      </c>
      <c r="AD1956" s="1" t="s">
        <v>299</v>
      </c>
      <c r="AE1956" s="1" t="s">
        <v>11520</v>
      </c>
      <c r="AV1956" s="1" t="s">
        <v>3858</v>
      </c>
      <c r="AW1956" s="1" t="s">
        <v>12266</v>
      </c>
      <c r="BB1956" s="1" t="s">
        <v>274</v>
      </c>
      <c r="BC1956" s="1" t="s">
        <v>8855</v>
      </c>
      <c r="BD1956" s="1" t="s">
        <v>3840</v>
      </c>
      <c r="BE1956" s="1" t="s">
        <v>10578</v>
      </c>
    </row>
    <row r="1957" spans="1:73" ht="13.5" customHeight="1">
      <c r="A1957" s="3" t="str">
        <f>HYPERLINK("http://kyu.snu.ac.kr/sdhj/index.jsp?type=hj/GK14605_00IH_0001_0038.jpg","1720_각북면_38")</f>
        <v>1720_각북면_38</v>
      </c>
      <c r="B1957" s="2">
        <v>1720</v>
      </c>
      <c r="C1957" s="2" t="s">
        <v>15637</v>
      </c>
      <c r="D1957" s="2" t="s">
        <v>15638</v>
      </c>
      <c r="E1957" s="2">
        <v>1956</v>
      </c>
      <c r="F1957" s="1">
        <v>9</v>
      </c>
      <c r="G1957" s="1" t="s">
        <v>3556</v>
      </c>
      <c r="H1957" s="1" t="s">
        <v>8511</v>
      </c>
      <c r="I1957" s="1">
        <v>3</v>
      </c>
      <c r="L1957" s="1">
        <v>3</v>
      </c>
      <c r="M1957" s="2" t="s">
        <v>18096</v>
      </c>
      <c r="N1957" s="2" t="s">
        <v>18097</v>
      </c>
      <c r="T1957" s="1" t="s">
        <v>15640</v>
      </c>
      <c r="U1957" s="1" t="s">
        <v>77</v>
      </c>
      <c r="V1957" s="1" t="s">
        <v>8853</v>
      </c>
      <c r="Y1957" s="1" t="s">
        <v>1284</v>
      </c>
      <c r="Z1957" s="1" t="s">
        <v>9698</v>
      </c>
      <c r="AF1957" s="1" t="s">
        <v>526</v>
      </c>
      <c r="AG1957" s="1" t="s">
        <v>11573</v>
      </c>
      <c r="AH1957" s="1" t="s">
        <v>202</v>
      </c>
      <c r="AI1957" s="1" t="s">
        <v>11631</v>
      </c>
    </row>
    <row r="1958" spans="1:73" ht="13.5" customHeight="1">
      <c r="A1958" s="3" t="str">
        <f>HYPERLINK("http://kyu.snu.ac.kr/sdhj/index.jsp?type=hj/GK14605_00IH_0001_0038.jpg","1720_각북면_38")</f>
        <v>1720_각북면_38</v>
      </c>
      <c r="B1958" s="2">
        <v>1720</v>
      </c>
      <c r="C1958" s="2" t="s">
        <v>15637</v>
      </c>
      <c r="D1958" s="2" t="s">
        <v>15638</v>
      </c>
      <c r="E1958" s="2">
        <v>1957</v>
      </c>
      <c r="F1958" s="1">
        <v>9</v>
      </c>
      <c r="G1958" s="1" t="s">
        <v>3556</v>
      </c>
      <c r="H1958" s="1" t="s">
        <v>8511</v>
      </c>
      <c r="I1958" s="1">
        <v>3</v>
      </c>
      <c r="L1958" s="1">
        <v>3</v>
      </c>
      <c r="M1958" s="2" t="s">
        <v>18096</v>
      </c>
      <c r="N1958" s="2" t="s">
        <v>18097</v>
      </c>
      <c r="T1958" s="1" t="s">
        <v>15640</v>
      </c>
      <c r="U1958" s="1" t="s">
        <v>266</v>
      </c>
      <c r="V1958" s="1" t="s">
        <v>8830</v>
      </c>
      <c r="Y1958" s="1" t="s">
        <v>1007</v>
      </c>
      <c r="Z1958" s="1" t="s">
        <v>9483</v>
      </c>
      <c r="AC1958" s="1">
        <v>17</v>
      </c>
      <c r="AD1958" s="1" t="s">
        <v>69</v>
      </c>
      <c r="AE1958" s="1" t="s">
        <v>11560</v>
      </c>
      <c r="AT1958" s="1" t="s">
        <v>269</v>
      </c>
      <c r="AU1958" s="1" t="s">
        <v>8873</v>
      </c>
      <c r="AV1958" s="1" t="s">
        <v>1144</v>
      </c>
      <c r="AW1958" s="1" t="s">
        <v>9350</v>
      </c>
      <c r="BB1958" s="1" t="s">
        <v>274</v>
      </c>
      <c r="BC1958" s="1" t="s">
        <v>8855</v>
      </c>
      <c r="BD1958" s="1" t="s">
        <v>3859</v>
      </c>
      <c r="BE1958" s="1" t="s">
        <v>9407</v>
      </c>
    </row>
    <row r="1959" spans="1:73" ht="13.5" customHeight="1">
      <c r="A1959" s="3" t="str">
        <f>HYPERLINK("http://kyu.snu.ac.kr/sdhj/index.jsp?type=hj/GK14605_00IH_0001_0038.jpg","1720_각북면_38")</f>
        <v>1720_각북면_38</v>
      </c>
      <c r="B1959" s="2">
        <v>1720</v>
      </c>
      <c r="C1959" s="2" t="s">
        <v>15637</v>
      </c>
      <c r="D1959" s="2" t="s">
        <v>15638</v>
      </c>
      <c r="E1959" s="2">
        <v>1958</v>
      </c>
      <c r="F1959" s="1">
        <v>9</v>
      </c>
      <c r="G1959" s="1" t="s">
        <v>3556</v>
      </c>
      <c r="H1959" s="1" t="s">
        <v>8511</v>
      </c>
      <c r="I1959" s="1">
        <v>3</v>
      </c>
      <c r="L1959" s="1">
        <v>3</v>
      </c>
      <c r="M1959" s="2" t="s">
        <v>18096</v>
      </c>
      <c r="N1959" s="2" t="s">
        <v>18097</v>
      </c>
      <c r="T1959" s="1" t="s">
        <v>15640</v>
      </c>
      <c r="U1959" s="1" t="s">
        <v>266</v>
      </c>
      <c r="V1959" s="1" t="s">
        <v>8830</v>
      </c>
      <c r="Y1959" s="1" t="s">
        <v>3081</v>
      </c>
      <c r="Z1959" s="1" t="s">
        <v>10911</v>
      </c>
      <c r="AC1959" s="1">
        <v>11</v>
      </c>
      <c r="AD1959" s="1" t="s">
        <v>70</v>
      </c>
      <c r="AE1959" s="1" t="s">
        <v>11531</v>
      </c>
      <c r="AF1959" s="1" t="s">
        <v>3846</v>
      </c>
      <c r="AG1959" s="1" t="s">
        <v>11572</v>
      </c>
      <c r="AT1959" s="1" t="s">
        <v>269</v>
      </c>
      <c r="AU1959" s="1" t="s">
        <v>8873</v>
      </c>
      <c r="AV1959" s="1" t="s">
        <v>1144</v>
      </c>
      <c r="AW1959" s="1" t="s">
        <v>9350</v>
      </c>
      <c r="BB1959" s="1" t="s">
        <v>274</v>
      </c>
      <c r="BC1959" s="1" t="s">
        <v>8855</v>
      </c>
      <c r="BD1959" s="1" t="s">
        <v>3859</v>
      </c>
      <c r="BE1959" s="1" t="s">
        <v>9407</v>
      </c>
      <c r="BU1959" s="1" t="s">
        <v>3656</v>
      </c>
    </row>
    <row r="1960" spans="1:73" ht="13.5" customHeight="1">
      <c r="A1960" s="3" t="str">
        <f>HYPERLINK("http://kyu.snu.ac.kr/sdhj/index.jsp?type=hj/GK14605_00IH_0001_0038.jpg","1720_각북면_38")</f>
        <v>1720_각북면_38</v>
      </c>
      <c r="B1960" s="2">
        <v>1720</v>
      </c>
      <c r="C1960" s="2" t="s">
        <v>15637</v>
      </c>
      <c r="D1960" s="2" t="s">
        <v>15638</v>
      </c>
      <c r="E1960" s="2">
        <v>1959</v>
      </c>
      <c r="F1960" s="1">
        <v>9</v>
      </c>
      <c r="G1960" s="1" t="s">
        <v>3556</v>
      </c>
      <c r="H1960" s="1" t="s">
        <v>8511</v>
      </c>
      <c r="I1960" s="1">
        <v>3</v>
      </c>
      <c r="L1960" s="1">
        <v>3</v>
      </c>
      <c r="M1960" s="2" t="s">
        <v>18096</v>
      </c>
      <c r="N1960" s="2" t="s">
        <v>18097</v>
      </c>
      <c r="S1960" s="1" t="s">
        <v>2024</v>
      </c>
      <c r="T1960" s="1" t="s">
        <v>8789</v>
      </c>
      <c r="Y1960" s="1" t="s">
        <v>1144</v>
      </c>
      <c r="Z1960" s="1" t="s">
        <v>9350</v>
      </c>
      <c r="AF1960" s="1" t="s">
        <v>3860</v>
      </c>
      <c r="AG1960" s="1" t="s">
        <v>11605</v>
      </c>
    </row>
    <row r="1961" spans="1:73" ht="13.5" customHeight="1">
      <c r="A1961" s="3" t="str">
        <f>HYPERLINK("http://kyu.snu.ac.kr/sdhj/index.jsp?type=hj/GK14605_00IH_0001_0038.jpg","1720_각북면_38")</f>
        <v>1720_각북면_38</v>
      </c>
      <c r="B1961" s="2">
        <v>1720</v>
      </c>
      <c r="C1961" s="2" t="s">
        <v>15637</v>
      </c>
      <c r="D1961" s="2" t="s">
        <v>15638</v>
      </c>
      <c r="E1961" s="2">
        <v>1960</v>
      </c>
      <c r="F1961" s="1">
        <v>9</v>
      </c>
      <c r="G1961" s="1" t="s">
        <v>3556</v>
      </c>
      <c r="H1961" s="1" t="s">
        <v>8511</v>
      </c>
      <c r="I1961" s="1">
        <v>3</v>
      </c>
      <c r="L1961" s="1">
        <v>3</v>
      </c>
      <c r="M1961" s="2" t="s">
        <v>18096</v>
      </c>
      <c r="N1961" s="2" t="s">
        <v>18097</v>
      </c>
      <c r="T1961" s="1" t="s">
        <v>15640</v>
      </c>
      <c r="U1961" s="1" t="s">
        <v>77</v>
      </c>
      <c r="V1961" s="1" t="s">
        <v>8853</v>
      </c>
      <c r="Y1961" s="1" t="s">
        <v>780</v>
      </c>
      <c r="Z1961" s="1" t="s">
        <v>9436</v>
      </c>
      <c r="AC1961" s="1">
        <v>8</v>
      </c>
      <c r="AD1961" s="1" t="s">
        <v>76</v>
      </c>
      <c r="AE1961" s="1" t="s">
        <v>11537</v>
      </c>
      <c r="BB1961" s="1" t="s">
        <v>274</v>
      </c>
      <c r="BC1961" s="1" t="s">
        <v>8855</v>
      </c>
      <c r="BD1961" s="1" t="s">
        <v>3861</v>
      </c>
      <c r="BE1961" s="1" t="s">
        <v>9476</v>
      </c>
    </row>
    <row r="1962" spans="1:73" ht="13.5" customHeight="1">
      <c r="A1962" s="3" t="str">
        <f>HYPERLINK("http://kyu.snu.ac.kr/sdhj/index.jsp?type=hj/GK14605_00IH_0001_0038.jpg","1720_각북면_38")</f>
        <v>1720_각북면_38</v>
      </c>
      <c r="B1962" s="2">
        <v>1720</v>
      </c>
      <c r="C1962" s="2" t="s">
        <v>15637</v>
      </c>
      <c r="D1962" s="2" t="s">
        <v>15638</v>
      </c>
      <c r="E1962" s="2">
        <v>1961</v>
      </c>
      <c r="F1962" s="1">
        <v>9</v>
      </c>
      <c r="G1962" s="1" t="s">
        <v>3556</v>
      </c>
      <c r="H1962" s="1" t="s">
        <v>8511</v>
      </c>
      <c r="I1962" s="1">
        <v>3</v>
      </c>
      <c r="L1962" s="1">
        <v>3</v>
      </c>
      <c r="M1962" s="2" t="s">
        <v>18096</v>
      </c>
      <c r="N1962" s="2" t="s">
        <v>18097</v>
      </c>
      <c r="T1962" s="1" t="s">
        <v>15640</v>
      </c>
      <c r="U1962" s="1" t="s">
        <v>266</v>
      </c>
      <c r="V1962" s="1" t="s">
        <v>8830</v>
      </c>
      <c r="Y1962" s="1" t="s">
        <v>2229</v>
      </c>
      <c r="Z1962" s="1" t="s">
        <v>10689</v>
      </c>
      <c r="AC1962" s="1">
        <v>8</v>
      </c>
      <c r="AD1962" s="1" t="s">
        <v>76</v>
      </c>
      <c r="AE1962" s="1" t="s">
        <v>11537</v>
      </c>
      <c r="BB1962" s="1" t="s">
        <v>274</v>
      </c>
      <c r="BC1962" s="1" t="s">
        <v>8855</v>
      </c>
      <c r="BD1962" s="1" t="s">
        <v>3862</v>
      </c>
      <c r="BE1962" s="1" t="s">
        <v>10352</v>
      </c>
    </row>
    <row r="1963" spans="1:73" ht="13.5" customHeight="1">
      <c r="A1963" s="3" t="str">
        <f>HYPERLINK("http://kyu.snu.ac.kr/sdhj/index.jsp?type=hj/GK14605_00IH_0001_0038.jpg","1720_각북면_38")</f>
        <v>1720_각북면_38</v>
      </c>
      <c r="B1963" s="2">
        <v>1720</v>
      </c>
      <c r="C1963" s="2" t="s">
        <v>15637</v>
      </c>
      <c r="D1963" s="2" t="s">
        <v>15638</v>
      </c>
      <c r="E1963" s="2">
        <v>1962</v>
      </c>
      <c r="F1963" s="1">
        <v>9</v>
      </c>
      <c r="G1963" s="1" t="s">
        <v>3556</v>
      </c>
      <c r="H1963" s="1" t="s">
        <v>8511</v>
      </c>
      <c r="I1963" s="1">
        <v>3</v>
      </c>
      <c r="L1963" s="1">
        <v>3</v>
      </c>
      <c r="M1963" s="2" t="s">
        <v>18096</v>
      </c>
      <c r="N1963" s="2" t="s">
        <v>18097</v>
      </c>
      <c r="S1963" s="1" t="s">
        <v>2595</v>
      </c>
      <c r="T1963" s="1" t="s">
        <v>16320</v>
      </c>
      <c r="W1963" s="1" t="s">
        <v>38</v>
      </c>
      <c r="X1963" s="1" t="s">
        <v>16633</v>
      </c>
      <c r="Y1963" s="1" t="s">
        <v>3863</v>
      </c>
      <c r="Z1963" s="1" t="s">
        <v>10910</v>
      </c>
      <c r="AC1963" s="1">
        <v>28</v>
      </c>
      <c r="AD1963" s="1" t="s">
        <v>95</v>
      </c>
      <c r="AE1963" s="1" t="s">
        <v>11539</v>
      </c>
    </row>
    <row r="1964" spans="1:73" ht="13.5" customHeight="1">
      <c r="A1964" s="3" t="str">
        <f>HYPERLINK("http://kyu.snu.ac.kr/sdhj/index.jsp?type=hj/GK14605_00IH_0001_0038.jpg","1720_각북면_38")</f>
        <v>1720_각북면_38</v>
      </c>
      <c r="B1964" s="2">
        <v>1720</v>
      </c>
      <c r="C1964" s="2" t="s">
        <v>16321</v>
      </c>
      <c r="D1964" s="2" t="s">
        <v>16322</v>
      </c>
      <c r="E1964" s="2">
        <v>1963</v>
      </c>
      <c r="F1964" s="1">
        <v>9</v>
      </c>
      <c r="G1964" s="1" t="s">
        <v>3556</v>
      </c>
      <c r="H1964" s="1" t="s">
        <v>8511</v>
      </c>
      <c r="I1964" s="1">
        <v>3</v>
      </c>
      <c r="L1964" s="1">
        <v>3</v>
      </c>
      <c r="M1964" s="2" t="s">
        <v>18096</v>
      </c>
      <c r="N1964" s="2" t="s">
        <v>18097</v>
      </c>
      <c r="T1964" s="1" t="s">
        <v>15640</v>
      </c>
      <c r="U1964" s="1" t="s">
        <v>266</v>
      </c>
      <c r="V1964" s="1" t="s">
        <v>8830</v>
      </c>
      <c r="Y1964" s="1" t="s">
        <v>3864</v>
      </c>
      <c r="Z1964" s="1" t="s">
        <v>10909</v>
      </c>
      <c r="AC1964" s="1">
        <v>13</v>
      </c>
      <c r="AD1964" s="1" t="s">
        <v>229</v>
      </c>
      <c r="AE1964" s="1" t="s">
        <v>11524</v>
      </c>
      <c r="AT1964" s="1" t="s">
        <v>840</v>
      </c>
      <c r="AU1964" s="1" t="s">
        <v>11962</v>
      </c>
      <c r="AV1964" s="1" t="s">
        <v>1024</v>
      </c>
      <c r="AW1964" s="1" t="s">
        <v>9524</v>
      </c>
      <c r="BB1964" s="1" t="s">
        <v>385</v>
      </c>
      <c r="BC1964" s="1" t="s">
        <v>16571</v>
      </c>
      <c r="BD1964" s="1" t="s">
        <v>3865</v>
      </c>
      <c r="BE1964" s="1" t="s">
        <v>12833</v>
      </c>
    </row>
    <row r="1965" spans="1:73" ht="13.5" customHeight="1">
      <c r="A1965" s="3" t="str">
        <f>HYPERLINK("http://kyu.snu.ac.kr/sdhj/index.jsp?type=hj/GK14605_00IH_0001_0038.jpg","1720_각북면_38")</f>
        <v>1720_각북면_38</v>
      </c>
      <c r="B1965" s="2">
        <v>1720</v>
      </c>
      <c r="C1965" s="2" t="s">
        <v>15830</v>
      </c>
      <c r="D1965" s="2" t="s">
        <v>15831</v>
      </c>
      <c r="E1965" s="2">
        <v>1964</v>
      </c>
      <c r="F1965" s="1">
        <v>9</v>
      </c>
      <c r="G1965" s="1" t="s">
        <v>3556</v>
      </c>
      <c r="H1965" s="1" t="s">
        <v>8511</v>
      </c>
      <c r="I1965" s="1">
        <v>3</v>
      </c>
      <c r="L1965" s="1">
        <v>3</v>
      </c>
      <c r="M1965" s="2" t="s">
        <v>18096</v>
      </c>
      <c r="N1965" s="2" t="s">
        <v>18097</v>
      </c>
      <c r="T1965" s="1" t="s">
        <v>15640</v>
      </c>
      <c r="U1965" s="1" t="s">
        <v>266</v>
      </c>
      <c r="V1965" s="1" t="s">
        <v>8830</v>
      </c>
      <c r="Y1965" s="1" t="s">
        <v>3866</v>
      </c>
      <c r="Z1965" s="1" t="s">
        <v>9604</v>
      </c>
      <c r="AC1965" s="1">
        <v>18</v>
      </c>
      <c r="AD1965" s="1" t="s">
        <v>130</v>
      </c>
      <c r="AE1965" s="1" t="s">
        <v>11547</v>
      </c>
      <c r="BB1965" s="1" t="s">
        <v>274</v>
      </c>
      <c r="BC1965" s="1" t="s">
        <v>8855</v>
      </c>
      <c r="BD1965" s="1" t="s">
        <v>3867</v>
      </c>
      <c r="BE1965" s="1" t="s">
        <v>12822</v>
      </c>
    </row>
    <row r="1966" spans="1:73" ht="13.5" customHeight="1">
      <c r="A1966" s="3" t="str">
        <f>HYPERLINK("http://kyu.snu.ac.kr/sdhj/index.jsp?type=hj/GK14605_00IH_0001_0038.jpg","1720_각북면_38")</f>
        <v>1720_각북면_38</v>
      </c>
      <c r="B1966" s="2">
        <v>1720</v>
      </c>
      <c r="C1966" s="2" t="s">
        <v>15637</v>
      </c>
      <c r="D1966" s="2" t="s">
        <v>15638</v>
      </c>
      <c r="E1966" s="2">
        <v>1965</v>
      </c>
      <c r="F1966" s="1">
        <v>9</v>
      </c>
      <c r="G1966" s="1" t="s">
        <v>3556</v>
      </c>
      <c r="H1966" s="1" t="s">
        <v>8511</v>
      </c>
      <c r="I1966" s="1">
        <v>3</v>
      </c>
      <c r="L1966" s="1">
        <v>3</v>
      </c>
      <c r="M1966" s="2" t="s">
        <v>18096</v>
      </c>
      <c r="N1966" s="2" t="s">
        <v>18097</v>
      </c>
      <c r="T1966" s="1" t="s">
        <v>15640</v>
      </c>
      <c r="U1966" s="1" t="s">
        <v>266</v>
      </c>
      <c r="V1966" s="1" t="s">
        <v>8830</v>
      </c>
      <c r="Y1966" s="1" t="s">
        <v>2476</v>
      </c>
      <c r="Z1966" s="1" t="s">
        <v>9607</v>
      </c>
      <c r="AC1966" s="1">
        <v>15</v>
      </c>
      <c r="AD1966" s="1" t="s">
        <v>563</v>
      </c>
      <c r="AE1966" s="1" t="s">
        <v>9669</v>
      </c>
    </row>
    <row r="1967" spans="1:73" ht="13.5" customHeight="1">
      <c r="A1967" s="3" t="str">
        <f>HYPERLINK("http://kyu.snu.ac.kr/sdhj/index.jsp?type=hj/GK14605_00IH_0001_0038.jpg","1720_각북면_38")</f>
        <v>1720_각북면_38</v>
      </c>
      <c r="B1967" s="2">
        <v>1720</v>
      </c>
      <c r="C1967" s="2" t="s">
        <v>15637</v>
      </c>
      <c r="D1967" s="2" t="s">
        <v>15638</v>
      </c>
      <c r="E1967" s="2">
        <v>1966</v>
      </c>
      <c r="F1967" s="1">
        <v>9</v>
      </c>
      <c r="G1967" s="1" t="s">
        <v>3556</v>
      </c>
      <c r="H1967" s="1" t="s">
        <v>8511</v>
      </c>
      <c r="I1967" s="1">
        <v>3</v>
      </c>
      <c r="L1967" s="1">
        <v>3</v>
      </c>
      <c r="M1967" s="2" t="s">
        <v>18096</v>
      </c>
      <c r="N1967" s="2" t="s">
        <v>18097</v>
      </c>
      <c r="T1967" s="1" t="s">
        <v>15640</v>
      </c>
      <c r="U1967" s="1" t="s">
        <v>266</v>
      </c>
      <c r="V1967" s="1" t="s">
        <v>8830</v>
      </c>
      <c r="Y1967" s="1" t="s">
        <v>3868</v>
      </c>
      <c r="Z1967" s="1" t="s">
        <v>10558</v>
      </c>
      <c r="AC1967" s="1">
        <v>12</v>
      </c>
      <c r="AD1967" s="1" t="s">
        <v>137</v>
      </c>
      <c r="AE1967" s="1" t="s">
        <v>9320</v>
      </c>
    </row>
    <row r="1968" spans="1:73" ht="13.5" customHeight="1">
      <c r="A1968" s="3" t="str">
        <f>HYPERLINK("http://kyu.snu.ac.kr/sdhj/index.jsp?type=hj/GK14605_00IH_0001_0038.jpg","1720_각북면_38")</f>
        <v>1720_각북면_38</v>
      </c>
      <c r="B1968" s="2">
        <v>1720</v>
      </c>
      <c r="C1968" s="2" t="s">
        <v>15637</v>
      </c>
      <c r="D1968" s="2" t="s">
        <v>15638</v>
      </c>
      <c r="E1968" s="2">
        <v>1967</v>
      </c>
      <c r="F1968" s="1">
        <v>9</v>
      </c>
      <c r="G1968" s="1" t="s">
        <v>3556</v>
      </c>
      <c r="H1968" s="1" t="s">
        <v>8511</v>
      </c>
      <c r="I1968" s="1">
        <v>3</v>
      </c>
      <c r="L1968" s="1">
        <v>3</v>
      </c>
      <c r="M1968" s="2" t="s">
        <v>18096</v>
      </c>
      <c r="N1968" s="2" t="s">
        <v>18097</v>
      </c>
      <c r="T1968" s="1" t="s">
        <v>15640</v>
      </c>
      <c r="U1968" s="1" t="s">
        <v>266</v>
      </c>
      <c r="V1968" s="1" t="s">
        <v>8830</v>
      </c>
      <c r="Y1968" s="1" t="s">
        <v>3869</v>
      </c>
      <c r="Z1968" s="1" t="s">
        <v>9608</v>
      </c>
      <c r="AC1968" s="1">
        <v>10</v>
      </c>
      <c r="AD1968" s="1" t="s">
        <v>138</v>
      </c>
      <c r="AE1968" s="1" t="s">
        <v>11522</v>
      </c>
      <c r="BB1968" s="1" t="s">
        <v>274</v>
      </c>
      <c r="BC1968" s="1" t="s">
        <v>8855</v>
      </c>
      <c r="BD1968" s="1" t="s">
        <v>3867</v>
      </c>
      <c r="BE1968" s="1" t="s">
        <v>12822</v>
      </c>
      <c r="BU1968" s="1" t="s">
        <v>3870</v>
      </c>
    </row>
    <row r="1969" spans="1:73" ht="13.5" customHeight="1">
      <c r="A1969" s="3" t="str">
        <f>HYPERLINK("http://kyu.snu.ac.kr/sdhj/index.jsp?type=hj/GK14605_00IH_0001_0038.jpg","1720_각북면_38")</f>
        <v>1720_각북면_38</v>
      </c>
      <c r="B1969" s="2">
        <v>1720</v>
      </c>
      <c r="C1969" s="2" t="s">
        <v>16401</v>
      </c>
      <c r="D1969" s="2" t="s">
        <v>16402</v>
      </c>
      <c r="E1969" s="2">
        <v>1968</v>
      </c>
      <c r="F1969" s="1">
        <v>9</v>
      </c>
      <c r="G1969" s="1" t="s">
        <v>3556</v>
      </c>
      <c r="H1969" s="1" t="s">
        <v>8511</v>
      </c>
      <c r="I1969" s="1">
        <v>3</v>
      </c>
      <c r="L1969" s="1">
        <v>3</v>
      </c>
      <c r="M1969" s="2" t="s">
        <v>18096</v>
      </c>
      <c r="N1969" s="2" t="s">
        <v>18097</v>
      </c>
      <c r="T1969" s="1" t="s">
        <v>15640</v>
      </c>
      <c r="U1969" s="1" t="s">
        <v>266</v>
      </c>
      <c r="V1969" s="1" t="s">
        <v>8830</v>
      </c>
      <c r="Y1969" s="1" t="s">
        <v>3361</v>
      </c>
      <c r="Z1969" s="1" t="s">
        <v>9447</v>
      </c>
      <c r="AC1969" s="1">
        <v>14</v>
      </c>
      <c r="AD1969" s="1" t="s">
        <v>207</v>
      </c>
      <c r="AE1969" s="1" t="s">
        <v>11551</v>
      </c>
      <c r="AF1969" s="1" t="s">
        <v>135</v>
      </c>
      <c r="AG1969" s="1" t="s">
        <v>11569</v>
      </c>
      <c r="AT1969" s="1" t="s">
        <v>840</v>
      </c>
      <c r="AU1969" s="1" t="s">
        <v>11962</v>
      </c>
      <c r="AV1969" s="1" t="s">
        <v>3837</v>
      </c>
      <c r="AW1969" s="1" t="s">
        <v>10922</v>
      </c>
    </row>
    <row r="1970" spans="1:73" ht="13.5" customHeight="1">
      <c r="A1970" s="3" t="str">
        <f>HYPERLINK("http://kyu.snu.ac.kr/sdhj/index.jsp?type=hj/GK14605_00IH_0001_0038.jpg","1720_각북면_38")</f>
        <v>1720_각북면_38</v>
      </c>
      <c r="B1970" s="2">
        <v>1720</v>
      </c>
      <c r="C1970" s="2" t="s">
        <v>15637</v>
      </c>
      <c r="D1970" s="2" t="s">
        <v>15638</v>
      </c>
      <c r="E1970" s="2">
        <v>1969</v>
      </c>
      <c r="F1970" s="1">
        <v>9</v>
      </c>
      <c r="G1970" s="1" t="s">
        <v>3556</v>
      </c>
      <c r="H1970" s="1" t="s">
        <v>8511</v>
      </c>
      <c r="I1970" s="1">
        <v>3</v>
      </c>
      <c r="L1970" s="1">
        <v>3</v>
      </c>
      <c r="M1970" s="2" t="s">
        <v>18096</v>
      </c>
      <c r="N1970" s="2" t="s">
        <v>18097</v>
      </c>
      <c r="T1970" s="1" t="s">
        <v>15640</v>
      </c>
      <c r="U1970" s="1" t="s">
        <v>77</v>
      </c>
      <c r="V1970" s="1" t="s">
        <v>8853</v>
      </c>
      <c r="Y1970" s="1" t="s">
        <v>900</v>
      </c>
      <c r="Z1970" s="1" t="s">
        <v>9420</v>
      </c>
      <c r="AC1970" s="1">
        <v>74</v>
      </c>
      <c r="AD1970" s="1" t="s">
        <v>207</v>
      </c>
      <c r="AE1970" s="1" t="s">
        <v>11551</v>
      </c>
      <c r="AT1970" s="1" t="s">
        <v>269</v>
      </c>
      <c r="AU1970" s="1" t="s">
        <v>8873</v>
      </c>
      <c r="AV1970" s="1" t="s">
        <v>418</v>
      </c>
      <c r="AW1970" s="1" t="s">
        <v>12507</v>
      </c>
      <c r="BB1970" s="1" t="s">
        <v>274</v>
      </c>
      <c r="BC1970" s="1" t="s">
        <v>8855</v>
      </c>
      <c r="BD1970" s="1" t="s">
        <v>1363</v>
      </c>
      <c r="BE1970" s="1" t="s">
        <v>9511</v>
      </c>
    </row>
    <row r="1971" spans="1:73" ht="13.5" customHeight="1">
      <c r="A1971" s="3" t="str">
        <f>HYPERLINK("http://kyu.snu.ac.kr/sdhj/index.jsp?type=hj/GK14605_00IH_0001_0038.jpg","1720_각북면_38")</f>
        <v>1720_각북면_38</v>
      </c>
      <c r="B1971" s="2">
        <v>1720</v>
      </c>
      <c r="C1971" s="2" t="s">
        <v>15637</v>
      </c>
      <c r="D1971" s="2" t="s">
        <v>15638</v>
      </c>
      <c r="E1971" s="2">
        <v>1970</v>
      </c>
      <c r="F1971" s="1">
        <v>9</v>
      </c>
      <c r="G1971" s="1" t="s">
        <v>3556</v>
      </c>
      <c r="H1971" s="1" t="s">
        <v>8511</v>
      </c>
      <c r="I1971" s="1">
        <v>3</v>
      </c>
      <c r="L1971" s="1">
        <v>3</v>
      </c>
      <c r="M1971" s="2" t="s">
        <v>18096</v>
      </c>
      <c r="N1971" s="2" t="s">
        <v>18097</v>
      </c>
      <c r="T1971" s="1" t="s">
        <v>15640</v>
      </c>
      <c r="U1971" s="1" t="s">
        <v>3871</v>
      </c>
      <c r="V1971" s="1" t="s">
        <v>9132</v>
      </c>
      <c r="Y1971" s="1" t="s">
        <v>2093</v>
      </c>
      <c r="Z1971" s="1" t="s">
        <v>10137</v>
      </c>
      <c r="AC1971" s="1">
        <v>28</v>
      </c>
      <c r="AD1971" s="1" t="s">
        <v>95</v>
      </c>
      <c r="AE1971" s="1" t="s">
        <v>11539</v>
      </c>
      <c r="AF1971" s="1" t="s">
        <v>3872</v>
      </c>
      <c r="AG1971" s="1" t="s">
        <v>11604</v>
      </c>
      <c r="AT1971" s="1" t="s">
        <v>840</v>
      </c>
      <c r="AU1971" s="1" t="s">
        <v>11962</v>
      </c>
      <c r="AV1971" s="1" t="s">
        <v>900</v>
      </c>
      <c r="AW1971" s="1" t="s">
        <v>9420</v>
      </c>
      <c r="BB1971" s="1" t="s">
        <v>278</v>
      </c>
      <c r="BC1971" s="1" t="s">
        <v>8843</v>
      </c>
      <c r="BD1971" s="1" t="s">
        <v>2564</v>
      </c>
      <c r="BE1971" s="1" t="s">
        <v>9486</v>
      </c>
    </row>
    <row r="1972" spans="1:73" ht="13.5" customHeight="1">
      <c r="A1972" s="3" t="str">
        <f>HYPERLINK("http://kyu.snu.ac.kr/sdhj/index.jsp?type=hj/GK14605_00IH_0001_0038.jpg","1720_각북면_38")</f>
        <v>1720_각북면_38</v>
      </c>
      <c r="B1972" s="2">
        <v>1720</v>
      </c>
      <c r="C1972" s="2" t="s">
        <v>15737</v>
      </c>
      <c r="D1972" s="2" t="s">
        <v>15738</v>
      </c>
      <c r="E1972" s="2">
        <v>1971</v>
      </c>
      <c r="F1972" s="1">
        <v>9</v>
      </c>
      <c r="G1972" s="1" t="s">
        <v>3556</v>
      </c>
      <c r="H1972" s="1" t="s">
        <v>8511</v>
      </c>
      <c r="I1972" s="1">
        <v>3</v>
      </c>
      <c r="L1972" s="1">
        <v>4</v>
      </c>
      <c r="M1972" s="2" t="s">
        <v>3865</v>
      </c>
      <c r="N1972" s="2" t="s">
        <v>12833</v>
      </c>
      <c r="T1972" s="1" t="s">
        <v>15624</v>
      </c>
      <c r="U1972" s="1" t="s">
        <v>309</v>
      </c>
      <c r="V1972" s="1" t="s">
        <v>8836</v>
      </c>
      <c r="W1972" s="1" t="s">
        <v>245</v>
      </c>
      <c r="X1972" s="1" t="s">
        <v>9269</v>
      </c>
      <c r="Y1972" s="1" t="s">
        <v>53</v>
      </c>
      <c r="Z1972" s="1" t="s">
        <v>9315</v>
      </c>
      <c r="AC1972" s="1">
        <v>38</v>
      </c>
      <c r="AD1972" s="1" t="s">
        <v>316</v>
      </c>
      <c r="AE1972" s="1" t="s">
        <v>11519</v>
      </c>
      <c r="AJ1972" s="1" t="s">
        <v>17</v>
      </c>
      <c r="AK1972" s="1" t="s">
        <v>11718</v>
      </c>
      <c r="AL1972" s="1" t="s">
        <v>158</v>
      </c>
      <c r="AM1972" s="1" t="s">
        <v>11647</v>
      </c>
      <c r="AT1972" s="1" t="s">
        <v>390</v>
      </c>
      <c r="AU1972" s="1" t="s">
        <v>11984</v>
      </c>
      <c r="AV1972" s="1" t="s">
        <v>198</v>
      </c>
      <c r="AW1972" s="1" t="s">
        <v>12243</v>
      </c>
      <c r="BG1972" s="1" t="s">
        <v>88</v>
      </c>
      <c r="BH1972" s="1" t="s">
        <v>8828</v>
      </c>
      <c r="BI1972" s="1" t="s">
        <v>1284</v>
      </c>
      <c r="BJ1972" s="1" t="s">
        <v>9698</v>
      </c>
      <c r="BK1972" s="1" t="s">
        <v>88</v>
      </c>
      <c r="BL1972" s="1" t="s">
        <v>8828</v>
      </c>
      <c r="BM1972" s="1" t="s">
        <v>3873</v>
      </c>
      <c r="BN1972" s="1" t="s">
        <v>13816</v>
      </c>
      <c r="BO1972" s="1" t="s">
        <v>88</v>
      </c>
      <c r="BP1972" s="1" t="s">
        <v>8828</v>
      </c>
      <c r="BQ1972" s="1" t="s">
        <v>3874</v>
      </c>
      <c r="BR1972" s="1" t="s">
        <v>12061</v>
      </c>
      <c r="BS1972" s="1" t="s">
        <v>305</v>
      </c>
      <c r="BT1972" s="1" t="s">
        <v>11720</v>
      </c>
    </row>
    <row r="1973" spans="1:73" ht="13.5" customHeight="1">
      <c r="A1973" s="3" t="str">
        <f>HYPERLINK("http://kyu.snu.ac.kr/sdhj/index.jsp?type=hj/GK14605_00IH_0001_0038.jpg","1720_각북면_38")</f>
        <v>1720_각북면_38</v>
      </c>
      <c r="B1973" s="2">
        <v>1720</v>
      </c>
      <c r="C1973" s="2" t="s">
        <v>15637</v>
      </c>
      <c r="D1973" s="2" t="s">
        <v>15638</v>
      </c>
      <c r="E1973" s="2">
        <v>1972</v>
      </c>
      <c r="F1973" s="1">
        <v>9</v>
      </c>
      <c r="G1973" s="1" t="s">
        <v>3556</v>
      </c>
      <c r="H1973" s="1" t="s">
        <v>8511</v>
      </c>
      <c r="I1973" s="1">
        <v>3</v>
      </c>
      <c r="L1973" s="1">
        <v>4</v>
      </c>
      <c r="M1973" s="2" t="s">
        <v>3865</v>
      </c>
      <c r="N1973" s="2" t="s">
        <v>12833</v>
      </c>
      <c r="S1973" s="1" t="s">
        <v>68</v>
      </c>
      <c r="T1973" s="1" t="s">
        <v>8708</v>
      </c>
      <c r="Y1973" s="1" t="s">
        <v>843</v>
      </c>
      <c r="Z1973" s="1" t="s">
        <v>10355</v>
      </c>
      <c r="AF1973" s="1" t="s">
        <v>67</v>
      </c>
      <c r="AG1973" s="1" t="s">
        <v>9286</v>
      </c>
    </row>
    <row r="1974" spans="1:73" ht="13.5" customHeight="1">
      <c r="A1974" s="3" t="str">
        <f>HYPERLINK("http://kyu.snu.ac.kr/sdhj/index.jsp?type=hj/GK14605_00IH_0001_0038.jpg","1720_각북면_38")</f>
        <v>1720_각북면_38</v>
      </c>
      <c r="B1974" s="2">
        <v>1720</v>
      </c>
      <c r="C1974" s="2" t="s">
        <v>15637</v>
      </c>
      <c r="D1974" s="2" t="s">
        <v>15638</v>
      </c>
      <c r="E1974" s="2">
        <v>1973</v>
      </c>
      <c r="F1974" s="1">
        <v>9</v>
      </c>
      <c r="G1974" s="1" t="s">
        <v>3556</v>
      </c>
      <c r="H1974" s="1" t="s">
        <v>8511</v>
      </c>
      <c r="I1974" s="1">
        <v>3</v>
      </c>
      <c r="L1974" s="1">
        <v>4</v>
      </c>
      <c r="M1974" s="2" t="s">
        <v>3865</v>
      </c>
      <c r="N1974" s="2" t="s">
        <v>12833</v>
      </c>
      <c r="S1974" s="1" t="s">
        <v>1292</v>
      </c>
      <c r="T1974" s="1" t="s">
        <v>8734</v>
      </c>
      <c r="U1974" s="1" t="s">
        <v>266</v>
      </c>
      <c r="V1974" s="1" t="s">
        <v>8830</v>
      </c>
      <c r="Y1974" s="1" t="s">
        <v>8374</v>
      </c>
      <c r="Z1974" s="1" t="s">
        <v>10908</v>
      </c>
      <c r="AC1974" s="1">
        <v>18</v>
      </c>
      <c r="AD1974" s="1" t="s">
        <v>130</v>
      </c>
      <c r="AE1974" s="1" t="s">
        <v>11547</v>
      </c>
    </row>
    <row r="1975" spans="1:73" ht="13.5" customHeight="1">
      <c r="A1975" s="3" t="str">
        <f>HYPERLINK("http://kyu.snu.ac.kr/sdhj/index.jsp?type=hj/GK14605_00IH_0001_0038.jpg","1720_각북면_38")</f>
        <v>1720_각북면_38</v>
      </c>
      <c r="B1975" s="2">
        <v>1720</v>
      </c>
      <c r="C1975" s="2" t="s">
        <v>16634</v>
      </c>
      <c r="D1975" s="2" t="s">
        <v>16635</v>
      </c>
      <c r="E1975" s="2">
        <v>1974</v>
      </c>
      <c r="F1975" s="1">
        <v>9</v>
      </c>
      <c r="G1975" s="1" t="s">
        <v>3556</v>
      </c>
      <c r="H1975" s="1" t="s">
        <v>8511</v>
      </c>
      <c r="I1975" s="1">
        <v>3</v>
      </c>
      <c r="L1975" s="1">
        <v>4</v>
      </c>
      <c r="M1975" s="2" t="s">
        <v>3865</v>
      </c>
      <c r="N1975" s="2" t="s">
        <v>12833</v>
      </c>
      <c r="S1975" s="1" t="s">
        <v>3875</v>
      </c>
      <c r="T1975" s="1" t="s">
        <v>8793</v>
      </c>
      <c r="Y1975" s="1" t="s">
        <v>2944</v>
      </c>
      <c r="Z1975" s="1" t="s">
        <v>10196</v>
      </c>
      <c r="AC1975" s="1">
        <v>15</v>
      </c>
      <c r="AD1975" s="1" t="s">
        <v>563</v>
      </c>
      <c r="AE1975" s="1" t="s">
        <v>9669</v>
      </c>
      <c r="AF1975" s="1" t="s">
        <v>135</v>
      </c>
      <c r="AG1975" s="1" t="s">
        <v>11569</v>
      </c>
    </row>
    <row r="1976" spans="1:73" ht="13.5" customHeight="1">
      <c r="A1976" s="3" t="str">
        <f>HYPERLINK("http://kyu.snu.ac.kr/sdhj/index.jsp?type=hj/GK14605_00IH_0001_0038.jpg","1720_각북면_38")</f>
        <v>1720_각북면_38</v>
      </c>
      <c r="B1976" s="2">
        <v>1720</v>
      </c>
      <c r="C1976" s="2" t="s">
        <v>16263</v>
      </c>
      <c r="D1976" s="2" t="s">
        <v>16264</v>
      </c>
      <c r="E1976" s="2">
        <v>1975</v>
      </c>
      <c r="F1976" s="1">
        <v>9</v>
      </c>
      <c r="G1976" s="1" t="s">
        <v>3556</v>
      </c>
      <c r="H1976" s="1" t="s">
        <v>8511</v>
      </c>
      <c r="I1976" s="1">
        <v>3</v>
      </c>
      <c r="L1976" s="1">
        <v>5</v>
      </c>
      <c r="M1976" s="2" t="s">
        <v>3658</v>
      </c>
      <c r="N1976" s="2" t="s">
        <v>18023</v>
      </c>
      <c r="T1976" s="1" t="s">
        <v>15624</v>
      </c>
      <c r="U1976" s="1" t="s">
        <v>309</v>
      </c>
      <c r="V1976" s="1" t="s">
        <v>8836</v>
      </c>
      <c r="W1976" s="1" t="s">
        <v>38</v>
      </c>
      <c r="X1976" s="1" t="s">
        <v>15655</v>
      </c>
      <c r="Y1976" s="1" t="s">
        <v>53</v>
      </c>
      <c r="Z1976" s="1" t="s">
        <v>9315</v>
      </c>
      <c r="AC1976" s="1">
        <v>63</v>
      </c>
      <c r="AD1976" s="1" t="s">
        <v>561</v>
      </c>
      <c r="AE1976" s="1" t="s">
        <v>11535</v>
      </c>
      <c r="AJ1976" s="1" t="s">
        <v>17</v>
      </c>
      <c r="AK1976" s="1" t="s">
        <v>11718</v>
      </c>
      <c r="AL1976" s="1" t="s">
        <v>41</v>
      </c>
      <c r="AM1976" s="1" t="s">
        <v>11660</v>
      </c>
      <c r="AT1976" s="1" t="s">
        <v>88</v>
      </c>
      <c r="AU1976" s="1" t="s">
        <v>8828</v>
      </c>
      <c r="AV1976" s="1" t="s">
        <v>2859</v>
      </c>
      <c r="AW1976" s="1" t="s">
        <v>9422</v>
      </c>
      <c r="BG1976" s="1" t="s">
        <v>88</v>
      </c>
      <c r="BH1976" s="1" t="s">
        <v>8828</v>
      </c>
      <c r="BI1976" s="1" t="s">
        <v>1446</v>
      </c>
      <c r="BJ1976" s="1" t="s">
        <v>10396</v>
      </c>
      <c r="BK1976" s="1" t="s">
        <v>88</v>
      </c>
      <c r="BL1976" s="1" t="s">
        <v>8828</v>
      </c>
      <c r="BM1976" s="1" t="s">
        <v>3876</v>
      </c>
      <c r="BN1976" s="1" t="s">
        <v>13815</v>
      </c>
      <c r="BO1976" s="1" t="s">
        <v>88</v>
      </c>
      <c r="BP1976" s="1" t="s">
        <v>8828</v>
      </c>
      <c r="BQ1976" s="1" t="s">
        <v>3877</v>
      </c>
      <c r="BR1976" s="1" t="s">
        <v>14484</v>
      </c>
      <c r="BS1976" s="1" t="s">
        <v>41</v>
      </c>
      <c r="BT1976" s="1" t="s">
        <v>11660</v>
      </c>
    </row>
    <row r="1977" spans="1:73" ht="13.5" customHeight="1">
      <c r="A1977" s="3" t="str">
        <f>HYPERLINK("http://kyu.snu.ac.kr/sdhj/index.jsp?type=hj/GK14605_00IH_0001_0038.jpg","1720_각북면_38")</f>
        <v>1720_각북면_38</v>
      </c>
      <c r="B1977" s="2">
        <v>1720</v>
      </c>
      <c r="C1977" s="2" t="s">
        <v>15666</v>
      </c>
      <c r="D1977" s="2" t="s">
        <v>15667</v>
      </c>
      <c r="E1977" s="2">
        <v>1976</v>
      </c>
      <c r="F1977" s="1">
        <v>9</v>
      </c>
      <c r="G1977" s="1" t="s">
        <v>3556</v>
      </c>
      <c r="H1977" s="1" t="s">
        <v>8511</v>
      </c>
      <c r="I1977" s="1">
        <v>3</v>
      </c>
      <c r="L1977" s="1">
        <v>5</v>
      </c>
      <c r="M1977" s="2" t="s">
        <v>3658</v>
      </c>
      <c r="N1977" s="2" t="s">
        <v>18023</v>
      </c>
      <c r="S1977" s="1" t="s">
        <v>226</v>
      </c>
      <c r="T1977" s="1" t="s">
        <v>8709</v>
      </c>
      <c r="Y1977" s="1" t="s">
        <v>2483</v>
      </c>
      <c r="Z1977" s="1" t="s">
        <v>10907</v>
      </c>
      <c r="AC1977" s="1">
        <v>16</v>
      </c>
      <c r="AD1977" s="1" t="s">
        <v>160</v>
      </c>
      <c r="AE1977" s="1" t="s">
        <v>11534</v>
      </c>
    </row>
    <row r="1978" spans="1:73" ht="13.5" customHeight="1">
      <c r="A1978" s="3" t="str">
        <f>HYPERLINK("http://kyu.snu.ac.kr/sdhj/index.jsp?type=hj/GK14605_00IH_0001_0038.jpg","1720_각북면_38")</f>
        <v>1720_각북면_38</v>
      </c>
      <c r="B1978" s="2">
        <v>1720</v>
      </c>
      <c r="C1978" s="2" t="s">
        <v>15637</v>
      </c>
      <c r="D1978" s="2" t="s">
        <v>15638</v>
      </c>
      <c r="E1978" s="2">
        <v>1977</v>
      </c>
      <c r="F1978" s="1">
        <v>9</v>
      </c>
      <c r="G1978" s="1" t="s">
        <v>3556</v>
      </c>
      <c r="H1978" s="1" t="s">
        <v>8511</v>
      </c>
      <c r="I1978" s="1">
        <v>3</v>
      </c>
      <c r="L1978" s="1">
        <v>5</v>
      </c>
      <c r="M1978" s="2" t="s">
        <v>3658</v>
      </c>
      <c r="N1978" s="2" t="s">
        <v>18023</v>
      </c>
      <c r="S1978" s="1" t="s">
        <v>68</v>
      </c>
      <c r="T1978" s="1" t="s">
        <v>8708</v>
      </c>
      <c r="Y1978" s="1" t="s">
        <v>53</v>
      </c>
      <c r="Z1978" s="1" t="s">
        <v>9315</v>
      </c>
      <c r="AG1978" s="1" t="s">
        <v>16339</v>
      </c>
    </row>
    <row r="1979" spans="1:73" ht="13.5" customHeight="1">
      <c r="A1979" s="3" t="str">
        <f>HYPERLINK("http://kyu.snu.ac.kr/sdhj/index.jsp?type=hj/GK14605_00IH_0001_0038.jpg","1720_각북면_38")</f>
        <v>1720_각북면_38</v>
      </c>
      <c r="B1979" s="2">
        <v>1720</v>
      </c>
      <c r="C1979" s="2" t="s">
        <v>15637</v>
      </c>
      <c r="D1979" s="2" t="s">
        <v>15638</v>
      </c>
      <c r="E1979" s="2">
        <v>1978</v>
      </c>
      <c r="F1979" s="1">
        <v>9</v>
      </c>
      <c r="G1979" s="1" t="s">
        <v>3556</v>
      </c>
      <c r="H1979" s="1" t="s">
        <v>8511</v>
      </c>
      <c r="I1979" s="1">
        <v>3</v>
      </c>
      <c r="L1979" s="1">
        <v>5</v>
      </c>
      <c r="M1979" s="2" t="s">
        <v>3658</v>
      </c>
      <c r="N1979" s="2" t="s">
        <v>18023</v>
      </c>
      <c r="S1979" s="1" t="s">
        <v>356</v>
      </c>
      <c r="T1979" s="1" t="s">
        <v>8717</v>
      </c>
      <c r="Y1979" s="1" t="s">
        <v>8375</v>
      </c>
      <c r="Z1979" s="1" t="s">
        <v>10906</v>
      </c>
      <c r="AF1979" s="1" t="s">
        <v>67</v>
      </c>
      <c r="AG1979" s="1" t="s">
        <v>9286</v>
      </c>
    </row>
    <row r="1980" spans="1:73" ht="13.5" customHeight="1">
      <c r="A1980" s="3" t="str">
        <f>HYPERLINK("http://kyu.snu.ac.kr/sdhj/index.jsp?type=hj/GK14605_00IH_0001_0038.jpg","1720_각북면_38")</f>
        <v>1720_각북면_38</v>
      </c>
      <c r="B1980" s="2">
        <v>1720</v>
      </c>
      <c r="C1980" s="2" t="s">
        <v>15637</v>
      </c>
      <c r="D1980" s="2" t="s">
        <v>15638</v>
      </c>
      <c r="E1980" s="2">
        <v>1979</v>
      </c>
      <c r="F1980" s="1">
        <v>9</v>
      </c>
      <c r="G1980" s="1" t="s">
        <v>3556</v>
      </c>
      <c r="H1980" s="1" t="s">
        <v>8511</v>
      </c>
      <c r="I1980" s="1">
        <v>3</v>
      </c>
      <c r="L1980" s="1">
        <v>5</v>
      </c>
      <c r="M1980" s="2" t="s">
        <v>3658</v>
      </c>
      <c r="N1980" s="2" t="s">
        <v>18023</v>
      </c>
      <c r="S1980" s="1" t="s">
        <v>356</v>
      </c>
      <c r="T1980" s="1" t="s">
        <v>8717</v>
      </c>
      <c r="Y1980" s="1" t="s">
        <v>3878</v>
      </c>
      <c r="Z1980" s="1" t="s">
        <v>10905</v>
      </c>
      <c r="AC1980" s="1">
        <v>6</v>
      </c>
      <c r="AD1980" s="1" t="s">
        <v>75</v>
      </c>
      <c r="AE1980" s="1" t="s">
        <v>11549</v>
      </c>
    </row>
    <row r="1981" spans="1:73" ht="13.5" customHeight="1">
      <c r="A1981" s="3" t="str">
        <f>HYPERLINK("http://kyu.snu.ac.kr/sdhj/index.jsp?type=hj/GK14605_00IH_0001_0038.jpg","1720_각북면_38")</f>
        <v>1720_각북면_38</v>
      </c>
      <c r="B1981" s="2">
        <v>1720</v>
      </c>
      <c r="C1981" s="2" t="s">
        <v>15830</v>
      </c>
      <c r="D1981" s="2" t="s">
        <v>15831</v>
      </c>
      <c r="E1981" s="2">
        <v>1980</v>
      </c>
      <c r="F1981" s="1">
        <v>9</v>
      </c>
      <c r="G1981" s="1" t="s">
        <v>3556</v>
      </c>
      <c r="H1981" s="1" t="s">
        <v>8511</v>
      </c>
      <c r="I1981" s="1">
        <v>4</v>
      </c>
      <c r="J1981" s="1" t="s">
        <v>2234</v>
      </c>
      <c r="K1981" s="1" t="s">
        <v>8615</v>
      </c>
      <c r="L1981" s="1">
        <v>1</v>
      </c>
      <c r="M1981" s="2" t="s">
        <v>18098</v>
      </c>
      <c r="N1981" s="2" t="s">
        <v>18099</v>
      </c>
      <c r="T1981" s="1" t="s">
        <v>15624</v>
      </c>
      <c r="U1981" s="1" t="s">
        <v>3879</v>
      </c>
      <c r="V1981" s="1" t="s">
        <v>9131</v>
      </c>
      <c r="W1981" s="1" t="s">
        <v>38</v>
      </c>
      <c r="X1981" s="1" t="s">
        <v>16124</v>
      </c>
      <c r="Y1981" s="1" t="s">
        <v>2234</v>
      </c>
      <c r="Z1981" s="1" t="s">
        <v>8615</v>
      </c>
      <c r="AC1981" s="1">
        <v>46</v>
      </c>
      <c r="AD1981" s="1" t="s">
        <v>40</v>
      </c>
      <c r="AE1981" s="1" t="s">
        <v>11562</v>
      </c>
      <c r="AJ1981" s="1" t="s">
        <v>17</v>
      </c>
      <c r="AK1981" s="1" t="s">
        <v>11718</v>
      </c>
      <c r="AL1981" s="1" t="s">
        <v>50</v>
      </c>
      <c r="AM1981" s="1" t="s">
        <v>16123</v>
      </c>
      <c r="AT1981" s="1" t="s">
        <v>3880</v>
      </c>
      <c r="AU1981" s="1" t="s">
        <v>9130</v>
      </c>
      <c r="AV1981" s="1" t="s">
        <v>8376</v>
      </c>
      <c r="AW1981" s="1" t="s">
        <v>10904</v>
      </c>
      <c r="BG1981" s="1" t="s">
        <v>88</v>
      </c>
      <c r="BH1981" s="1" t="s">
        <v>8828</v>
      </c>
      <c r="BI1981" s="1" t="s">
        <v>14818</v>
      </c>
      <c r="BJ1981" s="1" t="s">
        <v>12648</v>
      </c>
      <c r="BM1981" s="1" t="s">
        <v>3881</v>
      </c>
      <c r="BN1981" s="1" t="s">
        <v>13216</v>
      </c>
      <c r="BO1981" s="1" t="s">
        <v>88</v>
      </c>
      <c r="BP1981" s="1" t="s">
        <v>8828</v>
      </c>
      <c r="BQ1981" s="1" t="s">
        <v>3882</v>
      </c>
      <c r="BR1981" s="1" t="s">
        <v>14995</v>
      </c>
      <c r="BS1981" s="1" t="s">
        <v>41</v>
      </c>
      <c r="BT1981" s="1" t="s">
        <v>11660</v>
      </c>
    </row>
    <row r="1982" spans="1:73" ht="13.5" customHeight="1">
      <c r="A1982" s="3" t="str">
        <f>HYPERLINK("http://kyu.snu.ac.kr/sdhj/index.jsp?type=hj/GK14605_00IH_0001_0038.jpg","1720_각북면_38")</f>
        <v>1720_각북면_38</v>
      </c>
      <c r="B1982" s="2">
        <v>1720</v>
      </c>
      <c r="C1982" s="2" t="s">
        <v>15733</v>
      </c>
      <c r="D1982" s="2" t="s">
        <v>15734</v>
      </c>
      <c r="E1982" s="2">
        <v>1981</v>
      </c>
      <c r="F1982" s="1">
        <v>9</v>
      </c>
      <c r="G1982" s="1" t="s">
        <v>3556</v>
      </c>
      <c r="H1982" s="1" t="s">
        <v>8511</v>
      </c>
      <c r="I1982" s="1">
        <v>4</v>
      </c>
      <c r="L1982" s="1">
        <v>1</v>
      </c>
      <c r="M1982" s="2" t="s">
        <v>18098</v>
      </c>
      <c r="N1982" s="2" t="s">
        <v>18099</v>
      </c>
      <c r="S1982" s="1" t="s">
        <v>51</v>
      </c>
      <c r="T1982" s="1" t="s">
        <v>1413</v>
      </c>
      <c r="U1982" s="1" t="s">
        <v>385</v>
      </c>
      <c r="V1982" s="1" t="s">
        <v>15727</v>
      </c>
      <c r="W1982" s="1" t="s">
        <v>159</v>
      </c>
      <c r="X1982" s="1" t="s">
        <v>9274</v>
      </c>
      <c r="Y1982" s="1" t="s">
        <v>53</v>
      </c>
      <c r="Z1982" s="1" t="s">
        <v>9315</v>
      </c>
      <c r="AC1982" s="1">
        <v>29</v>
      </c>
      <c r="AD1982" s="1" t="s">
        <v>555</v>
      </c>
      <c r="AE1982" s="1" t="s">
        <v>11553</v>
      </c>
      <c r="AJ1982" s="1" t="s">
        <v>17</v>
      </c>
      <c r="AK1982" s="1" t="s">
        <v>11718</v>
      </c>
      <c r="AL1982" s="1" t="s">
        <v>149</v>
      </c>
      <c r="AM1982" s="1" t="s">
        <v>11728</v>
      </c>
      <c r="AT1982" s="1" t="s">
        <v>88</v>
      </c>
      <c r="AU1982" s="1" t="s">
        <v>8828</v>
      </c>
      <c r="AV1982" s="1" t="s">
        <v>3883</v>
      </c>
      <c r="AW1982" s="1" t="s">
        <v>12506</v>
      </c>
      <c r="BG1982" s="1" t="s">
        <v>269</v>
      </c>
      <c r="BH1982" s="1" t="s">
        <v>8873</v>
      </c>
      <c r="BI1982" s="1" t="s">
        <v>806</v>
      </c>
      <c r="BJ1982" s="1" t="s">
        <v>9357</v>
      </c>
      <c r="BM1982" s="1" t="s">
        <v>3884</v>
      </c>
      <c r="BN1982" s="1" t="s">
        <v>13237</v>
      </c>
      <c r="BO1982" s="1" t="s">
        <v>88</v>
      </c>
      <c r="BP1982" s="1" t="s">
        <v>8828</v>
      </c>
      <c r="BQ1982" s="1" t="s">
        <v>2475</v>
      </c>
      <c r="BR1982" s="1" t="s">
        <v>14956</v>
      </c>
      <c r="BS1982" s="1" t="s">
        <v>50</v>
      </c>
      <c r="BT1982" s="1" t="s">
        <v>16123</v>
      </c>
    </row>
    <row r="1983" spans="1:73" ht="13.5" customHeight="1">
      <c r="A1983" s="3" t="str">
        <f>HYPERLINK("http://kyu.snu.ac.kr/sdhj/index.jsp?type=hj/GK14605_00IH_0001_0038.jpg","1720_각북면_38")</f>
        <v>1720_각북면_38</v>
      </c>
      <c r="B1983" s="2">
        <v>1720</v>
      </c>
      <c r="C1983" s="2" t="s">
        <v>15737</v>
      </c>
      <c r="D1983" s="2" t="s">
        <v>15738</v>
      </c>
      <c r="E1983" s="2">
        <v>1982</v>
      </c>
      <c r="F1983" s="1">
        <v>9</v>
      </c>
      <c r="G1983" s="1" t="s">
        <v>3556</v>
      </c>
      <c r="H1983" s="1" t="s">
        <v>8511</v>
      </c>
      <c r="I1983" s="1">
        <v>4</v>
      </c>
      <c r="L1983" s="1">
        <v>1</v>
      </c>
      <c r="M1983" s="2" t="s">
        <v>18098</v>
      </c>
      <c r="N1983" s="2" t="s">
        <v>18099</v>
      </c>
      <c r="S1983" s="1" t="s">
        <v>126</v>
      </c>
      <c r="T1983" s="1" t="s">
        <v>15654</v>
      </c>
      <c r="Y1983" s="1" t="s">
        <v>8376</v>
      </c>
      <c r="Z1983" s="1" t="s">
        <v>10904</v>
      </c>
      <c r="AC1983" s="1">
        <v>69</v>
      </c>
      <c r="AD1983" s="1" t="s">
        <v>258</v>
      </c>
      <c r="AE1983" s="1" t="s">
        <v>11526</v>
      </c>
      <c r="BU1983" s="1" t="s">
        <v>14840</v>
      </c>
    </row>
    <row r="1984" spans="1:73" ht="13.5" customHeight="1">
      <c r="A1984" s="3" t="str">
        <f>HYPERLINK("http://kyu.snu.ac.kr/sdhj/index.jsp?type=hj/GK14605_00IH_0001_0038.jpg","1720_각북면_38")</f>
        <v>1720_각북면_38</v>
      </c>
      <c r="B1984" s="2">
        <v>1720</v>
      </c>
      <c r="C1984" s="2" t="s">
        <v>15637</v>
      </c>
      <c r="D1984" s="2" t="s">
        <v>15638</v>
      </c>
      <c r="E1984" s="2">
        <v>1983</v>
      </c>
      <c r="F1984" s="1">
        <v>9</v>
      </c>
      <c r="G1984" s="1" t="s">
        <v>3556</v>
      </c>
      <c r="H1984" s="1" t="s">
        <v>8511</v>
      </c>
      <c r="I1984" s="1">
        <v>4</v>
      </c>
      <c r="L1984" s="1">
        <v>1</v>
      </c>
      <c r="M1984" s="2" t="s">
        <v>18098</v>
      </c>
      <c r="N1984" s="2" t="s">
        <v>18099</v>
      </c>
      <c r="S1984" s="1" t="s">
        <v>127</v>
      </c>
      <c r="T1984" s="1" t="s">
        <v>8714</v>
      </c>
      <c r="W1984" s="1" t="s">
        <v>38</v>
      </c>
      <c r="X1984" s="1" t="s">
        <v>15655</v>
      </c>
      <c r="Y1984" s="1" t="s">
        <v>53</v>
      </c>
      <c r="Z1984" s="1" t="s">
        <v>9315</v>
      </c>
      <c r="AC1984" s="1">
        <v>68</v>
      </c>
      <c r="AD1984" s="1" t="s">
        <v>76</v>
      </c>
      <c r="AE1984" s="1" t="s">
        <v>11537</v>
      </c>
    </row>
    <row r="1985" spans="1:72" ht="13.5" customHeight="1">
      <c r="A1985" s="3" t="str">
        <f>HYPERLINK("http://kyu.snu.ac.kr/sdhj/index.jsp?type=hj/GK14605_00IH_0001_0038.jpg","1720_각북면_38")</f>
        <v>1720_각북면_38</v>
      </c>
      <c r="B1985" s="2">
        <v>1720</v>
      </c>
      <c r="C1985" s="2" t="s">
        <v>15637</v>
      </c>
      <c r="D1985" s="2" t="s">
        <v>15638</v>
      </c>
      <c r="E1985" s="2">
        <v>1984</v>
      </c>
      <c r="F1985" s="1">
        <v>9</v>
      </c>
      <c r="G1985" s="1" t="s">
        <v>3556</v>
      </c>
      <c r="H1985" s="1" t="s">
        <v>8511</v>
      </c>
      <c r="I1985" s="1">
        <v>4</v>
      </c>
      <c r="L1985" s="1">
        <v>1</v>
      </c>
      <c r="M1985" s="2" t="s">
        <v>18098</v>
      </c>
      <c r="N1985" s="2" t="s">
        <v>18099</v>
      </c>
      <c r="S1985" s="1" t="s">
        <v>175</v>
      </c>
      <c r="T1985" s="1" t="s">
        <v>8735</v>
      </c>
      <c r="U1985" s="1" t="s">
        <v>3880</v>
      </c>
      <c r="V1985" s="1" t="s">
        <v>9130</v>
      </c>
      <c r="Y1985" s="1" t="s">
        <v>3885</v>
      </c>
      <c r="Z1985" s="1" t="s">
        <v>10903</v>
      </c>
      <c r="AC1985" s="1">
        <v>36</v>
      </c>
      <c r="AD1985" s="1" t="s">
        <v>341</v>
      </c>
      <c r="AE1985" s="1" t="s">
        <v>11544</v>
      </c>
    </row>
    <row r="1986" spans="1:72" ht="13.5" customHeight="1">
      <c r="A1986" s="3" t="str">
        <f>HYPERLINK("http://kyu.snu.ac.kr/sdhj/index.jsp?type=hj/GK14605_00IH_0001_0038.jpg","1720_각북면_38")</f>
        <v>1720_각북면_38</v>
      </c>
      <c r="B1986" s="2">
        <v>1720</v>
      </c>
      <c r="C1986" s="2" t="s">
        <v>15637</v>
      </c>
      <c r="D1986" s="2" t="s">
        <v>15638</v>
      </c>
      <c r="E1986" s="2">
        <v>1985</v>
      </c>
      <c r="F1986" s="1">
        <v>9</v>
      </c>
      <c r="G1986" s="1" t="s">
        <v>3556</v>
      </c>
      <c r="H1986" s="1" t="s">
        <v>8511</v>
      </c>
      <c r="I1986" s="1">
        <v>4</v>
      </c>
      <c r="L1986" s="1">
        <v>1</v>
      </c>
      <c r="M1986" s="2" t="s">
        <v>18098</v>
      </c>
      <c r="N1986" s="2" t="s">
        <v>18099</v>
      </c>
      <c r="S1986" s="1" t="s">
        <v>68</v>
      </c>
      <c r="T1986" s="1" t="s">
        <v>8708</v>
      </c>
      <c r="Y1986" s="1" t="s">
        <v>53</v>
      </c>
      <c r="Z1986" s="1" t="s">
        <v>9315</v>
      </c>
      <c r="AC1986" s="1">
        <v>5</v>
      </c>
      <c r="AD1986" s="1" t="s">
        <v>249</v>
      </c>
      <c r="AE1986" s="1" t="s">
        <v>11523</v>
      </c>
    </row>
    <row r="1987" spans="1:72" ht="13.5" customHeight="1">
      <c r="A1987" s="3" t="str">
        <f>HYPERLINK("http://kyu.snu.ac.kr/sdhj/index.jsp?type=hj/GK14605_00IH_0001_0038.jpg","1720_각북면_38")</f>
        <v>1720_각북면_38</v>
      </c>
      <c r="B1987" s="2">
        <v>1720</v>
      </c>
      <c r="C1987" s="2" t="s">
        <v>15637</v>
      </c>
      <c r="D1987" s="2" t="s">
        <v>15638</v>
      </c>
      <c r="E1987" s="2">
        <v>1986</v>
      </c>
      <c r="F1987" s="1">
        <v>9</v>
      </c>
      <c r="G1987" s="1" t="s">
        <v>3556</v>
      </c>
      <c r="H1987" s="1" t="s">
        <v>8511</v>
      </c>
      <c r="I1987" s="1">
        <v>4</v>
      </c>
      <c r="L1987" s="1">
        <v>2</v>
      </c>
      <c r="M1987" s="2" t="s">
        <v>3886</v>
      </c>
      <c r="N1987" s="2" t="s">
        <v>10902</v>
      </c>
      <c r="T1987" s="1" t="s">
        <v>15624</v>
      </c>
      <c r="U1987" s="1" t="s">
        <v>309</v>
      </c>
      <c r="V1987" s="1" t="s">
        <v>8836</v>
      </c>
      <c r="Y1987" s="1" t="s">
        <v>3886</v>
      </c>
      <c r="Z1987" s="1" t="s">
        <v>10902</v>
      </c>
      <c r="AC1987" s="1">
        <v>65</v>
      </c>
      <c r="AD1987" s="1" t="s">
        <v>249</v>
      </c>
      <c r="AE1987" s="1" t="s">
        <v>11523</v>
      </c>
      <c r="AJ1987" s="1" t="s">
        <v>17</v>
      </c>
      <c r="AK1987" s="1" t="s">
        <v>11718</v>
      </c>
      <c r="AL1987" s="1" t="s">
        <v>236</v>
      </c>
      <c r="AM1987" s="1" t="s">
        <v>11694</v>
      </c>
      <c r="AT1987" s="1" t="s">
        <v>88</v>
      </c>
      <c r="AU1987" s="1" t="s">
        <v>8828</v>
      </c>
      <c r="AV1987" s="1" t="s">
        <v>900</v>
      </c>
      <c r="AW1987" s="1" t="s">
        <v>9420</v>
      </c>
      <c r="BG1987" s="1" t="s">
        <v>88</v>
      </c>
      <c r="BH1987" s="1" t="s">
        <v>8828</v>
      </c>
      <c r="BI1987" s="1" t="s">
        <v>3887</v>
      </c>
      <c r="BJ1987" s="1" t="s">
        <v>13302</v>
      </c>
      <c r="BM1987" s="1" t="s">
        <v>3888</v>
      </c>
      <c r="BN1987" s="1" t="s">
        <v>13814</v>
      </c>
      <c r="BO1987" s="1" t="s">
        <v>88</v>
      </c>
      <c r="BP1987" s="1" t="s">
        <v>8828</v>
      </c>
      <c r="BQ1987" s="1" t="s">
        <v>3889</v>
      </c>
      <c r="BR1987" s="1" t="s">
        <v>14483</v>
      </c>
      <c r="BS1987" s="1" t="s">
        <v>569</v>
      </c>
      <c r="BT1987" s="1" t="s">
        <v>11669</v>
      </c>
    </row>
    <row r="1988" spans="1:72" ht="13.5" customHeight="1">
      <c r="A1988" s="3" t="str">
        <f>HYPERLINK("http://kyu.snu.ac.kr/sdhj/index.jsp?type=hj/GK14605_00IH_0001_0038.jpg","1720_각북면_38")</f>
        <v>1720_각북면_38</v>
      </c>
      <c r="B1988" s="2">
        <v>1720</v>
      </c>
      <c r="C1988" s="2" t="s">
        <v>15832</v>
      </c>
      <c r="D1988" s="2" t="s">
        <v>15833</v>
      </c>
      <c r="E1988" s="2">
        <v>1987</v>
      </c>
      <c r="F1988" s="1">
        <v>9</v>
      </c>
      <c r="G1988" s="1" t="s">
        <v>3556</v>
      </c>
      <c r="H1988" s="1" t="s">
        <v>8511</v>
      </c>
      <c r="I1988" s="1">
        <v>4</v>
      </c>
      <c r="L1988" s="1">
        <v>2</v>
      </c>
      <c r="M1988" s="2" t="s">
        <v>3886</v>
      </c>
      <c r="N1988" s="2" t="s">
        <v>10902</v>
      </c>
      <c r="S1988" s="1" t="s">
        <v>3890</v>
      </c>
      <c r="T1988" s="1" t="s">
        <v>8715</v>
      </c>
      <c r="U1988" s="1" t="s">
        <v>309</v>
      </c>
      <c r="V1988" s="1" t="s">
        <v>8836</v>
      </c>
      <c r="W1988" s="1" t="s">
        <v>159</v>
      </c>
      <c r="X1988" s="1" t="s">
        <v>9274</v>
      </c>
      <c r="Y1988" s="1" t="s">
        <v>53</v>
      </c>
      <c r="Z1988" s="1" t="s">
        <v>9315</v>
      </c>
      <c r="AC1988" s="1">
        <v>39</v>
      </c>
      <c r="AD1988" s="1" t="s">
        <v>555</v>
      </c>
      <c r="AE1988" s="1" t="s">
        <v>11553</v>
      </c>
    </row>
    <row r="1989" spans="1:72" ht="13.5" customHeight="1">
      <c r="A1989" s="3" t="str">
        <f>HYPERLINK("http://kyu.snu.ac.kr/sdhj/index.jsp?type=hj/GK14605_00IH_0001_0038.jpg","1720_각북면_38")</f>
        <v>1720_각북면_38</v>
      </c>
      <c r="B1989" s="2">
        <v>1720</v>
      </c>
      <c r="C1989" s="2" t="s">
        <v>15637</v>
      </c>
      <c r="D1989" s="2" t="s">
        <v>15638</v>
      </c>
      <c r="E1989" s="2">
        <v>1988</v>
      </c>
      <c r="F1989" s="1">
        <v>9</v>
      </c>
      <c r="G1989" s="1" t="s">
        <v>3556</v>
      </c>
      <c r="H1989" s="1" t="s">
        <v>8511</v>
      </c>
      <c r="I1989" s="1">
        <v>4</v>
      </c>
      <c r="L1989" s="1">
        <v>2</v>
      </c>
      <c r="M1989" s="2" t="s">
        <v>3886</v>
      </c>
      <c r="N1989" s="2" t="s">
        <v>10902</v>
      </c>
      <c r="S1989" s="1" t="s">
        <v>356</v>
      </c>
      <c r="T1989" s="1" t="s">
        <v>8717</v>
      </c>
      <c r="Y1989" s="1" t="s">
        <v>3891</v>
      </c>
      <c r="Z1989" s="1" t="s">
        <v>10901</v>
      </c>
      <c r="AC1989" s="1">
        <v>17</v>
      </c>
      <c r="AD1989" s="1" t="s">
        <v>69</v>
      </c>
      <c r="AE1989" s="1" t="s">
        <v>11560</v>
      </c>
    </row>
    <row r="1990" spans="1:72" ht="13.5" customHeight="1">
      <c r="A1990" s="3" t="str">
        <f>HYPERLINK("http://kyu.snu.ac.kr/sdhj/index.jsp?type=hj/GK14605_00IH_0001_0038.jpg","1720_각북면_38")</f>
        <v>1720_각북면_38</v>
      </c>
      <c r="B1990" s="2">
        <v>1720</v>
      </c>
      <c r="C1990" s="2" t="s">
        <v>15637</v>
      </c>
      <c r="D1990" s="2" t="s">
        <v>15638</v>
      </c>
      <c r="E1990" s="2">
        <v>1989</v>
      </c>
      <c r="F1990" s="1">
        <v>9</v>
      </c>
      <c r="G1990" s="1" t="s">
        <v>3556</v>
      </c>
      <c r="H1990" s="1" t="s">
        <v>8511</v>
      </c>
      <c r="I1990" s="1">
        <v>4</v>
      </c>
      <c r="L1990" s="1">
        <v>2</v>
      </c>
      <c r="M1990" s="2" t="s">
        <v>3886</v>
      </c>
      <c r="N1990" s="2" t="s">
        <v>10902</v>
      </c>
      <c r="S1990" s="1" t="s">
        <v>68</v>
      </c>
      <c r="T1990" s="1" t="s">
        <v>8708</v>
      </c>
      <c r="Y1990" s="1" t="s">
        <v>53</v>
      </c>
      <c r="Z1990" s="1" t="s">
        <v>9315</v>
      </c>
      <c r="AC1990" s="1">
        <v>29</v>
      </c>
      <c r="AD1990" s="1" t="s">
        <v>555</v>
      </c>
      <c r="AE1990" s="1" t="s">
        <v>11553</v>
      </c>
    </row>
    <row r="1991" spans="1:72" ht="13.5" customHeight="1">
      <c r="A1991" s="3" t="str">
        <f>HYPERLINK("http://kyu.snu.ac.kr/sdhj/index.jsp?type=hj/GK14605_00IH_0001_0038.jpg","1720_각북면_38")</f>
        <v>1720_각북면_38</v>
      </c>
      <c r="B1991" s="2">
        <v>1720</v>
      </c>
      <c r="C1991" s="2" t="s">
        <v>15637</v>
      </c>
      <c r="D1991" s="2" t="s">
        <v>15638</v>
      </c>
      <c r="E1991" s="2">
        <v>1990</v>
      </c>
      <c r="F1991" s="1">
        <v>9</v>
      </c>
      <c r="G1991" s="1" t="s">
        <v>3556</v>
      </c>
      <c r="H1991" s="1" t="s">
        <v>8511</v>
      </c>
      <c r="I1991" s="1">
        <v>4</v>
      </c>
      <c r="L1991" s="1">
        <v>2</v>
      </c>
      <c r="M1991" s="2" t="s">
        <v>3886</v>
      </c>
      <c r="N1991" s="2" t="s">
        <v>10902</v>
      </c>
      <c r="S1991" s="1" t="s">
        <v>247</v>
      </c>
      <c r="T1991" s="1" t="s">
        <v>8741</v>
      </c>
      <c r="U1991" s="1" t="s">
        <v>405</v>
      </c>
      <c r="V1991" s="1" t="s">
        <v>8823</v>
      </c>
      <c r="W1991" s="1" t="s">
        <v>38</v>
      </c>
      <c r="X1991" s="1" t="s">
        <v>15625</v>
      </c>
      <c r="Y1991" s="1" t="s">
        <v>335</v>
      </c>
      <c r="Z1991" s="1" t="s">
        <v>9444</v>
      </c>
      <c r="AC1991" s="1">
        <v>20</v>
      </c>
      <c r="AD1991" s="1" t="s">
        <v>134</v>
      </c>
      <c r="AE1991" s="1" t="s">
        <v>11542</v>
      </c>
      <c r="AF1991" s="1" t="s">
        <v>358</v>
      </c>
      <c r="AG1991" s="1" t="s">
        <v>11573</v>
      </c>
      <c r="AH1991" s="1" t="s">
        <v>3892</v>
      </c>
      <c r="AI1991" s="1" t="s">
        <v>11691</v>
      </c>
    </row>
    <row r="1992" spans="1:72" ht="13.5" customHeight="1">
      <c r="A1992" s="3" t="str">
        <f>HYPERLINK("http://kyu.snu.ac.kr/sdhj/index.jsp?type=hj/GK14605_00IH_0001_0038.jpg","1720_각북면_38")</f>
        <v>1720_각북면_38</v>
      </c>
      <c r="B1992" s="2">
        <v>1720</v>
      </c>
      <c r="C1992" s="2" t="s">
        <v>16020</v>
      </c>
      <c r="D1992" s="2" t="s">
        <v>16021</v>
      </c>
      <c r="E1992" s="2">
        <v>1991</v>
      </c>
      <c r="F1992" s="1">
        <v>9</v>
      </c>
      <c r="G1992" s="1" t="s">
        <v>3556</v>
      </c>
      <c r="H1992" s="1" t="s">
        <v>8511</v>
      </c>
      <c r="I1992" s="1">
        <v>4</v>
      </c>
      <c r="L1992" s="1">
        <v>3</v>
      </c>
      <c r="M1992" s="2" t="s">
        <v>18100</v>
      </c>
      <c r="N1992" s="2" t="s">
        <v>18101</v>
      </c>
      <c r="T1992" s="1" t="s">
        <v>15624</v>
      </c>
      <c r="U1992" s="1" t="s">
        <v>215</v>
      </c>
      <c r="V1992" s="1" t="s">
        <v>8866</v>
      </c>
      <c r="W1992" s="1" t="s">
        <v>103</v>
      </c>
      <c r="X1992" s="1" t="s">
        <v>15645</v>
      </c>
      <c r="Y1992" s="1" t="s">
        <v>3893</v>
      </c>
      <c r="Z1992" s="1" t="s">
        <v>10900</v>
      </c>
      <c r="AC1992" s="1">
        <v>71</v>
      </c>
      <c r="AD1992" s="1" t="s">
        <v>70</v>
      </c>
      <c r="AE1992" s="1" t="s">
        <v>11531</v>
      </c>
      <c r="AJ1992" s="1" t="s">
        <v>17</v>
      </c>
      <c r="AK1992" s="1" t="s">
        <v>11718</v>
      </c>
      <c r="AL1992" s="1" t="s">
        <v>528</v>
      </c>
      <c r="AM1992" s="1" t="s">
        <v>11714</v>
      </c>
      <c r="AT1992" s="1" t="s">
        <v>3894</v>
      </c>
      <c r="AU1992" s="1" t="s">
        <v>16636</v>
      </c>
      <c r="AV1992" s="1" t="s">
        <v>3895</v>
      </c>
      <c r="AW1992" s="1" t="s">
        <v>12479</v>
      </c>
      <c r="BG1992" s="1" t="s">
        <v>995</v>
      </c>
      <c r="BH1992" s="1" t="s">
        <v>15313</v>
      </c>
      <c r="BI1992" s="1" t="s">
        <v>3896</v>
      </c>
      <c r="BJ1992" s="1" t="s">
        <v>12241</v>
      </c>
      <c r="BK1992" s="1" t="s">
        <v>2306</v>
      </c>
      <c r="BL1992" s="1" t="s">
        <v>11969</v>
      </c>
      <c r="BM1992" s="1" t="s">
        <v>3897</v>
      </c>
      <c r="BN1992" s="1" t="s">
        <v>13098</v>
      </c>
      <c r="BO1992" s="1" t="s">
        <v>3673</v>
      </c>
      <c r="BP1992" s="1" t="s">
        <v>15314</v>
      </c>
      <c r="BQ1992" s="1" t="s">
        <v>8377</v>
      </c>
      <c r="BR1992" s="1" t="s">
        <v>14466</v>
      </c>
      <c r="BS1992" s="1" t="s">
        <v>158</v>
      </c>
      <c r="BT1992" s="1" t="s">
        <v>11647</v>
      </c>
    </row>
    <row r="1993" spans="1:72" ht="13.5" customHeight="1">
      <c r="A1993" s="3" t="str">
        <f>HYPERLINK("http://kyu.snu.ac.kr/sdhj/index.jsp?type=hj/GK14605_00IH_0001_0038.jpg","1720_각북면_38")</f>
        <v>1720_각북면_38</v>
      </c>
      <c r="B1993" s="2">
        <v>1720</v>
      </c>
      <c r="C1993" s="2" t="s">
        <v>15637</v>
      </c>
      <c r="D1993" s="2" t="s">
        <v>15638</v>
      </c>
      <c r="E1993" s="2">
        <v>1992</v>
      </c>
      <c r="F1993" s="1">
        <v>9</v>
      </c>
      <c r="G1993" s="1" t="s">
        <v>3556</v>
      </c>
      <c r="H1993" s="1" t="s">
        <v>8511</v>
      </c>
      <c r="I1993" s="1">
        <v>4</v>
      </c>
      <c r="L1993" s="1">
        <v>3</v>
      </c>
      <c r="M1993" s="2" t="s">
        <v>18100</v>
      </c>
      <c r="N1993" s="2" t="s">
        <v>18101</v>
      </c>
      <c r="S1993" s="1" t="s">
        <v>51</v>
      </c>
      <c r="T1993" s="1" t="s">
        <v>1413</v>
      </c>
      <c r="W1993" s="1" t="s">
        <v>84</v>
      </c>
      <c r="X1993" s="1" t="s">
        <v>9283</v>
      </c>
      <c r="Y1993" s="1" t="s">
        <v>129</v>
      </c>
      <c r="Z1993" s="1" t="s">
        <v>9465</v>
      </c>
      <c r="AC1993" s="1">
        <v>63</v>
      </c>
      <c r="AJ1993" s="1" t="s">
        <v>461</v>
      </c>
      <c r="AK1993" s="1" t="s">
        <v>11719</v>
      </c>
      <c r="AL1993" s="1" t="s">
        <v>87</v>
      </c>
      <c r="AM1993" s="1" t="s">
        <v>11630</v>
      </c>
      <c r="AT1993" s="1" t="s">
        <v>46</v>
      </c>
      <c r="AU1993" s="1" t="s">
        <v>11959</v>
      </c>
      <c r="AV1993" s="1" t="s">
        <v>3898</v>
      </c>
      <c r="AW1993" s="1" t="s">
        <v>16637</v>
      </c>
      <c r="BG1993" s="1" t="s">
        <v>46</v>
      </c>
      <c r="BH1993" s="1" t="s">
        <v>11959</v>
      </c>
      <c r="BI1993" s="1" t="s">
        <v>3899</v>
      </c>
      <c r="BJ1993" s="1" t="s">
        <v>9270</v>
      </c>
      <c r="BK1993" s="1" t="s">
        <v>46</v>
      </c>
      <c r="BL1993" s="1" t="s">
        <v>11959</v>
      </c>
      <c r="BM1993" s="1" t="s">
        <v>3900</v>
      </c>
      <c r="BN1993" s="1" t="s">
        <v>16638</v>
      </c>
      <c r="BO1993" s="1" t="s">
        <v>46</v>
      </c>
      <c r="BP1993" s="1" t="s">
        <v>11959</v>
      </c>
      <c r="BQ1993" s="1" t="s">
        <v>3901</v>
      </c>
      <c r="BR1993" s="1" t="s">
        <v>16639</v>
      </c>
      <c r="BS1993" s="1" t="s">
        <v>1180</v>
      </c>
      <c r="BT1993" s="1" t="s">
        <v>11685</v>
      </c>
    </row>
    <row r="1994" spans="1:72" ht="13.5" customHeight="1">
      <c r="A1994" s="3" t="str">
        <f>HYPERLINK("http://kyu.snu.ac.kr/sdhj/index.jsp?type=hj/GK14605_00IH_0001_0038.jpg","1720_각북면_38")</f>
        <v>1720_각북면_38</v>
      </c>
      <c r="B1994" s="2">
        <v>1720</v>
      </c>
      <c r="C1994" s="2" t="s">
        <v>16596</v>
      </c>
      <c r="D1994" s="2" t="s">
        <v>16597</v>
      </c>
      <c r="E1994" s="2">
        <v>1993</v>
      </c>
      <c r="F1994" s="1">
        <v>9</v>
      </c>
      <c r="G1994" s="1" t="s">
        <v>3556</v>
      </c>
      <c r="H1994" s="1" t="s">
        <v>8511</v>
      </c>
      <c r="I1994" s="1">
        <v>4</v>
      </c>
      <c r="L1994" s="1">
        <v>3</v>
      </c>
      <c r="M1994" s="2" t="s">
        <v>18100</v>
      </c>
      <c r="N1994" s="2" t="s">
        <v>18101</v>
      </c>
      <c r="S1994" s="1" t="s">
        <v>102</v>
      </c>
      <c r="T1994" s="1" t="s">
        <v>8723</v>
      </c>
      <c r="W1994" s="1" t="s">
        <v>245</v>
      </c>
      <c r="X1994" s="1" t="s">
        <v>9269</v>
      </c>
      <c r="Y1994" s="1" t="s">
        <v>129</v>
      </c>
      <c r="Z1994" s="1" t="s">
        <v>9465</v>
      </c>
      <c r="AC1994" s="1">
        <v>91</v>
      </c>
      <c r="AD1994" s="1" t="s">
        <v>445</v>
      </c>
      <c r="AE1994" s="1" t="s">
        <v>11541</v>
      </c>
    </row>
    <row r="1995" spans="1:72" ht="13.5" customHeight="1">
      <c r="A1995" s="3" t="str">
        <f>HYPERLINK("http://kyu.snu.ac.kr/sdhj/index.jsp?type=hj/GK14605_00IH_0001_0038.jpg","1720_각북면_38")</f>
        <v>1720_각북면_38</v>
      </c>
      <c r="B1995" s="2">
        <v>1720</v>
      </c>
      <c r="C1995" s="2" t="s">
        <v>15637</v>
      </c>
      <c r="D1995" s="2" t="s">
        <v>15638</v>
      </c>
      <c r="E1995" s="2">
        <v>1994</v>
      </c>
      <c r="F1995" s="1">
        <v>9</v>
      </c>
      <c r="G1995" s="1" t="s">
        <v>3556</v>
      </c>
      <c r="H1995" s="1" t="s">
        <v>8511</v>
      </c>
      <c r="I1995" s="1">
        <v>4</v>
      </c>
      <c r="L1995" s="1">
        <v>3</v>
      </c>
      <c r="M1995" s="2" t="s">
        <v>18100</v>
      </c>
      <c r="N1995" s="2" t="s">
        <v>18101</v>
      </c>
      <c r="S1995" s="1" t="s">
        <v>71</v>
      </c>
      <c r="T1995" s="1" t="s">
        <v>8710</v>
      </c>
      <c r="Y1995" s="1" t="s">
        <v>3902</v>
      </c>
      <c r="Z1995" s="1" t="s">
        <v>10899</v>
      </c>
      <c r="AC1995" s="1">
        <v>15</v>
      </c>
      <c r="AD1995" s="1" t="s">
        <v>563</v>
      </c>
      <c r="AE1995" s="1" t="s">
        <v>9669</v>
      </c>
    </row>
    <row r="1996" spans="1:72" ht="13.5" customHeight="1">
      <c r="A1996" s="3" t="str">
        <f>HYPERLINK("http://kyu.snu.ac.kr/sdhj/index.jsp?type=hj/GK14605_00IH_0001_0038.jpg","1720_각북면_38")</f>
        <v>1720_각북면_38</v>
      </c>
      <c r="B1996" s="2">
        <v>1720</v>
      </c>
      <c r="C1996" s="2" t="s">
        <v>15637</v>
      </c>
      <c r="D1996" s="2" t="s">
        <v>15638</v>
      </c>
      <c r="E1996" s="2">
        <v>1995</v>
      </c>
      <c r="F1996" s="1">
        <v>9</v>
      </c>
      <c r="G1996" s="1" t="s">
        <v>3556</v>
      </c>
      <c r="H1996" s="1" t="s">
        <v>8511</v>
      </c>
      <c r="I1996" s="1">
        <v>4</v>
      </c>
      <c r="L1996" s="1">
        <v>3</v>
      </c>
      <c r="M1996" s="2" t="s">
        <v>18100</v>
      </c>
      <c r="N1996" s="2" t="s">
        <v>18101</v>
      </c>
      <c r="S1996" s="1" t="s">
        <v>133</v>
      </c>
      <c r="T1996" s="1" t="s">
        <v>8712</v>
      </c>
      <c r="W1996" s="1" t="s">
        <v>84</v>
      </c>
      <c r="X1996" s="1" t="s">
        <v>9283</v>
      </c>
      <c r="Y1996" s="1" t="s">
        <v>129</v>
      </c>
      <c r="Z1996" s="1" t="s">
        <v>9465</v>
      </c>
      <c r="AC1996" s="1">
        <v>19</v>
      </c>
      <c r="AD1996" s="1" t="s">
        <v>308</v>
      </c>
      <c r="AE1996" s="1" t="s">
        <v>11554</v>
      </c>
      <c r="AF1996" s="1" t="s">
        <v>135</v>
      </c>
      <c r="AG1996" s="1" t="s">
        <v>11569</v>
      </c>
    </row>
    <row r="1997" spans="1:72" ht="13.5" customHeight="1">
      <c r="A1997" s="3" t="str">
        <f>HYPERLINK("http://kyu.snu.ac.kr/sdhj/index.jsp?type=hj/GK14605_00IH_0001_0038.jpg","1720_각북면_38")</f>
        <v>1720_각북면_38</v>
      </c>
      <c r="B1997" s="2">
        <v>1720</v>
      </c>
      <c r="C1997" s="2" t="s">
        <v>15637</v>
      </c>
      <c r="D1997" s="2" t="s">
        <v>15638</v>
      </c>
      <c r="E1997" s="2">
        <v>1996</v>
      </c>
      <c r="F1997" s="1">
        <v>9</v>
      </c>
      <c r="G1997" s="1" t="s">
        <v>3556</v>
      </c>
      <c r="H1997" s="1" t="s">
        <v>8511</v>
      </c>
      <c r="I1997" s="1">
        <v>4</v>
      </c>
      <c r="L1997" s="1">
        <v>3</v>
      </c>
      <c r="M1997" s="2" t="s">
        <v>18100</v>
      </c>
      <c r="N1997" s="2" t="s">
        <v>18101</v>
      </c>
      <c r="T1997" s="1" t="s">
        <v>15640</v>
      </c>
      <c r="U1997" s="1" t="s">
        <v>266</v>
      </c>
      <c r="V1997" s="1" t="s">
        <v>8830</v>
      </c>
      <c r="Y1997" s="1" t="s">
        <v>1441</v>
      </c>
      <c r="Z1997" s="1" t="s">
        <v>9600</v>
      </c>
      <c r="AG1997" s="1" t="s">
        <v>15913</v>
      </c>
    </row>
    <row r="1998" spans="1:72" ht="13.5" customHeight="1">
      <c r="A1998" s="3" t="str">
        <f>HYPERLINK("http://kyu.snu.ac.kr/sdhj/index.jsp?type=hj/GK14605_00IH_0001_0038.jpg","1720_각북면_38")</f>
        <v>1720_각북면_38</v>
      </c>
      <c r="B1998" s="2">
        <v>1720</v>
      </c>
      <c r="C1998" s="2" t="s">
        <v>15637</v>
      </c>
      <c r="D1998" s="2" t="s">
        <v>15638</v>
      </c>
      <c r="E1998" s="2">
        <v>1997</v>
      </c>
      <c r="F1998" s="1">
        <v>9</v>
      </c>
      <c r="G1998" s="1" t="s">
        <v>3556</v>
      </c>
      <c r="H1998" s="1" t="s">
        <v>8511</v>
      </c>
      <c r="I1998" s="1">
        <v>4</v>
      </c>
      <c r="L1998" s="1">
        <v>3</v>
      </c>
      <c r="M1998" s="2" t="s">
        <v>18100</v>
      </c>
      <c r="N1998" s="2" t="s">
        <v>18101</v>
      </c>
      <c r="T1998" s="1" t="s">
        <v>15640</v>
      </c>
      <c r="U1998" s="1" t="s">
        <v>266</v>
      </c>
      <c r="V1998" s="1" t="s">
        <v>8830</v>
      </c>
      <c r="Y1998" s="1" t="s">
        <v>3903</v>
      </c>
      <c r="Z1998" s="1" t="s">
        <v>10392</v>
      </c>
      <c r="AF1998" s="1" t="s">
        <v>16640</v>
      </c>
      <c r="AG1998" s="1" t="s">
        <v>16641</v>
      </c>
    </row>
    <row r="1999" spans="1:72" ht="13.5" customHeight="1">
      <c r="A1999" s="3" t="str">
        <f>HYPERLINK("http://kyu.snu.ac.kr/sdhj/index.jsp?type=hj/GK14605_00IH_0001_0038.jpg","1720_각북면_38")</f>
        <v>1720_각북면_38</v>
      </c>
      <c r="B1999" s="2">
        <v>1720</v>
      </c>
      <c r="C1999" s="2" t="s">
        <v>15637</v>
      </c>
      <c r="D1999" s="2" t="s">
        <v>15638</v>
      </c>
      <c r="E1999" s="2">
        <v>1998</v>
      </c>
      <c r="F1999" s="1">
        <v>9</v>
      </c>
      <c r="G1999" s="1" t="s">
        <v>3556</v>
      </c>
      <c r="H1999" s="1" t="s">
        <v>8511</v>
      </c>
      <c r="I1999" s="1">
        <v>4</v>
      </c>
      <c r="L1999" s="1">
        <v>3</v>
      </c>
      <c r="M1999" s="2" t="s">
        <v>18100</v>
      </c>
      <c r="N1999" s="2" t="s">
        <v>18101</v>
      </c>
      <c r="T1999" s="1" t="s">
        <v>15640</v>
      </c>
      <c r="U1999" s="1" t="s">
        <v>266</v>
      </c>
      <c r="V1999" s="1" t="s">
        <v>8830</v>
      </c>
      <c r="Y1999" s="1" t="s">
        <v>3666</v>
      </c>
      <c r="Z1999" s="1" t="s">
        <v>9429</v>
      </c>
      <c r="AF1999" s="1" t="s">
        <v>81</v>
      </c>
      <c r="AG1999" s="1" t="s">
        <v>11583</v>
      </c>
      <c r="AH1999" s="1" t="s">
        <v>158</v>
      </c>
      <c r="AI1999" s="1" t="s">
        <v>11647</v>
      </c>
    </row>
    <row r="2000" spans="1:72" ht="13.5" customHeight="1">
      <c r="A2000" s="3" t="str">
        <f>HYPERLINK("http://kyu.snu.ac.kr/sdhj/index.jsp?type=hj/GK14605_00IH_0001_0038.jpg","1720_각북면_38")</f>
        <v>1720_각북면_38</v>
      </c>
      <c r="B2000" s="2">
        <v>1720</v>
      </c>
      <c r="C2000" s="2" t="s">
        <v>15637</v>
      </c>
      <c r="D2000" s="2" t="s">
        <v>15638</v>
      </c>
      <c r="E2000" s="2">
        <v>1999</v>
      </c>
      <c r="F2000" s="1">
        <v>9</v>
      </c>
      <c r="G2000" s="1" t="s">
        <v>3556</v>
      </c>
      <c r="H2000" s="1" t="s">
        <v>8511</v>
      </c>
      <c r="I2000" s="1">
        <v>4</v>
      </c>
      <c r="L2000" s="1">
        <v>3</v>
      </c>
      <c r="M2000" s="2" t="s">
        <v>18100</v>
      </c>
      <c r="N2000" s="2" t="s">
        <v>18101</v>
      </c>
      <c r="T2000" s="1" t="s">
        <v>15640</v>
      </c>
      <c r="U2000" s="1" t="s">
        <v>77</v>
      </c>
      <c r="V2000" s="1" t="s">
        <v>8853</v>
      </c>
      <c r="Y2000" s="1" t="s">
        <v>1177</v>
      </c>
      <c r="Z2000" s="1" t="s">
        <v>10898</v>
      </c>
      <c r="AG2000" s="1" t="s">
        <v>15769</v>
      </c>
      <c r="AI2000" s="1" t="s">
        <v>11669</v>
      </c>
    </row>
    <row r="2001" spans="1:58" ht="13.5" customHeight="1">
      <c r="A2001" s="3" t="str">
        <f>HYPERLINK("http://kyu.snu.ac.kr/sdhj/index.jsp?type=hj/GK14605_00IH_0001_0038.jpg","1720_각북면_38")</f>
        <v>1720_각북면_38</v>
      </c>
      <c r="B2001" s="2">
        <v>1720</v>
      </c>
      <c r="C2001" s="2" t="s">
        <v>15637</v>
      </c>
      <c r="D2001" s="2" t="s">
        <v>15638</v>
      </c>
      <c r="E2001" s="2">
        <v>2000</v>
      </c>
      <c r="F2001" s="1">
        <v>9</v>
      </c>
      <c r="G2001" s="1" t="s">
        <v>3556</v>
      </c>
      <c r="H2001" s="1" t="s">
        <v>8511</v>
      </c>
      <c r="I2001" s="1">
        <v>4</v>
      </c>
      <c r="L2001" s="1">
        <v>3</v>
      </c>
      <c r="M2001" s="2" t="s">
        <v>18100</v>
      </c>
      <c r="N2001" s="2" t="s">
        <v>18101</v>
      </c>
      <c r="T2001" s="1" t="s">
        <v>15640</v>
      </c>
      <c r="U2001" s="1" t="s">
        <v>2802</v>
      </c>
      <c r="V2001" s="1" t="s">
        <v>8833</v>
      </c>
      <c r="Y2001" s="1" t="s">
        <v>3462</v>
      </c>
      <c r="Z2001" s="1" t="s">
        <v>9355</v>
      </c>
      <c r="AG2001" s="1" t="s">
        <v>16642</v>
      </c>
      <c r="AI2001" s="1" t="s">
        <v>11669</v>
      </c>
    </row>
    <row r="2002" spans="1:58" ht="13.5" customHeight="1">
      <c r="A2002" s="3" t="str">
        <f>HYPERLINK("http://kyu.snu.ac.kr/sdhj/index.jsp?type=hj/GK14605_00IH_0001_0038.jpg","1720_각북면_38")</f>
        <v>1720_각북면_38</v>
      </c>
      <c r="B2002" s="2">
        <v>1720</v>
      </c>
      <c r="C2002" s="2" t="s">
        <v>16374</v>
      </c>
      <c r="D2002" s="2" t="s">
        <v>16375</v>
      </c>
      <c r="E2002" s="2">
        <v>2001</v>
      </c>
      <c r="F2002" s="1">
        <v>9</v>
      </c>
      <c r="G2002" s="1" t="s">
        <v>3556</v>
      </c>
      <c r="H2002" s="1" t="s">
        <v>8511</v>
      </c>
      <c r="I2002" s="1">
        <v>4</v>
      </c>
      <c r="L2002" s="1">
        <v>3</v>
      </c>
      <c r="M2002" s="2" t="s">
        <v>18100</v>
      </c>
      <c r="N2002" s="2" t="s">
        <v>18101</v>
      </c>
      <c r="T2002" s="1" t="s">
        <v>15640</v>
      </c>
      <c r="U2002" s="1" t="s">
        <v>266</v>
      </c>
      <c r="V2002" s="1" t="s">
        <v>8830</v>
      </c>
      <c r="Y2002" s="1" t="s">
        <v>3904</v>
      </c>
      <c r="Z2002" s="1" t="s">
        <v>10897</v>
      </c>
      <c r="AG2002" s="1" t="s">
        <v>15769</v>
      </c>
      <c r="AI2002" s="1" t="s">
        <v>11669</v>
      </c>
      <c r="BB2002" s="1" t="s">
        <v>2853</v>
      </c>
      <c r="BC2002" s="1" t="s">
        <v>12770</v>
      </c>
      <c r="BE2002" s="1" t="s">
        <v>16643</v>
      </c>
      <c r="BF2002" s="1" t="s">
        <v>16262</v>
      </c>
    </row>
    <row r="2003" spans="1:58" ht="13.5" customHeight="1">
      <c r="A2003" s="3" t="str">
        <f>HYPERLINK("http://kyu.snu.ac.kr/sdhj/index.jsp?type=hj/GK14605_00IH_0001_0038.jpg","1720_각북면_38")</f>
        <v>1720_각북면_38</v>
      </c>
      <c r="B2003" s="2">
        <v>1720</v>
      </c>
      <c r="C2003" s="2" t="s">
        <v>15637</v>
      </c>
      <c r="D2003" s="2" t="s">
        <v>15638</v>
      </c>
      <c r="E2003" s="2">
        <v>2002</v>
      </c>
      <c r="F2003" s="1">
        <v>9</v>
      </c>
      <c r="G2003" s="1" t="s">
        <v>3556</v>
      </c>
      <c r="H2003" s="1" t="s">
        <v>8511</v>
      </c>
      <c r="I2003" s="1">
        <v>4</v>
      </c>
      <c r="L2003" s="1">
        <v>3</v>
      </c>
      <c r="M2003" s="2" t="s">
        <v>18100</v>
      </c>
      <c r="N2003" s="2" t="s">
        <v>18101</v>
      </c>
      <c r="T2003" s="1" t="s">
        <v>15640</v>
      </c>
      <c r="U2003" s="1" t="s">
        <v>77</v>
      </c>
      <c r="V2003" s="1" t="s">
        <v>8853</v>
      </c>
      <c r="Y2003" s="1" t="s">
        <v>3905</v>
      </c>
      <c r="Z2003" s="1" t="s">
        <v>10896</v>
      </c>
      <c r="AG2003" s="1" t="s">
        <v>15769</v>
      </c>
      <c r="AI2003" s="1" t="s">
        <v>11669</v>
      </c>
      <c r="BC2003" s="1" t="s">
        <v>12770</v>
      </c>
      <c r="BE2003" s="1" t="s">
        <v>16643</v>
      </c>
      <c r="BF2003" s="1" t="s">
        <v>16501</v>
      </c>
    </row>
    <row r="2004" spans="1:58" ht="13.5" customHeight="1">
      <c r="A2004" s="3" t="str">
        <f>HYPERLINK("http://kyu.snu.ac.kr/sdhj/index.jsp?type=hj/GK14605_00IH_0001_0038.jpg","1720_각북면_38")</f>
        <v>1720_각북면_38</v>
      </c>
      <c r="B2004" s="2">
        <v>1720</v>
      </c>
      <c r="C2004" s="2" t="s">
        <v>15637</v>
      </c>
      <c r="D2004" s="2" t="s">
        <v>15638</v>
      </c>
      <c r="E2004" s="2">
        <v>2003</v>
      </c>
      <c r="F2004" s="1">
        <v>9</v>
      </c>
      <c r="G2004" s="1" t="s">
        <v>3556</v>
      </c>
      <c r="H2004" s="1" t="s">
        <v>8511</v>
      </c>
      <c r="I2004" s="1">
        <v>4</v>
      </c>
      <c r="L2004" s="1">
        <v>3</v>
      </c>
      <c r="M2004" s="2" t="s">
        <v>18100</v>
      </c>
      <c r="N2004" s="2" t="s">
        <v>18101</v>
      </c>
      <c r="T2004" s="1" t="s">
        <v>15640</v>
      </c>
      <c r="U2004" s="1" t="s">
        <v>77</v>
      </c>
      <c r="V2004" s="1" t="s">
        <v>8853</v>
      </c>
      <c r="Y2004" s="1" t="s">
        <v>1284</v>
      </c>
      <c r="Z2004" s="1" t="s">
        <v>9698</v>
      </c>
      <c r="AG2004" s="1" t="s">
        <v>15769</v>
      </c>
      <c r="AI2004" s="1" t="s">
        <v>11669</v>
      </c>
      <c r="BC2004" s="1" t="s">
        <v>12770</v>
      </c>
      <c r="BE2004" s="1" t="s">
        <v>16643</v>
      </c>
      <c r="BF2004" s="1" t="s">
        <v>16508</v>
      </c>
    </row>
    <row r="2005" spans="1:58" ht="13.5" customHeight="1">
      <c r="A2005" s="3" t="str">
        <f>HYPERLINK("http://kyu.snu.ac.kr/sdhj/index.jsp?type=hj/GK14605_00IH_0001_0038.jpg","1720_각북면_38")</f>
        <v>1720_각북면_38</v>
      </c>
      <c r="B2005" s="2">
        <v>1720</v>
      </c>
      <c r="C2005" s="2" t="s">
        <v>15637</v>
      </c>
      <c r="D2005" s="2" t="s">
        <v>15638</v>
      </c>
      <c r="E2005" s="2">
        <v>2004</v>
      </c>
      <c r="F2005" s="1">
        <v>9</v>
      </c>
      <c r="G2005" s="1" t="s">
        <v>3556</v>
      </c>
      <c r="H2005" s="1" t="s">
        <v>8511</v>
      </c>
      <c r="I2005" s="1">
        <v>4</v>
      </c>
      <c r="L2005" s="1">
        <v>3</v>
      </c>
      <c r="M2005" s="2" t="s">
        <v>18100</v>
      </c>
      <c r="N2005" s="2" t="s">
        <v>18101</v>
      </c>
      <c r="T2005" s="1" t="s">
        <v>15640</v>
      </c>
      <c r="U2005" s="1" t="s">
        <v>266</v>
      </c>
      <c r="V2005" s="1" t="s">
        <v>8830</v>
      </c>
      <c r="Y2005" s="1" t="s">
        <v>8264</v>
      </c>
      <c r="Z2005" s="1" t="s">
        <v>10186</v>
      </c>
      <c r="AG2005" s="1" t="s">
        <v>15769</v>
      </c>
      <c r="AI2005" s="1" t="s">
        <v>11669</v>
      </c>
      <c r="BC2005" s="1" t="s">
        <v>12770</v>
      </c>
      <c r="BE2005" s="1" t="s">
        <v>16643</v>
      </c>
      <c r="BF2005" s="1" t="s">
        <v>16504</v>
      </c>
    </row>
    <row r="2006" spans="1:58" ht="13.5" customHeight="1">
      <c r="A2006" s="3" t="str">
        <f>HYPERLINK("http://kyu.snu.ac.kr/sdhj/index.jsp?type=hj/GK14605_00IH_0001_0038.jpg","1720_각북면_38")</f>
        <v>1720_각북면_38</v>
      </c>
      <c r="B2006" s="2">
        <v>1720</v>
      </c>
      <c r="C2006" s="2" t="s">
        <v>15637</v>
      </c>
      <c r="D2006" s="2" t="s">
        <v>15638</v>
      </c>
      <c r="E2006" s="2">
        <v>2005</v>
      </c>
      <c r="F2006" s="1">
        <v>9</v>
      </c>
      <c r="G2006" s="1" t="s">
        <v>3556</v>
      </c>
      <c r="H2006" s="1" t="s">
        <v>8511</v>
      </c>
      <c r="I2006" s="1">
        <v>4</v>
      </c>
      <c r="L2006" s="1">
        <v>3</v>
      </c>
      <c r="M2006" s="2" t="s">
        <v>18100</v>
      </c>
      <c r="N2006" s="2" t="s">
        <v>18101</v>
      </c>
      <c r="T2006" s="1" t="s">
        <v>15640</v>
      </c>
      <c r="U2006" s="1" t="s">
        <v>266</v>
      </c>
      <c r="V2006" s="1" t="s">
        <v>8830</v>
      </c>
      <c r="Y2006" s="1" t="s">
        <v>2715</v>
      </c>
      <c r="Z2006" s="1" t="s">
        <v>10427</v>
      </c>
      <c r="AF2006" s="1" t="s">
        <v>16644</v>
      </c>
      <c r="AG2006" s="1" t="s">
        <v>16645</v>
      </c>
      <c r="AH2006" s="1" t="s">
        <v>569</v>
      </c>
      <c r="AI2006" s="1" t="s">
        <v>11669</v>
      </c>
      <c r="BC2006" s="1" t="s">
        <v>12770</v>
      </c>
      <c r="BE2006" s="1" t="s">
        <v>16643</v>
      </c>
      <c r="BF2006" s="1" t="s">
        <v>15924</v>
      </c>
    </row>
    <row r="2007" spans="1:58" ht="13.5" customHeight="1">
      <c r="A2007" s="3" t="str">
        <f>HYPERLINK("http://kyu.snu.ac.kr/sdhj/index.jsp?type=hj/GK14605_00IH_0001_0038.jpg","1720_각북면_38")</f>
        <v>1720_각북면_38</v>
      </c>
      <c r="B2007" s="2">
        <v>1720</v>
      </c>
      <c r="C2007" s="2" t="s">
        <v>15637</v>
      </c>
      <c r="D2007" s="2" t="s">
        <v>15638</v>
      </c>
      <c r="E2007" s="2">
        <v>2006</v>
      </c>
      <c r="F2007" s="1">
        <v>9</v>
      </c>
      <c r="G2007" s="1" t="s">
        <v>3556</v>
      </c>
      <c r="H2007" s="1" t="s">
        <v>8511</v>
      </c>
      <c r="I2007" s="1">
        <v>4</v>
      </c>
      <c r="L2007" s="1">
        <v>3</v>
      </c>
      <c r="M2007" s="2" t="s">
        <v>18100</v>
      </c>
      <c r="N2007" s="2" t="s">
        <v>18101</v>
      </c>
      <c r="T2007" s="1" t="s">
        <v>15640</v>
      </c>
      <c r="U2007" s="1" t="s">
        <v>77</v>
      </c>
      <c r="V2007" s="1" t="s">
        <v>8853</v>
      </c>
      <c r="Y2007" s="1" t="s">
        <v>3906</v>
      </c>
      <c r="Z2007" s="1" t="s">
        <v>10895</v>
      </c>
      <c r="AF2007" s="1" t="s">
        <v>67</v>
      </c>
      <c r="AG2007" s="1" t="s">
        <v>9286</v>
      </c>
    </row>
    <row r="2008" spans="1:58" ht="13.5" customHeight="1">
      <c r="A2008" s="3" t="str">
        <f>HYPERLINK("http://kyu.snu.ac.kr/sdhj/index.jsp?type=hj/GK14605_00IH_0001_0038.jpg","1720_각북면_38")</f>
        <v>1720_각북면_38</v>
      </c>
      <c r="B2008" s="2">
        <v>1720</v>
      </c>
      <c r="C2008" s="2" t="s">
        <v>15637</v>
      </c>
      <c r="D2008" s="2" t="s">
        <v>15638</v>
      </c>
      <c r="E2008" s="2">
        <v>2007</v>
      </c>
      <c r="F2008" s="1">
        <v>9</v>
      </c>
      <c r="G2008" s="1" t="s">
        <v>3556</v>
      </c>
      <c r="H2008" s="1" t="s">
        <v>8511</v>
      </c>
      <c r="I2008" s="1">
        <v>4</v>
      </c>
      <c r="L2008" s="1">
        <v>3</v>
      </c>
      <c r="M2008" s="2" t="s">
        <v>18100</v>
      </c>
      <c r="N2008" s="2" t="s">
        <v>18101</v>
      </c>
      <c r="T2008" s="1" t="s">
        <v>15640</v>
      </c>
      <c r="U2008" s="1" t="s">
        <v>266</v>
      </c>
      <c r="V2008" s="1" t="s">
        <v>8830</v>
      </c>
      <c r="Y2008" s="1" t="s">
        <v>520</v>
      </c>
      <c r="Z2008" s="1" t="s">
        <v>9656</v>
      </c>
      <c r="AG2008" s="1" t="s">
        <v>15769</v>
      </c>
      <c r="AI2008" s="1" t="s">
        <v>11690</v>
      </c>
    </row>
    <row r="2009" spans="1:58" ht="13.5" customHeight="1">
      <c r="A2009" s="3" t="str">
        <f>HYPERLINK("http://kyu.snu.ac.kr/sdhj/index.jsp?type=hj/GK14605_00IH_0001_0038.jpg","1720_각북면_38")</f>
        <v>1720_각북면_38</v>
      </c>
      <c r="B2009" s="2">
        <v>1720</v>
      </c>
      <c r="C2009" s="2" t="s">
        <v>15637</v>
      </c>
      <c r="D2009" s="2" t="s">
        <v>15638</v>
      </c>
      <c r="E2009" s="2">
        <v>2008</v>
      </c>
      <c r="F2009" s="1">
        <v>9</v>
      </c>
      <c r="G2009" s="1" t="s">
        <v>3556</v>
      </c>
      <c r="H2009" s="1" t="s">
        <v>8511</v>
      </c>
      <c r="I2009" s="1">
        <v>4</v>
      </c>
      <c r="L2009" s="1">
        <v>3</v>
      </c>
      <c r="M2009" s="2" t="s">
        <v>18100</v>
      </c>
      <c r="N2009" s="2" t="s">
        <v>18101</v>
      </c>
      <c r="T2009" s="1" t="s">
        <v>15640</v>
      </c>
      <c r="U2009" s="1" t="s">
        <v>77</v>
      </c>
      <c r="V2009" s="1" t="s">
        <v>8853</v>
      </c>
      <c r="Y2009" s="1" t="s">
        <v>3907</v>
      </c>
      <c r="Z2009" s="1" t="s">
        <v>10883</v>
      </c>
      <c r="AG2009" s="1" t="s">
        <v>15769</v>
      </c>
      <c r="AI2009" s="1" t="s">
        <v>11690</v>
      </c>
      <c r="BB2009" s="1" t="s">
        <v>2853</v>
      </c>
      <c r="BC2009" s="1" t="s">
        <v>12770</v>
      </c>
      <c r="BE2009" s="1" t="s">
        <v>16646</v>
      </c>
      <c r="BF2009" s="1" t="s">
        <v>16262</v>
      </c>
    </row>
    <row r="2010" spans="1:58" ht="13.5" customHeight="1">
      <c r="A2010" s="3" t="str">
        <f>HYPERLINK("http://kyu.snu.ac.kr/sdhj/index.jsp?type=hj/GK14605_00IH_0001_0038.jpg","1720_각북면_38")</f>
        <v>1720_각북면_38</v>
      </c>
      <c r="B2010" s="2">
        <v>1720</v>
      </c>
      <c r="C2010" s="2" t="s">
        <v>15637</v>
      </c>
      <c r="D2010" s="2" t="s">
        <v>15638</v>
      </c>
      <c r="E2010" s="2">
        <v>2009</v>
      </c>
      <c r="F2010" s="1">
        <v>9</v>
      </c>
      <c r="G2010" s="1" t="s">
        <v>3556</v>
      </c>
      <c r="H2010" s="1" t="s">
        <v>8511</v>
      </c>
      <c r="I2010" s="1">
        <v>4</v>
      </c>
      <c r="L2010" s="1">
        <v>3</v>
      </c>
      <c r="M2010" s="2" t="s">
        <v>18100</v>
      </c>
      <c r="N2010" s="2" t="s">
        <v>18101</v>
      </c>
      <c r="T2010" s="1" t="s">
        <v>15640</v>
      </c>
      <c r="U2010" s="1" t="s">
        <v>77</v>
      </c>
      <c r="V2010" s="1" t="s">
        <v>8853</v>
      </c>
      <c r="Y2010" s="1" t="s">
        <v>3908</v>
      </c>
      <c r="Z2010" s="1" t="s">
        <v>10894</v>
      </c>
      <c r="AG2010" s="1" t="s">
        <v>15769</v>
      </c>
      <c r="AI2010" s="1" t="s">
        <v>11690</v>
      </c>
      <c r="BC2010" s="1" t="s">
        <v>12770</v>
      </c>
      <c r="BE2010" s="1" t="s">
        <v>16646</v>
      </c>
      <c r="BF2010" s="1" t="s">
        <v>16508</v>
      </c>
    </row>
    <row r="2011" spans="1:58" ht="13.5" customHeight="1">
      <c r="A2011" s="3" t="str">
        <f>HYPERLINK("http://kyu.snu.ac.kr/sdhj/index.jsp?type=hj/GK14605_00IH_0001_0038.jpg","1720_각북면_38")</f>
        <v>1720_각북면_38</v>
      </c>
      <c r="B2011" s="2">
        <v>1720</v>
      </c>
      <c r="C2011" s="2" t="s">
        <v>15637</v>
      </c>
      <c r="D2011" s="2" t="s">
        <v>15638</v>
      </c>
      <c r="E2011" s="2">
        <v>2010</v>
      </c>
      <c r="F2011" s="1">
        <v>9</v>
      </c>
      <c r="G2011" s="1" t="s">
        <v>3556</v>
      </c>
      <c r="H2011" s="1" t="s">
        <v>8511</v>
      </c>
      <c r="I2011" s="1">
        <v>4</v>
      </c>
      <c r="L2011" s="1">
        <v>3</v>
      </c>
      <c r="M2011" s="2" t="s">
        <v>18100</v>
      </c>
      <c r="N2011" s="2" t="s">
        <v>18101</v>
      </c>
      <c r="T2011" s="1" t="s">
        <v>15640</v>
      </c>
      <c r="U2011" s="1" t="s">
        <v>77</v>
      </c>
      <c r="V2011" s="1" t="s">
        <v>8853</v>
      </c>
      <c r="Y2011" s="1" t="s">
        <v>3909</v>
      </c>
      <c r="Z2011" s="1" t="s">
        <v>10893</v>
      </c>
      <c r="AF2011" s="1" t="s">
        <v>16615</v>
      </c>
      <c r="AG2011" s="1" t="s">
        <v>16616</v>
      </c>
      <c r="AH2011" s="1" t="s">
        <v>3910</v>
      </c>
      <c r="AI2011" s="1" t="s">
        <v>11690</v>
      </c>
      <c r="BC2011" s="1" t="s">
        <v>12770</v>
      </c>
      <c r="BE2011" s="1" t="s">
        <v>16646</v>
      </c>
      <c r="BF2011" s="1" t="s">
        <v>16501</v>
      </c>
    </row>
    <row r="2012" spans="1:58" ht="13.5" customHeight="1">
      <c r="A2012" s="3" t="str">
        <f>HYPERLINK("http://kyu.snu.ac.kr/sdhj/index.jsp?type=hj/GK14605_00IH_0001_0039.jpg","1720_각북면_39")</f>
        <v>1720_각북면_39</v>
      </c>
      <c r="B2012" s="2">
        <v>1720</v>
      </c>
      <c r="C2012" s="2" t="s">
        <v>15637</v>
      </c>
      <c r="D2012" s="2" t="s">
        <v>15638</v>
      </c>
      <c r="E2012" s="2">
        <v>2011</v>
      </c>
      <c r="F2012" s="1">
        <v>9</v>
      </c>
      <c r="G2012" s="1" t="s">
        <v>3556</v>
      </c>
      <c r="H2012" s="1" t="s">
        <v>8511</v>
      </c>
      <c r="I2012" s="1">
        <v>4</v>
      </c>
      <c r="L2012" s="1">
        <v>3</v>
      </c>
      <c r="M2012" s="2" t="s">
        <v>18100</v>
      </c>
      <c r="N2012" s="2" t="s">
        <v>18101</v>
      </c>
      <c r="T2012" s="1" t="s">
        <v>15640</v>
      </c>
      <c r="U2012" s="1" t="s">
        <v>77</v>
      </c>
      <c r="V2012" s="1" t="s">
        <v>8853</v>
      </c>
      <c r="Y2012" s="1" t="s">
        <v>905</v>
      </c>
      <c r="Z2012" s="1" t="s">
        <v>10892</v>
      </c>
      <c r="AG2012" s="1" t="s">
        <v>16647</v>
      </c>
    </row>
    <row r="2013" spans="1:58" ht="13.5" customHeight="1">
      <c r="A2013" s="3" t="str">
        <f>HYPERLINK("http://kyu.snu.ac.kr/sdhj/index.jsp?type=hj/GK14605_00IH_0001_0039.jpg","1720_각북면_39")</f>
        <v>1720_각북면_39</v>
      </c>
      <c r="B2013" s="2">
        <v>1720</v>
      </c>
      <c r="C2013" s="2" t="s">
        <v>15637</v>
      </c>
      <c r="D2013" s="2" t="s">
        <v>15638</v>
      </c>
      <c r="E2013" s="2">
        <v>2012</v>
      </c>
      <c r="F2013" s="1">
        <v>9</v>
      </c>
      <c r="G2013" s="1" t="s">
        <v>3556</v>
      </c>
      <c r="H2013" s="1" t="s">
        <v>8511</v>
      </c>
      <c r="I2013" s="1">
        <v>4</v>
      </c>
      <c r="L2013" s="1">
        <v>3</v>
      </c>
      <c r="M2013" s="2" t="s">
        <v>18100</v>
      </c>
      <c r="N2013" s="2" t="s">
        <v>18101</v>
      </c>
      <c r="T2013" s="1" t="s">
        <v>15640</v>
      </c>
      <c r="U2013" s="1" t="s">
        <v>266</v>
      </c>
      <c r="V2013" s="1" t="s">
        <v>8830</v>
      </c>
      <c r="Y2013" s="1" t="s">
        <v>3911</v>
      </c>
      <c r="Z2013" s="1" t="s">
        <v>10891</v>
      </c>
      <c r="AG2013" s="1" t="s">
        <v>16647</v>
      </c>
    </row>
    <row r="2014" spans="1:58" ht="13.5" customHeight="1">
      <c r="A2014" s="3" t="str">
        <f>HYPERLINK("http://kyu.snu.ac.kr/sdhj/index.jsp?type=hj/GK14605_00IH_0001_0039.jpg","1720_각북면_39")</f>
        <v>1720_각북면_39</v>
      </c>
      <c r="B2014" s="2">
        <v>1720</v>
      </c>
      <c r="C2014" s="2" t="s">
        <v>15637</v>
      </c>
      <c r="D2014" s="2" t="s">
        <v>15638</v>
      </c>
      <c r="E2014" s="2">
        <v>2013</v>
      </c>
      <c r="F2014" s="1">
        <v>9</v>
      </c>
      <c r="G2014" s="1" t="s">
        <v>3556</v>
      </c>
      <c r="H2014" s="1" t="s">
        <v>8511</v>
      </c>
      <c r="I2014" s="1">
        <v>4</v>
      </c>
      <c r="L2014" s="1">
        <v>3</v>
      </c>
      <c r="M2014" s="2" t="s">
        <v>18100</v>
      </c>
      <c r="N2014" s="2" t="s">
        <v>18101</v>
      </c>
      <c r="T2014" s="1" t="s">
        <v>15640</v>
      </c>
      <c r="U2014" s="1" t="s">
        <v>266</v>
      </c>
      <c r="V2014" s="1" t="s">
        <v>8830</v>
      </c>
      <c r="Y2014" s="1" t="s">
        <v>3176</v>
      </c>
      <c r="Z2014" s="1" t="s">
        <v>9792</v>
      </c>
      <c r="AG2014" s="1" t="s">
        <v>16647</v>
      </c>
    </row>
    <row r="2015" spans="1:58" ht="13.5" customHeight="1">
      <c r="A2015" s="3" t="str">
        <f>HYPERLINK("http://kyu.snu.ac.kr/sdhj/index.jsp?type=hj/GK14605_00IH_0001_0039.jpg","1720_각북면_39")</f>
        <v>1720_각북면_39</v>
      </c>
      <c r="B2015" s="2">
        <v>1720</v>
      </c>
      <c r="C2015" s="2" t="s">
        <v>15637</v>
      </c>
      <c r="D2015" s="2" t="s">
        <v>15638</v>
      </c>
      <c r="E2015" s="2">
        <v>2014</v>
      </c>
      <c r="F2015" s="1">
        <v>9</v>
      </c>
      <c r="G2015" s="1" t="s">
        <v>3556</v>
      </c>
      <c r="H2015" s="1" t="s">
        <v>8511</v>
      </c>
      <c r="I2015" s="1">
        <v>4</v>
      </c>
      <c r="L2015" s="1">
        <v>3</v>
      </c>
      <c r="M2015" s="2" t="s">
        <v>18100</v>
      </c>
      <c r="N2015" s="2" t="s">
        <v>18101</v>
      </c>
      <c r="T2015" s="1" t="s">
        <v>15640</v>
      </c>
      <c r="U2015" s="1" t="s">
        <v>77</v>
      </c>
      <c r="V2015" s="1" t="s">
        <v>8853</v>
      </c>
      <c r="Y2015" s="1" t="s">
        <v>1336</v>
      </c>
      <c r="Z2015" s="1" t="s">
        <v>10600</v>
      </c>
      <c r="AF2015" s="1" t="s">
        <v>16648</v>
      </c>
      <c r="AG2015" s="1" t="s">
        <v>16649</v>
      </c>
    </row>
    <row r="2016" spans="1:58" ht="13.5" customHeight="1">
      <c r="A2016" s="3" t="str">
        <f>HYPERLINK("http://kyu.snu.ac.kr/sdhj/index.jsp?type=hj/GK14605_00IH_0001_0039.jpg","1720_각북면_39")</f>
        <v>1720_각북면_39</v>
      </c>
      <c r="B2016" s="2">
        <v>1720</v>
      </c>
      <c r="C2016" s="2" t="s">
        <v>15637</v>
      </c>
      <c r="D2016" s="2" t="s">
        <v>15638</v>
      </c>
      <c r="E2016" s="2">
        <v>2015</v>
      </c>
      <c r="F2016" s="1">
        <v>9</v>
      </c>
      <c r="G2016" s="1" t="s">
        <v>3556</v>
      </c>
      <c r="H2016" s="1" t="s">
        <v>8511</v>
      </c>
      <c r="I2016" s="1">
        <v>4</v>
      </c>
      <c r="L2016" s="1">
        <v>3</v>
      </c>
      <c r="M2016" s="2" t="s">
        <v>18100</v>
      </c>
      <c r="N2016" s="2" t="s">
        <v>18101</v>
      </c>
      <c r="T2016" s="1" t="s">
        <v>15640</v>
      </c>
      <c r="U2016" s="1" t="s">
        <v>266</v>
      </c>
      <c r="V2016" s="1" t="s">
        <v>8830</v>
      </c>
      <c r="Y2016" s="1" t="s">
        <v>3912</v>
      </c>
      <c r="Z2016" s="1" t="s">
        <v>16650</v>
      </c>
      <c r="AG2016" s="1" t="s">
        <v>16651</v>
      </c>
    </row>
    <row r="2017" spans="1:73" ht="13.5" customHeight="1">
      <c r="A2017" s="3" t="str">
        <f>HYPERLINK("http://kyu.snu.ac.kr/sdhj/index.jsp?type=hj/GK14605_00IH_0001_0039.jpg","1720_각북면_39")</f>
        <v>1720_각북면_39</v>
      </c>
      <c r="B2017" s="2">
        <v>1720</v>
      </c>
      <c r="C2017" s="2" t="s">
        <v>15637</v>
      </c>
      <c r="D2017" s="2" t="s">
        <v>15638</v>
      </c>
      <c r="E2017" s="2">
        <v>2016</v>
      </c>
      <c r="F2017" s="1">
        <v>9</v>
      </c>
      <c r="G2017" s="1" t="s">
        <v>3556</v>
      </c>
      <c r="H2017" s="1" t="s">
        <v>8511</v>
      </c>
      <c r="I2017" s="1">
        <v>4</v>
      </c>
      <c r="L2017" s="1">
        <v>3</v>
      </c>
      <c r="M2017" s="2" t="s">
        <v>18100</v>
      </c>
      <c r="N2017" s="2" t="s">
        <v>18101</v>
      </c>
      <c r="T2017" s="1" t="s">
        <v>15640</v>
      </c>
      <c r="U2017" s="1" t="s">
        <v>77</v>
      </c>
      <c r="V2017" s="1" t="s">
        <v>8853</v>
      </c>
      <c r="Y2017" s="1" t="s">
        <v>3913</v>
      </c>
      <c r="Z2017" s="1" t="s">
        <v>9990</v>
      </c>
      <c r="AF2017" s="1" t="s">
        <v>3851</v>
      </c>
      <c r="AG2017" s="1" t="s">
        <v>11588</v>
      </c>
      <c r="BB2017" s="1" t="s">
        <v>2853</v>
      </c>
      <c r="BC2017" s="1" t="s">
        <v>12770</v>
      </c>
      <c r="BE2017" s="1" t="s">
        <v>16652</v>
      </c>
      <c r="BF2017" s="1" t="s">
        <v>16262</v>
      </c>
    </row>
    <row r="2018" spans="1:73" ht="13.5" customHeight="1">
      <c r="A2018" s="3" t="str">
        <f>HYPERLINK("http://kyu.snu.ac.kr/sdhj/index.jsp?type=hj/GK14605_00IH_0001_0039.jpg","1720_각북면_39")</f>
        <v>1720_각북면_39</v>
      </c>
      <c r="B2018" s="2">
        <v>1720</v>
      </c>
      <c r="C2018" s="2" t="s">
        <v>15637</v>
      </c>
      <c r="D2018" s="2" t="s">
        <v>15638</v>
      </c>
      <c r="E2018" s="2">
        <v>2017</v>
      </c>
      <c r="F2018" s="1">
        <v>9</v>
      </c>
      <c r="G2018" s="1" t="s">
        <v>3556</v>
      </c>
      <c r="H2018" s="1" t="s">
        <v>8511</v>
      </c>
      <c r="I2018" s="1">
        <v>4</v>
      </c>
      <c r="L2018" s="1">
        <v>3</v>
      </c>
      <c r="M2018" s="2" t="s">
        <v>18100</v>
      </c>
      <c r="N2018" s="2" t="s">
        <v>18101</v>
      </c>
      <c r="T2018" s="1" t="s">
        <v>15640</v>
      </c>
      <c r="U2018" s="1" t="s">
        <v>77</v>
      </c>
      <c r="V2018" s="1" t="s">
        <v>8853</v>
      </c>
      <c r="Y2018" s="1" t="s">
        <v>1433</v>
      </c>
      <c r="Z2018" s="1" t="s">
        <v>10890</v>
      </c>
      <c r="AG2018" s="1" t="s">
        <v>16327</v>
      </c>
    </row>
    <row r="2019" spans="1:73" ht="13.5" customHeight="1">
      <c r="A2019" s="3" t="str">
        <f>HYPERLINK("http://kyu.snu.ac.kr/sdhj/index.jsp?type=hj/GK14605_00IH_0001_0039.jpg","1720_각북면_39")</f>
        <v>1720_각북면_39</v>
      </c>
      <c r="B2019" s="2">
        <v>1720</v>
      </c>
      <c r="C2019" s="2" t="s">
        <v>15637</v>
      </c>
      <c r="D2019" s="2" t="s">
        <v>15638</v>
      </c>
      <c r="E2019" s="2">
        <v>2018</v>
      </c>
      <c r="F2019" s="1">
        <v>9</v>
      </c>
      <c r="G2019" s="1" t="s">
        <v>3556</v>
      </c>
      <c r="H2019" s="1" t="s">
        <v>8511</v>
      </c>
      <c r="I2019" s="1">
        <v>4</v>
      </c>
      <c r="L2019" s="1">
        <v>3</v>
      </c>
      <c r="M2019" s="2" t="s">
        <v>18100</v>
      </c>
      <c r="N2019" s="2" t="s">
        <v>18101</v>
      </c>
      <c r="T2019" s="1" t="s">
        <v>15640</v>
      </c>
      <c r="U2019" s="1" t="s">
        <v>266</v>
      </c>
      <c r="V2019" s="1" t="s">
        <v>8830</v>
      </c>
      <c r="Y2019" s="1" t="s">
        <v>3914</v>
      </c>
      <c r="Z2019" s="1" t="s">
        <v>9655</v>
      </c>
      <c r="AG2019" s="1" t="s">
        <v>16327</v>
      </c>
    </row>
    <row r="2020" spans="1:73" ht="13.5" customHeight="1">
      <c r="A2020" s="3" t="str">
        <f>HYPERLINK("http://kyu.snu.ac.kr/sdhj/index.jsp?type=hj/GK14605_00IH_0001_0039.jpg","1720_각북면_39")</f>
        <v>1720_각북면_39</v>
      </c>
      <c r="B2020" s="2">
        <v>1720</v>
      </c>
      <c r="C2020" s="2" t="s">
        <v>15637</v>
      </c>
      <c r="D2020" s="2" t="s">
        <v>15638</v>
      </c>
      <c r="E2020" s="2">
        <v>2019</v>
      </c>
      <c r="F2020" s="1">
        <v>9</v>
      </c>
      <c r="G2020" s="1" t="s">
        <v>3556</v>
      </c>
      <c r="H2020" s="1" t="s">
        <v>8511</v>
      </c>
      <c r="I2020" s="1">
        <v>4</v>
      </c>
      <c r="L2020" s="1">
        <v>3</v>
      </c>
      <c r="M2020" s="2" t="s">
        <v>18100</v>
      </c>
      <c r="N2020" s="2" t="s">
        <v>18101</v>
      </c>
      <c r="T2020" s="1" t="s">
        <v>15640</v>
      </c>
      <c r="U2020" s="1" t="s">
        <v>77</v>
      </c>
      <c r="V2020" s="1" t="s">
        <v>8853</v>
      </c>
      <c r="Y2020" s="1" t="s">
        <v>3320</v>
      </c>
      <c r="Z2020" s="1" t="s">
        <v>9790</v>
      </c>
      <c r="AG2020" s="1" t="s">
        <v>16327</v>
      </c>
    </row>
    <row r="2021" spans="1:73" ht="13.5" customHeight="1">
      <c r="A2021" s="3" t="str">
        <f>HYPERLINK("http://kyu.snu.ac.kr/sdhj/index.jsp?type=hj/GK14605_00IH_0001_0039.jpg","1720_각북면_39")</f>
        <v>1720_각북면_39</v>
      </c>
      <c r="B2021" s="2">
        <v>1720</v>
      </c>
      <c r="C2021" s="2" t="s">
        <v>15637</v>
      </c>
      <c r="D2021" s="2" t="s">
        <v>15638</v>
      </c>
      <c r="E2021" s="2">
        <v>2020</v>
      </c>
      <c r="F2021" s="1">
        <v>9</v>
      </c>
      <c r="G2021" s="1" t="s">
        <v>3556</v>
      </c>
      <c r="H2021" s="1" t="s">
        <v>8511</v>
      </c>
      <c r="I2021" s="1">
        <v>4</v>
      </c>
      <c r="L2021" s="1">
        <v>3</v>
      </c>
      <c r="M2021" s="2" t="s">
        <v>18100</v>
      </c>
      <c r="N2021" s="2" t="s">
        <v>18101</v>
      </c>
      <c r="T2021" s="1" t="s">
        <v>15640</v>
      </c>
      <c r="U2021" s="1" t="s">
        <v>77</v>
      </c>
      <c r="V2021" s="1" t="s">
        <v>8853</v>
      </c>
      <c r="Y2021" s="1" t="s">
        <v>3915</v>
      </c>
      <c r="Z2021" s="1" t="s">
        <v>10223</v>
      </c>
      <c r="AF2021" s="1" t="s">
        <v>16653</v>
      </c>
      <c r="AG2021" s="1" t="s">
        <v>16654</v>
      </c>
    </row>
    <row r="2022" spans="1:73" ht="13.5" customHeight="1">
      <c r="A2022" s="3" t="str">
        <f>HYPERLINK("http://kyu.snu.ac.kr/sdhj/index.jsp?type=hj/GK14605_00IH_0001_0039.jpg","1720_각북면_39")</f>
        <v>1720_각북면_39</v>
      </c>
      <c r="B2022" s="2">
        <v>1720</v>
      </c>
      <c r="C2022" s="2" t="s">
        <v>15637</v>
      </c>
      <c r="D2022" s="2" t="s">
        <v>15638</v>
      </c>
      <c r="E2022" s="2">
        <v>2021</v>
      </c>
      <c r="F2022" s="1">
        <v>9</v>
      </c>
      <c r="G2022" s="1" t="s">
        <v>3556</v>
      </c>
      <c r="H2022" s="1" t="s">
        <v>8511</v>
      </c>
      <c r="I2022" s="1">
        <v>4</v>
      </c>
      <c r="L2022" s="1">
        <v>3</v>
      </c>
      <c r="M2022" s="2" t="s">
        <v>18100</v>
      </c>
      <c r="N2022" s="2" t="s">
        <v>18101</v>
      </c>
      <c r="T2022" s="1" t="s">
        <v>15640</v>
      </c>
      <c r="U2022" s="1" t="s">
        <v>77</v>
      </c>
      <c r="V2022" s="1" t="s">
        <v>8853</v>
      </c>
      <c r="Y2022" s="1" t="s">
        <v>3916</v>
      </c>
      <c r="Z2022" s="1" t="s">
        <v>10889</v>
      </c>
      <c r="AC2022" s="1">
        <v>20</v>
      </c>
      <c r="AD2022" s="1" t="s">
        <v>134</v>
      </c>
      <c r="AE2022" s="1" t="s">
        <v>11542</v>
      </c>
      <c r="AF2022" s="1" t="s">
        <v>135</v>
      </c>
      <c r="AG2022" s="1" t="s">
        <v>11569</v>
      </c>
      <c r="AT2022" s="1" t="s">
        <v>390</v>
      </c>
      <c r="AU2022" s="1" t="s">
        <v>11984</v>
      </c>
      <c r="AV2022" s="1" t="s">
        <v>3808</v>
      </c>
      <c r="AW2022" s="1" t="s">
        <v>12505</v>
      </c>
      <c r="BB2022" s="1" t="s">
        <v>274</v>
      </c>
      <c r="BC2022" s="1" t="s">
        <v>8855</v>
      </c>
      <c r="BD2022" s="1" t="s">
        <v>1856</v>
      </c>
      <c r="BE2022" s="1" t="s">
        <v>9579</v>
      </c>
    </row>
    <row r="2023" spans="1:73" ht="13.5" customHeight="1">
      <c r="A2023" s="3" t="str">
        <f>HYPERLINK("http://kyu.snu.ac.kr/sdhj/index.jsp?type=hj/GK14605_00IH_0001_0039.jpg","1720_각북면_39")</f>
        <v>1720_각북면_39</v>
      </c>
      <c r="B2023" s="2">
        <v>1720</v>
      </c>
      <c r="C2023" s="2" t="s">
        <v>15637</v>
      </c>
      <c r="D2023" s="2" t="s">
        <v>15638</v>
      </c>
      <c r="E2023" s="2">
        <v>2022</v>
      </c>
      <c r="F2023" s="1">
        <v>9</v>
      </c>
      <c r="G2023" s="1" t="s">
        <v>3556</v>
      </c>
      <c r="H2023" s="1" t="s">
        <v>8511</v>
      </c>
      <c r="I2023" s="1">
        <v>4</v>
      </c>
      <c r="L2023" s="1">
        <v>4</v>
      </c>
      <c r="M2023" s="2" t="s">
        <v>1767</v>
      </c>
      <c r="N2023" s="2" t="s">
        <v>11903</v>
      </c>
      <c r="T2023" s="1" t="s">
        <v>15624</v>
      </c>
      <c r="U2023" s="1" t="s">
        <v>215</v>
      </c>
      <c r="V2023" s="1" t="s">
        <v>8866</v>
      </c>
      <c r="W2023" s="1" t="s">
        <v>245</v>
      </c>
      <c r="X2023" s="1" t="s">
        <v>9269</v>
      </c>
      <c r="Y2023" s="1" t="s">
        <v>3917</v>
      </c>
      <c r="Z2023" s="1" t="s">
        <v>10888</v>
      </c>
      <c r="AC2023" s="1">
        <v>47</v>
      </c>
      <c r="AD2023" s="1" t="s">
        <v>246</v>
      </c>
      <c r="AE2023" s="1" t="s">
        <v>11545</v>
      </c>
      <c r="AJ2023" s="1" t="s">
        <v>17</v>
      </c>
      <c r="AK2023" s="1" t="s">
        <v>11718</v>
      </c>
      <c r="AL2023" s="1" t="s">
        <v>158</v>
      </c>
      <c r="AM2023" s="1" t="s">
        <v>11647</v>
      </c>
      <c r="AT2023" s="1" t="s">
        <v>46</v>
      </c>
      <c r="AU2023" s="1" t="s">
        <v>11959</v>
      </c>
      <c r="AV2023" s="1" t="s">
        <v>3918</v>
      </c>
      <c r="AW2023" s="1" t="s">
        <v>12504</v>
      </c>
      <c r="BG2023" s="1" t="s">
        <v>488</v>
      </c>
      <c r="BH2023" s="1" t="s">
        <v>15316</v>
      </c>
      <c r="BI2023" s="1" t="s">
        <v>16655</v>
      </c>
      <c r="BJ2023" s="1" t="s">
        <v>15791</v>
      </c>
      <c r="BK2023" s="1" t="s">
        <v>3919</v>
      </c>
      <c r="BL2023" s="1" t="s">
        <v>13530</v>
      </c>
      <c r="BM2023" s="1" t="s">
        <v>3623</v>
      </c>
      <c r="BN2023" s="1" t="s">
        <v>12941</v>
      </c>
      <c r="BO2023" s="1" t="s">
        <v>46</v>
      </c>
      <c r="BP2023" s="1" t="s">
        <v>11959</v>
      </c>
      <c r="BQ2023" s="1" t="s">
        <v>3920</v>
      </c>
      <c r="BR2023" s="1" t="s">
        <v>14482</v>
      </c>
      <c r="BS2023" s="1" t="s">
        <v>3422</v>
      </c>
      <c r="BT2023" s="1" t="s">
        <v>11644</v>
      </c>
    </row>
    <row r="2024" spans="1:73" ht="13.5" customHeight="1">
      <c r="A2024" s="3" t="str">
        <f>HYPERLINK("http://kyu.snu.ac.kr/sdhj/index.jsp?type=hj/GK14605_00IH_0001_0039.jpg","1720_각북면_39")</f>
        <v>1720_각북면_39</v>
      </c>
      <c r="B2024" s="2">
        <v>1720</v>
      </c>
      <c r="C2024" s="2" t="s">
        <v>15637</v>
      </c>
      <c r="D2024" s="2" t="s">
        <v>15638</v>
      </c>
      <c r="E2024" s="2">
        <v>2023</v>
      </c>
      <c r="F2024" s="1">
        <v>9</v>
      </c>
      <c r="G2024" s="1" t="s">
        <v>3556</v>
      </c>
      <c r="H2024" s="1" t="s">
        <v>8511</v>
      </c>
      <c r="I2024" s="1">
        <v>4</v>
      </c>
      <c r="L2024" s="1">
        <v>4</v>
      </c>
      <c r="M2024" s="2" t="s">
        <v>1767</v>
      </c>
      <c r="N2024" s="2" t="s">
        <v>11903</v>
      </c>
      <c r="S2024" s="1" t="s">
        <v>51</v>
      </c>
      <c r="T2024" s="1" t="s">
        <v>1413</v>
      </c>
      <c r="W2024" s="1" t="s">
        <v>971</v>
      </c>
      <c r="X2024" s="1" t="s">
        <v>9289</v>
      </c>
      <c r="Y2024" s="1" t="s">
        <v>129</v>
      </c>
      <c r="Z2024" s="1" t="s">
        <v>9465</v>
      </c>
      <c r="AC2024" s="1">
        <v>49</v>
      </c>
      <c r="AD2024" s="1" t="s">
        <v>181</v>
      </c>
      <c r="AE2024" s="1" t="s">
        <v>11525</v>
      </c>
      <c r="AJ2024" s="1" t="s">
        <v>461</v>
      </c>
      <c r="AK2024" s="1" t="s">
        <v>11719</v>
      </c>
      <c r="AL2024" s="1" t="s">
        <v>202</v>
      </c>
      <c r="AM2024" s="1" t="s">
        <v>11631</v>
      </c>
      <c r="AT2024" s="1" t="s">
        <v>46</v>
      </c>
      <c r="AU2024" s="1" t="s">
        <v>11959</v>
      </c>
      <c r="AV2024" s="1" t="s">
        <v>3921</v>
      </c>
      <c r="AW2024" s="1" t="s">
        <v>12503</v>
      </c>
      <c r="BG2024" s="1" t="s">
        <v>863</v>
      </c>
      <c r="BH2024" s="1" t="s">
        <v>12951</v>
      </c>
      <c r="BI2024" s="1" t="s">
        <v>3922</v>
      </c>
      <c r="BJ2024" s="1" t="s">
        <v>12029</v>
      </c>
      <c r="BK2024" s="1" t="s">
        <v>3923</v>
      </c>
      <c r="BL2024" s="1" t="s">
        <v>13529</v>
      </c>
      <c r="BM2024" s="1" t="s">
        <v>3924</v>
      </c>
      <c r="BN2024" s="1" t="s">
        <v>13813</v>
      </c>
      <c r="BO2024" s="1" t="s">
        <v>112</v>
      </c>
      <c r="BP2024" s="1" t="s">
        <v>8827</v>
      </c>
      <c r="BQ2024" s="1" t="s">
        <v>3925</v>
      </c>
      <c r="BR2024" s="1" t="s">
        <v>16656</v>
      </c>
      <c r="BS2024" s="1" t="s">
        <v>3926</v>
      </c>
      <c r="BT2024" s="1" t="s">
        <v>11735</v>
      </c>
    </row>
    <row r="2025" spans="1:73" ht="13.5" customHeight="1">
      <c r="A2025" s="3" t="str">
        <f>HYPERLINK("http://kyu.snu.ac.kr/sdhj/index.jsp?type=hj/GK14605_00IH_0001_0039.jpg","1720_각북면_39")</f>
        <v>1720_각북면_39</v>
      </c>
      <c r="B2025" s="2">
        <v>1720</v>
      </c>
      <c r="C2025" s="2" t="s">
        <v>16657</v>
      </c>
      <c r="D2025" s="2" t="s">
        <v>16658</v>
      </c>
      <c r="E2025" s="2">
        <v>2024</v>
      </c>
      <c r="F2025" s="1">
        <v>9</v>
      </c>
      <c r="G2025" s="1" t="s">
        <v>3556</v>
      </c>
      <c r="H2025" s="1" t="s">
        <v>8511</v>
      </c>
      <c r="I2025" s="1">
        <v>4</v>
      </c>
      <c r="L2025" s="1">
        <v>4</v>
      </c>
      <c r="M2025" s="2" t="s">
        <v>1767</v>
      </c>
      <c r="N2025" s="2" t="s">
        <v>11903</v>
      </c>
      <c r="S2025" s="1" t="s">
        <v>190</v>
      </c>
      <c r="T2025" s="1" t="s">
        <v>8713</v>
      </c>
      <c r="U2025" s="1" t="s">
        <v>215</v>
      </c>
      <c r="V2025" s="1" t="s">
        <v>8866</v>
      </c>
      <c r="Y2025" s="1" t="s">
        <v>3927</v>
      </c>
      <c r="Z2025" s="1" t="s">
        <v>10887</v>
      </c>
      <c r="AC2025" s="1">
        <v>27</v>
      </c>
      <c r="AD2025" s="1" t="s">
        <v>167</v>
      </c>
      <c r="AE2025" s="1" t="s">
        <v>11350</v>
      </c>
    </row>
    <row r="2026" spans="1:73" ht="13.5" customHeight="1">
      <c r="A2026" s="3" t="str">
        <f>HYPERLINK("http://kyu.snu.ac.kr/sdhj/index.jsp?type=hj/GK14605_00IH_0001_0039.jpg","1720_각북면_39")</f>
        <v>1720_각북면_39</v>
      </c>
      <c r="B2026" s="2">
        <v>1720</v>
      </c>
      <c r="C2026" s="2" t="s">
        <v>15637</v>
      </c>
      <c r="D2026" s="2" t="s">
        <v>15638</v>
      </c>
      <c r="E2026" s="2">
        <v>2025</v>
      </c>
      <c r="F2026" s="1">
        <v>9</v>
      </c>
      <c r="G2026" s="1" t="s">
        <v>3556</v>
      </c>
      <c r="H2026" s="1" t="s">
        <v>8511</v>
      </c>
      <c r="I2026" s="1">
        <v>4</v>
      </c>
      <c r="L2026" s="1">
        <v>4</v>
      </c>
      <c r="M2026" s="2" t="s">
        <v>1767</v>
      </c>
      <c r="N2026" s="2" t="s">
        <v>11903</v>
      </c>
      <c r="S2026" s="1" t="s">
        <v>133</v>
      </c>
      <c r="T2026" s="1" t="s">
        <v>8712</v>
      </c>
      <c r="W2026" s="1" t="s">
        <v>103</v>
      </c>
      <c r="X2026" s="1" t="s">
        <v>15645</v>
      </c>
      <c r="Y2026" s="1" t="s">
        <v>129</v>
      </c>
      <c r="Z2026" s="1" t="s">
        <v>9465</v>
      </c>
      <c r="AC2026" s="1">
        <v>28</v>
      </c>
      <c r="AD2026" s="1" t="s">
        <v>95</v>
      </c>
      <c r="AE2026" s="1" t="s">
        <v>11539</v>
      </c>
    </row>
    <row r="2027" spans="1:73" ht="13.5" customHeight="1">
      <c r="A2027" s="3" t="str">
        <f>HYPERLINK("http://kyu.snu.ac.kr/sdhj/index.jsp?type=hj/GK14605_00IH_0001_0039.jpg","1720_각북면_39")</f>
        <v>1720_각북면_39</v>
      </c>
      <c r="B2027" s="2">
        <v>1720</v>
      </c>
      <c r="C2027" s="2" t="s">
        <v>15637</v>
      </c>
      <c r="D2027" s="2" t="s">
        <v>15638</v>
      </c>
      <c r="E2027" s="2">
        <v>2026</v>
      </c>
      <c r="F2027" s="1">
        <v>9</v>
      </c>
      <c r="G2027" s="1" t="s">
        <v>3556</v>
      </c>
      <c r="H2027" s="1" t="s">
        <v>8511</v>
      </c>
      <c r="I2027" s="1">
        <v>4</v>
      </c>
      <c r="L2027" s="1">
        <v>4</v>
      </c>
      <c r="M2027" s="2" t="s">
        <v>1767</v>
      </c>
      <c r="N2027" s="2" t="s">
        <v>11903</v>
      </c>
      <c r="S2027" s="1" t="s">
        <v>71</v>
      </c>
      <c r="T2027" s="1" t="s">
        <v>8710</v>
      </c>
      <c r="Y2027" s="1" t="s">
        <v>3928</v>
      </c>
      <c r="Z2027" s="1" t="s">
        <v>10886</v>
      </c>
      <c r="AC2027" s="1">
        <v>21</v>
      </c>
      <c r="AD2027" s="1" t="s">
        <v>192</v>
      </c>
      <c r="AE2027" s="1" t="s">
        <v>10512</v>
      </c>
    </row>
    <row r="2028" spans="1:73" ht="13.5" customHeight="1">
      <c r="A2028" s="3" t="str">
        <f>HYPERLINK("http://kyu.snu.ac.kr/sdhj/index.jsp?type=hj/GK14605_00IH_0001_0039.jpg","1720_각북면_39")</f>
        <v>1720_각북면_39</v>
      </c>
      <c r="B2028" s="2">
        <v>1720</v>
      </c>
      <c r="C2028" s="2" t="s">
        <v>15637</v>
      </c>
      <c r="D2028" s="2" t="s">
        <v>15638</v>
      </c>
      <c r="E2028" s="2">
        <v>2027</v>
      </c>
      <c r="F2028" s="1">
        <v>9</v>
      </c>
      <c r="G2028" s="1" t="s">
        <v>3556</v>
      </c>
      <c r="H2028" s="1" t="s">
        <v>8511</v>
      </c>
      <c r="I2028" s="1">
        <v>4</v>
      </c>
      <c r="L2028" s="1">
        <v>4</v>
      </c>
      <c r="M2028" s="2" t="s">
        <v>1767</v>
      </c>
      <c r="N2028" s="2" t="s">
        <v>11903</v>
      </c>
      <c r="S2028" s="1" t="s">
        <v>133</v>
      </c>
      <c r="T2028" s="1" t="s">
        <v>8712</v>
      </c>
      <c r="W2028" s="1" t="s">
        <v>84</v>
      </c>
      <c r="X2028" s="1" t="s">
        <v>9283</v>
      </c>
      <c r="Y2028" s="1" t="s">
        <v>129</v>
      </c>
      <c r="Z2028" s="1" t="s">
        <v>9465</v>
      </c>
      <c r="AC2028" s="1">
        <v>24</v>
      </c>
      <c r="AD2028" s="1" t="s">
        <v>132</v>
      </c>
      <c r="AE2028" s="1" t="s">
        <v>11536</v>
      </c>
      <c r="AF2028" s="1" t="s">
        <v>135</v>
      </c>
      <c r="AG2028" s="1" t="s">
        <v>11569</v>
      </c>
    </row>
    <row r="2029" spans="1:73" ht="13.5" customHeight="1">
      <c r="A2029" s="3" t="str">
        <f>HYPERLINK("http://kyu.snu.ac.kr/sdhj/index.jsp?type=hj/GK14605_00IH_0001_0039.jpg","1720_각북면_39")</f>
        <v>1720_각북면_39</v>
      </c>
      <c r="B2029" s="2">
        <v>1720</v>
      </c>
      <c r="C2029" s="2" t="s">
        <v>15637</v>
      </c>
      <c r="D2029" s="2" t="s">
        <v>15638</v>
      </c>
      <c r="E2029" s="2">
        <v>2028</v>
      </c>
      <c r="F2029" s="1">
        <v>9</v>
      </c>
      <c r="G2029" s="1" t="s">
        <v>3556</v>
      </c>
      <c r="H2029" s="1" t="s">
        <v>8511</v>
      </c>
      <c r="I2029" s="1">
        <v>4</v>
      </c>
      <c r="L2029" s="1">
        <v>4</v>
      </c>
      <c r="M2029" s="2" t="s">
        <v>1767</v>
      </c>
      <c r="N2029" s="2" t="s">
        <v>11903</v>
      </c>
      <c r="T2029" s="1" t="s">
        <v>15640</v>
      </c>
      <c r="U2029" s="1" t="s">
        <v>266</v>
      </c>
      <c r="V2029" s="1" t="s">
        <v>8830</v>
      </c>
      <c r="Y2029" s="1" t="s">
        <v>3929</v>
      </c>
      <c r="Z2029" s="1" t="s">
        <v>10796</v>
      </c>
      <c r="AC2029" s="1">
        <v>49</v>
      </c>
      <c r="AD2029" s="1" t="s">
        <v>181</v>
      </c>
      <c r="AE2029" s="1" t="s">
        <v>11525</v>
      </c>
      <c r="AT2029" s="1" t="s">
        <v>269</v>
      </c>
      <c r="AU2029" s="1" t="s">
        <v>8873</v>
      </c>
      <c r="AV2029" s="1" t="s">
        <v>3930</v>
      </c>
      <c r="AW2029" s="1" t="s">
        <v>10133</v>
      </c>
      <c r="BB2029" s="1" t="s">
        <v>274</v>
      </c>
      <c r="BC2029" s="1" t="s">
        <v>8855</v>
      </c>
      <c r="BD2029" s="1" t="s">
        <v>3931</v>
      </c>
      <c r="BE2029" s="1" t="s">
        <v>12874</v>
      </c>
    </row>
    <row r="2030" spans="1:73" ht="13.5" customHeight="1">
      <c r="A2030" s="3" t="str">
        <f>HYPERLINK("http://kyu.snu.ac.kr/sdhj/index.jsp?type=hj/GK14605_00IH_0001_0039.jpg","1720_각북면_39")</f>
        <v>1720_각북면_39</v>
      </c>
      <c r="B2030" s="2">
        <v>1720</v>
      </c>
      <c r="C2030" s="2" t="s">
        <v>15637</v>
      </c>
      <c r="D2030" s="2" t="s">
        <v>15638</v>
      </c>
      <c r="E2030" s="2">
        <v>2029</v>
      </c>
      <c r="F2030" s="1">
        <v>9</v>
      </c>
      <c r="G2030" s="1" t="s">
        <v>3556</v>
      </c>
      <c r="H2030" s="1" t="s">
        <v>8511</v>
      </c>
      <c r="I2030" s="1">
        <v>4</v>
      </c>
      <c r="L2030" s="1">
        <v>4</v>
      </c>
      <c r="M2030" s="2" t="s">
        <v>1767</v>
      </c>
      <c r="N2030" s="2" t="s">
        <v>11903</v>
      </c>
      <c r="T2030" s="1" t="s">
        <v>15640</v>
      </c>
      <c r="U2030" s="1" t="s">
        <v>77</v>
      </c>
      <c r="V2030" s="1" t="s">
        <v>8853</v>
      </c>
      <c r="Y2030" s="1" t="s">
        <v>1571</v>
      </c>
      <c r="Z2030" s="1" t="s">
        <v>9783</v>
      </c>
      <c r="AC2030" s="1">
        <v>47</v>
      </c>
      <c r="AD2030" s="1" t="s">
        <v>246</v>
      </c>
      <c r="AE2030" s="1" t="s">
        <v>11545</v>
      </c>
      <c r="AG2030" s="1" t="s">
        <v>16394</v>
      </c>
      <c r="AI2030" s="1" t="s">
        <v>11633</v>
      </c>
      <c r="AT2030" s="1" t="s">
        <v>269</v>
      </c>
      <c r="AU2030" s="1" t="s">
        <v>8873</v>
      </c>
      <c r="AV2030" s="1" t="s">
        <v>3930</v>
      </c>
      <c r="AW2030" s="1" t="s">
        <v>10133</v>
      </c>
      <c r="BB2030" s="1" t="s">
        <v>274</v>
      </c>
      <c r="BC2030" s="1" t="s">
        <v>8855</v>
      </c>
      <c r="BD2030" s="1" t="s">
        <v>3931</v>
      </c>
      <c r="BE2030" s="1" t="s">
        <v>12874</v>
      </c>
      <c r="BU2030" s="1" t="s">
        <v>558</v>
      </c>
    </row>
    <row r="2031" spans="1:73" ht="13.5" customHeight="1">
      <c r="A2031" s="3" t="str">
        <f>HYPERLINK("http://kyu.snu.ac.kr/sdhj/index.jsp?type=hj/GK14605_00IH_0001_0039.jpg","1720_각북면_39")</f>
        <v>1720_각북면_39</v>
      </c>
      <c r="B2031" s="2">
        <v>1720</v>
      </c>
      <c r="C2031" s="2" t="s">
        <v>15637</v>
      </c>
      <c r="D2031" s="2" t="s">
        <v>15638</v>
      </c>
      <c r="E2031" s="2">
        <v>2030</v>
      </c>
      <c r="F2031" s="1">
        <v>9</v>
      </c>
      <c r="G2031" s="1" t="s">
        <v>3556</v>
      </c>
      <c r="H2031" s="1" t="s">
        <v>8511</v>
      </c>
      <c r="I2031" s="1">
        <v>4</v>
      </c>
      <c r="L2031" s="1">
        <v>4</v>
      </c>
      <c r="M2031" s="2" t="s">
        <v>1767</v>
      </c>
      <c r="N2031" s="2" t="s">
        <v>11903</v>
      </c>
      <c r="T2031" s="1" t="s">
        <v>15640</v>
      </c>
      <c r="U2031" s="1" t="s">
        <v>77</v>
      </c>
      <c r="V2031" s="1" t="s">
        <v>8853</v>
      </c>
      <c r="Y2031" s="1" t="s">
        <v>1546</v>
      </c>
      <c r="Z2031" s="1" t="s">
        <v>10885</v>
      </c>
      <c r="AG2031" s="1" t="s">
        <v>16394</v>
      </c>
      <c r="AI2031" s="1" t="s">
        <v>11633</v>
      </c>
      <c r="AT2031" s="1" t="s">
        <v>3429</v>
      </c>
      <c r="AU2031" s="1" t="s">
        <v>11980</v>
      </c>
      <c r="AW2031" s="1" t="s">
        <v>16659</v>
      </c>
      <c r="BB2031" s="1" t="s">
        <v>3932</v>
      </c>
      <c r="BC2031" s="1" t="s">
        <v>16660</v>
      </c>
      <c r="BF2031" s="1" t="s">
        <v>16262</v>
      </c>
    </row>
    <row r="2032" spans="1:73" ht="13.5" customHeight="1">
      <c r="A2032" s="3" t="str">
        <f>HYPERLINK("http://kyu.snu.ac.kr/sdhj/index.jsp?type=hj/GK14605_00IH_0001_0039.jpg","1720_각북면_39")</f>
        <v>1720_각북면_39</v>
      </c>
      <c r="B2032" s="2">
        <v>1720</v>
      </c>
      <c r="C2032" s="2" t="s">
        <v>15637</v>
      </c>
      <c r="D2032" s="2" t="s">
        <v>15638</v>
      </c>
      <c r="E2032" s="2">
        <v>2031</v>
      </c>
      <c r="F2032" s="1">
        <v>9</v>
      </c>
      <c r="G2032" s="1" t="s">
        <v>3556</v>
      </c>
      <c r="H2032" s="1" t="s">
        <v>8511</v>
      </c>
      <c r="I2032" s="1">
        <v>4</v>
      </c>
      <c r="L2032" s="1">
        <v>4</v>
      </c>
      <c r="M2032" s="2" t="s">
        <v>1767</v>
      </c>
      <c r="N2032" s="2" t="s">
        <v>11903</v>
      </c>
      <c r="T2032" s="1" t="s">
        <v>15640</v>
      </c>
      <c r="U2032" s="1" t="s">
        <v>77</v>
      </c>
      <c r="V2032" s="1" t="s">
        <v>8853</v>
      </c>
      <c r="Y2032" s="1" t="s">
        <v>3933</v>
      </c>
      <c r="Z2032" s="1" t="s">
        <v>10884</v>
      </c>
      <c r="AG2032" s="1" t="s">
        <v>16394</v>
      </c>
      <c r="AI2032" s="1" t="s">
        <v>11633</v>
      </c>
      <c r="AU2032" s="1" t="s">
        <v>11980</v>
      </c>
      <c r="AW2032" s="1" t="s">
        <v>16659</v>
      </c>
      <c r="BC2032" s="1" t="s">
        <v>16660</v>
      </c>
      <c r="BF2032" s="1" t="s">
        <v>16501</v>
      </c>
    </row>
    <row r="2033" spans="1:73" ht="13.5" customHeight="1">
      <c r="A2033" s="3" t="str">
        <f>HYPERLINK("http://kyu.snu.ac.kr/sdhj/index.jsp?type=hj/GK14605_00IH_0001_0039.jpg","1720_각북면_39")</f>
        <v>1720_각북면_39</v>
      </c>
      <c r="B2033" s="2">
        <v>1720</v>
      </c>
      <c r="C2033" s="2" t="s">
        <v>15637</v>
      </c>
      <c r="D2033" s="2" t="s">
        <v>15638</v>
      </c>
      <c r="E2033" s="2">
        <v>2032</v>
      </c>
      <c r="F2033" s="1">
        <v>9</v>
      </c>
      <c r="G2033" s="1" t="s">
        <v>3556</v>
      </c>
      <c r="H2033" s="1" t="s">
        <v>8511</v>
      </c>
      <c r="I2033" s="1">
        <v>4</v>
      </c>
      <c r="L2033" s="1">
        <v>4</v>
      </c>
      <c r="M2033" s="2" t="s">
        <v>1767</v>
      </c>
      <c r="N2033" s="2" t="s">
        <v>11903</v>
      </c>
      <c r="T2033" s="1" t="s">
        <v>15640</v>
      </c>
      <c r="U2033" s="1" t="s">
        <v>77</v>
      </c>
      <c r="V2033" s="1" t="s">
        <v>8853</v>
      </c>
      <c r="Y2033" s="1" t="s">
        <v>3907</v>
      </c>
      <c r="Z2033" s="1" t="s">
        <v>10883</v>
      </c>
      <c r="AG2033" s="1" t="s">
        <v>16394</v>
      </c>
      <c r="AI2033" s="1" t="s">
        <v>11633</v>
      </c>
      <c r="AU2033" s="1" t="s">
        <v>11980</v>
      </c>
      <c r="AW2033" s="1" t="s">
        <v>16659</v>
      </c>
      <c r="BC2033" s="1" t="s">
        <v>16660</v>
      </c>
      <c r="BF2033" s="1" t="s">
        <v>16508</v>
      </c>
    </row>
    <row r="2034" spans="1:73" ht="13.5" customHeight="1">
      <c r="A2034" s="3" t="str">
        <f>HYPERLINK("http://kyu.snu.ac.kr/sdhj/index.jsp?type=hj/GK14605_00IH_0001_0039.jpg","1720_각북면_39")</f>
        <v>1720_각북면_39</v>
      </c>
      <c r="B2034" s="2">
        <v>1720</v>
      </c>
      <c r="C2034" s="2" t="s">
        <v>15637</v>
      </c>
      <c r="D2034" s="2" t="s">
        <v>15638</v>
      </c>
      <c r="E2034" s="2">
        <v>2033</v>
      </c>
      <c r="F2034" s="1">
        <v>9</v>
      </c>
      <c r="G2034" s="1" t="s">
        <v>3556</v>
      </c>
      <c r="H2034" s="1" t="s">
        <v>8511</v>
      </c>
      <c r="I2034" s="1">
        <v>4</v>
      </c>
      <c r="L2034" s="1">
        <v>4</v>
      </c>
      <c r="M2034" s="2" t="s">
        <v>1767</v>
      </c>
      <c r="N2034" s="2" t="s">
        <v>11903</v>
      </c>
      <c r="T2034" s="1" t="s">
        <v>15640</v>
      </c>
      <c r="U2034" s="1" t="s">
        <v>266</v>
      </c>
      <c r="V2034" s="1" t="s">
        <v>8830</v>
      </c>
      <c r="Y2034" s="1" t="s">
        <v>8264</v>
      </c>
      <c r="Z2034" s="1" t="s">
        <v>10186</v>
      </c>
      <c r="AF2034" s="1" t="s">
        <v>16661</v>
      </c>
      <c r="AG2034" s="1" t="s">
        <v>16662</v>
      </c>
      <c r="AH2034" s="1" t="s">
        <v>300</v>
      </c>
      <c r="AI2034" s="1" t="s">
        <v>11633</v>
      </c>
      <c r="AU2034" s="1" t="s">
        <v>11980</v>
      </c>
      <c r="AW2034" s="1" t="s">
        <v>16659</v>
      </c>
      <c r="BC2034" s="1" t="s">
        <v>16660</v>
      </c>
      <c r="BF2034" s="1" t="s">
        <v>16504</v>
      </c>
    </row>
    <row r="2035" spans="1:73" ht="13.5" customHeight="1">
      <c r="A2035" s="3" t="str">
        <f>HYPERLINK("http://kyu.snu.ac.kr/sdhj/index.jsp?type=hj/GK14605_00IH_0001_0039.jpg","1720_각북면_39")</f>
        <v>1720_각북면_39</v>
      </c>
      <c r="B2035" s="2">
        <v>1720</v>
      </c>
      <c r="C2035" s="2" t="s">
        <v>15637</v>
      </c>
      <c r="D2035" s="2" t="s">
        <v>15638</v>
      </c>
      <c r="E2035" s="2">
        <v>2034</v>
      </c>
      <c r="F2035" s="1">
        <v>9</v>
      </c>
      <c r="G2035" s="1" t="s">
        <v>3556</v>
      </c>
      <c r="H2035" s="1" t="s">
        <v>8511</v>
      </c>
      <c r="I2035" s="1">
        <v>4</v>
      </c>
      <c r="L2035" s="1">
        <v>4</v>
      </c>
      <c r="M2035" s="2" t="s">
        <v>1767</v>
      </c>
      <c r="N2035" s="2" t="s">
        <v>11903</v>
      </c>
      <c r="T2035" s="1" t="s">
        <v>15640</v>
      </c>
      <c r="U2035" s="1" t="s">
        <v>266</v>
      </c>
      <c r="V2035" s="1" t="s">
        <v>8830</v>
      </c>
      <c r="Y2035" s="1" t="s">
        <v>8281</v>
      </c>
      <c r="Z2035" s="1" t="s">
        <v>10183</v>
      </c>
      <c r="AC2035" s="1">
        <v>55</v>
      </c>
      <c r="AD2035" s="1" t="s">
        <v>289</v>
      </c>
      <c r="AE2035" s="1" t="s">
        <v>11559</v>
      </c>
      <c r="AT2035" s="1" t="s">
        <v>269</v>
      </c>
      <c r="AU2035" s="1" t="s">
        <v>8873</v>
      </c>
      <c r="AV2035" s="1" t="s">
        <v>3934</v>
      </c>
      <c r="AW2035" s="1" t="s">
        <v>12502</v>
      </c>
      <c r="BB2035" s="1" t="s">
        <v>274</v>
      </c>
      <c r="BC2035" s="1" t="s">
        <v>8855</v>
      </c>
      <c r="BD2035" s="1" t="s">
        <v>1562</v>
      </c>
      <c r="BE2035" s="1" t="s">
        <v>9436</v>
      </c>
    </row>
    <row r="2036" spans="1:73" ht="13.5" customHeight="1">
      <c r="A2036" s="3" t="str">
        <f>HYPERLINK("http://kyu.snu.ac.kr/sdhj/index.jsp?type=hj/GK14605_00IH_0001_0039.jpg","1720_각북면_39")</f>
        <v>1720_각북면_39</v>
      </c>
      <c r="B2036" s="2">
        <v>1720</v>
      </c>
      <c r="C2036" s="2" t="s">
        <v>15637</v>
      </c>
      <c r="D2036" s="2" t="s">
        <v>15638</v>
      </c>
      <c r="E2036" s="2">
        <v>2035</v>
      </c>
      <c r="F2036" s="1">
        <v>9</v>
      </c>
      <c r="G2036" s="1" t="s">
        <v>3556</v>
      </c>
      <c r="H2036" s="1" t="s">
        <v>8511</v>
      </c>
      <c r="I2036" s="1">
        <v>4</v>
      </c>
      <c r="L2036" s="1">
        <v>4</v>
      </c>
      <c r="M2036" s="2" t="s">
        <v>1767</v>
      </c>
      <c r="N2036" s="2" t="s">
        <v>11903</v>
      </c>
      <c r="T2036" s="1" t="s">
        <v>15640</v>
      </c>
      <c r="U2036" s="1" t="s">
        <v>3796</v>
      </c>
      <c r="V2036" s="1" t="s">
        <v>9122</v>
      </c>
      <c r="Y2036" s="1" t="s">
        <v>1304</v>
      </c>
      <c r="Z2036" s="1" t="s">
        <v>10450</v>
      </c>
      <c r="AC2036" s="1">
        <v>36</v>
      </c>
      <c r="AD2036" s="1" t="s">
        <v>341</v>
      </c>
      <c r="AE2036" s="1" t="s">
        <v>11544</v>
      </c>
      <c r="AT2036" s="1" t="s">
        <v>269</v>
      </c>
      <c r="AU2036" s="1" t="s">
        <v>8873</v>
      </c>
      <c r="AV2036" s="1" t="s">
        <v>3935</v>
      </c>
      <c r="AW2036" s="1" t="s">
        <v>12501</v>
      </c>
      <c r="BB2036" s="1" t="s">
        <v>274</v>
      </c>
      <c r="BC2036" s="1" t="s">
        <v>8855</v>
      </c>
      <c r="BD2036" s="1" t="s">
        <v>2205</v>
      </c>
      <c r="BE2036" s="1" t="s">
        <v>10881</v>
      </c>
    </row>
    <row r="2037" spans="1:73" ht="13.5" customHeight="1">
      <c r="A2037" s="3" t="str">
        <f>HYPERLINK("http://kyu.snu.ac.kr/sdhj/index.jsp?type=hj/GK14605_00IH_0001_0039.jpg","1720_각북면_39")</f>
        <v>1720_각북면_39</v>
      </c>
      <c r="B2037" s="2">
        <v>1720</v>
      </c>
      <c r="C2037" s="2" t="s">
        <v>15737</v>
      </c>
      <c r="D2037" s="2" t="s">
        <v>15738</v>
      </c>
      <c r="E2037" s="2">
        <v>2036</v>
      </c>
      <c r="F2037" s="1">
        <v>9</v>
      </c>
      <c r="G2037" s="1" t="s">
        <v>3556</v>
      </c>
      <c r="H2037" s="1" t="s">
        <v>8511</v>
      </c>
      <c r="I2037" s="1">
        <v>4</v>
      </c>
      <c r="L2037" s="1">
        <v>4</v>
      </c>
      <c r="M2037" s="2" t="s">
        <v>1767</v>
      </c>
      <c r="N2037" s="2" t="s">
        <v>11903</v>
      </c>
      <c r="T2037" s="1" t="s">
        <v>15640</v>
      </c>
      <c r="U2037" s="1" t="s">
        <v>266</v>
      </c>
      <c r="V2037" s="1" t="s">
        <v>8830</v>
      </c>
      <c r="Y2037" s="1" t="s">
        <v>2738</v>
      </c>
      <c r="Z2037" s="1" t="s">
        <v>9753</v>
      </c>
      <c r="AG2037" s="1" t="s">
        <v>16663</v>
      </c>
    </row>
    <row r="2038" spans="1:73" ht="13.5" customHeight="1">
      <c r="A2038" s="3" t="str">
        <f>HYPERLINK("http://kyu.snu.ac.kr/sdhj/index.jsp?type=hj/GK14605_00IH_0001_0039.jpg","1720_각북면_39")</f>
        <v>1720_각북면_39</v>
      </c>
      <c r="B2038" s="2">
        <v>1720</v>
      </c>
      <c r="C2038" s="2" t="s">
        <v>15637</v>
      </c>
      <c r="D2038" s="2" t="s">
        <v>15638</v>
      </c>
      <c r="E2038" s="2">
        <v>2037</v>
      </c>
      <c r="F2038" s="1">
        <v>9</v>
      </c>
      <c r="G2038" s="1" t="s">
        <v>3556</v>
      </c>
      <c r="H2038" s="1" t="s">
        <v>8511</v>
      </c>
      <c r="I2038" s="1">
        <v>4</v>
      </c>
      <c r="L2038" s="1">
        <v>4</v>
      </c>
      <c r="M2038" s="2" t="s">
        <v>1767</v>
      </c>
      <c r="N2038" s="2" t="s">
        <v>11903</v>
      </c>
      <c r="T2038" s="1" t="s">
        <v>15640</v>
      </c>
      <c r="U2038" s="1" t="s">
        <v>266</v>
      </c>
      <c r="V2038" s="1" t="s">
        <v>8830</v>
      </c>
      <c r="Y2038" s="1" t="s">
        <v>3936</v>
      </c>
      <c r="Z2038" s="1" t="s">
        <v>10882</v>
      </c>
      <c r="AF2038" s="1" t="s">
        <v>16664</v>
      </c>
      <c r="AG2038" s="1" t="s">
        <v>16665</v>
      </c>
    </row>
    <row r="2039" spans="1:73" ht="13.5" customHeight="1">
      <c r="A2039" s="3" t="str">
        <f>HYPERLINK("http://kyu.snu.ac.kr/sdhj/index.jsp?type=hj/GK14605_00IH_0001_0039.jpg","1720_각북면_39")</f>
        <v>1720_각북면_39</v>
      </c>
      <c r="B2039" s="2">
        <v>1720</v>
      </c>
      <c r="C2039" s="2" t="s">
        <v>15637</v>
      </c>
      <c r="D2039" s="2" t="s">
        <v>15638</v>
      </c>
      <c r="E2039" s="2">
        <v>2038</v>
      </c>
      <c r="F2039" s="1">
        <v>9</v>
      </c>
      <c r="G2039" s="1" t="s">
        <v>3556</v>
      </c>
      <c r="H2039" s="1" t="s">
        <v>8511</v>
      </c>
      <c r="I2039" s="1">
        <v>4</v>
      </c>
      <c r="L2039" s="1">
        <v>4</v>
      </c>
      <c r="M2039" s="2" t="s">
        <v>1767</v>
      </c>
      <c r="N2039" s="2" t="s">
        <v>11903</v>
      </c>
      <c r="T2039" s="1" t="s">
        <v>15640</v>
      </c>
      <c r="U2039" s="1" t="s">
        <v>3855</v>
      </c>
      <c r="V2039" s="1" t="s">
        <v>9129</v>
      </c>
      <c r="Y2039" s="1" t="s">
        <v>495</v>
      </c>
      <c r="Z2039" s="1" t="s">
        <v>9450</v>
      </c>
      <c r="AC2039" s="1">
        <v>45</v>
      </c>
      <c r="AD2039" s="1" t="s">
        <v>185</v>
      </c>
      <c r="AE2039" s="1" t="s">
        <v>11528</v>
      </c>
      <c r="BU2039" s="1" t="s">
        <v>3656</v>
      </c>
    </row>
    <row r="2040" spans="1:73" ht="13.5" customHeight="1">
      <c r="A2040" s="3" t="str">
        <f>HYPERLINK("http://kyu.snu.ac.kr/sdhj/index.jsp?type=hj/GK14605_00IH_0001_0039.jpg","1720_각북면_39")</f>
        <v>1720_각북면_39</v>
      </c>
      <c r="B2040" s="2">
        <v>1720</v>
      </c>
      <c r="C2040" s="2" t="s">
        <v>15637</v>
      </c>
      <c r="D2040" s="2" t="s">
        <v>15638</v>
      </c>
      <c r="E2040" s="2">
        <v>2039</v>
      </c>
      <c r="F2040" s="1">
        <v>9</v>
      </c>
      <c r="G2040" s="1" t="s">
        <v>3556</v>
      </c>
      <c r="H2040" s="1" t="s">
        <v>8511</v>
      </c>
      <c r="I2040" s="1">
        <v>4</v>
      </c>
      <c r="L2040" s="1">
        <v>4</v>
      </c>
      <c r="M2040" s="2" t="s">
        <v>1767</v>
      </c>
      <c r="N2040" s="2" t="s">
        <v>11903</v>
      </c>
      <c r="T2040" s="1" t="s">
        <v>15640</v>
      </c>
      <c r="U2040" s="1" t="s">
        <v>266</v>
      </c>
      <c r="V2040" s="1" t="s">
        <v>8830</v>
      </c>
      <c r="Y2040" s="1" t="s">
        <v>2205</v>
      </c>
      <c r="Z2040" s="1" t="s">
        <v>10881</v>
      </c>
      <c r="AC2040" s="1">
        <v>62</v>
      </c>
      <c r="AD2040" s="1" t="s">
        <v>106</v>
      </c>
      <c r="AE2040" s="1" t="s">
        <v>11517</v>
      </c>
      <c r="AT2040" s="1" t="s">
        <v>840</v>
      </c>
      <c r="AU2040" s="1" t="s">
        <v>11962</v>
      </c>
      <c r="AV2040" s="1" t="s">
        <v>2791</v>
      </c>
      <c r="AW2040" s="1" t="s">
        <v>9984</v>
      </c>
      <c r="BB2040" s="1" t="s">
        <v>274</v>
      </c>
      <c r="BC2040" s="1" t="s">
        <v>8855</v>
      </c>
      <c r="BD2040" s="1" t="s">
        <v>1226</v>
      </c>
      <c r="BE2040" s="1" t="s">
        <v>11384</v>
      </c>
    </row>
    <row r="2041" spans="1:73" ht="13.5" customHeight="1">
      <c r="A2041" s="3" t="str">
        <f>HYPERLINK("http://kyu.snu.ac.kr/sdhj/index.jsp?type=hj/GK14605_00IH_0001_0039.jpg","1720_각북면_39")</f>
        <v>1720_각북면_39</v>
      </c>
      <c r="B2041" s="2">
        <v>1720</v>
      </c>
      <c r="C2041" s="2" t="s">
        <v>15637</v>
      </c>
      <c r="D2041" s="2" t="s">
        <v>15638</v>
      </c>
      <c r="E2041" s="2">
        <v>2040</v>
      </c>
      <c r="F2041" s="1">
        <v>9</v>
      </c>
      <c r="G2041" s="1" t="s">
        <v>3556</v>
      </c>
      <c r="H2041" s="1" t="s">
        <v>8511</v>
      </c>
      <c r="I2041" s="1">
        <v>4</v>
      </c>
      <c r="L2041" s="1">
        <v>4</v>
      </c>
      <c r="M2041" s="2" t="s">
        <v>1767</v>
      </c>
      <c r="N2041" s="2" t="s">
        <v>11903</v>
      </c>
      <c r="S2041" s="1" t="s">
        <v>2595</v>
      </c>
      <c r="T2041" s="1" t="s">
        <v>16320</v>
      </c>
      <c r="Y2041" s="1" t="s">
        <v>2095</v>
      </c>
      <c r="Z2041" s="1" t="s">
        <v>10109</v>
      </c>
      <c r="AF2041" s="1" t="s">
        <v>67</v>
      </c>
      <c r="AG2041" s="1" t="s">
        <v>9286</v>
      </c>
    </row>
    <row r="2042" spans="1:73" ht="13.5" customHeight="1">
      <c r="A2042" s="3" t="str">
        <f>HYPERLINK("http://kyu.snu.ac.kr/sdhj/index.jsp?type=hj/GK14605_00IH_0001_0039.jpg","1720_각북면_39")</f>
        <v>1720_각북면_39</v>
      </c>
      <c r="B2042" s="2">
        <v>1720</v>
      </c>
      <c r="C2042" s="2" t="s">
        <v>16321</v>
      </c>
      <c r="D2042" s="2" t="s">
        <v>16322</v>
      </c>
      <c r="E2042" s="2">
        <v>2041</v>
      </c>
      <c r="F2042" s="1">
        <v>9</v>
      </c>
      <c r="G2042" s="1" t="s">
        <v>3556</v>
      </c>
      <c r="H2042" s="1" t="s">
        <v>8511</v>
      </c>
      <c r="I2042" s="1">
        <v>4</v>
      </c>
      <c r="L2042" s="1">
        <v>4</v>
      </c>
      <c r="M2042" s="2" t="s">
        <v>1767</v>
      </c>
      <c r="N2042" s="2" t="s">
        <v>11903</v>
      </c>
      <c r="T2042" s="1" t="s">
        <v>15640</v>
      </c>
      <c r="U2042" s="1" t="s">
        <v>77</v>
      </c>
      <c r="V2042" s="1" t="s">
        <v>8853</v>
      </c>
      <c r="Y2042" s="1" t="s">
        <v>3937</v>
      </c>
      <c r="Z2042" s="1" t="s">
        <v>10880</v>
      </c>
      <c r="AF2042" s="1" t="s">
        <v>267</v>
      </c>
      <c r="AG2042" s="1" t="s">
        <v>11571</v>
      </c>
    </row>
    <row r="2043" spans="1:73" ht="13.5" customHeight="1">
      <c r="A2043" s="3" t="str">
        <f>HYPERLINK("http://kyu.snu.ac.kr/sdhj/index.jsp?type=hj/GK14605_00IH_0001_0039.jpg","1720_각북면_39")</f>
        <v>1720_각북면_39</v>
      </c>
      <c r="B2043" s="2">
        <v>1720</v>
      </c>
      <c r="C2043" s="2" t="s">
        <v>15934</v>
      </c>
      <c r="D2043" s="2" t="s">
        <v>15935</v>
      </c>
      <c r="E2043" s="2">
        <v>2042</v>
      </c>
      <c r="F2043" s="1">
        <v>9</v>
      </c>
      <c r="G2043" s="1" t="s">
        <v>3556</v>
      </c>
      <c r="H2043" s="1" t="s">
        <v>8511</v>
      </c>
      <c r="I2043" s="1">
        <v>4</v>
      </c>
      <c r="L2043" s="1">
        <v>4</v>
      </c>
      <c r="M2043" s="2" t="s">
        <v>1767</v>
      </c>
      <c r="N2043" s="2" t="s">
        <v>11903</v>
      </c>
      <c r="T2043" s="1" t="s">
        <v>15640</v>
      </c>
      <c r="U2043" s="1" t="s">
        <v>266</v>
      </c>
      <c r="V2043" s="1" t="s">
        <v>8830</v>
      </c>
      <c r="Y2043" s="1" t="s">
        <v>8316</v>
      </c>
      <c r="Z2043" s="1" t="s">
        <v>10879</v>
      </c>
      <c r="AC2043" s="1">
        <v>27</v>
      </c>
      <c r="AD2043" s="1" t="s">
        <v>167</v>
      </c>
      <c r="AE2043" s="1" t="s">
        <v>11350</v>
      </c>
      <c r="AT2043" s="1" t="s">
        <v>840</v>
      </c>
      <c r="AU2043" s="1" t="s">
        <v>11962</v>
      </c>
      <c r="AV2043" s="1" t="s">
        <v>3938</v>
      </c>
      <c r="AW2043" s="1" t="s">
        <v>10797</v>
      </c>
      <c r="BB2043" s="1" t="s">
        <v>274</v>
      </c>
      <c r="BC2043" s="1" t="s">
        <v>8855</v>
      </c>
      <c r="BD2043" s="1" t="s">
        <v>3929</v>
      </c>
      <c r="BE2043" s="1" t="s">
        <v>10796</v>
      </c>
    </row>
    <row r="2044" spans="1:73" ht="13.5" customHeight="1">
      <c r="A2044" s="3" t="str">
        <f>HYPERLINK("http://kyu.snu.ac.kr/sdhj/index.jsp?type=hj/GK14605_00IH_0001_0039.jpg","1720_각북면_39")</f>
        <v>1720_각북면_39</v>
      </c>
      <c r="B2044" s="2">
        <v>1720</v>
      </c>
      <c r="C2044" s="2" t="s">
        <v>15678</v>
      </c>
      <c r="D2044" s="2" t="s">
        <v>15679</v>
      </c>
      <c r="E2044" s="2">
        <v>2043</v>
      </c>
      <c r="F2044" s="1">
        <v>9</v>
      </c>
      <c r="G2044" s="1" t="s">
        <v>3556</v>
      </c>
      <c r="H2044" s="1" t="s">
        <v>8511</v>
      </c>
      <c r="I2044" s="1">
        <v>4</v>
      </c>
      <c r="L2044" s="1">
        <v>4</v>
      </c>
      <c r="M2044" s="2" t="s">
        <v>1767</v>
      </c>
      <c r="N2044" s="2" t="s">
        <v>11903</v>
      </c>
      <c r="T2044" s="1" t="s">
        <v>15640</v>
      </c>
      <c r="U2044" s="1" t="s">
        <v>266</v>
      </c>
      <c r="V2044" s="1" t="s">
        <v>8830</v>
      </c>
      <c r="Y2044" s="1" t="s">
        <v>3939</v>
      </c>
      <c r="Z2044" s="1" t="s">
        <v>10878</v>
      </c>
      <c r="AC2044" s="1">
        <v>20</v>
      </c>
      <c r="AD2044" s="1" t="s">
        <v>134</v>
      </c>
      <c r="AE2044" s="1" t="s">
        <v>11542</v>
      </c>
      <c r="AT2044" s="1" t="s">
        <v>840</v>
      </c>
      <c r="AU2044" s="1" t="s">
        <v>11962</v>
      </c>
      <c r="AV2044" s="1" t="s">
        <v>3938</v>
      </c>
      <c r="AW2044" s="1" t="s">
        <v>10797</v>
      </c>
      <c r="BB2044" s="1" t="s">
        <v>274</v>
      </c>
      <c r="BC2044" s="1" t="s">
        <v>8855</v>
      </c>
      <c r="BD2044" s="1" t="s">
        <v>3929</v>
      </c>
      <c r="BE2044" s="1" t="s">
        <v>10796</v>
      </c>
      <c r="BU2044" s="1" t="s">
        <v>558</v>
      </c>
    </row>
    <row r="2045" spans="1:73" ht="13.5" customHeight="1">
      <c r="A2045" s="3" t="str">
        <f>HYPERLINK("http://kyu.snu.ac.kr/sdhj/index.jsp?type=hj/GK14605_00IH_0001_0039.jpg","1720_각북면_39")</f>
        <v>1720_각북면_39</v>
      </c>
      <c r="B2045" s="2">
        <v>1720</v>
      </c>
      <c r="C2045" s="2" t="s">
        <v>15678</v>
      </c>
      <c r="D2045" s="2" t="s">
        <v>15679</v>
      </c>
      <c r="E2045" s="2">
        <v>2044</v>
      </c>
      <c r="F2045" s="1">
        <v>9</v>
      </c>
      <c r="G2045" s="1" t="s">
        <v>3556</v>
      </c>
      <c r="H2045" s="1" t="s">
        <v>8511</v>
      </c>
      <c r="I2045" s="1">
        <v>4</v>
      </c>
      <c r="L2045" s="1">
        <v>4</v>
      </c>
      <c r="M2045" s="2" t="s">
        <v>1767</v>
      </c>
      <c r="N2045" s="2" t="s">
        <v>11903</v>
      </c>
      <c r="T2045" s="1" t="s">
        <v>15640</v>
      </c>
      <c r="U2045" s="1" t="s">
        <v>3940</v>
      </c>
      <c r="V2045" s="1" t="s">
        <v>9115</v>
      </c>
      <c r="Y2045" s="1" t="s">
        <v>3941</v>
      </c>
      <c r="Z2045" s="1" t="s">
        <v>10877</v>
      </c>
      <c r="AC2045" s="1">
        <v>29</v>
      </c>
      <c r="AD2045" s="1" t="s">
        <v>555</v>
      </c>
      <c r="AE2045" s="1" t="s">
        <v>11553</v>
      </c>
      <c r="AT2045" s="1" t="s">
        <v>840</v>
      </c>
      <c r="AU2045" s="1" t="s">
        <v>11962</v>
      </c>
      <c r="AV2045" s="1" t="s">
        <v>3938</v>
      </c>
      <c r="AW2045" s="1" t="s">
        <v>10797</v>
      </c>
      <c r="BB2045" s="1" t="s">
        <v>274</v>
      </c>
      <c r="BC2045" s="1" t="s">
        <v>8855</v>
      </c>
      <c r="BD2045" s="1" t="s">
        <v>3929</v>
      </c>
      <c r="BE2045" s="1" t="s">
        <v>10796</v>
      </c>
      <c r="BU2045" s="1" t="s">
        <v>558</v>
      </c>
    </row>
    <row r="2046" spans="1:73" ht="13.5" customHeight="1">
      <c r="A2046" s="3" t="str">
        <f>HYPERLINK("http://kyu.snu.ac.kr/sdhj/index.jsp?type=hj/GK14605_00IH_0001_0039.jpg","1720_각북면_39")</f>
        <v>1720_각북면_39</v>
      </c>
      <c r="B2046" s="2">
        <v>1720</v>
      </c>
      <c r="C2046" s="2" t="s">
        <v>15678</v>
      </c>
      <c r="D2046" s="2" t="s">
        <v>15679</v>
      </c>
      <c r="E2046" s="2">
        <v>2045</v>
      </c>
      <c r="F2046" s="1">
        <v>9</v>
      </c>
      <c r="G2046" s="1" t="s">
        <v>3556</v>
      </c>
      <c r="H2046" s="1" t="s">
        <v>8511</v>
      </c>
      <c r="I2046" s="1">
        <v>4</v>
      </c>
      <c r="L2046" s="1">
        <v>4</v>
      </c>
      <c r="M2046" s="2" t="s">
        <v>1767</v>
      </c>
      <c r="N2046" s="2" t="s">
        <v>11903</v>
      </c>
      <c r="T2046" s="1" t="s">
        <v>15640</v>
      </c>
      <c r="U2046" s="1" t="s">
        <v>266</v>
      </c>
      <c r="V2046" s="1" t="s">
        <v>8830</v>
      </c>
      <c r="Y2046" s="1" t="s">
        <v>520</v>
      </c>
      <c r="Z2046" s="1" t="s">
        <v>9656</v>
      </c>
      <c r="AF2046" s="1" t="s">
        <v>67</v>
      </c>
      <c r="AG2046" s="1" t="s">
        <v>9286</v>
      </c>
    </row>
    <row r="2047" spans="1:73" ht="13.5" customHeight="1">
      <c r="A2047" s="3" t="str">
        <f>HYPERLINK("http://kyu.snu.ac.kr/sdhj/index.jsp?type=hj/GK14605_00IH_0001_0039.jpg","1720_각북면_39")</f>
        <v>1720_각북면_39</v>
      </c>
      <c r="B2047" s="2">
        <v>1720</v>
      </c>
      <c r="C2047" s="2" t="s">
        <v>15637</v>
      </c>
      <c r="D2047" s="2" t="s">
        <v>15638</v>
      </c>
      <c r="E2047" s="2">
        <v>2046</v>
      </c>
      <c r="F2047" s="1">
        <v>9</v>
      </c>
      <c r="G2047" s="1" t="s">
        <v>3556</v>
      </c>
      <c r="H2047" s="1" t="s">
        <v>8511</v>
      </c>
      <c r="I2047" s="1">
        <v>4</v>
      </c>
      <c r="L2047" s="1">
        <v>4</v>
      </c>
      <c r="M2047" s="2" t="s">
        <v>1767</v>
      </c>
      <c r="N2047" s="2" t="s">
        <v>11903</v>
      </c>
      <c r="S2047" s="1" t="s">
        <v>2595</v>
      </c>
      <c r="T2047" s="1" t="s">
        <v>16320</v>
      </c>
      <c r="W2047" s="1" t="s">
        <v>245</v>
      </c>
      <c r="X2047" s="1" t="s">
        <v>9269</v>
      </c>
      <c r="Y2047" s="1" t="s">
        <v>3292</v>
      </c>
      <c r="Z2047" s="1" t="s">
        <v>9393</v>
      </c>
      <c r="AC2047" s="1">
        <v>34</v>
      </c>
      <c r="AD2047" s="1" t="s">
        <v>86</v>
      </c>
      <c r="AE2047" s="1" t="s">
        <v>11563</v>
      </c>
    </row>
    <row r="2048" spans="1:73" ht="13.5" customHeight="1">
      <c r="A2048" s="3" t="str">
        <f>HYPERLINK("http://kyu.snu.ac.kr/sdhj/index.jsp?type=hj/GK14605_00IH_0001_0039.jpg","1720_각북면_39")</f>
        <v>1720_각북면_39</v>
      </c>
      <c r="B2048" s="2">
        <v>1720</v>
      </c>
      <c r="C2048" s="2" t="s">
        <v>16321</v>
      </c>
      <c r="D2048" s="2" t="s">
        <v>16322</v>
      </c>
      <c r="E2048" s="2">
        <v>2047</v>
      </c>
      <c r="F2048" s="1">
        <v>9</v>
      </c>
      <c r="G2048" s="1" t="s">
        <v>3556</v>
      </c>
      <c r="H2048" s="1" t="s">
        <v>8511</v>
      </c>
      <c r="I2048" s="1">
        <v>4</v>
      </c>
      <c r="L2048" s="1">
        <v>4</v>
      </c>
      <c r="M2048" s="2" t="s">
        <v>1767</v>
      </c>
      <c r="N2048" s="2" t="s">
        <v>11903</v>
      </c>
      <c r="T2048" s="1" t="s">
        <v>15640</v>
      </c>
      <c r="U2048" s="1" t="s">
        <v>77</v>
      </c>
      <c r="V2048" s="1" t="s">
        <v>8853</v>
      </c>
      <c r="Y2048" s="1" t="s">
        <v>3942</v>
      </c>
      <c r="Z2048" s="1" t="s">
        <v>10876</v>
      </c>
      <c r="AG2048" s="1" t="s">
        <v>15913</v>
      </c>
      <c r="AT2048" s="1" t="s">
        <v>77</v>
      </c>
      <c r="AU2048" s="1" t="s">
        <v>8853</v>
      </c>
      <c r="AV2048" s="1" t="s">
        <v>3943</v>
      </c>
      <c r="AW2048" s="1" t="s">
        <v>10508</v>
      </c>
      <c r="BB2048" s="1" t="s">
        <v>3932</v>
      </c>
      <c r="BC2048" s="1" t="s">
        <v>16660</v>
      </c>
      <c r="BF2048" s="1" t="s">
        <v>16262</v>
      </c>
    </row>
    <row r="2049" spans="1:72" ht="13.5" customHeight="1">
      <c r="A2049" s="3" t="str">
        <f>HYPERLINK("http://kyu.snu.ac.kr/sdhj/index.jsp?type=hj/GK14605_00IH_0001_0039.jpg","1720_각북면_39")</f>
        <v>1720_각북면_39</v>
      </c>
      <c r="B2049" s="2">
        <v>1720</v>
      </c>
      <c r="C2049" s="2" t="s">
        <v>15637</v>
      </c>
      <c r="D2049" s="2" t="s">
        <v>15638</v>
      </c>
      <c r="E2049" s="2">
        <v>2048</v>
      </c>
      <c r="F2049" s="1">
        <v>9</v>
      </c>
      <c r="G2049" s="1" t="s">
        <v>3556</v>
      </c>
      <c r="H2049" s="1" t="s">
        <v>8511</v>
      </c>
      <c r="I2049" s="1">
        <v>4</v>
      </c>
      <c r="L2049" s="1">
        <v>4</v>
      </c>
      <c r="M2049" s="2" t="s">
        <v>1767</v>
      </c>
      <c r="N2049" s="2" t="s">
        <v>11903</v>
      </c>
      <c r="T2049" s="1" t="s">
        <v>15640</v>
      </c>
      <c r="U2049" s="1" t="s">
        <v>77</v>
      </c>
      <c r="V2049" s="1" t="s">
        <v>8853</v>
      </c>
      <c r="Y2049" s="1" t="s">
        <v>1595</v>
      </c>
      <c r="Z2049" s="1" t="s">
        <v>9856</v>
      </c>
      <c r="AG2049" s="1" t="s">
        <v>15913</v>
      </c>
      <c r="AU2049" s="1" t="s">
        <v>8853</v>
      </c>
      <c r="AW2049" s="1" t="s">
        <v>10508</v>
      </c>
      <c r="BC2049" s="1" t="s">
        <v>16660</v>
      </c>
      <c r="BF2049" s="1" t="s">
        <v>16501</v>
      </c>
    </row>
    <row r="2050" spans="1:72" ht="13.5" customHeight="1">
      <c r="A2050" s="3" t="str">
        <f>HYPERLINK("http://kyu.snu.ac.kr/sdhj/index.jsp?type=hj/GK14605_00IH_0001_0039.jpg","1720_각북면_39")</f>
        <v>1720_각북면_39</v>
      </c>
      <c r="B2050" s="2">
        <v>1720</v>
      </c>
      <c r="C2050" s="2" t="s">
        <v>15637</v>
      </c>
      <c r="D2050" s="2" t="s">
        <v>15638</v>
      </c>
      <c r="E2050" s="2">
        <v>2049</v>
      </c>
      <c r="F2050" s="1">
        <v>9</v>
      </c>
      <c r="G2050" s="1" t="s">
        <v>3556</v>
      </c>
      <c r="H2050" s="1" t="s">
        <v>8511</v>
      </c>
      <c r="I2050" s="1">
        <v>4</v>
      </c>
      <c r="L2050" s="1">
        <v>4</v>
      </c>
      <c r="M2050" s="2" t="s">
        <v>1767</v>
      </c>
      <c r="N2050" s="2" t="s">
        <v>11903</v>
      </c>
      <c r="T2050" s="1" t="s">
        <v>15640</v>
      </c>
      <c r="U2050" s="1" t="s">
        <v>266</v>
      </c>
      <c r="V2050" s="1" t="s">
        <v>8830</v>
      </c>
      <c r="Y2050" s="1" t="s">
        <v>1519</v>
      </c>
      <c r="Z2050" s="1" t="s">
        <v>10875</v>
      </c>
      <c r="AF2050" s="1" t="s">
        <v>16666</v>
      </c>
      <c r="AG2050" s="1" t="s">
        <v>15462</v>
      </c>
      <c r="AU2050" s="1" t="s">
        <v>8853</v>
      </c>
      <c r="AW2050" s="1" t="s">
        <v>10508</v>
      </c>
      <c r="BC2050" s="1" t="s">
        <v>16660</v>
      </c>
      <c r="BF2050" s="1" t="s">
        <v>16508</v>
      </c>
    </row>
    <row r="2051" spans="1:72" ht="13.5" customHeight="1">
      <c r="A2051" s="3" t="str">
        <f>HYPERLINK("http://kyu.snu.ac.kr/sdhj/index.jsp?type=hj/GK14605_00IH_0001_0039.jpg","1720_각북면_39")</f>
        <v>1720_각북면_39</v>
      </c>
      <c r="B2051" s="2">
        <v>1720</v>
      </c>
      <c r="C2051" s="2" t="s">
        <v>15637</v>
      </c>
      <c r="D2051" s="2" t="s">
        <v>15638</v>
      </c>
      <c r="E2051" s="2">
        <v>2050</v>
      </c>
      <c r="F2051" s="1">
        <v>9</v>
      </c>
      <c r="G2051" s="1" t="s">
        <v>3556</v>
      </c>
      <c r="H2051" s="1" t="s">
        <v>8511</v>
      </c>
      <c r="I2051" s="1">
        <v>4</v>
      </c>
      <c r="L2051" s="1">
        <v>4</v>
      </c>
      <c r="M2051" s="2" t="s">
        <v>1767</v>
      </c>
      <c r="N2051" s="2" t="s">
        <v>11903</v>
      </c>
      <c r="T2051" s="1" t="s">
        <v>15640</v>
      </c>
      <c r="U2051" s="1" t="s">
        <v>266</v>
      </c>
      <c r="V2051" s="1" t="s">
        <v>8830</v>
      </c>
      <c r="Y2051" s="1" t="s">
        <v>1121</v>
      </c>
      <c r="Z2051" s="1" t="s">
        <v>10874</v>
      </c>
      <c r="AC2051" s="1">
        <v>31</v>
      </c>
      <c r="AD2051" s="1" t="s">
        <v>445</v>
      </c>
      <c r="AE2051" s="1" t="s">
        <v>11541</v>
      </c>
      <c r="AF2051" s="1" t="s">
        <v>81</v>
      </c>
      <c r="AG2051" s="1" t="s">
        <v>11583</v>
      </c>
      <c r="AH2051" s="1" t="s">
        <v>3944</v>
      </c>
      <c r="AI2051" s="1" t="s">
        <v>11689</v>
      </c>
      <c r="AT2051" s="1" t="s">
        <v>269</v>
      </c>
      <c r="AU2051" s="1" t="s">
        <v>8873</v>
      </c>
      <c r="AV2051" s="1" t="s">
        <v>1644</v>
      </c>
      <c r="AW2051" s="1" t="s">
        <v>12082</v>
      </c>
      <c r="BB2051" s="1" t="s">
        <v>274</v>
      </c>
      <c r="BC2051" s="1" t="s">
        <v>8855</v>
      </c>
      <c r="BD2051" s="1" t="s">
        <v>1774</v>
      </c>
      <c r="BE2051" s="1" t="s">
        <v>10503</v>
      </c>
    </row>
    <row r="2052" spans="1:72" ht="13.5" customHeight="1">
      <c r="A2052" s="3" t="str">
        <f>HYPERLINK("http://kyu.snu.ac.kr/sdhj/index.jsp?type=hj/GK14605_00IH_0001_0039.jpg","1720_각북면_39")</f>
        <v>1720_각북면_39</v>
      </c>
      <c r="B2052" s="2">
        <v>1720</v>
      </c>
      <c r="C2052" s="2" t="s">
        <v>15637</v>
      </c>
      <c r="D2052" s="2" t="s">
        <v>15638</v>
      </c>
      <c r="E2052" s="2">
        <v>2051</v>
      </c>
      <c r="F2052" s="1">
        <v>9</v>
      </c>
      <c r="G2052" s="1" t="s">
        <v>3556</v>
      </c>
      <c r="H2052" s="1" t="s">
        <v>8511</v>
      </c>
      <c r="I2052" s="1">
        <v>4</v>
      </c>
      <c r="L2052" s="1">
        <v>4</v>
      </c>
      <c r="M2052" s="2" t="s">
        <v>1767</v>
      </c>
      <c r="N2052" s="2" t="s">
        <v>11903</v>
      </c>
      <c r="T2052" s="1" t="s">
        <v>15640</v>
      </c>
      <c r="U2052" s="1" t="s">
        <v>266</v>
      </c>
      <c r="V2052" s="1" t="s">
        <v>8830</v>
      </c>
      <c r="Y2052" s="1" t="s">
        <v>2761</v>
      </c>
      <c r="Z2052" s="1" t="s">
        <v>9456</v>
      </c>
      <c r="AC2052" s="1">
        <v>43</v>
      </c>
      <c r="AD2052" s="1" t="s">
        <v>424</v>
      </c>
      <c r="AE2052" s="1" t="s">
        <v>11538</v>
      </c>
      <c r="BB2052" s="1" t="s">
        <v>266</v>
      </c>
      <c r="BC2052" s="1" t="s">
        <v>8830</v>
      </c>
      <c r="BD2052" s="1" t="s">
        <v>1774</v>
      </c>
      <c r="BE2052" s="1" t="s">
        <v>10503</v>
      </c>
      <c r="BF2052" s="1" t="s">
        <v>16262</v>
      </c>
    </row>
    <row r="2053" spans="1:72" ht="13.5" customHeight="1">
      <c r="A2053" s="3" t="str">
        <f>HYPERLINK("http://kyu.snu.ac.kr/sdhj/index.jsp?type=hj/GK14605_00IH_0001_0039.jpg","1720_각북면_39")</f>
        <v>1720_각북면_39</v>
      </c>
      <c r="B2053" s="2">
        <v>1720</v>
      </c>
      <c r="C2053" s="2" t="s">
        <v>15637</v>
      </c>
      <c r="D2053" s="2" t="s">
        <v>15638</v>
      </c>
      <c r="E2053" s="2">
        <v>2052</v>
      </c>
      <c r="F2053" s="1">
        <v>9</v>
      </c>
      <c r="G2053" s="1" t="s">
        <v>3556</v>
      </c>
      <c r="H2053" s="1" t="s">
        <v>8511</v>
      </c>
      <c r="I2053" s="1">
        <v>4</v>
      </c>
      <c r="L2053" s="1">
        <v>4</v>
      </c>
      <c r="M2053" s="2" t="s">
        <v>1767</v>
      </c>
      <c r="N2053" s="2" t="s">
        <v>11903</v>
      </c>
      <c r="T2053" s="1" t="s">
        <v>15640</v>
      </c>
      <c r="U2053" s="1" t="s">
        <v>3403</v>
      </c>
      <c r="V2053" s="1" t="s">
        <v>8895</v>
      </c>
      <c r="Y2053" s="1" t="s">
        <v>1479</v>
      </c>
      <c r="Z2053" s="1" t="s">
        <v>10873</v>
      </c>
      <c r="AC2053" s="1">
        <v>15</v>
      </c>
      <c r="AD2053" s="1" t="s">
        <v>563</v>
      </c>
      <c r="AE2053" s="1" t="s">
        <v>9669</v>
      </c>
      <c r="AT2053" s="1" t="s">
        <v>840</v>
      </c>
      <c r="AU2053" s="1" t="s">
        <v>11962</v>
      </c>
      <c r="AV2053" s="1" t="s">
        <v>495</v>
      </c>
      <c r="AW2053" s="1" t="s">
        <v>9450</v>
      </c>
      <c r="BB2053" s="1" t="s">
        <v>385</v>
      </c>
      <c r="BC2053" s="1" t="s">
        <v>15727</v>
      </c>
      <c r="BD2053" s="1" t="s">
        <v>3945</v>
      </c>
      <c r="BE2053" s="1" t="s">
        <v>16667</v>
      </c>
    </row>
    <row r="2054" spans="1:72" ht="13.5" customHeight="1">
      <c r="A2054" s="3" t="str">
        <f>HYPERLINK("http://kyu.snu.ac.kr/sdhj/index.jsp?type=hj/GK14605_00IH_0001_0039.jpg","1720_각북면_39")</f>
        <v>1720_각북면_39</v>
      </c>
      <c r="B2054" s="2">
        <v>1720</v>
      </c>
      <c r="C2054" s="2" t="s">
        <v>16668</v>
      </c>
      <c r="D2054" s="2" t="s">
        <v>16669</v>
      </c>
      <c r="E2054" s="2">
        <v>2053</v>
      </c>
      <c r="F2054" s="1">
        <v>9</v>
      </c>
      <c r="G2054" s="1" t="s">
        <v>3556</v>
      </c>
      <c r="H2054" s="1" t="s">
        <v>8511</v>
      </c>
      <c r="I2054" s="1">
        <v>4</v>
      </c>
      <c r="L2054" s="1">
        <v>4</v>
      </c>
      <c r="M2054" s="2" t="s">
        <v>1767</v>
      </c>
      <c r="N2054" s="2" t="s">
        <v>11903</v>
      </c>
      <c r="T2054" s="1" t="s">
        <v>15640</v>
      </c>
      <c r="U2054" s="1" t="s">
        <v>266</v>
      </c>
      <c r="V2054" s="1" t="s">
        <v>8830</v>
      </c>
      <c r="Y2054" s="1" t="s">
        <v>3847</v>
      </c>
      <c r="Z2054" s="1" t="s">
        <v>10872</v>
      </c>
      <c r="AF2054" s="1" t="s">
        <v>267</v>
      </c>
      <c r="AG2054" s="1" t="s">
        <v>11571</v>
      </c>
      <c r="BB2054" s="1" t="s">
        <v>266</v>
      </c>
      <c r="BC2054" s="1" t="s">
        <v>8830</v>
      </c>
      <c r="BD2054" s="1" t="s">
        <v>330</v>
      </c>
      <c r="BE2054" s="1" t="s">
        <v>11477</v>
      </c>
      <c r="BF2054" s="1" t="s">
        <v>16504</v>
      </c>
    </row>
    <row r="2055" spans="1:72" ht="13.5" customHeight="1">
      <c r="A2055" s="3" t="str">
        <f>HYPERLINK("http://kyu.snu.ac.kr/sdhj/index.jsp?type=hj/GK14605_00IH_0001_0039.jpg","1720_각북면_39")</f>
        <v>1720_각북면_39</v>
      </c>
      <c r="B2055" s="2">
        <v>1720</v>
      </c>
      <c r="C2055" s="2" t="s">
        <v>15637</v>
      </c>
      <c r="D2055" s="2" t="s">
        <v>15638</v>
      </c>
      <c r="E2055" s="2">
        <v>2054</v>
      </c>
      <c r="F2055" s="1">
        <v>9</v>
      </c>
      <c r="G2055" s="1" t="s">
        <v>3556</v>
      </c>
      <c r="H2055" s="1" t="s">
        <v>8511</v>
      </c>
      <c r="I2055" s="1">
        <v>4</v>
      </c>
      <c r="L2055" s="1">
        <v>4</v>
      </c>
      <c r="M2055" s="2" t="s">
        <v>1767</v>
      </c>
      <c r="N2055" s="2" t="s">
        <v>11903</v>
      </c>
      <c r="T2055" s="1" t="s">
        <v>15640</v>
      </c>
      <c r="U2055" s="1" t="s">
        <v>266</v>
      </c>
      <c r="V2055" s="1" t="s">
        <v>8830</v>
      </c>
      <c r="Y2055" s="1" t="s">
        <v>8281</v>
      </c>
      <c r="Z2055" s="1" t="s">
        <v>10183</v>
      </c>
      <c r="AC2055" s="1">
        <v>12</v>
      </c>
      <c r="AD2055" s="1" t="s">
        <v>137</v>
      </c>
      <c r="AE2055" s="1" t="s">
        <v>9320</v>
      </c>
    </row>
    <row r="2056" spans="1:72" ht="13.5" customHeight="1">
      <c r="A2056" s="3" t="str">
        <f>HYPERLINK("http://kyu.snu.ac.kr/sdhj/index.jsp?type=hj/GK14605_00IH_0001_0039.jpg","1720_각북면_39")</f>
        <v>1720_각북면_39</v>
      </c>
      <c r="B2056" s="2">
        <v>1720</v>
      </c>
      <c r="C2056" s="2" t="s">
        <v>15637</v>
      </c>
      <c r="D2056" s="2" t="s">
        <v>15638</v>
      </c>
      <c r="E2056" s="2">
        <v>2055</v>
      </c>
      <c r="F2056" s="1">
        <v>9</v>
      </c>
      <c r="G2056" s="1" t="s">
        <v>3556</v>
      </c>
      <c r="H2056" s="1" t="s">
        <v>8511</v>
      </c>
      <c r="I2056" s="1">
        <v>4</v>
      </c>
      <c r="L2056" s="1">
        <v>4</v>
      </c>
      <c r="M2056" s="2" t="s">
        <v>1767</v>
      </c>
      <c r="N2056" s="2" t="s">
        <v>11903</v>
      </c>
      <c r="T2056" s="1" t="s">
        <v>15640</v>
      </c>
      <c r="U2056" s="1" t="s">
        <v>77</v>
      </c>
      <c r="V2056" s="1" t="s">
        <v>8853</v>
      </c>
      <c r="Y2056" s="1" t="s">
        <v>3946</v>
      </c>
      <c r="Z2056" s="1" t="s">
        <v>10871</v>
      </c>
      <c r="AC2056" s="1">
        <v>9</v>
      </c>
      <c r="AD2056" s="1" t="s">
        <v>258</v>
      </c>
      <c r="AE2056" s="1" t="s">
        <v>11526</v>
      </c>
      <c r="AT2056" s="1" t="s">
        <v>840</v>
      </c>
      <c r="AU2056" s="1" t="s">
        <v>11962</v>
      </c>
      <c r="AV2056" s="1" t="s">
        <v>3947</v>
      </c>
      <c r="AW2056" s="1" t="s">
        <v>12332</v>
      </c>
      <c r="BB2056" s="1" t="s">
        <v>274</v>
      </c>
      <c r="BC2056" s="1" t="s">
        <v>8855</v>
      </c>
      <c r="BD2056" s="1" t="s">
        <v>8281</v>
      </c>
      <c r="BE2056" s="1" t="s">
        <v>10183</v>
      </c>
    </row>
    <row r="2057" spans="1:72" ht="13.5" customHeight="1">
      <c r="A2057" s="3" t="str">
        <f>HYPERLINK("http://kyu.snu.ac.kr/sdhj/index.jsp?type=hj/GK14605_00IH_0001_0039.jpg","1720_각북면_39")</f>
        <v>1720_각북면_39</v>
      </c>
      <c r="B2057" s="2">
        <v>1720</v>
      </c>
      <c r="C2057" s="2" t="s">
        <v>15666</v>
      </c>
      <c r="D2057" s="2" t="s">
        <v>15667</v>
      </c>
      <c r="E2057" s="2">
        <v>2056</v>
      </c>
      <c r="F2057" s="1">
        <v>9</v>
      </c>
      <c r="G2057" s="1" t="s">
        <v>3556</v>
      </c>
      <c r="H2057" s="1" t="s">
        <v>8511</v>
      </c>
      <c r="I2057" s="1">
        <v>4</v>
      </c>
      <c r="L2057" s="1">
        <v>4</v>
      </c>
      <c r="M2057" s="2" t="s">
        <v>1767</v>
      </c>
      <c r="N2057" s="2" t="s">
        <v>11903</v>
      </c>
      <c r="T2057" s="1" t="s">
        <v>15640</v>
      </c>
      <c r="U2057" s="1" t="s">
        <v>266</v>
      </c>
      <c r="V2057" s="1" t="s">
        <v>8830</v>
      </c>
      <c r="Y2057" s="1" t="s">
        <v>3948</v>
      </c>
      <c r="Z2057" s="1" t="s">
        <v>10771</v>
      </c>
      <c r="AC2057" s="1">
        <v>8</v>
      </c>
      <c r="AD2057" s="1" t="s">
        <v>76</v>
      </c>
      <c r="AE2057" s="1" t="s">
        <v>11537</v>
      </c>
      <c r="AT2057" s="1" t="s">
        <v>840</v>
      </c>
      <c r="AU2057" s="1" t="s">
        <v>11962</v>
      </c>
      <c r="AV2057" s="1" t="s">
        <v>3938</v>
      </c>
      <c r="AW2057" s="1" t="s">
        <v>10797</v>
      </c>
      <c r="BB2057" s="1" t="s">
        <v>274</v>
      </c>
      <c r="BC2057" s="1" t="s">
        <v>8855</v>
      </c>
      <c r="BD2057" s="1" t="s">
        <v>3929</v>
      </c>
      <c r="BE2057" s="1" t="s">
        <v>10796</v>
      </c>
    </row>
    <row r="2058" spans="1:72" ht="13.5" customHeight="1">
      <c r="A2058" s="3" t="str">
        <f>HYPERLINK("http://kyu.snu.ac.kr/sdhj/index.jsp?type=hj/GK14605_00IH_0001_0039.jpg","1720_각북면_39")</f>
        <v>1720_각북면_39</v>
      </c>
      <c r="B2058" s="2">
        <v>1720</v>
      </c>
      <c r="C2058" s="2" t="s">
        <v>15678</v>
      </c>
      <c r="D2058" s="2" t="s">
        <v>15679</v>
      </c>
      <c r="E2058" s="2">
        <v>2057</v>
      </c>
      <c r="F2058" s="1">
        <v>9</v>
      </c>
      <c r="G2058" s="1" t="s">
        <v>3556</v>
      </c>
      <c r="H2058" s="1" t="s">
        <v>8511</v>
      </c>
      <c r="I2058" s="1">
        <v>4</v>
      </c>
      <c r="L2058" s="1">
        <v>4</v>
      </c>
      <c r="M2058" s="2" t="s">
        <v>1767</v>
      </c>
      <c r="N2058" s="2" t="s">
        <v>11903</v>
      </c>
      <c r="T2058" s="1" t="s">
        <v>15640</v>
      </c>
      <c r="U2058" s="1" t="s">
        <v>266</v>
      </c>
      <c r="V2058" s="1" t="s">
        <v>8830</v>
      </c>
      <c r="Y2058" s="1" t="s">
        <v>3949</v>
      </c>
      <c r="Z2058" s="1" t="s">
        <v>10243</v>
      </c>
      <c r="AC2058" s="1">
        <v>10</v>
      </c>
      <c r="AD2058" s="1" t="s">
        <v>138</v>
      </c>
      <c r="AE2058" s="1" t="s">
        <v>11522</v>
      </c>
      <c r="AG2058" s="1" t="s">
        <v>16670</v>
      </c>
    </row>
    <row r="2059" spans="1:72" ht="13.5" customHeight="1">
      <c r="A2059" s="3" t="str">
        <f>HYPERLINK("http://kyu.snu.ac.kr/sdhj/index.jsp?type=hj/GK14605_00IH_0001_0039.jpg","1720_각북면_39")</f>
        <v>1720_각북면_39</v>
      </c>
      <c r="B2059" s="2">
        <v>1720</v>
      </c>
      <c r="C2059" s="2" t="s">
        <v>15637</v>
      </c>
      <c r="D2059" s="2" t="s">
        <v>15638</v>
      </c>
      <c r="E2059" s="2">
        <v>2058</v>
      </c>
      <c r="F2059" s="1">
        <v>9</v>
      </c>
      <c r="G2059" s="1" t="s">
        <v>3556</v>
      </c>
      <c r="H2059" s="1" t="s">
        <v>8511</v>
      </c>
      <c r="I2059" s="1">
        <v>4</v>
      </c>
      <c r="L2059" s="1">
        <v>4</v>
      </c>
      <c r="M2059" s="2" t="s">
        <v>1767</v>
      </c>
      <c r="N2059" s="2" t="s">
        <v>11903</v>
      </c>
      <c r="T2059" s="1" t="s">
        <v>15640</v>
      </c>
      <c r="U2059" s="1" t="s">
        <v>77</v>
      </c>
      <c r="V2059" s="1" t="s">
        <v>8853</v>
      </c>
      <c r="Y2059" s="1" t="s">
        <v>3950</v>
      </c>
      <c r="Z2059" s="1" t="s">
        <v>10870</v>
      </c>
      <c r="AC2059" s="1">
        <v>25</v>
      </c>
      <c r="AD2059" s="1" t="s">
        <v>271</v>
      </c>
      <c r="AE2059" s="1" t="s">
        <v>11546</v>
      </c>
      <c r="AG2059" s="1" t="s">
        <v>16670</v>
      </c>
    </row>
    <row r="2060" spans="1:72" ht="13.5" customHeight="1">
      <c r="A2060" s="3" t="str">
        <f>HYPERLINK("http://kyu.snu.ac.kr/sdhj/index.jsp?type=hj/GK14605_00IH_0001_0039.jpg","1720_각북면_39")</f>
        <v>1720_각북면_39</v>
      </c>
      <c r="B2060" s="2">
        <v>1720</v>
      </c>
      <c r="C2060" s="2" t="s">
        <v>15637</v>
      </c>
      <c r="D2060" s="2" t="s">
        <v>15638</v>
      </c>
      <c r="E2060" s="2">
        <v>2059</v>
      </c>
      <c r="F2060" s="1">
        <v>9</v>
      </c>
      <c r="G2060" s="1" t="s">
        <v>3556</v>
      </c>
      <c r="H2060" s="1" t="s">
        <v>8511</v>
      </c>
      <c r="I2060" s="1">
        <v>4</v>
      </c>
      <c r="L2060" s="1">
        <v>4</v>
      </c>
      <c r="M2060" s="2" t="s">
        <v>1767</v>
      </c>
      <c r="N2060" s="2" t="s">
        <v>11903</v>
      </c>
      <c r="S2060" s="1" t="s">
        <v>2595</v>
      </c>
      <c r="T2060" s="1" t="s">
        <v>16320</v>
      </c>
      <c r="Y2060" s="1" t="s">
        <v>3951</v>
      </c>
      <c r="Z2060" s="1" t="s">
        <v>9745</v>
      </c>
      <c r="AC2060" s="1">
        <v>22</v>
      </c>
      <c r="AF2060" s="1" t="s">
        <v>16671</v>
      </c>
      <c r="AG2060" s="1" t="s">
        <v>15461</v>
      </c>
    </row>
    <row r="2061" spans="1:72" ht="13.5" customHeight="1">
      <c r="A2061" s="3" t="str">
        <f>HYPERLINK("http://kyu.snu.ac.kr/sdhj/index.jsp?type=hj/GK14605_00IH_0001_0039.jpg","1720_각북면_39")</f>
        <v>1720_각북면_39</v>
      </c>
      <c r="B2061" s="2">
        <v>1720</v>
      </c>
      <c r="C2061" s="2" t="s">
        <v>16321</v>
      </c>
      <c r="D2061" s="2" t="s">
        <v>16322</v>
      </c>
      <c r="E2061" s="2">
        <v>2060</v>
      </c>
      <c r="F2061" s="1">
        <v>9</v>
      </c>
      <c r="G2061" s="1" t="s">
        <v>3556</v>
      </c>
      <c r="H2061" s="1" t="s">
        <v>8511</v>
      </c>
      <c r="I2061" s="1">
        <v>4</v>
      </c>
      <c r="L2061" s="1">
        <v>4</v>
      </c>
      <c r="M2061" s="2" t="s">
        <v>1767</v>
      </c>
      <c r="N2061" s="2" t="s">
        <v>11903</v>
      </c>
      <c r="T2061" s="1" t="s">
        <v>15640</v>
      </c>
      <c r="U2061" s="1" t="s">
        <v>77</v>
      </c>
      <c r="V2061" s="1" t="s">
        <v>8853</v>
      </c>
      <c r="Y2061" s="1" t="s">
        <v>3952</v>
      </c>
      <c r="Z2061" s="1" t="s">
        <v>9717</v>
      </c>
      <c r="AF2061" s="1" t="s">
        <v>526</v>
      </c>
      <c r="AG2061" s="1" t="s">
        <v>11573</v>
      </c>
      <c r="AH2061" s="1" t="s">
        <v>120</v>
      </c>
      <c r="AI2061" s="1" t="s">
        <v>11688</v>
      </c>
    </row>
    <row r="2062" spans="1:72" ht="13.5" customHeight="1">
      <c r="A2062" s="3" t="str">
        <f>HYPERLINK("http://kyu.snu.ac.kr/sdhj/index.jsp?type=hj/GK14605_00IH_0001_0039.jpg","1720_각북면_39")</f>
        <v>1720_각북면_39</v>
      </c>
      <c r="B2062" s="2">
        <v>1720</v>
      </c>
      <c r="C2062" s="2" t="s">
        <v>15637</v>
      </c>
      <c r="D2062" s="2" t="s">
        <v>15638</v>
      </c>
      <c r="E2062" s="2">
        <v>2061</v>
      </c>
      <c r="F2062" s="1">
        <v>9</v>
      </c>
      <c r="G2062" s="1" t="s">
        <v>3556</v>
      </c>
      <c r="H2062" s="1" t="s">
        <v>8511</v>
      </c>
      <c r="I2062" s="1">
        <v>4</v>
      </c>
      <c r="L2062" s="1">
        <v>5</v>
      </c>
      <c r="M2062" s="2" t="s">
        <v>18102</v>
      </c>
      <c r="N2062" s="2" t="s">
        <v>18103</v>
      </c>
      <c r="T2062" s="1" t="s">
        <v>15624</v>
      </c>
      <c r="U2062" s="1" t="s">
        <v>818</v>
      </c>
      <c r="V2062" s="1" t="s">
        <v>8881</v>
      </c>
      <c r="W2062" s="1" t="s">
        <v>245</v>
      </c>
      <c r="X2062" s="1" t="s">
        <v>9269</v>
      </c>
      <c r="Y2062" s="1" t="s">
        <v>2142</v>
      </c>
      <c r="Z2062" s="1" t="s">
        <v>9484</v>
      </c>
      <c r="AC2062" s="1">
        <v>63</v>
      </c>
      <c r="AD2062" s="1" t="s">
        <v>561</v>
      </c>
      <c r="AE2062" s="1" t="s">
        <v>11535</v>
      </c>
      <c r="AJ2062" s="1" t="s">
        <v>17</v>
      </c>
      <c r="AK2062" s="1" t="s">
        <v>11718</v>
      </c>
      <c r="AL2062" s="1" t="s">
        <v>158</v>
      </c>
      <c r="AM2062" s="1" t="s">
        <v>11647</v>
      </c>
      <c r="AT2062" s="1" t="s">
        <v>88</v>
      </c>
      <c r="AU2062" s="1" t="s">
        <v>8828</v>
      </c>
      <c r="AV2062" s="1" t="s">
        <v>3953</v>
      </c>
      <c r="AW2062" s="1" t="s">
        <v>12051</v>
      </c>
      <c r="BG2062" s="1" t="s">
        <v>88</v>
      </c>
      <c r="BH2062" s="1" t="s">
        <v>8828</v>
      </c>
      <c r="BI2062" s="1" t="s">
        <v>643</v>
      </c>
      <c r="BJ2062" s="1" t="s">
        <v>12588</v>
      </c>
      <c r="BK2062" s="1" t="s">
        <v>88</v>
      </c>
      <c r="BL2062" s="1" t="s">
        <v>8828</v>
      </c>
      <c r="BM2062" s="1" t="s">
        <v>3954</v>
      </c>
      <c r="BN2062" s="1" t="s">
        <v>13796</v>
      </c>
      <c r="BO2062" s="1" t="s">
        <v>88</v>
      </c>
      <c r="BP2062" s="1" t="s">
        <v>8828</v>
      </c>
      <c r="BQ2062" s="1" t="s">
        <v>3955</v>
      </c>
      <c r="BR2062" s="1" t="s">
        <v>14481</v>
      </c>
      <c r="BS2062" s="1" t="s">
        <v>149</v>
      </c>
      <c r="BT2062" s="1" t="s">
        <v>11728</v>
      </c>
    </row>
    <row r="2063" spans="1:72" ht="13.5" customHeight="1">
      <c r="A2063" s="3" t="str">
        <f>HYPERLINK("http://kyu.snu.ac.kr/sdhj/index.jsp?type=hj/GK14605_00IH_0001_0039.jpg","1720_각북면_39")</f>
        <v>1720_각북면_39</v>
      </c>
      <c r="B2063" s="2">
        <v>1720</v>
      </c>
      <c r="C2063" s="2" t="s">
        <v>15633</v>
      </c>
      <c r="D2063" s="2" t="s">
        <v>15634</v>
      </c>
      <c r="E2063" s="2">
        <v>2062</v>
      </c>
      <c r="F2063" s="1">
        <v>9</v>
      </c>
      <c r="G2063" s="1" t="s">
        <v>3556</v>
      </c>
      <c r="H2063" s="1" t="s">
        <v>8511</v>
      </c>
      <c r="I2063" s="1">
        <v>4</v>
      </c>
      <c r="L2063" s="1">
        <v>5</v>
      </c>
      <c r="M2063" s="2" t="s">
        <v>18102</v>
      </c>
      <c r="N2063" s="2" t="s">
        <v>18103</v>
      </c>
      <c r="S2063" s="1" t="s">
        <v>51</v>
      </c>
      <c r="T2063" s="1" t="s">
        <v>1413</v>
      </c>
      <c r="W2063" s="1" t="s">
        <v>245</v>
      </c>
      <c r="X2063" s="1" t="s">
        <v>9269</v>
      </c>
      <c r="Y2063" s="1" t="s">
        <v>53</v>
      </c>
      <c r="Z2063" s="1" t="s">
        <v>9315</v>
      </c>
      <c r="AC2063" s="1">
        <v>57</v>
      </c>
      <c r="AD2063" s="1" t="s">
        <v>1067</v>
      </c>
      <c r="AE2063" s="1" t="s">
        <v>11318</v>
      </c>
      <c r="AJ2063" s="1" t="s">
        <v>17</v>
      </c>
      <c r="AK2063" s="1" t="s">
        <v>11718</v>
      </c>
      <c r="AL2063" s="1" t="s">
        <v>3926</v>
      </c>
      <c r="AM2063" s="1" t="s">
        <v>11735</v>
      </c>
      <c r="AT2063" s="1" t="s">
        <v>88</v>
      </c>
      <c r="AU2063" s="1" t="s">
        <v>8828</v>
      </c>
      <c r="AV2063" s="1" t="s">
        <v>2742</v>
      </c>
      <c r="AW2063" s="1" t="s">
        <v>9742</v>
      </c>
      <c r="BG2063" s="1" t="s">
        <v>88</v>
      </c>
      <c r="BH2063" s="1" t="s">
        <v>8828</v>
      </c>
      <c r="BI2063" s="1" t="s">
        <v>3956</v>
      </c>
      <c r="BJ2063" s="1" t="s">
        <v>13055</v>
      </c>
      <c r="BK2063" s="1" t="s">
        <v>88</v>
      </c>
      <c r="BL2063" s="1" t="s">
        <v>8828</v>
      </c>
      <c r="BM2063" s="1" t="s">
        <v>3957</v>
      </c>
      <c r="BN2063" s="1" t="s">
        <v>12092</v>
      </c>
      <c r="BO2063" s="1" t="s">
        <v>88</v>
      </c>
      <c r="BP2063" s="1" t="s">
        <v>8828</v>
      </c>
      <c r="BQ2063" s="1" t="s">
        <v>3958</v>
      </c>
      <c r="BR2063" s="1" t="s">
        <v>14480</v>
      </c>
      <c r="BS2063" s="1" t="s">
        <v>96</v>
      </c>
      <c r="BT2063" s="1" t="s">
        <v>11726</v>
      </c>
    </row>
    <row r="2064" spans="1:72" ht="13.5" customHeight="1">
      <c r="A2064" s="3" t="str">
        <f>HYPERLINK("http://kyu.snu.ac.kr/sdhj/index.jsp?type=hj/GK14605_00IH_0001_0039.jpg","1720_각북면_39")</f>
        <v>1720_각북면_39</v>
      </c>
      <c r="B2064" s="2">
        <v>1720</v>
      </c>
      <c r="C2064" s="2" t="s">
        <v>15725</v>
      </c>
      <c r="D2064" s="2" t="s">
        <v>15726</v>
      </c>
      <c r="E2064" s="2">
        <v>2063</v>
      </c>
      <c r="F2064" s="1">
        <v>9</v>
      </c>
      <c r="G2064" s="1" t="s">
        <v>3556</v>
      </c>
      <c r="H2064" s="1" t="s">
        <v>8511</v>
      </c>
      <c r="I2064" s="1">
        <v>4</v>
      </c>
      <c r="L2064" s="1">
        <v>5</v>
      </c>
      <c r="M2064" s="2" t="s">
        <v>18102</v>
      </c>
      <c r="N2064" s="2" t="s">
        <v>18103</v>
      </c>
      <c r="S2064" s="1" t="s">
        <v>190</v>
      </c>
      <c r="T2064" s="1" t="s">
        <v>8713</v>
      </c>
      <c r="U2064" s="1" t="s">
        <v>3959</v>
      </c>
      <c r="V2064" s="1" t="s">
        <v>8908</v>
      </c>
      <c r="Y2064" s="1" t="s">
        <v>3960</v>
      </c>
      <c r="Z2064" s="1" t="s">
        <v>10869</v>
      </c>
      <c r="AC2064" s="1">
        <v>25</v>
      </c>
      <c r="AD2064" s="1" t="s">
        <v>271</v>
      </c>
      <c r="AE2064" s="1" t="s">
        <v>11546</v>
      </c>
    </row>
    <row r="2065" spans="1:72" ht="13.5" customHeight="1">
      <c r="A2065" s="3" t="str">
        <f>HYPERLINK("http://kyu.snu.ac.kr/sdhj/index.jsp?type=hj/GK14605_00IH_0001_0039.jpg","1720_각북면_39")</f>
        <v>1720_각북면_39</v>
      </c>
      <c r="B2065" s="2">
        <v>1720</v>
      </c>
      <c r="C2065" s="2" t="s">
        <v>15627</v>
      </c>
      <c r="D2065" s="2" t="s">
        <v>15628</v>
      </c>
      <c r="E2065" s="2">
        <v>2064</v>
      </c>
      <c r="F2065" s="1">
        <v>9</v>
      </c>
      <c r="G2065" s="1" t="s">
        <v>3556</v>
      </c>
      <c r="H2065" s="1" t="s">
        <v>8511</v>
      </c>
      <c r="I2065" s="1">
        <v>5</v>
      </c>
      <c r="J2065" s="1" t="s">
        <v>3961</v>
      </c>
      <c r="K2065" s="1" t="s">
        <v>8614</v>
      </c>
      <c r="L2065" s="1">
        <v>1</v>
      </c>
      <c r="M2065" s="2" t="s">
        <v>3961</v>
      </c>
      <c r="N2065" s="2" t="s">
        <v>8614</v>
      </c>
      <c r="T2065" s="1" t="s">
        <v>15684</v>
      </c>
      <c r="U2065" s="1" t="s">
        <v>3962</v>
      </c>
      <c r="V2065" s="1" t="s">
        <v>9128</v>
      </c>
      <c r="W2065" s="1" t="s">
        <v>128</v>
      </c>
      <c r="X2065" s="1" t="s">
        <v>9270</v>
      </c>
      <c r="Y2065" s="1" t="s">
        <v>3963</v>
      </c>
      <c r="Z2065" s="1" t="s">
        <v>10531</v>
      </c>
      <c r="AC2065" s="1">
        <v>36</v>
      </c>
      <c r="AD2065" s="1" t="s">
        <v>341</v>
      </c>
      <c r="AE2065" s="1" t="s">
        <v>11544</v>
      </c>
      <c r="AJ2065" s="1" t="s">
        <v>17</v>
      </c>
      <c r="AK2065" s="1" t="s">
        <v>11718</v>
      </c>
      <c r="AL2065" s="1" t="s">
        <v>118</v>
      </c>
      <c r="AM2065" s="1" t="s">
        <v>11738</v>
      </c>
      <c r="AT2065" s="1" t="s">
        <v>88</v>
      </c>
      <c r="AU2065" s="1" t="s">
        <v>8828</v>
      </c>
      <c r="AV2065" s="1" t="s">
        <v>3964</v>
      </c>
      <c r="AW2065" s="1" t="s">
        <v>16672</v>
      </c>
      <c r="BG2065" s="1" t="s">
        <v>88</v>
      </c>
      <c r="BH2065" s="1" t="s">
        <v>8828</v>
      </c>
      <c r="BI2065" s="1" t="s">
        <v>592</v>
      </c>
      <c r="BJ2065" s="1" t="s">
        <v>11456</v>
      </c>
      <c r="BK2065" s="1" t="s">
        <v>88</v>
      </c>
      <c r="BL2065" s="1" t="s">
        <v>8828</v>
      </c>
      <c r="BM2065" s="1" t="s">
        <v>3956</v>
      </c>
      <c r="BN2065" s="1" t="s">
        <v>13055</v>
      </c>
      <c r="BO2065" s="1" t="s">
        <v>88</v>
      </c>
      <c r="BP2065" s="1" t="s">
        <v>8828</v>
      </c>
      <c r="BQ2065" s="1" t="s">
        <v>3965</v>
      </c>
      <c r="BR2065" s="1" t="s">
        <v>14479</v>
      </c>
      <c r="BS2065" s="1" t="s">
        <v>569</v>
      </c>
      <c r="BT2065" s="1" t="s">
        <v>11669</v>
      </c>
    </row>
    <row r="2066" spans="1:72" ht="13.5" customHeight="1">
      <c r="A2066" s="3" t="str">
        <f>HYPERLINK("http://kyu.snu.ac.kr/sdhj/index.jsp?type=hj/GK14605_00IH_0001_0039.jpg","1720_각북면_39")</f>
        <v>1720_각북면_39</v>
      </c>
      <c r="B2066" s="2">
        <v>1720</v>
      </c>
      <c r="C2066" s="2" t="s">
        <v>15796</v>
      </c>
      <c r="D2066" s="2" t="s">
        <v>15797</v>
      </c>
      <c r="E2066" s="2">
        <v>2065</v>
      </c>
      <c r="F2066" s="1">
        <v>9</v>
      </c>
      <c r="G2066" s="1" t="s">
        <v>3556</v>
      </c>
      <c r="H2066" s="1" t="s">
        <v>8511</v>
      </c>
      <c r="I2066" s="1">
        <v>5</v>
      </c>
      <c r="L2066" s="1">
        <v>1</v>
      </c>
      <c r="M2066" s="2" t="s">
        <v>3961</v>
      </c>
      <c r="N2066" s="2" t="s">
        <v>8614</v>
      </c>
      <c r="S2066" s="1" t="s">
        <v>51</v>
      </c>
      <c r="T2066" s="1" t="s">
        <v>1413</v>
      </c>
      <c r="W2066" s="1" t="s">
        <v>128</v>
      </c>
      <c r="X2066" s="1" t="s">
        <v>9270</v>
      </c>
      <c r="Y2066" s="1" t="s">
        <v>53</v>
      </c>
      <c r="Z2066" s="1" t="s">
        <v>9315</v>
      </c>
      <c r="AC2066" s="1">
        <v>33</v>
      </c>
      <c r="AD2066" s="1" t="s">
        <v>151</v>
      </c>
      <c r="AE2066" s="1" t="s">
        <v>10802</v>
      </c>
      <c r="AJ2066" s="1" t="s">
        <v>17</v>
      </c>
      <c r="AK2066" s="1" t="s">
        <v>11718</v>
      </c>
      <c r="AL2066" s="1" t="s">
        <v>796</v>
      </c>
      <c r="AM2066" s="1" t="s">
        <v>11744</v>
      </c>
      <c r="AT2066" s="1" t="s">
        <v>88</v>
      </c>
      <c r="AU2066" s="1" t="s">
        <v>8828</v>
      </c>
      <c r="AV2066" s="1" t="s">
        <v>3966</v>
      </c>
      <c r="AW2066" s="1" t="s">
        <v>12003</v>
      </c>
      <c r="BG2066" s="1" t="s">
        <v>88</v>
      </c>
      <c r="BH2066" s="1" t="s">
        <v>8828</v>
      </c>
      <c r="BI2066" s="1" t="s">
        <v>1599</v>
      </c>
      <c r="BJ2066" s="1" t="s">
        <v>9909</v>
      </c>
      <c r="BK2066" s="1" t="s">
        <v>88</v>
      </c>
      <c r="BL2066" s="1" t="s">
        <v>8828</v>
      </c>
      <c r="BM2066" s="1" t="s">
        <v>3967</v>
      </c>
      <c r="BN2066" s="1" t="s">
        <v>13812</v>
      </c>
      <c r="BO2066" s="1" t="s">
        <v>88</v>
      </c>
      <c r="BP2066" s="1" t="s">
        <v>8828</v>
      </c>
      <c r="BQ2066" s="1" t="s">
        <v>3968</v>
      </c>
      <c r="BR2066" s="1" t="s">
        <v>15254</v>
      </c>
      <c r="BS2066" s="1" t="s">
        <v>41</v>
      </c>
      <c r="BT2066" s="1" t="s">
        <v>11660</v>
      </c>
    </row>
    <row r="2067" spans="1:72" ht="13.5" customHeight="1">
      <c r="A2067" s="3" t="str">
        <f>HYPERLINK("http://kyu.snu.ac.kr/sdhj/index.jsp?type=hj/GK14605_00IH_0001_0039.jpg","1720_각북면_39")</f>
        <v>1720_각북면_39</v>
      </c>
      <c r="B2067" s="2">
        <v>1720</v>
      </c>
      <c r="C2067" s="2" t="s">
        <v>15674</v>
      </c>
      <c r="D2067" s="2" t="s">
        <v>15675</v>
      </c>
      <c r="E2067" s="2">
        <v>2066</v>
      </c>
      <c r="F2067" s="1">
        <v>9</v>
      </c>
      <c r="G2067" s="1" t="s">
        <v>3556</v>
      </c>
      <c r="H2067" s="1" t="s">
        <v>8511</v>
      </c>
      <c r="I2067" s="1">
        <v>5</v>
      </c>
      <c r="L2067" s="1">
        <v>1</v>
      </c>
      <c r="M2067" s="2" t="s">
        <v>3961</v>
      </c>
      <c r="N2067" s="2" t="s">
        <v>8614</v>
      </c>
      <c r="S2067" s="1" t="s">
        <v>68</v>
      </c>
      <c r="T2067" s="1" t="s">
        <v>8708</v>
      </c>
      <c r="Y2067" s="1" t="s">
        <v>3969</v>
      </c>
      <c r="Z2067" s="1" t="s">
        <v>10868</v>
      </c>
      <c r="AC2067" s="1">
        <v>11</v>
      </c>
      <c r="AD2067" s="1" t="s">
        <v>70</v>
      </c>
      <c r="AE2067" s="1" t="s">
        <v>11531</v>
      </c>
    </row>
    <row r="2068" spans="1:72" ht="13.5" customHeight="1">
      <c r="A2068" s="3" t="str">
        <f>HYPERLINK("http://kyu.snu.ac.kr/sdhj/index.jsp?type=hj/GK14605_00IH_0001_0039.jpg","1720_각북면_39")</f>
        <v>1720_각북면_39</v>
      </c>
      <c r="B2068" s="2">
        <v>1720</v>
      </c>
      <c r="C2068" s="2" t="s">
        <v>15637</v>
      </c>
      <c r="D2068" s="2" t="s">
        <v>15638</v>
      </c>
      <c r="E2068" s="2">
        <v>2067</v>
      </c>
      <c r="F2068" s="1">
        <v>9</v>
      </c>
      <c r="G2068" s="1" t="s">
        <v>3556</v>
      </c>
      <c r="H2068" s="1" t="s">
        <v>8511</v>
      </c>
      <c r="I2068" s="1">
        <v>5</v>
      </c>
      <c r="L2068" s="1">
        <v>1</v>
      </c>
      <c r="M2068" s="2" t="s">
        <v>3961</v>
      </c>
      <c r="N2068" s="2" t="s">
        <v>8614</v>
      </c>
      <c r="S2068" s="1" t="s">
        <v>68</v>
      </c>
      <c r="T2068" s="1" t="s">
        <v>8708</v>
      </c>
      <c r="Y2068" s="1" t="s">
        <v>3970</v>
      </c>
      <c r="Z2068" s="1" t="s">
        <v>10867</v>
      </c>
      <c r="AC2068" s="1">
        <v>7</v>
      </c>
      <c r="AD2068" s="1" t="s">
        <v>454</v>
      </c>
      <c r="AE2068" s="1" t="s">
        <v>11543</v>
      </c>
    </row>
    <row r="2069" spans="1:72" ht="13.5" customHeight="1">
      <c r="A2069" s="3" t="str">
        <f>HYPERLINK("http://kyu.snu.ac.kr/sdhj/index.jsp?type=hj/GK14605_00IH_0001_0039.jpg","1720_각북면_39")</f>
        <v>1720_각북면_39</v>
      </c>
      <c r="B2069" s="2">
        <v>1720</v>
      </c>
      <c r="C2069" s="2" t="s">
        <v>15637</v>
      </c>
      <c r="D2069" s="2" t="s">
        <v>15638</v>
      </c>
      <c r="E2069" s="2">
        <v>2068</v>
      </c>
      <c r="F2069" s="1">
        <v>9</v>
      </c>
      <c r="G2069" s="1" t="s">
        <v>3556</v>
      </c>
      <c r="H2069" s="1" t="s">
        <v>8511</v>
      </c>
      <c r="I2069" s="1">
        <v>5</v>
      </c>
      <c r="L2069" s="1">
        <v>1</v>
      </c>
      <c r="M2069" s="2" t="s">
        <v>3961</v>
      </c>
      <c r="N2069" s="2" t="s">
        <v>8614</v>
      </c>
      <c r="S2069" s="1" t="s">
        <v>71</v>
      </c>
      <c r="T2069" s="1" t="s">
        <v>8710</v>
      </c>
      <c r="Y2069" s="1" t="s">
        <v>1848</v>
      </c>
      <c r="Z2069" s="1" t="s">
        <v>10130</v>
      </c>
      <c r="AC2069" s="1">
        <v>5</v>
      </c>
      <c r="AD2069" s="1" t="s">
        <v>249</v>
      </c>
      <c r="AE2069" s="1" t="s">
        <v>11523</v>
      </c>
    </row>
    <row r="2070" spans="1:72" ht="13.5" customHeight="1">
      <c r="A2070" s="3" t="str">
        <f>HYPERLINK("http://kyu.snu.ac.kr/sdhj/index.jsp?type=hj/GK14605_00IH_0001_0039.jpg","1720_각북면_39")</f>
        <v>1720_각북면_39</v>
      </c>
      <c r="B2070" s="2">
        <v>1720</v>
      </c>
      <c r="C2070" s="2" t="s">
        <v>15637</v>
      </c>
      <c r="D2070" s="2" t="s">
        <v>15638</v>
      </c>
      <c r="E2070" s="2">
        <v>2069</v>
      </c>
      <c r="F2070" s="1">
        <v>9</v>
      </c>
      <c r="G2070" s="1" t="s">
        <v>3556</v>
      </c>
      <c r="H2070" s="1" t="s">
        <v>8511</v>
      </c>
      <c r="I2070" s="1">
        <v>5</v>
      </c>
      <c r="L2070" s="1">
        <v>2</v>
      </c>
      <c r="M2070" s="2" t="s">
        <v>18104</v>
      </c>
      <c r="N2070" s="2" t="s">
        <v>18105</v>
      </c>
      <c r="T2070" s="1" t="s">
        <v>15624</v>
      </c>
      <c r="U2070" s="1" t="s">
        <v>860</v>
      </c>
      <c r="V2070" s="1" t="s">
        <v>9007</v>
      </c>
      <c r="W2070" s="1" t="s">
        <v>245</v>
      </c>
      <c r="X2070" s="1" t="s">
        <v>9269</v>
      </c>
      <c r="Y2070" s="1" t="s">
        <v>3971</v>
      </c>
      <c r="Z2070" s="1" t="s">
        <v>10241</v>
      </c>
      <c r="AC2070" s="1">
        <v>28</v>
      </c>
      <c r="AD2070" s="1" t="s">
        <v>95</v>
      </c>
      <c r="AE2070" s="1" t="s">
        <v>11539</v>
      </c>
      <c r="AJ2070" s="1" t="s">
        <v>17</v>
      </c>
      <c r="AK2070" s="1" t="s">
        <v>11718</v>
      </c>
      <c r="AL2070" s="1" t="s">
        <v>158</v>
      </c>
      <c r="AM2070" s="1" t="s">
        <v>11647</v>
      </c>
      <c r="AT2070" s="1" t="s">
        <v>3972</v>
      </c>
      <c r="AU2070" s="1" t="s">
        <v>16673</v>
      </c>
      <c r="AV2070" s="1" t="s">
        <v>3973</v>
      </c>
      <c r="AW2070" s="1" t="s">
        <v>12500</v>
      </c>
      <c r="AX2070" s="1" t="s">
        <v>860</v>
      </c>
      <c r="AY2070" s="1" t="s">
        <v>9007</v>
      </c>
      <c r="AZ2070" s="1" t="s">
        <v>3620</v>
      </c>
      <c r="BA2070" s="1" t="s">
        <v>10989</v>
      </c>
      <c r="BG2070" s="1" t="s">
        <v>46</v>
      </c>
      <c r="BH2070" s="1" t="s">
        <v>11959</v>
      </c>
      <c r="BI2070" s="1" t="s">
        <v>8365</v>
      </c>
      <c r="BJ2070" s="1" t="s">
        <v>12531</v>
      </c>
      <c r="BK2070" s="1" t="s">
        <v>3673</v>
      </c>
      <c r="BL2070" s="1" t="s">
        <v>15314</v>
      </c>
      <c r="BM2070" s="1" t="s">
        <v>14829</v>
      </c>
      <c r="BN2070" s="1" t="s">
        <v>13296</v>
      </c>
      <c r="BO2070" s="1" t="s">
        <v>3974</v>
      </c>
      <c r="BP2070" s="1" t="s">
        <v>13990</v>
      </c>
      <c r="BQ2070" s="1" t="s">
        <v>3975</v>
      </c>
      <c r="BR2070" s="1" t="s">
        <v>14478</v>
      </c>
      <c r="BS2070" s="1" t="s">
        <v>236</v>
      </c>
      <c r="BT2070" s="1" t="s">
        <v>11694</v>
      </c>
    </row>
    <row r="2071" spans="1:72" ht="13.5" customHeight="1">
      <c r="A2071" s="3" t="str">
        <f>HYPERLINK("http://kyu.snu.ac.kr/sdhj/index.jsp?type=hj/GK14605_00IH_0001_0039.jpg","1720_각북면_39")</f>
        <v>1720_각북면_39</v>
      </c>
      <c r="B2071" s="2">
        <v>1720</v>
      </c>
      <c r="C2071" s="2" t="s">
        <v>16674</v>
      </c>
      <c r="D2071" s="2" t="s">
        <v>16675</v>
      </c>
      <c r="E2071" s="2">
        <v>2070</v>
      </c>
      <c r="F2071" s="1">
        <v>9</v>
      </c>
      <c r="G2071" s="1" t="s">
        <v>3556</v>
      </c>
      <c r="H2071" s="1" t="s">
        <v>8511</v>
      </c>
      <c r="I2071" s="1">
        <v>5</v>
      </c>
      <c r="L2071" s="1">
        <v>2</v>
      </c>
      <c r="M2071" s="2" t="s">
        <v>18104</v>
      </c>
      <c r="N2071" s="2" t="s">
        <v>18105</v>
      </c>
      <c r="S2071" s="1" t="s">
        <v>51</v>
      </c>
      <c r="T2071" s="1" t="s">
        <v>1413</v>
      </c>
      <c r="W2071" s="1" t="s">
        <v>103</v>
      </c>
      <c r="X2071" s="1" t="s">
        <v>15645</v>
      </c>
      <c r="Y2071" s="1" t="s">
        <v>129</v>
      </c>
      <c r="Z2071" s="1" t="s">
        <v>9465</v>
      </c>
      <c r="AC2071" s="1">
        <v>31</v>
      </c>
      <c r="AD2071" s="1" t="s">
        <v>445</v>
      </c>
      <c r="AE2071" s="1" t="s">
        <v>11541</v>
      </c>
      <c r="AJ2071" s="1" t="s">
        <v>461</v>
      </c>
      <c r="AK2071" s="1" t="s">
        <v>11719</v>
      </c>
      <c r="AL2071" s="1" t="s">
        <v>320</v>
      </c>
      <c r="AM2071" s="1" t="s">
        <v>11723</v>
      </c>
      <c r="AT2071" s="1" t="s">
        <v>46</v>
      </c>
      <c r="AU2071" s="1" t="s">
        <v>11959</v>
      </c>
      <c r="AV2071" s="1" t="s">
        <v>3976</v>
      </c>
      <c r="AW2071" s="1" t="s">
        <v>12499</v>
      </c>
      <c r="BG2071" s="1" t="s">
        <v>828</v>
      </c>
      <c r="BH2071" s="1" t="s">
        <v>12974</v>
      </c>
      <c r="BI2071" s="1" t="s">
        <v>3977</v>
      </c>
      <c r="BJ2071" s="1" t="s">
        <v>13301</v>
      </c>
      <c r="BK2071" s="1" t="s">
        <v>860</v>
      </c>
      <c r="BL2071" s="1" t="s">
        <v>9007</v>
      </c>
      <c r="BM2071" s="1" t="s">
        <v>3978</v>
      </c>
      <c r="BN2071" s="1" t="s">
        <v>13811</v>
      </c>
      <c r="BO2071" s="1" t="s">
        <v>858</v>
      </c>
      <c r="BP2071" s="1" t="s">
        <v>11960</v>
      </c>
      <c r="BQ2071" s="1" t="s">
        <v>3979</v>
      </c>
      <c r="BR2071" s="1" t="s">
        <v>14477</v>
      </c>
      <c r="BS2071" s="1" t="s">
        <v>236</v>
      </c>
      <c r="BT2071" s="1" t="s">
        <v>11694</v>
      </c>
    </row>
    <row r="2072" spans="1:72" ht="13.5" customHeight="1">
      <c r="A2072" s="3" t="str">
        <f>HYPERLINK("http://kyu.snu.ac.kr/sdhj/index.jsp?type=hj/GK14605_00IH_0001_0039.jpg","1720_각북면_39")</f>
        <v>1720_각북면_39</v>
      </c>
      <c r="B2072" s="2">
        <v>1720</v>
      </c>
      <c r="C2072" s="2" t="s">
        <v>15980</v>
      </c>
      <c r="D2072" s="2" t="s">
        <v>15981</v>
      </c>
      <c r="E2072" s="2">
        <v>2071</v>
      </c>
      <c r="F2072" s="1">
        <v>9</v>
      </c>
      <c r="G2072" s="1" t="s">
        <v>3556</v>
      </c>
      <c r="H2072" s="1" t="s">
        <v>8511</v>
      </c>
      <c r="I2072" s="1">
        <v>5</v>
      </c>
      <c r="L2072" s="1">
        <v>2</v>
      </c>
      <c r="M2072" s="2" t="s">
        <v>18104</v>
      </c>
      <c r="N2072" s="2" t="s">
        <v>18105</v>
      </c>
      <c r="S2072" s="1" t="s">
        <v>102</v>
      </c>
      <c r="T2072" s="1" t="s">
        <v>8723</v>
      </c>
      <c r="W2072" s="1" t="s">
        <v>1058</v>
      </c>
      <c r="X2072" s="1" t="s">
        <v>8775</v>
      </c>
      <c r="Y2072" s="1" t="s">
        <v>129</v>
      </c>
      <c r="Z2072" s="1" t="s">
        <v>9465</v>
      </c>
    </row>
    <row r="2073" spans="1:72" ht="13.5" customHeight="1">
      <c r="A2073" s="3" t="str">
        <f>HYPERLINK("http://kyu.snu.ac.kr/sdhj/index.jsp?type=hj/GK14605_00IH_0001_0039.jpg","1720_각북면_39")</f>
        <v>1720_각북면_39</v>
      </c>
      <c r="B2073" s="2">
        <v>1720</v>
      </c>
      <c r="C2073" s="2" t="s">
        <v>15637</v>
      </c>
      <c r="D2073" s="2" t="s">
        <v>15638</v>
      </c>
      <c r="E2073" s="2">
        <v>2072</v>
      </c>
      <c r="F2073" s="1">
        <v>9</v>
      </c>
      <c r="G2073" s="1" t="s">
        <v>3556</v>
      </c>
      <c r="H2073" s="1" t="s">
        <v>8511</v>
      </c>
      <c r="I2073" s="1">
        <v>5</v>
      </c>
      <c r="L2073" s="1">
        <v>2</v>
      </c>
      <c r="M2073" s="2" t="s">
        <v>18104</v>
      </c>
      <c r="N2073" s="2" t="s">
        <v>18105</v>
      </c>
      <c r="T2073" s="1" t="s">
        <v>15640</v>
      </c>
      <c r="U2073" s="1" t="s">
        <v>77</v>
      </c>
      <c r="V2073" s="1" t="s">
        <v>8853</v>
      </c>
      <c r="Y2073" s="1" t="s">
        <v>3980</v>
      </c>
      <c r="Z2073" s="1" t="s">
        <v>10866</v>
      </c>
      <c r="AC2073" s="1">
        <v>39</v>
      </c>
      <c r="AD2073" s="1" t="s">
        <v>119</v>
      </c>
      <c r="AE2073" s="1" t="s">
        <v>9334</v>
      </c>
      <c r="AT2073" s="1" t="s">
        <v>269</v>
      </c>
      <c r="AU2073" s="1" t="s">
        <v>8873</v>
      </c>
      <c r="AV2073" s="1" t="s">
        <v>3639</v>
      </c>
      <c r="AW2073" s="1" t="s">
        <v>12498</v>
      </c>
      <c r="BB2073" s="1" t="s">
        <v>274</v>
      </c>
      <c r="BC2073" s="1" t="s">
        <v>8855</v>
      </c>
      <c r="BD2073" s="1" t="s">
        <v>2706</v>
      </c>
      <c r="BE2073" s="1" t="s">
        <v>11193</v>
      </c>
    </row>
    <row r="2074" spans="1:72" ht="13.5" customHeight="1">
      <c r="A2074" s="3" t="str">
        <f>HYPERLINK("http://kyu.snu.ac.kr/sdhj/index.jsp?type=hj/GK14605_00IH_0001_0039.jpg","1720_각북면_39")</f>
        <v>1720_각북면_39</v>
      </c>
      <c r="B2074" s="2">
        <v>1720</v>
      </c>
      <c r="C2074" s="2" t="s">
        <v>15637</v>
      </c>
      <c r="D2074" s="2" t="s">
        <v>15638</v>
      </c>
      <c r="E2074" s="2">
        <v>2073</v>
      </c>
      <c r="F2074" s="1">
        <v>9</v>
      </c>
      <c r="G2074" s="1" t="s">
        <v>3556</v>
      </c>
      <c r="H2074" s="1" t="s">
        <v>8511</v>
      </c>
      <c r="I2074" s="1">
        <v>5</v>
      </c>
      <c r="L2074" s="1">
        <v>2</v>
      </c>
      <c r="M2074" s="2" t="s">
        <v>18104</v>
      </c>
      <c r="N2074" s="2" t="s">
        <v>18105</v>
      </c>
      <c r="T2074" s="1" t="s">
        <v>15640</v>
      </c>
      <c r="U2074" s="1" t="s">
        <v>77</v>
      </c>
      <c r="V2074" s="1" t="s">
        <v>8853</v>
      </c>
      <c r="Y2074" s="1" t="s">
        <v>8378</v>
      </c>
      <c r="Z2074" s="1" t="s">
        <v>10556</v>
      </c>
      <c r="AF2074" s="1" t="s">
        <v>267</v>
      </c>
      <c r="AG2074" s="1" t="s">
        <v>11571</v>
      </c>
    </row>
    <row r="2075" spans="1:72" ht="13.5" customHeight="1">
      <c r="A2075" s="3" t="str">
        <f>HYPERLINK("http://kyu.snu.ac.kr/sdhj/index.jsp?type=hj/GK14605_00IH_0001_0039.jpg","1720_각북면_39")</f>
        <v>1720_각북면_39</v>
      </c>
      <c r="B2075" s="2">
        <v>1720</v>
      </c>
      <c r="C2075" s="2" t="s">
        <v>15637</v>
      </c>
      <c r="D2075" s="2" t="s">
        <v>15638</v>
      </c>
      <c r="E2075" s="2">
        <v>2074</v>
      </c>
      <c r="F2075" s="1">
        <v>9</v>
      </c>
      <c r="G2075" s="1" t="s">
        <v>3556</v>
      </c>
      <c r="H2075" s="1" t="s">
        <v>8511</v>
      </c>
      <c r="I2075" s="1">
        <v>5</v>
      </c>
      <c r="L2075" s="1">
        <v>2</v>
      </c>
      <c r="M2075" s="2" t="s">
        <v>18104</v>
      </c>
      <c r="N2075" s="2" t="s">
        <v>18105</v>
      </c>
      <c r="T2075" s="1" t="s">
        <v>15640</v>
      </c>
      <c r="U2075" s="1" t="s">
        <v>266</v>
      </c>
      <c r="V2075" s="1" t="s">
        <v>8830</v>
      </c>
      <c r="Y2075" s="1" t="s">
        <v>3981</v>
      </c>
      <c r="Z2075" s="1" t="s">
        <v>10555</v>
      </c>
      <c r="AC2075" s="1">
        <v>55</v>
      </c>
      <c r="AD2075" s="1" t="s">
        <v>289</v>
      </c>
      <c r="AE2075" s="1" t="s">
        <v>11559</v>
      </c>
      <c r="AF2075" s="1" t="s">
        <v>526</v>
      </c>
      <c r="AG2075" s="1" t="s">
        <v>11573</v>
      </c>
      <c r="AH2075" s="1" t="s">
        <v>202</v>
      </c>
      <c r="AI2075" s="1" t="s">
        <v>11631</v>
      </c>
      <c r="AT2075" s="1" t="s">
        <v>269</v>
      </c>
      <c r="AU2075" s="1" t="s">
        <v>8873</v>
      </c>
      <c r="AV2075" s="1" t="s">
        <v>1405</v>
      </c>
      <c r="AW2075" s="1" t="s">
        <v>9657</v>
      </c>
      <c r="BB2075" s="1" t="s">
        <v>274</v>
      </c>
      <c r="BC2075" s="1" t="s">
        <v>8855</v>
      </c>
      <c r="BD2075" s="1" t="s">
        <v>3982</v>
      </c>
      <c r="BE2075" s="1" t="s">
        <v>12840</v>
      </c>
    </row>
    <row r="2076" spans="1:72" ht="13.5" customHeight="1">
      <c r="A2076" s="3" t="str">
        <f>HYPERLINK("http://kyu.snu.ac.kr/sdhj/index.jsp?type=hj/GK14605_00IH_0001_0039.jpg","1720_각북면_39")</f>
        <v>1720_각북면_39</v>
      </c>
      <c r="B2076" s="2">
        <v>1720</v>
      </c>
      <c r="C2076" s="2" t="s">
        <v>15637</v>
      </c>
      <c r="D2076" s="2" t="s">
        <v>15638</v>
      </c>
      <c r="E2076" s="2">
        <v>2075</v>
      </c>
      <c r="F2076" s="1">
        <v>9</v>
      </c>
      <c r="G2076" s="1" t="s">
        <v>3556</v>
      </c>
      <c r="H2076" s="1" t="s">
        <v>8511</v>
      </c>
      <c r="I2076" s="1">
        <v>5</v>
      </c>
      <c r="L2076" s="1">
        <v>2</v>
      </c>
      <c r="M2076" s="2" t="s">
        <v>18104</v>
      </c>
      <c r="N2076" s="2" t="s">
        <v>18105</v>
      </c>
      <c r="T2076" s="1" t="s">
        <v>15640</v>
      </c>
      <c r="U2076" s="1" t="s">
        <v>266</v>
      </c>
      <c r="V2076" s="1" t="s">
        <v>8830</v>
      </c>
      <c r="Y2076" s="1" t="s">
        <v>8305</v>
      </c>
      <c r="Z2076" s="1" t="s">
        <v>10264</v>
      </c>
      <c r="AF2076" s="1" t="s">
        <v>67</v>
      </c>
      <c r="AG2076" s="1" t="s">
        <v>9286</v>
      </c>
    </row>
    <row r="2077" spans="1:72" ht="13.5" customHeight="1">
      <c r="A2077" s="3" t="str">
        <f>HYPERLINK("http://kyu.snu.ac.kr/sdhj/index.jsp?type=hj/GK14605_00IH_0001_0039.jpg","1720_각북면_39")</f>
        <v>1720_각북면_39</v>
      </c>
      <c r="B2077" s="2">
        <v>1720</v>
      </c>
      <c r="C2077" s="2" t="s">
        <v>15637</v>
      </c>
      <c r="D2077" s="2" t="s">
        <v>15638</v>
      </c>
      <c r="E2077" s="2">
        <v>2076</v>
      </c>
      <c r="F2077" s="1">
        <v>9</v>
      </c>
      <c r="G2077" s="1" t="s">
        <v>3556</v>
      </c>
      <c r="H2077" s="1" t="s">
        <v>8511</v>
      </c>
      <c r="I2077" s="1">
        <v>5</v>
      </c>
      <c r="L2077" s="1">
        <v>2</v>
      </c>
      <c r="M2077" s="2" t="s">
        <v>18104</v>
      </c>
      <c r="N2077" s="2" t="s">
        <v>18105</v>
      </c>
      <c r="T2077" s="1" t="s">
        <v>15640</v>
      </c>
      <c r="U2077" s="1" t="s">
        <v>266</v>
      </c>
      <c r="V2077" s="1" t="s">
        <v>8830</v>
      </c>
      <c r="Y2077" s="1" t="s">
        <v>3983</v>
      </c>
      <c r="Z2077" s="1" t="s">
        <v>10865</v>
      </c>
      <c r="AC2077" s="1">
        <v>55</v>
      </c>
      <c r="AD2077" s="1" t="s">
        <v>289</v>
      </c>
      <c r="AE2077" s="1" t="s">
        <v>11559</v>
      </c>
      <c r="AV2077" s="1" t="s">
        <v>905</v>
      </c>
      <c r="AW2077" s="1" t="s">
        <v>10892</v>
      </c>
      <c r="BB2077" s="1" t="s">
        <v>274</v>
      </c>
      <c r="BC2077" s="1" t="s">
        <v>8855</v>
      </c>
      <c r="BD2077" s="1" t="s">
        <v>1315</v>
      </c>
      <c r="BE2077" s="1" t="s">
        <v>9801</v>
      </c>
    </row>
    <row r="2078" spans="1:72" ht="13.5" customHeight="1">
      <c r="A2078" s="3" t="str">
        <f>HYPERLINK("http://kyu.snu.ac.kr/sdhj/index.jsp?type=hj/GK14605_00IH_0001_0039.jpg","1720_각북면_39")</f>
        <v>1720_각북면_39</v>
      </c>
      <c r="B2078" s="2">
        <v>1720</v>
      </c>
      <c r="C2078" s="2" t="s">
        <v>15637</v>
      </c>
      <c r="D2078" s="2" t="s">
        <v>15638</v>
      </c>
      <c r="E2078" s="2">
        <v>2077</v>
      </c>
      <c r="F2078" s="1">
        <v>9</v>
      </c>
      <c r="G2078" s="1" t="s">
        <v>3556</v>
      </c>
      <c r="H2078" s="1" t="s">
        <v>8511</v>
      </c>
      <c r="I2078" s="1">
        <v>5</v>
      </c>
      <c r="L2078" s="1">
        <v>2</v>
      </c>
      <c r="M2078" s="2" t="s">
        <v>18104</v>
      </c>
      <c r="N2078" s="2" t="s">
        <v>18105</v>
      </c>
      <c r="T2078" s="1" t="s">
        <v>15640</v>
      </c>
      <c r="U2078" s="1" t="s">
        <v>266</v>
      </c>
      <c r="V2078" s="1" t="s">
        <v>8830</v>
      </c>
      <c r="Y2078" s="1" t="s">
        <v>8379</v>
      </c>
      <c r="Z2078" s="1" t="s">
        <v>10468</v>
      </c>
      <c r="AF2078" s="1" t="s">
        <v>267</v>
      </c>
      <c r="AG2078" s="1" t="s">
        <v>11571</v>
      </c>
    </row>
    <row r="2079" spans="1:72" ht="13.5" customHeight="1">
      <c r="A2079" s="3" t="str">
        <f>HYPERLINK("http://kyu.snu.ac.kr/sdhj/index.jsp?type=hj/GK14605_00IH_0001_0039.jpg","1720_각북면_39")</f>
        <v>1720_각북면_39</v>
      </c>
      <c r="B2079" s="2">
        <v>1720</v>
      </c>
      <c r="C2079" s="2" t="s">
        <v>15637</v>
      </c>
      <c r="D2079" s="2" t="s">
        <v>15638</v>
      </c>
      <c r="E2079" s="2">
        <v>2078</v>
      </c>
      <c r="F2079" s="1">
        <v>9</v>
      </c>
      <c r="G2079" s="1" t="s">
        <v>3556</v>
      </c>
      <c r="H2079" s="1" t="s">
        <v>8511</v>
      </c>
      <c r="I2079" s="1">
        <v>5</v>
      </c>
      <c r="L2079" s="1">
        <v>2</v>
      </c>
      <c r="M2079" s="2" t="s">
        <v>18104</v>
      </c>
      <c r="N2079" s="2" t="s">
        <v>18105</v>
      </c>
      <c r="T2079" s="1" t="s">
        <v>15640</v>
      </c>
      <c r="U2079" s="1" t="s">
        <v>266</v>
      </c>
      <c r="V2079" s="1" t="s">
        <v>8830</v>
      </c>
      <c r="Y2079" s="1" t="s">
        <v>1315</v>
      </c>
      <c r="Z2079" s="1" t="s">
        <v>9801</v>
      </c>
      <c r="AC2079" s="1">
        <v>39</v>
      </c>
      <c r="AD2079" s="1" t="s">
        <v>119</v>
      </c>
      <c r="AE2079" s="1" t="s">
        <v>9334</v>
      </c>
      <c r="AF2079" s="1" t="s">
        <v>526</v>
      </c>
      <c r="AG2079" s="1" t="s">
        <v>11573</v>
      </c>
      <c r="AH2079" s="1" t="s">
        <v>241</v>
      </c>
      <c r="AI2079" s="1" t="s">
        <v>11687</v>
      </c>
      <c r="AT2079" s="1" t="s">
        <v>840</v>
      </c>
      <c r="AU2079" s="1" t="s">
        <v>11962</v>
      </c>
      <c r="AV2079" s="1" t="s">
        <v>3789</v>
      </c>
      <c r="AW2079" s="1" t="s">
        <v>12497</v>
      </c>
      <c r="BB2079" s="1" t="s">
        <v>3588</v>
      </c>
      <c r="BC2079" s="1" t="s">
        <v>16335</v>
      </c>
      <c r="BD2079" s="1" t="s">
        <v>3647</v>
      </c>
      <c r="BE2079" s="1" t="s">
        <v>16557</v>
      </c>
    </row>
    <row r="2080" spans="1:72" ht="13.5" customHeight="1">
      <c r="A2080" s="3" t="str">
        <f>HYPERLINK("http://kyu.snu.ac.kr/sdhj/index.jsp?type=hj/GK14605_00IH_0001_0039.jpg","1720_각북면_39")</f>
        <v>1720_각북면_39</v>
      </c>
      <c r="B2080" s="2">
        <v>1720</v>
      </c>
      <c r="C2080" s="2" t="s">
        <v>16558</v>
      </c>
      <c r="D2080" s="2" t="s">
        <v>16559</v>
      </c>
      <c r="E2080" s="2">
        <v>2079</v>
      </c>
      <c r="F2080" s="1">
        <v>9</v>
      </c>
      <c r="G2080" s="1" t="s">
        <v>3556</v>
      </c>
      <c r="H2080" s="1" t="s">
        <v>8511</v>
      </c>
      <c r="I2080" s="1">
        <v>5</v>
      </c>
      <c r="L2080" s="1">
        <v>2</v>
      </c>
      <c r="M2080" s="2" t="s">
        <v>18104</v>
      </c>
      <c r="N2080" s="2" t="s">
        <v>18105</v>
      </c>
      <c r="T2080" s="1" t="s">
        <v>15640</v>
      </c>
      <c r="U2080" s="1" t="s">
        <v>266</v>
      </c>
      <c r="V2080" s="1" t="s">
        <v>8830</v>
      </c>
      <c r="Y2080" s="1" t="s">
        <v>8298</v>
      </c>
      <c r="Z2080" s="1" t="s">
        <v>10228</v>
      </c>
      <c r="AC2080" s="1">
        <v>28</v>
      </c>
      <c r="AD2080" s="1" t="s">
        <v>95</v>
      </c>
      <c r="AE2080" s="1" t="s">
        <v>11539</v>
      </c>
      <c r="AT2080" s="1" t="s">
        <v>840</v>
      </c>
      <c r="AU2080" s="1" t="s">
        <v>11962</v>
      </c>
      <c r="AV2080" s="1" t="s">
        <v>3654</v>
      </c>
      <c r="AW2080" s="1" t="s">
        <v>12496</v>
      </c>
      <c r="BB2080" s="1" t="s">
        <v>385</v>
      </c>
      <c r="BC2080" s="1" t="s">
        <v>15727</v>
      </c>
      <c r="BD2080" s="1" t="s">
        <v>3589</v>
      </c>
      <c r="BE2080" s="1" t="s">
        <v>9390</v>
      </c>
    </row>
    <row r="2081" spans="1:73" ht="13.5" customHeight="1">
      <c r="A2081" s="3" t="str">
        <f>HYPERLINK("http://kyu.snu.ac.kr/sdhj/index.jsp?type=hj/GK14605_00IH_0001_0039.jpg","1720_각북면_39")</f>
        <v>1720_각북면_39</v>
      </c>
      <c r="B2081" s="2">
        <v>1720</v>
      </c>
      <c r="C2081" s="2" t="s">
        <v>15637</v>
      </c>
      <c r="D2081" s="2" t="s">
        <v>15638</v>
      </c>
      <c r="E2081" s="2">
        <v>2080</v>
      </c>
      <c r="F2081" s="1">
        <v>9</v>
      </c>
      <c r="G2081" s="1" t="s">
        <v>3556</v>
      </c>
      <c r="H2081" s="1" t="s">
        <v>8511</v>
      </c>
      <c r="I2081" s="1">
        <v>5</v>
      </c>
      <c r="L2081" s="1">
        <v>2</v>
      </c>
      <c r="M2081" s="2" t="s">
        <v>18104</v>
      </c>
      <c r="N2081" s="2" t="s">
        <v>18105</v>
      </c>
      <c r="T2081" s="1" t="s">
        <v>15640</v>
      </c>
      <c r="U2081" s="1" t="s">
        <v>266</v>
      </c>
      <c r="V2081" s="1" t="s">
        <v>8830</v>
      </c>
      <c r="Y2081" s="1" t="s">
        <v>3929</v>
      </c>
      <c r="Z2081" s="1" t="s">
        <v>10796</v>
      </c>
      <c r="AG2081" s="1" t="s">
        <v>15913</v>
      </c>
    </row>
    <row r="2082" spans="1:73" ht="13.5" customHeight="1">
      <c r="A2082" s="3" t="str">
        <f>HYPERLINK("http://kyu.snu.ac.kr/sdhj/index.jsp?type=hj/GK14605_00IH_0001_0039.jpg","1720_각북면_39")</f>
        <v>1720_각북면_39</v>
      </c>
      <c r="B2082" s="2">
        <v>1720</v>
      </c>
      <c r="C2082" s="2" t="s">
        <v>15637</v>
      </c>
      <c r="D2082" s="2" t="s">
        <v>15638</v>
      </c>
      <c r="E2082" s="2">
        <v>2081</v>
      </c>
      <c r="F2082" s="1">
        <v>9</v>
      </c>
      <c r="G2082" s="1" t="s">
        <v>3556</v>
      </c>
      <c r="H2082" s="1" t="s">
        <v>8511</v>
      </c>
      <c r="I2082" s="1">
        <v>5</v>
      </c>
      <c r="L2082" s="1">
        <v>2</v>
      </c>
      <c r="M2082" s="2" t="s">
        <v>18104</v>
      </c>
      <c r="N2082" s="2" t="s">
        <v>18105</v>
      </c>
      <c r="T2082" s="1" t="s">
        <v>15640</v>
      </c>
      <c r="U2082" s="1" t="s">
        <v>266</v>
      </c>
      <c r="V2082" s="1" t="s">
        <v>8830</v>
      </c>
      <c r="Y2082" s="1" t="s">
        <v>3041</v>
      </c>
      <c r="Z2082" s="1" t="s">
        <v>9805</v>
      </c>
      <c r="AG2082" s="1" t="s">
        <v>15913</v>
      </c>
    </row>
    <row r="2083" spans="1:73" ht="13.5" customHeight="1">
      <c r="A2083" s="3" t="str">
        <f>HYPERLINK("http://kyu.snu.ac.kr/sdhj/index.jsp?type=hj/GK14605_00IH_0001_0039.jpg","1720_각북면_39")</f>
        <v>1720_각북면_39</v>
      </c>
      <c r="B2083" s="2">
        <v>1720</v>
      </c>
      <c r="C2083" s="2" t="s">
        <v>15637</v>
      </c>
      <c r="D2083" s="2" t="s">
        <v>15638</v>
      </c>
      <c r="E2083" s="2">
        <v>2082</v>
      </c>
      <c r="F2083" s="1">
        <v>9</v>
      </c>
      <c r="G2083" s="1" t="s">
        <v>3556</v>
      </c>
      <c r="H2083" s="1" t="s">
        <v>8511</v>
      </c>
      <c r="I2083" s="1">
        <v>5</v>
      </c>
      <c r="L2083" s="1">
        <v>2</v>
      </c>
      <c r="M2083" s="2" t="s">
        <v>18104</v>
      </c>
      <c r="N2083" s="2" t="s">
        <v>18105</v>
      </c>
      <c r="T2083" s="1" t="s">
        <v>15640</v>
      </c>
      <c r="U2083" s="1" t="s">
        <v>266</v>
      </c>
      <c r="V2083" s="1" t="s">
        <v>8830</v>
      </c>
      <c r="Y2083" s="1" t="s">
        <v>907</v>
      </c>
      <c r="Z2083" s="1" t="s">
        <v>9365</v>
      </c>
      <c r="AG2083" s="1" t="s">
        <v>15913</v>
      </c>
    </row>
    <row r="2084" spans="1:73" ht="13.5" customHeight="1">
      <c r="A2084" s="3" t="str">
        <f>HYPERLINK("http://kyu.snu.ac.kr/sdhj/index.jsp?type=hj/GK14605_00IH_0001_0039.jpg","1720_각북면_39")</f>
        <v>1720_각북면_39</v>
      </c>
      <c r="B2084" s="2">
        <v>1720</v>
      </c>
      <c r="C2084" s="2" t="s">
        <v>15637</v>
      </c>
      <c r="D2084" s="2" t="s">
        <v>15638</v>
      </c>
      <c r="E2084" s="2">
        <v>2083</v>
      </c>
      <c r="F2084" s="1">
        <v>9</v>
      </c>
      <c r="G2084" s="1" t="s">
        <v>3556</v>
      </c>
      <c r="H2084" s="1" t="s">
        <v>8511</v>
      </c>
      <c r="I2084" s="1">
        <v>5</v>
      </c>
      <c r="L2084" s="1">
        <v>2</v>
      </c>
      <c r="M2084" s="2" t="s">
        <v>18104</v>
      </c>
      <c r="N2084" s="2" t="s">
        <v>18105</v>
      </c>
      <c r="T2084" s="1" t="s">
        <v>15640</v>
      </c>
      <c r="U2084" s="1" t="s">
        <v>77</v>
      </c>
      <c r="V2084" s="1" t="s">
        <v>8853</v>
      </c>
      <c r="Y2084" s="1" t="s">
        <v>2649</v>
      </c>
      <c r="Z2084" s="1" t="s">
        <v>10864</v>
      </c>
      <c r="AG2084" s="1" t="s">
        <v>15913</v>
      </c>
    </row>
    <row r="2085" spans="1:73" ht="13.5" customHeight="1">
      <c r="A2085" s="3" t="str">
        <f>HYPERLINK("http://kyu.snu.ac.kr/sdhj/index.jsp?type=hj/GK14605_00IH_0001_0039.jpg","1720_각북면_39")</f>
        <v>1720_각북면_39</v>
      </c>
      <c r="B2085" s="2">
        <v>1720</v>
      </c>
      <c r="C2085" s="2" t="s">
        <v>15637</v>
      </c>
      <c r="D2085" s="2" t="s">
        <v>15638</v>
      </c>
      <c r="E2085" s="2">
        <v>2084</v>
      </c>
      <c r="F2085" s="1">
        <v>9</v>
      </c>
      <c r="G2085" s="1" t="s">
        <v>3556</v>
      </c>
      <c r="H2085" s="1" t="s">
        <v>8511</v>
      </c>
      <c r="I2085" s="1">
        <v>5</v>
      </c>
      <c r="L2085" s="1">
        <v>2</v>
      </c>
      <c r="M2085" s="2" t="s">
        <v>18104</v>
      </c>
      <c r="N2085" s="2" t="s">
        <v>18105</v>
      </c>
      <c r="T2085" s="1" t="s">
        <v>15640</v>
      </c>
      <c r="U2085" s="1" t="s">
        <v>77</v>
      </c>
      <c r="V2085" s="1" t="s">
        <v>8853</v>
      </c>
      <c r="Y2085" s="1" t="s">
        <v>3773</v>
      </c>
      <c r="Z2085" s="1" t="s">
        <v>10392</v>
      </c>
      <c r="AG2085" s="1" t="s">
        <v>15913</v>
      </c>
    </row>
    <row r="2086" spans="1:73" ht="13.5" customHeight="1">
      <c r="A2086" s="3" t="str">
        <f>HYPERLINK("http://kyu.snu.ac.kr/sdhj/index.jsp?type=hj/GK14605_00IH_0001_0039.jpg","1720_각북면_39")</f>
        <v>1720_각북면_39</v>
      </c>
      <c r="B2086" s="2">
        <v>1720</v>
      </c>
      <c r="C2086" s="2" t="s">
        <v>15637</v>
      </c>
      <c r="D2086" s="2" t="s">
        <v>15638</v>
      </c>
      <c r="E2086" s="2">
        <v>2085</v>
      </c>
      <c r="F2086" s="1">
        <v>9</v>
      </c>
      <c r="G2086" s="1" t="s">
        <v>3556</v>
      </c>
      <c r="H2086" s="1" t="s">
        <v>8511</v>
      </c>
      <c r="I2086" s="1">
        <v>5</v>
      </c>
      <c r="L2086" s="1">
        <v>2</v>
      </c>
      <c r="M2086" s="2" t="s">
        <v>18104</v>
      </c>
      <c r="N2086" s="2" t="s">
        <v>18105</v>
      </c>
      <c r="T2086" s="1" t="s">
        <v>15640</v>
      </c>
      <c r="U2086" s="1" t="s">
        <v>266</v>
      </c>
      <c r="V2086" s="1" t="s">
        <v>8830</v>
      </c>
      <c r="Y2086" s="1" t="s">
        <v>8380</v>
      </c>
      <c r="Z2086" s="1" t="s">
        <v>10863</v>
      </c>
      <c r="AF2086" s="1" t="s">
        <v>16676</v>
      </c>
      <c r="AG2086" s="1" t="s">
        <v>16677</v>
      </c>
    </row>
    <row r="2087" spans="1:73" ht="13.5" customHeight="1">
      <c r="A2087" s="3" t="str">
        <f>HYPERLINK("http://kyu.snu.ac.kr/sdhj/index.jsp?type=hj/GK14605_00IH_0001_0039.jpg","1720_각북면_39")</f>
        <v>1720_각북면_39</v>
      </c>
      <c r="B2087" s="2">
        <v>1720</v>
      </c>
      <c r="C2087" s="2" t="s">
        <v>15637</v>
      </c>
      <c r="D2087" s="2" t="s">
        <v>15638</v>
      </c>
      <c r="E2087" s="2">
        <v>2086</v>
      </c>
      <c r="F2087" s="1">
        <v>9</v>
      </c>
      <c r="G2087" s="1" t="s">
        <v>3556</v>
      </c>
      <c r="H2087" s="1" t="s">
        <v>8511</v>
      </c>
      <c r="I2087" s="1">
        <v>5</v>
      </c>
      <c r="L2087" s="1">
        <v>2</v>
      </c>
      <c r="M2087" s="2" t="s">
        <v>18104</v>
      </c>
      <c r="N2087" s="2" t="s">
        <v>18105</v>
      </c>
      <c r="T2087" s="1" t="s">
        <v>15640</v>
      </c>
      <c r="U2087" s="1" t="s">
        <v>77</v>
      </c>
      <c r="V2087" s="1" t="s">
        <v>8853</v>
      </c>
      <c r="Y2087" s="1" t="s">
        <v>2742</v>
      </c>
      <c r="Z2087" s="1" t="s">
        <v>9742</v>
      </c>
      <c r="AC2087" s="1">
        <v>31</v>
      </c>
      <c r="AD2087" s="1" t="s">
        <v>445</v>
      </c>
      <c r="AE2087" s="1" t="s">
        <v>11541</v>
      </c>
      <c r="AV2087" s="1" t="s">
        <v>3984</v>
      </c>
      <c r="AW2087" s="1" t="s">
        <v>10778</v>
      </c>
      <c r="BB2087" s="1" t="s">
        <v>274</v>
      </c>
      <c r="BC2087" s="1" t="s">
        <v>8855</v>
      </c>
      <c r="BD2087" s="1" t="s">
        <v>3983</v>
      </c>
      <c r="BE2087" s="1" t="s">
        <v>10865</v>
      </c>
    </row>
    <row r="2088" spans="1:73" ht="13.5" customHeight="1">
      <c r="A2088" s="3" t="str">
        <f>HYPERLINK("http://kyu.snu.ac.kr/sdhj/index.jsp?type=hj/GK14605_00IH_0001_0039.jpg","1720_각북면_39")</f>
        <v>1720_각북면_39</v>
      </c>
      <c r="B2088" s="2">
        <v>1720</v>
      </c>
      <c r="C2088" s="2" t="s">
        <v>15637</v>
      </c>
      <c r="D2088" s="2" t="s">
        <v>15638</v>
      </c>
      <c r="E2088" s="2">
        <v>2087</v>
      </c>
      <c r="F2088" s="1">
        <v>9</v>
      </c>
      <c r="G2088" s="1" t="s">
        <v>3556</v>
      </c>
      <c r="H2088" s="1" t="s">
        <v>8511</v>
      </c>
      <c r="I2088" s="1">
        <v>5</v>
      </c>
      <c r="L2088" s="1">
        <v>2</v>
      </c>
      <c r="M2088" s="2" t="s">
        <v>18104</v>
      </c>
      <c r="N2088" s="2" t="s">
        <v>18105</v>
      </c>
      <c r="T2088" s="1" t="s">
        <v>15640</v>
      </c>
      <c r="U2088" s="1" t="s">
        <v>266</v>
      </c>
      <c r="V2088" s="1" t="s">
        <v>8830</v>
      </c>
      <c r="Y2088" s="1" t="s">
        <v>3292</v>
      </c>
      <c r="Z2088" s="1" t="s">
        <v>9393</v>
      </c>
      <c r="AC2088" s="1">
        <v>18</v>
      </c>
      <c r="AD2088" s="1" t="s">
        <v>130</v>
      </c>
      <c r="AE2088" s="1" t="s">
        <v>11547</v>
      </c>
      <c r="AF2088" s="1" t="s">
        <v>526</v>
      </c>
      <c r="AG2088" s="1" t="s">
        <v>11573</v>
      </c>
      <c r="AH2088" s="1" t="s">
        <v>87</v>
      </c>
      <c r="AI2088" s="1" t="s">
        <v>11630</v>
      </c>
      <c r="AV2088" s="1" t="s">
        <v>3984</v>
      </c>
      <c r="AW2088" s="1" t="s">
        <v>10778</v>
      </c>
      <c r="BB2088" s="1" t="s">
        <v>274</v>
      </c>
      <c r="BC2088" s="1" t="s">
        <v>8855</v>
      </c>
      <c r="BD2088" s="1" t="s">
        <v>3983</v>
      </c>
      <c r="BE2088" s="1" t="s">
        <v>10865</v>
      </c>
      <c r="BU2088" s="1" t="s">
        <v>558</v>
      </c>
    </row>
    <row r="2089" spans="1:73" ht="13.5" customHeight="1">
      <c r="A2089" s="3" t="str">
        <f>HYPERLINK("http://kyu.snu.ac.kr/sdhj/index.jsp?type=hj/GK14605_00IH_0001_0039.jpg","1720_각북면_39")</f>
        <v>1720_각북면_39</v>
      </c>
      <c r="B2089" s="2">
        <v>1720</v>
      </c>
      <c r="C2089" s="2" t="s">
        <v>15637</v>
      </c>
      <c r="D2089" s="2" t="s">
        <v>15638</v>
      </c>
      <c r="E2089" s="2">
        <v>2088</v>
      </c>
      <c r="F2089" s="1">
        <v>9</v>
      </c>
      <c r="G2089" s="1" t="s">
        <v>3556</v>
      </c>
      <c r="H2089" s="1" t="s">
        <v>8511</v>
      </c>
      <c r="I2089" s="1">
        <v>5</v>
      </c>
      <c r="L2089" s="1">
        <v>2</v>
      </c>
      <c r="M2089" s="2" t="s">
        <v>18104</v>
      </c>
      <c r="N2089" s="2" t="s">
        <v>18105</v>
      </c>
      <c r="T2089" s="1" t="s">
        <v>15640</v>
      </c>
      <c r="U2089" s="1" t="s">
        <v>266</v>
      </c>
      <c r="V2089" s="1" t="s">
        <v>8830</v>
      </c>
      <c r="Y2089" s="1" t="s">
        <v>3868</v>
      </c>
      <c r="Z2089" s="1" t="s">
        <v>10558</v>
      </c>
      <c r="AC2089" s="1">
        <v>29</v>
      </c>
      <c r="AD2089" s="1" t="s">
        <v>555</v>
      </c>
      <c r="AE2089" s="1" t="s">
        <v>11553</v>
      </c>
      <c r="AF2089" s="1" t="s">
        <v>526</v>
      </c>
      <c r="AG2089" s="1" t="s">
        <v>11573</v>
      </c>
      <c r="AH2089" s="1" t="s">
        <v>1631</v>
      </c>
      <c r="AI2089" s="1" t="s">
        <v>16632</v>
      </c>
      <c r="AT2089" s="1" t="s">
        <v>840</v>
      </c>
      <c r="AU2089" s="1" t="s">
        <v>11962</v>
      </c>
      <c r="AV2089" s="1" t="s">
        <v>3799</v>
      </c>
      <c r="AW2089" s="1" t="s">
        <v>9358</v>
      </c>
      <c r="BB2089" s="1" t="s">
        <v>385</v>
      </c>
      <c r="BC2089" s="1" t="s">
        <v>15727</v>
      </c>
      <c r="BD2089" s="1" t="s">
        <v>3658</v>
      </c>
      <c r="BE2089" s="1" t="s">
        <v>16561</v>
      </c>
    </row>
    <row r="2090" spans="1:73" ht="13.5" customHeight="1">
      <c r="A2090" s="3" t="str">
        <f>HYPERLINK("http://kyu.snu.ac.kr/sdhj/index.jsp?type=hj/GK14605_00IH_0001_0039.jpg","1720_각북면_39")</f>
        <v>1720_각북면_39</v>
      </c>
      <c r="B2090" s="2">
        <v>1720</v>
      </c>
      <c r="C2090" s="2" t="s">
        <v>16562</v>
      </c>
      <c r="D2090" s="2" t="s">
        <v>16563</v>
      </c>
      <c r="E2090" s="2">
        <v>2089</v>
      </c>
      <c r="F2090" s="1">
        <v>9</v>
      </c>
      <c r="G2090" s="1" t="s">
        <v>3556</v>
      </c>
      <c r="H2090" s="1" t="s">
        <v>8511</v>
      </c>
      <c r="I2090" s="1">
        <v>5</v>
      </c>
      <c r="L2090" s="1">
        <v>2</v>
      </c>
      <c r="M2090" s="2" t="s">
        <v>18104</v>
      </c>
      <c r="N2090" s="2" t="s">
        <v>18105</v>
      </c>
      <c r="T2090" s="1" t="s">
        <v>15640</v>
      </c>
      <c r="U2090" s="1" t="s">
        <v>77</v>
      </c>
      <c r="V2090" s="1" t="s">
        <v>8853</v>
      </c>
      <c r="Y2090" s="1" t="s">
        <v>122</v>
      </c>
      <c r="Z2090" s="1" t="s">
        <v>10433</v>
      </c>
      <c r="AC2090" s="1">
        <v>31</v>
      </c>
      <c r="AD2090" s="1" t="s">
        <v>445</v>
      </c>
      <c r="AE2090" s="1" t="s">
        <v>11541</v>
      </c>
      <c r="AF2090" s="1" t="s">
        <v>526</v>
      </c>
      <c r="AG2090" s="1" t="s">
        <v>11573</v>
      </c>
      <c r="AH2090" s="1" t="s">
        <v>158</v>
      </c>
      <c r="AI2090" s="1" t="s">
        <v>11647</v>
      </c>
      <c r="BU2090" s="1" t="s">
        <v>1762</v>
      </c>
    </row>
    <row r="2091" spans="1:73" ht="13.5" customHeight="1">
      <c r="A2091" s="3" t="str">
        <f>HYPERLINK("http://kyu.snu.ac.kr/sdhj/index.jsp?type=hj/GK14605_00IH_0001_0039.jpg","1720_각북면_39")</f>
        <v>1720_각북면_39</v>
      </c>
      <c r="B2091" s="2">
        <v>1720</v>
      </c>
      <c r="C2091" s="2" t="s">
        <v>15637</v>
      </c>
      <c r="D2091" s="2" t="s">
        <v>15638</v>
      </c>
      <c r="E2091" s="2">
        <v>2090</v>
      </c>
      <c r="F2091" s="1">
        <v>9</v>
      </c>
      <c r="G2091" s="1" t="s">
        <v>3556</v>
      </c>
      <c r="H2091" s="1" t="s">
        <v>8511</v>
      </c>
      <c r="I2091" s="1">
        <v>5</v>
      </c>
      <c r="L2091" s="1">
        <v>2</v>
      </c>
      <c r="M2091" s="2" t="s">
        <v>18104</v>
      </c>
      <c r="N2091" s="2" t="s">
        <v>18105</v>
      </c>
      <c r="T2091" s="1" t="s">
        <v>15640</v>
      </c>
      <c r="U2091" s="1" t="s">
        <v>266</v>
      </c>
      <c r="V2091" s="1" t="s">
        <v>8830</v>
      </c>
      <c r="Y2091" s="1" t="s">
        <v>672</v>
      </c>
      <c r="Z2091" s="1" t="s">
        <v>9646</v>
      </c>
      <c r="AC2091" s="1">
        <v>33</v>
      </c>
      <c r="AD2091" s="1" t="s">
        <v>86</v>
      </c>
      <c r="AE2091" s="1" t="s">
        <v>11563</v>
      </c>
      <c r="AF2091" s="1" t="s">
        <v>526</v>
      </c>
      <c r="AG2091" s="1" t="s">
        <v>11573</v>
      </c>
      <c r="AH2091" s="1" t="s">
        <v>158</v>
      </c>
      <c r="AI2091" s="1" t="s">
        <v>11647</v>
      </c>
      <c r="BU2091" s="1" t="s">
        <v>558</v>
      </c>
    </row>
    <row r="2092" spans="1:73" ht="13.5" customHeight="1">
      <c r="A2092" s="3" t="str">
        <f>HYPERLINK("http://kyu.snu.ac.kr/sdhj/index.jsp?type=hj/GK14605_00IH_0001_0039.jpg","1720_각북면_39")</f>
        <v>1720_각북면_39</v>
      </c>
      <c r="B2092" s="2">
        <v>1720</v>
      </c>
      <c r="C2092" s="2" t="s">
        <v>15941</v>
      </c>
      <c r="D2092" s="2" t="s">
        <v>15942</v>
      </c>
      <c r="E2092" s="2">
        <v>2091</v>
      </c>
      <c r="F2092" s="1">
        <v>9</v>
      </c>
      <c r="G2092" s="1" t="s">
        <v>3556</v>
      </c>
      <c r="H2092" s="1" t="s">
        <v>8511</v>
      </c>
      <c r="I2092" s="1">
        <v>5</v>
      </c>
      <c r="L2092" s="1">
        <v>2</v>
      </c>
      <c r="M2092" s="2" t="s">
        <v>18104</v>
      </c>
      <c r="N2092" s="2" t="s">
        <v>18105</v>
      </c>
      <c r="T2092" s="1" t="s">
        <v>15640</v>
      </c>
      <c r="U2092" s="1" t="s">
        <v>77</v>
      </c>
      <c r="V2092" s="1" t="s">
        <v>8853</v>
      </c>
      <c r="Y2092" s="1" t="s">
        <v>1354</v>
      </c>
      <c r="Z2092" s="1" t="s">
        <v>9440</v>
      </c>
      <c r="AG2092" s="1" t="s">
        <v>16678</v>
      </c>
    </row>
    <row r="2093" spans="1:73" ht="13.5" customHeight="1">
      <c r="A2093" s="3" t="str">
        <f>HYPERLINK("http://kyu.snu.ac.kr/sdhj/index.jsp?type=hj/GK14605_00IH_0001_0039.jpg","1720_각북면_39")</f>
        <v>1720_각북면_39</v>
      </c>
      <c r="B2093" s="2">
        <v>1720</v>
      </c>
      <c r="C2093" s="2" t="s">
        <v>15637</v>
      </c>
      <c r="D2093" s="2" t="s">
        <v>15638</v>
      </c>
      <c r="E2093" s="2">
        <v>2092</v>
      </c>
      <c r="F2093" s="1">
        <v>9</v>
      </c>
      <c r="G2093" s="1" t="s">
        <v>3556</v>
      </c>
      <c r="H2093" s="1" t="s">
        <v>8511</v>
      </c>
      <c r="I2093" s="1">
        <v>5</v>
      </c>
      <c r="L2093" s="1">
        <v>2</v>
      </c>
      <c r="M2093" s="2" t="s">
        <v>18104</v>
      </c>
      <c r="N2093" s="2" t="s">
        <v>18105</v>
      </c>
      <c r="T2093" s="1" t="s">
        <v>15640</v>
      </c>
      <c r="U2093" s="1" t="s">
        <v>266</v>
      </c>
      <c r="V2093" s="1" t="s">
        <v>8830</v>
      </c>
      <c r="Y2093" s="1" t="s">
        <v>1725</v>
      </c>
      <c r="Z2093" s="1" t="s">
        <v>9538</v>
      </c>
      <c r="AF2093" s="1" t="s">
        <v>3985</v>
      </c>
      <c r="AG2093" s="1" t="s">
        <v>11603</v>
      </c>
    </row>
    <row r="2094" spans="1:73" ht="13.5" customHeight="1">
      <c r="A2094" s="3" t="str">
        <f>HYPERLINK("http://kyu.snu.ac.kr/sdhj/index.jsp?type=hj/GK14605_00IH_0001_0039.jpg","1720_각북면_39")</f>
        <v>1720_각북면_39</v>
      </c>
      <c r="B2094" s="2">
        <v>1720</v>
      </c>
      <c r="C2094" s="2" t="s">
        <v>15637</v>
      </c>
      <c r="D2094" s="2" t="s">
        <v>15638</v>
      </c>
      <c r="E2094" s="2">
        <v>2093</v>
      </c>
      <c r="F2094" s="1">
        <v>9</v>
      </c>
      <c r="G2094" s="1" t="s">
        <v>3556</v>
      </c>
      <c r="H2094" s="1" t="s">
        <v>8511</v>
      </c>
      <c r="I2094" s="1">
        <v>5</v>
      </c>
      <c r="L2094" s="1">
        <v>2</v>
      </c>
      <c r="M2094" s="2" t="s">
        <v>18104</v>
      </c>
      <c r="N2094" s="2" t="s">
        <v>18105</v>
      </c>
      <c r="T2094" s="1" t="s">
        <v>15640</v>
      </c>
      <c r="U2094" s="1" t="s">
        <v>77</v>
      </c>
      <c r="V2094" s="1" t="s">
        <v>8853</v>
      </c>
      <c r="Y2094" s="1" t="s">
        <v>1343</v>
      </c>
      <c r="Z2094" s="1" t="s">
        <v>10131</v>
      </c>
      <c r="AC2094" s="1">
        <v>33</v>
      </c>
      <c r="AD2094" s="1" t="s">
        <v>151</v>
      </c>
      <c r="AE2094" s="1" t="s">
        <v>10802</v>
      </c>
      <c r="AT2094" s="1" t="s">
        <v>840</v>
      </c>
      <c r="AU2094" s="1" t="s">
        <v>11962</v>
      </c>
      <c r="AV2094" s="1" t="s">
        <v>2891</v>
      </c>
      <c r="AW2094" s="1" t="s">
        <v>11159</v>
      </c>
      <c r="BB2094" s="1" t="s">
        <v>385</v>
      </c>
      <c r="BC2094" s="1" t="s">
        <v>15727</v>
      </c>
      <c r="BD2094" s="1" t="s">
        <v>855</v>
      </c>
      <c r="BE2094" s="1" t="s">
        <v>11425</v>
      </c>
    </row>
    <row r="2095" spans="1:73" ht="13.5" customHeight="1">
      <c r="A2095" s="3" t="str">
        <f>HYPERLINK("http://kyu.snu.ac.kr/sdhj/index.jsp?type=hj/GK14605_00IH_0001_0039.jpg","1720_각북면_39")</f>
        <v>1720_각북면_39</v>
      </c>
      <c r="B2095" s="2">
        <v>1720</v>
      </c>
      <c r="C2095" s="2" t="s">
        <v>15637</v>
      </c>
      <c r="D2095" s="2" t="s">
        <v>15638</v>
      </c>
      <c r="E2095" s="2">
        <v>2094</v>
      </c>
      <c r="F2095" s="1">
        <v>9</v>
      </c>
      <c r="G2095" s="1" t="s">
        <v>3556</v>
      </c>
      <c r="H2095" s="1" t="s">
        <v>8511</v>
      </c>
      <c r="I2095" s="1">
        <v>5</v>
      </c>
      <c r="L2095" s="1">
        <v>2</v>
      </c>
      <c r="M2095" s="2" t="s">
        <v>18104</v>
      </c>
      <c r="N2095" s="2" t="s">
        <v>18105</v>
      </c>
      <c r="T2095" s="1" t="s">
        <v>15640</v>
      </c>
      <c r="U2095" s="1" t="s">
        <v>266</v>
      </c>
      <c r="V2095" s="1" t="s">
        <v>8830</v>
      </c>
      <c r="Y2095" s="1" t="s">
        <v>3986</v>
      </c>
      <c r="Z2095" s="1" t="s">
        <v>10862</v>
      </c>
      <c r="AC2095" s="1">
        <v>22</v>
      </c>
      <c r="AD2095" s="1" t="s">
        <v>334</v>
      </c>
      <c r="AE2095" s="1" t="s">
        <v>11555</v>
      </c>
      <c r="AF2095" s="1" t="s">
        <v>526</v>
      </c>
      <c r="AG2095" s="1" t="s">
        <v>11573</v>
      </c>
      <c r="AH2095" s="1" t="s">
        <v>241</v>
      </c>
      <c r="AI2095" s="1" t="s">
        <v>11687</v>
      </c>
      <c r="AV2095" s="1" t="s">
        <v>3987</v>
      </c>
      <c r="AW2095" s="1" t="s">
        <v>16679</v>
      </c>
      <c r="BB2095" s="1" t="s">
        <v>274</v>
      </c>
      <c r="BC2095" s="1" t="s">
        <v>8855</v>
      </c>
      <c r="BD2095" s="1" t="s">
        <v>3981</v>
      </c>
      <c r="BE2095" s="1" t="s">
        <v>10555</v>
      </c>
    </row>
    <row r="2096" spans="1:73" ht="13.5" customHeight="1">
      <c r="A2096" s="3" t="str">
        <f>HYPERLINK("http://kyu.snu.ac.kr/sdhj/index.jsp?type=hj/GK14605_00IH_0001_0039.jpg","1720_각북면_39")</f>
        <v>1720_각북면_39</v>
      </c>
      <c r="B2096" s="2">
        <v>1720</v>
      </c>
      <c r="C2096" s="2" t="s">
        <v>16680</v>
      </c>
      <c r="D2096" s="2" t="s">
        <v>16681</v>
      </c>
      <c r="E2096" s="2">
        <v>2095</v>
      </c>
      <c r="F2096" s="1">
        <v>9</v>
      </c>
      <c r="G2096" s="1" t="s">
        <v>3556</v>
      </c>
      <c r="H2096" s="1" t="s">
        <v>8511</v>
      </c>
      <c r="I2096" s="1">
        <v>5</v>
      </c>
      <c r="L2096" s="1">
        <v>2</v>
      </c>
      <c r="M2096" s="2" t="s">
        <v>18104</v>
      </c>
      <c r="N2096" s="2" t="s">
        <v>18105</v>
      </c>
      <c r="T2096" s="1" t="s">
        <v>15640</v>
      </c>
      <c r="U2096" s="1" t="s">
        <v>266</v>
      </c>
      <c r="V2096" s="1" t="s">
        <v>8830</v>
      </c>
      <c r="Y2096" s="1" t="s">
        <v>520</v>
      </c>
      <c r="Z2096" s="1" t="s">
        <v>9656</v>
      </c>
      <c r="AC2096" s="1">
        <v>16</v>
      </c>
      <c r="AD2096" s="1" t="s">
        <v>160</v>
      </c>
      <c r="AE2096" s="1" t="s">
        <v>11534</v>
      </c>
      <c r="AV2096" s="1" t="s">
        <v>3987</v>
      </c>
      <c r="AW2096" s="1" t="s">
        <v>16679</v>
      </c>
      <c r="BB2096" s="1" t="s">
        <v>274</v>
      </c>
      <c r="BC2096" s="1" t="s">
        <v>8855</v>
      </c>
      <c r="BD2096" s="1" t="s">
        <v>3981</v>
      </c>
      <c r="BE2096" s="1" t="s">
        <v>10555</v>
      </c>
      <c r="BU2096" s="1" t="s">
        <v>558</v>
      </c>
    </row>
    <row r="2097" spans="1:73" ht="13.5" customHeight="1">
      <c r="A2097" s="3" t="str">
        <f>HYPERLINK("http://kyu.snu.ac.kr/sdhj/index.jsp?type=hj/GK14605_00IH_0001_0039.jpg","1720_각북면_39")</f>
        <v>1720_각북면_39</v>
      </c>
      <c r="B2097" s="2">
        <v>1720</v>
      </c>
      <c r="C2097" s="2" t="s">
        <v>16680</v>
      </c>
      <c r="D2097" s="2" t="s">
        <v>16681</v>
      </c>
      <c r="E2097" s="2">
        <v>2096</v>
      </c>
      <c r="F2097" s="1">
        <v>9</v>
      </c>
      <c r="G2097" s="1" t="s">
        <v>3556</v>
      </c>
      <c r="H2097" s="1" t="s">
        <v>8511</v>
      </c>
      <c r="I2097" s="1">
        <v>5</v>
      </c>
      <c r="L2097" s="1">
        <v>2</v>
      </c>
      <c r="M2097" s="2" t="s">
        <v>18104</v>
      </c>
      <c r="N2097" s="2" t="s">
        <v>18105</v>
      </c>
      <c r="T2097" s="1" t="s">
        <v>15640</v>
      </c>
      <c r="U2097" s="1" t="s">
        <v>266</v>
      </c>
      <c r="V2097" s="1" t="s">
        <v>8830</v>
      </c>
      <c r="Y2097" s="1" t="s">
        <v>3988</v>
      </c>
      <c r="Z2097" s="1" t="s">
        <v>9540</v>
      </c>
      <c r="AF2097" s="1" t="s">
        <v>267</v>
      </c>
      <c r="AG2097" s="1" t="s">
        <v>11571</v>
      </c>
    </row>
    <row r="2098" spans="1:73" ht="13.5" customHeight="1">
      <c r="A2098" s="3" t="str">
        <f>HYPERLINK("http://kyu.snu.ac.kr/sdhj/index.jsp?type=hj/GK14605_00IH_0001_0039.jpg","1720_각북면_39")</f>
        <v>1720_각북면_39</v>
      </c>
      <c r="B2098" s="2">
        <v>1720</v>
      </c>
      <c r="C2098" s="2" t="s">
        <v>15637</v>
      </c>
      <c r="D2098" s="2" t="s">
        <v>15638</v>
      </c>
      <c r="E2098" s="2">
        <v>2097</v>
      </c>
      <c r="F2098" s="1">
        <v>9</v>
      </c>
      <c r="G2098" s="1" t="s">
        <v>3556</v>
      </c>
      <c r="H2098" s="1" t="s">
        <v>8511</v>
      </c>
      <c r="I2098" s="1">
        <v>5</v>
      </c>
      <c r="L2098" s="1">
        <v>2</v>
      </c>
      <c r="M2098" s="2" t="s">
        <v>18104</v>
      </c>
      <c r="N2098" s="2" t="s">
        <v>18105</v>
      </c>
      <c r="T2098" s="1" t="s">
        <v>15640</v>
      </c>
      <c r="U2098" s="1" t="s">
        <v>77</v>
      </c>
      <c r="V2098" s="1" t="s">
        <v>8853</v>
      </c>
      <c r="Y2098" s="1" t="s">
        <v>3989</v>
      </c>
      <c r="Z2098" s="1" t="s">
        <v>10861</v>
      </c>
      <c r="AC2098" s="1">
        <v>23</v>
      </c>
      <c r="AD2098" s="1" t="s">
        <v>194</v>
      </c>
      <c r="AE2098" s="1" t="s">
        <v>11565</v>
      </c>
      <c r="AF2098" s="1" t="s">
        <v>526</v>
      </c>
      <c r="AG2098" s="1" t="s">
        <v>11573</v>
      </c>
      <c r="AH2098" s="1" t="s">
        <v>241</v>
      </c>
      <c r="AI2098" s="1" t="s">
        <v>11687</v>
      </c>
      <c r="AT2098" s="1" t="s">
        <v>840</v>
      </c>
      <c r="AU2098" s="1" t="s">
        <v>11962</v>
      </c>
      <c r="AV2098" s="1" t="s">
        <v>701</v>
      </c>
      <c r="AW2098" s="1" t="s">
        <v>10012</v>
      </c>
      <c r="BB2098" s="1" t="s">
        <v>385</v>
      </c>
      <c r="BC2098" s="1" t="s">
        <v>15727</v>
      </c>
      <c r="BD2098" s="1" t="s">
        <v>3658</v>
      </c>
      <c r="BE2098" s="1" t="s">
        <v>16561</v>
      </c>
    </row>
    <row r="2099" spans="1:73" ht="13.5" customHeight="1">
      <c r="A2099" s="3" t="str">
        <f>HYPERLINK("http://kyu.snu.ac.kr/sdhj/index.jsp?type=hj/GK14605_00IH_0001_0039.jpg","1720_각북면_39")</f>
        <v>1720_각북면_39</v>
      </c>
      <c r="B2099" s="2">
        <v>1720</v>
      </c>
      <c r="C2099" s="2" t="s">
        <v>16562</v>
      </c>
      <c r="D2099" s="2" t="s">
        <v>16563</v>
      </c>
      <c r="E2099" s="2">
        <v>2098</v>
      </c>
      <c r="F2099" s="1">
        <v>9</v>
      </c>
      <c r="G2099" s="1" t="s">
        <v>3556</v>
      </c>
      <c r="H2099" s="1" t="s">
        <v>8511</v>
      </c>
      <c r="I2099" s="1">
        <v>5</v>
      </c>
      <c r="L2099" s="1">
        <v>2</v>
      </c>
      <c r="M2099" s="2" t="s">
        <v>18104</v>
      </c>
      <c r="N2099" s="2" t="s">
        <v>18105</v>
      </c>
      <c r="T2099" s="1" t="s">
        <v>15640</v>
      </c>
      <c r="U2099" s="1" t="s">
        <v>3990</v>
      </c>
      <c r="V2099" s="1" t="s">
        <v>9127</v>
      </c>
      <c r="Y2099" s="1" t="s">
        <v>2498</v>
      </c>
      <c r="Z2099" s="1" t="s">
        <v>10210</v>
      </c>
      <c r="AC2099" s="1">
        <v>16</v>
      </c>
      <c r="AD2099" s="1" t="s">
        <v>160</v>
      </c>
      <c r="AE2099" s="1" t="s">
        <v>11534</v>
      </c>
      <c r="AT2099" s="1" t="s">
        <v>840</v>
      </c>
      <c r="AU2099" s="1" t="s">
        <v>11962</v>
      </c>
      <c r="AV2099" s="1" t="s">
        <v>701</v>
      </c>
      <c r="AW2099" s="1" t="s">
        <v>10012</v>
      </c>
      <c r="BB2099" s="1" t="s">
        <v>385</v>
      </c>
      <c r="BC2099" s="1" t="s">
        <v>15727</v>
      </c>
      <c r="BD2099" s="1" t="s">
        <v>3658</v>
      </c>
      <c r="BE2099" s="1" t="s">
        <v>16561</v>
      </c>
      <c r="BU2099" s="1" t="s">
        <v>558</v>
      </c>
    </row>
    <row r="2100" spans="1:73" ht="13.5" customHeight="1">
      <c r="A2100" s="3" t="str">
        <f>HYPERLINK("http://kyu.snu.ac.kr/sdhj/index.jsp?type=hj/GK14605_00IH_0001_0039.jpg","1720_각북면_39")</f>
        <v>1720_각북면_39</v>
      </c>
      <c r="B2100" s="2">
        <v>1720</v>
      </c>
      <c r="C2100" s="2" t="s">
        <v>16562</v>
      </c>
      <c r="D2100" s="2" t="s">
        <v>16563</v>
      </c>
      <c r="E2100" s="2">
        <v>2099</v>
      </c>
      <c r="F2100" s="1">
        <v>9</v>
      </c>
      <c r="G2100" s="1" t="s">
        <v>3556</v>
      </c>
      <c r="H2100" s="1" t="s">
        <v>8511</v>
      </c>
      <c r="I2100" s="1">
        <v>5</v>
      </c>
      <c r="L2100" s="1">
        <v>2</v>
      </c>
      <c r="M2100" s="2" t="s">
        <v>18104</v>
      </c>
      <c r="N2100" s="2" t="s">
        <v>18105</v>
      </c>
      <c r="T2100" s="1" t="s">
        <v>15640</v>
      </c>
      <c r="U2100" s="1" t="s">
        <v>266</v>
      </c>
      <c r="V2100" s="1" t="s">
        <v>8830</v>
      </c>
      <c r="Y2100" s="1" t="s">
        <v>520</v>
      </c>
      <c r="Z2100" s="1" t="s">
        <v>9656</v>
      </c>
      <c r="AG2100" s="1" t="s">
        <v>16499</v>
      </c>
    </row>
    <row r="2101" spans="1:73" ht="13.5" customHeight="1">
      <c r="A2101" s="3" t="str">
        <f>HYPERLINK("http://kyu.snu.ac.kr/sdhj/index.jsp?type=hj/GK14605_00IH_0001_0039.jpg","1720_각북면_39")</f>
        <v>1720_각북면_39</v>
      </c>
      <c r="B2101" s="2">
        <v>1720</v>
      </c>
      <c r="C2101" s="2" t="s">
        <v>15637</v>
      </c>
      <c r="D2101" s="2" t="s">
        <v>15638</v>
      </c>
      <c r="E2101" s="2">
        <v>2100</v>
      </c>
      <c r="F2101" s="1">
        <v>9</v>
      </c>
      <c r="G2101" s="1" t="s">
        <v>3556</v>
      </c>
      <c r="H2101" s="1" t="s">
        <v>8511</v>
      </c>
      <c r="I2101" s="1">
        <v>5</v>
      </c>
      <c r="L2101" s="1">
        <v>2</v>
      </c>
      <c r="M2101" s="2" t="s">
        <v>18104</v>
      </c>
      <c r="N2101" s="2" t="s">
        <v>18105</v>
      </c>
      <c r="T2101" s="1" t="s">
        <v>15640</v>
      </c>
      <c r="U2101" s="1" t="s">
        <v>77</v>
      </c>
      <c r="V2101" s="1" t="s">
        <v>8853</v>
      </c>
      <c r="Y2101" s="1" t="s">
        <v>3991</v>
      </c>
      <c r="Z2101" s="1" t="s">
        <v>10860</v>
      </c>
      <c r="AF2101" s="1" t="s">
        <v>267</v>
      </c>
      <c r="AG2101" s="1" t="s">
        <v>11571</v>
      </c>
    </row>
    <row r="2102" spans="1:73" ht="13.5" customHeight="1">
      <c r="A2102" s="3" t="str">
        <f>HYPERLINK("http://kyu.snu.ac.kr/sdhj/index.jsp?type=hj/GK14605_00IH_0001_0039.jpg","1720_각북면_39")</f>
        <v>1720_각북면_39</v>
      </c>
      <c r="B2102" s="2">
        <v>1720</v>
      </c>
      <c r="C2102" s="2" t="s">
        <v>15637</v>
      </c>
      <c r="D2102" s="2" t="s">
        <v>15638</v>
      </c>
      <c r="E2102" s="2">
        <v>2101</v>
      </c>
      <c r="F2102" s="1">
        <v>9</v>
      </c>
      <c r="G2102" s="1" t="s">
        <v>3556</v>
      </c>
      <c r="H2102" s="1" t="s">
        <v>8511</v>
      </c>
      <c r="I2102" s="1">
        <v>5</v>
      </c>
      <c r="L2102" s="1">
        <v>2</v>
      </c>
      <c r="M2102" s="2" t="s">
        <v>18104</v>
      </c>
      <c r="N2102" s="2" t="s">
        <v>18105</v>
      </c>
      <c r="T2102" s="1" t="s">
        <v>15640</v>
      </c>
      <c r="U2102" s="1" t="s">
        <v>77</v>
      </c>
      <c r="V2102" s="1" t="s">
        <v>8853</v>
      </c>
      <c r="Y2102" s="1" t="s">
        <v>3992</v>
      </c>
      <c r="Z2102" s="1" t="s">
        <v>9560</v>
      </c>
      <c r="AC2102" s="1">
        <v>46</v>
      </c>
      <c r="AD2102" s="1" t="s">
        <v>40</v>
      </c>
      <c r="AE2102" s="1" t="s">
        <v>11562</v>
      </c>
      <c r="AT2102" s="1" t="s">
        <v>269</v>
      </c>
      <c r="AU2102" s="1" t="s">
        <v>8873</v>
      </c>
      <c r="AV2102" s="1" t="s">
        <v>290</v>
      </c>
      <c r="AW2102" s="1" t="s">
        <v>9552</v>
      </c>
      <c r="BB2102" s="1" t="s">
        <v>385</v>
      </c>
      <c r="BC2102" s="1" t="s">
        <v>15727</v>
      </c>
      <c r="BD2102" s="1" t="s">
        <v>3658</v>
      </c>
      <c r="BE2102" s="1" t="s">
        <v>16561</v>
      </c>
    </row>
    <row r="2103" spans="1:73" ht="13.5" customHeight="1">
      <c r="A2103" s="3" t="str">
        <f>HYPERLINK("http://kyu.snu.ac.kr/sdhj/index.jsp?type=hj/GK14605_00IH_0001_0039.jpg","1720_각북면_39")</f>
        <v>1720_각북면_39</v>
      </c>
      <c r="B2103" s="2">
        <v>1720</v>
      </c>
      <c r="C2103" s="2" t="s">
        <v>16562</v>
      </c>
      <c r="D2103" s="2" t="s">
        <v>16563</v>
      </c>
      <c r="E2103" s="2">
        <v>2102</v>
      </c>
      <c r="F2103" s="1">
        <v>9</v>
      </c>
      <c r="G2103" s="1" t="s">
        <v>3556</v>
      </c>
      <c r="H2103" s="1" t="s">
        <v>8511</v>
      </c>
      <c r="I2103" s="1">
        <v>5</v>
      </c>
      <c r="L2103" s="1">
        <v>2</v>
      </c>
      <c r="M2103" s="2" t="s">
        <v>18104</v>
      </c>
      <c r="N2103" s="2" t="s">
        <v>18105</v>
      </c>
      <c r="T2103" s="1" t="s">
        <v>15640</v>
      </c>
      <c r="U2103" s="1" t="s">
        <v>77</v>
      </c>
      <c r="V2103" s="1" t="s">
        <v>8853</v>
      </c>
      <c r="Y2103" s="1" t="s">
        <v>2851</v>
      </c>
      <c r="Z2103" s="1" t="s">
        <v>8616</v>
      </c>
      <c r="AC2103" s="1">
        <v>56</v>
      </c>
      <c r="AD2103" s="1" t="s">
        <v>673</v>
      </c>
      <c r="AE2103" s="1" t="s">
        <v>11548</v>
      </c>
      <c r="AT2103" s="1" t="s">
        <v>840</v>
      </c>
      <c r="AU2103" s="1" t="s">
        <v>11962</v>
      </c>
      <c r="AV2103" s="1" t="s">
        <v>326</v>
      </c>
      <c r="AW2103" s="1" t="s">
        <v>9587</v>
      </c>
      <c r="BB2103" s="1" t="s">
        <v>278</v>
      </c>
      <c r="BC2103" s="1" t="s">
        <v>8843</v>
      </c>
      <c r="BD2103" s="1" t="s">
        <v>8281</v>
      </c>
      <c r="BE2103" s="1" t="s">
        <v>10183</v>
      </c>
    </row>
    <row r="2104" spans="1:73" ht="13.5" customHeight="1">
      <c r="A2104" s="3" t="str">
        <f>HYPERLINK("http://kyu.snu.ac.kr/sdhj/index.jsp?type=hj/GK14605_00IH_0001_0039.jpg","1720_각북면_39")</f>
        <v>1720_각북면_39</v>
      </c>
      <c r="B2104" s="2">
        <v>1720</v>
      </c>
      <c r="C2104" s="2" t="s">
        <v>15793</v>
      </c>
      <c r="D2104" s="2" t="s">
        <v>15794</v>
      </c>
      <c r="E2104" s="2">
        <v>2103</v>
      </c>
      <c r="F2104" s="1">
        <v>9</v>
      </c>
      <c r="G2104" s="1" t="s">
        <v>3556</v>
      </c>
      <c r="H2104" s="1" t="s">
        <v>8511</v>
      </c>
      <c r="I2104" s="1">
        <v>5</v>
      </c>
      <c r="L2104" s="1">
        <v>2</v>
      </c>
      <c r="M2104" s="2" t="s">
        <v>18104</v>
      </c>
      <c r="N2104" s="2" t="s">
        <v>18105</v>
      </c>
      <c r="T2104" s="1" t="s">
        <v>15640</v>
      </c>
      <c r="U2104" s="1" t="s">
        <v>266</v>
      </c>
      <c r="V2104" s="1" t="s">
        <v>8830</v>
      </c>
      <c r="Y2104" s="1" t="s">
        <v>2385</v>
      </c>
      <c r="Z2104" s="1" t="s">
        <v>15500</v>
      </c>
      <c r="AC2104" s="1">
        <v>19</v>
      </c>
      <c r="AD2104" s="1" t="s">
        <v>308</v>
      </c>
      <c r="AE2104" s="1" t="s">
        <v>11554</v>
      </c>
      <c r="AU2104" s="1" t="s">
        <v>16682</v>
      </c>
      <c r="AW2104" s="1" t="s">
        <v>16683</v>
      </c>
      <c r="BF2104" s="1" t="s">
        <v>16262</v>
      </c>
    </row>
    <row r="2105" spans="1:73" ht="13.5" customHeight="1">
      <c r="A2105" s="3" t="str">
        <f>HYPERLINK("http://kyu.snu.ac.kr/sdhj/index.jsp?type=hj/GK14605_00IH_0001_0039.jpg","1720_각북면_39")</f>
        <v>1720_각북면_39</v>
      </c>
      <c r="B2105" s="2">
        <v>1720</v>
      </c>
      <c r="C2105" s="2" t="s">
        <v>15637</v>
      </c>
      <c r="D2105" s="2" t="s">
        <v>15638</v>
      </c>
      <c r="E2105" s="2">
        <v>2104</v>
      </c>
      <c r="F2105" s="1">
        <v>9</v>
      </c>
      <c r="G2105" s="1" t="s">
        <v>3556</v>
      </c>
      <c r="H2105" s="1" t="s">
        <v>8511</v>
      </c>
      <c r="I2105" s="1">
        <v>5</v>
      </c>
      <c r="L2105" s="1">
        <v>2</v>
      </c>
      <c r="M2105" s="2" t="s">
        <v>18104</v>
      </c>
      <c r="N2105" s="2" t="s">
        <v>18105</v>
      </c>
      <c r="T2105" s="1" t="s">
        <v>15640</v>
      </c>
      <c r="U2105" s="1" t="s">
        <v>266</v>
      </c>
      <c r="V2105" s="1" t="s">
        <v>8830</v>
      </c>
      <c r="Y2105" s="1" t="s">
        <v>3993</v>
      </c>
      <c r="Z2105" s="1" t="s">
        <v>10859</v>
      </c>
      <c r="AC2105" s="1">
        <v>16</v>
      </c>
      <c r="AD2105" s="1" t="s">
        <v>160</v>
      </c>
      <c r="AE2105" s="1" t="s">
        <v>11534</v>
      </c>
      <c r="AU2105" s="1" t="s">
        <v>16684</v>
      </c>
      <c r="AW2105" s="1" t="s">
        <v>16685</v>
      </c>
      <c r="BF2105" s="1" t="s">
        <v>16686</v>
      </c>
    </row>
    <row r="2106" spans="1:73" ht="13.5" customHeight="1">
      <c r="A2106" s="3" t="str">
        <f>HYPERLINK("http://kyu.snu.ac.kr/sdhj/index.jsp?type=hj/GK14605_00IH_0001_0039.jpg","1720_각북면_39")</f>
        <v>1720_각북면_39</v>
      </c>
      <c r="B2106" s="2">
        <v>1720</v>
      </c>
      <c r="C2106" s="2" t="s">
        <v>15698</v>
      </c>
      <c r="D2106" s="2" t="s">
        <v>15699</v>
      </c>
      <c r="E2106" s="2">
        <v>2105</v>
      </c>
      <c r="F2106" s="1">
        <v>9</v>
      </c>
      <c r="G2106" s="1" t="s">
        <v>3556</v>
      </c>
      <c r="H2106" s="1" t="s">
        <v>8511</v>
      </c>
      <c r="I2106" s="1">
        <v>5</v>
      </c>
      <c r="L2106" s="1">
        <v>2</v>
      </c>
      <c r="M2106" s="2" t="s">
        <v>18104</v>
      </c>
      <c r="N2106" s="2" t="s">
        <v>18105</v>
      </c>
      <c r="T2106" s="1" t="s">
        <v>15640</v>
      </c>
      <c r="U2106" s="1" t="s">
        <v>266</v>
      </c>
      <c r="V2106" s="1" t="s">
        <v>8830</v>
      </c>
      <c r="Y2106" s="1" t="s">
        <v>3994</v>
      </c>
      <c r="Z2106" s="1" t="s">
        <v>10211</v>
      </c>
      <c r="AG2106" s="1" t="s">
        <v>11573</v>
      </c>
      <c r="AI2106" s="1" t="s">
        <v>11686</v>
      </c>
      <c r="AT2106" s="1" t="s">
        <v>3995</v>
      </c>
      <c r="AU2106" s="1" t="s">
        <v>11979</v>
      </c>
      <c r="AV2106" s="1" t="s">
        <v>3160</v>
      </c>
      <c r="AW2106" s="1" t="s">
        <v>11006</v>
      </c>
      <c r="BF2106" s="1" t="s">
        <v>16262</v>
      </c>
    </row>
    <row r="2107" spans="1:73" ht="13.5" customHeight="1">
      <c r="A2107" s="3" t="str">
        <f>HYPERLINK("http://kyu.snu.ac.kr/sdhj/index.jsp?type=hj/GK14605_00IH_0001_0039.jpg","1720_각북면_39")</f>
        <v>1720_각북면_39</v>
      </c>
      <c r="B2107" s="2">
        <v>1720</v>
      </c>
      <c r="C2107" s="2" t="s">
        <v>15637</v>
      </c>
      <c r="D2107" s="2" t="s">
        <v>15638</v>
      </c>
      <c r="E2107" s="2">
        <v>2106</v>
      </c>
      <c r="F2107" s="1">
        <v>9</v>
      </c>
      <c r="G2107" s="1" t="s">
        <v>3556</v>
      </c>
      <c r="H2107" s="1" t="s">
        <v>8511</v>
      </c>
      <c r="I2107" s="1">
        <v>5</v>
      </c>
      <c r="L2107" s="1">
        <v>2</v>
      </c>
      <c r="M2107" s="2" t="s">
        <v>18104</v>
      </c>
      <c r="N2107" s="2" t="s">
        <v>18105</v>
      </c>
      <c r="T2107" s="1" t="s">
        <v>15640</v>
      </c>
      <c r="U2107" s="1" t="s">
        <v>266</v>
      </c>
      <c r="V2107" s="1" t="s">
        <v>8830</v>
      </c>
      <c r="Y2107" s="1" t="s">
        <v>3996</v>
      </c>
      <c r="Z2107" s="1" t="s">
        <v>10858</v>
      </c>
      <c r="AG2107" s="1" t="s">
        <v>11573</v>
      </c>
      <c r="AI2107" s="1" t="s">
        <v>11686</v>
      </c>
      <c r="AU2107" s="1" t="s">
        <v>11979</v>
      </c>
      <c r="AW2107" s="1" t="s">
        <v>11006</v>
      </c>
      <c r="BF2107" s="1" t="s">
        <v>16501</v>
      </c>
    </row>
    <row r="2108" spans="1:73" ht="13.5" customHeight="1">
      <c r="A2108" s="3" t="str">
        <f>HYPERLINK("http://kyu.snu.ac.kr/sdhj/index.jsp?type=hj/GK14605_00IH_0001_0039.jpg","1720_각북면_39")</f>
        <v>1720_각북면_39</v>
      </c>
      <c r="B2108" s="2">
        <v>1720</v>
      </c>
      <c r="C2108" s="2" t="s">
        <v>15637</v>
      </c>
      <c r="D2108" s="2" t="s">
        <v>15638</v>
      </c>
      <c r="E2108" s="2">
        <v>2107</v>
      </c>
      <c r="F2108" s="1">
        <v>9</v>
      </c>
      <c r="G2108" s="1" t="s">
        <v>3556</v>
      </c>
      <c r="H2108" s="1" t="s">
        <v>8511</v>
      </c>
      <c r="I2108" s="1">
        <v>5</v>
      </c>
      <c r="L2108" s="1">
        <v>2</v>
      </c>
      <c r="M2108" s="2" t="s">
        <v>18104</v>
      </c>
      <c r="N2108" s="2" t="s">
        <v>18105</v>
      </c>
      <c r="T2108" s="1" t="s">
        <v>15640</v>
      </c>
      <c r="U2108" s="1" t="s">
        <v>266</v>
      </c>
      <c r="V2108" s="1" t="s">
        <v>8830</v>
      </c>
      <c r="Y2108" s="1" t="s">
        <v>14822</v>
      </c>
      <c r="Z2108" s="1" t="s">
        <v>15370</v>
      </c>
      <c r="AG2108" s="1" t="s">
        <v>11573</v>
      </c>
      <c r="AI2108" s="1" t="s">
        <v>11686</v>
      </c>
      <c r="AU2108" s="1" t="s">
        <v>11979</v>
      </c>
      <c r="AW2108" s="1" t="s">
        <v>11006</v>
      </c>
      <c r="BF2108" s="1" t="s">
        <v>16687</v>
      </c>
    </row>
    <row r="2109" spans="1:73" ht="13.5" customHeight="1">
      <c r="A2109" s="3" t="str">
        <f>HYPERLINK("http://kyu.snu.ac.kr/sdhj/index.jsp?type=hj/GK14605_00IH_0001_0039.jpg","1720_각북면_39")</f>
        <v>1720_각북면_39</v>
      </c>
      <c r="B2109" s="2">
        <v>1720</v>
      </c>
      <c r="C2109" s="2" t="s">
        <v>16347</v>
      </c>
      <c r="D2109" s="2" t="s">
        <v>16348</v>
      </c>
      <c r="E2109" s="2">
        <v>2108</v>
      </c>
      <c r="F2109" s="1">
        <v>9</v>
      </c>
      <c r="G2109" s="1" t="s">
        <v>3556</v>
      </c>
      <c r="H2109" s="1" t="s">
        <v>8511</v>
      </c>
      <c r="I2109" s="1">
        <v>5</v>
      </c>
      <c r="L2109" s="1">
        <v>2</v>
      </c>
      <c r="M2109" s="2" t="s">
        <v>18104</v>
      </c>
      <c r="N2109" s="2" t="s">
        <v>18105</v>
      </c>
      <c r="T2109" s="1" t="s">
        <v>15640</v>
      </c>
      <c r="U2109" s="1" t="s">
        <v>3997</v>
      </c>
      <c r="V2109" s="1" t="s">
        <v>8886</v>
      </c>
      <c r="Y2109" s="1" t="s">
        <v>3998</v>
      </c>
      <c r="Z2109" s="1" t="s">
        <v>10673</v>
      </c>
      <c r="AG2109" s="1" t="s">
        <v>11573</v>
      </c>
      <c r="AI2109" s="1" t="s">
        <v>11686</v>
      </c>
      <c r="AU2109" s="1" t="s">
        <v>11979</v>
      </c>
      <c r="AW2109" s="1" t="s">
        <v>11006</v>
      </c>
      <c r="BF2109" s="1" t="s">
        <v>16504</v>
      </c>
    </row>
    <row r="2110" spans="1:73" ht="13.5" customHeight="1">
      <c r="A2110" s="3" t="str">
        <f>HYPERLINK("http://kyu.snu.ac.kr/sdhj/index.jsp?type=hj/GK14605_00IH_0001_0039.jpg","1720_각북면_39")</f>
        <v>1720_각북면_39</v>
      </c>
      <c r="B2110" s="2">
        <v>1720</v>
      </c>
      <c r="C2110" s="2" t="s">
        <v>15637</v>
      </c>
      <c r="D2110" s="2" t="s">
        <v>15638</v>
      </c>
      <c r="E2110" s="2">
        <v>2109</v>
      </c>
      <c r="F2110" s="1">
        <v>9</v>
      </c>
      <c r="G2110" s="1" t="s">
        <v>3556</v>
      </c>
      <c r="H2110" s="1" t="s">
        <v>8511</v>
      </c>
      <c r="I2110" s="1">
        <v>5</v>
      </c>
      <c r="L2110" s="1">
        <v>2</v>
      </c>
      <c r="M2110" s="2" t="s">
        <v>18104</v>
      </c>
      <c r="N2110" s="2" t="s">
        <v>18105</v>
      </c>
      <c r="T2110" s="1" t="s">
        <v>15640</v>
      </c>
      <c r="U2110" s="1" t="s">
        <v>3999</v>
      </c>
      <c r="V2110" s="1" t="s">
        <v>9126</v>
      </c>
      <c r="Y2110" s="1" t="s">
        <v>4000</v>
      </c>
      <c r="Z2110" s="1" t="s">
        <v>10857</v>
      </c>
      <c r="AF2110" s="1" t="s">
        <v>526</v>
      </c>
      <c r="AG2110" s="1" t="s">
        <v>11573</v>
      </c>
      <c r="AH2110" s="1" t="s">
        <v>4001</v>
      </c>
      <c r="AI2110" s="1" t="s">
        <v>11686</v>
      </c>
      <c r="AU2110" s="1" t="s">
        <v>11979</v>
      </c>
      <c r="AW2110" s="1" t="s">
        <v>11006</v>
      </c>
      <c r="BF2110" s="1" t="s">
        <v>15924</v>
      </c>
    </row>
    <row r="2111" spans="1:73" ht="13.5" customHeight="1">
      <c r="A2111" s="3" t="str">
        <f>HYPERLINK("http://kyu.snu.ac.kr/sdhj/index.jsp?type=hj/GK14605_00IH_0001_0039.jpg","1720_각북면_39")</f>
        <v>1720_각북면_39</v>
      </c>
      <c r="B2111" s="2">
        <v>1720</v>
      </c>
      <c r="C2111" s="2" t="s">
        <v>15637</v>
      </c>
      <c r="D2111" s="2" t="s">
        <v>15638</v>
      </c>
      <c r="E2111" s="2">
        <v>2110</v>
      </c>
      <c r="F2111" s="1">
        <v>9</v>
      </c>
      <c r="G2111" s="1" t="s">
        <v>3556</v>
      </c>
      <c r="H2111" s="1" t="s">
        <v>8511</v>
      </c>
      <c r="I2111" s="1">
        <v>5</v>
      </c>
      <c r="L2111" s="1">
        <v>2</v>
      </c>
      <c r="M2111" s="2" t="s">
        <v>18104</v>
      </c>
      <c r="N2111" s="2" t="s">
        <v>18105</v>
      </c>
      <c r="T2111" s="1" t="s">
        <v>15640</v>
      </c>
      <c r="U2111" s="1" t="s">
        <v>266</v>
      </c>
      <c r="V2111" s="1" t="s">
        <v>8830</v>
      </c>
      <c r="Y2111" s="1" t="s">
        <v>4002</v>
      </c>
      <c r="Z2111" s="1" t="s">
        <v>10856</v>
      </c>
      <c r="AC2111" s="1">
        <v>15</v>
      </c>
      <c r="AD2111" s="1" t="s">
        <v>563</v>
      </c>
      <c r="AE2111" s="1" t="s">
        <v>9669</v>
      </c>
      <c r="AF2111" s="1" t="s">
        <v>135</v>
      </c>
      <c r="AG2111" s="1" t="s">
        <v>11569</v>
      </c>
      <c r="BB2111" s="1" t="s">
        <v>274</v>
      </c>
      <c r="BC2111" s="1" t="s">
        <v>8855</v>
      </c>
      <c r="BD2111" s="1" t="s">
        <v>3983</v>
      </c>
      <c r="BE2111" s="1" t="s">
        <v>10865</v>
      </c>
    </row>
    <row r="2112" spans="1:73" ht="13.5" customHeight="1">
      <c r="A2112" s="3" t="str">
        <f>HYPERLINK("http://kyu.snu.ac.kr/sdhj/index.jsp?type=hj/GK14605_00IH_0001_0039.jpg","1720_각북면_39")</f>
        <v>1720_각북면_39</v>
      </c>
      <c r="B2112" s="2">
        <v>1720</v>
      </c>
      <c r="C2112" s="2" t="s">
        <v>15637</v>
      </c>
      <c r="D2112" s="2" t="s">
        <v>15638</v>
      </c>
      <c r="E2112" s="2">
        <v>2111</v>
      </c>
      <c r="F2112" s="1">
        <v>9</v>
      </c>
      <c r="G2112" s="1" t="s">
        <v>3556</v>
      </c>
      <c r="H2112" s="1" t="s">
        <v>8511</v>
      </c>
      <c r="I2112" s="1">
        <v>5</v>
      </c>
      <c r="L2112" s="1">
        <v>3</v>
      </c>
      <c r="M2112" s="2" t="s">
        <v>4003</v>
      </c>
      <c r="N2112" s="2" t="s">
        <v>10855</v>
      </c>
      <c r="T2112" s="1" t="s">
        <v>15624</v>
      </c>
      <c r="U2112" s="1" t="s">
        <v>1176</v>
      </c>
      <c r="V2112" s="1" t="s">
        <v>15578</v>
      </c>
      <c r="Y2112" s="1" t="s">
        <v>4003</v>
      </c>
      <c r="Z2112" s="1" t="s">
        <v>10855</v>
      </c>
      <c r="AC2112" s="1">
        <v>76</v>
      </c>
      <c r="AD2112" s="1" t="s">
        <v>160</v>
      </c>
      <c r="AE2112" s="1" t="s">
        <v>11534</v>
      </c>
      <c r="AJ2112" s="1" t="s">
        <v>17</v>
      </c>
      <c r="AK2112" s="1" t="s">
        <v>11718</v>
      </c>
      <c r="AL2112" s="1" t="s">
        <v>158</v>
      </c>
      <c r="AM2112" s="1" t="s">
        <v>11647</v>
      </c>
      <c r="AT2112" s="1" t="s">
        <v>269</v>
      </c>
      <c r="AU2112" s="1" t="s">
        <v>8873</v>
      </c>
      <c r="AV2112" s="1" t="s">
        <v>4004</v>
      </c>
      <c r="AW2112" s="1" t="s">
        <v>12495</v>
      </c>
      <c r="BB2112" s="1" t="s">
        <v>722</v>
      </c>
      <c r="BC2112" s="1" t="s">
        <v>15822</v>
      </c>
      <c r="BD2112" s="1" t="s">
        <v>4005</v>
      </c>
      <c r="BE2112" s="1" t="s">
        <v>9878</v>
      </c>
      <c r="BG2112" s="1" t="s">
        <v>88</v>
      </c>
      <c r="BH2112" s="1" t="s">
        <v>8828</v>
      </c>
      <c r="BI2112" s="1" t="s">
        <v>4006</v>
      </c>
      <c r="BJ2112" s="1" t="s">
        <v>13300</v>
      </c>
      <c r="BK2112" s="1" t="s">
        <v>88</v>
      </c>
      <c r="BL2112" s="1" t="s">
        <v>8828</v>
      </c>
      <c r="BM2112" s="1" t="s">
        <v>4007</v>
      </c>
      <c r="BN2112" s="1" t="s">
        <v>13810</v>
      </c>
      <c r="BO2112" s="1" t="s">
        <v>269</v>
      </c>
      <c r="BP2112" s="1" t="s">
        <v>8873</v>
      </c>
      <c r="BQ2112" s="1" t="s">
        <v>1284</v>
      </c>
      <c r="BR2112" s="1" t="s">
        <v>9698</v>
      </c>
      <c r="BS2112" s="1" t="s">
        <v>41</v>
      </c>
      <c r="BT2112" s="1" t="s">
        <v>11660</v>
      </c>
    </row>
    <row r="2113" spans="1:73" ht="13.5" customHeight="1">
      <c r="A2113" s="3" t="str">
        <f>HYPERLINK("http://kyu.snu.ac.kr/sdhj/index.jsp?type=hj/GK14605_00IH_0001_0039.jpg","1720_각북면_39")</f>
        <v>1720_각북면_39</v>
      </c>
      <c r="B2113" s="2">
        <v>1720</v>
      </c>
      <c r="C2113" s="2" t="s">
        <v>15637</v>
      </c>
      <c r="D2113" s="2" t="s">
        <v>15638</v>
      </c>
      <c r="E2113" s="2">
        <v>2112</v>
      </c>
      <c r="F2113" s="1">
        <v>9</v>
      </c>
      <c r="G2113" s="1" t="s">
        <v>3556</v>
      </c>
      <c r="H2113" s="1" t="s">
        <v>8511</v>
      </c>
      <c r="I2113" s="1">
        <v>5</v>
      </c>
      <c r="L2113" s="1">
        <v>3</v>
      </c>
      <c r="M2113" s="2" t="s">
        <v>4003</v>
      </c>
      <c r="N2113" s="2" t="s">
        <v>10855</v>
      </c>
      <c r="S2113" s="1" t="s">
        <v>51</v>
      </c>
      <c r="T2113" s="1" t="s">
        <v>1413</v>
      </c>
      <c r="U2113" s="1" t="s">
        <v>4008</v>
      </c>
      <c r="V2113" s="1" t="s">
        <v>15602</v>
      </c>
      <c r="Y2113" s="1" t="s">
        <v>2984</v>
      </c>
      <c r="Z2113" s="1" t="s">
        <v>10812</v>
      </c>
      <c r="AC2113" s="1">
        <v>67</v>
      </c>
      <c r="AD2113" s="1" t="s">
        <v>454</v>
      </c>
      <c r="AE2113" s="1" t="s">
        <v>11543</v>
      </c>
      <c r="AJ2113" s="1" t="s">
        <v>17</v>
      </c>
      <c r="AK2113" s="1" t="s">
        <v>11718</v>
      </c>
      <c r="AL2113" s="1" t="s">
        <v>158</v>
      </c>
      <c r="AM2113" s="1" t="s">
        <v>11647</v>
      </c>
      <c r="AT2113" s="1" t="s">
        <v>88</v>
      </c>
      <c r="AU2113" s="1" t="s">
        <v>8828</v>
      </c>
      <c r="AV2113" s="1" t="s">
        <v>3559</v>
      </c>
      <c r="AW2113" s="1" t="s">
        <v>12159</v>
      </c>
      <c r="BB2113" s="1" t="s">
        <v>722</v>
      </c>
      <c r="BC2113" s="1" t="s">
        <v>15822</v>
      </c>
      <c r="BD2113" s="1" t="s">
        <v>3756</v>
      </c>
      <c r="BE2113" s="1" t="s">
        <v>10021</v>
      </c>
      <c r="BG2113" s="1" t="s">
        <v>88</v>
      </c>
      <c r="BH2113" s="1" t="s">
        <v>8828</v>
      </c>
      <c r="BI2113" s="1" t="s">
        <v>4009</v>
      </c>
      <c r="BJ2113" s="1" t="s">
        <v>13299</v>
      </c>
      <c r="BK2113" s="1" t="s">
        <v>269</v>
      </c>
      <c r="BL2113" s="1" t="s">
        <v>8873</v>
      </c>
      <c r="BM2113" s="1" t="s">
        <v>3757</v>
      </c>
      <c r="BN2113" s="1" t="s">
        <v>13809</v>
      </c>
      <c r="BO2113" s="1" t="s">
        <v>269</v>
      </c>
      <c r="BP2113" s="1" t="s">
        <v>8873</v>
      </c>
      <c r="BQ2113" s="1" t="s">
        <v>1477</v>
      </c>
      <c r="BR2113" s="1" t="s">
        <v>10976</v>
      </c>
      <c r="BS2113" s="1" t="s">
        <v>158</v>
      </c>
      <c r="BT2113" s="1" t="s">
        <v>11647</v>
      </c>
    </row>
    <row r="2114" spans="1:73" ht="13.5" customHeight="1">
      <c r="A2114" s="3" t="str">
        <f>HYPERLINK("http://kyu.snu.ac.kr/sdhj/index.jsp?type=hj/GK14605_00IH_0001_0040.jpg","1720_각북면_40")</f>
        <v>1720_각북면_40</v>
      </c>
      <c r="B2114" s="2">
        <v>1720</v>
      </c>
      <c r="C2114" s="2" t="s">
        <v>15637</v>
      </c>
      <c r="D2114" s="2" t="s">
        <v>15638</v>
      </c>
      <c r="E2114" s="2">
        <v>2113</v>
      </c>
      <c r="F2114" s="1">
        <v>9</v>
      </c>
      <c r="G2114" s="1" t="s">
        <v>3556</v>
      </c>
      <c r="H2114" s="1" t="s">
        <v>8511</v>
      </c>
      <c r="I2114" s="1">
        <v>5</v>
      </c>
      <c r="L2114" s="1">
        <v>3</v>
      </c>
      <c r="M2114" s="2" t="s">
        <v>4003</v>
      </c>
      <c r="N2114" s="2" t="s">
        <v>10855</v>
      </c>
      <c r="T2114" s="1" t="s">
        <v>15624</v>
      </c>
      <c r="U2114" s="1" t="s">
        <v>1176</v>
      </c>
      <c r="V2114" s="1" t="s">
        <v>15578</v>
      </c>
      <c r="Y2114" s="1" t="s">
        <v>4003</v>
      </c>
      <c r="Z2114" s="1" t="s">
        <v>10855</v>
      </c>
      <c r="AC2114" s="1">
        <v>76</v>
      </c>
      <c r="AD2114" s="1" t="s">
        <v>160</v>
      </c>
      <c r="AE2114" s="1" t="s">
        <v>11534</v>
      </c>
      <c r="AJ2114" s="1" t="s">
        <v>17</v>
      </c>
      <c r="AK2114" s="1" t="s">
        <v>11718</v>
      </c>
      <c r="AL2114" s="1" t="s">
        <v>158</v>
      </c>
      <c r="AM2114" s="1" t="s">
        <v>11647</v>
      </c>
      <c r="AT2114" s="1" t="s">
        <v>269</v>
      </c>
      <c r="AU2114" s="1" t="s">
        <v>8873</v>
      </c>
      <c r="AV2114" s="1" t="s">
        <v>4004</v>
      </c>
      <c r="AW2114" s="1" t="s">
        <v>12495</v>
      </c>
      <c r="BB2114" s="1" t="s">
        <v>722</v>
      </c>
      <c r="BC2114" s="1" t="s">
        <v>15822</v>
      </c>
      <c r="BD2114" s="1" t="s">
        <v>4005</v>
      </c>
      <c r="BE2114" s="1" t="s">
        <v>9878</v>
      </c>
      <c r="BG2114" s="1" t="s">
        <v>88</v>
      </c>
      <c r="BH2114" s="1" t="s">
        <v>8828</v>
      </c>
      <c r="BI2114" s="1" t="s">
        <v>4006</v>
      </c>
      <c r="BJ2114" s="1" t="s">
        <v>13300</v>
      </c>
      <c r="BK2114" s="1" t="s">
        <v>88</v>
      </c>
      <c r="BL2114" s="1" t="s">
        <v>8828</v>
      </c>
      <c r="BM2114" s="1" t="s">
        <v>4007</v>
      </c>
      <c r="BN2114" s="1" t="s">
        <v>13810</v>
      </c>
      <c r="BO2114" s="1" t="s">
        <v>269</v>
      </c>
      <c r="BP2114" s="1" t="s">
        <v>8873</v>
      </c>
      <c r="BQ2114" s="1" t="s">
        <v>1284</v>
      </c>
      <c r="BR2114" s="1" t="s">
        <v>9698</v>
      </c>
      <c r="BS2114" s="1" t="s">
        <v>41</v>
      </c>
      <c r="BT2114" s="1" t="s">
        <v>11660</v>
      </c>
    </row>
    <row r="2115" spans="1:73" ht="13.5" customHeight="1">
      <c r="A2115" s="3" t="str">
        <f>HYPERLINK("http://kyu.snu.ac.kr/sdhj/index.jsp?type=hj/GK14605_00IH_0001_0040.jpg","1720_각북면_40")</f>
        <v>1720_각북면_40</v>
      </c>
      <c r="B2115" s="2">
        <v>1720</v>
      </c>
      <c r="C2115" s="2" t="s">
        <v>15637</v>
      </c>
      <c r="D2115" s="2" t="s">
        <v>15638</v>
      </c>
      <c r="E2115" s="2">
        <v>2114</v>
      </c>
      <c r="F2115" s="1">
        <v>9</v>
      </c>
      <c r="G2115" s="1" t="s">
        <v>3556</v>
      </c>
      <c r="H2115" s="1" t="s">
        <v>8511</v>
      </c>
      <c r="I2115" s="1">
        <v>5</v>
      </c>
      <c r="L2115" s="1">
        <v>3</v>
      </c>
      <c r="M2115" s="2" t="s">
        <v>4003</v>
      </c>
      <c r="N2115" s="2" t="s">
        <v>10855</v>
      </c>
      <c r="S2115" s="1" t="s">
        <v>51</v>
      </c>
      <c r="T2115" s="1" t="s">
        <v>1413</v>
      </c>
      <c r="U2115" s="1" t="s">
        <v>4010</v>
      </c>
      <c r="V2115" s="1" t="s">
        <v>15602</v>
      </c>
      <c r="Y2115" s="1" t="s">
        <v>2984</v>
      </c>
      <c r="Z2115" s="1" t="s">
        <v>10812</v>
      </c>
      <c r="AC2115" s="1">
        <v>67</v>
      </c>
      <c r="AD2115" s="1" t="s">
        <v>454</v>
      </c>
      <c r="AE2115" s="1" t="s">
        <v>11543</v>
      </c>
      <c r="AJ2115" s="1" t="s">
        <v>17</v>
      </c>
      <c r="AK2115" s="1" t="s">
        <v>11718</v>
      </c>
      <c r="AL2115" s="1" t="s">
        <v>158</v>
      </c>
      <c r="AM2115" s="1" t="s">
        <v>11647</v>
      </c>
      <c r="AT2115" s="1" t="s">
        <v>88</v>
      </c>
      <c r="AU2115" s="1" t="s">
        <v>8828</v>
      </c>
      <c r="AV2115" s="1" t="s">
        <v>3559</v>
      </c>
      <c r="AW2115" s="1" t="s">
        <v>12159</v>
      </c>
      <c r="BB2115" s="1" t="s">
        <v>722</v>
      </c>
      <c r="BC2115" s="1" t="s">
        <v>15822</v>
      </c>
      <c r="BD2115" s="1" t="s">
        <v>3756</v>
      </c>
      <c r="BE2115" s="1" t="s">
        <v>10021</v>
      </c>
      <c r="BG2115" s="1" t="s">
        <v>88</v>
      </c>
      <c r="BH2115" s="1" t="s">
        <v>8828</v>
      </c>
      <c r="BI2115" s="1" t="s">
        <v>4009</v>
      </c>
      <c r="BJ2115" s="1" t="s">
        <v>13299</v>
      </c>
      <c r="BK2115" s="1" t="s">
        <v>269</v>
      </c>
      <c r="BL2115" s="1" t="s">
        <v>8873</v>
      </c>
      <c r="BM2115" s="1" t="s">
        <v>3757</v>
      </c>
      <c r="BN2115" s="1" t="s">
        <v>13809</v>
      </c>
      <c r="BO2115" s="1" t="s">
        <v>269</v>
      </c>
      <c r="BP2115" s="1" t="s">
        <v>8873</v>
      </c>
      <c r="BQ2115" s="1" t="s">
        <v>1477</v>
      </c>
      <c r="BR2115" s="1" t="s">
        <v>10976</v>
      </c>
      <c r="BS2115" s="1" t="s">
        <v>158</v>
      </c>
      <c r="BT2115" s="1" t="s">
        <v>11647</v>
      </c>
    </row>
    <row r="2116" spans="1:73" ht="13.5" customHeight="1">
      <c r="A2116" s="3" t="str">
        <f>HYPERLINK("http://kyu.snu.ac.kr/sdhj/index.jsp?type=hj/GK14605_00IH_0001_0040.jpg","1720_각북면_40")</f>
        <v>1720_각북면_40</v>
      </c>
      <c r="B2116" s="2">
        <v>1720</v>
      </c>
      <c r="C2116" s="2" t="s">
        <v>15637</v>
      </c>
      <c r="D2116" s="2" t="s">
        <v>15638</v>
      </c>
      <c r="E2116" s="2">
        <v>2115</v>
      </c>
      <c r="F2116" s="1">
        <v>9</v>
      </c>
      <c r="G2116" s="1" t="s">
        <v>3556</v>
      </c>
      <c r="H2116" s="1" t="s">
        <v>8511</v>
      </c>
      <c r="I2116" s="1">
        <v>5</v>
      </c>
      <c r="L2116" s="1">
        <v>4</v>
      </c>
      <c r="M2116" s="2" t="s">
        <v>18106</v>
      </c>
      <c r="N2116" s="2" t="s">
        <v>18107</v>
      </c>
      <c r="T2116" s="1" t="s">
        <v>15624</v>
      </c>
      <c r="U2116" s="1" t="s">
        <v>215</v>
      </c>
      <c r="V2116" s="1" t="s">
        <v>8866</v>
      </c>
      <c r="W2116" s="1" t="s">
        <v>245</v>
      </c>
      <c r="X2116" s="1" t="s">
        <v>9269</v>
      </c>
      <c r="Y2116" s="1" t="s">
        <v>4011</v>
      </c>
      <c r="Z2116" s="1" t="s">
        <v>10854</v>
      </c>
      <c r="AC2116" s="1">
        <v>39</v>
      </c>
      <c r="AD2116" s="1" t="s">
        <v>119</v>
      </c>
      <c r="AE2116" s="1" t="s">
        <v>9334</v>
      </c>
      <c r="AJ2116" s="1" t="s">
        <v>17</v>
      </c>
      <c r="AK2116" s="1" t="s">
        <v>11718</v>
      </c>
      <c r="AL2116" s="1" t="s">
        <v>158</v>
      </c>
      <c r="AM2116" s="1" t="s">
        <v>11647</v>
      </c>
      <c r="AT2116" s="1" t="s">
        <v>995</v>
      </c>
      <c r="AU2116" s="1" t="s">
        <v>15313</v>
      </c>
      <c r="AV2116" s="1" t="s">
        <v>3672</v>
      </c>
      <c r="AW2116" s="1" t="s">
        <v>12483</v>
      </c>
      <c r="BG2116" s="1" t="s">
        <v>3673</v>
      </c>
      <c r="BH2116" s="1" t="s">
        <v>15314</v>
      </c>
      <c r="BI2116" s="1" t="s">
        <v>14829</v>
      </c>
      <c r="BJ2116" s="1" t="s">
        <v>13296</v>
      </c>
      <c r="BK2116" s="1" t="s">
        <v>3674</v>
      </c>
      <c r="BL2116" s="1" t="s">
        <v>13526</v>
      </c>
      <c r="BM2116" s="1" t="s">
        <v>3623</v>
      </c>
      <c r="BN2116" s="1" t="s">
        <v>12941</v>
      </c>
      <c r="BO2116" s="1" t="s">
        <v>58</v>
      </c>
      <c r="BP2116" s="1" t="s">
        <v>11975</v>
      </c>
      <c r="BQ2116" s="1" t="s">
        <v>4012</v>
      </c>
      <c r="BR2116" s="1" t="s">
        <v>14167</v>
      </c>
      <c r="BS2116" s="1" t="s">
        <v>921</v>
      </c>
      <c r="BT2116" s="1" t="s">
        <v>11727</v>
      </c>
    </row>
    <row r="2117" spans="1:73" ht="13.5" customHeight="1">
      <c r="A2117" s="3" t="str">
        <f>HYPERLINK("http://kyu.snu.ac.kr/sdhj/index.jsp?type=hj/GK14605_00IH_0001_0040.jpg","1720_각북면_40")</f>
        <v>1720_각북면_40</v>
      </c>
      <c r="B2117" s="2">
        <v>1720</v>
      </c>
      <c r="C2117" s="2" t="s">
        <v>15711</v>
      </c>
      <c r="D2117" s="2" t="s">
        <v>15712</v>
      </c>
      <c r="E2117" s="2">
        <v>2116</v>
      </c>
      <c r="F2117" s="1">
        <v>9</v>
      </c>
      <c r="G2117" s="1" t="s">
        <v>3556</v>
      </c>
      <c r="H2117" s="1" t="s">
        <v>8511</v>
      </c>
      <c r="I2117" s="1">
        <v>5</v>
      </c>
      <c r="L2117" s="1">
        <v>4</v>
      </c>
      <c r="M2117" s="2" t="s">
        <v>18106</v>
      </c>
      <c r="N2117" s="2" t="s">
        <v>18107</v>
      </c>
      <c r="S2117" s="1" t="s">
        <v>51</v>
      </c>
      <c r="T2117" s="1" t="s">
        <v>1413</v>
      </c>
      <c r="W2117" s="1" t="s">
        <v>128</v>
      </c>
      <c r="X2117" s="1" t="s">
        <v>9270</v>
      </c>
      <c r="Y2117" s="1" t="s">
        <v>129</v>
      </c>
      <c r="Z2117" s="1" t="s">
        <v>9465</v>
      </c>
      <c r="AC2117" s="1">
        <v>20</v>
      </c>
      <c r="AD2117" s="1" t="s">
        <v>134</v>
      </c>
      <c r="AE2117" s="1" t="s">
        <v>11542</v>
      </c>
      <c r="AF2117" s="1" t="s">
        <v>135</v>
      </c>
      <c r="AG2117" s="1" t="s">
        <v>11569</v>
      </c>
      <c r="AJ2117" s="1" t="s">
        <v>461</v>
      </c>
      <c r="AK2117" s="1" t="s">
        <v>11719</v>
      </c>
      <c r="AL2117" s="1" t="s">
        <v>118</v>
      </c>
      <c r="AM2117" s="1" t="s">
        <v>11738</v>
      </c>
      <c r="AT2117" s="1" t="s">
        <v>215</v>
      </c>
      <c r="AU2117" s="1" t="s">
        <v>8866</v>
      </c>
      <c r="AV2117" s="1" t="s">
        <v>4013</v>
      </c>
      <c r="AW2117" s="1" t="s">
        <v>9326</v>
      </c>
      <c r="BG2117" s="1" t="s">
        <v>46</v>
      </c>
      <c r="BH2117" s="1" t="s">
        <v>11959</v>
      </c>
      <c r="BI2117" s="1" t="s">
        <v>4014</v>
      </c>
      <c r="BJ2117" s="1" t="s">
        <v>11089</v>
      </c>
      <c r="BK2117" s="1" t="s">
        <v>46</v>
      </c>
      <c r="BL2117" s="1" t="s">
        <v>11959</v>
      </c>
      <c r="BM2117" s="1" t="s">
        <v>4015</v>
      </c>
      <c r="BN2117" s="1" t="s">
        <v>13187</v>
      </c>
      <c r="BO2117" s="1" t="s">
        <v>46</v>
      </c>
      <c r="BP2117" s="1" t="s">
        <v>11959</v>
      </c>
      <c r="BQ2117" s="1" t="s">
        <v>4016</v>
      </c>
      <c r="BR2117" s="1" t="s">
        <v>14468</v>
      </c>
      <c r="BS2117" s="1" t="s">
        <v>158</v>
      </c>
      <c r="BT2117" s="1" t="s">
        <v>11647</v>
      </c>
    </row>
    <row r="2118" spans="1:73" ht="13.5" customHeight="1">
      <c r="A2118" s="3" t="str">
        <f>HYPERLINK("http://kyu.snu.ac.kr/sdhj/index.jsp?type=hj/GK14605_00IH_0001_0040.jpg","1720_각북면_40")</f>
        <v>1720_각북면_40</v>
      </c>
      <c r="B2118" s="2">
        <v>1720</v>
      </c>
      <c r="C2118" s="2" t="s">
        <v>15711</v>
      </c>
      <c r="D2118" s="2" t="s">
        <v>15712</v>
      </c>
      <c r="E2118" s="2">
        <v>2117</v>
      </c>
      <c r="F2118" s="1">
        <v>9</v>
      </c>
      <c r="G2118" s="1" t="s">
        <v>3556</v>
      </c>
      <c r="H2118" s="1" t="s">
        <v>8511</v>
      </c>
      <c r="I2118" s="1">
        <v>5</v>
      </c>
      <c r="L2118" s="1">
        <v>4</v>
      </c>
      <c r="M2118" s="2" t="s">
        <v>18106</v>
      </c>
      <c r="N2118" s="2" t="s">
        <v>18107</v>
      </c>
      <c r="S2118" s="1" t="s">
        <v>4017</v>
      </c>
      <c r="T2118" s="1" t="s">
        <v>8792</v>
      </c>
      <c r="AC2118" s="1">
        <v>47</v>
      </c>
      <c r="AD2118" s="1" t="s">
        <v>246</v>
      </c>
      <c r="AE2118" s="1" t="s">
        <v>11545</v>
      </c>
    </row>
    <row r="2119" spans="1:73" ht="13.5" customHeight="1">
      <c r="A2119" s="3" t="str">
        <f>HYPERLINK("http://kyu.snu.ac.kr/sdhj/index.jsp?type=hj/GK14605_00IH_0001_0040.jpg","1720_각북면_40")</f>
        <v>1720_각북면_40</v>
      </c>
      <c r="B2119" s="2">
        <v>1720</v>
      </c>
      <c r="C2119" s="2" t="s">
        <v>15637</v>
      </c>
      <c r="D2119" s="2" t="s">
        <v>15638</v>
      </c>
      <c r="E2119" s="2">
        <v>2118</v>
      </c>
      <c r="F2119" s="1">
        <v>9</v>
      </c>
      <c r="G2119" s="1" t="s">
        <v>3556</v>
      </c>
      <c r="H2119" s="1" t="s">
        <v>8511</v>
      </c>
      <c r="I2119" s="1">
        <v>5</v>
      </c>
      <c r="L2119" s="1">
        <v>4</v>
      </c>
      <c r="M2119" s="2" t="s">
        <v>18106</v>
      </c>
      <c r="N2119" s="2" t="s">
        <v>18107</v>
      </c>
      <c r="S2119" s="1" t="s">
        <v>71</v>
      </c>
      <c r="T2119" s="1" t="s">
        <v>8710</v>
      </c>
      <c r="Y2119" s="1" t="s">
        <v>4018</v>
      </c>
      <c r="Z2119" s="1" t="s">
        <v>10853</v>
      </c>
      <c r="AC2119" s="1">
        <v>15</v>
      </c>
      <c r="AD2119" s="1" t="s">
        <v>563</v>
      </c>
      <c r="AE2119" s="1" t="s">
        <v>9669</v>
      </c>
    </row>
    <row r="2120" spans="1:73" ht="13.5" customHeight="1">
      <c r="A2120" s="3" t="str">
        <f>HYPERLINK("http://kyu.snu.ac.kr/sdhj/index.jsp?type=hj/GK14605_00IH_0001_0040.jpg","1720_각북면_40")</f>
        <v>1720_각북면_40</v>
      </c>
      <c r="B2120" s="2">
        <v>1720</v>
      </c>
      <c r="C2120" s="2" t="s">
        <v>15637</v>
      </c>
      <c r="D2120" s="2" t="s">
        <v>15638</v>
      </c>
      <c r="E2120" s="2">
        <v>2119</v>
      </c>
      <c r="F2120" s="1">
        <v>9</v>
      </c>
      <c r="G2120" s="1" t="s">
        <v>3556</v>
      </c>
      <c r="H2120" s="1" t="s">
        <v>8511</v>
      </c>
      <c r="I2120" s="1">
        <v>5</v>
      </c>
      <c r="L2120" s="1">
        <v>4</v>
      </c>
      <c r="M2120" s="2" t="s">
        <v>18106</v>
      </c>
      <c r="N2120" s="2" t="s">
        <v>18107</v>
      </c>
      <c r="S2120" s="1" t="s">
        <v>630</v>
      </c>
      <c r="T2120" s="1" t="s">
        <v>8765</v>
      </c>
      <c r="AF2120" s="1" t="s">
        <v>355</v>
      </c>
      <c r="AG2120" s="1" t="s">
        <v>11570</v>
      </c>
      <c r="AH2120" s="1" t="s">
        <v>1180</v>
      </c>
      <c r="AI2120" s="1" t="s">
        <v>11685</v>
      </c>
    </row>
    <row r="2121" spans="1:73" ht="13.5" customHeight="1">
      <c r="A2121" s="3" t="str">
        <f>HYPERLINK("http://kyu.snu.ac.kr/sdhj/index.jsp?type=hj/GK14605_00IH_0001_0040.jpg","1720_각북면_40")</f>
        <v>1720_각북면_40</v>
      </c>
      <c r="B2121" s="2">
        <v>1720</v>
      </c>
      <c r="C2121" s="2" t="s">
        <v>15637</v>
      </c>
      <c r="D2121" s="2" t="s">
        <v>15638</v>
      </c>
      <c r="E2121" s="2">
        <v>2120</v>
      </c>
      <c r="F2121" s="1">
        <v>9</v>
      </c>
      <c r="G2121" s="1" t="s">
        <v>3556</v>
      </c>
      <c r="H2121" s="1" t="s">
        <v>8511</v>
      </c>
      <c r="I2121" s="1">
        <v>5</v>
      </c>
      <c r="L2121" s="1">
        <v>4</v>
      </c>
      <c r="M2121" s="2" t="s">
        <v>18106</v>
      </c>
      <c r="N2121" s="2" t="s">
        <v>18107</v>
      </c>
      <c r="T2121" s="1" t="s">
        <v>15640</v>
      </c>
      <c r="U2121" s="1" t="s">
        <v>4019</v>
      </c>
      <c r="V2121" s="1" t="s">
        <v>9043</v>
      </c>
      <c r="Y2121" s="1" t="s">
        <v>444</v>
      </c>
      <c r="Z2121" s="1" t="s">
        <v>9809</v>
      </c>
      <c r="AF2121" s="1" t="s">
        <v>358</v>
      </c>
      <c r="AG2121" s="1" t="s">
        <v>11573</v>
      </c>
      <c r="AH2121" s="1" t="s">
        <v>4020</v>
      </c>
      <c r="AI2121" s="1" t="s">
        <v>11684</v>
      </c>
    </row>
    <row r="2122" spans="1:73" ht="13.5" customHeight="1">
      <c r="A2122" s="3" t="str">
        <f>HYPERLINK("http://kyu.snu.ac.kr/sdhj/index.jsp?type=hj/GK14605_00IH_0001_0040.jpg","1720_각북면_40")</f>
        <v>1720_각북면_40</v>
      </c>
      <c r="B2122" s="2">
        <v>1720</v>
      </c>
      <c r="C2122" s="2" t="s">
        <v>16688</v>
      </c>
      <c r="D2122" s="2" t="s">
        <v>16689</v>
      </c>
      <c r="E2122" s="2">
        <v>2121</v>
      </c>
      <c r="F2122" s="1">
        <v>9</v>
      </c>
      <c r="G2122" s="1" t="s">
        <v>3556</v>
      </c>
      <c r="H2122" s="1" t="s">
        <v>8511</v>
      </c>
      <c r="I2122" s="1">
        <v>5</v>
      </c>
      <c r="L2122" s="1">
        <v>4</v>
      </c>
      <c r="M2122" s="2" t="s">
        <v>18106</v>
      </c>
      <c r="N2122" s="2" t="s">
        <v>18107</v>
      </c>
      <c r="T2122" s="1" t="s">
        <v>15640</v>
      </c>
      <c r="U2122" s="1" t="s">
        <v>266</v>
      </c>
      <c r="V2122" s="1" t="s">
        <v>8830</v>
      </c>
      <c r="Y2122" s="1" t="s">
        <v>2558</v>
      </c>
      <c r="Z2122" s="1" t="s">
        <v>9825</v>
      </c>
      <c r="AC2122" s="1">
        <v>18</v>
      </c>
      <c r="AD2122" s="1" t="s">
        <v>130</v>
      </c>
      <c r="AE2122" s="1" t="s">
        <v>11547</v>
      </c>
      <c r="AT2122" s="1" t="s">
        <v>840</v>
      </c>
      <c r="AU2122" s="1" t="s">
        <v>11962</v>
      </c>
      <c r="AV2122" s="1" t="s">
        <v>2851</v>
      </c>
      <c r="AW2122" s="1" t="s">
        <v>8616</v>
      </c>
      <c r="BB2122" s="1" t="s">
        <v>274</v>
      </c>
      <c r="BC2122" s="1" t="s">
        <v>8855</v>
      </c>
      <c r="BD2122" s="1" t="s">
        <v>4021</v>
      </c>
      <c r="BE2122" s="1" t="s">
        <v>10834</v>
      </c>
    </row>
    <row r="2123" spans="1:73" ht="13.5" customHeight="1">
      <c r="A2123" s="3" t="str">
        <f>HYPERLINK("http://kyu.snu.ac.kr/sdhj/index.jsp?type=hj/GK14605_00IH_0001_0040.jpg","1720_각북면_40")</f>
        <v>1720_각북면_40</v>
      </c>
      <c r="B2123" s="2">
        <v>1720</v>
      </c>
      <c r="C2123" s="2" t="s">
        <v>15637</v>
      </c>
      <c r="D2123" s="2" t="s">
        <v>15638</v>
      </c>
      <c r="E2123" s="2">
        <v>2122</v>
      </c>
      <c r="F2123" s="1">
        <v>9</v>
      </c>
      <c r="G2123" s="1" t="s">
        <v>3556</v>
      </c>
      <c r="H2123" s="1" t="s">
        <v>8511</v>
      </c>
      <c r="I2123" s="1">
        <v>5</v>
      </c>
      <c r="L2123" s="1">
        <v>4</v>
      </c>
      <c r="M2123" s="2" t="s">
        <v>18106</v>
      </c>
      <c r="N2123" s="2" t="s">
        <v>18107</v>
      </c>
      <c r="T2123" s="1" t="s">
        <v>15640</v>
      </c>
      <c r="U2123" s="1" t="s">
        <v>266</v>
      </c>
      <c r="V2123" s="1" t="s">
        <v>8830</v>
      </c>
      <c r="Y2123" s="1" t="s">
        <v>4022</v>
      </c>
      <c r="Z2123" s="1" t="s">
        <v>9799</v>
      </c>
      <c r="AC2123" s="1">
        <v>18</v>
      </c>
      <c r="AD2123" s="1" t="s">
        <v>563</v>
      </c>
      <c r="AE2123" s="1" t="s">
        <v>9669</v>
      </c>
    </row>
    <row r="2124" spans="1:73" ht="13.5" customHeight="1">
      <c r="A2124" s="3" t="str">
        <f>HYPERLINK("http://kyu.snu.ac.kr/sdhj/index.jsp?type=hj/GK14605_00IH_0001_0040.jpg","1720_각북면_40")</f>
        <v>1720_각북면_40</v>
      </c>
      <c r="B2124" s="2">
        <v>1720</v>
      </c>
      <c r="C2124" s="2" t="s">
        <v>15637</v>
      </c>
      <c r="D2124" s="2" t="s">
        <v>15638</v>
      </c>
      <c r="E2124" s="2">
        <v>2123</v>
      </c>
      <c r="F2124" s="1">
        <v>9</v>
      </c>
      <c r="G2124" s="1" t="s">
        <v>3556</v>
      </c>
      <c r="H2124" s="1" t="s">
        <v>8511</v>
      </c>
      <c r="I2124" s="1">
        <v>5</v>
      </c>
      <c r="L2124" s="1">
        <v>4</v>
      </c>
      <c r="M2124" s="2" t="s">
        <v>18106</v>
      </c>
      <c r="N2124" s="2" t="s">
        <v>18107</v>
      </c>
      <c r="T2124" s="1" t="s">
        <v>15640</v>
      </c>
      <c r="U2124" s="1" t="s">
        <v>266</v>
      </c>
      <c r="V2124" s="1" t="s">
        <v>8830</v>
      </c>
      <c r="Y2124" s="1" t="s">
        <v>14822</v>
      </c>
      <c r="Z2124" s="1" t="s">
        <v>15370</v>
      </c>
      <c r="AC2124" s="1">
        <v>12</v>
      </c>
      <c r="AD2124" s="1" t="s">
        <v>137</v>
      </c>
      <c r="AE2124" s="1" t="s">
        <v>9320</v>
      </c>
      <c r="AT2124" s="1" t="s">
        <v>840</v>
      </c>
      <c r="AU2124" s="1" t="s">
        <v>11962</v>
      </c>
      <c r="AV2124" s="1" t="s">
        <v>2851</v>
      </c>
      <c r="AW2124" s="1" t="s">
        <v>8616</v>
      </c>
      <c r="BB2124" s="1" t="s">
        <v>274</v>
      </c>
      <c r="BC2124" s="1" t="s">
        <v>8855</v>
      </c>
      <c r="BD2124" s="1" t="s">
        <v>4021</v>
      </c>
      <c r="BE2124" s="1" t="s">
        <v>10834</v>
      </c>
      <c r="BU2124" s="1" t="s">
        <v>558</v>
      </c>
    </row>
    <row r="2125" spans="1:73" ht="13.5" customHeight="1">
      <c r="A2125" s="3" t="str">
        <f>HYPERLINK("http://kyu.snu.ac.kr/sdhj/index.jsp?type=hj/GK14605_00IH_0001_0040.jpg","1720_각북면_40")</f>
        <v>1720_각북면_40</v>
      </c>
      <c r="B2125" s="2">
        <v>1720</v>
      </c>
      <c r="C2125" s="2" t="s">
        <v>16347</v>
      </c>
      <c r="D2125" s="2" t="s">
        <v>16348</v>
      </c>
      <c r="E2125" s="2">
        <v>2124</v>
      </c>
      <c r="F2125" s="1">
        <v>9</v>
      </c>
      <c r="G2125" s="1" t="s">
        <v>3556</v>
      </c>
      <c r="H2125" s="1" t="s">
        <v>8511</v>
      </c>
      <c r="I2125" s="1">
        <v>5</v>
      </c>
      <c r="L2125" s="1">
        <v>4</v>
      </c>
      <c r="M2125" s="2" t="s">
        <v>18106</v>
      </c>
      <c r="N2125" s="2" t="s">
        <v>18107</v>
      </c>
      <c r="T2125" s="1" t="s">
        <v>15640</v>
      </c>
      <c r="U2125" s="1" t="s">
        <v>266</v>
      </c>
      <c r="V2125" s="1" t="s">
        <v>8830</v>
      </c>
      <c r="Y2125" s="1" t="s">
        <v>4023</v>
      </c>
      <c r="Z2125" s="1" t="s">
        <v>10852</v>
      </c>
      <c r="AC2125" s="1">
        <v>36</v>
      </c>
      <c r="AD2125" s="1" t="s">
        <v>341</v>
      </c>
      <c r="AE2125" s="1" t="s">
        <v>11544</v>
      </c>
      <c r="AT2125" s="1" t="s">
        <v>840</v>
      </c>
      <c r="AU2125" s="1" t="s">
        <v>11962</v>
      </c>
      <c r="AV2125" s="1" t="s">
        <v>1950</v>
      </c>
      <c r="AW2125" s="1" t="s">
        <v>12482</v>
      </c>
      <c r="BB2125" s="1" t="s">
        <v>274</v>
      </c>
      <c r="BC2125" s="1" t="s">
        <v>8855</v>
      </c>
      <c r="BD2125" s="1" t="s">
        <v>1664</v>
      </c>
      <c r="BE2125" s="1" t="s">
        <v>10849</v>
      </c>
    </row>
    <row r="2126" spans="1:73" ht="13.5" customHeight="1">
      <c r="A2126" s="3" t="str">
        <f>HYPERLINK("http://kyu.snu.ac.kr/sdhj/index.jsp?type=hj/GK14605_00IH_0001_0040.jpg","1720_각북면_40")</f>
        <v>1720_각북면_40</v>
      </c>
      <c r="B2126" s="2">
        <v>1720</v>
      </c>
      <c r="C2126" s="2" t="s">
        <v>15637</v>
      </c>
      <c r="D2126" s="2" t="s">
        <v>15638</v>
      </c>
      <c r="E2126" s="2">
        <v>2125</v>
      </c>
      <c r="F2126" s="1">
        <v>9</v>
      </c>
      <c r="G2126" s="1" t="s">
        <v>3556</v>
      </c>
      <c r="H2126" s="1" t="s">
        <v>8511</v>
      </c>
      <c r="I2126" s="1">
        <v>5</v>
      </c>
      <c r="L2126" s="1">
        <v>4</v>
      </c>
      <c r="M2126" s="2" t="s">
        <v>18106</v>
      </c>
      <c r="N2126" s="2" t="s">
        <v>18107</v>
      </c>
      <c r="T2126" s="1" t="s">
        <v>15640</v>
      </c>
      <c r="U2126" s="1" t="s">
        <v>266</v>
      </c>
      <c r="V2126" s="1" t="s">
        <v>8830</v>
      </c>
      <c r="Y2126" s="1" t="s">
        <v>2247</v>
      </c>
      <c r="Z2126" s="1" t="s">
        <v>10851</v>
      </c>
      <c r="AC2126" s="1">
        <v>24</v>
      </c>
      <c r="AD2126" s="1" t="s">
        <v>132</v>
      </c>
      <c r="AE2126" s="1" t="s">
        <v>11536</v>
      </c>
      <c r="AT2126" s="1" t="s">
        <v>840</v>
      </c>
      <c r="AU2126" s="1" t="s">
        <v>11962</v>
      </c>
      <c r="AV2126" s="1" t="s">
        <v>1950</v>
      </c>
      <c r="AW2126" s="1" t="s">
        <v>12482</v>
      </c>
      <c r="BB2126" s="1" t="s">
        <v>274</v>
      </c>
      <c r="BC2126" s="1" t="s">
        <v>8855</v>
      </c>
      <c r="BD2126" s="1" t="s">
        <v>1664</v>
      </c>
      <c r="BE2126" s="1" t="s">
        <v>10849</v>
      </c>
      <c r="BU2126" s="1" t="s">
        <v>3656</v>
      </c>
    </row>
    <row r="2127" spans="1:73" ht="13.5" customHeight="1">
      <c r="A2127" s="3" t="str">
        <f>HYPERLINK("http://kyu.snu.ac.kr/sdhj/index.jsp?type=hj/GK14605_00IH_0001_0040.jpg","1720_각북면_40")</f>
        <v>1720_각북면_40</v>
      </c>
      <c r="B2127" s="2">
        <v>1720</v>
      </c>
      <c r="C2127" s="2" t="s">
        <v>15637</v>
      </c>
      <c r="D2127" s="2" t="s">
        <v>15638</v>
      </c>
      <c r="E2127" s="2">
        <v>2126</v>
      </c>
      <c r="F2127" s="1">
        <v>9</v>
      </c>
      <c r="G2127" s="1" t="s">
        <v>3556</v>
      </c>
      <c r="H2127" s="1" t="s">
        <v>8511</v>
      </c>
      <c r="I2127" s="1">
        <v>5</v>
      </c>
      <c r="L2127" s="1">
        <v>4</v>
      </c>
      <c r="M2127" s="2" t="s">
        <v>18106</v>
      </c>
      <c r="N2127" s="2" t="s">
        <v>18107</v>
      </c>
      <c r="T2127" s="1" t="s">
        <v>15640</v>
      </c>
      <c r="U2127" s="1" t="s">
        <v>266</v>
      </c>
      <c r="V2127" s="1" t="s">
        <v>8830</v>
      </c>
      <c r="Y2127" s="1" t="s">
        <v>1774</v>
      </c>
      <c r="Z2127" s="1" t="s">
        <v>10503</v>
      </c>
      <c r="AC2127" s="1">
        <v>19</v>
      </c>
      <c r="AD2127" s="1" t="s">
        <v>308</v>
      </c>
      <c r="AE2127" s="1" t="s">
        <v>11554</v>
      </c>
      <c r="AV2127" s="1" t="s">
        <v>4024</v>
      </c>
      <c r="AW2127" s="1" t="s">
        <v>15385</v>
      </c>
      <c r="BB2127" s="1" t="s">
        <v>274</v>
      </c>
      <c r="BC2127" s="1" t="s">
        <v>8855</v>
      </c>
      <c r="BD2127" s="1" t="s">
        <v>3283</v>
      </c>
      <c r="BE2127" s="1" t="s">
        <v>10561</v>
      </c>
    </row>
    <row r="2128" spans="1:73" ht="13.5" customHeight="1">
      <c r="A2128" s="3" t="str">
        <f>HYPERLINK("http://kyu.snu.ac.kr/sdhj/index.jsp?type=hj/GK14605_00IH_0001_0040.jpg","1720_각북면_40")</f>
        <v>1720_각북면_40</v>
      </c>
      <c r="B2128" s="2">
        <v>1720</v>
      </c>
      <c r="C2128" s="2" t="s">
        <v>16207</v>
      </c>
      <c r="D2128" s="2" t="s">
        <v>16208</v>
      </c>
      <c r="E2128" s="2">
        <v>2127</v>
      </c>
      <c r="F2128" s="1">
        <v>9</v>
      </c>
      <c r="G2128" s="1" t="s">
        <v>3556</v>
      </c>
      <c r="H2128" s="1" t="s">
        <v>8511</v>
      </c>
      <c r="I2128" s="1">
        <v>5</v>
      </c>
      <c r="L2128" s="1">
        <v>4</v>
      </c>
      <c r="M2128" s="2" t="s">
        <v>18106</v>
      </c>
      <c r="N2128" s="2" t="s">
        <v>18107</v>
      </c>
      <c r="T2128" s="1" t="s">
        <v>15640</v>
      </c>
      <c r="U2128" s="1" t="s">
        <v>266</v>
      </c>
      <c r="V2128" s="1" t="s">
        <v>8830</v>
      </c>
      <c r="Y2128" s="1" t="s">
        <v>14841</v>
      </c>
      <c r="Z2128" s="1" t="s">
        <v>10850</v>
      </c>
      <c r="AC2128" s="1">
        <v>8</v>
      </c>
      <c r="AD2128" s="1" t="s">
        <v>76</v>
      </c>
      <c r="AE2128" s="1" t="s">
        <v>11537</v>
      </c>
      <c r="AV2128" s="1" t="s">
        <v>4024</v>
      </c>
      <c r="AW2128" s="1" t="s">
        <v>15385</v>
      </c>
      <c r="BB2128" s="1" t="s">
        <v>274</v>
      </c>
      <c r="BC2128" s="1" t="s">
        <v>8855</v>
      </c>
      <c r="BD2128" s="1" t="s">
        <v>3283</v>
      </c>
      <c r="BE2128" s="1" t="s">
        <v>10561</v>
      </c>
      <c r="BU2128" s="1" t="s">
        <v>558</v>
      </c>
    </row>
    <row r="2129" spans="1:72" ht="13.5" customHeight="1">
      <c r="A2129" s="3" t="str">
        <f>HYPERLINK("http://kyu.snu.ac.kr/sdhj/index.jsp?type=hj/GK14605_00IH_0001_0040.jpg","1720_각북면_40")</f>
        <v>1720_각북면_40</v>
      </c>
      <c r="B2129" s="2">
        <v>1720</v>
      </c>
      <c r="C2129" s="2" t="s">
        <v>16207</v>
      </c>
      <c r="D2129" s="2" t="s">
        <v>16208</v>
      </c>
      <c r="E2129" s="2">
        <v>2128</v>
      </c>
      <c r="F2129" s="1">
        <v>9</v>
      </c>
      <c r="G2129" s="1" t="s">
        <v>3556</v>
      </c>
      <c r="H2129" s="1" t="s">
        <v>8511</v>
      </c>
      <c r="I2129" s="1">
        <v>5</v>
      </c>
      <c r="L2129" s="1">
        <v>4</v>
      </c>
      <c r="M2129" s="2" t="s">
        <v>18106</v>
      </c>
      <c r="N2129" s="2" t="s">
        <v>18107</v>
      </c>
      <c r="T2129" s="1" t="s">
        <v>15640</v>
      </c>
      <c r="U2129" s="1" t="s">
        <v>266</v>
      </c>
      <c r="V2129" s="1" t="s">
        <v>8830</v>
      </c>
      <c r="Y2129" s="1" t="s">
        <v>3705</v>
      </c>
      <c r="Z2129" s="1" t="s">
        <v>10827</v>
      </c>
      <c r="AC2129" s="1">
        <v>40</v>
      </c>
      <c r="AD2129" s="1" t="s">
        <v>141</v>
      </c>
      <c r="AE2129" s="1" t="s">
        <v>11557</v>
      </c>
      <c r="AV2129" s="1" t="s">
        <v>4025</v>
      </c>
      <c r="AW2129" s="1" t="s">
        <v>15382</v>
      </c>
      <c r="BB2129" s="1" t="s">
        <v>274</v>
      </c>
      <c r="BC2129" s="1" t="s">
        <v>8855</v>
      </c>
      <c r="BD2129" s="1" t="s">
        <v>1016</v>
      </c>
      <c r="BE2129" s="1" t="s">
        <v>10282</v>
      </c>
    </row>
    <row r="2130" spans="1:72" ht="13.5" customHeight="1">
      <c r="A2130" s="3" t="str">
        <f>HYPERLINK("http://kyu.snu.ac.kr/sdhj/index.jsp?type=hj/GK14605_00IH_0001_0040.jpg","1720_각북면_40")</f>
        <v>1720_각북면_40</v>
      </c>
      <c r="B2130" s="2">
        <v>1720</v>
      </c>
      <c r="C2130" s="2" t="s">
        <v>16292</v>
      </c>
      <c r="D2130" s="2" t="s">
        <v>16293</v>
      </c>
      <c r="E2130" s="2">
        <v>2129</v>
      </c>
      <c r="F2130" s="1">
        <v>9</v>
      </c>
      <c r="G2130" s="1" t="s">
        <v>3556</v>
      </c>
      <c r="H2130" s="1" t="s">
        <v>8511</v>
      </c>
      <c r="I2130" s="1">
        <v>5</v>
      </c>
      <c r="L2130" s="1">
        <v>4</v>
      </c>
      <c r="M2130" s="2" t="s">
        <v>18106</v>
      </c>
      <c r="N2130" s="2" t="s">
        <v>18107</v>
      </c>
      <c r="T2130" s="1" t="s">
        <v>15640</v>
      </c>
      <c r="U2130" s="1" t="s">
        <v>266</v>
      </c>
      <c r="V2130" s="1" t="s">
        <v>8830</v>
      </c>
      <c r="Y2130" s="1" t="s">
        <v>2738</v>
      </c>
      <c r="Z2130" s="1" t="s">
        <v>9753</v>
      </c>
      <c r="AC2130" s="1">
        <v>35</v>
      </c>
      <c r="AD2130" s="1" t="s">
        <v>111</v>
      </c>
      <c r="AE2130" s="1" t="s">
        <v>8821</v>
      </c>
      <c r="AT2130" s="1" t="s">
        <v>840</v>
      </c>
      <c r="AU2130" s="1" t="s">
        <v>11962</v>
      </c>
      <c r="AV2130" s="1" t="s">
        <v>1001</v>
      </c>
      <c r="AW2130" s="1" t="s">
        <v>9933</v>
      </c>
      <c r="BB2130" s="1" t="s">
        <v>3588</v>
      </c>
      <c r="BC2130" s="1" t="s">
        <v>16335</v>
      </c>
      <c r="BD2130" s="1" t="s">
        <v>520</v>
      </c>
      <c r="BE2130" s="1" t="s">
        <v>9656</v>
      </c>
    </row>
    <row r="2131" spans="1:72" ht="13.5" customHeight="1">
      <c r="A2131" s="3" t="str">
        <f>HYPERLINK("http://kyu.snu.ac.kr/sdhj/index.jsp?type=hj/GK14605_00IH_0001_0040.jpg","1720_각북면_40")</f>
        <v>1720_각북면_40</v>
      </c>
      <c r="B2131" s="2">
        <v>1720</v>
      </c>
      <c r="C2131" s="2" t="s">
        <v>15637</v>
      </c>
      <c r="D2131" s="2" t="s">
        <v>15638</v>
      </c>
      <c r="E2131" s="2">
        <v>2130</v>
      </c>
      <c r="F2131" s="1">
        <v>9</v>
      </c>
      <c r="G2131" s="1" t="s">
        <v>3556</v>
      </c>
      <c r="H2131" s="1" t="s">
        <v>8511</v>
      </c>
      <c r="I2131" s="1">
        <v>5</v>
      </c>
      <c r="L2131" s="1">
        <v>4</v>
      </c>
      <c r="M2131" s="2" t="s">
        <v>18106</v>
      </c>
      <c r="N2131" s="2" t="s">
        <v>18107</v>
      </c>
      <c r="T2131" s="1" t="s">
        <v>15640</v>
      </c>
      <c r="U2131" s="1" t="s">
        <v>266</v>
      </c>
      <c r="V2131" s="1" t="s">
        <v>8830</v>
      </c>
      <c r="Y2131" s="1" t="s">
        <v>4026</v>
      </c>
      <c r="Z2131" s="1" t="s">
        <v>9385</v>
      </c>
      <c r="AC2131" s="1">
        <v>12</v>
      </c>
      <c r="AD2131" s="1" t="s">
        <v>137</v>
      </c>
      <c r="AE2131" s="1" t="s">
        <v>9320</v>
      </c>
      <c r="AT2131" s="1" t="s">
        <v>269</v>
      </c>
      <c r="AU2131" s="1" t="s">
        <v>8873</v>
      </c>
      <c r="AV2131" s="1" t="s">
        <v>4027</v>
      </c>
      <c r="AW2131" s="1" t="s">
        <v>10801</v>
      </c>
      <c r="BB2131" s="1" t="s">
        <v>274</v>
      </c>
      <c r="BC2131" s="1" t="s">
        <v>8855</v>
      </c>
      <c r="BD2131" s="1" t="s">
        <v>3705</v>
      </c>
      <c r="BE2131" s="1" t="s">
        <v>10827</v>
      </c>
    </row>
    <row r="2132" spans="1:72" ht="13.5" customHeight="1">
      <c r="A2132" s="3" t="str">
        <f>HYPERLINK("http://kyu.snu.ac.kr/sdhj/index.jsp?type=hj/GK14605_00IH_0001_0040.jpg","1720_각북면_40")</f>
        <v>1720_각북면_40</v>
      </c>
      <c r="B2132" s="2">
        <v>1720</v>
      </c>
      <c r="C2132" s="2" t="s">
        <v>15637</v>
      </c>
      <c r="D2132" s="2" t="s">
        <v>15638</v>
      </c>
      <c r="E2132" s="2">
        <v>2131</v>
      </c>
      <c r="F2132" s="1">
        <v>9</v>
      </c>
      <c r="G2132" s="1" t="s">
        <v>3556</v>
      </c>
      <c r="H2132" s="1" t="s">
        <v>8511</v>
      </c>
      <c r="I2132" s="1">
        <v>5</v>
      </c>
      <c r="L2132" s="1">
        <v>4</v>
      </c>
      <c r="M2132" s="2" t="s">
        <v>18106</v>
      </c>
      <c r="N2132" s="2" t="s">
        <v>18107</v>
      </c>
      <c r="T2132" s="1" t="s">
        <v>15640</v>
      </c>
      <c r="U2132" s="1" t="s">
        <v>266</v>
      </c>
      <c r="V2132" s="1" t="s">
        <v>8830</v>
      </c>
      <c r="Y2132" s="1" t="s">
        <v>1664</v>
      </c>
      <c r="Z2132" s="1" t="s">
        <v>10849</v>
      </c>
      <c r="AC2132" s="1">
        <v>62</v>
      </c>
      <c r="AD2132" s="1" t="s">
        <v>106</v>
      </c>
      <c r="AE2132" s="1" t="s">
        <v>11517</v>
      </c>
      <c r="AF2132" s="1" t="s">
        <v>135</v>
      </c>
      <c r="AG2132" s="1" t="s">
        <v>11569</v>
      </c>
      <c r="AT2132" s="1" t="s">
        <v>269</v>
      </c>
      <c r="AU2132" s="1" t="s">
        <v>8873</v>
      </c>
      <c r="AV2132" s="1" t="s">
        <v>4028</v>
      </c>
      <c r="AW2132" s="1" t="s">
        <v>11371</v>
      </c>
      <c r="BB2132" s="1" t="s">
        <v>274</v>
      </c>
      <c r="BC2132" s="1" t="s">
        <v>8855</v>
      </c>
      <c r="BD2132" s="1" t="s">
        <v>4029</v>
      </c>
      <c r="BE2132" s="1" t="s">
        <v>12877</v>
      </c>
    </row>
    <row r="2133" spans="1:72" ht="13.5" customHeight="1">
      <c r="A2133" s="3" t="str">
        <f>HYPERLINK("http://kyu.snu.ac.kr/sdhj/index.jsp?type=hj/GK14605_00IH_0001_0040.jpg","1720_각북면_40")</f>
        <v>1720_각북면_40</v>
      </c>
      <c r="B2133" s="2">
        <v>1720</v>
      </c>
      <c r="C2133" s="2" t="s">
        <v>15637</v>
      </c>
      <c r="D2133" s="2" t="s">
        <v>15638</v>
      </c>
      <c r="E2133" s="2">
        <v>2132</v>
      </c>
      <c r="F2133" s="1">
        <v>9</v>
      </c>
      <c r="G2133" s="1" t="s">
        <v>3556</v>
      </c>
      <c r="H2133" s="1" t="s">
        <v>8511</v>
      </c>
      <c r="I2133" s="1">
        <v>5</v>
      </c>
      <c r="L2133" s="1">
        <v>5</v>
      </c>
      <c r="M2133" s="2" t="s">
        <v>18108</v>
      </c>
      <c r="N2133" s="2" t="s">
        <v>18109</v>
      </c>
      <c r="O2133" s="1" t="s">
        <v>6</v>
      </c>
      <c r="P2133" s="1" t="s">
        <v>8656</v>
      </c>
      <c r="T2133" s="1" t="s">
        <v>15624</v>
      </c>
      <c r="U2133" s="1" t="s">
        <v>215</v>
      </c>
      <c r="V2133" s="1" t="s">
        <v>8866</v>
      </c>
      <c r="W2133" s="1" t="s">
        <v>245</v>
      </c>
      <c r="X2133" s="1" t="s">
        <v>9269</v>
      </c>
      <c r="Y2133" s="1" t="s">
        <v>4030</v>
      </c>
      <c r="Z2133" s="1" t="s">
        <v>10848</v>
      </c>
      <c r="AC2133" s="1">
        <v>42</v>
      </c>
      <c r="AD2133" s="1" t="s">
        <v>374</v>
      </c>
      <c r="AE2133" s="1" t="s">
        <v>11556</v>
      </c>
      <c r="AJ2133" s="1" t="s">
        <v>17</v>
      </c>
      <c r="AK2133" s="1" t="s">
        <v>11718</v>
      </c>
      <c r="AL2133" s="1" t="s">
        <v>158</v>
      </c>
      <c r="AM2133" s="1" t="s">
        <v>11647</v>
      </c>
      <c r="AT2133" s="1" t="s">
        <v>46</v>
      </c>
      <c r="AU2133" s="1" t="s">
        <v>11959</v>
      </c>
      <c r="AV2133" s="1" t="s">
        <v>4031</v>
      </c>
      <c r="AW2133" s="1" t="s">
        <v>12474</v>
      </c>
      <c r="BG2133" s="1" t="s">
        <v>4032</v>
      </c>
      <c r="BH2133" s="1" t="s">
        <v>12973</v>
      </c>
      <c r="BI2133" s="1" t="s">
        <v>4033</v>
      </c>
      <c r="BJ2133" s="1" t="s">
        <v>12480</v>
      </c>
      <c r="BK2133" s="1" t="s">
        <v>4034</v>
      </c>
      <c r="BL2133" s="1" t="s">
        <v>15339</v>
      </c>
      <c r="BM2133" s="1" t="s">
        <v>16655</v>
      </c>
      <c r="BN2133" s="1" t="s">
        <v>15791</v>
      </c>
      <c r="BO2133" s="1" t="s">
        <v>46</v>
      </c>
      <c r="BP2133" s="1" t="s">
        <v>11959</v>
      </c>
      <c r="BQ2133" s="1" t="s">
        <v>4035</v>
      </c>
      <c r="BR2133" s="1" t="s">
        <v>14459</v>
      </c>
      <c r="BS2133" s="1" t="s">
        <v>3425</v>
      </c>
      <c r="BT2133" s="1" t="s">
        <v>11763</v>
      </c>
    </row>
    <row r="2134" spans="1:72" ht="13.5" customHeight="1">
      <c r="A2134" s="3" t="str">
        <f>HYPERLINK("http://kyu.snu.ac.kr/sdhj/index.jsp?type=hj/GK14605_00IH_0001_0040.jpg","1720_각북면_40")</f>
        <v>1720_각북면_40</v>
      </c>
      <c r="B2134" s="2">
        <v>1720</v>
      </c>
      <c r="C2134" s="2" t="s">
        <v>15900</v>
      </c>
      <c r="D2134" s="2" t="s">
        <v>15901</v>
      </c>
      <c r="E2134" s="2">
        <v>2133</v>
      </c>
      <c r="F2134" s="1">
        <v>9</v>
      </c>
      <c r="G2134" s="1" t="s">
        <v>3556</v>
      </c>
      <c r="H2134" s="1" t="s">
        <v>8511</v>
      </c>
      <c r="I2134" s="1">
        <v>5</v>
      </c>
      <c r="L2134" s="1">
        <v>5</v>
      </c>
      <c r="M2134" s="2" t="s">
        <v>18108</v>
      </c>
      <c r="N2134" s="2" t="s">
        <v>18109</v>
      </c>
      <c r="S2134" s="1" t="s">
        <v>51</v>
      </c>
      <c r="T2134" s="1" t="s">
        <v>1413</v>
      </c>
      <c r="W2134" s="1" t="s">
        <v>38</v>
      </c>
      <c r="X2134" s="1" t="s">
        <v>15655</v>
      </c>
      <c r="Y2134" s="1" t="s">
        <v>129</v>
      </c>
      <c r="Z2134" s="1" t="s">
        <v>9465</v>
      </c>
      <c r="AC2134" s="1">
        <v>39</v>
      </c>
      <c r="AD2134" s="1" t="s">
        <v>119</v>
      </c>
      <c r="AE2134" s="1" t="s">
        <v>9334</v>
      </c>
      <c r="AJ2134" s="1" t="s">
        <v>461</v>
      </c>
      <c r="AK2134" s="1" t="s">
        <v>11719</v>
      </c>
      <c r="AL2134" s="1" t="s">
        <v>50</v>
      </c>
      <c r="AM2134" s="1" t="s">
        <v>15656</v>
      </c>
      <c r="AT2134" s="1" t="s">
        <v>46</v>
      </c>
      <c r="AU2134" s="1" t="s">
        <v>11959</v>
      </c>
      <c r="AV2134" s="1" t="s">
        <v>4036</v>
      </c>
      <c r="AW2134" s="1" t="s">
        <v>12494</v>
      </c>
      <c r="BG2134" s="1" t="s">
        <v>46</v>
      </c>
      <c r="BH2134" s="1" t="s">
        <v>11959</v>
      </c>
      <c r="BI2134" s="1" t="s">
        <v>1967</v>
      </c>
      <c r="BJ2134" s="1" t="s">
        <v>11304</v>
      </c>
      <c r="BK2134" s="1" t="s">
        <v>575</v>
      </c>
      <c r="BL2134" s="1" t="s">
        <v>9250</v>
      </c>
      <c r="BM2134" s="1" t="s">
        <v>4037</v>
      </c>
      <c r="BN2134" s="1" t="s">
        <v>13633</v>
      </c>
      <c r="BO2134" s="1" t="s">
        <v>46</v>
      </c>
      <c r="BP2134" s="1" t="s">
        <v>11959</v>
      </c>
      <c r="BQ2134" s="1" t="s">
        <v>4038</v>
      </c>
      <c r="BR2134" s="1" t="s">
        <v>15092</v>
      </c>
      <c r="BS2134" s="1" t="s">
        <v>41</v>
      </c>
      <c r="BT2134" s="1" t="s">
        <v>11660</v>
      </c>
    </row>
    <row r="2135" spans="1:72" ht="13.5" customHeight="1">
      <c r="A2135" s="3" t="str">
        <f>HYPERLINK("http://kyu.snu.ac.kr/sdhj/index.jsp?type=hj/GK14605_00IH_0001_0040.jpg","1720_각북면_40")</f>
        <v>1720_각북면_40</v>
      </c>
      <c r="B2135" s="2">
        <v>1720</v>
      </c>
      <c r="C2135" s="2" t="s">
        <v>15826</v>
      </c>
      <c r="D2135" s="2" t="s">
        <v>15827</v>
      </c>
      <c r="E2135" s="2">
        <v>2134</v>
      </c>
      <c r="F2135" s="1">
        <v>9</v>
      </c>
      <c r="G2135" s="1" t="s">
        <v>3556</v>
      </c>
      <c r="H2135" s="1" t="s">
        <v>8511</v>
      </c>
      <c r="I2135" s="1">
        <v>5</v>
      </c>
      <c r="L2135" s="1">
        <v>5</v>
      </c>
      <c r="M2135" s="2" t="s">
        <v>18108</v>
      </c>
      <c r="N2135" s="2" t="s">
        <v>18109</v>
      </c>
      <c r="S2135" s="1" t="s">
        <v>966</v>
      </c>
      <c r="T2135" s="1" t="s">
        <v>8773</v>
      </c>
      <c r="W2135" s="1" t="s">
        <v>38</v>
      </c>
      <c r="X2135" s="1" t="s">
        <v>15655</v>
      </c>
      <c r="Y2135" s="1" t="s">
        <v>129</v>
      </c>
      <c r="Z2135" s="1" t="s">
        <v>9465</v>
      </c>
      <c r="AC2135" s="1">
        <v>59</v>
      </c>
      <c r="AD2135" s="1" t="s">
        <v>540</v>
      </c>
      <c r="AE2135" s="1" t="s">
        <v>11564</v>
      </c>
    </row>
    <row r="2136" spans="1:72" ht="13.5" customHeight="1">
      <c r="A2136" s="3" t="str">
        <f>HYPERLINK("http://kyu.snu.ac.kr/sdhj/index.jsp?type=hj/GK14605_00IH_0001_0040.jpg","1720_각북면_40")</f>
        <v>1720_각북면_40</v>
      </c>
      <c r="B2136" s="2">
        <v>1720</v>
      </c>
      <c r="C2136" s="2" t="s">
        <v>15637</v>
      </c>
      <c r="D2136" s="2" t="s">
        <v>15638</v>
      </c>
      <c r="E2136" s="2">
        <v>2135</v>
      </c>
      <c r="F2136" s="1">
        <v>9</v>
      </c>
      <c r="G2136" s="1" t="s">
        <v>3556</v>
      </c>
      <c r="H2136" s="1" t="s">
        <v>8511</v>
      </c>
      <c r="I2136" s="1">
        <v>5</v>
      </c>
      <c r="L2136" s="1">
        <v>5</v>
      </c>
      <c r="M2136" s="2" t="s">
        <v>18108</v>
      </c>
      <c r="N2136" s="2" t="s">
        <v>18109</v>
      </c>
      <c r="S2136" s="1" t="s">
        <v>2841</v>
      </c>
      <c r="T2136" s="1" t="s">
        <v>8779</v>
      </c>
      <c r="AC2136" s="1">
        <v>12</v>
      </c>
      <c r="AD2136" s="1" t="s">
        <v>137</v>
      </c>
      <c r="AE2136" s="1" t="s">
        <v>9320</v>
      </c>
    </row>
    <row r="2137" spans="1:72" ht="13.5" customHeight="1">
      <c r="A2137" s="3" t="str">
        <f>HYPERLINK("http://kyu.snu.ac.kr/sdhj/index.jsp?type=hj/GK14605_00IH_0001_0040.jpg","1720_각북면_40")</f>
        <v>1720_각북면_40</v>
      </c>
      <c r="B2137" s="2">
        <v>1720</v>
      </c>
      <c r="C2137" s="2" t="s">
        <v>15637</v>
      </c>
      <c r="D2137" s="2" t="s">
        <v>15638</v>
      </c>
      <c r="E2137" s="2">
        <v>2136</v>
      </c>
      <c r="F2137" s="1">
        <v>9</v>
      </c>
      <c r="G2137" s="1" t="s">
        <v>3556</v>
      </c>
      <c r="H2137" s="1" t="s">
        <v>8511</v>
      </c>
      <c r="I2137" s="1">
        <v>5</v>
      </c>
      <c r="L2137" s="1">
        <v>5</v>
      </c>
      <c r="M2137" s="2" t="s">
        <v>18108</v>
      </c>
      <c r="N2137" s="2" t="s">
        <v>18109</v>
      </c>
      <c r="T2137" s="1" t="s">
        <v>15640</v>
      </c>
      <c r="U2137" s="1" t="s">
        <v>266</v>
      </c>
      <c r="V2137" s="1" t="s">
        <v>8830</v>
      </c>
      <c r="Y2137" s="1" t="s">
        <v>18921</v>
      </c>
      <c r="Z2137" s="1" t="s">
        <v>15490</v>
      </c>
      <c r="AC2137" s="1">
        <v>36</v>
      </c>
      <c r="AD2137" s="1" t="s">
        <v>341</v>
      </c>
      <c r="AE2137" s="1" t="s">
        <v>11544</v>
      </c>
      <c r="AT2137" s="1" t="s">
        <v>269</v>
      </c>
      <c r="AU2137" s="1" t="s">
        <v>8873</v>
      </c>
      <c r="AV2137" s="1" t="s">
        <v>4039</v>
      </c>
      <c r="AW2137" s="1" t="s">
        <v>9519</v>
      </c>
      <c r="BB2137" s="1" t="s">
        <v>274</v>
      </c>
      <c r="BC2137" s="1" t="s">
        <v>8855</v>
      </c>
      <c r="BD2137" s="1" t="s">
        <v>18913</v>
      </c>
      <c r="BE2137" s="1" t="s">
        <v>16585</v>
      </c>
    </row>
    <row r="2138" spans="1:72" ht="13.5" customHeight="1">
      <c r="A2138" s="3" t="str">
        <f>HYPERLINK("http://kyu.snu.ac.kr/sdhj/index.jsp?type=hj/GK14605_00IH_0001_0040.jpg","1720_각북면_40")</f>
        <v>1720_각북면_40</v>
      </c>
      <c r="B2138" s="2">
        <v>1720</v>
      </c>
      <c r="C2138" s="2" t="s">
        <v>15637</v>
      </c>
      <c r="D2138" s="2" t="s">
        <v>15638</v>
      </c>
      <c r="E2138" s="2">
        <v>2137</v>
      </c>
      <c r="F2138" s="1">
        <v>9</v>
      </c>
      <c r="G2138" s="1" t="s">
        <v>3556</v>
      </c>
      <c r="H2138" s="1" t="s">
        <v>8511</v>
      </c>
      <c r="I2138" s="1">
        <v>6</v>
      </c>
      <c r="J2138" s="1" t="s">
        <v>3689</v>
      </c>
      <c r="K2138" s="1" t="s">
        <v>8613</v>
      </c>
      <c r="L2138" s="1">
        <v>1</v>
      </c>
      <c r="M2138" s="2" t="s">
        <v>3689</v>
      </c>
      <c r="N2138" s="2" t="s">
        <v>8613</v>
      </c>
      <c r="T2138" s="1" t="s">
        <v>15624</v>
      </c>
      <c r="U2138" s="1" t="s">
        <v>3544</v>
      </c>
      <c r="V2138" s="1" t="s">
        <v>9125</v>
      </c>
      <c r="Y2138" s="1" t="s">
        <v>3689</v>
      </c>
      <c r="Z2138" s="1" t="s">
        <v>8613</v>
      </c>
      <c r="AC2138" s="1">
        <v>50</v>
      </c>
      <c r="AD2138" s="1" t="s">
        <v>54</v>
      </c>
      <c r="AE2138" s="1" t="s">
        <v>11446</v>
      </c>
      <c r="AJ2138" s="1" t="s">
        <v>17</v>
      </c>
      <c r="AK2138" s="1" t="s">
        <v>11718</v>
      </c>
      <c r="AL2138" s="1" t="s">
        <v>152</v>
      </c>
      <c r="AM2138" s="1" t="s">
        <v>11667</v>
      </c>
      <c r="AN2138" s="1" t="s">
        <v>602</v>
      </c>
      <c r="AO2138" s="1" t="s">
        <v>8712</v>
      </c>
      <c r="AP2138" s="1" t="s">
        <v>215</v>
      </c>
      <c r="AQ2138" s="1" t="s">
        <v>8866</v>
      </c>
      <c r="AR2138" s="1" t="s">
        <v>4040</v>
      </c>
      <c r="AS2138" s="1" t="s">
        <v>11906</v>
      </c>
      <c r="AT2138" s="1" t="s">
        <v>269</v>
      </c>
      <c r="AU2138" s="1" t="s">
        <v>8873</v>
      </c>
      <c r="AV2138" s="1" t="s">
        <v>4041</v>
      </c>
      <c r="AW2138" s="1" t="s">
        <v>12493</v>
      </c>
      <c r="BB2138" s="1" t="s">
        <v>3588</v>
      </c>
      <c r="BC2138" s="1" t="s">
        <v>16690</v>
      </c>
      <c r="BD2138" s="1" t="s">
        <v>18916</v>
      </c>
      <c r="BE2138" s="1" t="s">
        <v>16572</v>
      </c>
      <c r="BG2138" s="1" t="s">
        <v>269</v>
      </c>
      <c r="BH2138" s="1" t="s">
        <v>8873</v>
      </c>
      <c r="BI2138" s="1" t="s">
        <v>418</v>
      </c>
      <c r="BJ2138" s="1" t="s">
        <v>12507</v>
      </c>
      <c r="BK2138" s="1" t="s">
        <v>269</v>
      </c>
      <c r="BL2138" s="1" t="s">
        <v>8873</v>
      </c>
      <c r="BM2138" s="1" t="s">
        <v>1296</v>
      </c>
      <c r="BN2138" s="1" t="s">
        <v>9536</v>
      </c>
      <c r="BO2138" s="1" t="s">
        <v>88</v>
      </c>
      <c r="BP2138" s="1" t="s">
        <v>8828</v>
      </c>
      <c r="BQ2138" s="1" t="s">
        <v>4042</v>
      </c>
      <c r="BR2138" s="1" t="s">
        <v>14476</v>
      </c>
      <c r="BS2138" s="1" t="s">
        <v>158</v>
      </c>
      <c r="BT2138" s="1" t="s">
        <v>11647</v>
      </c>
    </row>
    <row r="2139" spans="1:72" ht="13.5" customHeight="1">
      <c r="A2139" s="3" t="str">
        <f>HYPERLINK("http://kyu.snu.ac.kr/sdhj/index.jsp?type=hj/GK14605_00IH_0001_0040.jpg","1720_각북면_40")</f>
        <v>1720_각북면_40</v>
      </c>
      <c r="B2139" s="2">
        <v>1720</v>
      </c>
      <c r="C2139" s="2" t="s">
        <v>16691</v>
      </c>
      <c r="D2139" s="2" t="s">
        <v>16692</v>
      </c>
      <c r="E2139" s="2">
        <v>2138</v>
      </c>
      <c r="F2139" s="1">
        <v>9</v>
      </c>
      <c r="G2139" s="1" t="s">
        <v>3556</v>
      </c>
      <c r="H2139" s="1" t="s">
        <v>8511</v>
      </c>
      <c r="I2139" s="1">
        <v>6</v>
      </c>
      <c r="L2139" s="1">
        <v>1</v>
      </c>
      <c r="M2139" s="2" t="s">
        <v>3689</v>
      </c>
      <c r="N2139" s="2" t="s">
        <v>8613</v>
      </c>
      <c r="S2139" s="1" t="s">
        <v>51</v>
      </c>
      <c r="T2139" s="1" t="s">
        <v>1413</v>
      </c>
      <c r="U2139" s="1" t="s">
        <v>3588</v>
      </c>
      <c r="V2139" s="1" t="s">
        <v>16335</v>
      </c>
      <c r="Y2139" s="1" t="s">
        <v>3601</v>
      </c>
      <c r="Z2139" s="1" t="s">
        <v>9390</v>
      </c>
      <c r="AC2139" s="1">
        <v>53</v>
      </c>
      <c r="AJ2139" s="1" t="s">
        <v>17</v>
      </c>
      <c r="AK2139" s="1" t="s">
        <v>11718</v>
      </c>
      <c r="AL2139" s="1" t="s">
        <v>300</v>
      </c>
      <c r="AM2139" s="1" t="s">
        <v>11633</v>
      </c>
      <c r="AT2139" s="1" t="s">
        <v>88</v>
      </c>
      <c r="AU2139" s="1" t="s">
        <v>8828</v>
      </c>
      <c r="AV2139" s="1" t="s">
        <v>4043</v>
      </c>
      <c r="AW2139" s="1" t="s">
        <v>12492</v>
      </c>
      <c r="BG2139" s="1" t="s">
        <v>88</v>
      </c>
      <c r="BH2139" s="1" t="s">
        <v>8828</v>
      </c>
      <c r="BI2139" s="1" t="s">
        <v>4044</v>
      </c>
      <c r="BJ2139" s="1" t="s">
        <v>13298</v>
      </c>
      <c r="BK2139" s="1" t="s">
        <v>88</v>
      </c>
      <c r="BL2139" s="1" t="s">
        <v>8828</v>
      </c>
      <c r="BM2139" s="1" t="s">
        <v>1363</v>
      </c>
      <c r="BN2139" s="1" t="s">
        <v>9511</v>
      </c>
      <c r="BO2139" s="1" t="s">
        <v>88</v>
      </c>
      <c r="BP2139" s="1" t="s">
        <v>8828</v>
      </c>
      <c r="BQ2139" s="1" t="s">
        <v>4045</v>
      </c>
      <c r="BR2139" s="1" t="s">
        <v>14475</v>
      </c>
      <c r="BS2139" s="1" t="s">
        <v>236</v>
      </c>
      <c r="BT2139" s="1" t="s">
        <v>11694</v>
      </c>
    </row>
    <row r="2140" spans="1:72" ht="13.5" customHeight="1">
      <c r="A2140" s="3" t="str">
        <f>HYPERLINK("http://kyu.snu.ac.kr/sdhj/index.jsp?type=hj/GK14605_00IH_0001_0040.jpg","1720_각북면_40")</f>
        <v>1720_각북면_40</v>
      </c>
      <c r="B2140" s="2">
        <v>1720</v>
      </c>
      <c r="C2140" s="2" t="s">
        <v>15668</v>
      </c>
      <c r="D2140" s="2" t="s">
        <v>15669</v>
      </c>
      <c r="E2140" s="2">
        <v>2139</v>
      </c>
      <c r="F2140" s="1">
        <v>9</v>
      </c>
      <c r="G2140" s="1" t="s">
        <v>3556</v>
      </c>
      <c r="H2140" s="1" t="s">
        <v>8511</v>
      </c>
      <c r="I2140" s="1">
        <v>6</v>
      </c>
      <c r="L2140" s="1">
        <v>1</v>
      </c>
      <c r="M2140" s="2" t="s">
        <v>3689</v>
      </c>
      <c r="N2140" s="2" t="s">
        <v>8613</v>
      </c>
      <c r="S2140" s="1" t="s">
        <v>71</v>
      </c>
      <c r="T2140" s="1" t="s">
        <v>8710</v>
      </c>
      <c r="Y2140" s="1" t="s">
        <v>4046</v>
      </c>
      <c r="Z2140" s="1" t="s">
        <v>10847</v>
      </c>
      <c r="AC2140" s="1">
        <v>20</v>
      </c>
      <c r="AD2140" s="1" t="s">
        <v>134</v>
      </c>
      <c r="AE2140" s="1" t="s">
        <v>11542</v>
      </c>
    </row>
    <row r="2141" spans="1:72" ht="13.5" customHeight="1">
      <c r="A2141" s="3" t="str">
        <f>HYPERLINK("http://kyu.snu.ac.kr/sdhj/index.jsp?type=hj/GK14605_00IH_0001_0040.jpg","1720_각북면_40")</f>
        <v>1720_각북면_40</v>
      </c>
      <c r="B2141" s="2">
        <v>1720</v>
      </c>
      <c r="C2141" s="2" t="s">
        <v>15637</v>
      </c>
      <c r="D2141" s="2" t="s">
        <v>15638</v>
      </c>
      <c r="E2141" s="2">
        <v>2140</v>
      </c>
      <c r="F2141" s="1">
        <v>9</v>
      </c>
      <c r="G2141" s="1" t="s">
        <v>3556</v>
      </c>
      <c r="H2141" s="1" t="s">
        <v>8511</v>
      </c>
      <c r="I2141" s="1">
        <v>6</v>
      </c>
      <c r="L2141" s="1">
        <v>1</v>
      </c>
      <c r="M2141" s="2" t="s">
        <v>3689</v>
      </c>
      <c r="N2141" s="2" t="s">
        <v>8613</v>
      </c>
      <c r="S2141" s="1" t="s">
        <v>71</v>
      </c>
      <c r="T2141" s="1" t="s">
        <v>8710</v>
      </c>
      <c r="Y2141" s="1" t="s">
        <v>3723</v>
      </c>
      <c r="Z2141" s="1" t="s">
        <v>10846</v>
      </c>
      <c r="AC2141" s="1">
        <v>18</v>
      </c>
      <c r="AD2141" s="1" t="s">
        <v>130</v>
      </c>
      <c r="AE2141" s="1" t="s">
        <v>11547</v>
      </c>
    </row>
    <row r="2142" spans="1:72" ht="13.5" customHeight="1">
      <c r="A2142" s="3" t="str">
        <f>HYPERLINK("http://kyu.snu.ac.kr/sdhj/index.jsp?type=hj/GK14605_00IH_0001_0040.jpg","1720_각북면_40")</f>
        <v>1720_각북면_40</v>
      </c>
      <c r="B2142" s="2">
        <v>1720</v>
      </c>
      <c r="C2142" s="2" t="s">
        <v>15637</v>
      </c>
      <c r="D2142" s="2" t="s">
        <v>15638</v>
      </c>
      <c r="E2142" s="2">
        <v>2141</v>
      </c>
      <c r="F2142" s="1">
        <v>9</v>
      </c>
      <c r="G2142" s="1" t="s">
        <v>3556</v>
      </c>
      <c r="H2142" s="1" t="s">
        <v>8511</v>
      </c>
      <c r="I2142" s="1">
        <v>6</v>
      </c>
      <c r="L2142" s="1">
        <v>1</v>
      </c>
      <c r="M2142" s="2" t="s">
        <v>3689</v>
      </c>
      <c r="N2142" s="2" t="s">
        <v>8613</v>
      </c>
      <c r="S2142" s="1" t="s">
        <v>71</v>
      </c>
      <c r="T2142" s="1" t="s">
        <v>8710</v>
      </c>
      <c r="Y2142" s="1" t="s">
        <v>518</v>
      </c>
      <c r="Z2142" s="1" t="s">
        <v>9695</v>
      </c>
      <c r="AC2142" s="1">
        <v>10</v>
      </c>
      <c r="AD2142" s="1" t="s">
        <v>138</v>
      </c>
      <c r="AE2142" s="1" t="s">
        <v>11522</v>
      </c>
    </row>
    <row r="2143" spans="1:72" ht="13.5" customHeight="1">
      <c r="A2143" s="3" t="str">
        <f>HYPERLINK("http://kyu.snu.ac.kr/sdhj/index.jsp?type=hj/GK14605_00IH_0001_0040.jpg","1720_각북면_40")</f>
        <v>1720_각북면_40</v>
      </c>
      <c r="B2143" s="2">
        <v>1720</v>
      </c>
      <c r="C2143" s="2" t="s">
        <v>15637</v>
      </c>
      <c r="D2143" s="2" t="s">
        <v>15638</v>
      </c>
      <c r="E2143" s="2">
        <v>2142</v>
      </c>
      <c r="F2143" s="1">
        <v>9</v>
      </c>
      <c r="G2143" s="1" t="s">
        <v>3556</v>
      </c>
      <c r="H2143" s="1" t="s">
        <v>8511</v>
      </c>
      <c r="I2143" s="1">
        <v>6</v>
      </c>
      <c r="L2143" s="1">
        <v>2</v>
      </c>
      <c r="M2143" s="2" t="s">
        <v>18110</v>
      </c>
      <c r="N2143" s="2" t="s">
        <v>18111</v>
      </c>
      <c r="T2143" s="1" t="s">
        <v>15624</v>
      </c>
      <c r="U2143" s="1" t="s">
        <v>309</v>
      </c>
      <c r="V2143" s="1" t="s">
        <v>8836</v>
      </c>
      <c r="W2143" s="1" t="s">
        <v>903</v>
      </c>
      <c r="X2143" s="1" t="s">
        <v>9268</v>
      </c>
      <c r="Y2143" s="1" t="s">
        <v>53</v>
      </c>
      <c r="Z2143" s="1" t="s">
        <v>9315</v>
      </c>
      <c r="AC2143" s="1">
        <v>67</v>
      </c>
      <c r="AD2143" s="1" t="s">
        <v>454</v>
      </c>
      <c r="AE2143" s="1" t="s">
        <v>11543</v>
      </c>
      <c r="AJ2143" s="1" t="s">
        <v>17</v>
      </c>
      <c r="AK2143" s="1" t="s">
        <v>11718</v>
      </c>
      <c r="AL2143" s="1" t="s">
        <v>118</v>
      </c>
      <c r="AM2143" s="1" t="s">
        <v>11738</v>
      </c>
      <c r="AT2143" s="1" t="s">
        <v>48</v>
      </c>
      <c r="AU2143" s="1" t="s">
        <v>8899</v>
      </c>
      <c r="AV2143" s="1" t="s">
        <v>4047</v>
      </c>
      <c r="AW2143" s="1" t="s">
        <v>12491</v>
      </c>
      <c r="BI2143" s="1" t="s">
        <v>588</v>
      </c>
      <c r="BJ2143" s="1" t="s">
        <v>11125</v>
      </c>
      <c r="BK2143" s="1" t="s">
        <v>419</v>
      </c>
      <c r="BL2143" s="1" t="s">
        <v>11965</v>
      </c>
      <c r="BM2143" s="1" t="s">
        <v>4048</v>
      </c>
      <c r="BN2143" s="1" t="s">
        <v>13808</v>
      </c>
      <c r="BO2143" s="1" t="s">
        <v>48</v>
      </c>
      <c r="BP2143" s="1" t="s">
        <v>8899</v>
      </c>
      <c r="BQ2143" s="1" t="s">
        <v>4049</v>
      </c>
      <c r="BR2143" s="1" t="s">
        <v>14957</v>
      </c>
      <c r="BS2143" s="1" t="s">
        <v>50</v>
      </c>
      <c r="BT2143" s="1" t="s">
        <v>15946</v>
      </c>
    </row>
    <row r="2144" spans="1:72" ht="13.5" customHeight="1">
      <c r="A2144" s="3" t="str">
        <f>HYPERLINK("http://kyu.snu.ac.kr/sdhj/index.jsp?type=hj/GK14605_00IH_0001_0040.jpg","1720_각북면_40")</f>
        <v>1720_각북면_40</v>
      </c>
      <c r="B2144" s="2">
        <v>1720</v>
      </c>
      <c r="C2144" s="2" t="s">
        <v>15839</v>
      </c>
      <c r="D2144" s="2" t="s">
        <v>15840</v>
      </c>
      <c r="E2144" s="2">
        <v>2143</v>
      </c>
      <c r="F2144" s="1">
        <v>9</v>
      </c>
      <c r="G2144" s="1" t="s">
        <v>3556</v>
      </c>
      <c r="H2144" s="1" t="s">
        <v>8511</v>
      </c>
      <c r="I2144" s="1">
        <v>6</v>
      </c>
      <c r="L2144" s="1">
        <v>2</v>
      </c>
      <c r="M2144" s="2" t="s">
        <v>18110</v>
      </c>
      <c r="N2144" s="2" t="s">
        <v>18111</v>
      </c>
      <c r="S2144" s="1" t="s">
        <v>190</v>
      </c>
      <c r="T2144" s="1" t="s">
        <v>8713</v>
      </c>
      <c r="U2144" s="1" t="s">
        <v>44</v>
      </c>
      <c r="V2144" s="1" t="s">
        <v>8875</v>
      </c>
      <c r="W2144" s="1" t="s">
        <v>903</v>
      </c>
      <c r="X2144" s="1" t="s">
        <v>9268</v>
      </c>
      <c r="Y2144" s="1" t="s">
        <v>2388</v>
      </c>
      <c r="Z2144" s="1" t="s">
        <v>9614</v>
      </c>
      <c r="AC2144" s="1">
        <v>47</v>
      </c>
      <c r="AD2144" s="1" t="s">
        <v>246</v>
      </c>
      <c r="AE2144" s="1" t="s">
        <v>11545</v>
      </c>
    </row>
    <row r="2145" spans="1:73" ht="13.5" customHeight="1">
      <c r="A2145" s="3" t="str">
        <f>HYPERLINK("http://kyu.snu.ac.kr/sdhj/index.jsp?type=hj/GK14605_00IH_0001_0040.jpg","1720_각북면_40")</f>
        <v>1720_각북면_40</v>
      </c>
      <c r="B2145" s="2">
        <v>1720</v>
      </c>
      <c r="C2145" s="2" t="s">
        <v>15637</v>
      </c>
      <c r="D2145" s="2" t="s">
        <v>15638</v>
      </c>
      <c r="E2145" s="2">
        <v>2144</v>
      </c>
      <c r="F2145" s="1">
        <v>9</v>
      </c>
      <c r="G2145" s="1" t="s">
        <v>3556</v>
      </c>
      <c r="H2145" s="1" t="s">
        <v>8511</v>
      </c>
      <c r="I2145" s="1">
        <v>6</v>
      </c>
      <c r="L2145" s="1">
        <v>2</v>
      </c>
      <c r="M2145" s="2" t="s">
        <v>18110</v>
      </c>
      <c r="N2145" s="2" t="s">
        <v>18111</v>
      </c>
      <c r="S2145" s="1" t="s">
        <v>133</v>
      </c>
      <c r="T2145" s="1" t="s">
        <v>8712</v>
      </c>
      <c r="W2145" s="1" t="s">
        <v>103</v>
      </c>
      <c r="X2145" s="1" t="s">
        <v>15645</v>
      </c>
      <c r="Y2145" s="1" t="s">
        <v>53</v>
      </c>
      <c r="Z2145" s="1" t="s">
        <v>9315</v>
      </c>
      <c r="AC2145" s="1">
        <v>21</v>
      </c>
      <c r="AD2145" s="1" t="s">
        <v>192</v>
      </c>
      <c r="AE2145" s="1" t="s">
        <v>10512</v>
      </c>
      <c r="AF2145" s="1" t="s">
        <v>135</v>
      </c>
      <c r="AG2145" s="1" t="s">
        <v>11569</v>
      </c>
    </row>
    <row r="2146" spans="1:73" ht="13.5" customHeight="1">
      <c r="A2146" s="3" t="str">
        <f>HYPERLINK("http://kyu.snu.ac.kr/sdhj/index.jsp?type=hj/GK14605_00IH_0001_0040.jpg","1720_각북면_40")</f>
        <v>1720_각북면_40</v>
      </c>
      <c r="B2146" s="2">
        <v>1720</v>
      </c>
      <c r="C2146" s="2" t="s">
        <v>15637</v>
      </c>
      <c r="D2146" s="2" t="s">
        <v>15638</v>
      </c>
      <c r="E2146" s="2">
        <v>2145</v>
      </c>
      <c r="F2146" s="1">
        <v>9</v>
      </c>
      <c r="G2146" s="1" t="s">
        <v>3556</v>
      </c>
      <c r="H2146" s="1" t="s">
        <v>8511</v>
      </c>
      <c r="I2146" s="1">
        <v>6</v>
      </c>
      <c r="L2146" s="1">
        <v>2</v>
      </c>
      <c r="M2146" s="2" t="s">
        <v>18110</v>
      </c>
      <c r="N2146" s="2" t="s">
        <v>18111</v>
      </c>
      <c r="T2146" s="1" t="s">
        <v>15640</v>
      </c>
      <c r="U2146" s="1" t="s">
        <v>266</v>
      </c>
      <c r="V2146" s="1" t="s">
        <v>8830</v>
      </c>
      <c r="Y2146" s="1" t="s">
        <v>4050</v>
      </c>
      <c r="Z2146" s="1" t="s">
        <v>10845</v>
      </c>
      <c r="AG2146" s="1" t="s">
        <v>16693</v>
      </c>
    </row>
    <row r="2147" spans="1:73" ht="13.5" customHeight="1">
      <c r="A2147" s="3" t="str">
        <f>HYPERLINK("http://kyu.snu.ac.kr/sdhj/index.jsp?type=hj/GK14605_00IH_0001_0040.jpg","1720_각북면_40")</f>
        <v>1720_각북면_40</v>
      </c>
      <c r="B2147" s="2">
        <v>1720</v>
      </c>
      <c r="C2147" s="2" t="s">
        <v>15637</v>
      </c>
      <c r="D2147" s="2" t="s">
        <v>15638</v>
      </c>
      <c r="E2147" s="2">
        <v>2146</v>
      </c>
      <c r="F2147" s="1">
        <v>9</v>
      </c>
      <c r="G2147" s="1" t="s">
        <v>3556</v>
      </c>
      <c r="H2147" s="1" t="s">
        <v>8511</v>
      </c>
      <c r="I2147" s="1">
        <v>6</v>
      </c>
      <c r="L2147" s="1">
        <v>2</v>
      </c>
      <c r="M2147" s="2" t="s">
        <v>18110</v>
      </c>
      <c r="N2147" s="2" t="s">
        <v>18111</v>
      </c>
      <c r="T2147" s="1" t="s">
        <v>15640</v>
      </c>
      <c r="U2147" s="1" t="s">
        <v>266</v>
      </c>
      <c r="V2147" s="1" t="s">
        <v>8830</v>
      </c>
      <c r="Y2147" s="1" t="s">
        <v>4051</v>
      </c>
      <c r="Z2147" s="1" t="s">
        <v>10844</v>
      </c>
      <c r="AF2147" s="1" t="s">
        <v>4052</v>
      </c>
      <c r="AG2147" s="1" t="s">
        <v>11602</v>
      </c>
    </row>
    <row r="2148" spans="1:73" ht="13.5" customHeight="1">
      <c r="A2148" s="3" t="str">
        <f>HYPERLINK("http://kyu.snu.ac.kr/sdhj/index.jsp?type=hj/GK14605_00IH_0001_0040.jpg","1720_각북면_40")</f>
        <v>1720_각북면_40</v>
      </c>
      <c r="B2148" s="2">
        <v>1720</v>
      </c>
      <c r="C2148" s="2" t="s">
        <v>15637</v>
      </c>
      <c r="D2148" s="2" t="s">
        <v>15638</v>
      </c>
      <c r="E2148" s="2">
        <v>2147</v>
      </c>
      <c r="F2148" s="1">
        <v>9</v>
      </c>
      <c r="G2148" s="1" t="s">
        <v>3556</v>
      </c>
      <c r="H2148" s="1" t="s">
        <v>8511</v>
      </c>
      <c r="I2148" s="1">
        <v>6</v>
      </c>
      <c r="L2148" s="1">
        <v>2</v>
      </c>
      <c r="M2148" s="2" t="s">
        <v>18110</v>
      </c>
      <c r="N2148" s="2" t="s">
        <v>18111</v>
      </c>
      <c r="T2148" s="1" t="s">
        <v>15640</v>
      </c>
      <c r="U2148" s="1" t="s">
        <v>266</v>
      </c>
      <c r="V2148" s="1" t="s">
        <v>8830</v>
      </c>
      <c r="Y2148" s="1" t="s">
        <v>8347</v>
      </c>
      <c r="Z2148" s="1" t="s">
        <v>9935</v>
      </c>
      <c r="AC2148" s="1">
        <v>37</v>
      </c>
      <c r="AD2148" s="1" t="s">
        <v>299</v>
      </c>
      <c r="AE2148" s="1" t="s">
        <v>11520</v>
      </c>
      <c r="AV2148" s="1" t="s">
        <v>2621</v>
      </c>
      <c r="AW2148" s="1" t="s">
        <v>12043</v>
      </c>
      <c r="BB2148" s="1" t="s">
        <v>274</v>
      </c>
      <c r="BC2148" s="1" t="s">
        <v>8855</v>
      </c>
      <c r="BD2148" s="1" t="s">
        <v>4053</v>
      </c>
      <c r="BE2148" s="1" t="s">
        <v>10844</v>
      </c>
    </row>
    <row r="2149" spans="1:73" ht="13.5" customHeight="1">
      <c r="A2149" s="3" t="str">
        <f>HYPERLINK("http://kyu.snu.ac.kr/sdhj/index.jsp?type=hj/GK14605_00IH_0001_0040.jpg","1720_각북면_40")</f>
        <v>1720_각북면_40</v>
      </c>
      <c r="B2149" s="2">
        <v>1720</v>
      </c>
      <c r="C2149" s="2" t="s">
        <v>15637</v>
      </c>
      <c r="D2149" s="2" t="s">
        <v>15638</v>
      </c>
      <c r="E2149" s="2">
        <v>2148</v>
      </c>
      <c r="F2149" s="1">
        <v>9</v>
      </c>
      <c r="G2149" s="1" t="s">
        <v>3556</v>
      </c>
      <c r="H2149" s="1" t="s">
        <v>8511</v>
      </c>
      <c r="I2149" s="1">
        <v>6</v>
      </c>
      <c r="L2149" s="1">
        <v>2</v>
      </c>
      <c r="M2149" s="2" t="s">
        <v>18110</v>
      </c>
      <c r="N2149" s="2" t="s">
        <v>18111</v>
      </c>
      <c r="T2149" s="1" t="s">
        <v>15640</v>
      </c>
      <c r="U2149" s="1" t="s">
        <v>266</v>
      </c>
      <c r="V2149" s="1" t="s">
        <v>8830</v>
      </c>
      <c r="Y2149" s="1" t="s">
        <v>3343</v>
      </c>
      <c r="Z2149" s="1" t="s">
        <v>9934</v>
      </c>
      <c r="AC2149" s="1">
        <v>28</v>
      </c>
      <c r="AD2149" s="1" t="s">
        <v>86</v>
      </c>
      <c r="AE2149" s="1" t="s">
        <v>11563</v>
      </c>
      <c r="AV2149" s="1" t="s">
        <v>2621</v>
      </c>
      <c r="AW2149" s="1" t="s">
        <v>12043</v>
      </c>
      <c r="BB2149" s="1" t="s">
        <v>274</v>
      </c>
      <c r="BC2149" s="1" t="s">
        <v>8855</v>
      </c>
      <c r="BD2149" s="1" t="s">
        <v>4053</v>
      </c>
      <c r="BE2149" s="1" t="s">
        <v>10844</v>
      </c>
      <c r="BU2149" s="1" t="s">
        <v>3656</v>
      </c>
    </row>
    <row r="2150" spans="1:73" ht="13.5" customHeight="1">
      <c r="A2150" s="3" t="str">
        <f>HYPERLINK("http://kyu.snu.ac.kr/sdhj/index.jsp?type=hj/GK14605_00IH_0001_0040.jpg","1720_각북면_40")</f>
        <v>1720_각북면_40</v>
      </c>
      <c r="B2150" s="2">
        <v>1720</v>
      </c>
      <c r="C2150" s="2" t="s">
        <v>15637</v>
      </c>
      <c r="D2150" s="2" t="s">
        <v>15638</v>
      </c>
      <c r="E2150" s="2">
        <v>2149</v>
      </c>
      <c r="F2150" s="1">
        <v>9</v>
      </c>
      <c r="G2150" s="1" t="s">
        <v>3556</v>
      </c>
      <c r="H2150" s="1" t="s">
        <v>8511</v>
      </c>
      <c r="I2150" s="1">
        <v>6</v>
      </c>
      <c r="L2150" s="1">
        <v>3</v>
      </c>
      <c r="M2150" s="2" t="s">
        <v>18112</v>
      </c>
      <c r="N2150" s="2" t="s">
        <v>18113</v>
      </c>
      <c r="Q2150" s="1" t="s">
        <v>4054</v>
      </c>
      <c r="R2150" s="1" t="s">
        <v>16694</v>
      </c>
      <c r="T2150" s="1" t="s">
        <v>15624</v>
      </c>
      <c r="U2150" s="1" t="s">
        <v>208</v>
      </c>
      <c r="V2150" s="1" t="s">
        <v>8998</v>
      </c>
      <c r="W2150" s="1" t="s">
        <v>38</v>
      </c>
      <c r="X2150" s="1" t="s">
        <v>15655</v>
      </c>
      <c r="Y2150" s="1" t="s">
        <v>4055</v>
      </c>
      <c r="Z2150" s="1" t="s">
        <v>10843</v>
      </c>
      <c r="AC2150" s="1">
        <v>30</v>
      </c>
      <c r="AD2150" s="1" t="s">
        <v>163</v>
      </c>
      <c r="AE2150" s="1" t="s">
        <v>11552</v>
      </c>
      <c r="AJ2150" s="1" t="s">
        <v>17</v>
      </c>
      <c r="AK2150" s="1" t="s">
        <v>11718</v>
      </c>
      <c r="AL2150" s="1" t="s">
        <v>50</v>
      </c>
      <c r="AM2150" s="1" t="s">
        <v>15656</v>
      </c>
      <c r="AT2150" s="1" t="s">
        <v>44</v>
      </c>
      <c r="AU2150" s="1" t="s">
        <v>8875</v>
      </c>
      <c r="AV2150" s="1" t="s">
        <v>4056</v>
      </c>
      <c r="AW2150" s="1" t="s">
        <v>10842</v>
      </c>
      <c r="BG2150" s="1" t="s">
        <v>48</v>
      </c>
      <c r="BH2150" s="1" t="s">
        <v>8899</v>
      </c>
      <c r="BI2150" s="1" t="s">
        <v>3506</v>
      </c>
      <c r="BJ2150" s="1" t="s">
        <v>12444</v>
      </c>
      <c r="BK2150" s="1" t="s">
        <v>44</v>
      </c>
      <c r="BL2150" s="1" t="s">
        <v>8875</v>
      </c>
      <c r="BM2150" s="1" t="s">
        <v>1847</v>
      </c>
      <c r="BN2150" s="1" t="s">
        <v>12648</v>
      </c>
      <c r="BO2150" s="1" t="s">
        <v>44</v>
      </c>
      <c r="BP2150" s="1" t="s">
        <v>8875</v>
      </c>
      <c r="BQ2150" s="1" t="s">
        <v>4057</v>
      </c>
      <c r="BR2150" s="1" t="s">
        <v>14474</v>
      </c>
      <c r="BS2150" s="1" t="s">
        <v>348</v>
      </c>
      <c r="BT2150" s="1" t="s">
        <v>11184</v>
      </c>
    </row>
    <row r="2151" spans="1:73" ht="13.5" customHeight="1">
      <c r="A2151" s="3" t="str">
        <f>HYPERLINK("http://kyu.snu.ac.kr/sdhj/index.jsp?type=hj/GK14605_00IH_0001_0040.jpg","1720_각북면_40")</f>
        <v>1720_각북면_40</v>
      </c>
      <c r="B2151" s="2">
        <v>1720</v>
      </c>
      <c r="C2151" s="2" t="s">
        <v>15666</v>
      </c>
      <c r="D2151" s="2" t="s">
        <v>15667</v>
      </c>
      <c r="E2151" s="2">
        <v>2150</v>
      </c>
      <c r="F2151" s="1">
        <v>9</v>
      </c>
      <c r="G2151" s="1" t="s">
        <v>3556</v>
      </c>
      <c r="H2151" s="1" t="s">
        <v>8511</v>
      </c>
      <c r="I2151" s="1">
        <v>6</v>
      </c>
      <c r="L2151" s="1">
        <v>3</v>
      </c>
      <c r="M2151" s="2" t="s">
        <v>18112</v>
      </c>
      <c r="N2151" s="2" t="s">
        <v>18113</v>
      </c>
      <c r="S2151" s="1" t="s">
        <v>51</v>
      </c>
      <c r="T2151" s="1" t="s">
        <v>1413</v>
      </c>
      <c r="W2151" s="1" t="s">
        <v>103</v>
      </c>
      <c r="X2151" s="1" t="s">
        <v>15645</v>
      </c>
      <c r="Y2151" s="1" t="s">
        <v>53</v>
      </c>
      <c r="Z2151" s="1" t="s">
        <v>9315</v>
      </c>
      <c r="AC2151" s="1">
        <v>26</v>
      </c>
      <c r="AD2151" s="1" t="s">
        <v>634</v>
      </c>
      <c r="AE2151" s="1" t="s">
        <v>11527</v>
      </c>
      <c r="AJ2151" s="1" t="s">
        <v>17</v>
      </c>
      <c r="AK2151" s="1" t="s">
        <v>11718</v>
      </c>
      <c r="AL2151" s="1" t="s">
        <v>803</v>
      </c>
      <c r="AM2151" s="1" t="s">
        <v>11722</v>
      </c>
      <c r="AT2151" s="1" t="s">
        <v>3997</v>
      </c>
      <c r="AU2151" s="1" t="s">
        <v>8886</v>
      </c>
      <c r="AV2151" s="1" t="s">
        <v>3678</v>
      </c>
      <c r="AW2151" s="1" t="s">
        <v>9329</v>
      </c>
      <c r="BG2151" s="1" t="s">
        <v>58</v>
      </c>
      <c r="BH2151" s="1" t="s">
        <v>11975</v>
      </c>
      <c r="BI2151" s="1" t="s">
        <v>1096</v>
      </c>
      <c r="BJ2151" s="1" t="s">
        <v>12538</v>
      </c>
      <c r="BK2151" s="1" t="s">
        <v>58</v>
      </c>
      <c r="BL2151" s="1" t="s">
        <v>11975</v>
      </c>
      <c r="BM2151" s="1" t="s">
        <v>4058</v>
      </c>
      <c r="BN2151" s="1" t="s">
        <v>11658</v>
      </c>
      <c r="BO2151" s="1" t="s">
        <v>4059</v>
      </c>
      <c r="BP2151" s="1" t="s">
        <v>13989</v>
      </c>
      <c r="BQ2151" s="1" t="s">
        <v>4060</v>
      </c>
      <c r="BR2151" s="1" t="s">
        <v>9731</v>
      </c>
      <c r="BS2151" s="1" t="s">
        <v>118</v>
      </c>
      <c r="BT2151" s="1" t="s">
        <v>11738</v>
      </c>
    </row>
    <row r="2152" spans="1:73" ht="13.5" customHeight="1">
      <c r="A2152" s="3" t="str">
        <f>HYPERLINK("http://kyu.snu.ac.kr/sdhj/index.jsp?type=hj/GK14605_00IH_0001_0040.jpg","1720_각북면_40")</f>
        <v>1720_각북면_40</v>
      </c>
      <c r="B2152" s="2">
        <v>1720</v>
      </c>
      <c r="C2152" s="2" t="s">
        <v>15637</v>
      </c>
      <c r="D2152" s="2" t="s">
        <v>15638</v>
      </c>
      <c r="E2152" s="2">
        <v>2151</v>
      </c>
      <c r="F2152" s="1">
        <v>9</v>
      </c>
      <c r="G2152" s="1" t="s">
        <v>3556</v>
      </c>
      <c r="H2152" s="1" t="s">
        <v>8511</v>
      </c>
      <c r="I2152" s="1">
        <v>6</v>
      </c>
      <c r="L2152" s="1">
        <v>3</v>
      </c>
      <c r="M2152" s="2" t="s">
        <v>18112</v>
      </c>
      <c r="N2152" s="2" t="s">
        <v>18113</v>
      </c>
      <c r="S2152" s="1" t="s">
        <v>763</v>
      </c>
      <c r="T2152" s="1" t="s">
        <v>763</v>
      </c>
      <c r="Y2152" s="1" t="s">
        <v>4056</v>
      </c>
      <c r="Z2152" s="1" t="s">
        <v>10842</v>
      </c>
      <c r="AC2152" s="1">
        <v>71</v>
      </c>
      <c r="AD2152" s="1" t="s">
        <v>70</v>
      </c>
      <c r="AE2152" s="1" t="s">
        <v>11531</v>
      </c>
    </row>
    <row r="2153" spans="1:73" ht="13.5" customHeight="1">
      <c r="A2153" s="3" t="str">
        <f>HYPERLINK("http://kyu.snu.ac.kr/sdhj/index.jsp?type=hj/GK14605_00IH_0001_0040.jpg","1720_각북면_40")</f>
        <v>1720_각북면_40</v>
      </c>
      <c r="B2153" s="2">
        <v>1720</v>
      </c>
      <c r="C2153" s="2" t="s">
        <v>15637</v>
      </c>
      <c r="D2153" s="2" t="s">
        <v>15638</v>
      </c>
      <c r="E2153" s="2">
        <v>2152</v>
      </c>
      <c r="F2153" s="1">
        <v>9</v>
      </c>
      <c r="G2153" s="1" t="s">
        <v>3556</v>
      </c>
      <c r="H2153" s="1" t="s">
        <v>8511</v>
      </c>
      <c r="I2153" s="1">
        <v>6</v>
      </c>
      <c r="L2153" s="1">
        <v>3</v>
      </c>
      <c r="M2153" s="2" t="s">
        <v>18112</v>
      </c>
      <c r="N2153" s="2" t="s">
        <v>18113</v>
      </c>
      <c r="S2153" s="1" t="s">
        <v>127</v>
      </c>
      <c r="T2153" s="1" t="s">
        <v>8714</v>
      </c>
      <c r="W2153" s="1" t="s">
        <v>128</v>
      </c>
      <c r="X2153" s="1" t="s">
        <v>9270</v>
      </c>
      <c r="Y2153" s="1" t="s">
        <v>53</v>
      </c>
      <c r="Z2153" s="1" t="s">
        <v>9315</v>
      </c>
      <c r="AC2153" s="1">
        <v>70</v>
      </c>
      <c r="AD2153" s="1" t="s">
        <v>138</v>
      </c>
      <c r="AE2153" s="1" t="s">
        <v>11522</v>
      </c>
    </row>
    <row r="2154" spans="1:73" ht="13.5" customHeight="1">
      <c r="A2154" s="3" t="str">
        <f>HYPERLINK("http://kyu.snu.ac.kr/sdhj/index.jsp?type=hj/GK14605_00IH_0001_0040.jpg","1720_각북면_40")</f>
        <v>1720_각북면_40</v>
      </c>
      <c r="B2154" s="2">
        <v>1720</v>
      </c>
      <c r="C2154" s="2" t="s">
        <v>15637</v>
      </c>
      <c r="D2154" s="2" t="s">
        <v>15638</v>
      </c>
      <c r="E2154" s="2">
        <v>2153</v>
      </c>
      <c r="F2154" s="1">
        <v>9</v>
      </c>
      <c r="G2154" s="1" t="s">
        <v>3556</v>
      </c>
      <c r="H2154" s="1" t="s">
        <v>8511</v>
      </c>
      <c r="I2154" s="1">
        <v>6</v>
      </c>
      <c r="L2154" s="1">
        <v>3</v>
      </c>
      <c r="M2154" s="2" t="s">
        <v>18112</v>
      </c>
      <c r="N2154" s="2" t="s">
        <v>18113</v>
      </c>
      <c r="S2154" s="1" t="s">
        <v>66</v>
      </c>
      <c r="T2154" s="1" t="s">
        <v>8716</v>
      </c>
      <c r="AF2154" s="1" t="s">
        <v>355</v>
      </c>
      <c r="AG2154" s="1" t="s">
        <v>11570</v>
      </c>
    </row>
    <row r="2155" spans="1:73" ht="13.5" customHeight="1">
      <c r="A2155" s="3" t="str">
        <f>HYPERLINK("http://kyu.snu.ac.kr/sdhj/index.jsp?type=hj/GK14605_00IH_0001_0040.jpg","1720_각북면_40")</f>
        <v>1720_각북면_40</v>
      </c>
      <c r="B2155" s="2">
        <v>1720</v>
      </c>
      <c r="C2155" s="2" t="s">
        <v>15637</v>
      </c>
      <c r="D2155" s="2" t="s">
        <v>15638</v>
      </c>
      <c r="E2155" s="2">
        <v>2154</v>
      </c>
      <c r="F2155" s="1">
        <v>9</v>
      </c>
      <c r="G2155" s="1" t="s">
        <v>3556</v>
      </c>
      <c r="H2155" s="1" t="s">
        <v>8511</v>
      </c>
      <c r="I2155" s="1">
        <v>6</v>
      </c>
      <c r="L2155" s="1">
        <v>3</v>
      </c>
      <c r="M2155" s="2" t="s">
        <v>18112</v>
      </c>
      <c r="N2155" s="2" t="s">
        <v>18113</v>
      </c>
      <c r="S2155" s="1" t="s">
        <v>68</v>
      </c>
      <c r="T2155" s="1" t="s">
        <v>8708</v>
      </c>
      <c r="Y2155" s="1" t="s">
        <v>53</v>
      </c>
      <c r="Z2155" s="1" t="s">
        <v>9315</v>
      </c>
      <c r="AC2155" s="1">
        <v>6</v>
      </c>
      <c r="AD2155" s="1" t="s">
        <v>75</v>
      </c>
      <c r="AE2155" s="1" t="s">
        <v>11549</v>
      </c>
    </row>
    <row r="2156" spans="1:73" ht="13.5" customHeight="1">
      <c r="A2156" s="3" t="str">
        <f>HYPERLINK("http://kyu.snu.ac.kr/sdhj/index.jsp?type=hj/GK14605_00IH_0001_0040.jpg","1720_각북면_40")</f>
        <v>1720_각북면_40</v>
      </c>
      <c r="B2156" s="2">
        <v>1720</v>
      </c>
      <c r="C2156" s="2" t="s">
        <v>15637</v>
      </c>
      <c r="D2156" s="2" t="s">
        <v>15638</v>
      </c>
      <c r="E2156" s="2">
        <v>2155</v>
      </c>
      <c r="F2156" s="1">
        <v>9</v>
      </c>
      <c r="G2156" s="1" t="s">
        <v>3556</v>
      </c>
      <c r="H2156" s="1" t="s">
        <v>8511</v>
      </c>
      <c r="I2156" s="1">
        <v>6</v>
      </c>
      <c r="L2156" s="1">
        <v>4</v>
      </c>
      <c r="M2156" s="2" t="s">
        <v>18114</v>
      </c>
      <c r="N2156" s="2" t="s">
        <v>18115</v>
      </c>
      <c r="T2156" s="1" t="s">
        <v>15624</v>
      </c>
      <c r="U2156" s="1" t="s">
        <v>215</v>
      </c>
      <c r="V2156" s="1" t="s">
        <v>8866</v>
      </c>
      <c r="W2156" s="1" t="s">
        <v>245</v>
      </c>
      <c r="X2156" s="1" t="s">
        <v>9269</v>
      </c>
      <c r="Y2156" s="1" t="s">
        <v>4061</v>
      </c>
      <c r="Z2156" s="1" t="s">
        <v>16695</v>
      </c>
      <c r="AC2156" s="1">
        <v>35</v>
      </c>
      <c r="AD2156" s="1" t="s">
        <v>111</v>
      </c>
      <c r="AE2156" s="1" t="s">
        <v>8821</v>
      </c>
      <c r="AJ2156" s="1" t="s">
        <v>17</v>
      </c>
      <c r="AK2156" s="1" t="s">
        <v>11718</v>
      </c>
      <c r="AL2156" s="1" t="s">
        <v>158</v>
      </c>
      <c r="AM2156" s="1" t="s">
        <v>11647</v>
      </c>
      <c r="AT2156" s="1" t="s">
        <v>46</v>
      </c>
      <c r="AU2156" s="1" t="s">
        <v>11959</v>
      </c>
      <c r="AV2156" s="1" t="s">
        <v>4062</v>
      </c>
      <c r="AW2156" s="1" t="s">
        <v>12490</v>
      </c>
      <c r="BG2156" s="1" t="s">
        <v>488</v>
      </c>
      <c r="BH2156" s="1" t="s">
        <v>15316</v>
      </c>
      <c r="BI2156" s="1" t="s">
        <v>16655</v>
      </c>
      <c r="BJ2156" s="1" t="s">
        <v>15791</v>
      </c>
      <c r="BK2156" s="1" t="s">
        <v>3674</v>
      </c>
      <c r="BL2156" s="1" t="s">
        <v>13526</v>
      </c>
      <c r="BM2156" s="1" t="s">
        <v>3623</v>
      </c>
      <c r="BN2156" s="1" t="s">
        <v>12941</v>
      </c>
      <c r="BO2156" s="1" t="s">
        <v>858</v>
      </c>
      <c r="BP2156" s="1" t="s">
        <v>11960</v>
      </c>
      <c r="BQ2156" s="1" t="s">
        <v>4063</v>
      </c>
      <c r="BR2156" s="1" t="s">
        <v>14473</v>
      </c>
      <c r="BS2156" s="1" t="s">
        <v>96</v>
      </c>
      <c r="BT2156" s="1" t="s">
        <v>11726</v>
      </c>
    </row>
    <row r="2157" spans="1:73" ht="13.5" customHeight="1">
      <c r="A2157" s="3" t="str">
        <f>HYPERLINK("http://kyu.snu.ac.kr/sdhj/index.jsp?type=hj/GK14605_00IH_0001_0040.jpg","1720_각북면_40")</f>
        <v>1720_각북면_40</v>
      </c>
      <c r="B2157" s="2">
        <v>1720</v>
      </c>
      <c r="C2157" s="2" t="s">
        <v>15637</v>
      </c>
      <c r="D2157" s="2" t="s">
        <v>15638</v>
      </c>
      <c r="E2157" s="2">
        <v>2156</v>
      </c>
      <c r="F2157" s="1">
        <v>9</v>
      </c>
      <c r="G2157" s="1" t="s">
        <v>3556</v>
      </c>
      <c r="H2157" s="1" t="s">
        <v>8511</v>
      </c>
      <c r="I2157" s="1">
        <v>6</v>
      </c>
      <c r="L2157" s="1">
        <v>4</v>
      </c>
      <c r="M2157" s="2" t="s">
        <v>18114</v>
      </c>
      <c r="N2157" s="2" t="s">
        <v>18115</v>
      </c>
      <c r="S2157" s="1" t="s">
        <v>51</v>
      </c>
      <c r="T2157" s="1" t="s">
        <v>1413</v>
      </c>
      <c r="W2157" s="1" t="s">
        <v>4064</v>
      </c>
      <c r="X2157" s="1" t="s">
        <v>9310</v>
      </c>
      <c r="Y2157" s="1" t="s">
        <v>129</v>
      </c>
      <c r="Z2157" s="1" t="s">
        <v>9465</v>
      </c>
      <c r="AC2157" s="1">
        <v>37</v>
      </c>
      <c r="AD2157" s="1" t="s">
        <v>299</v>
      </c>
      <c r="AE2157" s="1" t="s">
        <v>11520</v>
      </c>
      <c r="AJ2157" s="1" t="s">
        <v>461</v>
      </c>
      <c r="AK2157" s="1" t="s">
        <v>11719</v>
      </c>
      <c r="AL2157" s="1" t="s">
        <v>553</v>
      </c>
      <c r="AM2157" s="1" t="s">
        <v>11764</v>
      </c>
      <c r="AT2157" s="1" t="s">
        <v>858</v>
      </c>
      <c r="AU2157" s="1" t="s">
        <v>11960</v>
      </c>
      <c r="AV2157" s="1" t="s">
        <v>4065</v>
      </c>
      <c r="AW2157" s="1" t="s">
        <v>12489</v>
      </c>
      <c r="BG2157" s="1" t="s">
        <v>542</v>
      </c>
      <c r="BH2157" s="1" t="s">
        <v>12955</v>
      </c>
      <c r="BI2157" s="1" t="s">
        <v>4066</v>
      </c>
      <c r="BJ2157" s="1" t="s">
        <v>9532</v>
      </c>
      <c r="BK2157" s="1" t="s">
        <v>4067</v>
      </c>
      <c r="BL2157" s="1" t="s">
        <v>13528</v>
      </c>
      <c r="BM2157" s="1" t="s">
        <v>4068</v>
      </c>
      <c r="BN2157" s="1" t="s">
        <v>12431</v>
      </c>
      <c r="BO2157" s="1" t="s">
        <v>46</v>
      </c>
      <c r="BP2157" s="1" t="s">
        <v>11959</v>
      </c>
      <c r="BQ2157" s="1" t="s">
        <v>4069</v>
      </c>
      <c r="BR2157" s="1" t="s">
        <v>15299</v>
      </c>
      <c r="BS2157" s="1" t="s">
        <v>55</v>
      </c>
      <c r="BT2157" s="1" t="s">
        <v>16696</v>
      </c>
    </row>
    <row r="2158" spans="1:73" ht="13.5" customHeight="1">
      <c r="A2158" s="3" t="str">
        <f>HYPERLINK("http://kyu.snu.ac.kr/sdhj/index.jsp?type=hj/GK14605_00IH_0001_0040.jpg","1720_각북면_40")</f>
        <v>1720_각북면_40</v>
      </c>
      <c r="B2158" s="2">
        <v>1720</v>
      </c>
      <c r="C2158" s="2" t="s">
        <v>15752</v>
      </c>
      <c r="D2158" s="2" t="s">
        <v>15753</v>
      </c>
      <c r="E2158" s="2">
        <v>2157</v>
      </c>
      <c r="F2158" s="1">
        <v>9</v>
      </c>
      <c r="G2158" s="1" t="s">
        <v>3556</v>
      </c>
      <c r="H2158" s="1" t="s">
        <v>8511</v>
      </c>
      <c r="I2158" s="1">
        <v>6</v>
      </c>
      <c r="L2158" s="1">
        <v>4</v>
      </c>
      <c r="M2158" s="2" t="s">
        <v>18114</v>
      </c>
      <c r="N2158" s="2" t="s">
        <v>18115</v>
      </c>
      <c r="S2158" s="1" t="s">
        <v>127</v>
      </c>
      <c r="T2158" s="1" t="s">
        <v>8714</v>
      </c>
      <c r="W2158" s="1" t="s">
        <v>220</v>
      </c>
      <c r="X2158" s="1" t="s">
        <v>8720</v>
      </c>
      <c r="Y2158" s="1" t="s">
        <v>129</v>
      </c>
      <c r="Z2158" s="1" t="s">
        <v>9465</v>
      </c>
      <c r="AC2158" s="1">
        <v>69</v>
      </c>
      <c r="AD2158" s="1" t="s">
        <v>258</v>
      </c>
      <c r="AE2158" s="1" t="s">
        <v>11526</v>
      </c>
    </row>
    <row r="2159" spans="1:73" ht="13.5" customHeight="1">
      <c r="A2159" s="3" t="str">
        <f>HYPERLINK("http://kyu.snu.ac.kr/sdhj/index.jsp?type=hj/GK14605_00IH_0001_0040.jpg","1720_각북면_40")</f>
        <v>1720_각북면_40</v>
      </c>
      <c r="B2159" s="2">
        <v>1720</v>
      </c>
      <c r="C2159" s="2" t="s">
        <v>15637</v>
      </c>
      <c r="D2159" s="2" t="s">
        <v>15638</v>
      </c>
      <c r="E2159" s="2">
        <v>2158</v>
      </c>
      <c r="F2159" s="1">
        <v>9</v>
      </c>
      <c r="G2159" s="1" t="s">
        <v>3556</v>
      </c>
      <c r="H2159" s="1" t="s">
        <v>8511</v>
      </c>
      <c r="I2159" s="1">
        <v>6</v>
      </c>
      <c r="L2159" s="1">
        <v>4</v>
      </c>
      <c r="M2159" s="2" t="s">
        <v>18114</v>
      </c>
      <c r="N2159" s="2" t="s">
        <v>18115</v>
      </c>
      <c r="T2159" s="1" t="s">
        <v>15640</v>
      </c>
      <c r="U2159" s="1" t="s">
        <v>266</v>
      </c>
      <c r="V2159" s="1" t="s">
        <v>8830</v>
      </c>
      <c r="Y2159" s="1" t="s">
        <v>4070</v>
      </c>
      <c r="Z2159" s="1" t="s">
        <v>10841</v>
      </c>
      <c r="AC2159" s="1">
        <v>56</v>
      </c>
      <c r="AD2159" s="1" t="s">
        <v>673</v>
      </c>
      <c r="AE2159" s="1" t="s">
        <v>11548</v>
      </c>
      <c r="AG2159" s="1" t="s">
        <v>16697</v>
      </c>
      <c r="AT2159" s="1" t="s">
        <v>3588</v>
      </c>
      <c r="AU2159" s="1" t="s">
        <v>16335</v>
      </c>
      <c r="AV2159" s="1" t="s">
        <v>4071</v>
      </c>
      <c r="AW2159" s="1" t="s">
        <v>12488</v>
      </c>
      <c r="BB2159" s="1" t="s">
        <v>274</v>
      </c>
      <c r="BC2159" s="1" t="s">
        <v>8855</v>
      </c>
      <c r="BD2159" s="1" t="s">
        <v>3953</v>
      </c>
      <c r="BE2159" s="1" t="s">
        <v>12051</v>
      </c>
    </row>
    <row r="2160" spans="1:73" ht="13.5" customHeight="1">
      <c r="A2160" s="3" t="str">
        <f>HYPERLINK("http://kyu.snu.ac.kr/sdhj/index.jsp?type=hj/GK14605_00IH_0001_0040.jpg","1720_각북면_40")</f>
        <v>1720_각북면_40</v>
      </c>
      <c r="B2160" s="2">
        <v>1720</v>
      </c>
      <c r="C2160" s="2" t="s">
        <v>15806</v>
      </c>
      <c r="D2160" s="2" t="s">
        <v>15807</v>
      </c>
      <c r="E2160" s="2">
        <v>2159</v>
      </c>
      <c r="F2160" s="1">
        <v>9</v>
      </c>
      <c r="G2160" s="1" t="s">
        <v>3556</v>
      </c>
      <c r="H2160" s="1" t="s">
        <v>8511</v>
      </c>
      <c r="I2160" s="1">
        <v>6</v>
      </c>
      <c r="L2160" s="1">
        <v>4</v>
      </c>
      <c r="M2160" s="2" t="s">
        <v>18114</v>
      </c>
      <c r="N2160" s="2" t="s">
        <v>18115</v>
      </c>
      <c r="T2160" s="1" t="s">
        <v>15640</v>
      </c>
      <c r="U2160" s="1" t="s">
        <v>266</v>
      </c>
      <c r="V2160" s="1" t="s">
        <v>8830</v>
      </c>
      <c r="Y2160" s="1" t="s">
        <v>2878</v>
      </c>
      <c r="Z2160" s="1" t="s">
        <v>9513</v>
      </c>
      <c r="AC2160" s="1">
        <v>56</v>
      </c>
      <c r="AD2160" s="1" t="s">
        <v>673</v>
      </c>
      <c r="AE2160" s="1" t="s">
        <v>11548</v>
      </c>
      <c r="AG2160" s="1" t="s">
        <v>16697</v>
      </c>
      <c r="AT2160" s="1" t="s">
        <v>269</v>
      </c>
      <c r="AU2160" s="1" t="s">
        <v>8873</v>
      </c>
      <c r="AV2160" s="1" t="s">
        <v>2116</v>
      </c>
      <c r="AW2160" s="1" t="s">
        <v>12359</v>
      </c>
      <c r="BD2160" s="1" t="s">
        <v>1363</v>
      </c>
      <c r="BE2160" s="1" t="s">
        <v>9511</v>
      </c>
    </row>
    <row r="2161" spans="1:73" ht="13.5" customHeight="1">
      <c r="A2161" s="3" t="str">
        <f>HYPERLINK("http://kyu.snu.ac.kr/sdhj/index.jsp?type=hj/GK14605_00IH_0001_0040.jpg","1720_각북면_40")</f>
        <v>1720_각북면_40</v>
      </c>
      <c r="B2161" s="2">
        <v>1720</v>
      </c>
      <c r="C2161" s="2" t="s">
        <v>15637</v>
      </c>
      <c r="D2161" s="2" t="s">
        <v>15638</v>
      </c>
      <c r="E2161" s="2">
        <v>2160</v>
      </c>
      <c r="F2161" s="1">
        <v>9</v>
      </c>
      <c r="G2161" s="1" t="s">
        <v>3556</v>
      </c>
      <c r="H2161" s="1" t="s">
        <v>8511</v>
      </c>
      <c r="I2161" s="1">
        <v>6</v>
      </c>
      <c r="L2161" s="1">
        <v>4</v>
      </c>
      <c r="M2161" s="2" t="s">
        <v>18114</v>
      </c>
      <c r="N2161" s="2" t="s">
        <v>18115</v>
      </c>
      <c r="T2161" s="1" t="s">
        <v>15640</v>
      </c>
      <c r="U2161" s="1" t="s">
        <v>2978</v>
      </c>
      <c r="V2161" s="1" t="s">
        <v>9124</v>
      </c>
      <c r="Y2161" s="1" t="s">
        <v>2064</v>
      </c>
      <c r="Z2161" s="1" t="s">
        <v>10610</v>
      </c>
      <c r="AC2161" s="1">
        <v>37</v>
      </c>
      <c r="AD2161" s="1" t="s">
        <v>299</v>
      </c>
      <c r="AE2161" s="1" t="s">
        <v>11520</v>
      </c>
      <c r="AF2161" s="1" t="s">
        <v>15487</v>
      </c>
      <c r="AG2161" s="1" t="s">
        <v>16698</v>
      </c>
      <c r="AT2161" s="1" t="s">
        <v>840</v>
      </c>
      <c r="AU2161" s="1" t="s">
        <v>11962</v>
      </c>
      <c r="AV2161" s="1" t="s">
        <v>4072</v>
      </c>
      <c r="AW2161" s="1" t="s">
        <v>12487</v>
      </c>
      <c r="BB2161" s="1" t="s">
        <v>274</v>
      </c>
      <c r="BC2161" s="1" t="s">
        <v>8855</v>
      </c>
      <c r="BD2161" s="1" t="s">
        <v>2878</v>
      </c>
      <c r="BE2161" s="1" t="s">
        <v>9513</v>
      </c>
    </row>
    <row r="2162" spans="1:73" ht="13.5" customHeight="1">
      <c r="A2162" s="3" t="str">
        <f>HYPERLINK("http://kyu.snu.ac.kr/sdhj/index.jsp?type=hj/GK14605_00IH_0001_0040.jpg","1720_각북면_40")</f>
        <v>1720_각북면_40</v>
      </c>
      <c r="B2162" s="2">
        <v>1720</v>
      </c>
      <c r="C2162" s="2" t="s">
        <v>15637</v>
      </c>
      <c r="D2162" s="2" t="s">
        <v>15638</v>
      </c>
      <c r="E2162" s="2">
        <v>2161</v>
      </c>
      <c r="F2162" s="1">
        <v>9</v>
      </c>
      <c r="G2162" s="1" t="s">
        <v>3556</v>
      </c>
      <c r="H2162" s="1" t="s">
        <v>8511</v>
      </c>
      <c r="I2162" s="1">
        <v>6</v>
      </c>
      <c r="L2162" s="1">
        <v>4</v>
      </c>
      <c r="M2162" s="2" t="s">
        <v>18114</v>
      </c>
      <c r="N2162" s="2" t="s">
        <v>18115</v>
      </c>
      <c r="T2162" s="1" t="s">
        <v>15640</v>
      </c>
      <c r="U2162" s="1" t="s">
        <v>77</v>
      </c>
      <c r="V2162" s="1" t="s">
        <v>8853</v>
      </c>
      <c r="Y2162" s="1" t="s">
        <v>14842</v>
      </c>
      <c r="Z2162" s="1" t="s">
        <v>10840</v>
      </c>
      <c r="AC2162" s="1">
        <v>25</v>
      </c>
      <c r="AD2162" s="1" t="s">
        <v>271</v>
      </c>
      <c r="AE2162" s="1" t="s">
        <v>11546</v>
      </c>
      <c r="AT2162" s="1" t="s">
        <v>840</v>
      </c>
      <c r="AU2162" s="1" t="s">
        <v>11962</v>
      </c>
      <c r="AV2162" s="1" t="s">
        <v>4072</v>
      </c>
      <c r="AW2162" s="1" t="s">
        <v>12487</v>
      </c>
      <c r="BB2162" s="1" t="s">
        <v>274</v>
      </c>
      <c r="BC2162" s="1" t="s">
        <v>8855</v>
      </c>
      <c r="BD2162" s="1" t="s">
        <v>2878</v>
      </c>
      <c r="BE2162" s="1" t="s">
        <v>9513</v>
      </c>
      <c r="BU2162" s="1" t="s">
        <v>3656</v>
      </c>
    </row>
    <row r="2163" spans="1:73" ht="13.5" customHeight="1">
      <c r="A2163" s="3" t="str">
        <f>HYPERLINK("http://kyu.snu.ac.kr/sdhj/index.jsp?type=hj/GK14605_00IH_0001_0040.jpg","1720_각북면_40")</f>
        <v>1720_각북면_40</v>
      </c>
      <c r="B2163" s="2">
        <v>1720</v>
      </c>
      <c r="C2163" s="2" t="s">
        <v>15793</v>
      </c>
      <c r="D2163" s="2" t="s">
        <v>15794</v>
      </c>
      <c r="E2163" s="2">
        <v>2162</v>
      </c>
      <c r="F2163" s="1">
        <v>9</v>
      </c>
      <c r="G2163" s="1" t="s">
        <v>3556</v>
      </c>
      <c r="H2163" s="1" t="s">
        <v>8511</v>
      </c>
      <c r="I2163" s="1">
        <v>6</v>
      </c>
      <c r="L2163" s="1">
        <v>4</v>
      </c>
      <c r="M2163" s="2" t="s">
        <v>18114</v>
      </c>
      <c r="N2163" s="2" t="s">
        <v>18115</v>
      </c>
      <c r="T2163" s="1" t="s">
        <v>15640</v>
      </c>
      <c r="U2163" s="1" t="s">
        <v>266</v>
      </c>
      <c r="V2163" s="1" t="s">
        <v>8830</v>
      </c>
      <c r="Y2163" s="1" t="s">
        <v>4073</v>
      </c>
      <c r="Z2163" s="1" t="s">
        <v>10839</v>
      </c>
      <c r="AC2163" s="1">
        <v>57</v>
      </c>
      <c r="AD2163" s="1" t="s">
        <v>1067</v>
      </c>
      <c r="AE2163" s="1" t="s">
        <v>11318</v>
      </c>
      <c r="AT2163" s="1" t="s">
        <v>840</v>
      </c>
      <c r="AU2163" s="1" t="s">
        <v>11962</v>
      </c>
      <c r="AV2163" s="1" t="s">
        <v>1775</v>
      </c>
      <c r="AW2163" s="1" t="s">
        <v>11215</v>
      </c>
      <c r="BB2163" s="1" t="s">
        <v>278</v>
      </c>
      <c r="BC2163" s="1" t="s">
        <v>8843</v>
      </c>
      <c r="BD2163" s="1" t="s">
        <v>18867</v>
      </c>
      <c r="BE2163" s="1" t="s">
        <v>15903</v>
      </c>
    </row>
    <row r="2164" spans="1:73" ht="13.5" customHeight="1">
      <c r="A2164" s="3" t="str">
        <f>HYPERLINK("http://kyu.snu.ac.kr/sdhj/index.jsp?type=hj/GK14605_00IH_0001_0040.jpg","1720_각북면_40")</f>
        <v>1720_각북면_40</v>
      </c>
      <c r="B2164" s="2">
        <v>1720</v>
      </c>
      <c r="C2164" s="2" t="s">
        <v>15637</v>
      </c>
      <c r="D2164" s="2" t="s">
        <v>15638</v>
      </c>
      <c r="E2164" s="2">
        <v>2163</v>
      </c>
      <c r="F2164" s="1">
        <v>9</v>
      </c>
      <c r="G2164" s="1" t="s">
        <v>3556</v>
      </c>
      <c r="H2164" s="1" t="s">
        <v>8511</v>
      </c>
      <c r="I2164" s="1">
        <v>6</v>
      </c>
      <c r="L2164" s="1">
        <v>4</v>
      </c>
      <c r="M2164" s="2" t="s">
        <v>18114</v>
      </c>
      <c r="N2164" s="2" t="s">
        <v>18115</v>
      </c>
      <c r="T2164" s="1" t="s">
        <v>15640</v>
      </c>
      <c r="U2164" s="1" t="s">
        <v>4074</v>
      </c>
      <c r="V2164" s="1" t="s">
        <v>9123</v>
      </c>
      <c r="Y2164" s="1" t="s">
        <v>2233</v>
      </c>
      <c r="Z2164" s="1" t="s">
        <v>10838</v>
      </c>
      <c r="AC2164" s="1">
        <v>36</v>
      </c>
      <c r="AD2164" s="1" t="s">
        <v>341</v>
      </c>
      <c r="AE2164" s="1" t="s">
        <v>11544</v>
      </c>
      <c r="AF2164" s="1" t="s">
        <v>81</v>
      </c>
      <c r="AG2164" s="1" t="s">
        <v>11583</v>
      </c>
      <c r="AH2164" s="1" t="s">
        <v>41</v>
      </c>
      <c r="AI2164" s="1" t="s">
        <v>11660</v>
      </c>
      <c r="AT2164" s="1" t="s">
        <v>269</v>
      </c>
      <c r="AU2164" s="1" t="s">
        <v>8873</v>
      </c>
      <c r="AV2164" s="1" t="s">
        <v>4039</v>
      </c>
      <c r="AW2164" s="1" t="s">
        <v>9519</v>
      </c>
      <c r="BB2164" s="1" t="s">
        <v>274</v>
      </c>
      <c r="BC2164" s="1" t="s">
        <v>8855</v>
      </c>
      <c r="BD2164" s="1" t="s">
        <v>18913</v>
      </c>
      <c r="BE2164" s="1" t="s">
        <v>16585</v>
      </c>
    </row>
    <row r="2165" spans="1:73" ht="13.5" customHeight="1">
      <c r="A2165" s="3" t="str">
        <f>HYPERLINK("http://kyu.snu.ac.kr/sdhj/index.jsp?type=hj/GK14605_00IH_0001_0040.jpg","1720_각북면_40")</f>
        <v>1720_각북면_40</v>
      </c>
      <c r="B2165" s="2">
        <v>1720</v>
      </c>
      <c r="C2165" s="2" t="s">
        <v>15637</v>
      </c>
      <c r="D2165" s="2" t="s">
        <v>15638</v>
      </c>
      <c r="E2165" s="2">
        <v>2164</v>
      </c>
      <c r="F2165" s="1">
        <v>9</v>
      </c>
      <c r="G2165" s="1" t="s">
        <v>3556</v>
      </c>
      <c r="H2165" s="1" t="s">
        <v>8511</v>
      </c>
      <c r="I2165" s="1">
        <v>6</v>
      </c>
      <c r="L2165" s="1">
        <v>4</v>
      </c>
      <c r="M2165" s="2" t="s">
        <v>18114</v>
      </c>
      <c r="N2165" s="2" t="s">
        <v>18115</v>
      </c>
      <c r="T2165" s="1" t="s">
        <v>15640</v>
      </c>
      <c r="U2165" s="1" t="s">
        <v>266</v>
      </c>
      <c r="V2165" s="1" t="s">
        <v>8830</v>
      </c>
      <c r="Y2165" s="1" t="s">
        <v>4075</v>
      </c>
      <c r="Z2165" s="1" t="s">
        <v>16393</v>
      </c>
      <c r="AC2165" s="1">
        <v>69</v>
      </c>
      <c r="AD2165" s="1" t="s">
        <v>258</v>
      </c>
      <c r="AE2165" s="1" t="s">
        <v>11526</v>
      </c>
    </row>
    <row r="2166" spans="1:73" ht="13.5" customHeight="1">
      <c r="A2166" s="3" t="str">
        <f>HYPERLINK("http://kyu.snu.ac.kr/sdhj/index.jsp?type=hj/GK14605_00IH_0001_0040.jpg","1720_각북면_40")</f>
        <v>1720_각북면_40</v>
      </c>
      <c r="B2166" s="2">
        <v>1720</v>
      </c>
      <c r="C2166" s="2" t="s">
        <v>15637</v>
      </c>
      <c r="D2166" s="2" t="s">
        <v>15638</v>
      </c>
      <c r="E2166" s="2">
        <v>2165</v>
      </c>
      <c r="F2166" s="1">
        <v>9</v>
      </c>
      <c r="G2166" s="1" t="s">
        <v>3556</v>
      </c>
      <c r="H2166" s="1" t="s">
        <v>8511</v>
      </c>
      <c r="I2166" s="1">
        <v>6</v>
      </c>
      <c r="L2166" s="1">
        <v>4</v>
      </c>
      <c r="M2166" s="2" t="s">
        <v>18114</v>
      </c>
      <c r="N2166" s="2" t="s">
        <v>18115</v>
      </c>
      <c r="T2166" s="1" t="s">
        <v>15640</v>
      </c>
      <c r="U2166" s="1" t="s">
        <v>266</v>
      </c>
      <c r="V2166" s="1" t="s">
        <v>8830</v>
      </c>
      <c r="Y2166" s="1" t="s">
        <v>4076</v>
      </c>
      <c r="Z2166" s="1" t="s">
        <v>10837</v>
      </c>
      <c r="AC2166" s="1">
        <v>66</v>
      </c>
      <c r="AD2166" s="1" t="s">
        <v>454</v>
      </c>
      <c r="AE2166" s="1" t="s">
        <v>11543</v>
      </c>
    </row>
    <row r="2167" spans="1:73" ht="13.5" customHeight="1">
      <c r="A2167" s="3" t="str">
        <f>HYPERLINK("http://kyu.snu.ac.kr/sdhj/index.jsp?type=hj/GK14605_00IH_0001_0040.jpg","1720_각북면_40")</f>
        <v>1720_각북면_40</v>
      </c>
      <c r="B2167" s="2">
        <v>1720</v>
      </c>
      <c r="C2167" s="2" t="s">
        <v>15637</v>
      </c>
      <c r="D2167" s="2" t="s">
        <v>15638</v>
      </c>
      <c r="E2167" s="2">
        <v>2166</v>
      </c>
      <c r="F2167" s="1">
        <v>9</v>
      </c>
      <c r="G2167" s="1" t="s">
        <v>3556</v>
      </c>
      <c r="H2167" s="1" t="s">
        <v>8511</v>
      </c>
      <c r="I2167" s="1">
        <v>6</v>
      </c>
      <c r="L2167" s="1">
        <v>4</v>
      </c>
      <c r="M2167" s="2" t="s">
        <v>18114</v>
      </c>
      <c r="N2167" s="2" t="s">
        <v>18115</v>
      </c>
      <c r="S2167" s="1" t="s">
        <v>2595</v>
      </c>
      <c r="T2167" s="1" t="s">
        <v>16320</v>
      </c>
      <c r="Y2167" s="1" t="s">
        <v>53</v>
      </c>
      <c r="Z2167" s="1" t="s">
        <v>9315</v>
      </c>
      <c r="AC2167" s="1">
        <v>27</v>
      </c>
      <c r="AD2167" s="1" t="s">
        <v>167</v>
      </c>
      <c r="AE2167" s="1" t="s">
        <v>11350</v>
      </c>
    </row>
    <row r="2168" spans="1:73" ht="13.5" customHeight="1">
      <c r="A2168" s="3" t="str">
        <f>HYPERLINK("http://kyu.snu.ac.kr/sdhj/index.jsp?type=hj/GK14605_00IH_0001_0040.jpg","1720_각북면_40")</f>
        <v>1720_각북면_40</v>
      </c>
      <c r="B2168" s="2">
        <v>1720</v>
      </c>
      <c r="C2168" s="2" t="s">
        <v>16321</v>
      </c>
      <c r="D2168" s="2" t="s">
        <v>16322</v>
      </c>
      <c r="E2168" s="2">
        <v>2167</v>
      </c>
      <c r="F2168" s="1">
        <v>9</v>
      </c>
      <c r="G2168" s="1" t="s">
        <v>3556</v>
      </c>
      <c r="H2168" s="1" t="s">
        <v>8511</v>
      </c>
      <c r="I2168" s="1">
        <v>6</v>
      </c>
      <c r="L2168" s="1">
        <v>4</v>
      </c>
      <c r="M2168" s="2" t="s">
        <v>18114</v>
      </c>
      <c r="N2168" s="2" t="s">
        <v>18115</v>
      </c>
      <c r="T2168" s="1" t="s">
        <v>15640</v>
      </c>
      <c r="U2168" s="1" t="s">
        <v>3796</v>
      </c>
      <c r="V2168" s="1" t="s">
        <v>9122</v>
      </c>
      <c r="Y2168" s="1" t="s">
        <v>3272</v>
      </c>
      <c r="Z2168" s="1" t="s">
        <v>10294</v>
      </c>
      <c r="AC2168" s="1">
        <v>37</v>
      </c>
      <c r="AD2168" s="1" t="s">
        <v>299</v>
      </c>
      <c r="AE2168" s="1" t="s">
        <v>11520</v>
      </c>
      <c r="AT2168" s="1" t="s">
        <v>840</v>
      </c>
      <c r="AU2168" s="1" t="s">
        <v>11962</v>
      </c>
      <c r="AV2168" s="1" t="s">
        <v>8378</v>
      </c>
      <c r="AW2168" s="1" t="s">
        <v>10556</v>
      </c>
      <c r="BB2168" s="1" t="s">
        <v>274</v>
      </c>
      <c r="BC2168" s="1" t="s">
        <v>8855</v>
      </c>
      <c r="BD2168" s="1" t="s">
        <v>4070</v>
      </c>
      <c r="BE2168" s="1" t="s">
        <v>10841</v>
      </c>
    </row>
    <row r="2169" spans="1:73" ht="13.5" customHeight="1">
      <c r="A2169" s="3" t="str">
        <f>HYPERLINK("http://kyu.snu.ac.kr/sdhj/index.jsp?type=hj/GK14605_00IH_0001_0040.jpg","1720_각북면_40")</f>
        <v>1720_각북면_40</v>
      </c>
      <c r="B2169" s="2">
        <v>1720</v>
      </c>
      <c r="C2169" s="2" t="s">
        <v>15737</v>
      </c>
      <c r="D2169" s="2" t="s">
        <v>15738</v>
      </c>
      <c r="E2169" s="2">
        <v>2168</v>
      </c>
      <c r="F2169" s="1">
        <v>9</v>
      </c>
      <c r="G2169" s="1" t="s">
        <v>3556</v>
      </c>
      <c r="H2169" s="1" t="s">
        <v>8511</v>
      </c>
      <c r="I2169" s="1">
        <v>6</v>
      </c>
      <c r="L2169" s="1">
        <v>4</v>
      </c>
      <c r="M2169" s="2" t="s">
        <v>18114</v>
      </c>
      <c r="N2169" s="2" t="s">
        <v>18115</v>
      </c>
      <c r="T2169" s="1" t="s">
        <v>15640</v>
      </c>
      <c r="U2169" s="1" t="s">
        <v>266</v>
      </c>
      <c r="V2169" s="1" t="s">
        <v>8830</v>
      </c>
      <c r="Y2169" s="1" t="s">
        <v>3494</v>
      </c>
      <c r="Z2169" s="1" t="s">
        <v>9807</v>
      </c>
      <c r="AC2169" s="1">
        <v>34</v>
      </c>
      <c r="AD2169" s="1" t="s">
        <v>86</v>
      </c>
      <c r="AE2169" s="1" t="s">
        <v>11563</v>
      </c>
      <c r="AT2169" s="1" t="s">
        <v>269</v>
      </c>
      <c r="AU2169" s="1" t="s">
        <v>8873</v>
      </c>
      <c r="AV2169" s="1" t="s">
        <v>4077</v>
      </c>
      <c r="AW2169" s="1" t="s">
        <v>16699</v>
      </c>
      <c r="BB2169" s="1" t="s">
        <v>1423</v>
      </c>
      <c r="BC2169" s="1" t="s">
        <v>12771</v>
      </c>
      <c r="BD2169" s="1" t="s">
        <v>4073</v>
      </c>
      <c r="BE2169" s="1" t="s">
        <v>10839</v>
      </c>
    </row>
    <row r="2170" spans="1:73" ht="13.5" customHeight="1">
      <c r="A2170" s="3" t="str">
        <f>HYPERLINK("http://kyu.snu.ac.kr/sdhj/index.jsp?type=hj/GK14605_00IH_0001_0040.jpg","1720_각북면_40")</f>
        <v>1720_각북면_40</v>
      </c>
      <c r="B2170" s="2">
        <v>1720</v>
      </c>
      <c r="C2170" s="2" t="s">
        <v>15637</v>
      </c>
      <c r="D2170" s="2" t="s">
        <v>15638</v>
      </c>
      <c r="E2170" s="2">
        <v>2169</v>
      </c>
      <c r="F2170" s="1">
        <v>9</v>
      </c>
      <c r="G2170" s="1" t="s">
        <v>3556</v>
      </c>
      <c r="H2170" s="1" t="s">
        <v>8511</v>
      </c>
      <c r="I2170" s="1">
        <v>6</v>
      </c>
      <c r="L2170" s="1">
        <v>4</v>
      </c>
      <c r="M2170" s="2" t="s">
        <v>18114</v>
      </c>
      <c r="N2170" s="2" t="s">
        <v>18115</v>
      </c>
      <c r="T2170" s="1" t="s">
        <v>15640</v>
      </c>
      <c r="U2170" s="1" t="s">
        <v>266</v>
      </c>
      <c r="V2170" s="1" t="s">
        <v>8830</v>
      </c>
      <c r="Y2170" s="1" t="s">
        <v>4078</v>
      </c>
      <c r="Z2170" s="1" t="s">
        <v>10836</v>
      </c>
      <c r="AC2170" s="1">
        <v>33</v>
      </c>
      <c r="AD2170" s="1" t="s">
        <v>151</v>
      </c>
      <c r="AE2170" s="1" t="s">
        <v>10802</v>
      </c>
    </row>
    <row r="2171" spans="1:73" ht="13.5" customHeight="1">
      <c r="A2171" s="3" t="str">
        <f>HYPERLINK("http://kyu.snu.ac.kr/sdhj/index.jsp?type=hj/GK14605_00IH_0001_0040.jpg","1720_각북면_40")</f>
        <v>1720_각북면_40</v>
      </c>
      <c r="B2171" s="2">
        <v>1720</v>
      </c>
      <c r="C2171" s="2" t="s">
        <v>15637</v>
      </c>
      <c r="D2171" s="2" t="s">
        <v>15638</v>
      </c>
      <c r="E2171" s="2">
        <v>2170</v>
      </c>
      <c r="F2171" s="1">
        <v>9</v>
      </c>
      <c r="G2171" s="1" t="s">
        <v>3556</v>
      </c>
      <c r="H2171" s="1" t="s">
        <v>8511</v>
      </c>
      <c r="I2171" s="1">
        <v>6</v>
      </c>
      <c r="L2171" s="1">
        <v>4</v>
      </c>
      <c r="M2171" s="2" t="s">
        <v>18114</v>
      </c>
      <c r="N2171" s="2" t="s">
        <v>18115</v>
      </c>
      <c r="T2171" s="1" t="s">
        <v>15640</v>
      </c>
      <c r="U2171" s="1" t="s">
        <v>266</v>
      </c>
      <c r="V2171" s="1" t="s">
        <v>8830</v>
      </c>
      <c r="Y2171" s="1" t="s">
        <v>4079</v>
      </c>
      <c r="Z2171" s="1" t="s">
        <v>10835</v>
      </c>
      <c r="AC2171" s="1">
        <v>28</v>
      </c>
      <c r="AD2171" s="1" t="s">
        <v>95</v>
      </c>
      <c r="AE2171" s="1" t="s">
        <v>11539</v>
      </c>
    </row>
    <row r="2172" spans="1:73" ht="13.5" customHeight="1">
      <c r="A2172" s="3" t="str">
        <f>HYPERLINK("http://kyu.snu.ac.kr/sdhj/index.jsp?type=hj/GK14605_00IH_0001_0040.jpg","1720_각북면_40")</f>
        <v>1720_각북면_40</v>
      </c>
      <c r="B2172" s="2">
        <v>1720</v>
      </c>
      <c r="C2172" s="2" t="s">
        <v>15637</v>
      </c>
      <c r="D2172" s="2" t="s">
        <v>15638</v>
      </c>
      <c r="E2172" s="2">
        <v>2171</v>
      </c>
      <c r="F2172" s="1">
        <v>9</v>
      </c>
      <c r="G2172" s="1" t="s">
        <v>3556</v>
      </c>
      <c r="H2172" s="1" t="s">
        <v>8511</v>
      </c>
      <c r="I2172" s="1">
        <v>6</v>
      </c>
      <c r="L2172" s="1">
        <v>4</v>
      </c>
      <c r="M2172" s="2" t="s">
        <v>18114</v>
      </c>
      <c r="N2172" s="2" t="s">
        <v>18115</v>
      </c>
      <c r="T2172" s="1" t="s">
        <v>15640</v>
      </c>
      <c r="U2172" s="1" t="s">
        <v>266</v>
      </c>
      <c r="V2172" s="1" t="s">
        <v>8830</v>
      </c>
      <c r="Y2172" s="1" t="s">
        <v>4080</v>
      </c>
      <c r="Z2172" s="1" t="s">
        <v>10834</v>
      </c>
      <c r="AC2172" s="1">
        <v>23</v>
      </c>
      <c r="AD2172" s="1" t="s">
        <v>194</v>
      </c>
      <c r="AE2172" s="1" t="s">
        <v>11565</v>
      </c>
      <c r="AT2172" s="1" t="s">
        <v>269</v>
      </c>
      <c r="AU2172" s="1" t="s">
        <v>8873</v>
      </c>
      <c r="AV2172" s="1" t="s">
        <v>4077</v>
      </c>
      <c r="AW2172" s="1" t="s">
        <v>16699</v>
      </c>
      <c r="BB2172" s="1" t="s">
        <v>1423</v>
      </c>
      <c r="BC2172" s="1" t="s">
        <v>12771</v>
      </c>
      <c r="BD2172" s="1" t="s">
        <v>4073</v>
      </c>
      <c r="BE2172" s="1" t="s">
        <v>10839</v>
      </c>
      <c r="BU2172" s="1" t="s">
        <v>558</v>
      </c>
    </row>
    <row r="2173" spans="1:73" ht="13.5" customHeight="1">
      <c r="A2173" s="3" t="str">
        <f>HYPERLINK("http://kyu.snu.ac.kr/sdhj/index.jsp?type=hj/GK14605_00IH_0001_0040.jpg","1720_각북면_40")</f>
        <v>1720_각북면_40</v>
      </c>
      <c r="B2173" s="2">
        <v>1720</v>
      </c>
      <c r="C2173" s="2" t="s">
        <v>15637</v>
      </c>
      <c r="D2173" s="2" t="s">
        <v>15638</v>
      </c>
      <c r="E2173" s="2">
        <v>2172</v>
      </c>
      <c r="F2173" s="1">
        <v>9</v>
      </c>
      <c r="G2173" s="1" t="s">
        <v>3556</v>
      </c>
      <c r="H2173" s="1" t="s">
        <v>8511</v>
      </c>
      <c r="I2173" s="1">
        <v>6</v>
      </c>
      <c r="L2173" s="1">
        <v>4</v>
      </c>
      <c r="M2173" s="2" t="s">
        <v>18114</v>
      </c>
      <c r="N2173" s="2" t="s">
        <v>18115</v>
      </c>
      <c r="T2173" s="1" t="s">
        <v>15640</v>
      </c>
      <c r="U2173" s="1" t="s">
        <v>266</v>
      </c>
      <c r="V2173" s="1" t="s">
        <v>8830</v>
      </c>
      <c r="Y2173" s="1" t="s">
        <v>4081</v>
      </c>
      <c r="Z2173" s="1" t="s">
        <v>10266</v>
      </c>
      <c r="AC2173" s="1">
        <v>43</v>
      </c>
      <c r="AD2173" s="1" t="s">
        <v>424</v>
      </c>
      <c r="AE2173" s="1" t="s">
        <v>11538</v>
      </c>
      <c r="AT2173" s="1" t="s">
        <v>840</v>
      </c>
      <c r="AU2173" s="1" t="s">
        <v>11962</v>
      </c>
      <c r="AV2173" s="1" t="s">
        <v>4082</v>
      </c>
      <c r="AW2173" s="1" t="s">
        <v>12372</v>
      </c>
      <c r="BB2173" s="1" t="s">
        <v>3588</v>
      </c>
      <c r="BC2173" s="1" t="s">
        <v>16335</v>
      </c>
      <c r="BD2173" s="1" t="s">
        <v>53</v>
      </c>
      <c r="BE2173" s="1" t="s">
        <v>9315</v>
      </c>
    </row>
    <row r="2174" spans="1:73" ht="13.5" customHeight="1">
      <c r="A2174" s="3" t="str">
        <f>HYPERLINK("http://kyu.snu.ac.kr/sdhj/index.jsp?type=hj/GK14605_00IH_0001_0040.jpg","1720_각북면_40")</f>
        <v>1720_각북면_40</v>
      </c>
      <c r="B2174" s="2">
        <v>1720</v>
      </c>
      <c r="C2174" s="2" t="s">
        <v>15637</v>
      </c>
      <c r="D2174" s="2" t="s">
        <v>15638</v>
      </c>
      <c r="E2174" s="2">
        <v>2173</v>
      </c>
      <c r="F2174" s="1">
        <v>9</v>
      </c>
      <c r="G2174" s="1" t="s">
        <v>3556</v>
      </c>
      <c r="H2174" s="1" t="s">
        <v>8511</v>
      </c>
      <c r="I2174" s="1">
        <v>6</v>
      </c>
      <c r="L2174" s="1">
        <v>4</v>
      </c>
      <c r="M2174" s="2" t="s">
        <v>18114</v>
      </c>
      <c r="N2174" s="2" t="s">
        <v>18115</v>
      </c>
      <c r="T2174" s="1" t="s">
        <v>15640</v>
      </c>
      <c r="U2174" s="1" t="s">
        <v>266</v>
      </c>
      <c r="V2174" s="1" t="s">
        <v>8830</v>
      </c>
      <c r="Y2174" s="1" t="s">
        <v>4083</v>
      </c>
      <c r="Z2174" s="1" t="s">
        <v>10833</v>
      </c>
      <c r="AC2174" s="1">
        <v>36</v>
      </c>
      <c r="AD2174" s="1" t="s">
        <v>160</v>
      </c>
      <c r="AE2174" s="1" t="s">
        <v>11534</v>
      </c>
      <c r="AT2174" s="1" t="s">
        <v>840</v>
      </c>
      <c r="AU2174" s="1" t="s">
        <v>11962</v>
      </c>
      <c r="AV2174" s="1" t="s">
        <v>4082</v>
      </c>
      <c r="AW2174" s="1" t="s">
        <v>12372</v>
      </c>
      <c r="BB2174" s="1" t="s">
        <v>3588</v>
      </c>
      <c r="BC2174" s="1" t="s">
        <v>16335</v>
      </c>
      <c r="BD2174" s="1" t="s">
        <v>53</v>
      </c>
      <c r="BE2174" s="1" t="s">
        <v>9315</v>
      </c>
      <c r="BU2174" s="1" t="s">
        <v>3656</v>
      </c>
    </row>
    <row r="2175" spans="1:73" ht="13.5" customHeight="1">
      <c r="A2175" s="3" t="str">
        <f>HYPERLINK("http://kyu.snu.ac.kr/sdhj/index.jsp?type=hj/GK14605_00IH_0001_0040.jpg","1720_각북면_40")</f>
        <v>1720_각북면_40</v>
      </c>
      <c r="B2175" s="2">
        <v>1720</v>
      </c>
      <c r="C2175" s="2" t="s">
        <v>15637</v>
      </c>
      <c r="D2175" s="2" t="s">
        <v>15638</v>
      </c>
      <c r="E2175" s="2">
        <v>2174</v>
      </c>
      <c r="F2175" s="1">
        <v>9</v>
      </c>
      <c r="G2175" s="1" t="s">
        <v>3556</v>
      </c>
      <c r="H2175" s="1" t="s">
        <v>8511</v>
      </c>
      <c r="I2175" s="1">
        <v>6</v>
      </c>
      <c r="L2175" s="1">
        <v>5</v>
      </c>
      <c r="M2175" s="2" t="s">
        <v>18116</v>
      </c>
      <c r="N2175" s="2" t="s">
        <v>18117</v>
      </c>
      <c r="T2175" s="1" t="s">
        <v>15624</v>
      </c>
      <c r="U2175" s="1" t="s">
        <v>215</v>
      </c>
      <c r="V2175" s="1" t="s">
        <v>8866</v>
      </c>
      <c r="W2175" s="1" t="s">
        <v>245</v>
      </c>
      <c r="X2175" s="1" t="s">
        <v>9269</v>
      </c>
      <c r="Y2175" s="1" t="s">
        <v>4084</v>
      </c>
      <c r="Z2175" s="1" t="s">
        <v>10832</v>
      </c>
      <c r="AC2175" s="1">
        <v>36</v>
      </c>
      <c r="AD2175" s="1" t="s">
        <v>341</v>
      </c>
      <c r="AE2175" s="1" t="s">
        <v>11544</v>
      </c>
      <c r="AJ2175" s="1" t="s">
        <v>17</v>
      </c>
      <c r="AK2175" s="1" t="s">
        <v>11718</v>
      </c>
      <c r="AL2175" s="1" t="s">
        <v>158</v>
      </c>
      <c r="AM2175" s="1" t="s">
        <v>11647</v>
      </c>
      <c r="AT2175" s="1" t="s">
        <v>1251</v>
      </c>
      <c r="AU2175" s="1" t="s">
        <v>15315</v>
      </c>
      <c r="AV2175" s="1" t="s">
        <v>4033</v>
      </c>
      <c r="AW2175" s="1" t="s">
        <v>12480</v>
      </c>
      <c r="BG2175" s="1" t="s">
        <v>488</v>
      </c>
      <c r="BH2175" s="1" t="s">
        <v>15316</v>
      </c>
      <c r="BI2175" s="1" t="s">
        <v>16655</v>
      </c>
      <c r="BJ2175" s="1" t="s">
        <v>15791</v>
      </c>
      <c r="BK2175" s="1" t="s">
        <v>3674</v>
      </c>
      <c r="BL2175" s="1" t="s">
        <v>13526</v>
      </c>
      <c r="BM2175" s="1" t="s">
        <v>3623</v>
      </c>
      <c r="BN2175" s="1" t="s">
        <v>12941</v>
      </c>
      <c r="BO2175" s="1" t="s">
        <v>4085</v>
      </c>
      <c r="BP2175" s="1" t="s">
        <v>15570</v>
      </c>
      <c r="BQ2175" s="1" t="s">
        <v>16700</v>
      </c>
      <c r="BR2175" s="1" t="s">
        <v>16701</v>
      </c>
      <c r="BS2175" s="1" t="s">
        <v>4086</v>
      </c>
      <c r="BT2175" s="1" t="s">
        <v>14776</v>
      </c>
    </row>
    <row r="2176" spans="1:73" ht="13.5" customHeight="1">
      <c r="A2176" s="3" t="str">
        <f>HYPERLINK("http://kyu.snu.ac.kr/sdhj/index.jsp?type=hj/GK14605_00IH_0001_0040.jpg","1720_각북면_40")</f>
        <v>1720_각북면_40</v>
      </c>
      <c r="B2176" s="2">
        <v>1720</v>
      </c>
      <c r="C2176" s="2" t="s">
        <v>15637</v>
      </c>
      <c r="D2176" s="2" t="s">
        <v>15638</v>
      </c>
      <c r="E2176" s="2">
        <v>2175</v>
      </c>
      <c r="F2176" s="1">
        <v>9</v>
      </c>
      <c r="G2176" s="1" t="s">
        <v>3556</v>
      </c>
      <c r="H2176" s="1" t="s">
        <v>8511</v>
      </c>
      <c r="I2176" s="1">
        <v>6</v>
      </c>
      <c r="L2176" s="1">
        <v>5</v>
      </c>
      <c r="M2176" s="2" t="s">
        <v>18116</v>
      </c>
      <c r="N2176" s="2" t="s">
        <v>18117</v>
      </c>
      <c r="S2176" s="1" t="s">
        <v>51</v>
      </c>
      <c r="T2176" s="1" t="s">
        <v>1413</v>
      </c>
      <c r="W2176" s="1" t="s">
        <v>38</v>
      </c>
      <c r="X2176" s="1" t="s">
        <v>15655</v>
      </c>
      <c r="Y2176" s="1" t="s">
        <v>129</v>
      </c>
      <c r="Z2176" s="1" t="s">
        <v>9465</v>
      </c>
      <c r="AC2176" s="1">
        <v>31</v>
      </c>
      <c r="AD2176" s="1" t="s">
        <v>445</v>
      </c>
      <c r="AE2176" s="1" t="s">
        <v>11541</v>
      </c>
      <c r="AJ2176" s="1" t="s">
        <v>461</v>
      </c>
      <c r="AK2176" s="1" t="s">
        <v>11719</v>
      </c>
      <c r="AL2176" s="1" t="s">
        <v>50</v>
      </c>
      <c r="AM2176" s="1" t="s">
        <v>15656</v>
      </c>
      <c r="AT2176" s="1" t="s">
        <v>215</v>
      </c>
      <c r="AU2176" s="1" t="s">
        <v>8866</v>
      </c>
      <c r="AV2176" s="1" t="s">
        <v>484</v>
      </c>
      <c r="AW2176" s="1" t="s">
        <v>12486</v>
      </c>
      <c r="BG2176" s="1" t="s">
        <v>48</v>
      </c>
      <c r="BH2176" s="1" t="s">
        <v>8899</v>
      </c>
      <c r="BI2176" s="1" t="s">
        <v>4087</v>
      </c>
      <c r="BJ2176" s="1" t="s">
        <v>13063</v>
      </c>
      <c r="BK2176" s="1" t="s">
        <v>46</v>
      </c>
      <c r="BL2176" s="1" t="s">
        <v>11959</v>
      </c>
      <c r="BM2176" s="1" t="s">
        <v>4088</v>
      </c>
      <c r="BN2176" s="1" t="s">
        <v>13188</v>
      </c>
      <c r="BO2176" s="1" t="s">
        <v>46</v>
      </c>
      <c r="BP2176" s="1" t="s">
        <v>11959</v>
      </c>
      <c r="BQ2176" s="1" t="s">
        <v>4089</v>
      </c>
      <c r="BR2176" s="1" t="s">
        <v>14472</v>
      </c>
      <c r="BS2176" s="1" t="s">
        <v>348</v>
      </c>
      <c r="BT2176" s="1" t="s">
        <v>11184</v>
      </c>
    </row>
    <row r="2177" spans="1:72" ht="13.5" customHeight="1">
      <c r="A2177" s="3" t="str">
        <f>HYPERLINK("http://kyu.snu.ac.kr/sdhj/index.jsp?type=hj/GK14605_00IH_0001_0040.jpg","1720_각북면_40")</f>
        <v>1720_각북면_40</v>
      </c>
      <c r="B2177" s="2">
        <v>1720</v>
      </c>
      <c r="C2177" s="2" t="s">
        <v>16167</v>
      </c>
      <c r="D2177" s="2" t="s">
        <v>16168</v>
      </c>
      <c r="E2177" s="2">
        <v>2176</v>
      </c>
      <c r="F2177" s="1">
        <v>9</v>
      </c>
      <c r="G2177" s="1" t="s">
        <v>3556</v>
      </c>
      <c r="H2177" s="1" t="s">
        <v>8511</v>
      </c>
      <c r="I2177" s="1">
        <v>6</v>
      </c>
      <c r="L2177" s="1">
        <v>5</v>
      </c>
      <c r="M2177" s="2" t="s">
        <v>18116</v>
      </c>
      <c r="N2177" s="2" t="s">
        <v>18117</v>
      </c>
      <c r="S2177" s="1" t="s">
        <v>949</v>
      </c>
      <c r="T2177" s="1" t="s">
        <v>8787</v>
      </c>
      <c r="Y2177" s="1" t="s">
        <v>4090</v>
      </c>
      <c r="Z2177" s="1" t="s">
        <v>10831</v>
      </c>
      <c r="AC2177" s="1">
        <v>57</v>
      </c>
      <c r="AD2177" s="1" t="s">
        <v>1067</v>
      </c>
      <c r="AE2177" s="1" t="s">
        <v>11318</v>
      </c>
    </row>
    <row r="2178" spans="1:72" ht="13.5" customHeight="1">
      <c r="A2178" s="3" t="str">
        <f>HYPERLINK("http://kyu.snu.ac.kr/sdhj/index.jsp?type=hj/GK14605_00IH_0001_0040.jpg","1720_각북면_40")</f>
        <v>1720_각북면_40</v>
      </c>
      <c r="B2178" s="2">
        <v>1720</v>
      </c>
      <c r="C2178" s="2" t="s">
        <v>15637</v>
      </c>
      <c r="D2178" s="2" t="s">
        <v>15638</v>
      </c>
      <c r="E2178" s="2">
        <v>2177</v>
      </c>
      <c r="F2178" s="1">
        <v>9</v>
      </c>
      <c r="G2178" s="1" t="s">
        <v>3556</v>
      </c>
      <c r="H2178" s="1" t="s">
        <v>8511</v>
      </c>
      <c r="I2178" s="1">
        <v>6</v>
      </c>
      <c r="L2178" s="1">
        <v>5</v>
      </c>
      <c r="M2178" s="2" t="s">
        <v>18116</v>
      </c>
      <c r="N2178" s="2" t="s">
        <v>18117</v>
      </c>
      <c r="S2178" s="1" t="s">
        <v>68</v>
      </c>
      <c r="T2178" s="1" t="s">
        <v>8708</v>
      </c>
      <c r="AC2178" s="1">
        <v>13</v>
      </c>
      <c r="AD2178" s="1" t="s">
        <v>229</v>
      </c>
      <c r="AE2178" s="1" t="s">
        <v>11524</v>
      </c>
    </row>
    <row r="2179" spans="1:72" ht="13.5" customHeight="1">
      <c r="A2179" s="3" t="str">
        <f>HYPERLINK("http://kyu.snu.ac.kr/sdhj/index.jsp?type=hj/GK14605_00IH_0001_0040.jpg","1720_각북면_40")</f>
        <v>1720_각북면_40</v>
      </c>
      <c r="B2179" s="2">
        <v>1720</v>
      </c>
      <c r="C2179" s="2" t="s">
        <v>15637</v>
      </c>
      <c r="D2179" s="2" t="s">
        <v>15638</v>
      </c>
      <c r="E2179" s="2">
        <v>2178</v>
      </c>
      <c r="F2179" s="1">
        <v>9</v>
      </c>
      <c r="G2179" s="1" t="s">
        <v>3556</v>
      </c>
      <c r="H2179" s="1" t="s">
        <v>8511</v>
      </c>
      <c r="I2179" s="1">
        <v>6</v>
      </c>
      <c r="L2179" s="1">
        <v>5</v>
      </c>
      <c r="M2179" s="2" t="s">
        <v>18116</v>
      </c>
      <c r="N2179" s="2" t="s">
        <v>18117</v>
      </c>
      <c r="T2179" s="1" t="s">
        <v>15640</v>
      </c>
      <c r="U2179" s="1" t="s">
        <v>77</v>
      </c>
      <c r="V2179" s="1" t="s">
        <v>8853</v>
      </c>
      <c r="Y2179" s="1" t="s">
        <v>8378</v>
      </c>
      <c r="Z2179" s="1" t="s">
        <v>10556</v>
      </c>
      <c r="AC2179" s="1">
        <v>66</v>
      </c>
      <c r="AD2179" s="1" t="s">
        <v>75</v>
      </c>
      <c r="AE2179" s="1" t="s">
        <v>11549</v>
      </c>
      <c r="AF2179" s="1" t="s">
        <v>67</v>
      </c>
      <c r="AG2179" s="1" t="s">
        <v>9286</v>
      </c>
      <c r="AT2179" s="1" t="s">
        <v>840</v>
      </c>
      <c r="AU2179" s="1" t="s">
        <v>11962</v>
      </c>
      <c r="AV2179" s="1" t="s">
        <v>3930</v>
      </c>
      <c r="AW2179" s="1" t="s">
        <v>10133</v>
      </c>
      <c r="BB2179" s="1" t="s">
        <v>274</v>
      </c>
      <c r="BC2179" s="1" t="s">
        <v>8855</v>
      </c>
      <c r="BD2179" s="1" t="s">
        <v>330</v>
      </c>
      <c r="BE2179" s="1" t="s">
        <v>11477</v>
      </c>
    </row>
    <row r="2180" spans="1:72" ht="13.5" customHeight="1">
      <c r="A2180" s="3" t="str">
        <f>HYPERLINK("http://kyu.snu.ac.kr/sdhj/index.jsp?type=hj/GK14605_00IH_0001_0040.jpg","1720_각북면_40")</f>
        <v>1720_각북면_40</v>
      </c>
      <c r="B2180" s="2">
        <v>1720</v>
      </c>
      <c r="C2180" s="2" t="s">
        <v>15637</v>
      </c>
      <c r="D2180" s="2" t="s">
        <v>15638</v>
      </c>
      <c r="E2180" s="2">
        <v>2179</v>
      </c>
      <c r="F2180" s="1">
        <v>9</v>
      </c>
      <c r="G2180" s="1" t="s">
        <v>3556</v>
      </c>
      <c r="H2180" s="1" t="s">
        <v>8511</v>
      </c>
      <c r="I2180" s="1">
        <v>6</v>
      </c>
      <c r="L2180" s="1">
        <v>5</v>
      </c>
      <c r="M2180" s="2" t="s">
        <v>18116</v>
      </c>
      <c r="N2180" s="2" t="s">
        <v>18117</v>
      </c>
      <c r="T2180" s="1" t="s">
        <v>15640</v>
      </c>
      <c r="U2180" s="1" t="s">
        <v>266</v>
      </c>
      <c r="V2180" s="1" t="s">
        <v>8830</v>
      </c>
      <c r="Y2180" s="1" t="s">
        <v>4091</v>
      </c>
      <c r="Z2180" s="1" t="s">
        <v>10830</v>
      </c>
      <c r="AG2180" s="1" t="s">
        <v>16702</v>
      </c>
    </row>
    <row r="2181" spans="1:72" ht="13.5" customHeight="1">
      <c r="A2181" s="3" t="str">
        <f>HYPERLINK("http://kyu.snu.ac.kr/sdhj/index.jsp?type=hj/GK14605_00IH_0001_0040.jpg","1720_각북면_40")</f>
        <v>1720_각북면_40</v>
      </c>
      <c r="B2181" s="2">
        <v>1720</v>
      </c>
      <c r="C2181" s="2" t="s">
        <v>15637</v>
      </c>
      <c r="D2181" s="2" t="s">
        <v>15638</v>
      </c>
      <c r="E2181" s="2">
        <v>2180</v>
      </c>
      <c r="F2181" s="1">
        <v>9</v>
      </c>
      <c r="G2181" s="1" t="s">
        <v>3556</v>
      </c>
      <c r="H2181" s="1" t="s">
        <v>8511</v>
      </c>
      <c r="I2181" s="1">
        <v>6</v>
      </c>
      <c r="L2181" s="1">
        <v>5</v>
      </c>
      <c r="M2181" s="2" t="s">
        <v>18116</v>
      </c>
      <c r="N2181" s="2" t="s">
        <v>18117</v>
      </c>
      <c r="T2181" s="1" t="s">
        <v>15640</v>
      </c>
      <c r="U2181" s="1" t="s">
        <v>77</v>
      </c>
      <c r="V2181" s="1" t="s">
        <v>8853</v>
      </c>
      <c r="Y2181" s="1" t="s">
        <v>1085</v>
      </c>
      <c r="Z2181" s="1" t="s">
        <v>10829</v>
      </c>
      <c r="AF2181" s="1" t="s">
        <v>16703</v>
      </c>
      <c r="AG2181" s="1" t="s">
        <v>16704</v>
      </c>
    </row>
    <row r="2182" spans="1:72" ht="13.5" customHeight="1">
      <c r="A2182" s="3" t="str">
        <f>HYPERLINK("http://kyu.snu.ac.kr/sdhj/index.jsp?type=hj/GK14605_00IH_0001_0040.jpg","1720_각북면_40")</f>
        <v>1720_각북면_40</v>
      </c>
      <c r="B2182" s="2">
        <v>1720</v>
      </c>
      <c r="C2182" s="2" t="s">
        <v>15637</v>
      </c>
      <c r="D2182" s="2" t="s">
        <v>15638</v>
      </c>
      <c r="E2182" s="2">
        <v>2181</v>
      </c>
      <c r="F2182" s="1">
        <v>9</v>
      </c>
      <c r="G2182" s="1" t="s">
        <v>3556</v>
      </c>
      <c r="H2182" s="1" t="s">
        <v>8511</v>
      </c>
      <c r="I2182" s="1">
        <v>6</v>
      </c>
      <c r="L2182" s="1">
        <v>5</v>
      </c>
      <c r="M2182" s="2" t="s">
        <v>18116</v>
      </c>
      <c r="N2182" s="2" t="s">
        <v>18117</v>
      </c>
      <c r="T2182" s="1" t="s">
        <v>15640</v>
      </c>
      <c r="U2182" s="1" t="s">
        <v>266</v>
      </c>
      <c r="V2182" s="1" t="s">
        <v>8830</v>
      </c>
      <c r="Y2182" s="1" t="s">
        <v>18913</v>
      </c>
      <c r="Z2182" s="1" t="s">
        <v>15363</v>
      </c>
      <c r="AC2182" s="1">
        <v>57</v>
      </c>
      <c r="AD2182" s="1" t="s">
        <v>1067</v>
      </c>
      <c r="AE2182" s="1" t="s">
        <v>11318</v>
      </c>
      <c r="AT2182" s="1" t="s">
        <v>840</v>
      </c>
      <c r="AU2182" s="1" t="s">
        <v>11962</v>
      </c>
      <c r="AV2182" s="1" t="s">
        <v>1931</v>
      </c>
      <c r="AW2182" s="1" t="s">
        <v>10501</v>
      </c>
      <c r="BB2182" s="1" t="s">
        <v>274</v>
      </c>
      <c r="BC2182" s="1" t="s">
        <v>8855</v>
      </c>
      <c r="BD2182" s="1" t="s">
        <v>3743</v>
      </c>
      <c r="BE2182" s="1" t="s">
        <v>10312</v>
      </c>
    </row>
    <row r="2183" spans="1:72" ht="13.5" customHeight="1">
      <c r="A2183" s="3" t="str">
        <f>HYPERLINK("http://kyu.snu.ac.kr/sdhj/index.jsp?type=hj/GK14605_00IH_0001_0040.jpg","1720_각북면_40")</f>
        <v>1720_각북면_40</v>
      </c>
      <c r="B2183" s="2">
        <v>1720</v>
      </c>
      <c r="C2183" s="2" t="s">
        <v>15637</v>
      </c>
      <c r="D2183" s="2" t="s">
        <v>15638</v>
      </c>
      <c r="E2183" s="2">
        <v>2182</v>
      </c>
      <c r="F2183" s="1">
        <v>9</v>
      </c>
      <c r="G2183" s="1" t="s">
        <v>3556</v>
      </c>
      <c r="H2183" s="1" t="s">
        <v>8511</v>
      </c>
      <c r="I2183" s="1">
        <v>6</v>
      </c>
      <c r="L2183" s="1">
        <v>5</v>
      </c>
      <c r="M2183" s="2" t="s">
        <v>18116</v>
      </c>
      <c r="N2183" s="2" t="s">
        <v>18117</v>
      </c>
      <c r="T2183" s="1" t="s">
        <v>15640</v>
      </c>
      <c r="U2183" s="1" t="s">
        <v>266</v>
      </c>
      <c r="V2183" s="1" t="s">
        <v>8830</v>
      </c>
      <c r="Y2183" s="1" t="s">
        <v>193</v>
      </c>
      <c r="Z2183" s="1" t="s">
        <v>9877</v>
      </c>
      <c r="AC2183" s="1">
        <v>19</v>
      </c>
      <c r="AD2183" s="1" t="s">
        <v>308</v>
      </c>
      <c r="AE2183" s="1" t="s">
        <v>11554</v>
      </c>
      <c r="AT2183" s="1" t="s">
        <v>269</v>
      </c>
      <c r="AU2183" s="1" t="s">
        <v>8873</v>
      </c>
      <c r="AV2183" s="1" t="s">
        <v>4092</v>
      </c>
      <c r="AW2183" s="1" t="s">
        <v>12485</v>
      </c>
      <c r="BB2183" s="1" t="s">
        <v>385</v>
      </c>
      <c r="BC2183" s="1" t="s">
        <v>15727</v>
      </c>
      <c r="BD2183" s="1" t="s">
        <v>3251</v>
      </c>
      <c r="BE2183" s="1" t="s">
        <v>10349</v>
      </c>
    </row>
    <row r="2184" spans="1:72" ht="13.5" customHeight="1">
      <c r="A2184" s="3" t="str">
        <f>HYPERLINK("http://kyu.snu.ac.kr/sdhj/index.jsp?type=hj/GK14605_00IH_0001_0041.jpg","1720_각북면_41")</f>
        <v>1720_각북면_41</v>
      </c>
      <c r="B2184" s="2">
        <v>1720</v>
      </c>
      <c r="C2184" s="2" t="s">
        <v>15637</v>
      </c>
      <c r="D2184" s="2" t="s">
        <v>15638</v>
      </c>
      <c r="E2184" s="2">
        <v>2183</v>
      </c>
      <c r="F2184" s="1">
        <v>9</v>
      </c>
      <c r="G2184" s="1" t="s">
        <v>3556</v>
      </c>
      <c r="H2184" s="1" t="s">
        <v>8511</v>
      </c>
      <c r="I2184" s="1">
        <v>6</v>
      </c>
      <c r="L2184" s="1">
        <v>5</v>
      </c>
      <c r="M2184" s="2" t="s">
        <v>18116</v>
      </c>
      <c r="N2184" s="2" t="s">
        <v>18117</v>
      </c>
      <c r="T2184" s="1" t="s">
        <v>15640</v>
      </c>
      <c r="U2184" s="1" t="s">
        <v>266</v>
      </c>
      <c r="V2184" s="1" t="s">
        <v>8830</v>
      </c>
      <c r="Y2184" s="1" t="s">
        <v>1319</v>
      </c>
      <c r="Z2184" s="1" t="s">
        <v>10276</v>
      </c>
      <c r="AC2184" s="1">
        <v>18</v>
      </c>
      <c r="AD2184" s="1" t="s">
        <v>130</v>
      </c>
      <c r="AE2184" s="1" t="s">
        <v>11547</v>
      </c>
      <c r="AT2184" s="1" t="s">
        <v>3588</v>
      </c>
      <c r="AU2184" s="1" t="s">
        <v>16335</v>
      </c>
      <c r="AV2184" s="1" t="s">
        <v>4093</v>
      </c>
      <c r="AW2184" s="1" t="s">
        <v>12484</v>
      </c>
      <c r="BB2184" s="1" t="s">
        <v>274</v>
      </c>
      <c r="BC2184" s="1" t="s">
        <v>8855</v>
      </c>
      <c r="BD2184" s="1" t="s">
        <v>18913</v>
      </c>
      <c r="BE2184" s="1" t="s">
        <v>16585</v>
      </c>
    </row>
    <row r="2185" spans="1:72" ht="13.5" customHeight="1">
      <c r="A2185" s="3" t="str">
        <f>HYPERLINK("http://kyu.snu.ac.kr/sdhj/index.jsp?type=hj/GK14605_00IH_0001_0041.jpg","1720_각북면_41")</f>
        <v>1720_각북면_41</v>
      </c>
      <c r="B2185" s="2">
        <v>1720</v>
      </c>
      <c r="C2185" s="2" t="s">
        <v>15637</v>
      </c>
      <c r="D2185" s="2" t="s">
        <v>15638</v>
      </c>
      <c r="E2185" s="2">
        <v>2184</v>
      </c>
      <c r="F2185" s="1">
        <v>9</v>
      </c>
      <c r="G2185" s="1" t="s">
        <v>3556</v>
      </c>
      <c r="H2185" s="1" t="s">
        <v>8511</v>
      </c>
      <c r="I2185" s="1">
        <v>7</v>
      </c>
      <c r="J2185" s="1" t="s">
        <v>4094</v>
      </c>
      <c r="K2185" s="1" t="s">
        <v>15529</v>
      </c>
      <c r="L2185" s="1">
        <v>1</v>
      </c>
      <c r="M2185" s="2" t="s">
        <v>4094</v>
      </c>
      <c r="N2185" s="2" t="s">
        <v>15529</v>
      </c>
      <c r="T2185" s="1" t="s">
        <v>15748</v>
      </c>
      <c r="U2185" s="1" t="s">
        <v>360</v>
      </c>
      <c r="V2185" s="1" t="s">
        <v>9080</v>
      </c>
      <c r="W2185" s="1" t="s">
        <v>38</v>
      </c>
      <c r="X2185" s="1" t="s">
        <v>15717</v>
      </c>
      <c r="Y2185" s="1" t="s">
        <v>3170</v>
      </c>
      <c r="Z2185" s="1" t="s">
        <v>10433</v>
      </c>
      <c r="AC2185" s="1">
        <v>51</v>
      </c>
      <c r="AD2185" s="1" t="s">
        <v>653</v>
      </c>
      <c r="AE2185" s="1" t="s">
        <v>11529</v>
      </c>
      <c r="AJ2185" s="1" t="s">
        <v>17</v>
      </c>
      <c r="AK2185" s="1" t="s">
        <v>11718</v>
      </c>
      <c r="AL2185" s="1" t="s">
        <v>50</v>
      </c>
      <c r="AM2185" s="1" t="s">
        <v>16104</v>
      </c>
      <c r="AT2185" s="1" t="s">
        <v>3588</v>
      </c>
      <c r="AU2185" s="1" t="s">
        <v>16705</v>
      </c>
      <c r="AV2185" s="1" t="s">
        <v>1623</v>
      </c>
      <c r="AW2185" s="1" t="s">
        <v>10760</v>
      </c>
      <c r="BG2185" s="1" t="s">
        <v>88</v>
      </c>
      <c r="BH2185" s="1" t="s">
        <v>8828</v>
      </c>
      <c r="BI2185" s="1" t="s">
        <v>4095</v>
      </c>
      <c r="BJ2185" s="1" t="s">
        <v>13297</v>
      </c>
      <c r="BK2185" s="1" t="s">
        <v>88</v>
      </c>
      <c r="BL2185" s="1" t="s">
        <v>8828</v>
      </c>
      <c r="BM2185" s="1" t="s">
        <v>18876</v>
      </c>
      <c r="BN2185" s="1" t="s">
        <v>16706</v>
      </c>
      <c r="BO2185" s="1" t="s">
        <v>46</v>
      </c>
      <c r="BP2185" s="1" t="s">
        <v>11959</v>
      </c>
      <c r="BQ2185" s="1" t="s">
        <v>4096</v>
      </c>
      <c r="BR2185" s="1" t="s">
        <v>15090</v>
      </c>
      <c r="BS2185" s="1" t="s">
        <v>3734</v>
      </c>
      <c r="BT2185" s="1" t="s">
        <v>11769</v>
      </c>
    </row>
    <row r="2186" spans="1:72" ht="13.5" customHeight="1">
      <c r="A2186" s="3" t="str">
        <f>HYPERLINK("http://kyu.snu.ac.kr/sdhj/index.jsp?type=hj/GK14605_00IH_0001_0041.jpg","1720_각북면_41")</f>
        <v>1720_각북면_41</v>
      </c>
      <c r="B2186" s="2">
        <v>1720</v>
      </c>
      <c r="C2186" s="2" t="s">
        <v>16582</v>
      </c>
      <c r="D2186" s="2" t="s">
        <v>16583</v>
      </c>
      <c r="E2186" s="2">
        <v>2185</v>
      </c>
      <c r="F2186" s="1">
        <v>9</v>
      </c>
      <c r="G2186" s="1" t="s">
        <v>3556</v>
      </c>
      <c r="H2186" s="1" t="s">
        <v>8511</v>
      </c>
      <c r="I2186" s="1">
        <v>7</v>
      </c>
      <c r="L2186" s="1">
        <v>1</v>
      </c>
      <c r="M2186" s="2" t="s">
        <v>4094</v>
      </c>
      <c r="N2186" s="2" t="s">
        <v>15529</v>
      </c>
      <c r="S2186" s="1" t="s">
        <v>51</v>
      </c>
      <c r="T2186" s="1" t="s">
        <v>1413</v>
      </c>
      <c r="W2186" s="1" t="s">
        <v>325</v>
      </c>
      <c r="X2186" s="1" t="s">
        <v>9291</v>
      </c>
      <c r="Y2186" s="1" t="s">
        <v>53</v>
      </c>
      <c r="Z2186" s="1" t="s">
        <v>9315</v>
      </c>
      <c r="AC2186" s="1">
        <v>40</v>
      </c>
      <c r="AD2186" s="1" t="s">
        <v>141</v>
      </c>
      <c r="AE2186" s="1" t="s">
        <v>11557</v>
      </c>
      <c r="AJ2186" s="1" t="s">
        <v>17</v>
      </c>
      <c r="AK2186" s="1" t="s">
        <v>11718</v>
      </c>
      <c r="AL2186" s="1" t="s">
        <v>152</v>
      </c>
      <c r="AM2186" s="1" t="s">
        <v>11667</v>
      </c>
      <c r="AT2186" s="1" t="s">
        <v>88</v>
      </c>
      <c r="AU2186" s="1" t="s">
        <v>8828</v>
      </c>
      <c r="AV2186" s="1" t="s">
        <v>580</v>
      </c>
      <c r="AW2186" s="1" t="s">
        <v>9387</v>
      </c>
      <c r="BG2186" s="1" t="s">
        <v>88</v>
      </c>
      <c r="BH2186" s="1" t="s">
        <v>8828</v>
      </c>
      <c r="BI2186" s="1" t="s">
        <v>4097</v>
      </c>
      <c r="BJ2186" s="1" t="s">
        <v>16707</v>
      </c>
      <c r="BK2186" s="1" t="s">
        <v>58</v>
      </c>
      <c r="BL2186" s="1" t="s">
        <v>11975</v>
      </c>
      <c r="BM2186" s="1" t="s">
        <v>2112</v>
      </c>
      <c r="BN2186" s="1" t="s">
        <v>9554</v>
      </c>
      <c r="BO2186" s="1" t="s">
        <v>88</v>
      </c>
      <c r="BP2186" s="1" t="s">
        <v>8828</v>
      </c>
      <c r="BQ2186" s="1" t="s">
        <v>4098</v>
      </c>
      <c r="BR2186" s="1" t="s">
        <v>14471</v>
      </c>
    </row>
    <row r="2187" spans="1:72" ht="13.5" customHeight="1">
      <c r="A2187" s="3" t="str">
        <f>HYPERLINK("http://kyu.snu.ac.kr/sdhj/index.jsp?type=hj/GK14605_00IH_0001_0041.jpg","1720_각북면_41")</f>
        <v>1720_각북면_41</v>
      </c>
      <c r="B2187" s="2">
        <v>1720</v>
      </c>
      <c r="C2187" s="2" t="s">
        <v>15873</v>
      </c>
      <c r="D2187" s="2" t="s">
        <v>15874</v>
      </c>
      <c r="E2187" s="2">
        <v>2186</v>
      </c>
      <c r="F2187" s="1">
        <v>9</v>
      </c>
      <c r="G2187" s="1" t="s">
        <v>3556</v>
      </c>
      <c r="H2187" s="1" t="s">
        <v>8511</v>
      </c>
      <c r="I2187" s="1">
        <v>7</v>
      </c>
      <c r="L2187" s="1">
        <v>1</v>
      </c>
      <c r="M2187" s="2" t="s">
        <v>4094</v>
      </c>
      <c r="N2187" s="2" t="s">
        <v>15529</v>
      </c>
      <c r="S2187" s="1" t="s">
        <v>68</v>
      </c>
      <c r="T2187" s="1" t="s">
        <v>8708</v>
      </c>
      <c r="Y2187" s="1" t="s">
        <v>53</v>
      </c>
      <c r="Z2187" s="1" t="s">
        <v>9315</v>
      </c>
      <c r="AC2187" s="1">
        <v>11</v>
      </c>
      <c r="AD2187" s="1" t="s">
        <v>70</v>
      </c>
      <c r="AE2187" s="1" t="s">
        <v>11531</v>
      </c>
    </row>
    <row r="2188" spans="1:72" ht="13.5" customHeight="1">
      <c r="A2188" s="3" t="str">
        <f>HYPERLINK("http://kyu.snu.ac.kr/sdhj/index.jsp?type=hj/GK14605_00IH_0001_0041.jpg","1720_각북면_41")</f>
        <v>1720_각북면_41</v>
      </c>
      <c r="B2188" s="2">
        <v>1720</v>
      </c>
      <c r="C2188" s="2" t="s">
        <v>15637</v>
      </c>
      <c r="D2188" s="2" t="s">
        <v>15638</v>
      </c>
      <c r="E2188" s="2">
        <v>2187</v>
      </c>
      <c r="F2188" s="1">
        <v>9</v>
      </c>
      <c r="G2188" s="1" t="s">
        <v>3556</v>
      </c>
      <c r="H2188" s="1" t="s">
        <v>8511</v>
      </c>
      <c r="I2188" s="1">
        <v>7</v>
      </c>
      <c r="L2188" s="1">
        <v>2</v>
      </c>
      <c r="M2188" s="2" t="s">
        <v>18118</v>
      </c>
      <c r="N2188" s="2" t="s">
        <v>18119</v>
      </c>
      <c r="T2188" s="1" t="s">
        <v>15624</v>
      </c>
      <c r="U2188" s="1" t="s">
        <v>215</v>
      </c>
      <c r="V2188" s="1" t="s">
        <v>8866</v>
      </c>
      <c r="W2188" s="1" t="s">
        <v>245</v>
      </c>
      <c r="X2188" s="1" t="s">
        <v>9269</v>
      </c>
      <c r="Y2188" s="1" t="s">
        <v>4099</v>
      </c>
      <c r="Z2188" s="1" t="s">
        <v>10828</v>
      </c>
      <c r="AC2188" s="1">
        <v>35</v>
      </c>
      <c r="AD2188" s="1" t="s">
        <v>111</v>
      </c>
      <c r="AE2188" s="1" t="s">
        <v>8821</v>
      </c>
      <c r="AJ2188" s="1" t="s">
        <v>17</v>
      </c>
      <c r="AK2188" s="1" t="s">
        <v>11718</v>
      </c>
      <c r="AL2188" s="1" t="s">
        <v>158</v>
      </c>
      <c r="AM2188" s="1" t="s">
        <v>11647</v>
      </c>
      <c r="AT2188" s="1" t="s">
        <v>995</v>
      </c>
      <c r="AU2188" s="1" t="s">
        <v>15313</v>
      </c>
      <c r="AV2188" s="1" t="s">
        <v>3672</v>
      </c>
      <c r="AW2188" s="1" t="s">
        <v>12483</v>
      </c>
      <c r="BG2188" s="1" t="s">
        <v>3673</v>
      </c>
      <c r="BH2188" s="1" t="s">
        <v>15314</v>
      </c>
      <c r="BI2188" s="1" t="s">
        <v>14829</v>
      </c>
      <c r="BJ2188" s="1" t="s">
        <v>13296</v>
      </c>
      <c r="BK2188" s="1" t="s">
        <v>3674</v>
      </c>
      <c r="BL2188" s="1" t="s">
        <v>13526</v>
      </c>
      <c r="BM2188" s="1" t="s">
        <v>3623</v>
      </c>
      <c r="BN2188" s="1" t="s">
        <v>12941</v>
      </c>
      <c r="BO2188" s="1" t="s">
        <v>48</v>
      </c>
      <c r="BP2188" s="1" t="s">
        <v>8899</v>
      </c>
      <c r="BQ2188" s="1" t="s">
        <v>4012</v>
      </c>
      <c r="BR2188" s="1" t="s">
        <v>14167</v>
      </c>
      <c r="BS2188" s="1" t="s">
        <v>921</v>
      </c>
      <c r="BT2188" s="1" t="s">
        <v>11727</v>
      </c>
    </row>
    <row r="2189" spans="1:72" ht="13.5" customHeight="1">
      <c r="A2189" s="3" t="str">
        <f>HYPERLINK("http://kyu.snu.ac.kr/sdhj/index.jsp?type=hj/GK14605_00IH_0001_0041.jpg","1720_각북면_41")</f>
        <v>1720_각북면_41</v>
      </c>
      <c r="B2189" s="2">
        <v>1720</v>
      </c>
      <c r="C2189" s="2" t="s">
        <v>15711</v>
      </c>
      <c r="D2189" s="2" t="s">
        <v>15712</v>
      </c>
      <c r="E2189" s="2">
        <v>2188</v>
      </c>
      <c r="F2189" s="1">
        <v>9</v>
      </c>
      <c r="G2189" s="1" t="s">
        <v>3556</v>
      </c>
      <c r="H2189" s="1" t="s">
        <v>8511</v>
      </c>
      <c r="I2189" s="1">
        <v>7</v>
      </c>
      <c r="L2189" s="1">
        <v>2</v>
      </c>
      <c r="M2189" s="2" t="s">
        <v>18118</v>
      </c>
      <c r="N2189" s="2" t="s">
        <v>18119</v>
      </c>
      <c r="S2189" s="1" t="s">
        <v>51</v>
      </c>
      <c r="T2189" s="1" t="s">
        <v>1413</v>
      </c>
      <c r="W2189" s="1" t="s">
        <v>437</v>
      </c>
      <c r="X2189" s="1" t="s">
        <v>9293</v>
      </c>
      <c r="Y2189" s="1" t="s">
        <v>129</v>
      </c>
      <c r="Z2189" s="1" t="s">
        <v>9465</v>
      </c>
      <c r="AC2189" s="1">
        <v>31</v>
      </c>
      <c r="AD2189" s="1" t="s">
        <v>445</v>
      </c>
      <c r="AE2189" s="1" t="s">
        <v>11541</v>
      </c>
      <c r="AJ2189" s="1" t="s">
        <v>461</v>
      </c>
      <c r="AK2189" s="1" t="s">
        <v>11719</v>
      </c>
      <c r="AL2189" s="1" t="s">
        <v>96</v>
      </c>
      <c r="AM2189" s="1" t="s">
        <v>11726</v>
      </c>
      <c r="AT2189" s="1" t="s">
        <v>46</v>
      </c>
      <c r="AU2189" s="1" t="s">
        <v>11959</v>
      </c>
      <c r="AV2189" s="1" t="s">
        <v>618</v>
      </c>
      <c r="AW2189" s="1" t="s">
        <v>11453</v>
      </c>
      <c r="BG2189" s="1" t="s">
        <v>46</v>
      </c>
      <c r="BH2189" s="1" t="s">
        <v>11959</v>
      </c>
      <c r="BI2189" s="1" t="s">
        <v>4100</v>
      </c>
      <c r="BJ2189" s="1" t="s">
        <v>9383</v>
      </c>
      <c r="BK2189" s="1" t="s">
        <v>3201</v>
      </c>
      <c r="BL2189" s="1" t="s">
        <v>12977</v>
      </c>
      <c r="BM2189" s="1" t="s">
        <v>4101</v>
      </c>
      <c r="BN2189" s="1" t="s">
        <v>13807</v>
      </c>
      <c r="BO2189" s="1" t="s">
        <v>46</v>
      </c>
      <c r="BP2189" s="1" t="s">
        <v>11959</v>
      </c>
      <c r="BQ2189" s="1" t="s">
        <v>4102</v>
      </c>
      <c r="BR2189" s="1" t="s">
        <v>15267</v>
      </c>
      <c r="BS2189" s="1" t="s">
        <v>1448</v>
      </c>
      <c r="BT2189" s="1" t="s">
        <v>11668</v>
      </c>
    </row>
    <row r="2190" spans="1:72" ht="13.5" customHeight="1">
      <c r="A2190" s="3" t="str">
        <f>HYPERLINK("http://kyu.snu.ac.kr/sdhj/index.jsp?type=hj/GK14605_00IH_0001_0041.jpg","1720_각북면_41")</f>
        <v>1720_각북면_41</v>
      </c>
      <c r="B2190" s="2">
        <v>1720</v>
      </c>
      <c r="C2190" s="2" t="s">
        <v>16067</v>
      </c>
      <c r="D2190" s="2" t="s">
        <v>16068</v>
      </c>
      <c r="E2190" s="2">
        <v>2189</v>
      </c>
      <c r="F2190" s="1">
        <v>9</v>
      </c>
      <c r="G2190" s="1" t="s">
        <v>3556</v>
      </c>
      <c r="H2190" s="1" t="s">
        <v>8511</v>
      </c>
      <c r="I2190" s="1">
        <v>7</v>
      </c>
      <c r="L2190" s="1">
        <v>2</v>
      </c>
      <c r="M2190" s="2" t="s">
        <v>18118</v>
      </c>
      <c r="N2190" s="2" t="s">
        <v>18119</v>
      </c>
      <c r="S2190" s="1" t="s">
        <v>68</v>
      </c>
      <c r="T2190" s="1" t="s">
        <v>8708</v>
      </c>
      <c r="AC2190" s="1">
        <v>10</v>
      </c>
      <c r="AD2190" s="1" t="s">
        <v>138</v>
      </c>
      <c r="AE2190" s="1" t="s">
        <v>11522</v>
      </c>
    </row>
    <row r="2191" spans="1:72" ht="13.5" customHeight="1">
      <c r="A2191" s="3" t="str">
        <f>HYPERLINK("http://kyu.snu.ac.kr/sdhj/index.jsp?type=hj/GK14605_00IH_0001_0041.jpg","1720_각북면_41")</f>
        <v>1720_각북면_41</v>
      </c>
      <c r="B2191" s="2">
        <v>1720</v>
      </c>
      <c r="C2191" s="2" t="s">
        <v>15637</v>
      </c>
      <c r="D2191" s="2" t="s">
        <v>15638</v>
      </c>
      <c r="E2191" s="2">
        <v>2190</v>
      </c>
      <c r="F2191" s="1">
        <v>9</v>
      </c>
      <c r="G2191" s="1" t="s">
        <v>3556</v>
      </c>
      <c r="H2191" s="1" t="s">
        <v>8511</v>
      </c>
      <c r="I2191" s="1">
        <v>7</v>
      </c>
      <c r="L2191" s="1">
        <v>2</v>
      </c>
      <c r="M2191" s="2" t="s">
        <v>18118</v>
      </c>
      <c r="N2191" s="2" t="s">
        <v>18119</v>
      </c>
      <c r="S2191" s="1" t="s">
        <v>68</v>
      </c>
      <c r="T2191" s="1" t="s">
        <v>8708</v>
      </c>
      <c r="AC2191" s="1">
        <v>8</v>
      </c>
      <c r="AD2191" s="1" t="s">
        <v>76</v>
      </c>
      <c r="AE2191" s="1" t="s">
        <v>11537</v>
      </c>
    </row>
    <row r="2192" spans="1:72" ht="13.5" customHeight="1">
      <c r="A2192" s="3" t="str">
        <f>HYPERLINK("http://kyu.snu.ac.kr/sdhj/index.jsp?type=hj/GK14605_00IH_0001_0041.jpg","1720_각북면_41")</f>
        <v>1720_각북면_41</v>
      </c>
      <c r="B2192" s="2">
        <v>1720</v>
      </c>
      <c r="C2192" s="2" t="s">
        <v>15637</v>
      </c>
      <c r="D2192" s="2" t="s">
        <v>15638</v>
      </c>
      <c r="E2192" s="2">
        <v>2191</v>
      </c>
      <c r="F2192" s="1">
        <v>9</v>
      </c>
      <c r="G2192" s="1" t="s">
        <v>3556</v>
      </c>
      <c r="H2192" s="1" t="s">
        <v>8511</v>
      </c>
      <c r="I2192" s="1">
        <v>7</v>
      </c>
      <c r="L2192" s="1">
        <v>2</v>
      </c>
      <c r="M2192" s="2" t="s">
        <v>18118</v>
      </c>
      <c r="N2192" s="2" t="s">
        <v>18119</v>
      </c>
      <c r="T2192" s="1" t="s">
        <v>15640</v>
      </c>
      <c r="U2192" s="1" t="s">
        <v>266</v>
      </c>
      <c r="V2192" s="1" t="s">
        <v>8830</v>
      </c>
      <c r="Y2192" s="1" t="s">
        <v>3705</v>
      </c>
      <c r="Z2192" s="1" t="s">
        <v>10827</v>
      </c>
      <c r="AC2192" s="1">
        <v>40</v>
      </c>
      <c r="AD2192" s="1" t="s">
        <v>141</v>
      </c>
      <c r="AE2192" s="1" t="s">
        <v>11557</v>
      </c>
      <c r="AF2192" s="1" t="s">
        <v>212</v>
      </c>
      <c r="AG2192" s="1" t="s">
        <v>11581</v>
      </c>
      <c r="AH2192" s="1" t="s">
        <v>4103</v>
      </c>
      <c r="AI2192" s="1" t="s">
        <v>11683</v>
      </c>
      <c r="AV2192" s="1" t="s">
        <v>4025</v>
      </c>
      <c r="AW2192" s="1" t="s">
        <v>15382</v>
      </c>
      <c r="BB2192" s="1" t="s">
        <v>274</v>
      </c>
      <c r="BC2192" s="1" t="s">
        <v>8855</v>
      </c>
      <c r="BD2192" s="1" t="s">
        <v>1016</v>
      </c>
      <c r="BE2192" s="1" t="s">
        <v>10282</v>
      </c>
    </row>
    <row r="2193" spans="1:73" ht="13.5" customHeight="1">
      <c r="A2193" s="3" t="str">
        <f>HYPERLINK("http://kyu.snu.ac.kr/sdhj/index.jsp?type=hj/GK14605_00IH_0001_0041.jpg","1720_각북면_41")</f>
        <v>1720_각북면_41</v>
      </c>
      <c r="B2193" s="2">
        <v>1720</v>
      </c>
      <c r="C2193" s="2" t="s">
        <v>16292</v>
      </c>
      <c r="D2193" s="2" t="s">
        <v>16293</v>
      </c>
      <c r="E2193" s="2">
        <v>2192</v>
      </c>
      <c r="F2193" s="1">
        <v>9</v>
      </c>
      <c r="G2193" s="1" t="s">
        <v>3556</v>
      </c>
      <c r="H2193" s="1" t="s">
        <v>8511</v>
      </c>
      <c r="I2193" s="1">
        <v>7</v>
      </c>
      <c r="L2193" s="1">
        <v>2</v>
      </c>
      <c r="M2193" s="2" t="s">
        <v>18118</v>
      </c>
      <c r="N2193" s="2" t="s">
        <v>18119</v>
      </c>
      <c r="T2193" s="1" t="s">
        <v>15640</v>
      </c>
      <c r="U2193" s="1" t="s">
        <v>266</v>
      </c>
      <c r="V2193" s="1" t="s">
        <v>8830</v>
      </c>
      <c r="Y2193" s="1" t="s">
        <v>3283</v>
      </c>
      <c r="Z2193" s="1" t="s">
        <v>10561</v>
      </c>
      <c r="AC2193" s="1">
        <v>36</v>
      </c>
      <c r="AD2193" s="1" t="s">
        <v>341</v>
      </c>
      <c r="AE2193" s="1" t="s">
        <v>11544</v>
      </c>
      <c r="AV2193" s="1" t="s">
        <v>1950</v>
      </c>
      <c r="AW2193" s="1" t="s">
        <v>12482</v>
      </c>
      <c r="BB2193" s="1" t="s">
        <v>274</v>
      </c>
      <c r="BC2193" s="1" t="s">
        <v>8855</v>
      </c>
      <c r="BD2193" s="1" t="s">
        <v>1664</v>
      </c>
      <c r="BE2193" s="1" t="s">
        <v>10849</v>
      </c>
    </row>
    <row r="2194" spans="1:73" ht="13.5" customHeight="1">
      <c r="A2194" s="3" t="str">
        <f>HYPERLINK("http://kyu.snu.ac.kr/sdhj/index.jsp?type=hj/GK14605_00IH_0001_0041.jpg","1720_각북면_41")</f>
        <v>1720_각북면_41</v>
      </c>
      <c r="B2194" s="2">
        <v>1720</v>
      </c>
      <c r="C2194" s="2" t="s">
        <v>15637</v>
      </c>
      <c r="D2194" s="2" t="s">
        <v>15638</v>
      </c>
      <c r="E2194" s="2">
        <v>2193</v>
      </c>
      <c r="F2194" s="1">
        <v>9</v>
      </c>
      <c r="G2194" s="1" t="s">
        <v>3556</v>
      </c>
      <c r="H2194" s="1" t="s">
        <v>8511</v>
      </c>
      <c r="I2194" s="1">
        <v>7</v>
      </c>
      <c r="L2194" s="1">
        <v>2</v>
      </c>
      <c r="M2194" s="2" t="s">
        <v>18118</v>
      </c>
      <c r="N2194" s="2" t="s">
        <v>18119</v>
      </c>
      <c r="T2194" s="1" t="s">
        <v>15640</v>
      </c>
      <c r="U2194" s="1" t="s">
        <v>266</v>
      </c>
      <c r="V2194" s="1" t="s">
        <v>8830</v>
      </c>
      <c r="Y2194" s="1" t="s">
        <v>14843</v>
      </c>
      <c r="Z2194" s="1" t="s">
        <v>10826</v>
      </c>
      <c r="AC2194" s="1">
        <v>24</v>
      </c>
      <c r="AD2194" s="1" t="s">
        <v>132</v>
      </c>
      <c r="AE2194" s="1" t="s">
        <v>11536</v>
      </c>
      <c r="AV2194" s="1" t="s">
        <v>1950</v>
      </c>
      <c r="AW2194" s="1" t="s">
        <v>12482</v>
      </c>
      <c r="BB2194" s="1" t="s">
        <v>274</v>
      </c>
      <c r="BC2194" s="1" t="s">
        <v>8855</v>
      </c>
      <c r="BD2194" s="1" t="s">
        <v>1664</v>
      </c>
      <c r="BE2194" s="1" t="s">
        <v>10849</v>
      </c>
      <c r="BU2194" s="1" t="s">
        <v>558</v>
      </c>
    </row>
    <row r="2195" spans="1:73" ht="13.5" customHeight="1">
      <c r="A2195" s="3" t="str">
        <f>HYPERLINK("http://kyu.snu.ac.kr/sdhj/index.jsp?type=hj/GK14605_00IH_0001_0041.jpg","1720_각북면_41")</f>
        <v>1720_각북면_41</v>
      </c>
      <c r="B2195" s="2">
        <v>1720</v>
      </c>
      <c r="C2195" s="2" t="s">
        <v>15637</v>
      </c>
      <c r="D2195" s="2" t="s">
        <v>15638</v>
      </c>
      <c r="E2195" s="2">
        <v>2194</v>
      </c>
      <c r="F2195" s="1">
        <v>9</v>
      </c>
      <c r="G2195" s="1" t="s">
        <v>3556</v>
      </c>
      <c r="H2195" s="1" t="s">
        <v>8511</v>
      </c>
      <c r="I2195" s="1">
        <v>7</v>
      </c>
      <c r="L2195" s="1">
        <v>2</v>
      </c>
      <c r="M2195" s="2" t="s">
        <v>18118</v>
      </c>
      <c r="N2195" s="2" t="s">
        <v>18119</v>
      </c>
      <c r="T2195" s="1" t="s">
        <v>15640</v>
      </c>
      <c r="U2195" s="1" t="s">
        <v>266</v>
      </c>
      <c r="V2195" s="1" t="s">
        <v>8830</v>
      </c>
      <c r="Y2195" s="1" t="s">
        <v>1774</v>
      </c>
      <c r="Z2195" s="1" t="s">
        <v>10503</v>
      </c>
      <c r="AC2195" s="1">
        <v>19</v>
      </c>
      <c r="AD2195" s="1" t="s">
        <v>308</v>
      </c>
      <c r="AE2195" s="1" t="s">
        <v>11554</v>
      </c>
      <c r="AV2195" s="1" t="s">
        <v>4024</v>
      </c>
      <c r="AW2195" s="1" t="s">
        <v>15385</v>
      </c>
      <c r="BB2195" s="1" t="s">
        <v>274</v>
      </c>
      <c r="BC2195" s="1" t="s">
        <v>8855</v>
      </c>
      <c r="BD2195" s="1" t="s">
        <v>3283</v>
      </c>
      <c r="BE2195" s="1" t="s">
        <v>10561</v>
      </c>
    </row>
    <row r="2196" spans="1:73" ht="13.5" customHeight="1">
      <c r="A2196" s="3" t="str">
        <f>HYPERLINK("http://kyu.snu.ac.kr/sdhj/index.jsp?type=hj/GK14605_00IH_0001_0041.jpg","1720_각북면_41")</f>
        <v>1720_각북면_41</v>
      </c>
      <c r="B2196" s="2">
        <v>1720</v>
      </c>
      <c r="C2196" s="2" t="s">
        <v>16207</v>
      </c>
      <c r="D2196" s="2" t="s">
        <v>16208</v>
      </c>
      <c r="E2196" s="2">
        <v>2195</v>
      </c>
      <c r="F2196" s="1">
        <v>9</v>
      </c>
      <c r="G2196" s="1" t="s">
        <v>3556</v>
      </c>
      <c r="H2196" s="1" t="s">
        <v>8511</v>
      </c>
      <c r="I2196" s="1">
        <v>7</v>
      </c>
      <c r="L2196" s="1">
        <v>2</v>
      </c>
      <c r="M2196" s="2" t="s">
        <v>18118</v>
      </c>
      <c r="N2196" s="2" t="s">
        <v>18119</v>
      </c>
      <c r="T2196" s="1" t="s">
        <v>15640</v>
      </c>
      <c r="U2196" s="1" t="s">
        <v>266</v>
      </c>
      <c r="V2196" s="1" t="s">
        <v>8830</v>
      </c>
      <c r="Y2196" s="1" t="s">
        <v>4026</v>
      </c>
      <c r="Z2196" s="1" t="s">
        <v>9385</v>
      </c>
      <c r="AC2196" s="1">
        <v>8</v>
      </c>
      <c r="AD2196" s="1" t="s">
        <v>76</v>
      </c>
      <c r="AE2196" s="1" t="s">
        <v>11537</v>
      </c>
      <c r="AT2196" s="1" t="s">
        <v>840</v>
      </c>
      <c r="AU2196" s="1" t="s">
        <v>11962</v>
      </c>
      <c r="AV2196" s="1" t="s">
        <v>1909</v>
      </c>
      <c r="AW2196" s="1" t="s">
        <v>11997</v>
      </c>
      <c r="BB2196" s="1" t="s">
        <v>274</v>
      </c>
      <c r="BC2196" s="1" t="s">
        <v>8855</v>
      </c>
      <c r="BD2196" s="1" t="s">
        <v>3705</v>
      </c>
      <c r="BE2196" s="1" t="s">
        <v>10827</v>
      </c>
    </row>
    <row r="2197" spans="1:73" ht="13.5" customHeight="1">
      <c r="A2197" s="3" t="str">
        <f>HYPERLINK("http://kyu.snu.ac.kr/sdhj/index.jsp?type=hj/GK14605_00IH_0001_0041.jpg","1720_각북면_41")</f>
        <v>1720_각북면_41</v>
      </c>
      <c r="B2197" s="2">
        <v>1720</v>
      </c>
      <c r="C2197" s="2" t="s">
        <v>15637</v>
      </c>
      <c r="D2197" s="2" t="s">
        <v>15638</v>
      </c>
      <c r="E2197" s="2">
        <v>2196</v>
      </c>
      <c r="F2197" s="1">
        <v>9</v>
      </c>
      <c r="G2197" s="1" t="s">
        <v>3556</v>
      </c>
      <c r="H2197" s="1" t="s">
        <v>8511</v>
      </c>
      <c r="I2197" s="1">
        <v>7</v>
      </c>
      <c r="L2197" s="1">
        <v>3</v>
      </c>
      <c r="M2197" s="2" t="s">
        <v>6512</v>
      </c>
      <c r="N2197" s="2" t="s">
        <v>12811</v>
      </c>
      <c r="T2197" s="1" t="s">
        <v>15624</v>
      </c>
      <c r="U2197" s="1" t="s">
        <v>309</v>
      </c>
      <c r="V2197" s="1" t="s">
        <v>8836</v>
      </c>
      <c r="W2197" s="1" t="s">
        <v>109</v>
      </c>
      <c r="X2197" s="1" t="s">
        <v>9273</v>
      </c>
      <c r="Y2197" s="1" t="s">
        <v>53</v>
      </c>
      <c r="Z2197" s="1" t="s">
        <v>9315</v>
      </c>
      <c r="AC2197" s="1">
        <v>67</v>
      </c>
      <c r="AD2197" s="1" t="s">
        <v>454</v>
      </c>
      <c r="AE2197" s="1" t="s">
        <v>11543</v>
      </c>
      <c r="AJ2197" s="1" t="s">
        <v>17</v>
      </c>
      <c r="AK2197" s="1" t="s">
        <v>11718</v>
      </c>
      <c r="AL2197" s="1" t="s">
        <v>101</v>
      </c>
      <c r="AM2197" s="1" t="s">
        <v>11730</v>
      </c>
      <c r="AT2197" s="1" t="s">
        <v>88</v>
      </c>
      <c r="AU2197" s="1" t="s">
        <v>8828</v>
      </c>
      <c r="AV2197" s="1" t="s">
        <v>3559</v>
      </c>
      <c r="AW2197" s="1" t="s">
        <v>12159</v>
      </c>
      <c r="BG2197" s="1" t="s">
        <v>88</v>
      </c>
      <c r="BH2197" s="1" t="s">
        <v>8828</v>
      </c>
      <c r="BI2197" s="1" t="s">
        <v>8342</v>
      </c>
      <c r="BJ2197" s="1" t="s">
        <v>12118</v>
      </c>
      <c r="BK2197" s="1" t="s">
        <v>88</v>
      </c>
      <c r="BL2197" s="1" t="s">
        <v>8828</v>
      </c>
      <c r="BM2197" s="1" t="s">
        <v>2742</v>
      </c>
      <c r="BN2197" s="1" t="s">
        <v>9742</v>
      </c>
      <c r="BO2197" s="1" t="s">
        <v>88</v>
      </c>
      <c r="BP2197" s="1" t="s">
        <v>8828</v>
      </c>
      <c r="BQ2197" s="1" t="s">
        <v>4104</v>
      </c>
      <c r="BR2197" s="1" t="s">
        <v>14470</v>
      </c>
      <c r="BS2197" s="1" t="s">
        <v>491</v>
      </c>
      <c r="BT2197" s="1" t="s">
        <v>11746</v>
      </c>
    </row>
    <row r="2198" spans="1:73" ht="13.5" customHeight="1">
      <c r="A2198" s="3" t="str">
        <f>HYPERLINK("http://kyu.snu.ac.kr/sdhj/index.jsp?type=hj/GK14605_00IH_0001_0041.jpg","1720_각북면_41")</f>
        <v>1720_각북면_41</v>
      </c>
      <c r="B2198" s="2">
        <v>1720</v>
      </c>
      <c r="C2198" s="2" t="s">
        <v>15789</v>
      </c>
      <c r="D2198" s="2" t="s">
        <v>15790</v>
      </c>
      <c r="E2198" s="2">
        <v>2197</v>
      </c>
      <c r="F2198" s="1">
        <v>9</v>
      </c>
      <c r="G2198" s="1" t="s">
        <v>3556</v>
      </c>
      <c r="H2198" s="1" t="s">
        <v>8511</v>
      </c>
      <c r="I2198" s="1">
        <v>7</v>
      </c>
      <c r="L2198" s="1">
        <v>3</v>
      </c>
      <c r="M2198" s="2" t="s">
        <v>6512</v>
      </c>
      <c r="N2198" s="2" t="s">
        <v>12811</v>
      </c>
      <c r="S2198" s="1" t="s">
        <v>190</v>
      </c>
      <c r="T2198" s="1" t="s">
        <v>8713</v>
      </c>
      <c r="U2198" s="1" t="s">
        <v>4105</v>
      </c>
      <c r="V2198" s="1" t="s">
        <v>9121</v>
      </c>
      <c r="Y2198" s="1" t="s">
        <v>4106</v>
      </c>
      <c r="Z2198" s="1" t="s">
        <v>10715</v>
      </c>
      <c r="AC2198" s="1">
        <v>33</v>
      </c>
      <c r="AD2198" s="1" t="s">
        <v>151</v>
      </c>
      <c r="AE2198" s="1" t="s">
        <v>10802</v>
      </c>
      <c r="AN2198" s="1" t="s">
        <v>665</v>
      </c>
      <c r="AO2198" s="1" t="s">
        <v>11792</v>
      </c>
      <c r="AR2198" s="1" t="s">
        <v>4107</v>
      </c>
      <c r="AS2198" s="1" t="s">
        <v>11905</v>
      </c>
    </row>
    <row r="2199" spans="1:73" ht="13.5" customHeight="1">
      <c r="A2199" s="3" t="str">
        <f>HYPERLINK("http://kyu.snu.ac.kr/sdhj/index.jsp?type=hj/GK14605_00IH_0001_0041.jpg","1720_각북면_41")</f>
        <v>1720_각북면_41</v>
      </c>
      <c r="B2199" s="2">
        <v>1720</v>
      </c>
      <c r="C2199" s="2" t="s">
        <v>15801</v>
      </c>
      <c r="D2199" s="2" t="s">
        <v>15802</v>
      </c>
      <c r="E2199" s="2">
        <v>2198</v>
      </c>
      <c r="F2199" s="1">
        <v>9</v>
      </c>
      <c r="G2199" s="1" t="s">
        <v>3556</v>
      </c>
      <c r="H2199" s="1" t="s">
        <v>8511</v>
      </c>
      <c r="I2199" s="1">
        <v>7</v>
      </c>
      <c r="L2199" s="1">
        <v>4</v>
      </c>
      <c r="M2199" s="2" t="s">
        <v>18120</v>
      </c>
      <c r="N2199" s="2" t="s">
        <v>18121</v>
      </c>
      <c r="O2199" s="1" t="s">
        <v>6</v>
      </c>
      <c r="P2199" s="1" t="s">
        <v>8656</v>
      </c>
      <c r="T2199" s="1" t="s">
        <v>15624</v>
      </c>
      <c r="U2199" s="1" t="s">
        <v>4108</v>
      </c>
      <c r="V2199" s="1" t="s">
        <v>9120</v>
      </c>
      <c r="W2199" s="1" t="s">
        <v>38</v>
      </c>
      <c r="X2199" s="1" t="s">
        <v>15655</v>
      </c>
      <c r="Y2199" s="1" t="s">
        <v>4109</v>
      </c>
      <c r="Z2199" s="1" t="s">
        <v>10825</v>
      </c>
      <c r="AC2199" s="1">
        <v>37</v>
      </c>
      <c r="AD2199" s="1" t="s">
        <v>299</v>
      </c>
      <c r="AE2199" s="1" t="s">
        <v>11520</v>
      </c>
      <c r="AJ2199" s="1" t="s">
        <v>17</v>
      </c>
      <c r="AK2199" s="1" t="s">
        <v>11718</v>
      </c>
      <c r="AL2199" s="1" t="s">
        <v>50</v>
      </c>
      <c r="AM2199" s="1" t="s">
        <v>15656</v>
      </c>
      <c r="AT2199" s="1" t="s">
        <v>88</v>
      </c>
      <c r="AU2199" s="1" t="s">
        <v>8828</v>
      </c>
      <c r="AV2199" s="1" t="s">
        <v>4110</v>
      </c>
      <c r="AW2199" s="1" t="s">
        <v>12481</v>
      </c>
      <c r="BG2199" s="1" t="s">
        <v>88</v>
      </c>
      <c r="BH2199" s="1" t="s">
        <v>8828</v>
      </c>
      <c r="BI2199" s="1" t="s">
        <v>4111</v>
      </c>
      <c r="BJ2199" s="1" t="s">
        <v>13295</v>
      </c>
      <c r="BK2199" s="1" t="s">
        <v>88</v>
      </c>
      <c r="BL2199" s="1" t="s">
        <v>8828</v>
      </c>
      <c r="BM2199" s="1" t="s">
        <v>4112</v>
      </c>
      <c r="BN2199" s="1" t="s">
        <v>10212</v>
      </c>
      <c r="BO2199" s="1" t="s">
        <v>88</v>
      </c>
      <c r="BP2199" s="1" t="s">
        <v>8828</v>
      </c>
      <c r="BQ2199" s="1" t="s">
        <v>4113</v>
      </c>
      <c r="BR2199" s="1" t="s">
        <v>15130</v>
      </c>
      <c r="BS2199" s="1" t="s">
        <v>50</v>
      </c>
      <c r="BT2199" s="1" t="s">
        <v>16708</v>
      </c>
    </row>
    <row r="2200" spans="1:73" ht="13.5" customHeight="1">
      <c r="A2200" s="3" t="str">
        <f>HYPERLINK("http://kyu.snu.ac.kr/sdhj/index.jsp?type=hj/GK14605_00IH_0001_0041.jpg","1720_각북면_41")</f>
        <v>1720_각북면_41</v>
      </c>
      <c r="B2200" s="2">
        <v>1720</v>
      </c>
      <c r="C2200" s="2" t="s">
        <v>16469</v>
      </c>
      <c r="D2200" s="2" t="s">
        <v>16470</v>
      </c>
      <c r="E2200" s="2">
        <v>2199</v>
      </c>
      <c r="F2200" s="1">
        <v>9</v>
      </c>
      <c r="G2200" s="1" t="s">
        <v>3556</v>
      </c>
      <c r="H2200" s="1" t="s">
        <v>8511</v>
      </c>
      <c r="I2200" s="1">
        <v>7</v>
      </c>
      <c r="L2200" s="1">
        <v>4</v>
      </c>
      <c r="M2200" s="2" t="s">
        <v>18120</v>
      </c>
      <c r="N2200" s="2" t="s">
        <v>18121</v>
      </c>
      <c r="S2200" s="1" t="s">
        <v>51</v>
      </c>
      <c r="T2200" s="1" t="s">
        <v>1413</v>
      </c>
      <c r="W2200" s="1" t="s">
        <v>103</v>
      </c>
      <c r="X2200" s="1" t="s">
        <v>15645</v>
      </c>
      <c r="Y2200" s="1" t="s">
        <v>53</v>
      </c>
      <c r="Z2200" s="1" t="s">
        <v>9315</v>
      </c>
      <c r="AC2200" s="1">
        <v>35</v>
      </c>
      <c r="AD2200" s="1" t="s">
        <v>111</v>
      </c>
      <c r="AE2200" s="1" t="s">
        <v>8821</v>
      </c>
      <c r="AJ2200" s="1" t="s">
        <v>17</v>
      </c>
      <c r="AK2200" s="1" t="s">
        <v>11718</v>
      </c>
      <c r="AL2200" s="1" t="s">
        <v>305</v>
      </c>
      <c r="AM2200" s="1" t="s">
        <v>11720</v>
      </c>
      <c r="AT2200" s="1" t="s">
        <v>88</v>
      </c>
      <c r="AU2200" s="1" t="s">
        <v>8828</v>
      </c>
      <c r="AV2200" s="1" t="s">
        <v>4114</v>
      </c>
      <c r="AW2200" s="1" t="s">
        <v>9862</v>
      </c>
      <c r="BG2200" s="1" t="s">
        <v>88</v>
      </c>
      <c r="BH2200" s="1" t="s">
        <v>8828</v>
      </c>
      <c r="BI2200" s="1" t="s">
        <v>2155</v>
      </c>
      <c r="BJ2200" s="1" t="s">
        <v>9821</v>
      </c>
      <c r="BM2200" s="1" t="s">
        <v>263</v>
      </c>
      <c r="BN2200" s="1" t="s">
        <v>10176</v>
      </c>
      <c r="BO2200" s="1" t="s">
        <v>88</v>
      </c>
      <c r="BP2200" s="1" t="s">
        <v>8828</v>
      </c>
      <c r="BQ2200" s="1" t="s">
        <v>4115</v>
      </c>
      <c r="BR2200" s="1" t="s">
        <v>14979</v>
      </c>
      <c r="BS2200" s="1" t="s">
        <v>50</v>
      </c>
      <c r="BT2200" s="1" t="s">
        <v>15805</v>
      </c>
    </row>
    <row r="2201" spans="1:73" ht="13.5" customHeight="1">
      <c r="A2201" s="3" t="str">
        <f>HYPERLINK("http://kyu.snu.ac.kr/sdhj/index.jsp?type=hj/GK14605_00IH_0001_0041.jpg","1720_각북면_41")</f>
        <v>1720_각북면_41</v>
      </c>
      <c r="B2201" s="2">
        <v>1720</v>
      </c>
      <c r="C2201" s="2" t="s">
        <v>15668</v>
      </c>
      <c r="D2201" s="2" t="s">
        <v>15669</v>
      </c>
      <c r="E2201" s="2">
        <v>2200</v>
      </c>
      <c r="F2201" s="1">
        <v>9</v>
      </c>
      <c r="G2201" s="1" t="s">
        <v>3556</v>
      </c>
      <c r="H2201" s="1" t="s">
        <v>8511</v>
      </c>
      <c r="I2201" s="1">
        <v>7</v>
      </c>
      <c r="L2201" s="1">
        <v>4</v>
      </c>
      <c r="M2201" s="2" t="s">
        <v>18120</v>
      </c>
      <c r="N2201" s="2" t="s">
        <v>18121</v>
      </c>
      <c r="S2201" s="1" t="s">
        <v>226</v>
      </c>
      <c r="T2201" s="1" t="s">
        <v>8709</v>
      </c>
      <c r="Y2201" s="1" t="s">
        <v>4116</v>
      </c>
      <c r="Z2201" s="1" t="s">
        <v>10824</v>
      </c>
      <c r="AC2201" s="1">
        <v>10</v>
      </c>
      <c r="AD2201" s="1" t="s">
        <v>138</v>
      </c>
      <c r="AE2201" s="1" t="s">
        <v>11522</v>
      </c>
    </row>
    <row r="2202" spans="1:73" ht="13.5" customHeight="1">
      <c r="A2202" s="3" t="str">
        <f>HYPERLINK("http://kyu.snu.ac.kr/sdhj/index.jsp?type=hj/GK14605_00IH_0001_0041.jpg","1720_각북면_41")</f>
        <v>1720_각북면_41</v>
      </c>
      <c r="B2202" s="2">
        <v>1720</v>
      </c>
      <c r="C2202" s="2" t="s">
        <v>15637</v>
      </c>
      <c r="D2202" s="2" t="s">
        <v>15638</v>
      </c>
      <c r="E2202" s="2">
        <v>2201</v>
      </c>
      <c r="F2202" s="1">
        <v>9</v>
      </c>
      <c r="G2202" s="1" t="s">
        <v>3556</v>
      </c>
      <c r="H2202" s="1" t="s">
        <v>8511</v>
      </c>
      <c r="I2202" s="1">
        <v>7</v>
      </c>
      <c r="L2202" s="1">
        <v>4</v>
      </c>
      <c r="M2202" s="2" t="s">
        <v>18120</v>
      </c>
      <c r="N2202" s="2" t="s">
        <v>18121</v>
      </c>
      <c r="S2202" s="1" t="s">
        <v>68</v>
      </c>
      <c r="T2202" s="1" t="s">
        <v>8708</v>
      </c>
      <c r="Y2202" s="1" t="s">
        <v>562</v>
      </c>
      <c r="Z2202" s="1" t="s">
        <v>10568</v>
      </c>
      <c r="AC2202" s="1">
        <v>7</v>
      </c>
      <c r="AD2202" s="1" t="s">
        <v>454</v>
      </c>
      <c r="AE2202" s="1" t="s">
        <v>11543</v>
      </c>
    </row>
    <row r="2203" spans="1:73" ht="13.5" customHeight="1">
      <c r="A2203" s="3" t="str">
        <f>HYPERLINK("http://kyu.snu.ac.kr/sdhj/index.jsp?type=hj/GK14605_00IH_0001_0041.jpg","1720_각북면_41")</f>
        <v>1720_각북면_41</v>
      </c>
      <c r="B2203" s="2">
        <v>1720</v>
      </c>
      <c r="C2203" s="2" t="s">
        <v>15637</v>
      </c>
      <c r="D2203" s="2" t="s">
        <v>15638</v>
      </c>
      <c r="E2203" s="2">
        <v>2202</v>
      </c>
      <c r="F2203" s="1">
        <v>9</v>
      </c>
      <c r="G2203" s="1" t="s">
        <v>3556</v>
      </c>
      <c r="H2203" s="1" t="s">
        <v>8511</v>
      </c>
      <c r="I2203" s="1">
        <v>7</v>
      </c>
      <c r="L2203" s="1">
        <v>5</v>
      </c>
      <c r="M2203" s="2" t="s">
        <v>3658</v>
      </c>
      <c r="N2203" s="2" t="s">
        <v>18023</v>
      </c>
      <c r="T2203" s="1" t="s">
        <v>15624</v>
      </c>
      <c r="U2203" s="1" t="s">
        <v>309</v>
      </c>
      <c r="V2203" s="1" t="s">
        <v>8836</v>
      </c>
      <c r="W2203" s="1" t="s">
        <v>38</v>
      </c>
      <c r="X2203" s="1" t="s">
        <v>15655</v>
      </c>
      <c r="Y2203" s="1" t="s">
        <v>53</v>
      </c>
      <c r="Z2203" s="1" t="s">
        <v>9315</v>
      </c>
      <c r="AC2203" s="1">
        <v>56</v>
      </c>
      <c r="AD2203" s="1" t="s">
        <v>673</v>
      </c>
      <c r="AE2203" s="1" t="s">
        <v>11548</v>
      </c>
      <c r="AJ2203" s="1" t="s">
        <v>17</v>
      </c>
      <c r="AK2203" s="1" t="s">
        <v>11718</v>
      </c>
      <c r="AL2203" s="1" t="s">
        <v>50</v>
      </c>
      <c r="AM2203" s="1" t="s">
        <v>15656</v>
      </c>
      <c r="AT2203" s="1" t="s">
        <v>88</v>
      </c>
      <c r="AU2203" s="1" t="s">
        <v>8828</v>
      </c>
      <c r="AV2203" s="1" t="s">
        <v>932</v>
      </c>
      <c r="AW2203" s="1" t="s">
        <v>9298</v>
      </c>
      <c r="BG2203" s="1" t="s">
        <v>88</v>
      </c>
      <c r="BH2203" s="1" t="s">
        <v>8828</v>
      </c>
      <c r="BI2203" s="1" t="s">
        <v>974</v>
      </c>
      <c r="BJ2203" s="1" t="s">
        <v>12720</v>
      </c>
      <c r="BM2203" s="1" t="s">
        <v>2621</v>
      </c>
      <c r="BN2203" s="1" t="s">
        <v>12043</v>
      </c>
      <c r="BO2203" s="1" t="s">
        <v>88</v>
      </c>
      <c r="BP2203" s="1" t="s">
        <v>8828</v>
      </c>
      <c r="BQ2203" s="1" t="s">
        <v>4117</v>
      </c>
      <c r="BR2203" s="1" t="s">
        <v>14262</v>
      </c>
      <c r="BS2203" s="1" t="s">
        <v>158</v>
      </c>
      <c r="BT2203" s="1" t="s">
        <v>11647</v>
      </c>
    </row>
    <row r="2204" spans="1:73" ht="13.5" customHeight="1">
      <c r="A2204" s="3" t="str">
        <f>HYPERLINK("http://kyu.snu.ac.kr/sdhj/index.jsp?type=hj/GK14605_00IH_0001_0041.jpg","1720_각북면_41")</f>
        <v>1720_각북면_41</v>
      </c>
      <c r="B2204" s="2">
        <v>1720</v>
      </c>
      <c r="C2204" s="2" t="s">
        <v>15637</v>
      </c>
      <c r="D2204" s="2" t="s">
        <v>15638</v>
      </c>
      <c r="E2204" s="2">
        <v>2203</v>
      </c>
      <c r="F2204" s="1">
        <v>9</v>
      </c>
      <c r="G2204" s="1" t="s">
        <v>3556</v>
      </c>
      <c r="H2204" s="1" t="s">
        <v>8511</v>
      </c>
      <c r="I2204" s="1">
        <v>7</v>
      </c>
      <c r="L2204" s="1">
        <v>5</v>
      </c>
      <c r="M2204" s="2" t="s">
        <v>3658</v>
      </c>
      <c r="N2204" s="2" t="s">
        <v>18023</v>
      </c>
      <c r="S2204" s="1" t="s">
        <v>226</v>
      </c>
      <c r="T2204" s="1" t="s">
        <v>8709</v>
      </c>
      <c r="Y2204" s="1" t="s">
        <v>3666</v>
      </c>
      <c r="Z2204" s="1" t="s">
        <v>9429</v>
      </c>
      <c r="AC2204" s="1">
        <v>26</v>
      </c>
      <c r="AD2204" s="1" t="s">
        <v>634</v>
      </c>
      <c r="AE2204" s="1" t="s">
        <v>11527</v>
      </c>
    </row>
    <row r="2205" spans="1:73" ht="13.5" customHeight="1">
      <c r="A2205" s="3" t="str">
        <f>HYPERLINK("http://kyu.snu.ac.kr/sdhj/index.jsp?type=hj/GK14605_00IH_0001_0041.jpg","1720_각북면_41")</f>
        <v>1720_각북면_41</v>
      </c>
      <c r="B2205" s="2">
        <v>1720</v>
      </c>
      <c r="C2205" s="2" t="s">
        <v>15637</v>
      </c>
      <c r="D2205" s="2" t="s">
        <v>15638</v>
      </c>
      <c r="E2205" s="2">
        <v>2204</v>
      </c>
      <c r="F2205" s="1">
        <v>9</v>
      </c>
      <c r="G2205" s="1" t="s">
        <v>3556</v>
      </c>
      <c r="H2205" s="1" t="s">
        <v>8511</v>
      </c>
      <c r="I2205" s="1">
        <v>7</v>
      </c>
      <c r="L2205" s="1">
        <v>5</v>
      </c>
      <c r="M2205" s="2" t="s">
        <v>3658</v>
      </c>
      <c r="N2205" s="2" t="s">
        <v>18023</v>
      </c>
      <c r="S2205" s="1" t="s">
        <v>2938</v>
      </c>
      <c r="T2205" s="1" t="s">
        <v>8726</v>
      </c>
      <c r="Y2205" s="1" t="s">
        <v>4118</v>
      </c>
      <c r="Z2205" s="1" t="s">
        <v>9333</v>
      </c>
      <c r="AC2205" s="1">
        <v>14</v>
      </c>
      <c r="AD2205" s="1" t="s">
        <v>207</v>
      </c>
      <c r="AE2205" s="1" t="s">
        <v>11551</v>
      </c>
      <c r="AF2205" s="1" t="s">
        <v>135</v>
      </c>
      <c r="AG2205" s="1" t="s">
        <v>11569</v>
      </c>
    </row>
    <row r="2206" spans="1:73" ht="13.5" customHeight="1">
      <c r="A2206" s="3" t="str">
        <f>HYPERLINK("http://kyu.snu.ac.kr/sdhj/index.jsp?type=hj/GK14605_00IH_0001_0041.jpg","1720_각북면_41")</f>
        <v>1720_각북면_41</v>
      </c>
      <c r="B2206" s="2">
        <v>1720</v>
      </c>
      <c r="C2206" s="2" t="s">
        <v>16082</v>
      </c>
      <c r="D2206" s="2" t="s">
        <v>16083</v>
      </c>
      <c r="E2206" s="2">
        <v>2205</v>
      </c>
      <c r="F2206" s="1">
        <v>9</v>
      </c>
      <c r="G2206" s="1" t="s">
        <v>3556</v>
      </c>
      <c r="H2206" s="1" t="s">
        <v>8511</v>
      </c>
      <c r="I2206" s="1">
        <v>8</v>
      </c>
      <c r="J2206" s="1" t="s">
        <v>2857</v>
      </c>
      <c r="K2206" s="1" t="s">
        <v>8612</v>
      </c>
      <c r="L2206" s="1">
        <v>1</v>
      </c>
      <c r="M2206" s="2" t="s">
        <v>4119</v>
      </c>
      <c r="N2206" s="2" t="s">
        <v>8612</v>
      </c>
      <c r="T2206" s="1" t="s">
        <v>15624</v>
      </c>
      <c r="U2206" s="1" t="s">
        <v>3574</v>
      </c>
      <c r="V2206" s="1" t="s">
        <v>9119</v>
      </c>
      <c r="Y2206" s="1" t="s">
        <v>4119</v>
      </c>
      <c r="Z2206" s="1" t="s">
        <v>8612</v>
      </c>
      <c r="AC2206" s="1">
        <v>39</v>
      </c>
      <c r="AD2206" s="1" t="s">
        <v>119</v>
      </c>
      <c r="AE2206" s="1" t="s">
        <v>9334</v>
      </c>
      <c r="AJ2206" s="1" t="s">
        <v>17</v>
      </c>
      <c r="AK2206" s="1" t="s">
        <v>11718</v>
      </c>
      <c r="AL2206" s="1" t="s">
        <v>642</v>
      </c>
      <c r="AM2206" s="1" t="s">
        <v>11735</v>
      </c>
      <c r="AN2206" s="1" t="s">
        <v>3764</v>
      </c>
      <c r="AO2206" s="1" t="s">
        <v>11791</v>
      </c>
      <c r="AP2206" s="1" t="s">
        <v>215</v>
      </c>
      <c r="AQ2206" s="1" t="s">
        <v>8866</v>
      </c>
      <c r="AR2206" s="1" t="s">
        <v>3765</v>
      </c>
      <c r="AS2206" s="1" t="s">
        <v>11904</v>
      </c>
      <c r="AT2206" s="1" t="s">
        <v>390</v>
      </c>
      <c r="AU2206" s="1" t="s">
        <v>11984</v>
      </c>
      <c r="AV2206" s="1" t="s">
        <v>2529</v>
      </c>
      <c r="AW2206" s="1" t="s">
        <v>16589</v>
      </c>
      <c r="BB2206" s="1" t="s">
        <v>274</v>
      </c>
      <c r="BC2206" s="1" t="s">
        <v>8855</v>
      </c>
      <c r="BD2206" s="1" t="s">
        <v>4120</v>
      </c>
      <c r="BE2206" s="1" t="s">
        <v>12876</v>
      </c>
      <c r="BG2206" s="1" t="s">
        <v>390</v>
      </c>
      <c r="BH2206" s="1" t="s">
        <v>11984</v>
      </c>
      <c r="BI2206" s="1" t="s">
        <v>3767</v>
      </c>
      <c r="BJ2206" s="1" t="s">
        <v>16590</v>
      </c>
      <c r="BK2206" s="1" t="s">
        <v>390</v>
      </c>
      <c r="BL2206" s="1" t="s">
        <v>11984</v>
      </c>
      <c r="BM2206" s="1" t="s">
        <v>671</v>
      </c>
      <c r="BN2206" s="1" t="s">
        <v>12135</v>
      </c>
      <c r="BO2206" s="1" t="s">
        <v>269</v>
      </c>
      <c r="BP2206" s="1" t="s">
        <v>8873</v>
      </c>
      <c r="BQ2206" s="1" t="s">
        <v>3708</v>
      </c>
      <c r="BR2206" s="1" t="s">
        <v>10963</v>
      </c>
      <c r="BS2206" s="1" t="s">
        <v>305</v>
      </c>
      <c r="BT2206" s="1" t="s">
        <v>11720</v>
      </c>
    </row>
    <row r="2207" spans="1:73" ht="13.5" customHeight="1">
      <c r="A2207" s="3" t="str">
        <f>HYPERLINK("http://kyu.snu.ac.kr/sdhj/index.jsp?type=hj/GK14605_00IH_0001_0041.jpg","1720_각북면_41")</f>
        <v>1720_각북면_41</v>
      </c>
      <c r="B2207" s="2">
        <v>1720</v>
      </c>
      <c r="C2207" s="2" t="s">
        <v>15796</v>
      </c>
      <c r="D2207" s="2" t="s">
        <v>15797</v>
      </c>
      <c r="E2207" s="2">
        <v>2206</v>
      </c>
      <c r="F2207" s="1">
        <v>9</v>
      </c>
      <c r="G2207" s="1" t="s">
        <v>3556</v>
      </c>
      <c r="H2207" s="1" t="s">
        <v>8511</v>
      </c>
      <c r="I2207" s="1">
        <v>8</v>
      </c>
      <c r="L2207" s="1">
        <v>1</v>
      </c>
      <c r="M2207" s="2" t="s">
        <v>4119</v>
      </c>
      <c r="N2207" s="2" t="s">
        <v>8612</v>
      </c>
      <c r="S2207" s="1" t="s">
        <v>51</v>
      </c>
      <c r="T2207" s="1" t="s">
        <v>1413</v>
      </c>
      <c r="U2207" s="1" t="s">
        <v>385</v>
      </c>
      <c r="V2207" s="1" t="s">
        <v>15727</v>
      </c>
      <c r="Y2207" s="1" t="s">
        <v>14844</v>
      </c>
      <c r="Z2207" s="1" t="s">
        <v>15514</v>
      </c>
      <c r="AC2207" s="1">
        <v>38</v>
      </c>
      <c r="AD2207" s="1" t="s">
        <v>316</v>
      </c>
      <c r="AE2207" s="1" t="s">
        <v>11519</v>
      </c>
      <c r="AJ2207" s="1" t="s">
        <v>17</v>
      </c>
      <c r="AK2207" s="1" t="s">
        <v>11718</v>
      </c>
      <c r="AL2207" s="1" t="s">
        <v>50</v>
      </c>
      <c r="AM2207" s="1" t="s">
        <v>16709</v>
      </c>
      <c r="AT2207" s="1" t="s">
        <v>3165</v>
      </c>
      <c r="AU2207" s="1" t="s">
        <v>8869</v>
      </c>
      <c r="AV2207" s="1" t="s">
        <v>4121</v>
      </c>
      <c r="AW2207" s="1" t="s">
        <v>10595</v>
      </c>
      <c r="BG2207" s="1" t="s">
        <v>161</v>
      </c>
      <c r="BH2207" s="1" t="s">
        <v>8861</v>
      </c>
      <c r="BI2207" s="1" t="s">
        <v>4122</v>
      </c>
      <c r="BJ2207" s="1" t="s">
        <v>13290</v>
      </c>
      <c r="BK2207" s="1" t="s">
        <v>144</v>
      </c>
      <c r="BL2207" s="1" t="s">
        <v>11973</v>
      </c>
      <c r="BM2207" s="1" t="s">
        <v>4123</v>
      </c>
      <c r="BN2207" s="1" t="s">
        <v>13799</v>
      </c>
      <c r="BO2207" s="1" t="s">
        <v>161</v>
      </c>
      <c r="BP2207" s="1" t="s">
        <v>8861</v>
      </c>
      <c r="BQ2207" s="1" t="s">
        <v>4124</v>
      </c>
      <c r="BR2207" s="1" t="s">
        <v>14457</v>
      </c>
      <c r="BS2207" s="1" t="s">
        <v>202</v>
      </c>
      <c r="BT2207" s="1" t="s">
        <v>11631</v>
      </c>
    </row>
    <row r="2208" spans="1:73" ht="13.5" customHeight="1">
      <c r="A2208" s="3" t="str">
        <f>HYPERLINK("http://kyu.snu.ac.kr/sdhj/index.jsp?type=hj/GK14605_00IH_0001_0041.jpg","1720_각북면_41")</f>
        <v>1720_각북면_41</v>
      </c>
      <c r="B2208" s="2">
        <v>1720</v>
      </c>
      <c r="C2208" s="2" t="s">
        <v>15680</v>
      </c>
      <c r="D2208" s="2" t="s">
        <v>15681</v>
      </c>
      <c r="E2208" s="2">
        <v>2207</v>
      </c>
      <c r="F2208" s="1">
        <v>9</v>
      </c>
      <c r="G2208" s="1" t="s">
        <v>3556</v>
      </c>
      <c r="H2208" s="1" t="s">
        <v>8511</v>
      </c>
      <c r="I2208" s="1">
        <v>8</v>
      </c>
      <c r="L2208" s="1">
        <v>1</v>
      </c>
      <c r="M2208" s="2" t="s">
        <v>4119</v>
      </c>
      <c r="N2208" s="2" t="s">
        <v>8612</v>
      </c>
      <c r="S2208" s="1" t="s">
        <v>68</v>
      </c>
      <c r="T2208" s="1" t="s">
        <v>8708</v>
      </c>
      <c r="Y2208" s="1" t="s">
        <v>4125</v>
      </c>
      <c r="Z2208" s="1" t="s">
        <v>10823</v>
      </c>
      <c r="AC2208" s="1">
        <v>9</v>
      </c>
      <c r="AD2208" s="1" t="s">
        <v>258</v>
      </c>
      <c r="AE2208" s="1" t="s">
        <v>11526</v>
      </c>
    </row>
    <row r="2209" spans="1:73" ht="13.5" customHeight="1">
      <c r="A2209" s="3" t="str">
        <f>HYPERLINK("http://kyu.snu.ac.kr/sdhj/index.jsp?type=hj/GK14605_00IH_0001_0041.jpg","1720_각북면_41")</f>
        <v>1720_각북면_41</v>
      </c>
      <c r="B2209" s="2">
        <v>1720</v>
      </c>
      <c r="C2209" s="2" t="s">
        <v>15637</v>
      </c>
      <c r="D2209" s="2" t="s">
        <v>15638</v>
      </c>
      <c r="E2209" s="2">
        <v>2208</v>
      </c>
      <c r="F2209" s="1">
        <v>9</v>
      </c>
      <c r="G2209" s="1" t="s">
        <v>3556</v>
      </c>
      <c r="H2209" s="1" t="s">
        <v>8511</v>
      </c>
      <c r="I2209" s="1">
        <v>8</v>
      </c>
      <c r="L2209" s="1">
        <v>2</v>
      </c>
      <c r="M2209" s="2" t="s">
        <v>18122</v>
      </c>
      <c r="N2209" s="2" t="s">
        <v>18123</v>
      </c>
      <c r="Q2209" s="1" t="s">
        <v>4126</v>
      </c>
      <c r="R2209" s="1" t="s">
        <v>8695</v>
      </c>
      <c r="T2209" s="1" t="s">
        <v>15624</v>
      </c>
      <c r="U2209" s="1" t="s">
        <v>385</v>
      </c>
      <c r="V2209" s="1" t="s">
        <v>15727</v>
      </c>
      <c r="W2209" s="1" t="s">
        <v>1849</v>
      </c>
      <c r="X2209" s="1" t="s">
        <v>9309</v>
      </c>
      <c r="Y2209" s="1" t="s">
        <v>4127</v>
      </c>
      <c r="Z2209" s="1" t="s">
        <v>9303</v>
      </c>
      <c r="AC2209" s="1">
        <v>58</v>
      </c>
      <c r="AD2209" s="1" t="s">
        <v>510</v>
      </c>
      <c r="AE2209" s="1" t="s">
        <v>11558</v>
      </c>
      <c r="AJ2209" s="1" t="s">
        <v>17</v>
      </c>
      <c r="AK2209" s="1" t="s">
        <v>11718</v>
      </c>
      <c r="AL2209" s="1" t="s">
        <v>3734</v>
      </c>
      <c r="AM2209" s="1" t="s">
        <v>11769</v>
      </c>
      <c r="AT2209" s="1" t="s">
        <v>46</v>
      </c>
      <c r="AU2209" s="1" t="s">
        <v>11959</v>
      </c>
      <c r="AV2209" s="1" t="s">
        <v>4128</v>
      </c>
      <c r="AW2209" s="1" t="s">
        <v>10588</v>
      </c>
      <c r="BG2209" s="1" t="s">
        <v>46</v>
      </c>
      <c r="BH2209" s="1" t="s">
        <v>11959</v>
      </c>
      <c r="BI2209" s="1" t="s">
        <v>14845</v>
      </c>
      <c r="BJ2209" s="1" t="s">
        <v>13294</v>
      </c>
      <c r="BK2209" s="1" t="s">
        <v>4129</v>
      </c>
      <c r="BL2209" s="1" t="s">
        <v>13527</v>
      </c>
      <c r="BM2209" s="1" t="s">
        <v>4130</v>
      </c>
      <c r="BN2209" s="1" t="s">
        <v>9563</v>
      </c>
      <c r="BO2209" s="1" t="s">
        <v>269</v>
      </c>
      <c r="BP2209" s="1" t="s">
        <v>8873</v>
      </c>
      <c r="BQ2209" s="1" t="s">
        <v>4131</v>
      </c>
      <c r="BR2209" s="1" t="s">
        <v>14469</v>
      </c>
      <c r="BS2209" s="1" t="s">
        <v>50</v>
      </c>
      <c r="BT2209" s="1" t="s">
        <v>16710</v>
      </c>
    </row>
    <row r="2210" spans="1:73" ht="13.5" customHeight="1">
      <c r="A2210" s="3" t="str">
        <f>HYPERLINK("http://kyu.snu.ac.kr/sdhj/index.jsp?type=hj/GK14605_00IH_0001_0041.jpg","1720_각북면_41")</f>
        <v>1720_각북면_41</v>
      </c>
      <c r="B2210" s="2">
        <v>1720</v>
      </c>
      <c r="C2210" s="2" t="s">
        <v>16711</v>
      </c>
      <c r="D2210" s="2" t="s">
        <v>16712</v>
      </c>
      <c r="E2210" s="2">
        <v>2209</v>
      </c>
      <c r="F2210" s="1">
        <v>9</v>
      </c>
      <c r="G2210" s="1" t="s">
        <v>3556</v>
      </c>
      <c r="H2210" s="1" t="s">
        <v>8511</v>
      </c>
      <c r="I2210" s="1">
        <v>8</v>
      </c>
      <c r="L2210" s="1">
        <v>2</v>
      </c>
      <c r="M2210" s="2" t="s">
        <v>18122</v>
      </c>
      <c r="N2210" s="2" t="s">
        <v>18123</v>
      </c>
      <c r="S2210" s="1" t="s">
        <v>68</v>
      </c>
      <c r="T2210" s="1" t="s">
        <v>8708</v>
      </c>
      <c r="Y2210" s="1" t="s">
        <v>1033</v>
      </c>
      <c r="Z2210" s="1" t="s">
        <v>10822</v>
      </c>
      <c r="AC2210" s="1">
        <v>25</v>
      </c>
      <c r="AD2210" s="1" t="s">
        <v>271</v>
      </c>
      <c r="AE2210" s="1" t="s">
        <v>11546</v>
      </c>
    </row>
    <row r="2211" spans="1:73" ht="13.5" customHeight="1">
      <c r="A2211" s="3" t="str">
        <f>HYPERLINK("http://kyu.snu.ac.kr/sdhj/index.jsp?type=hj/GK14605_00IH_0001_0041.jpg","1720_각북면_41")</f>
        <v>1720_각북면_41</v>
      </c>
      <c r="B2211" s="2">
        <v>1720</v>
      </c>
      <c r="C2211" s="2" t="s">
        <v>15637</v>
      </c>
      <c r="D2211" s="2" t="s">
        <v>15638</v>
      </c>
      <c r="E2211" s="2">
        <v>2210</v>
      </c>
      <c r="F2211" s="1">
        <v>9</v>
      </c>
      <c r="G2211" s="1" t="s">
        <v>3556</v>
      </c>
      <c r="H2211" s="1" t="s">
        <v>8511</v>
      </c>
      <c r="I2211" s="1">
        <v>8</v>
      </c>
      <c r="L2211" s="1">
        <v>3</v>
      </c>
      <c r="M2211" s="2" t="s">
        <v>18124</v>
      </c>
      <c r="N2211" s="2" t="s">
        <v>18125</v>
      </c>
      <c r="T2211" s="1" t="s">
        <v>15624</v>
      </c>
      <c r="U2211" s="1" t="s">
        <v>215</v>
      </c>
      <c r="V2211" s="1" t="s">
        <v>8866</v>
      </c>
      <c r="W2211" s="1" t="s">
        <v>245</v>
      </c>
      <c r="X2211" s="1" t="s">
        <v>9269</v>
      </c>
      <c r="Y2211" s="1" t="s">
        <v>4132</v>
      </c>
      <c r="Z2211" s="1" t="s">
        <v>10821</v>
      </c>
      <c r="AC2211" s="1">
        <v>40</v>
      </c>
      <c r="AD2211" s="1" t="s">
        <v>141</v>
      </c>
      <c r="AE2211" s="1" t="s">
        <v>11557</v>
      </c>
      <c r="AJ2211" s="1" t="s">
        <v>17</v>
      </c>
      <c r="AK2211" s="1" t="s">
        <v>11718</v>
      </c>
      <c r="AL2211" s="1" t="s">
        <v>158</v>
      </c>
      <c r="AM2211" s="1" t="s">
        <v>11647</v>
      </c>
      <c r="AT2211" s="1" t="s">
        <v>1251</v>
      </c>
      <c r="AU2211" s="1" t="s">
        <v>15315</v>
      </c>
      <c r="AV2211" s="1" t="s">
        <v>4033</v>
      </c>
      <c r="AW2211" s="1" t="s">
        <v>12480</v>
      </c>
      <c r="BG2211" s="1" t="s">
        <v>488</v>
      </c>
      <c r="BH2211" s="1" t="s">
        <v>15316</v>
      </c>
      <c r="BI2211" s="1" t="s">
        <v>16655</v>
      </c>
      <c r="BJ2211" s="1" t="s">
        <v>15791</v>
      </c>
      <c r="BK2211" s="1" t="s">
        <v>3674</v>
      </c>
      <c r="BL2211" s="1" t="s">
        <v>13526</v>
      </c>
      <c r="BM2211" s="1" t="s">
        <v>3623</v>
      </c>
      <c r="BN2211" s="1" t="s">
        <v>12941</v>
      </c>
      <c r="BO2211" s="1" t="s">
        <v>4085</v>
      </c>
      <c r="BP2211" s="1" t="s">
        <v>15570</v>
      </c>
      <c r="BQ2211" s="1" t="s">
        <v>16700</v>
      </c>
      <c r="BR2211" s="1" t="s">
        <v>16701</v>
      </c>
      <c r="BS2211" s="1" t="s">
        <v>4086</v>
      </c>
      <c r="BT2211" s="1" t="s">
        <v>14776</v>
      </c>
    </row>
    <row r="2212" spans="1:73" ht="13.5" customHeight="1">
      <c r="A2212" s="3" t="str">
        <f>HYPERLINK("http://kyu.snu.ac.kr/sdhj/index.jsp?type=hj/GK14605_00IH_0001_0041.jpg","1720_각북면_41")</f>
        <v>1720_각북면_41</v>
      </c>
      <c r="B2212" s="2">
        <v>1720</v>
      </c>
      <c r="C2212" s="2" t="s">
        <v>15637</v>
      </c>
      <c r="D2212" s="2" t="s">
        <v>15638</v>
      </c>
      <c r="E2212" s="2">
        <v>2211</v>
      </c>
      <c r="F2212" s="1">
        <v>9</v>
      </c>
      <c r="G2212" s="1" t="s">
        <v>3556</v>
      </c>
      <c r="H2212" s="1" t="s">
        <v>8511</v>
      </c>
      <c r="I2212" s="1">
        <v>8</v>
      </c>
      <c r="L2212" s="1">
        <v>3</v>
      </c>
      <c r="M2212" s="2" t="s">
        <v>18124</v>
      </c>
      <c r="N2212" s="2" t="s">
        <v>18125</v>
      </c>
      <c r="S2212" s="1" t="s">
        <v>51</v>
      </c>
      <c r="T2212" s="1" t="s">
        <v>1413</v>
      </c>
      <c r="W2212" s="1" t="s">
        <v>128</v>
      </c>
      <c r="X2212" s="1" t="s">
        <v>9270</v>
      </c>
      <c r="Y2212" s="1" t="s">
        <v>129</v>
      </c>
      <c r="Z2212" s="1" t="s">
        <v>9465</v>
      </c>
      <c r="AC2212" s="1">
        <v>32</v>
      </c>
      <c r="AD2212" s="1" t="s">
        <v>823</v>
      </c>
      <c r="AE2212" s="1" t="s">
        <v>11532</v>
      </c>
      <c r="AJ2212" s="1" t="s">
        <v>461</v>
      </c>
      <c r="AK2212" s="1" t="s">
        <v>11719</v>
      </c>
      <c r="AL2212" s="1" t="s">
        <v>118</v>
      </c>
      <c r="AM2212" s="1" t="s">
        <v>11738</v>
      </c>
      <c r="AT2212" s="1" t="s">
        <v>215</v>
      </c>
      <c r="AU2212" s="1" t="s">
        <v>8866</v>
      </c>
      <c r="AV2212" s="1" t="s">
        <v>4013</v>
      </c>
      <c r="AW2212" s="1" t="s">
        <v>9326</v>
      </c>
      <c r="BG2212" s="1" t="s">
        <v>46</v>
      </c>
      <c r="BH2212" s="1" t="s">
        <v>11959</v>
      </c>
      <c r="BI2212" s="1" t="s">
        <v>4014</v>
      </c>
      <c r="BJ2212" s="1" t="s">
        <v>11089</v>
      </c>
      <c r="BK2212" s="1" t="s">
        <v>46</v>
      </c>
      <c r="BL2212" s="1" t="s">
        <v>11959</v>
      </c>
      <c r="BM2212" s="1" t="s">
        <v>4015</v>
      </c>
      <c r="BN2212" s="1" t="s">
        <v>13187</v>
      </c>
      <c r="BO2212" s="1" t="s">
        <v>46</v>
      </c>
      <c r="BP2212" s="1" t="s">
        <v>11959</v>
      </c>
      <c r="BQ2212" s="1" t="s">
        <v>4016</v>
      </c>
      <c r="BR2212" s="1" t="s">
        <v>14468</v>
      </c>
      <c r="BS2212" s="1" t="s">
        <v>158</v>
      </c>
      <c r="BT2212" s="1" t="s">
        <v>11647</v>
      </c>
    </row>
    <row r="2213" spans="1:73" ht="13.5" customHeight="1">
      <c r="A2213" s="3" t="str">
        <f>HYPERLINK("http://kyu.snu.ac.kr/sdhj/index.jsp?type=hj/GK14605_00IH_0001_0041.jpg","1720_각북면_41")</f>
        <v>1720_각북면_41</v>
      </c>
      <c r="B2213" s="2">
        <v>1720</v>
      </c>
      <c r="C2213" s="2" t="s">
        <v>15711</v>
      </c>
      <c r="D2213" s="2" t="s">
        <v>15712</v>
      </c>
      <c r="E2213" s="2">
        <v>2212</v>
      </c>
      <c r="F2213" s="1">
        <v>9</v>
      </c>
      <c r="G2213" s="1" t="s">
        <v>3556</v>
      </c>
      <c r="H2213" s="1" t="s">
        <v>8511</v>
      </c>
      <c r="I2213" s="1">
        <v>8</v>
      </c>
      <c r="L2213" s="1">
        <v>3</v>
      </c>
      <c r="M2213" s="2" t="s">
        <v>18124</v>
      </c>
      <c r="N2213" s="2" t="s">
        <v>18125</v>
      </c>
      <c r="S2213" s="1" t="s">
        <v>226</v>
      </c>
      <c r="T2213" s="1" t="s">
        <v>8709</v>
      </c>
      <c r="AC2213" s="1">
        <v>7</v>
      </c>
      <c r="AD2213" s="1" t="s">
        <v>454</v>
      </c>
      <c r="AE2213" s="1" t="s">
        <v>11543</v>
      </c>
      <c r="AF2213" s="1" t="s">
        <v>135</v>
      </c>
      <c r="AG2213" s="1" t="s">
        <v>11569</v>
      </c>
    </row>
    <row r="2214" spans="1:73" ht="13.5" customHeight="1">
      <c r="A2214" s="3" t="str">
        <f>HYPERLINK("http://kyu.snu.ac.kr/sdhj/index.jsp?type=hj/GK14605_00IH_0001_0041.jpg","1720_각북면_41")</f>
        <v>1720_각북면_41</v>
      </c>
      <c r="B2214" s="2">
        <v>1720</v>
      </c>
      <c r="C2214" s="2" t="s">
        <v>15637</v>
      </c>
      <c r="D2214" s="2" t="s">
        <v>15638</v>
      </c>
      <c r="E2214" s="2">
        <v>2213</v>
      </c>
      <c r="F2214" s="1">
        <v>9</v>
      </c>
      <c r="G2214" s="1" t="s">
        <v>3556</v>
      </c>
      <c r="H2214" s="1" t="s">
        <v>8511</v>
      </c>
      <c r="I2214" s="1">
        <v>8</v>
      </c>
      <c r="L2214" s="1">
        <v>3</v>
      </c>
      <c r="M2214" s="2" t="s">
        <v>18124</v>
      </c>
      <c r="N2214" s="2" t="s">
        <v>18125</v>
      </c>
      <c r="T2214" s="1" t="s">
        <v>15640</v>
      </c>
      <c r="U2214" s="1" t="s">
        <v>266</v>
      </c>
      <c r="V2214" s="1" t="s">
        <v>8830</v>
      </c>
      <c r="Y2214" s="1" t="s">
        <v>4133</v>
      </c>
      <c r="Z2214" s="1" t="s">
        <v>10820</v>
      </c>
      <c r="AC2214" s="1">
        <v>26</v>
      </c>
      <c r="AD2214" s="1" t="s">
        <v>634</v>
      </c>
      <c r="AE2214" s="1" t="s">
        <v>11527</v>
      </c>
      <c r="AT2214" s="1" t="s">
        <v>269</v>
      </c>
      <c r="AU2214" s="1" t="s">
        <v>8873</v>
      </c>
      <c r="AV2214" s="1" t="s">
        <v>2710</v>
      </c>
      <c r="AW2214" s="1" t="s">
        <v>12328</v>
      </c>
      <c r="BB2214" s="1" t="s">
        <v>274</v>
      </c>
      <c r="BC2214" s="1" t="s">
        <v>8855</v>
      </c>
      <c r="BD2214" s="1" t="s">
        <v>4134</v>
      </c>
      <c r="BE2214" s="1" t="s">
        <v>9538</v>
      </c>
    </row>
    <row r="2215" spans="1:73" ht="13.5" customHeight="1">
      <c r="A2215" s="3" t="str">
        <f>HYPERLINK("http://kyu.snu.ac.kr/sdhj/index.jsp?type=hj/GK14605_00IH_0001_0041.jpg","1720_각북면_41")</f>
        <v>1720_각북면_41</v>
      </c>
      <c r="B2215" s="2">
        <v>1720</v>
      </c>
      <c r="C2215" s="2" t="s">
        <v>15637</v>
      </c>
      <c r="D2215" s="2" t="s">
        <v>15638</v>
      </c>
      <c r="E2215" s="2">
        <v>2214</v>
      </c>
      <c r="F2215" s="1">
        <v>9</v>
      </c>
      <c r="G2215" s="1" t="s">
        <v>3556</v>
      </c>
      <c r="H2215" s="1" t="s">
        <v>8511</v>
      </c>
      <c r="I2215" s="1">
        <v>8</v>
      </c>
      <c r="L2215" s="1">
        <v>3</v>
      </c>
      <c r="M2215" s="2" t="s">
        <v>18124</v>
      </c>
      <c r="N2215" s="2" t="s">
        <v>18125</v>
      </c>
      <c r="T2215" s="1" t="s">
        <v>15640</v>
      </c>
      <c r="U2215" s="1" t="s">
        <v>266</v>
      </c>
      <c r="V2215" s="1" t="s">
        <v>8830</v>
      </c>
      <c r="Y2215" s="1" t="s">
        <v>524</v>
      </c>
      <c r="Z2215" s="1" t="s">
        <v>9520</v>
      </c>
      <c r="AC2215" s="1">
        <v>24</v>
      </c>
      <c r="AD2215" s="1" t="s">
        <v>132</v>
      </c>
      <c r="AE2215" s="1" t="s">
        <v>11536</v>
      </c>
    </row>
    <row r="2216" spans="1:73" ht="13.5" customHeight="1">
      <c r="A2216" s="3" t="str">
        <f>HYPERLINK("http://kyu.snu.ac.kr/sdhj/index.jsp?type=hj/GK14605_00IH_0001_0041.jpg","1720_각북면_41")</f>
        <v>1720_각북면_41</v>
      </c>
      <c r="B2216" s="2">
        <v>1720</v>
      </c>
      <c r="C2216" s="2" t="s">
        <v>15637</v>
      </c>
      <c r="D2216" s="2" t="s">
        <v>15638</v>
      </c>
      <c r="E2216" s="2">
        <v>2215</v>
      </c>
      <c r="F2216" s="1">
        <v>9</v>
      </c>
      <c r="G2216" s="1" t="s">
        <v>3556</v>
      </c>
      <c r="H2216" s="1" t="s">
        <v>8511</v>
      </c>
      <c r="I2216" s="1">
        <v>8</v>
      </c>
      <c r="L2216" s="1">
        <v>3</v>
      </c>
      <c r="M2216" s="2" t="s">
        <v>18124</v>
      </c>
      <c r="N2216" s="2" t="s">
        <v>18125</v>
      </c>
      <c r="T2216" s="1" t="s">
        <v>15640</v>
      </c>
      <c r="U2216" s="1" t="s">
        <v>266</v>
      </c>
      <c r="V2216" s="1" t="s">
        <v>8830</v>
      </c>
      <c r="Y2216" s="1" t="s">
        <v>4135</v>
      </c>
      <c r="Z2216" s="1" t="s">
        <v>10819</v>
      </c>
      <c r="AC2216" s="1">
        <v>21</v>
      </c>
      <c r="AD2216" s="1" t="s">
        <v>192</v>
      </c>
      <c r="AE2216" s="1" t="s">
        <v>10512</v>
      </c>
      <c r="AT2216" s="1" t="s">
        <v>269</v>
      </c>
      <c r="AU2216" s="1" t="s">
        <v>8873</v>
      </c>
      <c r="AV2216" s="1" t="s">
        <v>2710</v>
      </c>
      <c r="AW2216" s="1" t="s">
        <v>12328</v>
      </c>
      <c r="BB2216" s="1" t="s">
        <v>274</v>
      </c>
      <c r="BC2216" s="1" t="s">
        <v>8855</v>
      </c>
      <c r="BD2216" s="1" t="s">
        <v>4134</v>
      </c>
      <c r="BE2216" s="1" t="s">
        <v>9538</v>
      </c>
      <c r="BU2216" s="1" t="s">
        <v>3656</v>
      </c>
    </row>
    <row r="2217" spans="1:73" ht="13.5" customHeight="1">
      <c r="A2217" s="3" t="str">
        <f>HYPERLINK("http://kyu.snu.ac.kr/sdhj/index.jsp?type=hj/GK14605_00IH_0001_0041.jpg","1720_각북면_41")</f>
        <v>1720_각북면_41</v>
      </c>
      <c r="B2217" s="2">
        <v>1720</v>
      </c>
      <c r="C2217" s="2" t="s">
        <v>15637</v>
      </c>
      <c r="D2217" s="2" t="s">
        <v>15638</v>
      </c>
      <c r="E2217" s="2">
        <v>2216</v>
      </c>
      <c r="F2217" s="1">
        <v>9</v>
      </c>
      <c r="G2217" s="1" t="s">
        <v>3556</v>
      </c>
      <c r="H2217" s="1" t="s">
        <v>8511</v>
      </c>
      <c r="I2217" s="1">
        <v>8</v>
      </c>
      <c r="L2217" s="1">
        <v>3</v>
      </c>
      <c r="M2217" s="2" t="s">
        <v>18124</v>
      </c>
      <c r="N2217" s="2" t="s">
        <v>18125</v>
      </c>
      <c r="T2217" s="1" t="s">
        <v>15640</v>
      </c>
      <c r="U2217" s="1" t="s">
        <v>266</v>
      </c>
      <c r="V2217" s="1" t="s">
        <v>8830</v>
      </c>
      <c r="Y2217" s="1" t="s">
        <v>3250</v>
      </c>
      <c r="Z2217" s="1" t="s">
        <v>9626</v>
      </c>
      <c r="AC2217" s="1">
        <v>18</v>
      </c>
      <c r="AD2217" s="1" t="s">
        <v>130</v>
      </c>
      <c r="AE2217" s="1" t="s">
        <v>11547</v>
      </c>
      <c r="AT2217" s="1" t="s">
        <v>269</v>
      </c>
      <c r="AU2217" s="1" t="s">
        <v>8873</v>
      </c>
      <c r="AV2217" s="1" t="s">
        <v>3419</v>
      </c>
      <c r="AW2217" s="1" t="s">
        <v>10457</v>
      </c>
      <c r="BB2217" s="1" t="s">
        <v>68</v>
      </c>
      <c r="BC2217" s="1" t="s">
        <v>8708</v>
      </c>
      <c r="BD2217" s="1" t="s">
        <v>4050</v>
      </c>
      <c r="BE2217" s="1" t="s">
        <v>10845</v>
      </c>
    </row>
    <row r="2218" spans="1:73" ht="13.5" customHeight="1">
      <c r="A2218" s="3" t="str">
        <f>HYPERLINK("http://kyu.snu.ac.kr/sdhj/index.jsp?type=hj/GK14605_00IH_0001_0041.jpg","1720_각북면_41")</f>
        <v>1720_각북면_41</v>
      </c>
      <c r="B2218" s="2">
        <v>1720</v>
      </c>
      <c r="C2218" s="2" t="s">
        <v>15637</v>
      </c>
      <c r="D2218" s="2" t="s">
        <v>15638</v>
      </c>
      <c r="E2218" s="2">
        <v>2217</v>
      </c>
      <c r="F2218" s="1">
        <v>9</v>
      </c>
      <c r="G2218" s="1" t="s">
        <v>3556</v>
      </c>
      <c r="H2218" s="1" t="s">
        <v>8511</v>
      </c>
      <c r="I2218" s="1">
        <v>8</v>
      </c>
      <c r="L2218" s="1">
        <v>3</v>
      </c>
      <c r="M2218" s="2" t="s">
        <v>18124</v>
      </c>
      <c r="N2218" s="2" t="s">
        <v>18125</v>
      </c>
      <c r="T2218" s="1" t="s">
        <v>15640</v>
      </c>
      <c r="U2218" s="1" t="s">
        <v>266</v>
      </c>
      <c r="V2218" s="1" t="s">
        <v>8830</v>
      </c>
      <c r="Y2218" s="1" t="s">
        <v>4136</v>
      </c>
      <c r="Z2218" s="1" t="s">
        <v>16713</v>
      </c>
      <c r="AC2218" s="1">
        <v>16</v>
      </c>
      <c r="AD2218" s="1" t="s">
        <v>160</v>
      </c>
      <c r="AE2218" s="1" t="s">
        <v>11534</v>
      </c>
      <c r="AT2218" s="1" t="s">
        <v>269</v>
      </c>
      <c r="AU2218" s="1" t="s">
        <v>8873</v>
      </c>
      <c r="AV2218" s="1" t="s">
        <v>3419</v>
      </c>
      <c r="AW2218" s="1" t="s">
        <v>10457</v>
      </c>
      <c r="BB2218" s="1" t="s">
        <v>68</v>
      </c>
      <c r="BC2218" s="1" t="s">
        <v>8708</v>
      </c>
      <c r="BD2218" s="1" t="s">
        <v>4050</v>
      </c>
      <c r="BE2218" s="1" t="s">
        <v>10845</v>
      </c>
      <c r="BU2218" s="1" t="s">
        <v>3656</v>
      </c>
    </row>
    <row r="2219" spans="1:73" ht="13.5" customHeight="1">
      <c r="A2219" s="3" t="str">
        <f>HYPERLINK("http://kyu.snu.ac.kr/sdhj/index.jsp?type=hj/GK14605_00IH_0001_0041.jpg","1720_각북면_41")</f>
        <v>1720_각북면_41</v>
      </c>
      <c r="B2219" s="2">
        <v>1720</v>
      </c>
      <c r="C2219" s="2" t="s">
        <v>15637</v>
      </c>
      <c r="D2219" s="2" t="s">
        <v>15638</v>
      </c>
      <c r="E2219" s="2">
        <v>2218</v>
      </c>
      <c r="F2219" s="1">
        <v>9</v>
      </c>
      <c r="G2219" s="1" t="s">
        <v>3556</v>
      </c>
      <c r="H2219" s="1" t="s">
        <v>8511</v>
      </c>
      <c r="I2219" s="1">
        <v>8</v>
      </c>
      <c r="L2219" s="1">
        <v>4</v>
      </c>
      <c r="M2219" s="2" t="s">
        <v>794</v>
      </c>
      <c r="N2219" s="2" t="s">
        <v>10524</v>
      </c>
      <c r="T2219" s="1" t="s">
        <v>15624</v>
      </c>
      <c r="U2219" s="1" t="s">
        <v>4137</v>
      </c>
      <c r="V2219" s="1" t="s">
        <v>9118</v>
      </c>
      <c r="Y2219" s="1" t="s">
        <v>794</v>
      </c>
      <c r="Z2219" s="1" t="s">
        <v>10524</v>
      </c>
      <c r="AC2219" s="1">
        <v>44</v>
      </c>
      <c r="AD2219" s="1" t="s">
        <v>362</v>
      </c>
      <c r="AE2219" s="1" t="s">
        <v>11561</v>
      </c>
      <c r="AJ2219" s="1" t="s">
        <v>17</v>
      </c>
      <c r="AK2219" s="1" t="s">
        <v>11718</v>
      </c>
      <c r="AL2219" s="1" t="s">
        <v>41</v>
      </c>
      <c r="AM2219" s="1" t="s">
        <v>11660</v>
      </c>
      <c r="AV2219" s="1" t="s">
        <v>14846</v>
      </c>
      <c r="AW2219" s="1" t="s">
        <v>16714</v>
      </c>
      <c r="BG2219" s="1" t="s">
        <v>390</v>
      </c>
      <c r="BH2219" s="1" t="s">
        <v>11984</v>
      </c>
      <c r="BI2219" s="1" t="s">
        <v>45</v>
      </c>
      <c r="BJ2219" s="1" t="s">
        <v>10595</v>
      </c>
      <c r="BK2219" s="1" t="s">
        <v>88</v>
      </c>
      <c r="BL2219" s="1" t="s">
        <v>8828</v>
      </c>
      <c r="BM2219" s="1" t="s">
        <v>4138</v>
      </c>
      <c r="BN2219" s="1" t="s">
        <v>12272</v>
      </c>
      <c r="BO2219" s="1" t="s">
        <v>88</v>
      </c>
      <c r="BP2219" s="1" t="s">
        <v>8828</v>
      </c>
      <c r="BQ2219" s="1" t="s">
        <v>4139</v>
      </c>
      <c r="BR2219" s="1" t="s">
        <v>14467</v>
      </c>
      <c r="BS2219" s="1" t="s">
        <v>3734</v>
      </c>
      <c r="BT2219" s="1" t="s">
        <v>11769</v>
      </c>
    </row>
    <row r="2220" spans="1:73" ht="13.5" customHeight="1">
      <c r="A2220" s="3" t="str">
        <f>HYPERLINK("http://kyu.snu.ac.kr/sdhj/index.jsp?type=hj/GK14605_00IH_0001_0041.jpg","1720_각북면_41")</f>
        <v>1720_각북면_41</v>
      </c>
      <c r="B2220" s="2">
        <v>1720</v>
      </c>
      <c r="C2220" s="2" t="s">
        <v>15678</v>
      </c>
      <c r="D2220" s="2" t="s">
        <v>15679</v>
      </c>
      <c r="E2220" s="2">
        <v>2219</v>
      </c>
      <c r="F2220" s="1">
        <v>9</v>
      </c>
      <c r="G2220" s="1" t="s">
        <v>3556</v>
      </c>
      <c r="H2220" s="1" t="s">
        <v>8511</v>
      </c>
      <c r="I2220" s="1">
        <v>8</v>
      </c>
      <c r="L2220" s="1">
        <v>4</v>
      </c>
      <c r="M2220" s="2" t="s">
        <v>794</v>
      </c>
      <c r="N2220" s="2" t="s">
        <v>10524</v>
      </c>
      <c r="S2220" s="1" t="s">
        <v>102</v>
      </c>
      <c r="T2220" s="1" t="s">
        <v>8723</v>
      </c>
      <c r="W2220" s="1" t="s">
        <v>4140</v>
      </c>
      <c r="X2220" s="1" t="s">
        <v>9308</v>
      </c>
      <c r="Y2220" s="1" t="s">
        <v>53</v>
      </c>
      <c r="Z2220" s="1" t="s">
        <v>9315</v>
      </c>
      <c r="AC2220" s="1">
        <v>67</v>
      </c>
      <c r="AD2220" s="1" t="s">
        <v>454</v>
      </c>
      <c r="AE2220" s="1" t="s">
        <v>11543</v>
      </c>
    </row>
    <row r="2221" spans="1:73" ht="13.5" customHeight="1">
      <c r="A2221" s="3" t="str">
        <f>HYPERLINK("http://kyu.snu.ac.kr/sdhj/index.jsp?type=hj/GK14605_00IH_0001_0041.jpg","1720_각북면_41")</f>
        <v>1720_각북면_41</v>
      </c>
      <c r="B2221" s="2">
        <v>1720</v>
      </c>
      <c r="C2221" s="2" t="s">
        <v>15637</v>
      </c>
      <c r="D2221" s="2" t="s">
        <v>15638</v>
      </c>
      <c r="E2221" s="2">
        <v>2220</v>
      </c>
      <c r="F2221" s="1">
        <v>9</v>
      </c>
      <c r="G2221" s="1" t="s">
        <v>3556</v>
      </c>
      <c r="H2221" s="1" t="s">
        <v>8511</v>
      </c>
      <c r="I2221" s="1">
        <v>8</v>
      </c>
      <c r="L2221" s="1">
        <v>4</v>
      </c>
      <c r="M2221" s="2" t="s">
        <v>794</v>
      </c>
      <c r="N2221" s="2" t="s">
        <v>10524</v>
      </c>
      <c r="S2221" s="1" t="s">
        <v>66</v>
      </c>
      <c r="T2221" s="1" t="s">
        <v>8716</v>
      </c>
      <c r="Y2221" s="1" t="s">
        <v>2960</v>
      </c>
      <c r="Z2221" s="1" t="s">
        <v>9576</v>
      </c>
      <c r="AF2221" s="1" t="s">
        <v>355</v>
      </c>
      <c r="AG2221" s="1" t="s">
        <v>11570</v>
      </c>
    </row>
    <row r="2222" spans="1:73" ht="13.5" customHeight="1">
      <c r="A2222" s="3" t="str">
        <f>HYPERLINK("http://kyu.snu.ac.kr/sdhj/index.jsp?type=hj/GK14605_00IH_0001_0041.jpg","1720_각북면_41")</f>
        <v>1720_각북면_41</v>
      </c>
      <c r="B2222" s="2">
        <v>1720</v>
      </c>
      <c r="C2222" s="2" t="s">
        <v>15637</v>
      </c>
      <c r="D2222" s="2" t="s">
        <v>15638</v>
      </c>
      <c r="E2222" s="2">
        <v>2221</v>
      </c>
      <c r="F2222" s="1">
        <v>9</v>
      </c>
      <c r="G2222" s="1" t="s">
        <v>3556</v>
      </c>
      <c r="H2222" s="1" t="s">
        <v>8511</v>
      </c>
      <c r="I2222" s="1">
        <v>8</v>
      </c>
      <c r="L2222" s="1">
        <v>4</v>
      </c>
      <c r="M2222" s="2" t="s">
        <v>794</v>
      </c>
      <c r="N2222" s="2" t="s">
        <v>10524</v>
      </c>
      <c r="S2222" s="1" t="s">
        <v>66</v>
      </c>
      <c r="T2222" s="1" t="s">
        <v>8716</v>
      </c>
      <c r="Y2222" s="1" t="s">
        <v>14821</v>
      </c>
      <c r="Z2222" s="1" t="s">
        <v>15366</v>
      </c>
      <c r="AC2222" s="1">
        <v>20</v>
      </c>
      <c r="AD2222" s="1" t="s">
        <v>134</v>
      </c>
      <c r="AE2222" s="1" t="s">
        <v>11542</v>
      </c>
    </row>
    <row r="2223" spans="1:73" ht="13.5" customHeight="1">
      <c r="A2223" s="3" t="str">
        <f>HYPERLINK("http://kyu.snu.ac.kr/sdhj/index.jsp?type=hj/GK14605_00IH_0001_0041.jpg","1720_각북면_41")</f>
        <v>1720_각북면_41</v>
      </c>
      <c r="B2223" s="2">
        <v>1720</v>
      </c>
      <c r="C2223" s="2" t="s">
        <v>16318</v>
      </c>
      <c r="D2223" s="2" t="s">
        <v>16319</v>
      </c>
      <c r="E2223" s="2">
        <v>2222</v>
      </c>
      <c r="F2223" s="1">
        <v>9</v>
      </c>
      <c r="G2223" s="1" t="s">
        <v>3556</v>
      </c>
      <c r="H2223" s="1" t="s">
        <v>8511</v>
      </c>
      <c r="I2223" s="1">
        <v>8</v>
      </c>
      <c r="L2223" s="1">
        <v>5</v>
      </c>
      <c r="M2223" s="2" t="s">
        <v>18126</v>
      </c>
      <c r="N2223" s="2" t="s">
        <v>18127</v>
      </c>
      <c r="T2223" s="1" t="s">
        <v>15624</v>
      </c>
      <c r="U2223" s="1" t="s">
        <v>215</v>
      </c>
      <c r="V2223" s="1" t="s">
        <v>8866</v>
      </c>
      <c r="W2223" s="1" t="s">
        <v>103</v>
      </c>
      <c r="X2223" s="1" t="s">
        <v>15645</v>
      </c>
      <c r="Y2223" s="1" t="s">
        <v>4141</v>
      </c>
      <c r="Z2223" s="1" t="s">
        <v>10818</v>
      </c>
      <c r="AC2223" s="1">
        <v>58</v>
      </c>
      <c r="AD2223" s="1" t="s">
        <v>130</v>
      </c>
      <c r="AE2223" s="1" t="s">
        <v>11547</v>
      </c>
      <c r="AJ2223" s="1" t="s">
        <v>17</v>
      </c>
      <c r="AK2223" s="1" t="s">
        <v>11718</v>
      </c>
      <c r="AL2223" s="1" t="s">
        <v>528</v>
      </c>
      <c r="AM2223" s="1" t="s">
        <v>11714</v>
      </c>
      <c r="AT2223" s="1" t="s">
        <v>995</v>
      </c>
      <c r="AU2223" s="1" t="s">
        <v>15313</v>
      </c>
      <c r="AV2223" s="1" t="s">
        <v>3895</v>
      </c>
      <c r="AW2223" s="1" t="s">
        <v>12479</v>
      </c>
      <c r="BG2223" s="1" t="s">
        <v>995</v>
      </c>
      <c r="BH2223" s="1" t="s">
        <v>15313</v>
      </c>
      <c r="BI2223" s="1" t="s">
        <v>3896</v>
      </c>
      <c r="BJ2223" s="1" t="s">
        <v>12241</v>
      </c>
      <c r="BK2223" s="1" t="s">
        <v>1468</v>
      </c>
      <c r="BL2223" s="1" t="s">
        <v>9054</v>
      </c>
      <c r="BM2223" s="1" t="s">
        <v>3897</v>
      </c>
      <c r="BN2223" s="1" t="s">
        <v>13098</v>
      </c>
      <c r="BO2223" s="1" t="s">
        <v>3673</v>
      </c>
      <c r="BP2223" s="1" t="s">
        <v>15314</v>
      </c>
      <c r="BQ2223" s="1" t="s">
        <v>8377</v>
      </c>
      <c r="BR2223" s="1" t="s">
        <v>14466</v>
      </c>
      <c r="BS2223" s="1" t="s">
        <v>158</v>
      </c>
      <c r="BT2223" s="1" t="s">
        <v>11647</v>
      </c>
    </row>
    <row r="2224" spans="1:73" ht="13.5" customHeight="1">
      <c r="A2224" s="3" t="str">
        <f>HYPERLINK("http://kyu.snu.ac.kr/sdhj/index.jsp?type=hj/GK14605_00IH_0001_0041.jpg","1720_각북면_41")</f>
        <v>1720_각북면_41</v>
      </c>
      <c r="B2224" s="2">
        <v>1720</v>
      </c>
      <c r="C2224" s="2" t="s">
        <v>15637</v>
      </c>
      <c r="D2224" s="2" t="s">
        <v>15638</v>
      </c>
      <c r="E2224" s="2">
        <v>2223</v>
      </c>
      <c r="F2224" s="1">
        <v>9</v>
      </c>
      <c r="G2224" s="1" t="s">
        <v>3556</v>
      </c>
      <c r="H2224" s="1" t="s">
        <v>8511</v>
      </c>
      <c r="I2224" s="1">
        <v>8</v>
      </c>
      <c r="L2224" s="1">
        <v>5</v>
      </c>
      <c r="M2224" s="2" t="s">
        <v>18126</v>
      </c>
      <c r="N2224" s="2" t="s">
        <v>18127</v>
      </c>
      <c r="S2224" s="1" t="s">
        <v>3391</v>
      </c>
      <c r="T2224" s="1" t="s">
        <v>8736</v>
      </c>
      <c r="W2224" s="1" t="s">
        <v>1058</v>
      </c>
      <c r="X2224" s="1" t="s">
        <v>8775</v>
      </c>
      <c r="Y2224" s="1" t="s">
        <v>53</v>
      </c>
      <c r="Z2224" s="1" t="s">
        <v>9315</v>
      </c>
      <c r="AC2224" s="1">
        <v>36</v>
      </c>
      <c r="AD2224" s="1" t="s">
        <v>341</v>
      </c>
      <c r="AE2224" s="1" t="s">
        <v>11544</v>
      </c>
      <c r="AJ2224" s="1" t="s">
        <v>17</v>
      </c>
      <c r="AK2224" s="1" t="s">
        <v>11718</v>
      </c>
      <c r="AL2224" s="1" t="s">
        <v>158</v>
      </c>
      <c r="AM2224" s="1" t="s">
        <v>11647</v>
      </c>
    </row>
    <row r="2225" spans="1:73" ht="13.5" customHeight="1">
      <c r="A2225" s="3" t="str">
        <f>HYPERLINK("http://kyu.snu.ac.kr/sdhj/index.jsp?type=hj/GK14605_00IH_0001_0041.jpg","1720_각북면_41")</f>
        <v>1720_각북면_41</v>
      </c>
      <c r="B2225" s="2">
        <v>1720</v>
      </c>
      <c r="C2225" s="2" t="s">
        <v>15637</v>
      </c>
      <c r="D2225" s="2" t="s">
        <v>15638</v>
      </c>
      <c r="E2225" s="2">
        <v>2224</v>
      </c>
      <c r="F2225" s="1">
        <v>9</v>
      </c>
      <c r="G2225" s="1" t="s">
        <v>3556</v>
      </c>
      <c r="H2225" s="1" t="s">
        <v>8511</v>
      </c>
      <c r="I2225" s="1">
        <v>8</v>
      </c>
      <c r="L2225" s="1">
        <v>5</v>
      </c>
      <c r="M2225" s="2" t="s">
        <v>18126</v>
      </c>
      <c r="N2225" s="2" t="s">
        <v>18127</v>
      </c>
      <c r="T2225" s="1" t="s">
        <v>15640</v>
      </c>
      <c r="U2225" s="1" t="s">
        <v>266</v>
      </c>
      <c r="V2225" s="1" t="s">
        <v>8830</v>
      </c>
      <c r="Y2225" s="1" t="s">
        <v>4142</v>
      </c>
      <c r="Z2225" s="1" t="s">
        <v>10647</v>
      </c>
      <c r="AC2225" s="1">
        <v>36</v>
      </c>
      <c r="AD2225" s="1" t="s">
        <v>561</v>
      </c>
      <c r="AE2225" s="1" t="s">
        <v>11535</v>
      </c>
      <c r="AT2225" s="1" t="s">
        <v>840</v>
      </c>
      <c r="AU2225" s="1" t="s">
        <v>11962</v>
      </c>
      <c r="AV2225" s="1" t="s">
        <v>1072</v>
      </c>
      <c r="AW2225" s="1" t="s">
        <v>12476</v>
      </c>
      <c r="BB2225" s="1" t="s">
        <v>385</v>
      </c>
      <c r="BC2225" s="1" t="s">
        <v>15727</v>
      </c>
      <c r="BD2225" s="1" t="s">
        <v>3859</v>
      </c>
      <c r="BE2225" s="1" t="s">
        <v>9407</v>
      </c>
    </row>
    <row r="2226" spans="1:73" ht="13.5" customHeight="1">
      <c r="A2226" s="3" t="str">
        <f>HYPERLINK("http://kyu.snu.ac.kr/sdhj/index.jsp?type=hj/GK14605_00IH_0001_0041.jpg","1720_각북면_41")</f>
        <v>1720_각북면_41</v>
      </c>
      <c r="B2226" s="2">
        <v>1720</v>
      </c>
      <c r="C2226" s="2" t="s">
        <v>15637</v>
      </c>
      <c r="D2226" s="2" t="s">
        <v>15638</v>
      </c>
      <c r="E2226" s="2">
        <v>2225</v>
      </c>
      <c r="F2226" s="1">
        <v>9</v>
      </c>
      <c r="G2226" s="1" t="s">
        <v>3556</v>
      </c>
      <c r="H2226" s="1" t="s">
        <v>8511</v>
      </c>
      <c r="I2226" s="1">
        <v>8</v>
      </c>
      <c r="L2226" s="1">
        <v>5</v>
      </c>
      <c r="M2226" s="2" t="s">
        <v>18126</v>
      </c>
      <c r="N2226" s="2" t="s">
        <v>18127</v>
      </c>
      <c r="T2226" s="1" t="s">
        <v>15640</v>
      </c>
      <c r="U2226" s="1" t="s">
        <v>77</v>
      </c>
      <c r="V2226" s="1" t="s">
        <v>8853</v>
      </c>
      <c r="Y2226" s="1" t="s">
        <v>2565</v>
      </c>
      <c r="Z2226" s="1" t="s">
        <v>10817</v>
      </c>
      <c r="AC2226" s="1">
        <v>48</v>
      </c>
      <c r="AD2226" s="1" t="s">
        <v>244</v>
      </c>
      <c r="AE2226" s="1" t="s">
        <v>9717</v>
      </c>
      <c r="AT2226" s="1" t="s">
        <v>390</v>
      </c>
      <c r="AU2226" s="1" t="s">
        <v>11984</v>
      </c>
      <c r="AV2226" s="1" t="s">
        <v>4143</v>
      </c>
      <c r="AW2226" s="1" t="s">
        <v>12478</v>
      </c>
      <c r="BB2226" s="1" t="s">
        <v>274</v>
      </c>
      <c r="BC2226" s="1" t="s">
        <v>8855</v>
      </c>
      <c r="BD2226" s="1" t="s">
        <v>4142</v>
      </c>
      <c r="BE2226" s="1" t="s">
        <v>10647</v>
      </c>
    </row>
    <row r="2227" spans="1:73" ht="13.5" customHeight="1">
      <c r="A2227" s="3" t="str">
        <f>HYPERLINK("http://kyu.snu.ac.kr/sdhj/index.jsp?type=hj/GK14605_00IH_0001_0041.jpg","1720_각북면_41")</f>
        <v>1720_각북면_41</v>
      </c>
      <c r="B2227" s="2">
        <v>1720</v>
      </c>
      <c r="C2227" s="2" t="s">
        <v>15754</v>
      </c>
      <c r="D2227" s="2" t="s">
        <v>15755</v>
      </c>
      <c r="E2227" s="2">
        <v>2226</v>
      </c>
      <c r="F2227" s="1">
        <v>9</v>
      </c>
      <c r="G2227" s="1" t="s">
        <v>3556</v>
      </c>
      <c r="H2227" s="1" t="s">
        <v>8511</v>
      </c>
      <c r="I2227" s="1">
        <v>8</v>
      </c>
      <c r="L2227" s="1">
        <v>5</v>
      </c>
      <c r="M2227" s="2" t="s">
        <v>18126</v>
      </c>
      <c r="N2227" s="2" t="s">
        <v>18127</v>
      </c>
      <c r="T2227" s="1" t="s">
        <v>15640</v>
      </c>
      <c r="U2227" s="1" t="s">
        <v>77</v>
      </c>
      <c r="V2227" s="1" t="s">
        <v>8853</v>
      </c>
      <c r="Y2227" s="1" t="s">
        <v>451</v>
      </c>
      <c r="Z2227" s="1" t="s">
        <v>10816</v>
      </c>
      <c r="AC2227" s="1">
        <v>38</v>
      </c>
      <c r="AD2227" s="1" t="s">
        <v>316</v>
      </c>
      <c r="AE2227" s="1" t="s">
        <v>11519</v>
      </c>
    </row>
    <row r="2228" spans="1:73" ht="13.5" customHeight="1">
      <c r="A2228" s="3" t="str">
        <f>HYPERLINK("http://kyu.snu.ac.kr/sdhj/index.jsp?type=hj/GK14605_00IH_0001_0041.jpg","1720_각북면_41")</f>
        <v>1720_각북면_41</v>
      </c>
      <c r="B2228" s="2">
        <v>1720</v>
      </c>
      <c r="C2228" s="2" t="s">
        <v>15637</v>
      </c>
      <c r="D2228" s="2" t="s">
        <v>15638</v>
      </c>
      <c r="E2228" s="2">
        <v>2227</v>
      </c>
      <c r="F2228" s="1">
        <v>9</v>
      </c>
      <c r="G2228" s="1" t="s">
        <v>3556</v>
      </c>
      <c r="H2228" s="1" t="s">
        <v>8511</v>
      </c>
      <c r="I2228" s="1">
        <v>8</v>
      </c>
      <c r="L2228" s="1">
        <v>5</v>
      </c>
      <c r="M2228" s="2" t="s">
        <v>18126</v>
      </c>
      <c r="N2228" s="2" t="s">
        <v>18127</v>
      </c>
      <c r="T2228" s="1" t="s">
        <v>15640</v>
      </c>
      <c r="U2228" s="1" t="s">
        <v>266</v>
      </c>
      <c r="V2228" s="1" t="s">
        <v>8830</v>
      </c>
      <c r="Y2228" s="1" t="s">
        <v>2623</v>
      </c>
      <c r="Z2228" s="1" t="s">
        <v>10286</v>
      </c>
      <c r="AC2228" s="1">
        <v>28</v>
      </c>
      <c r="AD2228" s="1" t="s">
        <v>95</v>
      </c>
      <c r="AE2228" s="1" t="s">
        <v>11539</v>
      </c>
      <c r="AF2228" s="1" t="s">
        <v>526</v>
      </c>
      <c r="AG2228" s="1" t="s">
        <v>11573</v>
      </c>
      <c r="AH2228" s="1" t="s">
        <v>300</v>
      </c>
      <c r="AI2228" s="1" t="s">
        <v>11633</v>
      </c>
      <c r="AT2228" s="1" t="s">
        <v>390</v>
      </c>
      <c r="AU2228" s="1" t="s">
        <v>11984</v>
      </c>
      <c r="AV2228" s="1" t="s">
        <v>4143</v>
      </c>
      <c r="AW2228" s="1" t="s">
        <v>12478</v>
      </c>
      <c r="BB2228" s="1" t="s">
        <v>274</v>
      </c>
      <c r="BC2228" s="1" t="s">
        <v>8855</v>
      </c>
      <c r="BD2228" s="1" t="s">
        <v>4142</v>
      </c>
      <c r="BE2228" s="1" t="s">
        <v>10647</v>
      </c>
      <c r="BU2228" s="1" t="s">
        <v>3656</v>
      </c>
    </row>
    <row r="2229" spans="1:73" ht="13.5" customHeight="1">
      <c r="A2229" s="3" t="str">
        <f>HYPERLINK("http://kyu.snu.ac.kr/sdhj/index.jsp?type=hj/GK14605_00IH_0001_0041.jpg","1720_각북면_41")</f>
        <v>1720_각북면_41</v>
      </c>
      <c r="B2229" s="2">
        <v>1720</v>
      </c>
      <c r="C2229" s="2" t="s">
        <v>15754</v>
      </c>
      <c r="D2229" s="2" t="s">
        <v>15755</v>
      </c>
      <c r="E2229" s="2">
        <v>2228</v>
      </c>
      <c r="F2229" s="1">
        <v>9</v>
      </c>
      <c r="G2229" s="1" t="s">
        <v>3556</v>
      </c>
      <c r="H2229" s="1" t="s">
        <v>8511</v>
      </c>
      <c r="I2229" s="1">
        <v>8</v>
      </c>
      <c r="L2229" s="1">
        <v>5</v>
      </c>
      <c r="M2229" s="2" t="s">
        <v>18126</v>
      </c>
      <c r="N2229" s="2" t="s">
        <v>18127</v>
      </c>
      <c r="T2229" s="1" t="s">
        <v>15640</v>
      </c>
      <c r="U2229" s="1" t="s">
        <v>77</v>
      </c>
      <c r="V2229" s="1" t="s">
        <v>8853</v>
      </c>
      <c r="Y2229" s="1" t="s">
        <v>1571</v>
      </c>
      <c r="Z2229" s="1" t="s">
        <v>9783</v>
      </c>
      <c r="AC2229" s="1">
        <v>35</v>
      </c>
      <c r="AD2229" s="1" t="s">
        <v>111</v>
      </c>
      <c r="AE2229" s="1" t="s">
        <v>8821</v>
      </c>
      <c r="AV2229" s="1" t="s">
        <v>2621</v>
      </c>
      <c r="AW2229" s="1" t="s">
        <v>12043</v>
      </c>
      <c r="BB2229" s="1" t="s">
        <v>274</v>
      </c>
      <c r="BC2229" s="1" t="s">
        <v>8855</v>
      </c>
      <c r="BD2229" s="1" t="s">
        <v>14797</v>
      </c>
      <c r="BE2229" s="1" t="s">
        <v>16549</v>
      </c>
    </row>
    <row r="2230" spans="1:73" ht="13.5" customHeight="1">
      <c r="A2230" s="3" t="str">
        <f>HYPERLINK("http://kyu.snu.ac.kr/sdhj/index.jsp?type=hj/GK14605_00IH_0001_0041.jpg","1720_각북면_41")</f>
        <v>1720_각북면_41</v>
      </c>
      <c r="B2230" s="2">
        <v>1720</v>
      </c>
      <c r="C2230" s="2" t="s">
        <v>15957</v>
      </c>
      <c r="D2230" s="2" t="s">
        <v>15958</v>
      </c>
      <c r="E2230" s="2">
        <v>2229</v>
      </c>
      <c r="F2230" s="1">
        <v>9</v>
      </c>
      <c r="G2230" s="1" t="s">
        <v>3556</v>
      </c>
      <c r="H2230" s="1" t="s">
        <v>8511</v>
      </c>
      <c r="I2230" s="1">
        <v>8</v>
      </c>
      <c r="L2230" s="1">
        <v>5</v>
      </c>
      <c r="M2230" s="2" t="s">
        <v>18126</v>
      </c>
      <c r="N2230" s="2" t="s">
        <v>18127</v>
      </c>
      <c r="T2230" s="1" t="s">
        <v>15640</v>
      </c>
      <c r="U2230" s="1" t="s">
        <v>77</v>
      </c>
      <c r="V2230" s="1" t="s">
        <v>8853</v>
      </c>
      <c r="Y2230" s="1" t="s">
        <v>978</v>
      </c>
      <c r="Z2230" s="1" t="s">
        <v>10815</v>
      </c>
      <c r="AC2230" s="1">
        <v>28</v>
      </c>
      <c r="AD2230" s="1" t="s">
        <v>95</v>
      </c>
      <c r="AE2230" s="1" t="s">
        <v>11539</v>
      </c>
    </row>
    <row r="2231" spans="1:73" ht="13.5" customHeight="1">
      <c r="A2231" s="3" t="str">
        <f>HYPERLINK("http://kyu.snu.ac.kr/sdhj/index.jsp?type=hj/GK14605_00IH_0001_0041.jpg","1720_각북면_41")</f>
        <v>1720_각북면_41</v>
      </c>
      <c r="B2231" s="2">
        <v>1720</v>
      </c>
      <c r="C2231" s="2" t="s">
        <v>15637</v>
      </c>
      <c r="D2231" s="2" t="s">
        <v>15638</v>
      </c>
      <c r="E2231" s="2">
        <v>2230</v>
      </c>
      <c r="F2231" s="1">
        <v>9</v>
      </c>
      <c r="G2231" s="1" t="s">
        <v>3556</v>
      </c>
      <c r="H2231" s="1" t="s">
        <v>8511</v>
      </c>
      <c r="I2231" s="1">
        <v>8</v>
      </c>
      <c r="L2231" s="1">
        <v>5</v>
      </c>
      <c r="M2231" s="2" t="s">
        <v>18126</v>
      </c>
      <c r="N2231" s="2" t="s">
        <v>18127</v>
      </c>
      <c r="T2231" s="1" t="s">
        <v>15640</v>
      </c>
      <c r="U2231" s="1" t="s">
        <v>266</v>
      </c>
      <c r="V2231" s="1" t="s">
        <v>8830</v>
      </c>
      <c r="Y2231" s="1" t="s">
        <v>14847</v>
      </c>
      <c r="Z2231" s="1" t="s">
        <v>15369</v>
      </c>
      <c r="AC2231" s="1">
        <v>37</v>
      </c>
      <c r="AD2231" s="1" t="s">
        <v>341</v>
      </c>
      <c r="AE2231" s="1" t="s">
        <v>11544</v>
      </c>
    </row>
    <row r="2232" spans="1:73" ht="13.5" customHeight="1">
      <c r="A2232" s="3" t="str">
        <f>HYPERLINK("http://kyu.snu.ac.kr/sdhj/index.jsp?type=hj/GK14605_00IH_0001_0041.jpg","1720_각북면_41")</f>
        <v>1720_각북면_41</v>
      </c>
      <c r="B2232" s="2">
        <v>1720</v>
      </c>
      <c r="C2232" s="2" t="s">
        <v>15637</v>
      </c>
      <c r="D2232" s="2" t="s">
        <v>15638</v>
      </c>
      <c r="E2232" s="2">
        <v>2231</v>
      </c>
      <c r="F2232" s="1">
        <v>9</v>
      </c>
      <c r="G2232" s="1" t="s">
        <v>3556</v>
      </c>
      <c r="H2232" s="1" t="s">
        <v>8511</v>
      </c>
      <c r="I2232" s="1">
        <v>8</v>
      </c>
      <c r="L2232" s="1">
        <v>5</v>
      </c>
      <c r="M2232" s="2" t="s">
        <v>18126</v>
      </c>
      <c r="N2232" s="2" t="s">
        <v>18127</v>
      </c>
      <c r="T2232" s="1" t="s">
        <v>15640</v>
      </c>
      <c r="U2232" s="1" t="s">
        <v>77</v>
      </c>
      <c r="V2232" s="1" t="s">
        <v>8853</v>
      </c>
      <c r="Y2232" s="1" t="s">
        <v>940</v>
      </c>
      <c r="Z2232" s="1" t="s">
        <v>10814</v>
      </c>
      <c r="AC2232" s="1">
        <v>20</v>
      </c>
      <c r="AD2232" s="1" t="s">
        <v>134</v>
      </c>
      <c r="AE2232" s="1" t="s">
        <v>11542</v>
      </c>
      <c r="AF2232" s="1" t="s">
        <v>526</v>
      </c>
      <c r="AG2232" s="1" t="s">
        <v>11573</v>
      </c>
      <c r="AH2232" s="1" t="s">
        <v>300</v>
      </c>
      <c r="AI2232" s="1" t="s">
        <v>11633</v>
      </c>
      <c r="AV2232" s="1" t="s">
        <v>2621</v>
      </c>
      <c r="AW2232" s="1" t="s">
        <v>12043</v>
      </c>
      <c r="BB2232" s="1" t="s">
        <v>274</v>
      </c>
      <c r="BC2232" s="1" t="s">
        <v>8855</v>
      </c>
      <c r="BD2232" s="1" t="s">
        <v>14797</v>
      </c>
      <c r="BE2232" s="1" t="s">
        <v>16549</v>
      </c>
      <c r="BU2232" s="1" t="s">
        <v>558</v>
      </c>
    </row>
    <row r="2233" spans="1:73" ht="13.5" customHeight="1">
      <c r="A2233" s="3" t="str">
        <f>HYPERLINK("http://kyu.snu.ac.kr/sdhj/index.jsp?type=hj/GK14605_00IH_0001_0041.jpg","1720_각북면_41")</f>
        <v>1720_각북면_41</v>
      </c>
      <c r="B2233" s="2">
        <v>1720</v>
      </c>
      <c r="C2233" s="2" t="s">
        <v>15957</v>
      </c>
      <c r="D2233" s="2" t="s">
        <v>15958</v>
      </c>
      <c r="E2233" s="2">
        <v>2232</v>
      </c>
      <c r="F2233" s="1">
        <v>9</v>
      </c>
      <c r="G2233" s="1" t="s">
        <v>3556</v>
      </c>
      <c r="H2233" s="1" t="s">
        <v>8511</v>
      </c>
      <c r="I2233" s="1">
        <v>8</v>
      </c>
      <c r="L2233" s="1">
        <v>5</v>
      </c>
      <c r="M2233" s="2" t="s">
        <v>18126</v>
      </c>
      <c r="N2233" s="2" t="s">
        <v>18127</v>
      </c>
      <c r="T2233" s="1" t="s">
        <v>15640</v>
      </c>
      <c r="U2233" s="1" t="s">
        <v>266</v>
      </c>
      <c r="V2233" s="1" t="s">
        <v>8830</v>
      </c>
      <c r="Y2233" s="1" t="s">
        <v>1506</v>
      </c>
      <c r="Z2233" s="1" t="s">
        <v>9398</v>
      </c>
      <c r="AC2233" s="1">
        <v>14</v>
      </c>
      <c r="AD2233" s="1" t="s">
        <v>207</v>
      </c>
      <c r="AE2233" s="1" t="s">
        <v>11551</v>
      </c>
      <c r="AT2233" s="1" t="s">
        <v>840</v>
      </c>
      <c r="AU2233" s="1" t="s">
        <v>11962</v>
      </c>
      <c r="AV2233" s="1" t="s">
        <v>2565</v>
      </c>
      <c r="AW2233" s="1" t="s">
        <v>10817</v>
      </c>
      <c r="BB2233" s="1" t="s">
        <v>274</v>
      </c>
      <c r="BC2233" s="1" t="s">
        <v>8855</v>
      </c>
      <c r="BD2233" s="1" t="s">
        <v>983</v>
      </c>
      <c r="BE2233" s="1" t="s">
        <v>11414</v>
      </c>
    </row>
    <row r="2234" spans="1:73" ht="13.5" customHeight="1">
      <c r="A2234" s="3" t="str">
        <f>HYPERLINK("http://kyu.snu.ac.kr/sdhj/index.jsp?type=hj/GK14605_00IH_0001_0041.jpg","1720_각북면_41")</f>
        <v>1720_각북면_41</v>
      </c>
      <c r="B2234" s="2">
        <v>1720</v>
      </c>
      <c r="C2234" s="2" t="s">
        <v>15637</v>
      </c>
      <c r="D2234" s="2" t="s">
        <v>15638</v>
      </c>
      <c r="E2234" s="2">
        <v>2233</v>
      </c>
      <c r="F2234" s="1">
        <v>9</v>
      </c>
      <c r="G2234" s="1" t="s">
        <v>3556</v>
      </c>
      <c r="H2234" s="1" t="s">
        <v>8511</v>
      </c>
      <c r="I2234" s="1">
        <v>8</v>
      </c>
      <c r="L2234" s="1">
        <v>5</v>
      </c>
      <c r="M2234" s="2" t="s">
        <v>18126</v>
      </c>
      <c r="N2234" s="2" t="s">
        <v>18127</v>
      </c>
      <c r="T2234" s="1" t="s">
        <v>15640</v>
      </c>
      <c r="U2234" s="1" t="s">
        <v>266</v>
      </c>
      <c r="V2234" s="1" t="s">
        <v>8830</v>
      </c>
      <c r="Y2234" s="1" t="s">
        <v>3807</v>
      </c>
      <c r="Z2234" s="1" t="s">
        <v>9428</v>
      </c>
      <c r="AC2234" s="1">
        <v>11</v>
      </c>
      <c r="AD2234" s="1" t="s">
        <v>70</v>
      </c>
      <c r="AE2234" s="1" t="s">
        <v>11531</v>
      </c>
      <c r="AF2234" s="1" t="s">
        <v>526</v>
      </c>
      <c r="AG2234" s="1" t="s">
        <v>11573</v>
      </c>
      <c r="AH2234" s="1" t="s">
        <v>300</v>
      </c>
      <c r="AI2234" s="1" t="s">
        <v>11633</v>
      </c>
      <c r="AT2234" s="1" t="s">
        <v>840</v>
      </c>
      <c r="AU2234" s="1" t="s">
        <v>11962</v>
      </c>
      <c r="AV2234" s="1" t="s">
        <v>2565</v>
      </c>
      <c r="AW2234" s="1" t="s">
        <v>10817</v>
      </c>
      <c r="BB2234" s="1" t="s">
        <v>274</v>
      </c>
      <c r="BC2234" s="1" t="s">
        <v>8855</v>
      </c>
      <c r="BD2234" s="1" t="s">
        <v>983</v>
      </c>
      <c r="BE2234" s="1" t="s">
        <v>11414</v>
      </c>
      <c r="BU2234" s="1" t="s">
        <v>558</v>
      </c>
    </row>
    <row r="2235" spans="1:73" ht="13.5" customHeight="1">
      <c r="A2235" s="3" t="str">
        <f>HYPERLINK("http://kyu.snu.ac.kr/sdhj/index.jsp?type=hj/GK14605_00IH_0001_0041.jpg","1720_각북면_41")</f>
        <v>1720_각북면_41</v>
      </c>
      <c r="B2235" s="2">
        <v>1720</v>
      </c>
      <c r="C2235" s="2" t="s">
        <v>15637</v>
      </c>
      <c r="D2235" s="2" t="s">
        <v>15638</v>
      </c>
      <c r="E2235" s="2">
        <v>2234</v>
      </c>
      <c r="F2235" s="1">
        <v>9</v>
      </c>
      <c r="G2235" s="1" t="s">
        <v>3556</v>
      </c>
      <c r="H2235" s="1" t="s">
        <v>8511</v>
      </c>
      <c r="I2235" s="1">
        <v>8</v>
      </c>
      <c r="L2235" s="1">
        <v>5</v>
      </c>
      <c r="M2235" s="2" t="s">
        <v>18126</v>
      </c>
      <c r="N2235" s="2" t="s">
        <v>18127</v>
      </c>
      <c r="T2235" s="1" t="s">
        <v>15640</v>
      </c>
      <c r="U2235" s="1" t="s">
        <v>77</v>
      </c>
      <c r="V2235" s="1" t="s">
        <v>8853</v>
      </c>
      <c r="Y2235" s="1" t="s">
        <v>4144</v>
      </c>
      <c r="Z2235" s="1" t="s">
        <v>10813</v>
      </c>
      <c r="AC2235" s="1">
        <v>10</v>
      </c>
      <c r="AD2235" s="1" t="s">
        <v>138</v>
      </c>
      <c r="AE2235" s="1" t="s">
        <v>11522</v>
      </c>
      <c r="AV2235" s="1" t="s">
        <v>2621</v>
      </c>
      <c r="AW2235" s="1" t="s">
        <v>12043</v>
      </c>
      <c r="BB2235" s="1" t="s">
        <v>274</v>
      </c>
      <c r="BC2235" s="1" t="s">
        <v>8855</v>
      </c>
      <c r="BD2235" s="1" t="s">
        <v>14847</v>
      </c>
      <c r="BE2235" s="1" t="s">
        <v>16715</v>
      </c>
    </row>
    <row r="2236" spans="1:73" ht="13.5" customHeight="1">
      <c r="A2236" s="3" t="str">
        <f>HYPERLINK("http://kyu.snu.ac.kr/sdhj/index.jsp?type=hj/GK14605_00IH_0001_0041.jpg","1720_각북면_41")</f>
        <v>1720_각북면_41</v>
      </c>
      <c r="B2236" s="2">
        <v>1720</v>
      </c>
      <c r="C2236" s="2" t="s">
        <v>15637</v>
      </c>
      <c r="D2236" s="2" t="s">
        <v>15638</v>
      </c>
      <c r="E2236" s="2">
        <v>2235</v>
      </c>
      <c r="F2236" s="1">
        <v>9</v>
      </c>
      <c r="G2236" s="1" t="s">
        <v>3556</v>
      </c>
      <c r="H2236" s="1" t="s">
        <v>8511</v>
      </c>
      <c r="I2236" s="1">
        <v>8</v>
      </c>
      <c r="L2236" s="1">
        <v>5</v>
      </c>
      <c r="M2236" s="2" t="s">
        <v>18126</v>
      </c>
      <c r="N2236" s="2" t="s">
        <v>18127</v>
      </c>
      <c r="T2236" s="1" t="s">
        <v>15640</v>
      </c>
      <c r="U2236" s="1" t="s">
        <v>266</v>
      </c>
      <c r="V2236" s="1" t="s">
        <v>8830</v>
      </c>
      <c r="Y2236" s="1" t="s">
        <v>4145</v>
      </c>
      <c r="Z2236" s="1" t="s">
        <v>9370</v>
      </c>
      <c r="AC2236" s="1">
        <v>7</v>
      </c>
      <c r="AD2236" s="1" t="s">
        <v>454</v>
      </c>
      <c r="AE2236" s="1" t="s">
        <v>11543</v>
      </c>
      <c r="AV2236" s="1" t="s">
        <v>2621</v>
      </c>
      <c r="AW2236" s="1" t="s">
        <v>12043</v>
      </c>
      <c r="BB2236" s="1" t="s">
        <v>274</v>
      </c>
      <c r="BC2236" s="1" t="s">
        <v>8855</v>
      </c>
      <c r="BD2236" s="1" t="s">
        <v>14847</v>
      </c>
      <c r="BE2236" s="1" t="s">
        <v>16715</v>
      </c>
      <c r="BU2236" s="1" t="s">
        <v>3656</v>
      </c>
    </row>
    <row r="2237" spans="1:73" ht="13.5" customHeight="1">
      <c r="A2237" s="3" t="str">
        <f>HYPERLINK("http://kyu.snu.ac.kr/sdhj/index.jsp?type=hj/GK14605_00IH_0001_0041.jpg","1720_각북면_41")</f>
        <v>1720_각북면_41</v>
      </c>
      <c r="B2237" s="2">
        <v>1720</v>
      </c>
      <c r="C2237" s="2" t="s">
        <v>15637</v>
      </c>
      <c r="D2237" s="2" t="s">
        <v>15638</v>
      </c>
      <c r="E2237" s="2">
        <v>2236</v>
      </c>
      <c r="F2237" s="1">
        <v>9</v>
      </c>
      <c r="G2237" s="1" t="s">
        <v>3556</v>
      </c>
      <c r="H2237" s="1" t="s">
        <v>8511</v>
      </c>
      <c r="I2237" s="1">
        <v>8</v>
      </c>
      <c r="L2237" s="1">
        <v>5</v>
      </c>
      <c r="M2237" s="2" t="s">
        <v>18126</v>
      </c>
      <c r="N2237" s="2" t="s">
        <v>18127</v>
      </c>
      <c r="T2237" s="1" t="s">
        <v>15640</v>
      </c>
      <c r="U2237" s="1" t="s">
        <v>266</v>
      </c>
      <c r="V2237" s="1" t="s">
        <v>8830</v>
      </c>
      <c r="Y2237" s="1" t="s">
        <v>4146</v>
      </c>
      <c r="Z2237" s="1" t="s">
        <v>10812</v>
      </c>
      <c r="AC2237" s="1">
        <v>28</v>
      </c>
      <c r="AD2237" s="1" t="s">
        <v>95</v>
      </c>
      <c r="AE2237" s="1" t="s">
        <v>11539</v>
      </c>
    </row>
    <row r="2238" spans="1:73" ht="13.5" customHeight="1">
      <c r="A2238" s="3" t="str">
        <f>HYPERLINK("http://kyu.snu.ac.kr/sdhj/index.jsp?type=hj/GK14605_00IH_0001_0041.jpg","1720_각북면_41")</f>
        <v>1720_각북면_41</v>
      </c>
      <c r="B2238" s="2">
        <v>1720</v>
      </c>
      <c r="C2238" s="2" t="s">
        <v>15637</v>
      </c>
      <c r="D2238" s="2" t="s">
        <v>15638</v>
      </c>
      <c r="E2238" s="2">
        <v>2237</v>
      </c>
      <c r="F2238" s="1">
        <v>9</v>
      </c>
      <c r="G2238" s="1" t="s">
        <v>3556</v>
      </c>
      <c r="H2238" s="1" t="s">
        <v>8511</v>
      </c>
      <c r="I2238" s="1">
        <v>8</v>
      </c>
      <c r="L2238" s="1">
        <v>5</v>
      </c>
      <c r="M2238" s="2" t="s">
        <v>18126</v>
      </c>
      <c r="N2238" s="2" t="s">
        <v>18127</v>
      </c>
      <c r="T2238" s="1" t="s">
        <v>15640</v>
      </c>
      <c r="U2238" s="1" t="s">
        <v>77</v>
      </c>
      <c r="V2238" s="1" t="s">
        <v>8853</v>
      </c>
      <c r="Y2238" s="1" t="s">
        <v>382</v>
      </c>
      <c r="Z2238" s="1" t="s">
        <v>10811</v>
      </c>
      <c r="AC2238" s="1">
        <v>48</v>
      </c>
      <c r="AD2238" s="1" t="s">
        <v>244</v>
      </c>
      <c r="AE2238" s="1" t="s">
        <v>9717</v>
      </c>
      <c r="AT2238" s="1" t="s">
        <v>840</v>
      </c>
      <c r="AU2238" s="1" t="s">
        <v>11962</v>
      </c>
      <c r="AV2238" s="1" t="s">
        <v>4147</v>
      </c>
      <c r="AW2238" s="1" t="s">
        <v>12477</v>
      </c>
      <c r="BB2238" s="1" t="s">
        <v>385</v>
      </c>
      <c r="BC2238" s="1" t="s">
        <v>15727</v>
      </c>
      <c r="BD2238" s="1" t="s">
        <v>3815</v>
      </c>
      <c r="BE2238" s="1" t="s">
        <v>9894</v>
      </c>
    </row>
    <row r="2239" spans="1:73" ht="13.5" customHeight="1">
      <c r="A2239" s="3" t="str">
        <f>HYPERLINK("http://kyu.snu.ac.kr/sdhj/index.jsp?type=hj/GK14605_00IH_0001_0041.jpg","1720_각북면_41")</f>
        <v>1720_각북면_41</v>
      </c>
      <c r="B2239" s="2">
        <v>1720</v>
      </c>
      <c r="C2239" s="2" t="s">
        <v>15637</v>
      </c>
      <c r="D2239" s="2" t="s">
        <v>15638</v>
      </c>
      <c r="E2239" s="2">
        <v>2238</v>
      </c>
      <c r="F2239" s="1">
        <v>9</v>
      </c>
      <c r="G2239" s="1" t="s">
        <v>3556</v>
      </c>
      <c r="H2239" s="1" t="s">
        <v>8511</v>
      </c>
      <c r="I2239" s="1">
        <v>8</v>
      </c>
      <c r="L2239" s="1">
        <v>5</v>
      </c>
      <c r="M2239" s="2" t="s">
        <v>18126</v>
      </c>
      <c r="N2239" s="2" t="s">
        <v>18127</v>
      </c>
      <c r="T2239" s="1" t="s">
        <v>15640</v>
      </c>
      <c r="U2239" s="1" t="s">
        <v>77</v>
      </c>
      <c r="V2239" s="1" t="s">
        <v>8853</v>
      </c>
      <c r="Y2239" s="1" t="s">
        <v>1169</v>
      </c>
      <c r="Z2239" s="1" t="s">
        <v>10810</v>
      </c>
      <c r="AC2239" s="1">
        <v>22</v>
      </c>
      <c r="AD2239" s="1" t="s">
        <v>334</v>
      </c>
      <c r="AE2239" s="1" t="s">
        <v>11555</v>
      </c>
      <c r="AF2239" s="1" t="s">
        <v>526</v>
      </c>
      <c r="AG2239" s="1" t="s">
        <v>11573</v>
      </c>
      <c r="AH2239" s="1" t="s">
        <v>300</v>
      </c>
      <c r="AI2239" s="1" t="s">
        <v>11633</v>
      </c>
      <c r="AT2239" s="1" t="s">
        <v>840</v>
      </c>
      <c r="AU2239" s="1" t="s">
        <v>11962</v>
      </c>
      <c r="AV2239" s="1" t="s">
        <v>382</v>
      </c>
      <c r="AW2239" s="1" t="s">
        <v>10811</v>
      </c>
      <c r="BB2239" s="1" t="s">
        <v>385</v>
      </c>
      <c r="BC2239" s="1" t="s">
        <v>15727</v>
      </c>
      <c r="BD2239" s="1" t="s">
        <v>53</v>
      </c>
      <c r="BE2239" s="1" t="s">
        <v>9315</v>
      </c>
    </row>
    <row r="2240" spans="1:73" ht="13.5" customHeight="1">
      <c r="A2240" s="3" t="str">
        <f>HYPERLINK("http://kyu.snu.ac.kr/sdhj/index.jsp?type=hj/GK14605_00IH_0001_0042.jpg","1720_각북면_42")</f>
        <v>1720_각북면_42</v>
      </c>
      <c r="B2240" s="2">
        <v>1720</v>
      </c>
      <c r="C2240" s="2" t="s">
        <v>15637</v>
      </c>
      <c r="D2240" s="2" t="s">
        <v>15638</v>
      </c>
      <c r="E2240" s="2">
        <v>2239</v>
      </c>
      <c r="F2240" s="1">
        <v>9</v>
      </c>
      <c r="G2240" s="1" t="s">
        <v>3556</v>
      </c>
      <c r="H2240" s="1" t="s">
        <v>8511</v>
      </c>
      <c r="I2240" s="1">
        <v>8</v>
      </c>
      <c r="L2240" s="1">
        <v>5</v>
      </c>
      <c r="M2240" s="2" t="s">
        <v>18126</v>
      </c>
      <c r="N2240" s="2" t="s">
        <v>18127</v>
      </c>
      <c r="T2240" s="1" t="s">
        <v>15640</v>
      </c>
      <c r="U2240" s="1" t="s">
        <v>266</v>
      </c>
      <c r="V2240" s="1" t="s">
        <v>8830</v>
      </c>
      <c r="Y2240" s="1" t="s">
        <v>8340</v>
      </c>
      <c r="Z2240" s="1" t="s">
        <v>10809</v>
      </c>
      <c r="AC2240" s="1">
        <v>60</v>
      </c>
      <c r="AD2240" s="1" t="s">
        <v>106</v>
      </c>
      <c r="AE2240" s="1" t="s">
        <v>11517</v>
      </c>
      <c r="AF2240" s="1" t="s">
        <v>526</v>
      </c>
      <c r="AG2240" s="1" t="s">
        <v>11573</v>
      </c>
      <c r="AH2240" s="1" t="s">
        <v>41</v>
      </c>
      <c r="AI2240" s="1" t="s">
        <v>11660</v>
      </c>
      <c r="AT2240" s="1" t="s">
        <v>840</v>
      </c>
      <c r="AU2240" s="1" t="s">
        <v>11962</v>
      </c>
      <c r="AV2240" s="1" t="s">
        <v>1072</v>
      </c>
      <c r="AW2240" s="1" t="s">
        <v>12476</v>
      </c>
      <c r="BB2240" s="1" t="s">
        <v>385</v>
      </c>
      <c r="BC2240" s="1" t="s">
        <v>15727</v>
      </c>
      <c r="BD2240" s="1" t="s">
        <v>3859</v>
      </c>
      <c r="BE2240" s="1" t="s">
        <v>9407</v>
      </c>
    </row>
    <row r="2241" spans="1:72" ht="13.5" customHeight="1">
      <c r="A2241" s="3" t="str">
        <f>HYPERLINK("http://kyu.snu.ac.kr/sdhj/index.jsp?type=hj/GK14605_00IH_0001_0042.jpg","1720_각북면_42")</f>
        <v>1720_각북면_42</v>
      </c>
      <c r="B2241" s="2">
        <v>1720</v>
      </c>
      <c r="C2241" s="2" t="s">
        <v>15637</v>
      </c>
      <c r="D2241" s="2" t="s">
        <v>15638</v>
      </c>
      <c r="E2241" s="2">
        <v>2240</v>
      </c>
      <c r="F2241" s="1">
        <v>9</v>
      </c>
      <c r="G2241" s="1" t="s">
        <v>3556</v>
      </c>
      <c r="H2241" s="1" t="s">
        <v>8511</v>
      </c>
      <c r="I2241" s="1">
        <v>9</v>
      </c>
      <c r="J2241" s="1" t="s">
        <v>4148</v>
      </c>
      <c r="K2241" s="1" t="s">
        <v>15402</v>
      </c>
      <c r="L2241" s="1">
        <v>1</v>
      </c>
      <c r="M2241" s="2" t="s">
        <v>4148</v>
      </c>
      <c r="N2241" s="2" t="s">
        <v>15402</v>
      </c>
      <c r="T2241" s="1" t="s">
        <v>16259</v>
      </c>
      <c r="U2241" s="1" t="s">
        <v>360</v>
      </c>
      <c r="V2241" s="1" t="s">
        <v>9080</v>
      </c>
      <c r="W2241" s="1" t="s">
        <v>38</v>
      </c>
      <c r="X2241" s="1" t="s">
        <v>15717</v>
      </c>
      <c r="Y2241" s="1" t="s">
        <v>4149</v>
      </c>
      <c r="Z2241" s="1" t="s">
        <v>10425</v>
      </c>
      <c r="AC2241" s="1">
        <v>31</v>
      </c>
      <c r="AD2241" s="1" t="s">
        <v>445</v>
      </c>
      <c r="AE2241" s="1" t="s">
        <v>11541</v>
      </c>
      <c r="AJ2241" s="1" t="s">
        <v>17</v>
      </c>
      <c r="AK2241" s="1" t="s">
        <v>11718</v>
      </c>
      <c r="AL2241" s="1" t="s">
        <v>50</v>
      </c>
      <c r="AM2241" s="1" t="s">
        <v>16104</v>
      </c>
      <c r="AT2241" s="1" t="s">
        <v>88</v>
      </c>
      <c r="AU2241" s="1" t="s">
        <v>8828</v>
      </c>
      <c r="AV2241" s="1" t="s">
        <v>495</v>
      </c>
      <c r="AW2241" s="1" t="s">
        <v>9450</v>
      </c>
      <c r="BG2241" s="1" t="s">
        <v>88</v>
      </c>
      <c r="BH2241" s="1" t="s">
        <v>8828</v>
      </c>
      <c r="BI2241" s="1" t="s">
        <v>1326</v>
      </c>
      <c r="BJ2241" s="1" t="s">
        <v>10209</v>
      </c>
      <c r="BK2241" s="1" t="s">
        <v>88</v>
      </c>
      <c r="BL2241" s="1" t="s">
        <v>8828</v>
      </c>
      <c r="BM2241" s="1" t="s">
        <v>3416</v>
      </c>
      <c r="BN2241" s="1" t="s">
        <v>9989</v>
      </c>
      <c r="BO2241" s="1" t="s">
        <v>88</v>
      </c>
      <c r="BP2241" s="1" t="s">
        <v>8828</v>
      </c>
      <c r="BQ2241" s="1" t="s">
        <v>4150</v>
      </c>
      <c r="BR2241" s="1" t="s">
        <v>16716</v>
      </c>
      <c r="BS2241" s="1" t="s">
        <v>41</v>
      </c>
      <c r="BT2241" s="1" t="s">
        <v>11660</v>
      </c>
    </row>
    <row r="2242" spans="1:72" ht="13.5" customHeight="1">
      <c r="A2242" s="3" t="str">
        <f>HYPERLINK("http://kyu.snu.ac.kr/sdhj/index.jsp?type=hj/GK14605_00IH_0001_0042.jpg","1720_각북면_42")</f>
        <v>1720_각북면_42</v>
      </c>
      <c r="B2242" s="2">
        <v>1720</v>
      </c>
      <c r="C2242" s="2" t="s">
        <v>16217</v>
      </c>
      <c r="D2242" s="2" t="s">
        <v>16218</v>
      </c>
      <c r="E2242" s="2">
        <v>2241</v>
      </c>
      <c r="F2242" s="1">
        <v>9</v>
      </c>
      <c r="G2242" s="1" t="s">
        <v>3556</v>
      </c>
      <c r="H2242" s="1" t="s">
        <v>8511</v>
      </c>
      <c r="I2242" s="1">
        <v>9</v>
      </c>
      <c r="L2242" s="1">
        <v>1</v>
      </c>
      <c r="M2242" s="2" t="s">
        <v>4148</v>
      </c>
      <c r="N2242" s="2" t="s">
        <v>15402</v>
      </c>
      <c r="S2242" s="1" t="s">
        <v>51</v>
      </c>
      <c r="T2242" s="1" t="s">
        <v>1413</v>
      </c>
      <c r="W2242" s="1" t="s">
        <v>245</v>
      </c>
      <c r="X2242" s="1" t="s">
        <v>9269</v>
      </c>
      <c r="Y2242" s="1" t="s">
        <v>53</v>
      </c>
      <c r="Z2242" s="1" t="s">
        <v>9315</v>
      </c>
      <c r="AC2242" s="1">
        <v>33</v>
      </c>
      <c r="AD2242" s="1" t="s">
        <v>151</v>
      </c>
      <c r="AE2242" s="1" t="s">
        <v>10802</v>
      </c>
      <c r="AJ2242" s="1" t="s">
        <v>17</v>
      </c>
      <c r="AK2242" s="1" t="s">
        <v>11718</v>
      </c>
      <c r="AL2242" s="1" t="s">
        <v>158</v>
      </c>
      <c r="AM2242" s="1" t="s">
        <v>11647</v>
      </c>
      <c r="AT2242" s="1" t="s">
        <v>88</v>
      </c>
      <c r="AU2242" s="1" t="s">
        <v>8828</v>
      </c>
      <c r="AV2242" s="1" t="s">
        <v>4151</v>
      </c>
      <c r="AW2242" s="1" t="s">
        <v>10189</v>
      </c>
      <c r="BG2242" s="1" t="s">
        <v>88</v>
      </c>
      <c r="BH2242" s="1" t="s">
        <v>8828</v>
      </c>
      <c r="BI2242" s="1" t="s">
        <v>14848</v>
      </c>
      <c r="BJ2242" s="1" t="s">
        <v>16717</v>
      </c>
      <c r="BK2242" s="1" t="s">
        <v>88</v>
      </c>
      <c r="BL2242" s="1" t="s">
        <v>8828</v>
      </c>
      <c r="BM2242" s="1" t="s">
        <v>4147</v>
      </c>
      <c r="BN2242" s="1" t="s">
        <v>12477</v>
      </c>
      <c r="BO2242" s="1" t="s">
        <v>88</v>
      </c>
      <c r="BP2242" s="1" t="s">
        <v>8828</v>
      </c>
      <c r="BQ2242" s="1" t="s">
        <v>18922</v>
      </c>
      <c r="BR2242" s="1" t="s">
        <v>16718</v>
      </c>
      <c r="BS2242" s="1" t="s">
        <v>320</v>
      </c>
      <c r="BT2242" s="1" t="s">
        <v>11723</v>
      </c>
    </row>
    <row r="2243" spans="1:72" ht="13.5" customHeight="1">
      <c r="A2243" s="3" t="str">
        <f>HYPERLINK("http://kyu.snu.ac.kr/sdhj/index.jsp?type=hj/GK14605_00IH_0001_0042.jpg","1720_각북면_42")</f>
        <v>1720_각북면_42</v>
      </c>
      <c r="B2243" s="2">
        <v>1720</v>
      </c>
      <c r="C2243" s="2" t="s">
        <v>16227</v>
      </c>
      <c r="D2243" s="2" t="s">
        <v>16228</v>
      </c>
      <c r="E2243" s="2">
        <v>2242</v>
      </c>
      <c r="F2243" s="1">
        <v>9</v>
      </c>
      <c r="G2243" s="1" t="s">
        <v>3556</v>
      </c>
      <c r="H2243" s="1" t="s">
        <v>8511</v>
      </c>
      <c r="I2243" s="1">
        <v>9</v>
      </c>
      <c r="L2243" s="1">
        <v>1</v>
      </c>
      <c r="M2243" s="2" t="s">
        <v>4148</v>
      </c>
      <c r="N2243" s="2" t="s">
        <v>15402</v>
      </c>
      <c r="S2243" s="1" t="s">
        <v>68</v>
      </c>
      <c r="T2243" s="1" t="s">
        <v>8708</v>
      </c>
      <c r="Y2243" s="1" t="s">
        <v>1055</v>
      </c>
      <c r="Z2243" s="1" t="s">
        <v>10538</v>
      </c>
      <c r="AG2243" s="1" t="s">
        <v>16339</v>
      </c>
    </row>
    <row r="2244" spans="1:72" ht="13.5" customHeight="1">
      <c r="A2244" s="3" t="str">
        <f>HYPERLINK("http://kyu.snu.ac.kr/sdhj/index.jsp?type=hj/GK14605_00IH_0001_0042.jpg","1720_각북면_42")</f>
        <v>1720_각북면_42</v>
      </c>
      <c r="B2244" s="2">
        <v>1720</v>
      </c>
      <c r="C2244" s="2" t="s">
        <v>15637</v>
      </c>
      <c r="D2244" s="2" t="s">
        <v>15638</v>
      </c>
      <c r="E2244" s="2">
        <v>2243</v>
      </c>
      <c r="F2244" s="1">
        <v>9</v>
      </c>
      <c r="G2244" s="1" t="s">
        <v>3556</v>
      </c>
      <c r="H2244" s="1" t="s">
        <v>8511</v>
      </c>
      <c r="I2244" s="1">
        <v>9</v>
      </c>
      <c r="L2244" s="1">
        <v>1</v>
      </c>
      <c r="M2244" s="2" t="s">
        <v>4148</v>
      </c>
      <c r="N2244" s="2" t="s">
        <v>15402</v>
      </c>
      <c r="S2244" s="1" t="s">
        <v>68</v>
      </c>
      <c r="T2244" s="1" t="s">
        <v>8708</v>
      </c>
      <c r="Y2244" s="1" t="s">
        <v>53</v>
      </c>
      <c r="Z2244" s="1" t="s">
        <v>9315</v>
      </c>
      <c r="AF2244" s="1" t="s">
        <v>67</v>
      </c>
      <c r="AG2244" s="1" t="s">
        <v>9286</v>
      </c>
    </row>
    <row r="2245" spans="1:72" ht="13.5" customHeight="1">
      <c r="A2245" s="3" t="str">
        <f>HYPERLINK("http://kyu.snu.ac.kr/sdhj/index.jsp?type=hj/GK14605_00IH_0001_0042.jpg","1720_각북면_42")</f>
        <v>1720_각북면_42</v>
      </c>
      <c r="B2245" s="2">
        <v>1720</v>
      </c>
      <c r="C2245" s="2" t="s">
        <v>15637</v>
      </c>
      <c r="D2245" s="2" t="s">
        <v>15638</v>
      </c>
      <c r="E2245" s="2">
        <v>2244</v>
      </c>
      <c r="F2245" s="1">
        <v>9</v>
      </c>
      <c r="G2245" s="1" t="s">
        <v>3556</v>
      </c>
      <c r="H2245" s="1" t="s">
        <v>8511</v>
      </c>
      <c r="I2245" s="1">
        <v>9</v>
      </c>
      <c r="L2245" s="1">
        <v>1</v>
      </c>
      <c r="M2245" s="2" t="s">
        <v>4148</v>
      </c>
      <c r="N2245" s="2" t="s">
        <v>15402</v>
      </c>
      <c r="S2245" s="1" t="s">
        <v>71</v>
      </c>
      <c r="T2245" s="1" t="s">
        <v>8710</v>
      </c>
      <c r="U2245" s="1" t="s">
        <v>161</v>
      </c>
      <c r="V2245" s="1" t="s">
        <v>8861</v>
      </c>
      <c r="Y2245" s="1" t="s">
        <v>4152</v>
      </c>
      <c r="Z2245" s="1" t="s">
        <v>10808</v>
      </c>
      <c r="AC2245" s="1">
        <v>17</v>
      </c>
      <c r="AD2245" s="1" t="s">
        <v>69</v>
      </c>
      <c r="AE2245" s="1" t="s">
        <v>11560</v>
      </c>
      <c r="AF2245" s="1" t="s">
        <v>135</v>
      </c>
      <c r="AG2245" s="1" t="s">
        <v>11569</v>
      </c>
    </row>
    <row r="2246" spans="1:72" ht="13.5" customHeight="1">
      <c r="A2246" s="3" t="str">
        <f>HYPERLINK("http://kyu.snu.ac.kr/sdhj/index.jsp?type=hj/GK14605_00IH_0001_0042.jpg","1720_각북면_42")</f>
        <v>1720_각북면_42</v>
      </c>
      <c r="B2246" s="2">
        <v>1720</v>
      </c>
      <c r="C2246" s="2" t="s">
        <v>15637</v>
      </c>
      <c r="D2246" s="2" t="s">
        <v>15638</v>
      </c>
      <c r="E2246" s="2">
        <v>2245</v>
      </c>
      <c r="F2246" s="1">
        <v>9</v>
      </c>
      <c r="G2246" s="1" t="s">
        <v>3556</v>
      </c>
      <c r="H2246" s="1" t="s">
        <v>8511</v>
      </c>
      <c r="I2246" s="1">
        <v>9</v>
      </c>
      <c r="L2246" s="1">
        <v>1</v>
      </c>
      <c r="M2246" s="2" t="s">
        <v>4148</v>
      </c>
      <c r="N2246" s="2" t="s">
        <v>15402</v>
      </c>
      <c r="S2246" s="1" t="s">
        <v>175</v>
      </c>
      <c r="T2246" s="1" t="s">
        <v>8735</v>
      </c>
      <c r="U2246" s="1" t="s">
        <v>447</v>
      </c>
      <c r="V2246" s="1" t="s">
        <v>8902</v>
      </c>
      <c r="Y2246" s="1" t="s">
        <v>2347</v>
      </c>
      <c r="Z2246" s="1" t="s">
        <v>9369</v>
      </c>
      <c r="AC2246" s="1">
        <v>25</v>
      </c>
      <c r="AD2246" s="1" t="s">
        <v>271</v>
      </c>
      <c r="AE2246" s="1" t="s">
        <v>11546</v>
      </c>
    </row>
    <row r="2247" spans="1:72" ht="13.5" customHeight="1">
      <c r="A2247" s="3" t="str">
        <f>HYPERLINK("http://kyu.snu.ac.kr/sdhj/index.jsp?type=hj/GK14605_00IH_0001_0042.jpg","1720_각북면_42")</f>
        <v>1720_각북면_42</v>
      </c>
      <c r="B2247" s="2">
        <v>1720</v>
      </c>
      <c r="C2247" s="2" t="s">
        <v>15637</v>
      </c>
      <c r="D2247" s="2" t="s">
        <v>15638</v>
      </c>
      <c r="E2247" s="2">
        <v>2246</v>
      </c>
      <c r="F2247" s="1">
        <v>9</v>
      </c>
      <c r="G2247" s="1" t="s">
        <v>3556</v>
      </c>
      <c r="H2247" s="1" t="s">
        <v>8511</v>
      </c>
      <c r="I2247" s="1">
        <v>9</v>
      </c>
      <c r="L2247" s="1">
        <v>1</v>
      </c>
      <c r="M2247" s="2" t="s">
        <v>4148</v>
      </c>
      <c r="N2247" s="2" t="s">
        <v>15402</v>
      </c>
      <c r="S2247" s="1" t="s">
        <v>4153</v>
      </c>
      <c r="T2247" s="1" t="s">
        <v>8791</v>
      </c>
      <c r="W2247" s="1" t="s">
        <v>245</v>
      </c>
      <c r="X2247" s="1" t="s">
        <v>9269</v>
      </c>
      <c r="Y2247" s="1" t="s">
        <v>53</v>
      </c>
      <c r="Z2247" s="1" t="s">
        <v>9315</v>
      </c>
      <c r="AC2247" s="1">
        <v>21</v>
      </c>
      <c r="AD2247" s="1" t="s">
        <v>192</v>
      </c>
      <c r="AE2247" s="1" t="s">
        <v>10512</v>
      </c>
      <c r="AF2247" s="1" t="s">
        <v>135</v>
      </c>
      <c r="AG2247" s="1" t="s">
        <v>11569</v>
      </c>
    </row>
    <row r="2248" spans="1:72" ht="13.5" customHeight="1">
      <c r="A2248" s="3" t="str">
        <f>HYPERLINK("http://kyu.snu.ac.kr/sdhj/index.jsp?type=hj/GK14605_00IH_0001_0042.jpg","1720_각북면_42")</f>
        <v>1720_각북면_42</v>
      </c>
      <c r="B2248" s="2">
        <v>1720</v>
      </c>
      <c r="C2248" s="2" t="s">
        <v>15637</v>
      </c>
      <c r="D2248" s="2" t="s">
        <v>15638</v>
      </c>
      <c r="E2248" s="2">
        <v>2247</v>
      </c>
      <c r="F2248" s="1">
        <v>9</v>
      </c>
      <c r="G2248" s="1" t="s">
        <v>3556</v>
      </c>
      <c r="H2248" s="1" t="s">
        <v>8511</v>
      </c>
      <c r="I2248" s="1">
        <v>9</v>
      </c>
      <c r="L2248" s="1">
        <v>2</v>
      </c>
      <c r="M2248" s="2" t="s">
        <v>18128</v>
      </c>
      <c r="N2248" s="2" t="s">
        <v>18129</v>
      </c>
      <c r="T2248" s="1" t="s">
        <v>15624</v>
      </c>
      <c r="U2248" s="1" t="s">
        <v>215</v>
      </c>
      <c r="V2248" s="1" t="s">
        <v>8866</v>
      </c>
      <c r="W2248" s="1" t="s">
        <v>166</v>
      </c>
      <c r="X2248" s="1" t="s">
        <v>9278</v>
      </c>
      <c r="Y2248" s="1" t="s">
        <v>2309</v>
      </c>
      <c r="Z2248" s="1" t="s">
        <v>9310</v>
      </c>
      <c r="AC2248" s="1">
        <v>49</v>
      </c>
      <c r="AD2248" s="1" t="s">
        <v>181</v>
      </c>
      <c r="AE2248" s="1" t="s">
        <v>11525</v>
      </c>
      <c r="AJ2248" s="1" t="s">
        <v>17</v>
      </c>
      <c r="AK2248" s="1" t="s">
        <v>11718</v>
      </c>
      <c r="AL2248" s="1" t="s">
        <v>1175</v>
      </c>
      <c r="AM2248" s="1" t="s">
        <v>11771</v>
      </c>
      <c r="AT2248" s="1" t="s">
        <v>215</v>
      </c>
      <c r="AU2248" s="1" t="s">
        <v>8866</v>
      </c>
      <c r="AV2248" s="1" t="s">
        <v>4154</v>
      </c>
      <c r="AW2248" s="1" t="s">
        <v>10807</v>
      </c>
      <c r="BG2248" s="1" t="s">
        <v>46</v>
      </c>
      <c r="BH2248" s="1" t="s">
        <v>11959</v>
      </c>
      <c r="BI2248" s="1" t="s">
        <v>4155</v>
      </c>
      <c r="BJ2248" s="1" t="s">
        <v>13291</v>
      </c>
      <c r="BK2248" s="1" t="s">
        <v>858</v>
      </c>
      <c r="BL2248" s="1" t="s">
        <v>11960</v>
      </c>
      <c r="BM2248" s="1" t="s">
        <v>4156</v>
      </c>
      <c r="BN2248" s="1" t="s">
        <v>16719</v>
      </c>
      <c r="BO2248" s="1" t="s">
        <v>46</v>
      </c>
      <c r="BP2248" s="1" t="s">
        <v>11959</v>
      </c>
      <c r="BQ2248" s="1" t="s">
        <v>4157</v>
      </c>
      <c r="BR2248" s="1" t="s">
        <v>14460</v>
      </c>
      <c r="BS2248" s="1" t="s">
        <v>96</v>
      </c>
      <c r="BT2248" s="1" t="s">
        <v>11726</v>
      </c>
    </row>
    <row r="2249" spans="1:72" ht="13.5" customHeight="1">
      <c r="A2249" s="3" t="str">
        <f>HYPERLINK("http://kyu.snu.ac.kr/sdhj/index.jsp?type=hj/GK14605_00IH_0001_0042.jpg","1720_각북면_42")</f>
        <v>1720_각북면_42</v>
      </c>
      <c r="B2249" s="2">
        <v>1720</v>
      </c>
      <c r="C2249" s="2" t="s">
        <v>15853</v>
      </c>
      <c r="D2249" s="2" t="s">
        <v>15854</v>
      </c>
      <c r="E2249" s="2">
        <v>2248</v>
      </c>
      <c r="F2249" s="1">
        <v>9</v>
      </c>
      <c r="G2249" s="1" t="s">
        <v>3556</v>
      </c>
      <c r="H2249" s="1" t="s">
        <v>8511</v>
      </c>
      <c r="I2249" s="1">
        <v>9</v>
      </c>
      <c r="L2249" s="1">
        <v>2</v>
      </c>
      <c r="M2249" s="2" t="s">
        <v>18128</v>
      </c>
      <c r="N2249" s="2" t="s">
        <v>18129</v>
      </c>
      <c r="S2249" s="1" t="s">
        <v>51</v>
      </c>
      <c r="T2249" s="1" t="s">
        <v>1413</v>
      </c>
      <c r="W2249" s="1" t="s">
        <v>1307</v>
      </c>
      <c r="X2249" s="1" t="s">
        <v>9271</v>
      </c>
      <c r="Y2249" s="1" t="s">
        <v>129</v>
      </c>
      <c r="Z2249" s="1" t="s">
        <v>9465</v>
      </c>
      <c r="AC2249" s="1">
        <v>51</v>
      </c>
      <c r="AD2249" s="1" t="s">
        <v>653</v>
      </c>
      <c r="AE2249" s="1" t="s">
        <v>11529</v>
      </c>
      <c r="AJ2249" s="1" t="s">
        <v>461</v>
      </c>
      <c r="AK2249" s="1" t="s">
        <v>11719</v>
      </c>
      <c r="AL2249" s="1" t="s">
        <v>202</v>
      </c>
      <c r="AM2249" s="1" t="s">
        <v>11631</v>
      </c>
      <c r="AT2249" s="1" t="s">
        <v>46</v>
      </c>
      <c r="AU2249" s="1" t="s">
        <v>11959</v>
      </c>
      <c r="AV2249" s="1" t="s">
        <v>4158</v>
      </c>
      <c r="AW2249" s="1" t="s">
        <v>10617</v>
      </c>
      <c r="BG2249" s="1" t="s">
        <v>716</v>
      </c>
      <c r="BH2249" s="1" t="s">
        <v>12972</v>
      </c>
      <c r="BI2249" s="1" t="s">
        <v>4159</v>
      </c>
      <c r="BJ2249" s="1" t="s">
        <v>9697</v>
      </c>
      <c r="BK2249" s="1" t="s">
        <v>860</v>
      </c>
      <c r="BL2249" s="1" t="s">
        <v>9007</v>
      </c>
      <c r="BM2249" s="1" t="s">
        <v>4160</v>
      </c>
      <c r="BN2249" s="1" t="s">
        <v>16720</v>
      </c>
      <c r="BO2249" s="1" t="s">
        <v>858</v>
      </c>
      <c r="BP2249" s="1" t="s">
        <v>11960</v>
      </c>
      <c r="BQ2249" s="1" t="s">
        <v>4161</v>
      </c>
      <c r="BR2249" s="1" t="s">
        <v>14465</v>
      </c>
      <c r="BS2249" s="1" t="s">
        <v>300</v>
      </c>
      <c r="BT2249" s="1" t="s">
        <v>11633</v>
      </c>
    </row>
    <row r="2250" spans="1:72" ht="13.5" customHeight="1">
      <c r="A2250" s="3" t="str">
        <f>HYPERLINK("http://kyu.snu.ac.kr/sdhj/index.jsp?type=hj/GK14605_00IH_0001_0042.jpg","1720_각북면_42")</f>
        <v>1720_각북면_42</v>
      </c>
      <c r="B2250" s="2">
        <v>1720</v>
      </c>
      <c r="C2250" s="2" t="s">
        <v>15980</v>
      </c>
      <c r="D2250" s="2" t="s">
        <v>15981</v>
      </c>
      <c r="E2250" s="2">
        <v>2249</v>
      </c>
      <c r="F2250" s="1">
        <v>9</v>
      </c>
      <c r="G2250" s="1" t="s">
        <v>3556</v>
      </c>
      <c r="H2250" s="1" t="s">
        <v>8511</v>
      </c>
      <c r="I2250" s="1">
        <v>9</v>
      </c>
      <c r="L2250" s="1">
        <v>2</v>
      </c>
      <c r="M2250" s="2" t="s">
        <v>18128</v>
      </c>
      <c r="N2250" s="2" t="s">
        <v>18129</v>
      </c>
      <c r="S2250" s="1" t="s">
        <v>763</v>
      </c>
      <c r="T2250" s="1" t="s">
        <v>763</v>
      </c>
      <c r="Y2250" s="1" t="s">
        <v>4154</v>
      </c>
      <c r="Z2250" s="1" t="s">
        <v>10807</v>
      </c>
      <c r="AC2250" s="1">
        <v>69</v>
      </c>
      <c r="AD2250" s="1" t="s">
        <v>258</v>
      </c>
      <c r="AE2250" s="1" t="s">
        <v>11526</v>
      </c>
    </row>
    <row r="2251" spans="1:72" ht="13.5" customHeight="1">
      <c r="A2251" s="3" t="str">
        <f>HYPERLINK("http://kyu.snu.ac.kr/sdhj/index.jsp?type=hj/GK14605_00IH_0001_0042.jpg","1720_각북면_42")</f>
        <v>1720_각북면_42</v>
      </c>
      <c r="B2251" s="2">
        <v>1720</v>
      </c>
      <c r="C2251" s="2" t="s">
        <v>15637</v>
      </c>
      <c r="D2251" s="2" t="s">
        <v>15638</v>
      </c>
      <c r="E2251" s="2">
        <v>2250</v>
      </c>
      <c r="F2251" s="1">
        <v>9</v>
      </c>
      <c r="G2251" s="1" t="s">
        <v>3556</v>
      </c>
      <c r="H2251" s="1" t="s">
        <v>8511</v>
      </c>
      <c r="I2251" s="1">
        <v>9</v>
      </c>
      <c r="L2251" s="1">
        <v>2</v>
      </c>
      <c r="M2251" s="2" t="s">
        <v>18128</v>
      </c>
      <c r="N2251" s="2" t="s">
        <v>18129</v>
      </c>
      <c r="S2251" s="1" t="s">
        <v>71</v>
      </c>
      <c r="T2251" s="1" t="s">
        <v>8710</v>
      </c>
      <c r="Y2251" s="1" t="s">
        <v>4162</v>
      </c>
      <c r="Z2251" s="1" t="s">
        <v>10806</v>
      </c>
      <c r="AC2251" s="1">
        <v>12</v>
      </c>
      <c r="AD2251" s="1" t="s">
        <v>137</v>
      </c>
      <c r="AE2251" s="1" t="s">
        <v>9320</v>
      </c>
    </row>
    <row r="2252" spans="1:72" ht="13.5" customHeight="1">
      <c r="A2252" s="3" t="str">
        <f>HYPERLINK("http://kyu.snu.ac.kr/sdhj/index.jsp?type=hj/GK14605_00IH_0001_0042.jpg","1720_각북면_42")</f>
        <v>1720_각북면_42</v>
      </c>
      <c r="B2252" s="2">
        <v>1720</v>
      </c>
      <c r="C2252" s="2" t="s">
        <v>15637</v>
      </c>
      <c r="D2252" s="2" t="s">
        <v>15638</v>
      </c>
      <c r="E2252" s="2">
        <v>2251</v>
      </c>
      <c r="F2252" s="1">
        <v>9</v>
      </c>
      <c r="G2252" s="1" t="s">
        <v>3556</v>
      </c>
      <c r="H2252" s="1" t="s">
        <v>8511</v>
      </c>
      <c r="I2252" s="1">
        <v>9</v>
      </c>
      <c r="L2252" s="1">
        <v>2</v>
      </c>
      <c r="M2252" s="2" t="s">
        <v>18128</v>
      </c>
      <c r="N2252" s="2" t="s">
        <v>18129</v>
      </c>
      <c r="S2252" s="1" t="s">
        <v>71</v>
      </c>
      <c r="T2252" s="1" t="s">
        <v>8710</v>
      </c>
      <c r="Y2252" s="1" t="s">
        <v>4163</v>
      </c>
      <c r="Z2252" s="1" t="s">
        <v>8743</v>
      </c>
      <c r="AC2252" s="1">
        <v>10</v>
      </c>
      <c r="AD2252" s="1" t="s">
        <v>138</v>
      </c>
      <c r="AE2252" s="1" t="s">
        <v>11522</v>
      </c>
      <c r="AF2252" s="1" t="s">
        <v>135</v>
      </c>
      <c r="AG2252" s="1" t="s">
        <v>11569</v>
      </c>
    </row>
    <row r="2253" spans="1:72" ht="13.5" customHeight="1">
      <c r="A2253" s="3" t="str">
        <f>HYPERLINK("http://kyu.snu.ac.kr/sdhj/index.jsp?type=hj/GK14605_00IH_0001_0042.jpg","1720_각북면_42")</f>
        <v>1720_각북면_42</v>
      </c>
      <c r="B2253" s="2">
        <v>1720</v>
      </c>
      <c r="C2253" s="2" t="s">
        <v>15637</v>
      </c>
      <c r="D2253" s="2" t="s">
        <v>15638</v>
      </c>
      <c r="E2253" s="2">
        <v>2252</v>
      </c>
      <c r="F2253" s="1">
        <v>9</v>
      </c>
      <c r="G2253" s="1" t="s">
        <v>3556</v>
      </c>
      <c r="H2253" s="1" t="s">
        <v>8511</v>
      </c>
      <c r="I2253" s="1">
        <v>9</v>
      </c>
      <c r="L2253" s="1">
        <v>2</v>
      </c>
      <c r="M2253" s="2" t="s">
        <v>18128</v>
      </c>
      <c r="N2253" s="2" t="s">
        <v>18129</v>
      </c>
      <c r="S2253" s="1" t="s">
        <v>175</v>
      </c>
      <c r="T2253" s="1" t="s">
        <v>8735</v>
      </c>
      <c r="Y2253" s="1" t="s">
        <v>748</v>
      </c>
      <c r="Z2253" s="1" t="s">
        <v>16721</v>
      </c>
      <c r="AF2253" s="1" t="s">
        <v>331</v>
      </c>
      <c r="AG2253" s="1" t="s">
        <v>15703</v>
      </c>
    </row>
    <row r="2254" spans="1:72" ht="13.5" customHeight="1">
      <c r="A2254" s="3" t="str">
        <f>HYPERLINK("http://kyu.snu.ac.kr/sdhj/index.jsp?type=hj/GK14605_00IH_0001_0042.jpg","1720_각북면_42")</f>
        <v>1720_각북면_42</v>
      </c>
      <c r="B2254" s="2">
        <v>1720</v>
      </c>
      <c r="C2254" s="2" t="s">
        <v>15637</v>
      </c>
      <c r="D2254" s="2" t="s">
        <v>15638</v>
      </c>
      <c r="E2254" s="2">
        <v>2253</v>
      </c>
      <c r="F2254" s="1">
        <v>9</v>
      </c>
      <c r="G2254" s="1" t="s">
        <v>3556</v>
      </c>
      <c r="H2254" s="1" t="s">
        <v>8511</v>
      </c>
      <c r="I2254" s="1">
        <v>9</v>
      </c>
      <c r="L2254" s="1">
        <v>2</v>
      </c>
      <c r="M2254" s="2" t="s">
        <v>18128</v>
      </c>
      <c r="N2254" s="2" t="s">
        <v>18129</v>
      </c>
      <c r="T2254" s="1" t="s">
        <v>15640</v>
      </c>
      <c r="U2254" s="1" t="s">
        <v>3940</v>
      </c>
      <c r="V2254" s="1" t="s">
        <v>9115</v>
      </c>
      <c r="Y2254" s="1" t="s">
        <v>2510</v>
      </c>
      <c r="Z2254" s="1" t="s">
        <v>9449</v>
      </c>
      <c r="AC2254" s="1">
        <v>38</v>
      </c>
      <c r="AD2254" s="1" t="s">
        <v>316</v>
      </c>
      <c r="AE2254" s="1" t="s">
        <v>11519</v>
      </c>
      <c r="AT2254" s="1" t="s">
        <v>840</v>
      </c>
      <c r="AU2254" s="1" t="s">
        <v>11962</v>
      </c>
      <c r="AV2254" s="1" t="s">
        <v>4164</v>
      </c>
      <c r="AW2254" s="1" t="s">
        <v>11355</v>
      </c>
      <c r="BB2254" s="1" t="s">
        <v>385</v>
      </c>
      <c r="BC2254" s="1" t="s">
        <v>15727</v>
      </c>
      <c r="BD2254" s="1" t="s">
        <v>4165</v>
      </c>
      <c r="BE2254" s="1" t="s">
        <v>16722</v>
      </c>
    </row>
    <row r="2255" spans="1:72" ht="13.5" customHeight="1">
      <c r="A2255" s="3" t="str">
        <f>HYPERLINK("http://kyu.snu.ac.kr/sdhj/index.jsp?type=hj/GK14605_00IH_0001_0042.jpg","1720_각북면_42")</f>
        <v>1720_각북면_42</v>
      </c>
      <c r="B2255" s="2">
        <v>1720</v>
      </c>
      <c r="C2255" s="2" t="s">
        <v>16668</v>
      </c>
      <c r="D2255" s="2" t="s">
        <v>16669</v>
      </c>
      <c r="E2255" s="2">
        <v>2254</v>
      </c>
      <c r="F2255" s="1">
        <v>9</v>
      </c>
      <c r="G2255" s="1" t="s">
        <v>3556</v>
      </c>
      <c r="H2255" s="1" t="s">
        <v>8511</v>
      </c>
      <c r="I2255" s="1">
        <v>9</v>
      </c>
      <c r="L2255" s="1">
        <v>2</v>
      </c>
      <c r="M2255" s="2" t="s">
        <v>18128</v>
      </c>
      <c r="N2255" s="2" t="s">
        <v>18129</v>
      </c>
      <c r="T2255" s="1" t="s">
        <v>15640</v>
      </c>
      <c r="U2255" s="1" t="s">
        <v>266</v>
      </c>
      <c r="V2255" s="1" t="s">
        <v>8830</v>
      </c>
      <c r="Y2255" s="1" t="s">
        <v>3328</v>
      </c>
      <c r="Z2255" s="1" t="s">
        <v>9781</v>
      </c>
      <c r="AC2255" s="1">
        <v>34</v>
      </c>
      <c r="AD2255" s="1" t="s">
        <v>86</v>
      </c>
      <c r="AE2255" s="1" t="s">
        <v>11563</v>
      </c>
    </row>
    <row r="2256" spans="1:72" ht="13.5" customHeight="1">
      <c r="A2256" s="3" t="str">
        <f>HYPERLINK("http://kyu.snu.ac.kr/sdhj/index.jsp?type=hj/GK14605_00IH_0001_0042.jpg","1720_각북면_42")</f>
        <v>1720_각북면_42</v>
      </c>
      <c r="B2256" s="2">
        <v>1720</v>
      </c>
      <c r="C2256" s="2" t="s">
        <v>15637</v>
      </c>
      <c r="D2256" s="2" t="s">
        <v>15638</v>
      </c>
      <c r="E2256" s="2">
        <v>2255</v>
      </c>
      <c r="F2256" s="1">
        <v>9</v>
      </c>
      <c r="G2256" s="1" t="s">
        <v>3556</v>
      </c>
      <c r="H2256" s="1" t="s">
        <v>8511</v>
      </c>
      <c r="I2256" s="1">
        <v>9</v>
      </c>
      <c r="L2256" s="1">
        <v>2</v>
      </c>
      <c r="M2256" s="2" t="s">
        <v>18128</v>
      </c>
      <c r="N2256" s="2" t="s">
        <v>18129</v>
      </c>
      <c r="T2256" s="1" t="s">
        <v>15640</v>
      </c>
      <c r="U2256" s="1" t="s">
        <v>266</v>
      </c>
      <c r="V2256" s="1" t="s">
        <v>8830</v>
      </c>
      <c r="Y2256" s="1" t="s">
        <v>3800</v>
      </c>
      <c r="Z2256" s="1" t="s">
        <v>9726</v>
      </c>
      <c r="AC2256" s="1">
        <v>31</v>
      </c>
      <c r="AD2256" s="1" t="s">
        <v>445</v>
      </c>
      <c r="AE2256" s="1" t="s">
        <v>11541</v>
      </c>
    </row>
    <row r="2257" spans="1:73" ht="13.5" customHeight="1">
      <c r="A2257" s="3" t="str">
        <f>HYPERLINK("http://kyu.snu.ac.kr/sdhj/index.jsp?type=hj/GK14605_00IH_0001_0042.jpg","1720_각북면_42")</f>
        <v>1720_각북면_42</v>
      </c>
      <c r="B2257" s="2">
        <v>1720</v>
      </c>
      <c r="C2257" s="2" t="s">
        <v>15637</v>
      </c>
      <c r="D2257" s="2" t="s">
        <v>15638</v>
      </c>
      <c r="E2257" s="2">
        <v>2256</v>
      </c>
      <c r="F2257" s="1">
        <v>9</v>
      </c>
      <c r="G2257" s="1" t="s">
        <v>3556</v>
      </c>
      <c r="H2257" s="1" t="s">
        <v>8511</v>
      </c>
      <c r="I2257" s="1">
        <v>9</v>
      </c>
      <c r="L2257" s="1">
        <v>2</v>
      </c>
      <c r="M2257" s="2" t="s">
        <v>18128</v>
      </c>
      <c r="N2257" s="2" t="s">
        <v>18129</v>
      </c>
      <c r="T2257" s="1" t="s">
        <v>15640</v>
      </c>
      <c r="U2257" s="1" t="s">
        <v>266</v>
      </c>
      <c r="V2257" s="1" t="s">
        <v>8830</v>
      </c>
      <c r="Y2257" s="1" t="s">
        <v>2471</v>
      </c>
      <c r="Z2257" s="1" t="s">
        <v>9333</v>
      </c>
      <c r="AC2257" s="1">
        <v>23</v>
      </c>
      <c r="AD2257" s="1" t="s">
        <v>194</v>
      </c>
      <c r="AE2257" s="1" t="s">
        <v>11565</v>
      </c>
      <c r="AT2257" s="1" t="s">
        <v>840</v>
      </c>
      <c r="AU2257" s="1" t="s">
        <v>11962</v>
      </c>
      <c r="AV2257" s="1" t="s">
        <v>4164</v>
      </c>
      <c r="AW2257" s="1" t="s">
        <v>11355</v>
      </c>
      <c r="BB2257" s="1" t="s">
        <v>385</v>
      </c>
      <c r="BC2257" s="1" t="s">
        <v>15727</v>
      </c>
      <c r="BD2257" s="1" t="s">
        <v>4165</v>
      </c>
      <c r="BE2257" s="1" t="s">
        <v>16722</v>
      </c>
      <c r="BU2257" s="1" t="s">
        <v>558</v>
      </c>
    </row>
    <row r="2258" spans="1:73" ht="13.5" customHeight="1">
      <c r="A2258" s="3" t="str">
        <f>HYPERLINK("http://kyu.snu.ac.kr/sdhj/index.jsp?type=hj/GK14605_00IH_0001_0042.jpg","1720_각북면_42")</f>
        <v>1720_각북면_42</v>
      </c>
      <c r="B2258" s="2">
        <v>1720</v>
      </c>
      <c r="C2258" s="2" t="s">
        <v>16668</v>
      </c>
      <c r="D2258" s="2" t="s">
        <v>16669</v>
      </c>
      <c r="E2258" s="2">
        <v>2257</v>
      </c>
      <c r="F2258" s="1">
        <v>9</v>
      </c>
      <c r="G2258" s="1" t="s">
        <v>3556</v>
      </c>
      <c r="H2258" s="1" t="s">
        <v>8511</v>
      </c>
      <c r="I2258" s="1">
        <v>9</v>
      </c>
      <c r="L2258" s="1">
        <v>2</v>
      </c>
      <c r="M2258" s="2" t="s">
        <v>18128</v>
      </c>
      <c r="N2258" s="2" t="s">
        <v>18129</v>
      </c>
      <c r="T2258" s="1" t="s">
        <v>15640</v>
      </c>
      <c r="U2258" s="1" t="s">
        <v>266</v>
      </c>
      <c r="V2258" s="1" t="s">
        <v>8830</v>
      </c>
      <c r="Y2258" s="1" t="s">
        <v>2738</v>
      </c>
      <c r="Z2258" s="1" t="s">
        <v>9753</v>
      </c>
      <c r="AC2258" s="1">
        <v>21</v>
      </c>
      <c r="AD2258" s="1" t="s">
        <v>192</v>
      </c>
      <c r="AE2258" s="1" t="s">
        <v>10512</v>
      </c>
      <c r="AT2258" s="1" t="s">
        <v>269</v>
      </c>
      <c r="AU2258" s="1" t="s">
        <v>8873</v>
      </c>
      <c r="AV2258" s="1" t="s">
        <v>701</v>
      </c>
      <c r="AW2258" s="1" t="s">
        <v>10012</v>
      </c>
      <c r="BB2258" s="1" t="s">
        <v>274</v>
      </c>
      <c r="BC2258" s="1" t="s">
        <v>8855</v>
      </c>
      <c r="BD2258" s="1" t="s">
        <v>3840</v>
      </c>
      <c r="BE2258" s="1" t="s">
        <v>10578</v>
      </c>
    </row>
    <row r="2259" spans="1:73" ht="13.5" customHeight="1">
      <c r="A2259" s="3" t="str">
        <f>HYPERLINK("http://kyu.snu.ac.kr/sdhj/index.jsp?type=hj/GK14605_00IH_0001_0042.jpg","1720_각북면_42")</f>
        <v>1720_각북면_42</v>
      </c>
      <c r="B2259" s="2">
        <v>1720</v>
      </c>
      <c r="C2259" s="2" t="s">
        <v>15637</v>
      </c>
      <c r="D2259" s="2" t="s">
        <v>15638</v>
      </c>
      <c r="E2259" s="2">
        <v>2258</v>
      </c>
      <c r="F2259" s="1">
        <v>9</v>
      </c>
      <c r="G2259" s="1" t="s">
        <v>3556</v>
      </c>
      <c r="H2259" s="1" t="s">
        <v>8511</v>
      </c>
      <c r="I2259" s="1">
        <v>9</v>
      </c>
      <c r="L2259" s="1">
        <v>2</v>
      </c>
      <c r="M2259" s="2" t="s">
        <v>18128</v>
      </c>
      <c r="N2259" s="2" t="s">
        <v>18129</v>
      </c>
      <c r="T2259" s="1" t="s">
        <v>15640</v>
      </c>
      <c r="U2259" s="1" t="s">
        <v>77</v>
      </c>
      <c r="V2259" s="1" t="s">
        <v>8853</v>
      </c>
      <c r="Y2259" s="1" t="s">
        <v>680</v>
      </c>
      <c r="Z2259" s="1" t="s">
        <v>9951</v>
      </c>
      <c r="AC2259" s="1">
        <v>6</v>
      </c>
      <c r="AD2259" s="1" t="s">
        <v>75</v>
      </c>
      <c r="AE2259" s="1" t="s">
        <v>11549</v>
      </c>
    </row>
    <row r="2260" spans="1:73" ht="13.5" customHeight="1">
      <c r="A2260" s="3" t="str">
        <f>HYPERLINK("http://kyu.snu.ac.kr/sdhj/index.jsp?type=hj/GK14605_00IH_0001_0042.jpg","1720_각북면_42")</f>
        <v>1720_각북면_42</v>
      </c>
      <c r="B2260" s="2">
        <v>1720</v>
      </c>
      <c r="C2260" s="2" t="s">
        <v>15637</v>
      </c>
      <c r="D2260" s="2" t="s">
        <v>15638</v>
      </c>
      <c r="E2260" s="2">
        <v>2259</v>
      </c>
      <c r="F2260" s="1">
        <v>9</v>
      </c>
      <c r="G2260" s="1" t="s">
        <v>3556</v>
      </c>
      <c r="H2260" s="1" t="s">
        <v>8511</v>
      </c>
      <c r="I2260" s="1">
        <v>9</v>
      </c>
      <c r="L2260" s="1">
        <v>2</v>
      </c>
      <c r="M2260" s="2" t="s">
        <v>18128</v>
      </c>
      <c r="N2260" s="2" t="s">
        <v>18129</v>
      </c>
      <c r="T2260" s="1" t="s">
        <v>15640</v>
      </c>
      <c r="U2260" s="1" t="s">
        <v>266</v>
      </c>
      <c r="V2260" s="1" t="s">
        <v>8830</v>
      </c>
      <c r="Y2260" s="1" t="s">
        <v>3665</v>
      </c>
      <c r="Z2260" s="1" t="s">
        <v>10506</v>
      </c>
      <c r="AC2260" s="1">
        <v>4</v>
      </c>
      <c r="AD2260" s="1" t="s">
        <v>105</v>
      </c>
      <c r="AE2260" s="1" t="s">
        <v>11518</v>
      </c>
      <c r="AT2260" s="1" t="s">
        <v>269</v>
      </c>
      <c r="AU2260" s="1" t="s">
        <v>8873</v>
      </c>
      <c r="AV2260" s="1" t="s">
        <v>701</v>
      </c>
      <c r="AW2260" s="1" t="s">
        <v>10012</v>
      </c>
      <c r="BB2260" s="1" t="s">
        <v>274</v>
      </c>
      <c r="BC2260" s="1" t="s">
        <v>8855</v>
      </c>
      <c r="BD2260" s="1" t="s">
        <v>3840</v>
      </c>
      <c r="BE2260" s="1" t="s">
        <v>10578</v>
      </c>
      <c r="BU2260" s="1" t="s">
        <v>558</v>
      </c>
    </row>
    <row r="2261" spans="1:73" ht="13.5" customHeight="1">
      <c r="A2261" s="3" t="str">
        <f>HYPERLINK("http://kyu.snu.ac.kr/sdhj/index.jsp?type=hj/GK14605_00IH_0001_0042.jpg","1720_각북면_42")</f>
        <v>1720_각북면_42</v>
      </c>
      <c r="B2261" s="2">
        <v>1720</v>
      </c>
      <c r="C2261" s="2" t="s">
        <v>15637</v>
      </c>
      <c r="D2261" s="2" t="s">
        <v>15638</v>
      </c>
      <c r="E2261" s="2">
        <v>2260</v>
      </c>
      <c r="F2261" s="1">
        <v>9</v>
      </c>
      <c r="G2261" s="1" t="s">
        <v>3556</v>
      </c>
      <c r="H2261" s="1" t="s">
        <v>8511</v>
      </c>
      <c r="I2261" s="1">
        <v>9</v>
      </c>
      <c r="L2261" s="1">
        <v>2</v>
      </c>
      <c r="M2261" s="2" t="s">
        <v>18128</v>
      </c>
      <c r="N2261" s="2" t="s">
        <v>18129</v>
      </c>
      <c r="T2261" s="1" t="s">
        <v>15640</v>
      </c>
      <c r="U2261" s="1" t="s">
        <v>266</v>
      </c>
      <c r="V2261" s="1" t="s">
        <v>8830</v>
      </c>
      <c r="Y2261" s="1" t="s">
        <v>4166</v>
      </c>
      <c r="Z2261" s="1" t="s">
        <v>10219</v>
      </c>
      <c r="AC2261" s="1">
        <v>56</v>
      </c>
      <c r="AD2261" s="1" t="s">
        <v>673</v>
      </c>
      <c r="AE2261" s="1" t="s">
        <v>11548</v>
      </c>
      <c r="AT2261" s="1" t="s">
        <v>269</v>
      </c>
      <c r="AU2261" s="1" t="s">
        <v>8873</v>
      </c>
      <c r="AV2261" s="1" t="s">
        <v>1126</v>
      </c>
      <c r="AW2261" s="1" t="s">
        <v>9476</v>
      </c>
      <c r="BB2261" s="1" t="s">
        <v>274</v>
      </c>
      <c r="BC2261" s="1" t="s">
        <v>8855</v>
      </c>
      <c r="BD2261" s="1" t="s">
        <v>3427</v>
      </c>
      <c r="BE2261" s="1" t="s">
        <v>9452</v>
      </c>
    </row>
    <row r="2262" spans="1:73" ht="13.5" customHeight="1">
      <c r="A2262" s="3" t="str">
        <f>HYPERLINK("http://kyu.snu.ac.kr/sdhj/index.jsp?type=hj/GK14605_00IH_0001_0042.jpg","1720_각북면_42")</f>
        <v>1720_각북면_42</v>
      </c>
      <c r="B2262" s="2">
        <v>1720</v>
      </c>
      <c r="C2262" s="2" t="s">
        <v>15637</v>
      </c>
      <c r="D2262" s="2" t="s">
        <v>15638</v>
      </c>
      <c r="E2262" s="2">
        <v>2261</v>
      </c>
      <c r="F2262" s="1">
        <v>9</v>
      </c>
      <c r="G2262" s="1" t="s">
        <v>3556</v>
      </c>
      <c r="H2262" s="1" t="s">
        <v>8511</v>
      </c>
      <c r="I2262" s="1">
        <v>9</v>
      </c>
      <c r="L2262" s="1">
        <v>2</v>
      </c>
      <c r="M2262" s="2" t="s">
        <v>18128</v>
      </c>
      <c r="N2262" s="2" t="s">
        <v>18129</v>
      </c>
      <c r="T2262" s="1" t="s">
        <v>15640</v>
      </c>
      <c r="U2262" s="1" t="s">
        <v>266</v>
      </c>
      <c r="V2262" s="1" t="s">
        <v>8830</v>
      </c>
      <c r="Y2262" s="1" t="s">
        <v>4167</v>
      </c>
      <c r="Z2262" s="1" t="s">
        <v>10805</v>
      </c>
      <c r="AC2262" s="1">
        <v>37</v>
      </c>
      <c r="AD2262" s="1" t="s">
        <v>299</v>
      </c>
      <c r="AE2262" s="1" t="s">
        <v>11520</v>
      </c>
      <c r="AT2262" s="1" t="s">
        <v>269</v>
      </c>
      <c r="AU2262" s="1" t="s">
        <v>8873</v>
      </c>
      <c r="AV2262" s="1" t="s">
        <v>4168</v>
      </c>
      <c r="AW2262" s="1" t="s">
        <v>12473</v>
      </c>
      <c r="BB2262" s="1" t="s">
        <v>274</v>
      </c>
      <c r="BC2262" s="1" t="s">
        <v>8855</v>
      </c>
      <c r="BD2262" s="1" t="s">
        <v>4166</v>
      </c>
      <c r="BE2262" s="1" t="s">
        <v>10219</v>
      </c>
    </row>
    <row r="2263" spans="1:73" ht="13.5" customHeight="1">
      <c r="A2263" s="3" t="str">
        <f>HYPERLINK("http://kyu.snu.ac.kr/sdhj/index.jsp?type=hj/GK14605_00IH_0001_0042.jpg","1720_각북면_42")</f>
        <v>1720_각북면_42</v>
      </c>
      <c r="B2263" s="2">
        <v>1720</v>
      </c>
      <c r="C2263" s="2" t="s">
        <v>15637</v>
      </c>
      <c r="D2263" s="2" t="s">
        <v>15638</v>
      </c>
      <c r="E2263" s="2">
        <v>2262</v>
      </c>
      <c r="F2263" s="1">
        <v>9</v>
      </c>
      <c r="G2263" s="1" t="s">
        <v>3556</v>
      </c>
      <c r="H2263" s="1" t="s">
        <v>8511</v>
      </c>
      <c r="I2263" s="1">
        <v>9</v>
      </c>
      <c r="L2263" s="1">
        <v>2</v>
      </c>
      <c r="M2263" s="2" t="s">
        <v>18128</v>
      </c>
      <c r="N2263" s="2" t="s">
        <v>18129</v>
      </c>
      <c r="T2263" s="1" t="s">
        <v>15640</v>
      </c>
      <c r="U2263" s="1" t="s">
        <v>266</v>
      </c>
      <c r="V2263" s="1" t="s">
        <v>8830</v>
      </c>
      <c r="Y2263" s="1" t="s">
        <v>4169</v>
      </c>
      <c r="Z2263" s="1" t="s">
        <v>10804</v>
      </c>
      <c r="AC2263" s="1">
        <v>31</v>
      </c>
      <c r="AD2263" s="1" t="s">
        <v>445</v>
      </c>
      <c r="AE2263" s="1" t="s">
        <v>11541</v>
      </c>
    </row>
    <row r="2264" spans="1:73" ht="13.5" customHeight="1">
      <c r="A2264" s="3" t="str">
        <f>HYPERLINK("http://kyu.snu.ac.kr/sdhj/index.jsp?type=hj/GK14605_00IH_0001_0042.jpg","1720_각북면_42")</f>
        <v>1720_각북면_42</v>
      </c>
      <c r="B2264" s="2">
        <v>1720</v>
      </c>
      <c r="C2264" s="2" t="s">
        <v>15637</v>
      </c>
      <c r="D2264" s="2" t="s">
        <v>15638</v>
      </c>
      <c r="E2264" s="2">
        <v>2263</v>
      </c>
      <c r="F2264" s="1">
        <v>9</v>
      </c>
      <c r="G2264" s="1" t="s">
        <v>3556</v>
      </c>
      <c r="H2264" s="1" t="s">
        <v>8511</v>
      </c>
      <c r="I2264" s="1">
        <v>9</v>
      </c>
      <c r="L2264" s="1">
        <v>2</v>
      </c>
      <c r="M2264" s="2" t="s">
        <v>18128</v>
      </c>
      <c r="N2264" s="2" t="s">
        <v>18129</v>
      </c>
      <c r="T2264" s="1" t="s">
        <v>15640</v>
      </c>
      <c r="U2264" s="1" t="s">
        <v>266</v>
      </c>
      <c r="V2264" s="1" t="s">
        <v>8830</v>
      </c>
      <c r="Y2264" s="1" t="s">
        <v>4170</v>
      </c>
      <c r="Z2264" s="1" t="s">
        <v>10803</v>
      </c>
      <c r="AC2264" s="1">
        <v>21</v>
      </c>
      <c r="AD2264" s="1" t="s">
        <v>192</v>
      </c>
      <c r="AE2264" s="1" t="s">
        <v>10512</v>
      </c>
      <c r="AT2264" s="1" t="s">
        <v>269</v>
      </c>
      <c r="AU2264" s="1" t="s">
        <v>8873</v>
      </c>
      <c r="AV2264" s="1" t="s">
        <v>4168</v>
      </c>
      <c r="AW2264" s="1" t="s">
        <v>12473</v>
      </c>
      <c r="BB2264" s="1" t="s">
        <v>274</v>
      </c>
      <c r="BC2264" s="1" t="s">
        <v>8855</v>
      </c>
      <c r="BD2264" s="1" t="s">
        <v>4166</v>
      </c>
      <c r="BE2264" s="1" t="s">
        <v>10219</v>
      </c>
      <c r="BU2264" s="1" t="s">
        <v>558</v>
      </c>
    </row>
    <row r="2265" spans="1:73" ht="13.5" customHeight="1">
      <c r="A2265" s="3" t="str">
        <f>HYPERLINK("http://kyu.snu.ac.kr/sdhj/index.jsp?type=hj/GK14605_00IH_0001_0042.jpg","1720_각북면_42")</f>
        <v>1720_각북면_42</v>
      </c>
      <c r="B2265" s="2">
        <v>1720</v>
      </c>
      <c r="C2265" s="2" t="s">
        <v>15637</v>
      </c>
      <c r="D2265" s="2" t="s">
        <v>15638</v>
      </c>
      <c r="E2265" s="2">
        <v>2264</v>
      </c>
      <c r="F2265" s="1">
        <v>9</v>
      </c>
      <c r="G2265" s="1" t="s">
        <v>3556</v>
      </c>
      <c r="H2265" s="1" t="s">
        <v>8511</v>
      </c>
      <c r="I2265" s="1">
        <v>9</v>
      </c>
      <c r="L2265" s="1">
        <v>3</v>
      </c>
      <c r="M2265" s="2" t="s">
        <v>45</v>
      </c>
      <c r="N2265" s="2" t="s">
        <v>10595</v>
      </c>
      <c r="T2265" s="1" t="s">
        <v>15624</v>
      </c>
      <c r="U2265" s="1" t="s">
        <v>4171</v>
      </c>
      <c r="V2265" s="1" t="s">
        <v>9117</v>
      </c>
      <c r="Y2265" s="1" t="s">
        <v>45</v>
      </c>
      <c r="Z2265" s="1" t="s">
        <v>10595</v>
      </c>
      <c r="AC2265" s="1">
        <v>57</v>
      </c>
      <c r="AD2265" s="1" t="s">
        <v>1067</v>
      </c>
      <c r="AE2265" s="1" t="s">
        <v>11318</v>
      </c>
      <c r="AJ2265" s="1" t="s">
        <v>17</v>
      </c>
      <c r="AK2265" s="1" t="s">
        <v>11718</v>
      </c>
      <c r="AL2265" s="1" t="s">
        <v>158</v>
      </c>
      <c r="AM2265" s="1" t="s">
        <v>11647</v>
      </c>
      <c r="AN2265" s="1" t="s">
        <v>1510</v>
      </c>
      <c r="AO2265" s="1" t="s">
        <v>11754</v>
      </c>
      <c r="AR2265" s="1" t="s">
        <v>4172</v>
      </c>
      <c r="AS2265" s="1" t="s">
        <v>15423</v>
      </c>
      <c r="AT2265" s="1" t="s">
        <v>1854</v>
      </c>
      <c r="AU2265" s="1" t="s">
        <v>9270</v>
      </c>
      <c r="AV2265" s="1" t="s">
        <v>4173</v>
      </c>
      <c r="AW2265" s="1" t="s">
        <v>16723</v>
      </c>
      <c r="BG2265" s="1" t="s">
        <v>269</v>
      </c>
      <c r="BH2265" s="1" t="s">
        <v>8873</v>
      </c>
      <c r="BI2265" s="1" t="s">
        <v>338</v>
      </c>
      <c r="BJ2265" s="1" t="s">
        <v>16724</v>
      </c>
      <c r="BK2265" s="1" t="s">
        <v>269</v>
      </c>
      <c r="BL2265" s="1" t="s">
        <v>8873</v>
      </c>
      <c r="BM2265" s="1" t="s">
        <v>198</v>
      </c>
      <c r="BN2265" s="1" t="s">
        <v>12243</v>
      </c>
      <c r="BO2265" s="1" t="s">
        <v>88</v>
      </c>
      <c r="BP2265" s="1" t="s">
        <v>8828</v>
      </c>
      <c r="BQ2265" s="1" t="s">
        <v>4174</v>
      </c>
      <c r="BR2265" s="1" t="s">
        <v>15308</v>
      </c>
      <c r="BS2265" s="1" t="s">
        <v>1999</v>
      </c>
      <c r="BT2265" s="1" t="s">
        <v>11776</v>
      </c>
    </row>
    <row r="2266" spans="1:73" ht="13.5" customHeight="1">
      <c r="A2266" s="3" t="str">
        <f>HYPERLINK("http://kyu.snu.ac.kr/sdhj/index.jsp?type=hj/GK14605_00IH_0001_0042.jpg","1720_각북면_42")</f>
        <v>1720_각북면_42</v>
      </c>
      <c r="B2266" s="2">
        <v>1720</v>
      </c>
      <c r="C2266" s="2" t="s">
        <v>15826</v>
      </c>
      <c r="D2266" s="2" t="s">
        <v>15827</v>
      </c>
      <c r="E2266" s="2">
        <v>2265</v>
      </c>
      <c r="F2266" s="1">
        <v>9</v>
      </c>
      <c r="G2266" s="1" t="s">
        <v>3556</v>
      </c>
      <c r="H2266" s="1" t="s">
        <v>8511</v>
      </c>
      <c r="I2266" s="1">
        <v>9</v>
      </c>
      <c r="L2266" s="1">
        <v>3</v>
      </c>
      <c r="M2266" s="2" t="s">
        <v>45</v>
      </c>
      <c r="N2266" s="2" t="s">
        <v>10595</v>
      </c>
      <c r="S2266" s="1" t="s">
        <v>68</v>
      </c>
      <c r="T2266" s="1" t="s">
        <v>8708</v>
      </c>
      <c r="Y2266" s="1" t="s">
        <v>4175</v>
      </c>
      <c r="Z2266" s="1" t="s">
        <v>10802</v>
      </c>
      <c r="AC2266" s="1">
        <v>30</v>
      </c>
      <c r="AD2266" s="1" t="s">
        <v>163</v>
      </c>
      <c r="AE2266" s="1" t="s">
        <v>11552</v>
      </c>
    </row>
    <row r="2267" spans="1:73" ht="13.5" customHeight="1">
      <c r="A2267" s="3" t="str">
        <f>HYPERLINK("http://kyu.snu.ac.kr/sdhj/index.jsp?type=hj/GK14605_00IH_0001_0042.jpg","1720_각북면_42")</f>
        <v>1720_각북면_42</v>
      </c>
      <c r="B2267" s="2">
        <v>1720</v>
      </c>
      <c r="C2267" s="2" t="s">
        <v>15637</v>
      </c>
      <c r="D2267" s="2" t="s">
        <v>15638</v>
      </c>
      <c r="E2267" s="2">
        <v>2266</v>
      </c>
      <c r="F2267" s="1">
        <v>9</v>
      </c>
      <c r="G2267" s="1" t="s">
        <v>3556</v>
      </c>
      <c r="H2267" s="1" t="s">
        <v>8511</v>
      </c>
      <c r="I2267" s="1">
        <v>9</v>
      </c>
      <c r="L2267" s="1">
        <v>3</v>
      </c>
      <c r="M2267" s="2" t="s">
        <v>45</v>
      </c>
      <c r="N2267" s="2" t="s">
        <v>10595</v>
      </c>
      <c r="S2267" s="1" t="s">
        <v>71</v>
      </c>
      <c r="T2267" s="1" t="s">
        <v>8710</v>
      </c>
      <c r="U2267" s="1" t="s">
        <v>4176</v>
      </c>
      <c r="V2267" s="1" t="s">
        <v>9012</v>
      </c>
      <c r="Y2267" s="1" t="s">
        <v>4027</v>
      </c>
      <c r="Z2267" s="1" t="s">
        <v>10801</v>
      </c>
      <c r="AC2267" s="1">
        <v>29</v>
      </c>
      <c r="AD2267" s="1" t="s">
        <v>555</v>
      </c>
      <c r="AE2267" s="1" t="s">
        <v>11553</v>
      </c>
    </row>
    <row r="2268" spans="1:73" ht="13.5" customHeight="1">
      <c r="A2268" s="3" t="str">
        <f>HYPERLINK("http://kyu.snu.ac.kr/sdhj/index.jsp?type=hj/GK14605_00IH_0001_0042.jpg","1720_각북면_42")</f>
        <v>1720_각북면_42</v>
      </c>
      <c r="B2268" s="2">
        <v>1720</v>
      </c>
      <c r="C2268" s="2" t="s">
        <v>15637</v>
      </c>
      <c r="D2268" s="2" t="s">
        <v>15638</v>
      </c>
      <c r="E2268" s="2">
        <v>2267</v>
      </c>
      <c r="F2268" s="1">
        <v>9</v>
      </c>
      <c r="G2268" s="1" t="s">
        <v>3556</v>
      </c>
      <c r="H2268" s="1" t="s">
        <v>8511</v>
      </c>
      <c r="I2268" s="1">
        <v>9</v>
      </c>
      <c r="L2268" s="1">
        <v>3</v>
      </c>
      <c r="M2268" s="2" t="s">
        <v>45</v>
      </c>
      <c r="N2268" s="2" t="s">
        <v>10595</v>
      </c>
      <c r="S2268" s="1" t="s">
        <v>133</v>
      </c>
      <c r="T2268" s="1" t="s">
        <v>8712</v>
      </c>
      <c r="U2268" s="1" t="s">
        <v>385</v>
      </c>
      <c r="V2268" s="1" t="s">
        <v>15727</v>
      </c>
      <c r="W2268" s="1" t="s">
        <v>640</v>
      </c>
      <c r="X2268" s="1" t="s">
        <v>15791</v>
      </c>
      <c r="Y2268" s="1" t="s">
        <v>53</v>
      </c>
      <c r="Z2268" s="1" t="s">
        <v>9315</v>
      </c>
      <c r="AC2268" s="1">
        <v>28</v>
      </c>
      <c r="AD2268" s="1" t="s">
        <v>95</v>
      </c>
      <c r="AE2268" s="1" t="s">
        <v>11539</v>
      </c>
    </row>
    <row r="2269" spans="1:73" ht="13.5" customHeight="1">
      <c r="A2269" s="3" t="str">
        <f>HYPERLINK("http://kyu.snu.ac.kr/sdhj/index.jsp?type=hj/GK14605_00IH_0001_0042.jpg","1720_각북면_42")</f>
        <v>1720_각북면_42</v>
      </c>
      <c r="B2269" s="2">
        <v>1720</v>
      </c>
      <c r="C2269" s="2" t="s">
        <v>15637</v>
      </c>
      <c r="D2269" s="2" t="s">
        <v>15638</v>
      </c>
      <c r="E2269" s="2">
        <v>2268</v>
      </c>
      <c r="F2269" s="1">
        <v>9</v>
      </c>
      <c r="G2269" s="1" t="s">
        <v>3556</v>
      </c>
      <c r="H2269" s="1" t="s">
        <v>8511</v>
      </c>
      <c r="I2269" s="1">
        <v>9</v>
      </c>
      <c r="L2269" s="1">
        <v>4</v>
      </c>
      <c r="M2269" s="2" t="s">
        <v>18130</v>
      </c>
      <c r="N2269" s="2" t="s">
        <v>18131</v>
      </c>
      <c r="T2269" s="1" t="s">
        <v>15624</v>
      </c>
      <c r="U2269" s="1" t="s">
        <v>4177</v>
      </c>
      <c r="V2269" s="1" t="s">
        <v>9116</v>
      </c>
      <c r="W2269" s="1" t="s">
        <v>220</v>
      </c>
      <c r="X2269" s="1" t="s">
        <v>8720</v>
      </c>
      <c r="Y2269" s="1" t="s">
        <v>4178</v>
      </c>
      <c r="Z2269" s="1" t="s">
        <v>10800</v>
      </c>
      <c r="AC2269" s="1">
        <v>64</v>
      </c>
      <c r="AD2269" s="1" t="s">
        <v>106</v>
      </c>
      <c r="AE2269" s="1" t="s">
        <v>11517</v>
      </c>
      <c r="AJ2269" s="1" t="s">
        <v>17</v>
      </c>
      <c r="AK2269" s="1" t="s">
        <v>11718</v>
      </c>
      <c r="AL2269" s="1" t="s">
        <v>96</v>
      </c>
      <c r="AM2269" s="1" t="s">
        <v>11726</v>
      </c>
      <c r="AT2269" s="1" t="s">
        <v>4179</v>
      </c>
      <c r="AU2269" s="1" t="s">
        <v>11978</v>
      </c>
      <c r="AV2269" s="1" t="s">
        <v>1363</v>
      </c>
      <c r="AW2269" s="1" t="s">
        <v>9511</v>
      </c>
      <c r="BG2269" s="1" t="s">
        <v>88</v>
      </c>
      <c r="BH2269" s="1" t="s">
        <v>8828</v>
      </c>
      <c r="BI2269" s="1" t="s">
        <v>2715</v>
      </c>
      <c r="BJ2269" s="1" t="s">
        <v>10427</v>
      </c>
      <c r="BK2269" s="1" t="s">
        <v>88</v>
      </c>
      <c r="BL2269" s="1" t="s">
        <v>8828</v>
      </c>
      <c r="BM2269" s="1" t="s">
        <v>3142</v>
      </c>
      <c r="BN2269" s="1" t="s">
        <v>9921</v>
      </c>
      <c r="BO2269" s="1" t="s">
        <v>390</v>
      </c>
      <c r="BP2269" s="1" t="s">
        <v>11984</v>
      </c>
      <c r="BQ2269" s="1" t="s">
        <v>4180</v>
      </c>
      <c r="BR2269" s="1" t="s">
        <v>14464</v>
      </c>
      <c r="BS2269" s="1" t="s">
        <v>96</v>
      </c>
      <c r="BT2269" s="1" t="s">
        <v>11726</v>
      </c>
    </row>
    <row r="2270" spans="1:73" ht="13.5" customHeight="1">
      <c r="A2270" s="3" t="str">
        <f>HYPERLINK("http://kyu.snu.ac.kr/sdhj/index.jsp?type=hj/GK14605_00IH_0001_0042.jpg","1720_각북면_42")</f>
        <v>1720_각북면_42</v>
      </c>
      <c r="B2270" s="2">
        <v>1720</v>
      </c>
      <c r="C2270" s="2" t="s">
        <v>15841</v>
      </c>
      <c r="D2270" s="2" t="s">
        <v>15842</v>
      </c>
      <c r="E2270" s="2">
        <v>2269</v>
      </c>
      <c r="F2270" s="1">
        <v>9</v>
      </c>
      <c r="G2270" s="1" t="s">
        <v>3556</v>
      </c>
      <c r="H2270" s="1" t="s">
        <v>8511</v>
      </c>
      <c r="I2270" s="1">
        <v>9</v>
      </c>
      <c r="L2270" s="1">
        <v>4</v>
      </c>
      <c r="M2270" s="2" t="s">
        <v>18130</v>
      </c>
      <c r="N2270" s="2" t="s">
        <v>18131</v>
      </c>
      <c r="S2270" s="1" t="s">
        <v>51</v>
      </c>
      <c r="T2270" s="1" t="s">
        <v>1413</v>
      </c>
      <c r="W2270" s="1" t="s">
        <v>38</v>
      </c>
      <c r="X2270" s="1" t="s">
        <v>15655</v>
      </c>
      <c r="Y2270" s="1" t="s">
        <v>53</v>
      </c>
      <c r="Z2270" s="1" t="s">
        <v>9315</v>
      </c>
      <c r="AC2270" s="1">
        <v>44</v>
      </c>
      <c r="AD2270" s="1" t="s">
        <v>362</v>
      </c>
      <c r="AE2270" s="1" t="s">
        <v>11561</v>
      </c>
      <c r="AJ2270" s="1" t="s">
        <v>17</v>
      </c>
      <c r="AK2270" s="1" t="s">
        <v>11718</v>
      </c>
      <c r="AL2270" s="1" t="s">
        <v>50</v>
      </c>
      <c r="AM2270" s="1" t="s">
        <v>15656</v>
      </c>
      <c r="AT2270" s="1" t="s">
        <v>88</v>
      </c>
      <c r="AU2270" s="1" t="s">
        <v>8828</v>
      </c>
      <c r="AV2270" s="1" t="s">
        <v>900</v>
      </c>
      <c r="AW2270" s="1" t="s">
        <v>9420</v>
      </c>
      <c r="BG2270" s="1" t="s">
        <v>88</v>
      </c>
      <c r="BH2270" s="1" t="s">
        <v>8828</v>
      </c>
      <c r="BI2270" s="1" t="s">
        <v>4181</v>
      </c>
      <c r="BJ2270" s="1" t="s">
        <v>9941</v>
      </c>
      <c r="BK2270" s="1" t="s">
        <v>88</v>
      </c>
      <c r="BL2270" s="1" t="s">
        <v>8828</v>
      </c>
      <c r="BM2270" s="1" t="s">
        <v>1595</v>
      </c>
      <c r="BN2270" s="1" t="s">
        <v>9856</v>
      </c>
      <c r="BO2270" s="1" t="s">
        <v>88</v>
      </c>
      <c r="BP2270" s="1" t="s">
        <v>8828</v>
      </c>
      <c r="BQ2270" s="1" t="s">
        <v>4182</v>
      </c>
      <c r="BR2270" s="1" t="s">
        <v>14463</v>
      </c>
      <c r="BS2270" s="1" t="s">
        <v>96</v>
      </c>
      <c r="BT2270" s="1" t="s">
        <v>11726</v>
      </c>
    </row>
    <row r="2271" spans="1:73" ht="13.5" customHeight="1">
      <c r="A2271" s="3" t="str">
        <f>HYPERLINK("http://kyu.snu.ac.kr/sdhj/index.jsp?type=hj/GK14605_00IH_0001_0042.jpg","1720_각북면_42")</f>
        <v>1720_각북면_42</v>
      </c>
      <c r="B2271" s="2">
        <v>1720</v>
      </c>
      <c r="C2271" s="2" t="s">
        <v>15798</v>
      </c>
      <c r="D2271" s="2" t="s">
        <v>15799</v>
      </c>
      <c r="E2271" s="2">
        <v>2270</v>
      </c>
      <c r="F2271" s="1">
        <v>9</v>
      </c>
      <c r="G2271" s="1" t="s">
        <v>3556</v>
      </c>
      <c r="H2271" s="1" t="s">
        <v>8511</v>
      </c>
      <c r="I2271" s="1">
        <v>9</v>
      </c>
      <c r="L2271" s="1">
        <v>4</v>
      </c>
      <c r="M2271" s="2" t="s">
        <v>18130</v>
      </c>
      <c r="N2271" s="2" t="s">
        <v>18131</v>
      </c>
      <c r="S2271" s="1" t="s">
        <v>68</v>
      </c>
      <c r="T2271" s="1" t="s">
        <v>8708</v>
      </c>
      <c r="Y2271" s="1" t="s">
        <v>4183</v>
      </c>
      <c r="Z2271" s="1" t="s">
        <v>10799</v>
      </c>
      <c r="AC2271" s="1">
        <v>21</v>
      </c>
      <c r="AD2271" s="1" t="s">
        <v>192</v>
      </c>
      <c r="AE2271" s="1" t="s">
        <v>10512</v>
      </c>
    </row>
    <row r="2272" spans="1:73" ht="13.5" customHeight="1">
      <c r="A2272" s="3" t="str">
        <f>HYPERLINK("http://kyu.snu.ac.kr/sdhj/index.jsp?type=hj/GK14605_00IH_0001_0042.jpg","1720_각북면_42")</f>
        <v>1720_각북면_42</v>
      </c>
      <c r="B2272" s="2">
        <v>1720</v>
      </c>
      <c r="C2272" s="2" t="s">
        <v>15637</v>
      </c>
      <c r="D2272" s="2" t="s">
        <v>15638</v>
      </c>
      <c r="E2272" s="2">
        <v>2271</v>
      </c>
      <c r="F2272" s="1">
        <v>9</v>
      </c>
      <c r="G2272" s="1" t="s">
        <v>3556</v>
      </c>
      <c r="H2272" s="1" t="s">
        <v>8511</v>
      </c>
      <c r="I2272" s="1">
        <v>9</v>
      </c>
      <c r="L2272" s="1">
        <v>4</v>
      </c>
      <c r="M2272" s="2" t="s">
        <v>18130</v>
      </c>
      <c r="N2272" s="2" t="s">
        <v>18131</v>
      </c>
      <c r="S2272" s="1" t="s">
        <v>71</v>
      </c>
      <c r="T2272" s="1" t="s">
        <v>8710</v>
      </c>
      <c r="U2272" s="1" t="s">
        <v>821</v>
      </c>
      <c r="V2272" s="1" t="s">
        <v>8822</v>
      </c>
      <c r="Y2272" s="1" t="s">
        <v>1360</v>
      </c>
      <c r="Z2272" s="1" t="s">
        <v>9444</v>
      </c>
      <c r="AC2272" s="1">
        <v>25</v>
      </c>
      <c r="AD2272" s="1" t="s">
        <v>271</v>
      </c>
      <c r="AE2272" s="1" t="s">
        <v>11546</v>
      </c>
    </row>
    <row r="2273" spans="1:72" ht="13.5" customHeight="1">
      <c r="A2273" s="3" t="str">
        <f>HYPERLINK("http://kyu.snu.ac.kr/sdhj/index.jsp?type=hj/GK14605_00IH_0001_0042.jpg","1720_각북면_42")</f>
        <v>1720_각북면_42</v>
      </c>
      <c r="B2273" s="2">
        <v>1720</v>
      </c>
      <c r="C2273" s="2" t="s">
        <v>15735</v>
      </c>
      <c r="D2273" s="2" t="s">
        <v>15736</v>
      </c>
      <c r="E2273" s="2">
        <v>2272</v>
      </c>
      <c r="F2273" s="1">
        <v>9</v>
      </c>
      <c r="G2273" s="1" t="s">
        <v>3556</v>
      </c>
      <c r="H2273" s="1" t="s">
        <v>8511</v>
      </c>
      <c r="I2273" s="1">
        <v>9</v>
      </c>
      <c r="L2273" s="1">
        <v>4</v>
      </c>
      <c r="M2273" s="2" t="s">
        <v>18130</v>
      </c>
      <c r="N2273" s="2" t="s">
        <v>18131</v>
      </c>
      <c r="S2273" s="1" t="s">
        <v>68</v>
      </c>
      <c r="T2273" s="1" t="s">
        <v>8708</v>
      </c>
      <c r="Y2273" s="1" t="s">
        <v>4184</v>
      </c>
      <c r="Z2273" s="1" t="s">
        <v>10798</v>
      </c>
      <c r="AC2273" s="1">
        <v>14</v>
      </c>
      <c r="AD2273" s="1" t="s">
        <v>207</v>
      </c>
      <c r="AE2273" s="1" t="s">
        <v>11551</v>
      </c>
    </row>
    <row r="2274" spans="1:72" ht="13.5" customHeight="1">
      <c r="A2274" s="3" t="str">
        <f>HYPERLINK("http://kyu.snu.ac.kr/sdhj/index.jsp?type=hj/GK14605_00IH_0001_0042.jpg","1720_각북면_42")</f>
        <v>1720_각북면_42</v>
      </c>
      <c r="B2274" s="2">
        <v>1720</v>
      </c>
      <c r="C2274" s="2" t="s">
        <v>15637</v>
      </c>
      <c r="D2274" s="2" t="s">
        <v>15638</v>
      </c>
      <c r="E2274" s="2">
        <v>2273</v>
      </c>
      <c r="F2274" s="1">
        <v>9</v>
      </c>
      <c r="G2274" s="1" t="s">
        <v>3556</v>
      </c>
      <c r="H2274" s="1" t="s">
        <v>8511</v>
      </c>
      <c r="I2274" s="1">
        <v>9</v>
      </c>
      <c r="L2274" s="1">
        <v>5</v>
      </c>
      <c r="M2274" s="2" t="s">
        <v>3938</v>
      </c>
      <c r="N2274" s="2" t="s">
        <v>10797</v>
      </c>
      <c r="T2274" s="1" t="s">
        <v>15624</v>
      </c>
      <c r="U2274" s="1" t="s">
        <v>269</v>
      </c>
      <c r="V2274" s="1" t="s">
        <v>8873</v>
      </c>
      <c r="Y2274" s="1" t="s">
        <v>3938</v>
      </c>
      <c r="Z2274" s="1" t="s">
        <v>10797</v>
      </c>
      <c r="AC2274" s="1">
        <v>80</v>
      </c>
      <c r="AD2274" s="1" t="s">
        <v>134</v>
      </c>
      <c r="AE2274" s="1" t="s">
        <v>11542</v>
      </c>
      <c r="AJ2274" s="1" t="s">
        <v>17</v>
      </c>
      <c r="AK2274" s="1" t="s">
        <v>11718</v>
      </c>
      <c r="AL2274" s="1" t="s">
        <v>569</v>
      </c>
      <c r="AM2274" s="1" t="s">
        <v>11669</v>
      </c>
      <c r="AN2274" s="1" t="s">
        <v>602</v>
      </c>
      <c r="AO2274" s="1" t="s">
        <v>8712</v>
      </c>
      <c r="AR2274" s="1" t="s">
        <v>1767</v>
      </c>
      <c r="AS2274" s="1" t="s">
        <v>11903</v>
      </c>
      <c r="AT2274" s="1" t="s">
        <v>269</v>
      </c>
      <c r="AU2274" s="1" t="s">
        <v>8873</v>
      </c>
      <c r="AV2274" s="1" t="s">
        <v>4185</v>
      </c>
      <c r="AW2274" s="1" t="s">
        <v>12475</v>
      </c>
      <c r="BB2274" s="1" t="s">
        <v>278</v>
      </c>
      <c r="BC2274" s="1" t="s">
        <v>8843</v>
      </c>
      <c r="BD2274" s="1" t="s">
        <v>4186</v>
      </c>
      <c r="BE2274" s="1" t="s">
        <v>12875</v>
      </c>
      <c r="BG2274" s="1" t="s">
        <v>269</v>
      </c>
      <c r="BH2274" s="1" t="s">
        <v>8873</v>
      </c>
      <c r="BI2274" s="1" t="s">
        <v>4187</v>
      </c>
      <c r="BJ2274" s="1" t="s">
        <v>13293</v>
      </c>
      <c r="BK2274" s="1" t="s">
        <v>269</v>
      </c>
      <c r="BL2274" s="1" t="s">
        <v>8873</v>
      </c>
      <c r="BM2274" s="1" t="s">
        <v>4188</v>
      </c>
      <c r="BN2274" s="1" t="s">
        <v>13806</v>
      </c>
      <c r="BO2274" s="1" t="s">
        <v>269</v>
      </c>
      <c r="BP2274" s="1" t="s">
        <v>8873</v>
      </c>
      <c r="BQ2274" s="1" t="s">
        <v>3773</v>
      </c>
      <c r="BR2274" s="1" t="s">
        <v>10392</v>
      </c>
      <c r="BS2274" s="1" t="s">
        <v>320</v>
      </c>
      <c r="BT2274" s="1" t="s">
        <v>11723</v>
      </c>
    </row>
    <row r="2275" spans="1:72" ht="13.5" customHeight="1">
      <c r="A2275" s="3" t="str">
        <f>HYPERLINK("http://kyu.snu.ac.kr/sdhj/index.jsp?type=hj/GK14605_00IH_0001_0042.jpg","1720_각북면_42")</f>
        <v>1720_각북면_42</v>
      </c>
      <c r="B2275" s="2">
        <v>1720</v>
      </c>
      <c r="C2275" s="2" t="s">
        <v>16145</v>
      </c>
      <c r="D2275" s="2" t="s">
        <v>16146</v>
      </c>
      <c r="E2275" s="2">
        <v>2274</v>
      </c>
      <c r="F2275" s="1">
        <v>9</v>
      </c>
      <c r="G2275" s="1" t="s">
        <v>3556</v>
      </c>
      <c r="H2275" s="1" t="s">
        <v>8511</v>
      </c>
      <c r="I2275" s="1">
        <v>9</v>
      </c>
      <c r="L2275" s="1">
        <v>5</v>
      </c>
      <c r="M2275" s="2" t="s">
        <v>3938</v>
      </c>
      <c r="N2275" s="2" t="s">
        <v>10797</v>
      </c>
      <c r="S2275" s="1" t="s">
        <v>51</v>
      </c>
      <c r="T2275" s="1" t="s">
        <v>1413</v>
      </c>
      <c r="U2275" s="1" t="s">
        <v>274</v>
      </c>
      <c r="V2275" s="1" t="s">
        <v>8855</v>
      </c>
      <c r="Y2275" s="1" t="s">
        <v>3929</v>
      </c>
      <c r="Z2275" s="1" t="s">
        <v>10796</v>
      </c>
      <c r="AC2275" s="1">
        <v>63</v>
      </c>
      <c r="AD2275" s="1" t="s">
        <v>561</v>
      </c>
      <c r="AE2275" s="1" t="s">
        <v>11535</v>
      </c>
      <c r="AJ2275" s="1" t="s">
        <v>17</v>
      </c>
      <c r="AK2275" s="1" t="s">
        <v>11718</v>
      </c>
      <c r="AL2275" s="1" t="s">
        <v>300</v>
      </c>
      <c r="AM2275" s="1" t="s">
        <v>11633</v>
      </c>
      <c r="AT2275" s="1" t="s">
        <v>269</v>
      </c>
      <c r="AU2275" s="1" t="s">
        <v>8873</v>
      </c>
      <c r="AV2275" s="1" t="s">
        <v>8306</v>
      </c>
      <c r="AW2275" s="1" t="s">
        <v>10133</v>
      </c>
      <c r="BB2275" s="1" t="s">
        <v>274</v>
      </c>
      <c r="BC2275" s="1" t="s">
        <v>8855</v>
      </c>
      <c r="BD2275" s="1" t="s">
        <v>3931</v>
      </c>
      <c r="BE2275" s="1" t="s">
        <v>12874</v>
      </c>
      <c r="BG2275" s="1" t="s">
        <v>88</v>
      </c>
      <c r="BH2275" s="1" t="s">
        <v>8828</v>
      </c>
      <c r="BI2275" s="1" t="s">
        <v>1770</v>
      </c>
      <c r="BJ2275" s="1" t="s">
        <v>12248</v>
      </c>
      <c r="BK2275" s="1" t="s">
        <v>88</v>
      </c>
      <c r="BL2275" s="1" t="s">
        <v>8828</v>
      </c>
      <c r="BM2275" s="1" t="s">
        <v>4189</v>
      </c>
      <c r="BN2275" s="1" t="s">
        <v>13805</v>
      </c>
      <c r="BO2275" s="1" t="s">
        <v>269</v>
      </c>
      <c r="BP2275" s="1" t="s">
        <v>8873</v>
      </c>
      <c r="BQ2275" s="1" t="s">
        <v>964</v>
      </c>
      <c r="BR2275" s="1" t="s">
        <v>9711</v>
      </c>
      <c r="BS2275" s="1" t="s">
        <v>642</v>
      </c>
      <c r="BT2275" s="1" t="s">
        <v>11735</v>
      </c>
    </row>
    <row r="2276" spans="1:72" ht="13.5" customHeight="1">
      <c r="A2276" s="3" t="str">
        <f>HYPERLINK("http://kyu.snu.ac.kr/sdhj/index.jsp?type=hj/GK14605_00IH_0001_0042.jpg","1720_각북면_42")</f>
        <v>1720_각북면_42</v>
      </c>
      <c r="B2276" s="2">
        <v>1720</v>
      </c>
      <c r="C2276" s="2" t="s">
        <v>15637</v>
      </c>
      <c r="D2276" s="2" t="s">
        <v>15638</v>
      </c>
      <c r="E2276" s="2">
        <v>2275</v>
      </c>
      <c r="F2276" s="1">
        <v>9</v>
      </c>
      <c r="G2276" s="1" t="s">
        <v>3556</v>
      </c>
      <c r="H2276" s="1" t="s">
        <v>8511</v>
      </c>
      <c r="I2276" s="1">
        <v>9</v>
      </c>
      <c r="L2276" s="1">
        <v>5</v>
      </c>
      <c r="M2276" s="2" t="s">
        <v>3938</v>
      </c>
      <c r="N2276" s="2" t="s">
        <v>10797</v>
      </c>
      <c r="S2276" s="1" t="s">
        <v>68</v>
      </c>
      <c r="T2276" s="1" t="s">
        <v>8708</v>
      </c>
      <c r="Y2276" s="1" t="s">
        <v>4190</v>
      </c>
      <c r="Z2276" s="1" t="s">
        <v>10771</v>
      </c>
      <c r="AC2276" s="1">
        <v>18</v>
      </c>
      <c r="AD2276" s="1" t="s">
        <v>130</v>
      </c>
      <c r="AE2276" s="1" t="s">
        <v>11547</v>
      </c>
    </row>
    <row r="2277" spans="1:72" ht="13.5" customHeight="1">
      <c r="A2277" s="3" t="str">
        <f>HYPERLINK("http://kyu.snu.ac.kr/sdhj/index.jsp?type=hj/GK14605_00IH_0001_0042.jpg","1720_각북면_42")</f>
        <v>1720_각북면_42</v>
      </c>
      <c r="B2277" s="2">
        <v>1720</v>
      </c>
      <c r="C2277" s="2" t="s">
        <v>15637</v>
      </c>
      <c r="D2277" s="2" t="s">
        <v>15638</v>
      </c>
      <c r="E2277" s="2">
        <v>2276</v>
      </c>
      <c r="F2277" s="1">
        <v>9</v>
      </c>
      <c r="G2277" s="1" t="s">
        <v>3556</v>
      </c>
      <c r="H2277" s="1" t="s">
        <v>8511</v>
      </c>
      <c r="I2277" s="1">
        <v>10</v>
      </c>
      <c r="J2277" s="1" t="s">
        <v>4191</v>
      </c>
      <c r="K2277" s="1" t="s">
        <v>15540</v>
      </c>
      <c r="L2277" s="1">
        <v>1</v>
      </c>
      <c r="M2277" s="2" t="s">
        <v>4191</v>
      </c>
      <c r="N2277" s="2" t="s">
        <v>15540</v>
      </c>
      <c r="O2277" s="1" t="s">
        <v>6</v>
      </c>
      <c r="P2277" s="1" t="s">
        <v>8656</v>
      </c>
      <c r="T2277" s="1" t="s">
        <v>15748</v>
      </c>
      <c r="U2277" s="1" t="s">
        <v>679</v>
      </c>
      <c r="V2277" s="1" t="s">
        <v>8860</v>
      </c>
      <c r="W2277" s="1" t="s">
        <v>38</v>
      </c>
      <c r="X2277" s="1" t="s">
        <v>15749</v>
      </c>
      <c r="Y2277" s="1" t="s">
        <v>85</v>
      </c>
      <c r="Z2277" s="1" t="s">
        <v>9919</v>
      </c>
      <c r="AC2277" s="1">
        <v>73</v>
      </c>
      <c r="AD2277" s="1" t="s">
        <v>229</v>
      </c>
      <c r="AE2277" s="1" t="s">
        <v>11524</v>
      </c>
      <c r="AJ2277" s="1" t="s">
        <v>17</v>
      </c>
      <c r="AK2277" s="1" t="s">
        <v>11718</v>
      </c>
      <c r="AL2277" s="1" t="s">
        <v>50</v>
      </c>
      <c r="AM2277" s="1" t="s">
        <v>15750</v>
      </c>
      <c r="AT2277" s="1" t="s">
        <v>88</v>
      </c>
      <c r="AU2277" s="1" t="s">
        <v>8828</v>
      </c>
      <c r="AV2277" s="1" t="s">
        <v>321</v>
      </c>
      <c r="AW2277" s="1" t="s">
        <v>10655</v>
      </c>
      <c r="BG2277" s="1" t="s">
        <v>88</v>
      </c>
      <c r="BH2277" s="1" t="s">
        <v>8828</v>
      </c>
      <c r="BI2277" s="1" t="s">
        <v>4192</v>
      </c>
      <c r="BJ2277" s="1" t="s">
        <v>10573</v>
      </c>
      <c r="BK2277" s="1" t="s">
        <v>144</v>
      </c>
      <c r="BL2277" s="1" t="s">
        <v>11973</v>
      </c>
      <c r="BM2277" s="1" t="s">
        <v>4193</v>
      </c>
      <c r="BN2277" s="1" t="s">
        <v>13804</v>
      </c>
      <c r="BO2277" s="1" t="s">
        <v>88</v>
      </c>
      <c r="BP2277" s="1" t="s">
        <v>8828</v>
      </c>
      <c r="BQ2277" s="1" t="s">
        <v>4194</v>
      </c>
      <c r="BR2277" s="1" t="s">
        <v>14462</v>
      </c>
      <c r="BS2277" s="1" t="s">
        <v>348</v>
      </c>
      <c r="BT2277" s="1" t="s">
        <v>11184</v>
      </c>
    </row>
    <row r="2278" spans="1:72" ht="13.5" customHeight="1">
      <c r="A2278" s="3" t="str">
        <f>HYPERLINK("http://kyu.snu.ac.kr/sdhj/index.jsp?type=hj/GK14605_00IH_0001_0042.jpg","1720_각북면_42")</f>
        <v>1720_각북면_42</v>
      </c>
      <c r="B2278" s="2">
        <v>1720</v>
      </c>
      <c r="C2278" s="2" t="s">
        <v>15666</v>
      </c>
      <c r="D2278" s="2" t="s">
        <v>15667</v>
      </c>
      <c r="E2278" s="2">
        <v>2277</v>
      </c>
      <c r="F2278" s="1">
        <v>9</v>
      </c>
      <c r="G2278" s="1" t="s">
        <v>3556</v>
      </c>
      <c r="H2278" s="1" t="s">
        <v>8511</v>
      </c>
      <c r="I2278" s="1">
        <v>10</v>
      </c>
      <c r="L2278" s="1">
        <v>1</v>
      </c>
      <c r="M2278" s="2" t="s">
        <v>4191</v>
      </c>
      <c r="N2278" s="2" t="s">
        <v>15540</v>
      </c>
      <c r="S2278" s="1" t="s">
        <v>51</v>
      </c>
      <c r="T2278" s="1" t="s">
        <v>1413</v>
      </c>
      <c r="U2278" s="1" t="s">
        <v>385</v>
      </c>
      <c r="V2278" s="1" t="s">
        <v>15727</v>
      </c>
      <c r="W2278" s="1" t="s">
        <v>257</v>
      </c>
      <c r="X2278" s="1" t="s">
        <v>9298</v>
      </c>
      <c r="Y2278" s="1" t="s">
        <v>53</v>
      </c>
      <c r="Z2278" s="1" t="s">
        <v>9315</v>
      </c>
      <c r="AC2278" s="1">
        <v>69</v>
      </c>
      <c r="AD2278" s="1" t="s">
        <v>258</v>
      </c>
      <c r="AE2278" s="1" t="s">
        <v>11526</v>
      </c>
      <c r="AJ2278" s="1" t="s">
        <v>17</v>
      </c>
      <c r="AK2278" s="1" t="s">
        <v>11718</v>
      </c>
      <c r="AL2278" s="1" t="s">
        <v>583</v>
      </c>
      <c r="AM2278" s="1" t="s">
        <v>11748</v>
      </c>
      <c r="AT2278" s="1" t="s">
        <v>88</v>
      </c>
      <c r="AU2278" s="1" t="s">
        <v>8828</v>
      </c>
      <c r="AV2278" s="1" t="s">
        <v>4195</v>
      </c>
      <c r="AW2278" s="1" t="s">
        <v>12197</v>
      </c>
      <c r="BG2278" s="1" t="s">
        <v>88</v>
      </c>
      <c r="BH2278" s="1" t="s">
        <v>8828</v>
      </c>
      <c r="BI2278" s="1" t="s">
        <v>4196</v>
      </c>
      <c r="BJ2278" s="1" t="s">
        <v>10633</v>
      </c>
      <c r="BM2278" s="1" t="s">
        <v>4197</v>
      </c>
      <c r="BN2278" s="1" t="s">
        <v>13803</v>
      </c>
      <c r="BO2278" s="1" t="s">
        <v>88</v>
      </c>
      <c r="BP2278" s="1" t="s">
        <v>8828</v>
      </c>
      <c r="BQ2278" s="1" t="s">
        <v>4198</v>
      </c>
      <c r="BR2278" s="1" t="s">
        <v>15111</v>
      </c>
      <c r="BS2278" s="1" t="s">
        <v>305</v>
      </c>
      <c r="BT2278" s="1" t="s">
        <v>11720</v>
      </c>
    </row>
    <row r="2279" spans="1:72" ht="13.5" customHeight="1">
      <c r="A2279" s="3" t="str">
        <f>HYPERLINK("http://kyu.snu.ac.kr/sdhj/index.jsp?type=hj/GK14605_00IH_0001_0042.jpg","1720_각북면_42")</f>
        <v>1720_각북면_42</v>
      </c>
      <c r="B2279" s="2">
        <v>1720</v>
      </c>
      <c r="C2279" s="2" t="s">
        <v>15713</v>
      </c>
      <c r="D2279" s="2" t="s">
        <v>15714</v>
      </c>
      <c r="E2279" s="2">
        <v>2278</v>
      </c>
      <c r="F2279" s="1">
        <v>9</v>
      </c>
      <c r="G2279" s="1" t="s">
        <v>3556</v>
      </c>
      <c r="H2279" s="1" t="s">
        <v>8511</v>
      </c>
      <c r="I2279" s="1">
        <v>10</v>
      </c>
      <c r="L2279" s="1">
        <v>1</v>
      </c>
      <c r="M2279" s="2" t="s">
        <v>4191</v>
      </c>
      <c r="N2279" s="2" t="s">
        <v>15540</v>
      </c>
      <c r="S2279" s="1" t="s">
        <v>68</v>
      </c>
      <c r="T2279" s="1" t="s">
        <v>8708</v>
      </c>
      <c r="Y2279" s="1" t="s">
        <v>8381</v>
      </c>
      <c r="Z2279" s="1" t="s">
        <v>9453</v>
      </c>
      <c r="AC2279" s="1">
        <v>21</v>
      </c>
      <c r="AD2279" s="1" t="s">
        <v>192</v>
      </c>
      <c r="AE2279" s="1" t="s">
        <v>10512</v>
      </c>
    </row>
    <row r="2280" spans="1:72" ht="13.5" customHeight="1">
      <c r="A2280" s="3" t="str">
        <f>HYPERLINK("http://kyu.snu.ac.kr/sdhj/index.jsp?type=hj/GK14605_00IH_0001_0042.jpg","1720_각북면_42")</f>
        <v>1720_각북면_42</v>
      </c>
      <c r="B2280" s="2">
        <v>1720</v>
      </c>
      <c r="C2280" s="2" t="s">
        <v>15637</v>
      </c>
      <c r="D2280" s="2" t="s">
        <v>15638</v>
      </c>
      <c r="E2280" s="2">
        <v>2279</v>
      </c>
      <c r="F2280" s="1">
        <v>9</v>
      </c>
      <c r="G2280" s="1" t="s">
        <v>3556</v>
      </c>
      <c r="H2280" s="1" t="s">
        <v>8511</v>
      </c>
      <c r="I2280" s="1">
        <v>10</v>
      </c>
      <c r="L2280" s="1">
        <v>1</v>
      </c>
      <c r="M2280" s="2" t="s">
        <v>4191</v>
      </c>
      <c r="N2280" s="2" t="s">
        <v>15540</v>
      </c>
      <c r="S2280" s="1" t="s">
        <v>68</v>
      </c>
      <c r="T2280" s="1" t="s">
        <v>8708</v>
      </c>
      <c r="Y2280" s="1" t="s">
        <v>907</v>
      </c>
      <c r="Z2280" s="1" t="s">
        <v>9365</v>
      </c>
      <c r="AC2280" s="1">
        <v>11</v>
      </c>
      <c r="AD2280" s="1" t="s">
        <v>70</v>
      </c>
      <c r="AE2280" s="1" t="s">
        <v>11531</v>
      </c>
    </row>
    <row r="2281" spans="1:72" ht="13.5" customHeight="1">
      <c r="A2281" s="3" t="str">
        <f>HYPERLINK("http://kyu.snu.ac.kr/sdhj/index.jsp?type=hj/GK14605_00IH_0001_0042.jpg","1720_각북면_42")</f>
        <v>1720_각북면_42</v>
      </c>
      <c r="B2281" s="2">
        <v>1720</v>
      </c>
      <c r="C2281" s="2" t="s">
        <v>15637</v>
      </c>
      <c r="D2281" s="2" t="s">
        <v>15638</v>
      </c>
      <c r="E2281" s="2">
        <v>2280</v>
      </c>
      <c r="F2281" s="1">
        <v>9</v>
      </c>
      <c r="G2281" s="1" t="s">
        <v>3556</v>
      </c>
      <c r="H2281" s="1" t="s">
        <v>8511</v>
      </c>
      <c r="I2281" s="1">
        <v>10</v>
      </c>
      <c r="L2281" s="1">
        <v>2</v>
      </c>
      <c r="M2281" s="2" t="s">
        <v>18132</v>
      </c>
      <c r="N2281" s="2" t="s">
        <v>18133</v>
      </c>
      <c r="T2281" s="1" t="s">
        <v>15624</v>
      </c>
      <c r="U2281" s="1" t="s">
        <v>1207</v>
      </c>
      <c r="V2281" s="1" t="s">
        <v>8821</v>
      </c>
      <c r="W2281" s="1" t="s">
        <v>128</v>
      </c>
      <c r="X2281" s="1" t="s">
        <v>9270</v>
      </c>
      <c r="Y2281" s="1" t="s">
        <v>4199</v>
      </c>
      <c r="Z2281" s="1" t="s">
        <v>10486</v>
      </c>
      <c r="AC2281" s="1">
        <v>38</v>
      </c>
      <c r="AD2281" s="1" t="s">
        <v>316</v>
      </c>
      <c r="AE2281" s="1" t="s">
        <v>11519</v>
      </c>
      <c r="AJ2281" s="1" t="s">
        <v>17</v>
      </c>
      <c r="AK2281" s="1" t="s">
        <v>11718</v>
      </c>
      <c r="AL2281" s="1" t="s">
        <v>118</v>
      </c>
      <c r="AM2281" s="1" t="s">
        <v>11738</v>
      </c>
      <c r="AT2281" s="1" t="s">
        <v>573</v>
      </c>
      <c r="AU2281" s="1" t="s">
        <v>8905</v>
      </c>
      <c r="AV2281" s="1" t="s">
        <v>3773</v>
      </c>
      <c r="AW2281" s="1" t="s">
        <v>10392</v>
      </c>
      <c r="BG2281" s="1" t="s">
        <v>573</v>
      </c>
      <c r="BH2281" s="1" t="s">
        <v>8905</v>
      </c>
      <c r="BI2281" s="1" t="s">
        <v>4200</v>
      </c>
      <c r="BJ2281" s="1" t="s">
        <v>13292</v>
      </c>
      <c r="BK2281" s="1" t="s">
        <v>573</v>
      </c>
      <c r="BL2281" s="1" t="s">
        <v>8905</v>
      </c>
      <c r="BM2281" s="1" t="s">
        <v>4201</v>
      </c>
      <c r="BN2281" s="1" t="s">
        <v>13802</v>
      </c>
      <c r="BQ2281" s="1" t="s">
        <v>4202</v>
      </c>
      <c r="BR2281" s="1" t="s">
        <v>14461</v>
      </c>
      <c r="BS2281" s="1" t="s">
        <v>118</v>
      </c>
      <c r="BT2281" s="1" t="s">
        <v>11738</v>
      </c>
    </row>
    <row r="2282" spans="1:72" ht="13.5" customHeight="1">
      <c r="A2282" s="3" t="str">
        <f>HYPERLINK("http://kyu.snu.ac.kr/sdhj/index.jsp?type=hj/GK14605_00IH_0001_0042.jpg","1720_각북면_42")</f>
        <v>1720_각북면_42</v>
      </c>
      <c r="B2282" s="2">
        <v>1720</v>
      </c>
      <c r="C2282" s="2" t="s">
        <v>15866</v>
      </c>
      <c r="D2282" s="2" t="s">
        <v>15867</v>
      </c>
      <c r="E2282" s="2">
        <v>2281</v>
      </c>
      <c r="F2282" s="1">
        <v>9</v>
      </c>
      <c r="G2282" s="1" t="s">
        <v>3556</v>
      </c>
      <c r="H2282" s="1" t="s">
        <v>8511</v>
      </c>
      <c r="I2282" s="1">
        <v>10</v>
      </c>
      <c r="L2282" s="1">
        <v>2</v>
      </c>
      <c r="M2282" s="2" t="s">
        <v>18132</v>
      </c>
      <c r="N2282" s="2" t="s">
        <v>18133</v>
      </c>
      <c r="S2282" s="1" t="s">
        <v>51</v>
      </c>
      <c r="T2282" s="1" t="s">
        <v>1413</v>
      </c>
      <c r="Y2282" s="1" t="s">
        <v>4203</v>
      </c>
      <c r="Z2282" s="1" t="s">
        <v>10795</v>
      </c>
      <c r="AC2282" s="1">
        <v>38</v>
      </c>
      <c r="AD2282" s="1" t="s">
        <v>316</v>
      </c>
      <c r="AE2282" s="1" t="s">
        <v>11519</v>
      </c>
      <c r="AJ2282" s="1" t="s">
        <v>17</v>
      </c>
      <c r="AK2282" s="1" t="s">
        <v>11718</v>
      </c>
      <c r="AL2282" s="1" t="s">
        <v>300</v>
      </c>
      <c r="AM2282" s="1" t="s">
        <v>11633</v>
      </c>
      <c r="AT2282" s="1" t="s">
        <v>390</v>
      </c>
      <c r="AU2282" s="1" t="s">
        <v>11984</v>
      </c>
      <c r="AV2282" s="1" t="s">
        <v>14849</v>
      </c>
      <c r="AW2282" s="1" t="s">
        <v>16725</v>
      </c>
      <c r="BI2282" s="1" t="s">
        <v>14850</v>
      </c>
      <c r="BJ2282" s="1" t="s">
        <v>16726</v>
      </c>
      <c r="BM2282" s="1" t="s">
        <v>4204</v>
      </c>
      <c r="BN2282" s="1" t="s">
        <v>13801</v>
      </c>
      <c r="BO2282" s="1" t="s">
        <v>88</v>
      </c>
      <c r="BP2282" s="1" t="s">
        <v>8828</v>
      </c>
      <c r="BQ2282" s="1" t="s">
        <v>1447</v>
      </c>
      <c r="BR2282" s="1" t="s">
        <v>15240</v>
      </c>
      <c r="BS2282" s="1" t="s">
        <v>120</v>
      </c>
      <c r="BT2282" s="1" t="s">
        <v>11688</v>
      </c>
    </row>
    <row r="2283" spans="1:72" ht="13.5" customHeight="1">
      <c r="A2283" s="3" t="str">
        <f>HYPERLINK("http://kyu.snu.ac.kr/sdhj/index.jsp?type=hj/GK14605_00IH_0001_0042.jpg","1720_각북면_42")</f>
        <v>1720_각북면_42</v>
      </c>
      <c r="B2283" s="2">
        <v>1720</v>
      </c>
      <c r="C2283" s="2" t="s">
        <v>15678</v>
      </c>
      <c r="D2283" s="2" t="s">
        <v>15679</v>
      </c>
      <c r="E2283" s="2">
        <v>2282</v>
      </c>
      <c r="F2283" s="1">
        <v>9</v>
      </c>
      <c r="G2283" s="1" t="s">
        <v>3556</v>
      </c>
      <c r="H2283" s="1" t="s">
        <v>8511</v>
      </c>
      <c r="I2283" s="1">
        <v>10</v>
      </c>
      <c r="L2283" s="1">
        <v>2</v>
      </c>
      <c r="M2283" s="2" t="s">
        <v>18132</v>
      </c>
      <c r="N2283" s="2" t="s">
        <v>18133</v>
      </c>
      <c r="S2283" s="1" t="s">
        <v>127</v>
      </c>
      <c r="T2283" s="1" t="s">
        <v>8714</v>
      </c>
      <c r="W2283" s="1" t="s">
        <v>952</v>
      </c>
      <c r="X2283" s="1" t="s">
        <v>9277</v>
      </c>
      <c r="Y2283" s="1" t="s">
        <v>53</v>
      </c>
      <c r="Z2283" s="1" t="s">
        <v>9315</v>
      </c>
      <c r="AC2283" s="1">
        <v>52</v>
      </c>
      <c r="AD2283" s="1" t="s">
        <v>410</v>
      </c>
      <c r="AE2283" s="1" t="s">
        <v>11530</v>
      </c>
    </row>
    <row r="2284" spans="1:72" ht="13.5" customHeight="1">
      <c r="A2284" s="3" t="str">
        <f>HYPERLINK("http://kyu.snu.ac.kr/sdhj/index.jsp?type=hj/GK14605_00IH_0001_0042.jpg","1720_각북면_42")</f>
        <v>1720_각북면_42</v>
      </c>
      <c r="B2284" s="2">
        <v>1720</v>
      </c>
      <c r="C2284" s="2" t="s">
        <v>15637</v>
      </c>
      <c r="D2284" s="2" t="s">
        <v>15638</v>
      </c>
      <c r="E2284" s="2">
        <v>2283</v>
      </c>
      <c r="F2284" s="1">
        <v>9</v>
      </c>
      <c r="G2284" s="1" t="s">
        <v>3556</v>
      </c>
      <c r="H2284" s="1" t="s">
        <v>8511</v>
      </c>
      <c r="I2284" s="1">
        <v>10</v>
      </c>
      <c r="L2284" s="1">
        <v>2</v>
      </c>
      <c r="M2284" s="2" t="s">
        <v>18132</v>
      </c>
      <c r="N2284" s="2" t="s">
        <v>18133</v>
      </c>
      <c r="S2284" s="1" t="s">
        <v>68</v>
      </c>
      <c r="T2284" s="1" t="s">
        <v>8708</v>
      </c>
      <c r="Y2284" s="1" t="s">
        <v>53</v>
      </c>
      <c r="Z2284" s="1" t="s">
        <v>9315</v>
      </c>
      <c r="AC2284" s="1">
        <v>5</v>
      </c>
      <c r="AD2284" s="1" t="s">
        <v>69</v>
      </c>
      <c r="AE2284" s="1" t="s">
        <v>11560</v>
      </c>
    </row>
    <row r="2285" spans="1:72" ht="13.5" customHeight="1">
      <c r="A2285" s="3" t="str">
        <f>HYPERLINK("http://kyu.snu.ac.kr/sdhj/index.jsp?type=hj/GK14605_00IH_0001_0042.jpg","1720_각북면_42")</f>
        <v>1720_각북면_42</v>
      </c>
      <c r="B2285" s="2">
        <v>1720</v>
      </c>
      <c r="C2285" s="2" t="s">
        <v>15637</v>
      </c>
      <c r="D2285" s="2" t="s">
        <v>15638</v>
      </c>
      <c r="E2285" s="2">
        <v>2284</v>
      </c>
      <c r="F2285" s="1">
        <v>9</v>
      </c>
      <c r="G2285" s="1" t="s">
        <v>3556</v>
      </c>
      <c r="H2285" s="1" t="s">
        <v>8511</v>
      </c>
      <c r="I2285" s="1">
        <v>10</v>
      </c>
      <c r="L2285" s="1">
        <v>3</v>
      </c>
      <c r="M2285" s="2" t="s">
        <v>18134</v>
      </c>
      <c r="N2285" s="2" t="s">
        <v>18135</v>
      </c>
      <c r="O2285" s="1" t="s">
        <v>6</v>
      </c>
      <c r="P2285" s="1" t="s">
        <v>8656</v>
      </c>
      <c r="T2285" s="1" t="s">
        <v>15624</v>
      </c>
      <c r="U2285" s="1" t="s">
        <v>215</v>
      </c>
      <c r="V2285" s="1" t="s">
        <v>8866</v>
      </c>
      <c r="W2285" s="1" t="s">
        <v>166</v>
      </c>
      <c r="X2285" s="1" t="s">
        <v>9278</v>
      </c>
      <c r="Y2285" s="1" t="s">
        <v>748</v>
      </c>
      <c r="Z2285" s="1" t="s">
        <v>16721</v>
      </c>
      <c r="AC2285" s="1">
        <v>46</v>
      </c>
      <c r="AD2285" s="1" t="s">
        <v>40</v>
      </c>
      <c r="AE2285" s="1" t="s">
        <v>11562</v>
      </c>
      <c r="AJ2285" s="1" t="s">
        <v>17</v>
      </c>
      <c r="AK2285" s="1" t="s">
        <v>11718</v>
      </c>
      <c r="AL2285" s="1" t="s">
        <v>1175</v>
      </c>
      <c r="AM2285" s="1" t="s">
        <v>11771</v>
      </c>
      <c r="AT2285" s="1" t="s">
        <v>215</v>
      </c>
      <c r="AU2285" s="1" t="s">
        <v>8866</v>
      </c>
      <c r="AV2285" s="1" t="s">
        <v>4154</v>
      </c>
      <c r="AW2285" s="1" t="s">
        <v>10807</v>
      </c>
      <c r="BG2285" s="1" t="s">
        <v>46</v>
      </c>
      <c r="BH2285" s="1" t="s">
        <v>11959</v>
      </c>
      <c r="BI2285" s="1" t="s">
        <v>4155</v>
      </c>
      <c r="BJ2285" s="1" t="s">
        <v>13291</v>
      </c>
      <c r="BK2285" s="1" t="s">
        <v>858</v>
      </c>
      <c r="BL2285" s="1" t="s">
        <v>11960</v>
      </c>
      <c r="BM2285" s="1" t="s">
        <v>4156</v>
      </c>
      <c r="BN2285" s="1" t="s">
        <v>13800</v>
      </c>
      <c r="BO2285" s="1" t="s">
        <v>46</v>
      </c>
      <c r="BP2285" s="1" t="s">
        <v>11959</v>
      </c>
      <c r="BQ2285" s="1" t="s">
        <v>4205</v>
      </c>
      <c r="BR2285" s="1" t="s">
        <v>14460</v>
      </c>
      <c r="BS2285" s="1" t="s">
        <v>96</v>
      </c>
      <c r="BT2285" s="1" t="s">
        <v>11726</v>
      </c>
    </row>
    <row r="2286" spans="1:72" ht="13.5" customHeight="1">
      <c r="A2286" s="3" t="str">
        <f>HYPERLINK("http://kyu.snu.ac.kr/sdhj/index.jsp?type=hj/GK14605_00IH_0001_0042.jpg","1720_각북면_42")</f>
        <v>1720_각북면_42</v>
      </c>
      <c r="B2286" s="2">
        <v>1720</v>
      </c>
      <c r="C2286" s="2" t="s">
        <v>15853</v>
      </c>
      <c r="D2286" s="2" t="s">
        <v>15854</v>
      </c>
      <c r="E2286" s="2">
        <v>2285</v>
      </c>
      <c r="F2286" s="1">
        <v>9</v>
      </c>
      <c r="G2286" s="1" t="s">
        <v>3556</v>
      </c>
      <c r="H2286" s="1" t="s">
        <v>8511</v>
      </c>
      <c r="I2286" s="1">
        <v>10</v>
      </c>
      <c r="L2286" s="1">
        <v>3</v>
      </c>
      <c r="M2286" s="2" t="s">
        <v>18134</v>
      </c>
      <c r="N2286" s="2" t="s">
        <v>18135</v>
      </c>
      <c r="S2286" s="1" t="s">
        <v>51</v>
      </c>
      <c r="T2286" s="1" t="s">
        <v>1413</v>
      </c>
      <c r="W2286" s="1" t="s">
        <v>245</v>
      </c>
      <c r="X2286" s="1" t="s">
        <v>9269</v>
      </c>
      <c r="Y2286" s="1" t="s">
        <v>129</v>
      </c>
      <c r="Z2286" s="1" t="s">
        <v>9465</v>
      </c>
      <c r="AC2286" s="1">
        <v>22</v>
      </c>
      <c r="AD2286" s="1" t="s">
        <v>334</v>
      </c>
      <c r="AE2286" s="1" t="s">
        <v>11555</v>
      </c>
      <c r="AF2286" s="1" t="s">
        <v>135</v>
      </c>
      <c r="AG2286" s="1" t="s">
        <v>11569</v>
      </c>
      <c r="AJ2286" s="1" t="s">
        <v>461</v>
      </c>
      <c r="AK2286" s="1" t="s">
        <v>11719</v>
      </c>
      <c r="AL2286" s="1" t="s">
        <v>4206</v>
      </c>
      <c r="AM2286" s="1" t="s">
        <v>11770</v>
      </c>
      <c r="AT2286" s="1" t="s">
        <v>46</v>
      </c>
      <c r="AU2286" s="1" t="s">
        <v>11959</v>
      </c>
      <c r="AV2286" s="1" t="s">
        <v>4031</v>
      </c>
      <c r="AW2286" s="1" t="s">
        <v>12474</v>
      </c>
      <c r="BG2286" s="1" t="s">
        <v>1251</v>
      </c>
      <c r="BH2286" s="1" t="s">
        <v>15315</v>
      </c>
      <c r="BI2286" s="1" t="s">
        <v>4033</v>
      </c>
      <c r="BJ2286" s="1" t="s">
        <v>12480</v>
      </c>
      <c r="BK2286" s="1" t="s">
        <v>488</v>
      </c>
      <c r="BL2286" s="1" t="s">
        <v>15316</v>
      </c>
      <c r="BM2286" s="1" t="s">
        <v>16655</v>
      </c>
      <c r="BN2286" s="1" t="s">
        <v>15791</v>
      </c>
      <c r="BO2286" s="1" t="s">
        <v>56</v>
      </c>
      <c r="BP2286" s="1" t="s">
        <v>9096</v>
      </c>
      <c r="BQ2286" s="1" t="s">
        <v>4207</v>
      </c>
      <c r="BR2286" s="1" t="s">
        <v>14459</v>
      </c>
      <c r="BS2286" s="1" t="s">
        <v>1250</v>
      </c>
      <c r="BT2286" s="1" t="s">
        <v>11763</v>
      </c>
    </row>
    <row r="2287" spans="1:72" ht="13.5" customHeight="1">
      <c r="A2287" s="3" t="str">
        <f>HYPERLINK("http://kyu.snu.ac.kr/sdhj/index.jsp?type=hj/GK14605_00IH_0001_0042.jpg","1720_각북면_42")</f>
        <v>1720_각북면_42</v>
      </c>
      <c r="B2287" s="2">
        <v>1720</v>
      </c>
      <c r="C2287" s="2" t="s">
        <v>15900</v>
      </c>
      <c r="D2287" s="2" t="s">
        <v>15901</v>
      </c>
      <c r="E2287" s="2">
        <v>2286</v>
      </c>
      <c r="F2287" s="1">
        <v>9</v>
      </c>
      <c r="G2287" s="1" t="s">
        <v>3556</v>
      </c>
      <c r="H2287" s="1" t="s">
        <v>8511</v>
      </c>
      <c r="I2287" s="1">
        <v>10</v>
      </c>
      <c r="L2287" s="1">
        <v>3</v>
      </c>
      <c r="M2287" s="2" t="s">
        <v>18134</v>
      </c>
      <c r="N2287" s="2" t="s">
        <v>18135</v>
      </c>
      <c r="S2287" s="1" t="s">
        <v>68</v>
      </c>
      <c r="T2287" s="1" t="s">
        <v>8708</v>
      </c>
      <c r="AC2287" s="1">
        <v>7</v>
      </c>
      <c r="AD2287" s="1" t="s">
        <v>454</v>
      </c>
      <c r="AE2287" s="1" t="s">
        <v>11543</v>
      </c>
    </row>
    <row r="2288" spans="1:72" ht="13.5" customHeight="1">
      <c r="A2288" s="3" t="str">
        <f>HYPERLINK("http://kyu.snu.ac.kr/sdhj/index.jsp?type=hj/GK14605_00IH_0001_0042.jpg","1720_각북면_42")</f>
        <v>1720_각북면_42</v>
      </c>
      <c r="B2288" s="2">
        <v>1720</v>
      </c>
      <c r="C2288" s="2" t="s">
        <v>15637</v>
      </c>
      <c r="D2288" s="2" t="s">
        <v>15638</v>
      </c>
      <c r="E2288" s="2">
        <v>2287</v>
      </c>
      <c r="F2288" s="1">
        <v>9</v>
      </c>
      <c r="G2288" s="1" t="s">
        <v>3556</v>
      </c>
      <c r="H2288" s="1" t="s">
        <v>8511</v>
      </c>
      <c r="I2288" s="1">
        <v>10</v>
      </c>
      <c r="L2288" s="1">
        <v>3</v>
      </c>
      <c r="M2288" s="2" t="s">
        <v>18134</v>
      </c>
      <c r="N2288" s="2" t="s">
        <v>18135</v>
      </c>
      <c r="S2288" s="1" t="s">
        <v>68</v>
      </c>
      <c r="T2288" s="1" t="s">
        <v>8708</v>
      </c>
      <c r="AC2288" s="1">
        <v>2</v>
      </c>
      <c r="AD2288" s="1" t="s">
        <v>106</v>
      </c>
      <c r="AE2288" s="1" t="s">
        <v>11517</v>
      </c>
      <c r="AF2288" s="1" t="s">
        <v>135</v>
      </c>
      <c r="AG2288" s="1" t="s">
        <v>11569</v>
      </c>
    </row>
    <row r="2289" spans="1:72" ht="13.5" customHeight="1">
      <c r="A2289" s="3" t="str">
        <f>HYPERLINK("http://kyu.snu.ac.kr/sdhj/index.jsp?type=hj/GK14605_00IH_0001_0042.jpg","1720_각북면_42")</f>
        <v>1720_각북면_42</v>
      </c>
      <c r="B2289" s="2">
        <v>1720</v>
      </c>
      <c r="C2289" s="2" t="s">
        <v>15637</v>
      </c>
      <c r="D2289" s="2" t="s">
        <v>15638</v>
      </c>
      <c r="E2289" s="2">
        <v>2288</v>
      </c>
      <c r="F2289" s="1">
        <v>9</v>
      </c>
      <c r="G2289" s="1" t="s">
        <v>3556</v>
      </c>
      <c r="H2289" s="1" t="s">
        <v>8511</v>
      </c>
      <c r="I2289" s="1">
        <v>10</v>
      </c>
      <c r="L2289" s="1">
        <v>3</v>
      </c>
      <c r="M2289" s="2" t="s">
        <v>18134</v>
      </c>
      <c r="N2289" s="2" t="s">
        <v>18135</v>
      </c>
      <c r="T2289" s="1" t="s">
        <v>15640</v>
      </c>
      <c r="U2289" s="1" t="s">
        <v>3940</v>
      </c>
      <c r="V2289" s="1" t="s">
        <v>9115</v>
      </c>
      <c r="Y2289" s="1" t="s">
        <v>4208</v>
      </c>
      <c r="Z2289" s="1" t="s">
        <v>9884</v>
      </c>
      <c r="AC2289" s="1">
        <v>25</v>
      </c>
      <c r="AD2289" s="1" t="s">
        <v>271</v>
      </c>
      <c r="AE2289" s="1" t="s">
        <v>11546</v>
      </c>
      <c r="AF2289" s="1" t="s">
        <v>135</v>
      </c>
      <c r="AG2289" s="1" t="s">
        <v>11569</v>
      </c>
      <c r="AT2289" s="1" t="s">
        <v>269</v>
      </c>
      <c r="AU2289" s="1" t="s">
        <v>8873</v>
      </c>
      <c r="AV2289" s="1" t="s">
        <v>4168</v>
      </c>
      <c r="AW2289" s="1" t="s">
        <v>12473</v>
      </c>
      <c r="BB2289" s="1" t="s">
        <v>278</v>
      </c>
      <c r="BC2289" s="1" t="s">
        <v>8843</v>
      </c>
      <c r="BD2289" s="1" t="s">
        <v>1013</v>
      </c>
      <c r="BE2289" s="1" t="s">
        <v>10743</v>
      </c>
    </row>
    <row r="2290" spans="1:72" ht="13.5" customHeight="1">
      <c r="A2290" s="3" t="str">
        <f>HYPERLINK("http://kyu.snu.ac.kr/sdhj/index.jsp?type=hj/GK14605_00IH_0001_0042.jpg","1720_각북면_42")</f>
        <v>1720_각북면_42</v>
      </c>
      <c r="B2290" s="2">
        <v>1720</v>
      </c>
      <c r="C2290" s="2" t="s">
        <v>15637</v>
      </c>
      <c r="D2290" s="2" t="s">
        <v>15638</v>
      </c>
      <c r="E2290" s="2">
        <v>2289</v>
      </c>
      <c r="F2290" s="1">
        <v>9</v>
      </c>
      <c r="G2290" s="1" t="s">
        <v>3556</v>
      </c>
      <c r="H2290" s="1" t="s">
        <v>8511</v>
      </c>
      <c r="I2290" s="1">
        <v>10</v>
      </c>
      <c r="L2290" s="1">
        <v>4</v>
      </c>
      <c r="M2290" s="2" t="s">
        <v>18136</v>
      </c>
      <c r="N2290" s="2" t="s">
        <v>18137</v>
      </c>
      <c r="O2290" s="1" t="s">
        <v>6</v>
      </c>
      <c r="P2290" s="1" t="s">
        <v>8656</v>
      </c>
      <c r="T2290" s="1" t="s">
        <v>15624</v>
      </c>
      <c r="U2290" s="1" t="s">
        <v>227</v>
      </c>
      <c r="V2290" s="1" t="s">
        <v>15676</v>
      </c>
      <c r="W2290" s="1" t="s">
        <v>2123</v>
      </c>
      <c r="X2290" s="1" t="s">
        <v>9307</v>
      </c>
      <c r="Y2290" s="1" t="s">
        <v>4209</v>
      </c>
      <c r="Z2290" s="1" t="s">
        <v>16699</v>
      </c>
      <c r="AC2290" s="1">
        <v>72</v>
      </c>
      <c r="AD2290" s="1" t="s">
        <v>137</v>
      </c>
      <c r="AE2290" s="1" t="s">
        <v>9320</v>
      </c>
      <c r="AJ2290" s="1" t="s">
        <v>17</v>
      </c>
      <c r="AK2290" s="1" t="s">
        <v>11718</v>
      </c>
      <c r="AL2290" s="1" t="s">
        <v>298</v>
      </c>
      <c r="AM2290" s="1" t="s">
        <v>10741</v>
      </c>
      <c r="AT2290" s="1" t="s">
        <v>88</v>
      </c>
      <c r="AU2290" s="1" t="s">
        <v>8828</v>
      </c>
      <c r="AV2290" s="1" t="s">
        <v>785</v>
      </c>
      <c r="AW2290" s="1" t="s">
        <v>10627</v>
      </c>
      <c r="BG2290" s="1" t="s">
        <v>88</v>
      </c>
      <c r="BH2290" s="1" t="s">
        <v>8828</v>
      </c>
      <c r="BI2290" s="1" t="s">
        <v>667</v>
      </c>
      <c r="BJ2290" s="1" t="s">
        <v>10713</v>
      </c>
      <c r="BK2290" s="1" t="s">
        <v>88</v>
      </c>
      <c r="BL2290" s="1" t="s">
        <v>8828</v>
      </c>
      <c r="BM2290" s="1" t="s">
        <v>853</v>
      </c>
      <c r="BN2290" s="1" t="s">
        <v>11426</v>
      </c>
      <c r="BO2290" s="1" t="s">
        <v>88</v>
      </c>
      <c r="BP2290" s="1" t="s">
        <v>8828</v>
      </c>
      <c r="BQ2290" s="1" t="s">
        <v>4210</v>
      </c>
      <c r="BR2290" s="1" t="s">
        <v>14458</v>
      </c>
      <c r="BS2290" s="1" t="s">
        <v>1250</v>
      </c>
      <c r="BT2290" s="1" t="s">
        <v>11763</v>
      </c>
    </row>
    <row r="2291" spans="1:72" ht="13.5" customHeight="1">
      <c r="A2291" s="3" t="str">
        <f>HYPERLINK("http://kyu.snu.ac.kr/sdhj/index.jsp?type=hj/GK14605_00IH_0001_0042.jpg","1720_각북면_42")</f>
        <v>1720_각북면_42</v>
      </c>
      <c r="B2291" s="2">
        <v>1720</v>
      </c>
      <c r="C2291" s="2" t="s">
        <v>15637</v>
      </c>
      <c r="D2291" s="2" t="s">
        <v>15638</v>
      </c>
      <c r="E2291" s="2">
        <v>2290</v>
      </c>
      <c r="F2291" s="1">
        <v>9</v>
      </c>
      <c r="G2291" s="1" t="s">
        <v>3556</v>
      </c>
      <c r="H2291" s="1" t="s">
        <v>8511</v>
      </c>
      <c r="I2291" s="1">
        <v>10</v>
      </c>
      <c r="L2291" s="1">
        <v>4</v>
      </c>
      <c r="M2291" s="2" t="s">
        <v>18136</v>
      </c>
      <c r="N2291" s="2" t="s">
        <v>18137</v>
      </c>
      <c r="S2291" s="1" t="s">
        <v>51</v>
      </c>
      <c r="T2291" s="1" t="s">
        <v>1413</v>
      </c>
      <c r="Y2291" s="1" t="s">
        <v>53</v>
      </c>
      <c r="Z2291" s="1" t="s">
        <v>9315</v>
      </c>
      <c r="AC2291" s="1">
        <v>69</v>
      </c>
      <c r="AD2291" s="1" t="s">
        <v>258</v>
      </c>
      <c r="AE2291" s="1" t="s">
        <v>11526</v>
      </c>
      <c r="AJ2291" s="1" t="s">
        <v>17</v>
      </c>
      <c r="AK2291" s="1" t="s">
        <v>11718</v>
      </c>
      <c r="AL2291" s="1" t="s">
        <v>50</v>
      </c>
      <c r="AM2291" s="1" t="s">
        <v>15656</v>
      </c>
      <c r="AT2291" s="1" t="s">
        <v>144</v>
      </c>
      <c r="AU2291" s="1" t="s">
        <v>11973</v>
      </c>
      <c r="AV2291" s="1" t="s">
        <v>45</v>
      </c>
      <c r="AW2291" s="1" t="s">
        <v>10595</v>
      </c>
      <c r="BG2291" s="1" t="s">
        <v>144</v>
      </c>
      <c r="BH2291" s="1" t="s">
        <v>11973</v>
      </c>
      <c r="BI2291" s="1" t="s">
        <v>4122</v>
      </c>
      <c r="BJ2291" s="1" t="s">
        <v>13290</v>
      </c>
      <c r="BK2291" s="1" t="s">
        <v>88</v>
      </c>
      <c r="BL2291" s="1" t="s">
        <v>8828</v>
      </c>
      <c r="BM2291" s="1" t="s">
        <v>4123</v>
      </c>
      <c r="BN2291" s="1" t="s">
        <v>13799</v>
      </c>
      <c r="BO2291" s="1" t="s">
        <v>88</v>
      </c>
      <c r="BP2291" s="1" t="s">
        <v>8828</v>
      </c>
      <c r="BQ2291" s="1" t="s">
        <v>4124</v>
      </c>
      <c r="BR2291" s="1" t="s">
        <v>14457</v>
      </c>
      <c r="BS2291" s="1" t="s">
        <v>1180</v>
      </c>
      <c r="BT2291" s="1" t="s">
        <v>11685</v>
      </c>
    </row>
    <row r="2292" spans="1:72" ht="13.5" customHeight="1">
      <c r="A2292" s="3" t="str">
        <f>HYPERLINK("http://kyu.snu.ac.kr/sdhj/index.jsp?type=hj/GK14605_00IH_0001_0042.jpg","1720_각북면_42")</f>
        <v>1720_각북면_42</v>
      </c>
      <c r="B2292" s="2">
        <v>1720</v>
      </c>
      <c r="C2292" s="2" t="s">
        <v>15680</v>
      </c>
      <c r="D2292" s="2" t="s">
        <v>15681</v>
      </c>
      <c r="E2292" s="2">
        <v>2291</v>
      </c>
      <c r="F2292" s="1">
        <v>9</v>
      </c>
      <c r="G2292" s="1" t="s">
        <v>3556</v>
      </c>
      <c r="H2292" s="1" t="s">
        <v>8511</v>
      </c>
      <c r="I2292" s="1">
        <v>10</v>
      </c>
      <c r="L2292" s="1">
        <v>4</v>
      </c>
      <c r="M2292" s="2" t="s">
        <v>18136</v>
      </c>
      <c r="N2292" s="2" t="s">
        <v>18137</v>
      </c>
      <c r="S2292" s="1" t="s">
        <v>559</v>
      </c>
      <c r="T2292" s="1" t="s">
        <v>8724</v>
      </c>
      <c r="U2292" s="1" t="s">
        <v>3940</v>
      </c>
      <c r="V2292" s="1" t="s">
        <v>9115</v>
      </c>
      <c r="Y2292" s="1" t="s">
        <v>4211</v>
      </c>
      <c r="Z2292" s="1" t="s">
        <v>10794</v>
      </c>
      <c r="AC2292" s="1">
        <v>25</v>
      </c>
      <c r="AD2292" s="1" t="s">
        <v>271</v>
      </c>
      <c r="AE2292" s="1" t="s">
        <v>11546</v>
      </c>
    </row>
    <row r="2293" spans="1:72" ht="13.5" customHeight="1">
      <c r="A2293" s="3" t="str">
        <f>HYPERLINK("http://kyu.snu.ac.kr/sdhj/index.jsp?type=hj/GK14605_00IH_0001_0042.jpg","1720_각북면_42")</f>
        <v>1720_각북면_42</v>
      </c>
      <c r="B2293" s="2">
        <v>1720</v>
      </c>
      <c r="C2293" s="2" t="s">
        <v>15637</v>
      </c>
      <c r="D2293" s="2" t="s">
        <v>15638</v>
      </c>
      <c r="E2293" s="2">
        <v>2292</v>
      </c>
      <c r="F2293" s="1">
        <v>9</v>
      </c>
      <c r="G2293" s="1" t="s">
        <v>3556</v>
      </c>
      <c r="H2293" s="1" t="s">
        <v>8511</v>
      </c>
      <c r="I2293" s="1">
        <v>10</v>
      </c>
      <c r="L2293" s="1">
        <v>5</v>
      </c>
      <c r="M2293" s="2" t="s">
        <v>18138</v>
      </c>
      <c r="N2293" s="2" t="s">
        <v>18139</v>
      </c>
      <c r="T2293" s="1" t="s">
        <v>15624</v>
      </c>
      <c r="U2293" s="1" t="s">
        <v>898</v>
      </c>
      <c r="V2293" s="1" t="s">
        <v>8831</v>
      </c>
      <c r="W2293" s="1" t="s">
        <v>245</v>
      </c>
      <c r="X2293" s="1" t="s">
        <v>9269</v>
      </c>
      <c r="Y2293" s="1" t="s">
        <v>4212</v>
      </c>
      <c r="Z2293" s="1" t="s">
        <v>10793</v>
      </c>
      <c r="AC2293" s="1">
        <v>43</v>
      </c>
      <c r="AD2293" s="1" t="s">
        <v>424</v>
      </c>
      <c r="AE2293" s="1" t="s">
        <v>11538</v>
      </c>
      <c r="AJ2293" s="1" t="s">
        <v>17</v>
      </c>
      <c r="AK2293" s="1" t="s">
        <v>11718</v>
      </c>
      <c r="AL2293" s="1" t="s">
        <v>158</v>
      </c>
      <c r="AM2293" s="1" t="s">
        <v>11647</v>
      </c>
      <c r="AT2293" s="1" t="s">
        <v>269</v>
      </c>
      <c r="AU2293" s="1" t="s">
        <v>8873</v>
      </c>
      <c r="AV2293" s="1" t="s">
        <v>3419</v>
      </c>
      <c r="AW2293" s="1" t="s">
        <v>10457</v>
      </c>
      <c r="BG2293" s="1" t="s">
        <v>390</v>
      </c>
      <c r="BH2293" s="1" t="s">
        <v>11984</v>
      </c>
      <c r="BI2293" s="1" t="s">
        <v>393</v>
      </c>
      <c r="BJ2293" s="1" t="s">
        <v>13289</v>
      </c>
      <c r="BK2293" s="1" t="s">
        <v>269</v>
      </c>
      <c r="BL2293" s="1" t="s">
        <v>8873</v>
      </c>
      <c r="BM2293" s="1" t="s">
        <v>1326</v>
      </c>
      <c r="BN2293" s="1" t="s">
        <v>10209</v>
      </c>
      <c r="BO2293" s="1" t="s">
        <v>269</v>
      </c>
      <c r="BP2293" s="1" t="s">
        <v>8873</v>
      </c>
      <c r="BQ2293" s="1" t="s">
        <v>4213</v>
      </c>
      <c r="BR2293" s="1" t="s">
        <v>13585</v>
      </c>
      <c r="BS2293" s="1" t="s">
        <v>149</v>
      </c>
      <c r="BT2293" s="1" t="s">
        <v>11728</v>
      </c>
    </row>
    <row r="2294" spans="1:72" ht="13.5" customHeight="1">
      <c r="A2294" s="3" t="str">
        <f>HYPERLINK("http://kyu.snu.ac.kr/sdhj/index.jsp?type=hj/GK14605_00IH_0001_0042.jpg","1720_각북면_42")</f>
        <v>1720_각북면_42</v>
      </c>
      <c r="B2294" s="2">
        <v>1720</v>
      </c>
      <c r="C2294" s="2" t="s">
        <v>15735</v>
      </c>
      <c r="D2294" s="2" t="s">
        <v>15736</v>
      </c>
      <c r="E2294" s="2">
        <v>2293</v>
      </c>
      <c r="F2294" s="1">
        <v>9</v>
      </c>
      <c r="G2294" s="1" t="s">
        <v>3556</v>
      </c>
      <c r="H2294" s="1" t="s">
        <v>8511</v>
      </c>
      <c r="I2294" s="1">
        <v>10</v>
      </c>
      <c r="L2294" s="1">
        <v>5</v>
      </c>
      <c r="M2294" s="2" t="s">
        <v>18138</v>
      </c>
      <c r="N2294" s="2" t="s">
        <v>18139</v>
      </c>
      <c r="S2294" s="1" t="s">
        <v>51</v>
      </c>
      <c r="T2294" s="1" t="s">
        <v>1413</v>
      </c>
      <c r="W2294" s="1" t="s">
        <v>325</v>
      </c>
      <c r="X2294" s="1" t="s">
        <v>9291</v>
      </c>
      <c r="Y2294" s="1" t="s">
        <v>53</v>
      </c>
      <c r="Z2294" s="1" t="s">
        <v>9315</v>
      </c>
      <c r="AF2294" s="1" t="s">
        <v>67</v>
      </c>
      <c r="AG2294" s="1" t="s">
        <v>9286</v>
      </c>
    </row>
    <row r="2295" spans="1:72" ht="13.5" customHeight="1">
      <c r="A2295" s="3" t="str">
        <f>HYPERLINK("http://kyu.snu.ac.kr/sdhj/index.jsp?type=hj/GK14605_00IH_0001_0043.jpg","1720_각북면_43")</f>
        <v>1720_각북면_43</v>
      </c>
      <c r="B2295" s="2">
        <v>1720</v>
      </c>
      <c r="C2295" s="2" t="s">
        <v>15637</v>
      </c>
      <c r="D2295" s="2" t="s">
        <v>15638</v>
      </c>
      <c r="E2295" s="2">
        <v>2294</v>
      </c>
      <c r="F2295" s="1">
        <v>9</v>
      </c>
      <c r="G2295" s="1" t="s">
        <v>3556</v>
      </c>
      <c r="H2295" s="1" t="s">
        <v>8511</v>
      </c>
      <c r="I2295" s="1">
        <v>10</v>
      </c>
      <c r="L2295" s="1">
        <v>5</v>
      </c>
      <c r="M2295" s="2" t="s">
        <v>18138</v>
      </c>
      <c r="N2295" s="2" t="s">
        <v>18139</v>
      </c>
      <c r="S2295" s="1" t="s">
        <v>547</v>
      </c>
      <c r="T2295" s="1" t="s">
        <v>8718</v>
      </c>
      <c r="U2295" s="1" t="s">
        <v>385</v>
      </c>
      <c r="V2295" s="1" t="s">
        <v>15727</v>
      </c>
      <c r="W2295" s="1" t="s">
        <v>373</v>
      </c>
      <c r="X2295" s="1" t="s">
        <v>9290</v>
      </c>
      <c r="Y2295" s="1" t="s">
        <v>53</v>
      </c>
      <c r="Z2295" s="1" t="s">
        <v>9315</v>
      </c>
      <c r="AC2295" s="1">
        <v>31</v>
      </c>
      <c r="AD2295" s="1" t="s">
        <v>445</v>
      </c>
      <c r="AE2295" s="1" t="s">
        <v>11541</v>
      </c>
      <c r="AJ2295" s="1" t="s">
        <v>17</v>
      </c>
      <c r="AK2295" s="1" t="s">
        <v>11718</v>
      </c>
      <c r="AL2295" s="1" t="s">
        <v>1752</v>
      </c>
      <c r="AM2295" s="1" t="s">
        <v>11745</v>
      </c>
      <c r="AT2295" s="1" t="s">
        <v>390</v>
      </c>
      <c r="AU2295" s="1" t="s">
        <v>11984</v>
      </c>
      <c r="AV2295" s="1" t="s">
        <v>2158</v>
      </c>
      <c r="AW2295" s="1" t="s">
        <v>12472</v>
      </c>
      <c r="BI2295" s="1" t="s">
        <v>16727</v>
      </c>
      <c r="BJ2295" s="1" t="s">
        <v>16728</v>
      </c>
      <c r="BK2295" s="1" t="s">
        <v>390</v>
      </c>
      <c r="BL2295" s="1" t="s">
        <v>11984</v>
      </c>
      <c r="BM2295" s="1" t="s">
        <v>2989</v>
      </c>
      <c r="BN2295" s="1" t="s">
        <v>11140</v>
      </c>
      <c r="BO2295" s="1" t="s">
        <v>390</v>
      </c>
      <c r="BP2295" s="1" t="s">
        <v>11984</v>
      </c>
      <c r="BQ2295" s="1" t="s">
        <v>3774</v>
      </c>
      <c r="BR2295" s="1" t="s">
        <v>12021</v>
      </c>
      <c r="BS2295" s="1" t="s">
        <v>50</v>
      </c>
      <c r="BT2295" s="1" t="s">
        <v>16012</v>
      </c>
    </row>
    <row r="2296" spans="1:72" ht="13.5" customHeight="1">
      <c r="A2296" s="3" t="str">
        <f>HYPERLINK("http://kyu.snu.ac.kr/sdhj/index.jsp?type=hj/GK14605_00IH_0001_0043.jpg","1720_각북면_43")</f>
        <v>1720_각북면_43</v>
      </c>
      <c r="B2296" s="2">
        <v>1720</v>
      </c>
      <c r="C2296" s="2" t="s">
        <v>15793</v>
      </c>
      <c r="D2296" s="2" t="s">
        <v>15794</v>
      </c>
      <c r="E2296" s="2">
        <v>2295</v>
      </c>
      <c r="F2296" s="1">
        <v>9</v>
      </c>
      <c r="G2296" s="1" t="s">
        <v>3556</v>
      </c>
      <c r="H2296" s="1" t="s">
        <v>8511</v>
      </c>
      <c r="I2296" s="1">
        <v>10</v>
      </c>
      <c r="L2296" s="1">
        <v>5</v>
      </c>
      <c r="M2296" s="2" t="s">
        <v>18138</v>
      </c>
      <c r="N2296" s="2" t="s">
        <v>18139</v>
      </c>
      <c r="S2296" s="1" t="s">
        <v>71</v>
      </c>
      <c r="T2296" s="1" t="s">
        <v>8710</v>
      </c>
      <c r="Y2296" s="1" t="s">
        <v>2545</v>
      </c>
      <c r="Z2296" s="1" t="s">
        <v>10792</v>
      </c>
      <c r="AF2296" s="1" t="s">
        <v>67</v>
      </c>
      <c r="AG2296" s="1" t="s">
        <v>9286</v>
      </c>
    </row>
    <row r="2297" spans="1:72" ht="13.5" customHeight="1">
      <c r="A2297" s="3" t="str">
        <f>HYPERLINK("http://kyu.snu.ac.kr/sdhj/index.jsp?type=hj/GK14605_00IH_0001_0043.jpg","1720_각북면_43")</f>
        <v>1720_각북면_43</v>
      </c>
      <c r="B2297" s="2">
        <v>1720</v>
      </c>
      <c r="C2297" s="2" t="s">
        <v>15637</v>
      </c>
      <c r="D2297" s="2" t="s">
        <v>15638</v>
      </c>
      <c r="E2297" s="2">
        <v>2296</v>
      </c>
      <c r="F2297" s="1">
        <v>9</v>
      </c>
      <c r="G2297" s="1" t="s">
        <v>3556</v>
      </c>
      <c r="H2297" s="1" t="s">
        <v>8511</v>
      </c>
      <c r="I2297" s="1">
        <v>10</v>
      </c>
      <c r="L2297" s="1">
        <v>5</v>
      </c>
      <c r="M2297" s="2" t="s">
        <v>18138</v>
      </c>
      <c r="N2297" s="2" t="s">
        <v>18139</v>
      </c>
      <c r="S2297" s="1" t="s">
        <v>71</v>
      </c>
      <c r="T2297" s="1" t="s">
        <v>8710</v>
      </c>
      <c r="U2297" s="1" t="s">
        <v>4214</v>
      </c>
      <c r="V2297" s="1" t="s">
        <v>9114</v>
      </c>
      <c r="Y2297" s="1" t="s">
        <v>1649</v>
      </c>
      <c r="Z2297" s="1" t="s">
        <v>9779</v>
      </c>
      <c r="AC2297" s="1">
        <v>19</v>
      </c>
      <c r="AD2297" s="1" t="s">
        <v>308</v>
      </c>
      <c r="AE2297" s="1" t="s">
        <v>11554</v>
      </c>
      <c r="AF2297" s="1" t="s">
        <v>135</v>
      </c>
      <c r="AG2297" s="1" t="s">
        <v>11569</v>
      </c>
    </row>
    <row r="2298" spans="1:72" ht="13.5" customHeight="1">
      <c r="A2298" s="3" t="str">
        <f>HYPERLINK("http://kyu.snu.ac.kr/sdhj/index.jsp?type=hj/GK14605_00IH_0001_0043.jpg","1720_각북면_43")</f>
        <v>1720_각북면_43</v>
      </c>
      <c r="B2298" s="2">
        <v>1720</v>
      </c>
      <c r="C2298" s="2" t="s">
        <v>15637</v>
      </c>
      <c r="D2298" s="2" t="s">
        <v>15638</v>
      </c>
      <c r="E2298" s="2">
        <v>2297</v>
      </c>
      <c r="F2298" s="1">
        <v>9</v>
      </c>
      <c r="G2298" s="1" t="s">
        <v>3556</v>
      </c>
      <c r="H2298" s="1" t="s">
        <v>8511</v>
      </c>
      <c r="I2298" s="1">
        <v>10</v>
      </c>
      <c r="L2298" s="1">
        <v>5</v>
      </c>
      <c r="M2298" s="2" t="s">
        <v>18138</v>
      </c>
      <c r="N2298" s="2" t="s">
        <v>18139</v>
      </c>
      <c r="S2298" s="1" t="s">
        <v>68</v>
      </c>
      <c r="T2298" s="1" t="s">
        <v>8708</v>
      </c>
      <c r="Y2298" s="1" t="s">
        <v>4215</v>
      </c>
      <c r="Z2298" s="1" t="s">
        <v>9778</v>
      </c>
      <c r="AC2298" s="1">
        <v>13</v>
      </c>
      <c r="AD2298" s="1" t="s">
        <v>229</v>
      </c>
      <c r="AE2298" s="1" t="s">
        <v>11524</v>
      </c>
    </row>
    <row r="2299" spans="1:72" ht="13.5" customHeight="1">
      <c r="A2299" s="3" t="str">
        <f>HYPERLINK("http://kyu.snu.ac.kr/sdhj/index.jsp?type=hj/GK14605_00IH_0001_0043.jpg","1720_각북면_43")</f>
        <v>1720_각북면_43</v>
      </c>
      <c r="B2299" s="2">
        <v>1720</v>
      </c>
      <c r="C2299" s="2" t="s">
        <v>15637</v>
      </c>
      <c r="D2299" s="2" t="s">
        <v>15638</v>
      </c>
      <c r="E2299" s="2">
        <v>2298</v>
      </c>
      <c r="F2299" s="1">
        <v>9</v>
      </c>
      <c r="G2299" s="1" t="s">
        <v>3556</v>
      </c>
      <c r="H2299" s="1" t="s">
        <v>8511</v>
      </c>
      <c r="I2299" s="1">
        <v>10</v>
      </c>
      <c r="L2299" s="1">
        <v>5</v>
      </c>
      <c r="M2299" s="2" t="s">
        <v>18138</v>
      </c>
      <c r="N2299" s="2" t="s">
        <v>18139</v>
      </c>
      <c r="S2299" s="1" t="s">
        <v>68</v>
      </c>
      <c r="T2299" s="1" t="s">
        <v>8708</v>
      </c>
      <c r="Y2299" s="1" t="s">
        <v>4022</v>
      </c>
      <c r="Z2299" s="1" t="s">
        <v>9799</v>
      </c>
      <c r="AC2299" s="1">
        <v>11</v>
      </c>
      <c r="AD2299" s="1" t="s">
        <v>70</v>
      </c>
      <c r="AE2299" s="1" t="s">
        <v>11531</v>
      </c>
    </row>
    <row r="2300" spans="1:72" ht="13.5" customHeight="1">
      <c r="A2300" s="3" t="str">
        <f>HYPERLINK("http://kyu.snu.ac.kr/sdhj/index.jsp?type=hj/GK14605_00IH_0001_0043.jpg","1720_각북면_43")</f>
        <v>1720_각북면_43</v>
      </c>
      <c r="B2300" s="2">
        <v>1720</v>
      </c>
      <c r="C2300" s="2" t="s">
        <v>15637</v>
      </c>
      <c r="D2300" s="2" t="s">
        <v>15638</v>
      </c>
      <c r="E2300" s="2">
        <v>2299</v>
      </c>
      <c r="F2300" s="1">
        <v>9</v>
      </c>
      <c r="G2300" s="1" t="s">
        <v>3556</v>
      </c>
      <c r="H2300" s="1" t="s">
        <v>8511</v>
      </c>
      <c r="I2300" s="1">
        <v>10</v>
      </c>
      <c r="L2300" s="1">
        <v>6</v>
      </c>
      <c r="M2300" s="2" t="s">
        <v>18140</v>
      </c>
      <c r="N2300" s="2" t="s">
        <v>18141</v>
      </c>
      <c r="O2300" s="1" t="s">
        <v>6</v>
      </c>
      <c r="P2300" s="1" t="s">
        <v>8656</v>
      </c>
      <c r="T2300" s="1" t="s">
        <v>15624</v>
      </c>
      <c r="U2300" s="1" t="s">
        <v>4216</v>
      </c>
      <c r="V2300" s="1" t="s">
        <v>9113</v>
      </c>
      <c r="W2300" s="1" t="s">
        <v>38</v>
      </c>
      <c r="X2300" s="1" t="s">
        <v>15655</v>
      </c>
      <c r="Y2300" s="1" t="s">
        <v>4217</v>
      </c>
      <c r="Z2300" s="1" t="s">
        <v>9339</v>
      </c>
      <c r="AC2300" s="1">
        <v>37</v>
      </c>
      <c r="AD2300" s="1" t="s">
        <v>299</v>
      </c>
      <c r="AE2300" s="1" t="s">
        <v>11520</v>
      </c>
      <c r="AJ2300" s="1" t="s">
        <v>17</v>
      </c>
      <c r="AK2300" s="1" t="s">
        <v>11718</v>
      </c>
      <c r="AL2300" s="1" t="s">
        <v>50</v>
      </c>
      <c r="AM2300" s="1" t="s">
        <v>15656</v>
      </c>
      <c r="AT2300" s="1" t="s">
        <v>58</v>
      </c>
      <c r="AU2300" s="1" t="s">
        <v>11975</v>
      </c>
      <c r="AV2300" s="1" t="s">
        <v>3506</v>
      </c>
      <c r="AW2300" s="1" t="s">
        <v>12444</v>
      </c>
      <c r="BG2300" s="1" t="s">
        <v>60</v>
      </c>
      <c r="BH2300" s="1" t="s">
        <v>9030</v>
      </c>
      <c r="BI2300" s="1" t="s">
        <v>14818</v>
      </c>
      <c r="BJ2300" s="1" t="s">
        <v>12648</v>
      </c>
      <c r="BK2300" s="1" t="s">
        <v>60</v>
      </c>
      <c r="BL2300" s="1" t="s">
        <v>9030</v>
      </c>
      <c r="BM2300" s="1" t="s">
        <v>3507</v>
      </c>
      <c r="BN2300" s="1" t="s">
        <v>13590</v>
      </c>
      <c r="BQ2300" s="1" t="s">
        <v>4218</v>
      </c>
      <c r="BR2300" s="1" t="s">
        <v>14456</v>
      </c>
      <c r="BS2300" s="1" t="s">
        <v>236</v>
      </c>
      <c r="BT2300" s="1" t="s">
        <v>11694</v>
      </c>
    </row>
    <row r="2301" spans="1:72" ht="13.5" customHeight="1">
      <c r="A2301" s="3" t="str">
        <f>HYPERLINK("http://kyu.snu.ac.kr/sdhj/index.jsp?type=hj/GK14605_00IH_0001_0043.jpg","1720_각북면_43")</f>
        <v>1720_각북면_43</v>
      </c>
      <c r="B2301" s="2">
        <v>1720</v>
      </c>
      <c r="C2301" s="2" t="s">
        <v>15678</v>
      </c>
      <c r="D2301" s="2" t="s">
        <v>15679</v>
      </c>
      <c r="E2301" s="2">
        <v>2300</v>
      </c>
      <c r="F2301" s="1">
        <v>9</v>
      </c>
      <c r="G2301" s="1" t="s">
        <v>3556</v>
      </c>
      <c r="H2301" s="1" t="s">
        <v>8511</v>
      </c>
      <c r="I2301" s="1">
        <v>10</v>
      </c>
      <c r="L2301" s="1">
        <v>6</v>
      </c>
      <c r="M2301" s="2" t="s">
        <v>18140</v>
      </c>
      <c r="N2301" s="2" t="s">
        <v>18141</v>
      </c>
      <c r="S2301" s="1" t="s">
        <v>51</v>
      </c>
      <c r="T2301" s="1" t="s">
        <v>1413</v>
      </c>
      <c r="W2301" s="1" t="s">
        <v>220</v>
      </c>
      <c r="X2301" s="1" t="s">
        <v>8720</v>
      </c>
      <c r="Y2301" s="1" t="s">
        <v>53</v>
      </c>
      <c r="Z2301" s="1" t="s">
        <v>9315</v>
      </c>
      <c r="AC2301" s="1">
        <v>25</v>
      </c>
      <c r="AD2301" s="1" t="s">
        <v>271</v>
      </c>
      <c r="AE2301" s="1" t="s">
        <v>11546</v>
      </c>
      <c r="AJ2301" s="1" t="s">
        <v>17</v>
      </c>
      <c r="AK2301" s="1" t="s">
        <v>11718</v>
      </c>
      <c r="AL2301" s="1" t="s">
        <v>96</v>
      </c>
      <c r="AM2301" s="1" t="s">
        <v>11726</v>
      </c>
      <c r="AT2301" s="1" t="s">
        <v>58</v>
      </c>
      <c r="AU2301" s="1" t="s">
        <v>11975</v>
      </c>
      <c r="AV2301" s="1" t="s">
        <v>1284</v>
      </c>
      <c r="AW2301" s="1" t="s">
        <v>9698</v>
      </c>
      <c r="BG2301" s="1" t="s">
        <v>575</v>
      </c>
      <c r="BH2301" s="1" t="s">
        <v>9250</v>
      </c>
      <c r="BI2301" s="1" t="s">
        <v>1410</v>
      </c>
      <c r="BJ2301" s="1" t="s">
        <v>12691</v>
      </c>
      <c r="BK2301" s="1" t="s">
        <v>60</v>
      </c>
      <c r="BL2301" s="1" t="s">
        <v>9030</v>
      </c>
      <c r="BM2301" s="1" t="s">
        <v>4219</v>
      </c>
      <c r="BN2301" s="1" t="s">
        <v>10903</v>
      </c>
      <c r="BO2301" s="1" t="s">
        <v>60</v>
      </c>
      <c r="BP2301" s="1" t="s">
        <v>9030</v>
      </c>
      <c r="BQ2301" s="1" t="s">
        <v>4220</v>
      </c>
      <c r="BR2301" s="1" t="s">
        <v>16729</v>
      </c>
      <c r="BS2301" s="1" t="s">
        <v>236</v>
      </c>
      <c r="BT2301" s="1" t="s">
        <v>11694</v>
      </c>
    </row>
    <row r="2302" spans="1:72" ht="13.5" customHeight="1">
      <c r="A2302" s="3" t="str">
        <f>HYPERLINK("http://kyu.snu.ac.kr/sdhj/index.jsp?type=hj/GK14605_00IH_0001_0043.jpg","1720_각북면_43")</f>
        <v>1720_각북면_43</v>
      </c>
      <c r="B2302" s="2">
        <v>1720</v>
      </c>
      <c r="C2302" s="2" t="s">
        <v>16730</v>
      </c>
      <c r="D2302" s="2" t="s">
        <v>16731</v>
      </c>
      <c r="E2302" s="2">
        <v>2301</v>
      </c>
      <c r="F2302" s="1">
        <v>9</v>
      </c>
      <c r="G2302" s="1" t="s">
        <v>3556</v>
      </c>
      <c r="H2302" s="1" t="s">
        <v>8511</v>
      </c>
      <c r="I2302" s="1">
        <v>10</v>
      </c>
      <c r="L2302" s="1">
        <v>6</v>
      </c>
      <c r="M2302" s="2" t="s">
        <v>18140</v>
      </c>
      <c r="N2302" s="2" t="s">
        <v>18141</v>
      </c>
      <c r="S2302" s="1" t="s">
        <v>4221</v>
      </c>
      <c r="T2302" s="1" t="s">
        <v>8790</v>
      </c>
      <c r="U2302" s="1" t="s">
        <v>4222</v>
      </c>
      <c r="V2302" s="1" t="s">
        <v>9112</v>
      </c>
      <c r="Y2302" s="1" t="s">
        <v>1360</v>
      </c>
      <c r="Z2302" s="1" t="s">
        <v>9444</v>
      </c>
      <c r="AC2302" s="1">
        <v>20</v>
      </c>
      <c r="AD2302" s="1" t="s">
        <v>134</v>
      </c>
      <c r="AE2302" s="1" t="s">
        <v>11542</v>
      </c>
    </row>
    <row r="2303" spans="1:72" ht="13.5" customHeight="1">
      <c r="A2303" s="3" t="str">
        <f>HYPERLINK("http://kyu.snu.ac.kr/sdhj/index.jsp?type=hj/GK14605_00IH_0001_0043.jpg","1720_각북면_43")</f>
        <v>1720_각북면_43</v>
      </c>
      <c r="B2303" s="2">
        <v>1720</v>
      </c>
      <c r="C2303" s="2" t="s">
        <v>15637</v>
      </c>
      <c r="D2303" s="2" t="s">
        <v>15638</v>
      </c>
      <c r="E2303" s="2">
        <v>2302</v>
      </c>
      <c r="F2303" s="1">
        <v>10</v>
      </c>
      <c r="G2303" s="1" t="s">
        <v>4223</v>
      </c>
      <c r="H2303" s="1" t="s">
        <v>8510</v>
      </c>
      <c r="I2303" s="1">
        <v>1</v>
      </c>
      <c r="J2303" s="1" t="s">
        <v>4224</v>
      </c>
      <c r="K2303" s="1" t="s">
        <v>8611</v>
      </c>
      <c r="L2303" s="1">
        <v>1</v>
      </c>
      <c r="M2303" s="2" t="s">
        <v>964</v>
      </c>
      <c r="N2303" s="2" t="s">
        <v>9711</v>
      </c>
      <c r="T2303" s="1" t="s">
        <v>16732</v>
      </c>
      <c r="U2303" s="1" t="s">
        <v>4225</v>
      </c>
      <c r="V2303" s="1" t="s">
        <v>16733</v>
      </c>
      <c r="Y2303" s="1" t="s">
        <v>964</v>
      </c>
      <c r="Z2303" s="1" t="s">
        <v>9711</v>
      </c>
      <c r="AC2303" s="1">
        <v>31</v>
      </c>
      <c r="AD2303" s="1" t="s">
        <v>445</v>
      </c>
      <c r="AE2303" s="1" t="s">
        <v>11541</v>
      </c>
      <c r="AJ2303" s="1" t="s">
        <v>17</v>
      </c>
      <c r="AK2303" s="1" t="s">
        <v>11718</v>
      </c>
      <c r="AL2303" s="1" t="s">
        <v>50</v>
      </c>
      <c r="AM2303" s="1" t="s">
        <v>15700</v>
      </c>
      <c r="AN2303" s="1" t="s">
        <v>491</v>
      </c>
      <c r="AO2303" s="1" t="s">
        <v>11746</v>
      </c>
      <c r="AR2303" s="1" t="s">
        <v>4226</v>
      </c>
      <c r="AS2303" s="1" t="s">
        <v>11902</v>
      </c>
      <c r="AT2303" s="1" t="s">
        <v>269</v>
      </c>
      <c r="AU2303" s="1" t="s">
        <v>8873</v>
      </c>
      <c r="AV2303" s="1" t="s">
        <v>8382</v>
      </c>
      <c r="AW2303" s="1" t="s">
        <v>12471</v>
      </c>
      <c r="BB2303" s="1" t="s">
        <v>274</v>
      </c>
      <c r="BC2303" s="1" t="s">
        <v>8855</v>
      </c>
      <c r="BD2303" s="1" t="s">
        <v>8281</v>
      </c>
      <c r="BE2303" s="1" t="s">
        <v>10183</v>
      </c>
      <c r="BG2303" s="1" t="s">
        <v>269</v>
      </c>
      <c r="BH2303" s="1" t="s">
        <v>8873</v>
      </c>
      <c r="BI2303" s="1" t="s">
        <v>8383</v>
      </c>
      <c r="BJ2303" s="1" t="s">
        <v>12211</v>
      </c>
      <c r="BK2303" s="1" t="s">
        <v>269</v>
      </c>
      <c r="BL2303" s="1" t="s">
        <v>8873</v>
      </c>
      <c r="BM2303" s="1" t="s">
        <v>4227</v>
      </c>
      <c r="BN2303" s="1" t="s">
        <v>13798</v>
      </c>
      <c r="BO2303" s="1" t="s">
        <v>88</v>
      </c>
      <c r="BP2303" s="1" t="s">
        <v>8828</v>
      </c>
      <c r="BQ2303" s="1" t="s">
        <v>4228</v>
      </c>
      <c r="BR2303" s="1" t="s">
        <v>14455</v>
      </c>
      <c r="BS2303" s="1" t="s">
        <v>491</v>
      </c>
      <c r="BT2303" s="1" t="s">
        <v>11746</v>
      </c>
    </row>
    <row r="2304" spans="1:72" ht="13.5" customHeight="1">
      <c r="A2304" s="3" t="str">
        <f>HYPERLINK("http://kyu.snu.ac.kr/sdhj/index.jsp?type=hj/GK14605_00IH_0001_0043.jpg","1720_각북면_43")</f>
        <v>1720_각북면_43</v>
      </c>
      <c r="B2304" s="2">
        <v>1720</v>
      </c>
      <c r="C2304" s="2" t="s">
        <v>15798</v>
      </c>
      <c r="D2304" s="2" t="s">
        <v>15799</v>
      </c>
      <c r="E2304" s="2">
        <v>2303</v>
      </c>
      <c r="F2304" s="1">
        <v>10</v>
      </c>
      <c r="G2304" s="1" t="s">
        <v>4223</v>
      </c>
      <c r="H2304" s="1" t="s">
        <v>8510</v>
      </c>
      <c r="I2304" s="1">
        <v>1</v>
      </c>
      <c r="L2304" s="1">
        <v>1</v>
      </c>
      <c r="M2304" s="2" t="s">
        <v>964</v>
      </c>
      <c r="N2304" s="2" t="s">
        <v>9711</v>
      </c>
      <c r="S2304" s="1" t="s">
        <v>51</v>
      </c>
      <c r="T2304" s="1" t="s">
        <v>1413</v>
      </c>
      <c r="U2304" s="1" t="s">
        <v>385</v>
      </c>
      <c r="V2304" s="1" t="s">
        <v>15727</v>
      </c>
      <c r="W2304" s="1" t="s">
        <v>640</v>
      </c>
      <c r="X2304" s="1" t="s">
        <v>15791</v>
      </c>
      <c r="Y2304" s="1" t="s">
        <v>53</v>
      </c>
      <c r="Z2304" s="1" t="s">
        <v>9315</v>
      </c>
      <c r="AC2304" s="1">
        <v>32</v>
      </c>
      <c r="AD2304" s="1" t="s">
        <v>823</v>
      </c>
      <c r="AE2304" s="1" t="s">
        <v>11532</v>
      </c>
      <c r="AJ2304" s="1" t="s">
        <v>17</v>
      </c>
      <c r="AK2304" s="1" t="s">
        <v>11718</v>
      </c>
      <c r="AL2304" s="1" t="s">
        <v>149</v>
      </c>
      <c r="AM2304" s="1" t="s">
        <v>11728</v>
      </c>
      <c r="AT2304" s="1" t="s">
        <v>390</v>
      </c>
      <c r="AU2304" s="1" t="s">
        <v>11984</v>
      </c>
      <c r="AV2304" s="1" t="s">
        <v>4229</v>
      </c>
      <c r="AW2304" s="1" t="s">
        <v>12470</v>
      </c>
      <c r="BG2304" s="1" t="s">
        <v>88</v>
      </c>
      <c r="BH2304" s="1" t="s">
        <v>8828</v>
      </c>
      <c r="BI2304" s="1" t="s">
        <v>807</v>
      </c>
      <c r="BJ2304" s="1" t="s">
        <v>10701</v>
      </c>
      <c r="BM2304" s="1" t="s">
        <v>4230</v>
      </c>
      <c r="BN2304" s="1" t="s">
        <v>12642</v>
      </c>
      <c r="BO2304" s="1" t="s">
        <v>88</v>
      </c>
      <c r="BP2304" s="1" t="s">
        <v>8828</v>
      </c>
      <c r="BQ2304" s="1" t="s">
        <v>4231</v>
      </c>
      <c r="BR2304" s="1" t="s">
        <v>15087</v>
      </c>
    </row>
    <row r="2305" spans="1:72" ht="13.5" customHeight="1">
      <c r="A2305" s="3" t="str">
        <f>HYPERLINK("http://kyu.snu.ac.kr/sdhj/index.jsp?type=hj/GK14605_00IH_0001_0043.jpg","1720_각북면_43")</f>
        <v>1720_각북면_43</v>
      </c>
      <c r="B2305" s="2">
        <v>1720</v>
      </c>
      <c r="C2305" s="2" t="s">
        <v>15706</v>
      </c>
      <c r="D2305" s="2" t="s">
        <v>15707</v>
      </c>
      <c r="E2305" s="2">
        <v>2304</v>
      </c>
      <c r="F2305" s="1">
        <v>10</v>
      </c>
      <c r="G2305" s="1" t="s">
        <v>4223</v>
      </c>
      <c r="H2305" s="1" t="s">
        <v>8510</v>
      </c>
      <c r="I2305" s="1">
        <v>1</v>
      </c>
      <c r="L2305" s="1">
        <v>1</v>
      </c>
      <c r="M2305" s="2" t="s">
        <v>964</v>
      </c>
      <c r="N2305" s="2" t="s">
        <v>9711</v>
      </c>
      <c r="S2305" s="1" t="s">
        <v>226</v>
      </c>
      <c r="T2305" s="1" t="s">
        <v>8709</v>
      </c>
      <c r="Y2305" s="1" t="s">
        <v>205</v>
      </c>
      <c r="Z2305" s="1" t="s">
        <v>9894</v>
      </c>
      <c r="AC2305" s="1">
        <v>2</v>
      </c>
      <c r="AD2305" s="1" t="s">
        <v>106</v>
      </c>
      <c r="AE2305" s="1" t="s">
        <v>11517</v>
      </c>
    </row>
    <row r="2306" spans="1:72" ht="13.5" customHeight="1">
      <c r="A2306" s="3" t="str">
        <f>HYPERLINK("http://kyu.snu.ac.kr/sdhj/index.jsp?type=hj/GK14605_00IH_0001_0043.jpg","1720_각북면_43")</f>
        <v>1720_각북면_43</v>
      </c>
      <c r="B2306" s="2">
        <v>1720</v>
      </c>
      <c r="C2306" s="2" t="s">
        <v>15637</v>
      </c>
      <c r="D2306" s="2" t="s">
        <v>15638</v>
      </c>
      <c r="E2306" s="2">
        <v>2305</v>
      </c>
      <c r="F2306" s="1">
        <v>10</v>
      </c>
      <c r="G2306" s="1" t="s">
        <v>4223</v>
      </c>
      <c r="H2306" s="1" t="s">
        <v>8510</v>
      </c>
      <c r="I2306" s="1">
        <v>1</v>
      </c>
      <c r="L2306" s="1">
        <v>2</v>
      </c>
      <c r="M2306" s="2" t="s">
        <v>18142</v>
      </c>
      <c r="N2306" s="2" t="s">
        <v>18143</v>
      </c>
      <c r="Q2306" s="1" t="s">
        <v>4232</v>
      </c>
      <c r="R2306" s="1" t="s">
        <v>8694</v>
      </c>
      <c r="T2306" s="1" t="s">
        <v>15624</v>
      </c>
      <c r="U2306" s="1" t="s">
        <v>4233</v>
      </c>
      <c r="V2306" s="1" t="s">
        <v>9111</v>
      </c>
      <c r="W2306" s="1" t="s">
        <v>325</v>
      </c>
      <c r="X2306" s="1" t="s">
        <v>9291</v>
      </c>
      <c r="Y2306" s="1" t="s">
        <v>4234</v>
      </c>
      <c r="Z2306" s="1" t="s">
        <v>9844</v>
      </c>
      <c r="AC2306" s="1">
        <v>44</v>
      </c>
      <c r="AD2306" s="1" t="s">
        <v>362</v>
      </c>
      <c r="AE2306" s="1" t="s">
        <v>11561</v>
      </c>
      <c r="AJ2306" s="1" t="s">
        <v>17</v>
      </c>
      <c r="AK2306" s="1" t="s">
        <v>11718</v>
      </c>
      <c r="AL2306" s="1" t="s">
        <v>152</v>
      </c>
      <c r="AM2306" s="1" t="s">
        <v>11667</v>
      </c>
      <c r="AT2306" s="1" t="s">
        <v>88</v>
      </c>
      <c r="AU2306" s="1" t="s">
        <v>8828</v>
      </c>
      <c r="AV2306" s="1" t="s">
        <v>580</v>
      </c>
      <c r="AW2306" s="1" t="s">
        <v>9387</v>
      </c>
      <c r="BG2306" s="1" t="s">
        <v>88</v>
      </c>
      <c r="BH2306" s="1" t="s">
        <v>8828</v>
      </c>
      <c r="BI2306" s="1" t="s">
        <v>4097</v>
      </c>
      <c r="BJ2306" s="1" t="s">
        <v>16707</v>
      </c>
      <c r="BK2306" s="1" t="s">
        <v>58</v>
      </c>
      <c r="BL2306" s="1" t="s">
        <v>11975</v>
      </c>
      <c r="BM2306" s="1" t="s">
        <v>2112</v>
      </c>
      <c r="BN2306" s="1" t="s">
        <v>9554</v>
      </c>
      <c r="BO2306" s="1" t="s">
        <v>88</v>
      </c>
      <c r="BP2306" s="1" t="s">
        <v>8828</v>
      </c>
      <c r="BQ2306" s="1" t="s">
        <v>4235</v>
      </c>
      <c r="BR2306" s="1" t="s">
        <v>14454</v>
      </c>
      <c r="BS2306" s="1" t="s">
        <v>152</v>
      </c>
      <c r="BT2306" s="1" t="s">
        <v>11667</v>
      </c>
    </row>
    <row r="2307" spans="1:72" ht="13.5" customHeight="1">
      <c r="A2307" s="3" t="str">
        <f>HYPERLINK("http://kyu.snu.ac.kr/sdhj/index.jsp?type=hj/GK14605_00IH_0001_0043.jpg","1720_각북면_43")</f>
        <v>1720_각북면_43</v>
      </c>
      <c r="B2307" s="2">
        <v>1720</v>
      </c>
      <c r="C2307" s="2" t="s">
        <v>15873</v>
      </c>
      <c r="D2307" s="2" t="s">
        <v>15874</v>
      </c>
      <c r="E2307" s="2">
        <v>2306</v>
      </c>
      <c r="F2307" s="1">
        <v>10</v>
      </c>
      <c r="G2307" s="1" t="s">
        <v>4223</v>
      </c>
      <c r="H2307" s="1" t="s">
        <v>8510</v>
      </c>
      <c r="I2307" s="1">
        <v>1</v>
      </c>
      <c r="L2307" s="1">
        <v>2</v>
      </c>
      <c r="M2307" s="2" t="s">
        <v>18142</v>
      </c>
      <c r="N2307" s="2" t="s">
        <v>18143</v>
      </c>
      <c r="S2307" s="1" t="s">
        <v>51</v>
      </c>
      <c r="T2307" s="1" t="s">
        <v>1413</v>
      </c>
      <c r="W2307" s="1" t="s">
        <v>245</v>
      </c>
      <c r="X2307" s="1" t="s">
        <v>9269</v>
      </c>
      <c r="Y2307" s="1" t="s">
        <v>53</v>
      </c>
      <c r="Z2307" s="1" t="s">
        <v>9315</v>
      </c>
      <c r="AC2307" s="1">
        <v>38</v>
      </c>
      <c r="AD2307" s="1" t="s">
        <v>316</v>
      </c>
      <c r="AE2307" s="1" t="s">
        <v>11519</v>
      </c>
      <c r="AJ2307" s="1" t="s">
        <v>17</v>
      </c>
      <c r="AK2307" s="1" t="s">
        <v>11718</v>
      </c>
      <c r="AL2307" s="1" t="s">
        <v>158</v>
      </c>
      <c r="AM2307" s="1" t="s">
        <v>11647</v>
      </c>
      <c r="AT2307" s="1" t="s">
        <v>88</v>
      </c>
      <c r="AU2307" s="1" t="s">
        <v>8828</v>
      </c>
      <c r="AV2307" s="1" t="s">
        <v>4119</v>
      </c>
      <c r="AW2307" s="1" t="s">
        <v>8612</v>
      </c>
      <c r="BG2307" s="1" t="s">
        <v>144</v>
      </c>
      <c r="BH2307" s="1" t="s">
        <v>11973</v>
      </c>
      <c r="BI2307" s="1" t="s">
        <v>4236</v>
      </c>
      <c r="BJ2307" s="1" t="s">
        <v>13288</v>
      </c>
      <c r="BK2307" s="1" t="s">
        <v>88</v>
      </c>
      <c r="BL2307" s="1" t="s">
        <v>8828</v>
      </c>
      <c r="BM2307" s="1" t="s">
        <v>4237</v>
      </c>
      <c r="BN2307" s="1" t="s">
        <v>12452</v>
      </c>
      <c r="BO2307" s="1" t="s">
        <v>4238</v>
      </c>
      <c r="BP2307" s="1" t="s">
        <v>13988</v>
      </c>
      <c r="BQ2307" s="1" t="s">
        <v>4239</v>
      </c>
      <c r="BR2307" s="1" t="s">
        <v>14905</v>
      </c>
      <c r="BS2307" s="1" t="s">
        <v>50</v>
      </c>
      <c r="BT2307" s="1" t="s">
        <v>16734</v>
      </c>
    </row>
    <row r="2308" spans="1:72" ht="13.5" customHeight="1">
      <c r="A2308" s="3" t="str">
        <f>HYPERLINK("http://kyu.snu.ac.kr/sdhj/index.jsp?type=hj/GK14605_00IH_0001_0043.jpg","1720_각북면_43")</f>
        <v>1720_각북면_43</v>
      </c>
      <c r="B2308" s="2">
        <v>1720</v>
      </c>
      <c r="C2308" s="2" t="s">
        <v>15884</v>
      </c>
      <c r="D2308" s="2" t="s">
        <v>15885</v>
      </c>
      <c r="E2308" s="2">
        <v>2307</v>
      </c>
      <c r="F2308" s="1">
        <v>10</v>
      </c>
      <c r="G2308" s="1" t="s">
        <v>4223</v>
      </c>
      <c r="H2308" s="1" t="s">
        <v>8510</v>
      </c>
      <c r="I2308" s="1">
        <v>1</v>
      </c>
      <c r="L2308" s="1">
        <v>2</v>
      </c>
      <c r="M2308" s="2" t="s">
        <v>18142</v>
      </c>
      <c r="N2308" s="2" t="s">
        <v>18143</v>
      </c>
      <c r="S2308" s="1" t="s">
        <v>4240</v>
      </c>
      <c r="T2308" s="1" t="s">
        <v>8780</v>
      </c>
      <c r="W2308" s="1" t="s">
        <v>245</v>
      </c>
      <c r="X2308" s="1" t="s">
        <v>9269</v>
      </c>
      <c r="Y2308" s="1" t="s">
        <v>2857</v>
      </c>
      <c r="Z2308" s="1" t="s">
        <v>8612</v>
      </c>
      <c r="AC2308" s="1">
        <v>79</v>
      </c>
      <c r="AD2308" s="1" t="s">
        <v>308</v>
      </c>
      <c r="AE2308" s="1" t="s">
        <v>11554</v>
      </c>
      <c r="AF2308" s="1" t="s">
        <v>135</v>
      </c>
      <c r="AG2308" s="1" t="s">
        <v>11569</v>
      </c>
    </row>
    <row r="2309" spans="1:72" ht="13.5" customHeight="1">
      <c r="A2309" s="3" t="str">
        <f>HYPERLINK("http://kyu.snu.ac.kr/sdhj/index.jsp?type=hj/GK14605_00IH_0001_0043.jpg","1720_각북면_43")</f>
        <v>1720_각북면_43</v>
      </c>
      <c r="B2309" s="2">
        <v>1720</v>
      </c>
      <c r="C2309" s="2" t="s">
        <v>15706</v>
      </c>
      <c r="D2309" s="2" t="s">
        <v>15707</v>
      </c>
      <c r="E2309" s="2">
        <v>2308</v>
      </c>
      <c r="F2309" s="1">
        <v>10</v>
      </c>
      <c r="G2309" s="1" t="s">
        <v>4223</v>
      </c>
      <c r="H2309" s="1" t="s">
        <v>8510</v>
      </c>
      <c r="I2309" s="1">
        <v>1</v>
      </c>
      <c r="L2309" s="1">
        <v>2</v>
      </c>
      <c r="M2309" s="2" t="s">
        <v>18142</v>
      </c>
      <c r="N2309" s="2" t="s">
        <v>18143</v>
      </c>
      <c r="S2309" s="1" t="s">
        <v>68</v>
      </c>
      <c r="T2309" s="1" t="s">
        <v>8708</v>
      </c>
      <c r="Y2309" s="1" t="s">
        <v>53</v>
      </c>
      <c r="Z2309" s="1" t="s">
        <v>9315</v>
      </c>
      <c r="AC2309" s="1">
        <v>7</v>
      </c>
      <c r="AD2309" s="1" t="s">
        <v>454</v>
      </c>
      <c r="AE2309" s="1" t="s">
        <v>11543</v>
      </c>
    </row>
    <row r="2310" spans="1:72" ht="13.5" customHeight="1">
      <c r="A2310" s="3" t="str">
        <f>HYPERLINK("http://kyu.snu.ac.kr/sdhj/index.jsp?type=hj/GK14605_00IH_0001_0043.jpg","1720_각북면_43")</f>
        <v>1720_각북면_43</v>
      </c>
      <c r="B2310" s="2">
        <v>1720</v>
      </c>
      <c r="C2310" s="2" t="s">
        <v>15637</v>
      </c>
      <c r="D2310" s="2" t="s">
        <v>15638</v>
      </c>
      <c r="E2310" s="2">
        <v>2309</v>
      </c>
      <c r="F2310" s="1">
        <v>10</v>
      </c>
      <c r="G2310" s="1" t="s">
        <v>4223</v>
      </c>
      <c r="H2310" s="1" t="s">
        <v>8510</v>
      </c>
      <c r="I2310" s="1">
        <v>1</v>
      </c>
      <c r="L2310" s="1">
        <v>2</v>
      </c>
      <c r="M2310" s="2" t="s">
        <v>18142</v>
      </c>
      <c r="N2310" s="2" t="s">
        <v>18143</v>
      </c>
      <c r="S2310" s="1" t="s">
        <v>68</v>
      </c>
      <c r="T2310" s="1" t="s">
        <v>8708</v>
      </c>
      <c r="Y2310" s="1" t="s">
        <v>53</v>
      </c>
      <c r="Z2310" s="1" t="s">
        <v>9315</v>
      </c>
      <c r="AC2310" s="1">
        <v>1</v>
      </c>
      <c r="AD2310" s="1" t="s">
        <v>107</v>
      </c>
      <c r="AE2310" s="1" t="s">
        <v>11521</v>
      </c>
      <c r="AF2310" s="1" t="s">
        <v>135</v>
      </c>
      <c r="AG2310" s="1" t="s">
        <v>11569</v>
      </c>
    </row>
    <row r="2311" spans="1:72" ht="13.5" customHeight="1">
      <c r="A2311" s="3" t="str">
        <f>HYPERLINK("http://kyu.snu.ac.kr/sdhj/index.jsp?type=hj/GK14605_00IH_0001_0043.jpg","1720_각북면_43")</f>
        <v>1720_각북면_43</v>
      </c>
      <c r="B2311" s="2">
        <v>1720</v>
      </c>
      <c r="C2311" s="2" t="s">
        <v>15637</v>
      </c>
      <c r="D2311" s="2" t="s">
        <v>15638</v>
      </c>
      <c r="E2311" s="2">
        <v>2310</v>
      </c>
      <c r="F2311" s="1">
        <v>10</v>
      </c>
      <c r="G2311" s="1" t="s">
        <v>4223</v>
      </c>
      <c r="H2311" s="1" t="s">
        <v>8510</v>
      </c>
      <c r="I2311" s="1">
        <v>1</v>
      </c>
      <c r="L2311" s="1">
        <v>3</v>
      </c>
      <c r="M2311" s="2" t="s">
        <v>18144</v>
      </c>
      <c r="N2311" s="2" t="s">
        <v>18145</v>
      </c>
      <c r="T2311" s="1" t="s">
        <v>15624</v>
      </c>
      <c r="U2311" s="1" t="s">
        <v>1398</v>
      </c>
      <c r="V2311" s="1" t="s">
        <v>9110</v>
      </c>
      <c r="W2311" s="1" t="s">
        <v>245</v>
      </c>
      <c r="X2311" s="1" t="s">
        <v>9269</v>
      </c>
      <c r="Y2311" s="1" t="s">
        <v>4241</v>
      </c>
      <c r="Z2311" s="1" t="s">
        <v>10135</v>
      </c>
      <c r="AC2311" s="1">
        <v>39</v>
      </c>
      <c r="AD2311" s="1" t="s">
        <v>119</v>
      </c>
      <c r="AE2311" s="1" t="s">
        <v>9334</v>
      </c>
      <c r="AJ2311" s="1" t="s">
        <v>17</v>
      </c>
      <c r="AK2311" s="1" t="s">
        <v>11718</v>
      </c>
      <c r="AL2311" s="1" t="s">
        <v>158</v>
      </c>
      <c r="AM2311" s="1" t="s">
        <v>11647</v>
      </c>
      <c r="AT2311" s="1" t="s">
        <v>44</v>
      </c>
      <c r="AU2311" s="1" t="s">
        <v>8875</v>
      </c>
      <c r="AV2311" s="1" t="s">
        <v>4242</v>
      </c>
      <c r="AW2311" s="1" t="s">
        <v>12469</v>
      </c>
      <c r="BG2311" s="1" t="s">
        <v>88</v>
      </c>
      <c r="BH2311" s="1" t="s">
        <v>8828</v>
      </c>
      <c r="BI2311" s="1" t="s">
        <v>4243</v>
      </c>
      <c r="BJ2311" s="1" t="s">
        <v>13287</v>
      </c>
      <c r="BK2311" s="1" t="s">
        <v>1987</v>
      </c>
      <c r="BL2311" s="1" t="s">
        <v>13525</v>
      </c>
      <c r="BM2311" s="1" t="s">
        <v>4244</v>
      </c>
      <c r="BN2311" s="1" t="s">
        <v>13797</v>
      </c>
      <c r="BO2311" s="1" t="s">
        <v>44</v>
      </c>
      <c r="BP2311" s="1" t="s">
        <v>8875</v>
      </c>
      <c r="BQ2311" s="1" t="s">
        <v>4245</v>
      </c>
      <c r="BR2311" s="1" t="s">
        <v>14453</v>
      </c>
      <c r="BS2311" s="1" t="s">
        <v>1353</v>
      </c>
      <c r="BT2311" s="1" t="s">
        <v>11653</v>
      </c>
    </row>
    <row r="2312" spans="1:72" ht="13.5" customHeight="1">
      <c r="A2312" s="3" t="str">
        <f>HYPERLINK("http://kyu.snu.ac.kr/sdhj/index.jsp?type=hj/GK14605_00IH_0001_0043.jpg","1720_각북면_43")</f>
        <v>1720_각북면_43</v>
      </c>
      <c r="B2312" s="2">
        <v>1720</v>
      </c>
      <c r="C2312" s="2" t="s">
        <v>15643</v>
      </c>
      <c r="D2312" s="2" t="s">
        <v>15644</v>
      </c>
      <c r="E2312" s="2">
        <v>2311</v>
      </c>
      <c r="F2312" s="1">
        <v>10</v>
      </c>
      <c r="G2312" s="1" t="s">
        <v>4223</v>
      </c>
      <c r="H2312" s="1" t="s">
        <v>8510</v>
      </c>
      <c r="I2312" s="1">
        <v>1</v>
      </c>
      <c r="L2312" s="1">
        <v>3</v>
      </c>
      <c r="M2312" s="2" t="s">
        <v>18144</v>
      </c>
      <c r="N2312" s="2" t="s">
        <v>18145</v>
      </c>
      <c r="S2312" s="1" t="s">
        <v>51</v>
      </c>
      <c r="T2312" s="1" t="s">
        <v>1413</v>
      </c>
      <c r="W2312" s="1" t="s">
        <v>38</v>
      </c>
      <c r="X2312" s="1" t="s">
        <v>15655</v>
      </c>
      <c r="Y2312" s="1" t="s">
        <v>53</v>
      </c>
      <c r="Z2312" s="1" t="s">
        <v>9315</v>
      </c>
      <c r="AC2312" s="1">
        <v>36</v>
      </c>
      <c r="AD2312" s="1" t="s">
        <v>341</v>
      </c>
      <c r="AE2312" s="1" t="s">
        <v>11544</v>
      </c>
      <c r="AJ2312" s="1" t="s">
        <v>17</v>
      </c>
      <c r="AK2312" s="1" t="s">
        <v>11718</v>
      </c>
      <c r="AL2312" s="1" t="s">
        <v>50</v>
      </c>
      <c r="AM2312" s="1" t="s">
        <v>15656</v>
      </c>
      <c r="AT2312" s="1" t="s">
        <v>44</v>
      </c>
      <c r="AU2312" s="1" t="s">
        <v>8875</v>
      </c>
      <c r="AV2312" s="1" t="s">
        <v>1926</v>
      </c>
      <c r="AW2312" s="1" t="s">
        <v>9288</v>
      </c>
      <c r="BG2312" s="1" t="s">
        <v>60</v>
      </c>
      <c r="BH2312" s="1" t="s">
        <v>9030</v>
      </c>
      <c r="BI2312" s="1" t="s">
        <v>2342</v>
      </c>
      <c r="BJ2312" s="1" t="s">
        <v>10595</v>
      </c>
      <c r="BK2312" s="1" t="s">
        <v>4246</v>
      </c>
      <c r="BL2312" s="1" t="s">
        <v>13500</v>
      </c>
      <c r="BM2312" s="1" t="s">
        <v>2106</v>
      </c>
      <c r="BN2312" s="1" t="s">
        <v>13030</v>
      </c>
      <c r="BO2312" s="1" t="s">
        <v>44</v>
      </c>
      <c r="BP2312" s="1" t="s">
        <v>8875</v>
      </c>
      <c r="BQ2312" s="1" t="s">
        <v>4247</v>
      </c>
      <c r="BR2312" s="1" t="s">
        <v>14452</v>
      </c>
      <c r="BS2312" s="1" t="s">
        <v>1033</v>
      </c>
      <c r="BT2312" s="1" t="s">
        <v>10822</v>
      </c>
    </row>
    <row r="2313" spans="1:72" ht="13.5" customHeight="1">
      <c r="A2313" s="3" t="str">
        <f>HYPERLINK("http://kyu.snu.ac.kr/sdhj/index.jsp?type=hj/GK14605_00IH_0001_0043.jpg","1720_각북면_43")</f>
        <v>1720_각북면_43</v>
      </c>
      <c r="B2313" s="2">
        <v>1720</v>
      </c>
      <c r="C2313" s="2" t="s">
        <v>15695</v>
      </c>
      <c r="D2313" s="2" t="s">
        <v>15696</v>
      </c>
      <c r="E2313" s="2">
        <v>2312</v>
      </c>
      <c r="F2313" s="1">
        <v>10</v>
      </c>
      <c r="G2313" s="1" t="s">
        <v>4223</v>
      </c>
      <c r="H2313" s="1" t="s">
        <v>8510</v>
      </c>
      <c r="I2313" s="1">
        <v>1</v>
      </c>
      <c r="L2313" s="1">
        <v>3</v>
      </c>
      <c r="M2313" s="2" t="s">
        <v>18144</v>
      </c>
      <c r="N2313" s="2" t="s">
        <v>18145</v>
      </c>
      <c r="S2313" s="1" t="s">
        <v>102</v>
      </c>
      <c r="T2313" s="1" t="s">
        <v>8723</v>
      </c>
      <c r="W2313" s="1" t="s">
        <v>38</v>
      </c>
      <c r="X2313" s="1" t="s">
        <v>15655</v>
      </c>
      <c r="Y2313" s="1" t="s">
        <v>53</v>
      </c>
      <c r="Z2313" s="1" t="s">
        <v>9315</v>
      </c>
      <c r="AC2313" s="1">
        <v>87</v>
      </c>
      <c r="AD2313" s="1" t="s">
        <v>167</v>
      </c>
      <c r="AE2313" s="1" t="s">
        <v>11350</v>
      </c>
    </row>
    <row r="2314" spans="1:72" ht="13.5" customHeight="1">
      <c r="A2314" s="3" t="str">
        <f>HYPERLINK("http://kyu.snu.ac.kr/sdhj/index.jsp?type=hj/GK14605_00IH_0001_0043.jpg","1720_각북면_43")</f>
        <v>1720_각북면_43</v>
      </c>
      <c r="B2314" s="2">
        <v>1720</v>
      </c>
      <c r="C2314" s="2" t="s">
        <v>15637</v>
      </c>
      <c r="D2314" s="2" t="s">
        <v>15638</v>
      </c>
      <c r="E2314" s="2">
        <v>2313</v>
      </c>
      <c r="F2314" s="1">
        <v>10</v>
      </c>
      <c r="G2314" s="1" t="s">
        <v>4223</v>
      </c>
      <c r="H2314" s="1" t="s">
        <v>8510</v>
      </c>
      <c r="I2314" s="1">
        <v>1</v>
      </c>
      <c r="L2314" s="1">
        <v>3</v>
      </c>
      <c r="M2314" s="2" t="s">
        <v>18144</v>
      </c>
      <c r="N2314" s="2" t="s">
        <v>18145</v>
      </c>
      <c r="S2314" s="1" t="s">
        <v>68</v>
      </c>
      <c r="T2314" s="1" t="s">
        <v>8708</v>
      </c>
      <c r="Y2314" s="1" t="s">
        <v>53</v>
      </c>
      <c r="Z2314" s="1" t="s">
        <v>9315</v>
      </c>
      <c r="AC2314" s="1">
        <v>15</v>
      </c>
      <c r="AD2314" s="1" t="s">
        <v>563</v>
      </c>
      <c r="AE2314" s="1" t="s">
        <v>9669</v>
      </c>
    </row>
    <row r="2315" spans="1:72" ht="13.5" customHeight="1">
      <c r="A2315" s="3" t="str">
        <f>HYPERLINK("http://kyu.snu.ac.kr/sdhj/index.jsp?type=hj/GK14605_00IH_0001_0043.jpg","1720_각북면_43")</f>
        <v>1720_각북면_43</v>
      </c>
      <c r="B2315" s="2">
        <v>1720</v>
      </c>
      <c r="C2315" s="2" t="s">
        <v>15637</v>
      </c>
      <c r="D2315" s="2" t="s">
        <v>15638</v>
      </c>
      <c r="E2315" s="2">
        <v>2314</v>
      </c>
      <c r="F2315" s="1">
        <v>10</v>
      </c>
      <c r="G2315" s="1" t="s">
        <v>4223</v>
      </c>
      <c r="H2315" s="1" t="s">
        <v>8510</v>
      </c>
      <c r="I2315" s="1">
        <v>1</v>
      </c>
      <c r="L2315" s="1">
        <v>3</v>
      </c>
      <c r="M2315" s="2" t="s">
        <v>18144</v>
      </c>
      <c r="N2315" s="2" t="s">
        <v>18145</v>
      </c>
      <c r="S2315" s="1" t="s">
        <v>68</v>
      </c>
      <c r="T2315" s="1" t="s">
        <v>8708</v>
      </c>
      <c r="Y2315" s="1" t="s">
        <v>53</v>
      </c>
      <c r="Z2315" s="1" t="s">
        <v>9315</v>
      </c>
      <c r="AC2315" s="1">
        <v>7</v>
      </c>
      <c r="AD2315" s="1" t="s">
        <v>454</v>
      </c>
      <c r="AE2315" s="1" t="s">
        <v>11543</v>
      </c>
    </row>
    <row r="2316" spans="1:72" ht="13.5" customHeight="1">
      <c r="A2316" s="3" t="str">
        <f>HYPERLINK("http://kyu.snu.ac.kr/sdhj/index.jsp?type=hj/GK14605_00IH_0001_0043.jpg","1720_각북면_43")</f>
        <v>1720_각북면_43</v>
      </c>
      <c r="B2316" s="2">
        <v>1720</v>
      </c>
      <c r="C2316" s="2" t="s">
        <v>15637</v>
      </c>
      <c r="D2316" s="2" t="s">
        <v>15638</v>
      </c>
      <c r="E2316" s="2">
        <v>2315</v>
      </c>
      <c r="F2316" s="1">
        <v>10</v>
      </c>
      <c r="G2316" s="1" t="s">
        <v>4223</v>
      </c>
      <c r="H2316" s="1" t="s">
        <v>8510</v>
      </c>
      <c r="I2316" s="1">
        <v>1</v>
      </c>
      <c r="L2316" s="1">
        <v>3</v>
      </c>
      <c r="M2316" s="2" t="s">
        <v>18144</v>
      </c>
      <c r="N2316" s="2" t="s">
        <v>18145</v>
      </c>
      <c r="T2316" s="1" t="s">
        <v>15640</v>
      </c>
      <c r="U2316" s="1" t="s">
        <v>4248</v>
      </c>
      <c r="V2316" s="1" t="s">
        <v>9109</v>
      </c>
      <c r="Y2316" s="1" t="s">
        <v>4249</v>
      </c>
      <c r="Z2316" s="1" t="s">
        <v>10118</v>
      </c>
      <c r="AC2316" s="1">
        <v>21</v>
      </c>
      <c r="AD2316" s="1" t="s">
        <v>192</v>
      </c>
      <c r="AE2316" s="1" t="s">
        <v>10512</v>
      </c>
      <c r="AT2316" s="1" t="s">
        <v>390</v>
      </c>
      <c r="AU2316" s="1" t="s">
        <v>11984</v>
      </c>
      <c r="AV2316" s="1" t="s">
        <v>4250</v>
      </c>
      <c r="AW2316" s="1" t="s">
        <v>15396</v>
      </c>
      <c r="BB2316" s="1" t="s">
        <v>274</v>
      </c>
      <c r="BC2316" s="1" t="s">
        <v>8855</v>
      </c>
      <c r="BD2316" s="1" t="s">
        <v>1718</v>
      </c>
      <c r="BE2316" s="1" t="s">
        <v>9894</v>
      </c>
    </row>
    <row r="2317" spans="1:72" ht="13.5" customHeight="1">
      <c r="A2317" s="3" t="str">
        <f>HYPERLINK("http://kyu.snu.ac.kr/sdhj/index.jsp?type=hj/GK14605_00IH_0001_0043.jpg","1720_각북면_43")</f>
        <v>1720_각북면_43</v>
      </c>
      <c r="B2317" s="2">
        <v>1720</v>
      </c>
      <c r="C2317" s="2" t="s">
        <v>16735</v>
      </c>
      <c r="D2317" s="2" t="s">
        <v>16736</v>
      </c>
      <c r="E2317" s="2">
        <v>2316</v>
      </c>
      <c r="F2317" s="1">
        <v>10</v>
      </c>
      <c r="G2317" s="1" t="s">
        <v>4223</v>
      </c>
      <c r="H2317" s="1" t="s">
        <v>8510</v>
      </c>
      <c r="I2317" s="1">
        <v>1</v>
      </c>
      <c r="L2317" s="1">
        <v>4</v>
      </c>
      <c r="M2317" s="2" t="s">
        <v>18146</v>
      </c>
      <c r="N2317" s="2" t="s">
        <v>18147</v>
      </c>
      <c r="T2317" s="1" t="s">
        <v>15624</v>
      </c>
      <c r="U2317" s="1" t="s">
        <v>405</v>
      </c>
      <c r="V2317" s="1" t="s">
        <v>8823</v>
      </c>
      <c r="W2317" s="1" t="s">
        <v>245</v>
      </c>
      <c r="X2317" s="1" t="s">
        <v>9269</v>
      </c>
      <c r="Y2317" s="1" t="s">
        <v>4251</v>
      </c>
      <c r="Z2317" s="1" t="s">
        <v>10791</v>
      </c>
      <c r="AC2317" s="1">
        <v>51</v>
      </c>
      <c r="AD2317" s="1" t="s">
        <v>653</v>
      </c>
      <c r="AE2317" s="1" t="s">
        <v>11529</v>
      </c>
      <c r="AJ2317" s="1" t="s">
        <v>17</v>
      </c>
      <c r="AK2317" s="1" t="s">
        <v>11718</v>
      </c>
      <c r="AL2317" s="1" t="s">
        <v>158</v>
      </c>
      <c r="AM2317" s="1" t="s">
        <v>11647</v>
      </c>
      <c r="AT2317" s="1" t="s">
        <v>1854</v>
      </c>
      <c r="AU2317" s="1" t="s">
        <v>9270</v>
      </c>
      <c r="AV2317" s="1" t="s">
        <v>3953</v>
      </c>
      <c r="AW2317" s="1" t="s">
        <v>12051</v>
      </c>
      <c r="BG2317" s="1" t="s">
        <v>88</v>
      </c>
      <c r="BH2317" s="1" t="s">
        <v>8828</v>
      </c>
      <c r="BI2317" s="1" t="s">
        <v>643</v>
      </c>
      <c r="BJ2317" s="1" t="s">
        <v>12588</v>
      </c>
      <c r="BK2317" s="1" t="s">
        <v>88</v>
      </c>
      <c r="BL2317" s="1" t="s">
        <v>8828</v>
      </c>
      <c r="BM2317" s="1" t="s">
        <v>3954</v>
      </c>
      <c r="BN2317" s="1" t="s">
        <v>13796</v>
      </c>
      <c r="BO2317" s="1" t="s">
        <v>88</v>
      </c>
      <c r="BP2317" s="1" t="s">
        <v>8828</v>
      </c>
      <c r="BQ2317" s="1" t="s">
        <v>4213</v>
      </c>
      <c r="BR2317" s="1" t="s">
        <v>13585</v>
      </c>
      <c r="BS2317" s="1" t="s">
        <v>149</v>
      </c>
      <c r="BT2317" s="1" t="s">
        <v>11728</v>
      </c>
    </row>
    <row r="2318" spans="1:72" ht="13.5" customHeight="1">
      <c r="A2318" s="3" t="str">
        <f>HYPERLINK("http://kyu.snu.ac.kr/sdhj/index.jsp?type=hj/GK14605_00IH_0001_0043.jpg","1720_각북면_43")</f>
        <v>1720_각북면_43</v>
      </c>
      <c r="B2318" s="2">
        <v>1720</v>
      </c>
      <c r="C2318" s="2" t="s">
        <v>15627</v>
      </c>
      <c r="D2318" s="2" t="s">
        <v>15628</v>
      </c>
      <c r="E2318" s="2">
        <v>2317</v>
      </c>
      <c r="F2318" s="1">
        <v>10</v>
      </c>
      <c r="G2318" s="1" t="s">
        <v>4223</v>
      </c>
      <c r="H2318" s="1" t="s">
        <v>8510</v>
      </c>
      <c r="I2318" s="1">
        <v>1</v>
      </c>
      <c r="L2318" s="1">
        <v>4</v>
      </c>
      <c r="M2318" s="2" t="s">
        <v>18146</v>
      </c>
      <c r="N2318" s="2" t="s">
        <v>18147</v>
      </c>
      <c r="S2318" s="1" t="s">
        <v>51</v>
      </c>
      <c r="T2318" s="1" t="s">
        <v>1413</v>
      </c>
      <c r="W2318" s="1" t="s">
        <v>128</v>
      </c>
      <c r="X2318" s="1" t="s">
        <v>9270</v>
      </c>
      <c r="Y2318" s="1" t="s">
        <v>53</v>
      </c>
      <c r="Z2318" s="1" t="s">
        <v>9315</v>
      </c>
      <c r="AC2318" s="1">
        <v>51</v>
      </c>
      <c r="AD2318" s="1" t="s">
        <v>653</v>
      </c>
      <c r="AE2318" s="1" t="s">
        <v>11529</v>
      </c>
      <c r="AJ2318" s="1" t="s">
        <v>17</v>
      </c>
      <c r="AK2318" s="1" t="s">
        <v>11718</v>
      </c>
      <c r="AL2318" s="1" t="s">
        <v>118</v>
      </c>
      <c r="AM2318" s="1" t="s">
        <v>11738</v>
      </c>
      <c r="AT2318" s="1" t="s">
        <v>88</v>
      </c>
      <c r="AU2318" s="1" t="s">
        <v>8828</v>
      </c>
      <c r="AV2318" s="1" t="s">
        <v>18923</v>
      </c>
      <c r="AW2318" s="1" t="s">
        <v>16737</v>
      </c>
      <c r="BG2318" s="1" t="s">
        <v>88</v>
      </c>
      <c r="BH2318" s="1" t="s">
        <v>8828</v>
      </c>
      <c r="BI2318" s="1" t="s">
        <v>3463</v>
      </c>
      <c r="BJ2318" s="1" t="s">
        <v>11456</v>
      </c>
      <c r="BK2318" s="1" t="s">
        <v>88</v>
      </c>
      <c r="BL2318" s="1" t="s">
        <v>8828</v>
      </c>
      <c r="BM2318" s="1" t="s">
        <v>4252</v>
      </c>
      <c r="BN2318" s="1" t="s">
        <v>13795</v>
      </c>
      <c r="BO2318" s="1" t="s">
        <v>88</v>
      </c>
      <c r="BP2318" s="1" t="s">
        <v>8828</v>
      </c>
      <c r="BQ2318" s="1" t="s">
        <v>4253</v>
      </c>
      <c r="BR2318" s="1" t="s">
        <v>14451</v>
      </c>
      <c r="BS2318" s="1" t="s">
        <v>96</v>
      </c>
      <c r="BT2318" s="1" t="s">
        <v>11726</v>
      </c>
    </row>
    <row r="2319" spans="1:72" ht="13.5" customHeight="1">
      <c r="A2319" s="3" t="str">
        <f>HYPERLINK("http://kyu.snu.ac.kr/sdhj/index.jsp?type=hj/GK14605_00IH_0001_0043.jpg","1720_각북면_43")</f>
        <v>1720_각북면_43</v>
      </c>
      <c r="B2319" s="2">
        <v>1720</v>
      </c>
      <c r="C2319" s="2" t="s">
        <v>15796</v>
      </c>
      <c r="D2319" s="2" t="s">
        <v>15797</v>
      </c>
      <c r="E2319" s="2">
        <v>2318</v>
      </c>
      <c r="F2319" s="1">
        <v>10</v>
      </c>
      <c r="G2319" s="1" t="s">
        <v>4223</v>
      </c>
      <c r="H2319" s="1" t="s">
        <v>8510</v>
      </c>
      <c r="I2319" s="1">
        <v>1</v>
      </c>
      <c r="L2319" s="1">
        <v>4</v>
      </c>
      <c r="M2319" s="2" t="s">
        <v>18146</v>
      </c>
      <c r="N2319" s="2" t="s">
        <v>18147</v>
      </c>
      <c r="S2319" s="1" t="s">
        <v>226</v>
      </c>
      <c r="T2319" s="1" t="s">
        <v>8709</v>
      </c>
      <c r="Y2319" s="1" t="s">
        <v>3258</v>
      </c>
      <c r="Z2319" s="1" t="s">
        <v>9427</v>
      </c>
      <c r="AC2319" s="1">
        <v>11</v>
      </c>
      <c r="AD2319" s="1" t="s">
        <v>70</v>
      </c>
      <c r="AE2319" s="1" t="s">
        <v>11531</v>
      </c>
    </row>
    <row r="2320" spans="1:72" ht="13.5" customHeight="1">
      <c r="A2320" s="3" t="str">
        <f>HYPERLINK("http://kyu.snu.ac.kr/sdhj/index.jsp?type=hj/GK14605_00IH_0001_0043.jpg","1720_각북면_43")</f>
        <v>1720_각북면_43</v>
      </c>
      <c r="B2320" s="2">
        <v>1720</v>
      </c>
      <c r="C2320" s="2" t="s">
        <v>15637</v>
      </c>
      <c r="D2320" s="2" t="s">
        <v>15638</v>
      </c>
      <c r="E2320" s="2">
        <v>2319</v>
      </c>
      <c r="F2320" s="1">
        <v>10</v>
      </c>
      <c r="G2320" s="1" t="s">
        <v>4223</v>
      </c>
      <c r="H2320" s="1" t="s">
        <v>8510</v>
      </c>
      <c r="I2320" s="1">
        <v>1</v>
      </c>
      <c r="L2320" s="1">
        <v>4</v>
      </c>
      <c r="M2320" s="2" t="s">
        <v>18146</v>
      </c>
      <c r="N2320" s="2" t="s">
        <v>18147</v>
      </c>
      <c r="S2320" s="1" t="s">
        <v>68</v>
      </c>
      <c r="T2320" s="1" t="s">
        <v>8708</v>
      </c>
      <c r="Y2320" s="1" t="s">
        <v>4254</v>
      </c>
      <c r="Z2320" s="1" t="s">
        <v>10790</v>
      </c>
      <c r="AC2320" s="1">
        <v>7</v>
      </c>
      <c r="AD2320" s="1" t="s">
        <v>454</v>
      </c>
      <c r="AE2320" s="1" t="s">
        <v>11543</v>
      </c>
    </row>
    <row r="2321" spans="1:72" ht="13.5" customHeight="1">
      <c r="A2321" s="3" t="str">
        <f>HYPERLINK("http://kyu.snu.ac.kr/sdhj/index.jsp?type=hj/GK14605_00IH_0001_0043.jpg","1720_각북면_43")</f>
        <v>1720_각북면_43</v>
      </c>
      <c r="B2321" s="2">
        <v>1720</v>
      </c>
      <c r="C2321" s="2" t="s">
        <v>15637</v>
      </c>
      <c r="D2321" s="2" t="s">
        <v>15638</v>
      </c>
      <c r="E2321" s="2">
        <v>2320</v>
      </c>
      <c r="F2321" s="1">
        <v>10</v>
      </c>
      <c r="G2321" s="1" t="s">
        <v>4223</v>
      </c>
      <c r="H2321" s="1" t="s">
        <v>8510</v>
      </c>
      <c r="I2321" s="1">
        <v>1</v>
      </c>
      <c r="L2321" s="1">
        <v>4</v>
      </c>
      <c r="M2321" s="2" t="s">
        <v>18146</v>
      </c>
      <c r="N2321" s="2" t="s">
        <v>18147</v>
      </c>
      <c r="S2321" s="1" t="s">
        <v>68</v>
      </c>
      <c r="T2321" s="1" t="s">
        <v>8708</v>
      </c>
      <c r="Y2321" s="1" t="s">
        <v>53</v>
      </c>
      <c r="Z2321" s="1" t="s">
        <v>9315</v>
      </c>
      <c r="AC2321" s="1">
        <v>6</v>
      </c>
      <c r="AD2321" s="1" t="s">
        <v>75</v>
      </c>
      <c r="AE2321" s="1" t="s">
        <v>11549</v>
      </c>
    </row>
    <row r="2322" spans="1:72" ht="13.5" customHeight="1">
      <c r="A2322" s="3" t="str">
        <f>HYPERLINK("http://kyu.snu.ac.kr/sdhj/index.jsp?type=hj/GK14605_00IH_0001_0043.jpg","1720_각북면_43")</f>
        <v>1720_각북면_43</v>
      </c>
      <c r="B2322" s="2">
        <v>1720</v>
      </c>
      <c r="C2322" s="2" t="s">
        <v>15637</v>
      </c>
      <c r="D2322" s="2" t="s">
        <v>15638</v>
      </c>
      <c r="E2322" s="2">
        <v>2321</v>
      </c>
      <c r="F2322" s="1">
        <v>11</v>
      </c>
      <c r="G2322" s="1" t="s">
        <v>16738</v>
      </c>
      <c r="H2322" s="1" t="s">
        <v>8509</v>
      </c>
      <c r="I2322" s="1">
        <v>2</v>
      </c>
      <c r="J2322" s="1" t="s">
        <v>4256</v>
      </c>
      <c r="K2322" s="1" t="s">
        <v>15542</v>
      </c>
      <c r="L2322" s="1">
        <v>1</v>
      </c>
      <c r="M2322" s="2" t="s">
        <v>18148</v>
      </c>
      <c r="N2322" s="2" t="s">
        <v>15542</v>
      </c>
      <c r="T2322" s="1" t="s">
        <v>16739</v>
      </c>
      <c r="U2322" s="1" t="s">
        <v>3997</v>
      </c>
      <c r="V2322" s="1" t="s">
        <v>8886</v>
      </c>
      <c r="W2322" s="1" t="s">
        <v>38</v>
      </c>
      <c r="X2322" s="1" t="s">
        <v>16740</v>
      </c>
      <c r="Y2322" s="1" t="s">
        <v>4257</v>
      </c>
      <c r="Z2322" s="1" t="s">
        <v>10789</v>
      </c>
      <c r="AC2322" s="1">
        <v>81</v>
      </c>
      <c r="AD2322" s="1" t="s">
        <v>192</v>
      </c>
      <c r="AE2322" s="1" t="s">
        <v>10512</v>
      </c>
      <c r="AJ2322" s="1" t="s">
        <v>17</v>
      </c>
      <c r="AK2322" s="1" t="s">
        <v>11718</v>
      </c>
      <c r="AL2322" s="1" t="s">
        <v>50</v>
      </c>
      <c r="AM2322" s="1" t="s">
        <v>15946</v>
      </c>
      <c r="AT2322" s="1" t="s">
        <v>46</v>
      </c>
      <c r="AU2322" s="1" t="s">
        <v>11959</v>
      </c>
      <c r="BG2322" s="1" t="s">
        <v>46</v>
      </c>
      <c r="BH2322" s="1" t="s">
        <v>11959</v>
      </c>
      <c r="BI2322" s="1" t="s">
        <v>2342</v>
      </c>
      <c r="BJ2322" s="1" t="s">
        <v>10595</v>
      </c>
      <c r="BK2322" s="1" t="s">
        <v>4246</v>
      </c>
      <c r="BL2322" s="1" t="s">
        <v>13500</v>
      </c>
      <c r="BM2322" s="1" t="s">
        <v>2106</v>
      </c>
      <c r="BN2322" s="1" t="s">
        <v>13030</v>
      </c>
      <c r="BO2322" s="1" t="s">
        <v>112</v>
      </c>
      <c r="BP2322" s="1" t="s">
        <v>8827</v>
      </c>
      <c r="BQ2322" s="1" t="s">
        <v>2343</v>
      </c>
      <c r="BR2322" s="1" t="s">
        <v>16274</v>
      </c>
      <c r="BS2322" s="1" t="s">
        <v>101</v>
      </c>
      <c r="BT2322" s="1" t="s">
        <v>11730</v>
      </c>
    </row>
    <row r="2323" spans="1:72" ht="13.5" customHeight="1">
      <c r="A2323" s="3" t="str">
        <f>HYPERLINK("http://kyu.snu.ac.kr/sdhj/index.jsp?type=hj/GK14605_00IH_0001_0043.jpg","1720_각북면_43")</f>
        <v>1720_각북면_43</v>
      </c>
      <c r="B2323" s="2">
        <v>1720</v>
      </c>
      <c r="C2323" s="2" t="s">
        <v>16275</v>
      </c>
      <c r="D2323" s="2" t="s">
        <v>16276</v>
      </c>
      <c r="E2323" s="2">
        <v>2322</v>
      </c>
      <c r="F2323" s="1">
        <v>11</v>
      </c>
      <c r="G2323" s="1" t="s">
        <v>4255</v>
      </c>
      <c r="H2323" s="1" t="s">
        <v>8509</v>
      </c>
      <c r="I2323" s="1">
        <v>2</v>
      </c>
      <c r="L2323" s="1">
        <v>1</v>
      </c>
      <c r="M2323" s="2" t="s">
        <v>18148</v>
      </c>
      <c r="N2323" s="2" t="s">
        <v>15542</v>
      </c>
      <c r="S2323" s="1" t="s">
        <v>190</v>
      </c>
      <c r="T2323" s="1" t="s">
        <v>8713</v>
      </c>
      <c r="U2323" s="1" t="s">
        <v>4258</v>
      </c>
      <c r="V2323" s="1" t="s">
        <v>8908</v>
      </c>
      <c r="Y2323" s="1" t="s">
        <v>4259</v>
      </c>
      <c r="Z2323" s="1" t="s">
        <v>10788</v>
      </c>
      <c r="AC2323" s="1">
        <v>60</v>
      </c>
      <c r="AD2323" s="1" t="s">
        <v>173</v>
      </c>
      <c r="AE2323" s="1" t="s">
        <v>11533</v>
      </c>
    </row>
    <row r="2324" spans="1:72" ht="13.5" customHeight="1">
      <c r="A2324" s="3" t="str">
        <f>HYPERLINK("http://kyu.snu.ac.kr/sdhj/index.jsp?type=hj/GK14605_00IH_0001_0043.jpg","1720_각북면_43")</f>
        <v>1720_각북면_43</v>
      </c>
      <c r="B2324" s="2">
        <v>1720</v>
      </c>
      <c r="C2324" s="2" t="s">
        <v>15627</v>
      </c>
      <c r="D2324" s="2" t="s">
        <v>15628</v>
      </c>
      <c r="E2324" s="2">
        <v>2323</v>
      </c>
      <c r="F2324" s="1">
        <v>11</v>
      </c>
      <c r="G2324" s="1" t="s">
        <v>4255</v>
      </c>
      <c r="H2324" s="1" t="s">
        <v>8509</v>
      </c>
      <c r="I2324" s="1">
        <v>2</v>
      </c>
      <c r="L2324" s="1">
        <v>2</v>
      </c>
      <c r="M2324" s="2" t="s">
        <v>18149</v>
      </c>
      <c r="N2324" s="2" t="s">
        <v>18150</v>
      </c>
      <c r="Q2324" s="1" t="s">
        <v>16741</v>
      </c>
      <c r="R2324" s="1" t="s">
        <v>8693</v>
      </c>
      <c r="T2324" s="1" t="s">
        <v>15624</v>
      </c>
      <c r="U2324" s="1" t="s">
        <v>208</v>
      </c>
      <c r="V2324" s="1" t="s">
        <v>8998</v>
      </c>
      <c r="W2324" s="1" t="s">
        <v>1058</v>
      </c>
      <c r="X2324" s="1" t="s">
        <v>16742</v>
      </c>
      <c r="Y2324" s="1" t="s">
        <v>4260</v>
      </c>
      <c r="Z2324" s="1" t="s">
        <v>10787</v>
      </c>
      <c r="AC2324" s="1">
        <v>48</v>
      </c>
      <c r="AD2324" s="1" t="s">
        <v>244</v>
      </c>
      <c r="AE2324" s="1" t="s">
        <v>9717</v>
      </c>
      <c r="AJ2324" s="1" t="s">
        <v>17</v>
      </c>
      <c r="AK2324" s="1" t="s">
        <v>11718</v>
      </c>
      <c r="AL2324" s="1" t="s">
        <v>158</v>
      </c>
      <c r="AM2324" s="1" t="s">
        <v>11647</v>
      </c>
      <c r="AT2324" s="1" t="s">
        <v>46</v>
      </c>
      <c r="AU2324" s="1" t="s">
        <v>11959</v>
      </c>
      <c r="AV2324" s="1" t="s">
        <v>2010</v>
      </c>
      <c r="AW2324" s="1" t="s">
        <v>12468</v>
      </c>
      <c r="BG2324" s="1" t="s">
        <v>46</v>
      </c>
      <c r="BH2324" s="1" t="s">
        <v>11959</v>
      </c>
      <c r="BI2324" s="1" t="s">
        <v>2011</v>
      </c>
      <c r="BJ2324" s="1" t="s">
        <v>12574</v>
      </c>
      <c r="BK2324" s="1" t="s">
        <v>46</v>
      </c>
      <c r="BL2324" s="1" t="s">
        <v>11959</v>
      </c>
      <c r="BM2324" s="1" t="s">
        <v>2012</v>
      </c>
      <c r="BN2324" s="1" t="s">
        <v>12001</v>
      </c>
      <c r="BO2324" s="1" t="s">
        <v>1468</v>
      </c>
      <c r="BP2324" s="1" t="s">
        <v>9054</v>
      </c>
      <c r="BQ2324" s="1" t="s">
        <v>4261</v>
      </c>
      <c r="BR2324" s="1" t="s">
        <v>15020</v>
      </c>
      <c r="BS2324" s="1" t="s">
        <v>50</v>
      </c>
      <c r="BT2324" s="1" t="s">
        <v>15685</v>
      </c>
    </row>
    <row r="2325" spans="1:72" ht="13.5" customHeight="1">
      <c r="A2325" s="3" t="str">
        <f>HYPERLINK("http://kyu.snu.ac.kr/sdhj/index.jsp?type=hj/GK14605_00IH_0001_0043.jpg","1720_각북면_43")</f>
        <v>1720_각북면_43</v>
      </c>
      <c r="B2325" s="2">
        <v>1720</v>
      </c>
      <c r="C2325" s="2" t="s">
        <v>15752</v>
      </c>
      <c r="D2325" s="2" t="s">
        <v>15753</v>
      </c>
      <c r="E2325" s="2">
        <v>2324</v>
      </c>
      <c r="F2325" s="1">
        <v>11</v>
      </c>
      <c r="G2325" s="1" t="s">
        <v>4255</v>
      </c>
      <c r="H2325" s="1" t="s">
        <v>8509</v>
      </c>
      <c r="I2325" s="1">
        <v>2</v>
      </c>
      <c r="L2325" s="1">
        <v>2</v>
      </c>
      <c r="M2325" s="2" t="s">
        <v>18149</v>
      </c>
      <c r="N2325" s="2" t="s">
        <v>18150</v>
      </c>
      <c r="S2325" s="1" t="s">
        <v>51</v>
      </c>
      <c r="T2325" s="1" t="s">
        <v>1413</v>
      </c>
      <c r="W2325" s="1" t="s">
        <v>38</v>
      </c>
      <c r="X2325" s="1" t="s">
        <v>15655</v>
      </c>
      <c r="Y2325" s="1" t="s">
        <v>129</v>
      </c>
      <c r="Z2325" s="1" t="s">
        <v>9465</v>
      </c>
      <c r="AC2325" s="1">
        <v>23</v>
      </c>
      <c r="AD2325" s="1" t="s">
        <v>194</v>
      </c>
      <c r="AE2325" s="1" t="s">
        <v>11565</v>
      </c>
      <c r="AJ2325" s="1" t="s">
        <v>461</v>
      </c>
      <c r="AK2325" s="1" t="s">
        <v>11719</v>
      </c>
      <c r="AL2325" s="1" t="s">
        <v>3734</v>
      </c>
      <c r="AM2325" s="1" t="s">
        <v>11769</v>
      </c>
      <c r="AT2325" s="1" t="s">
        <v>46</v>
      </c>
      <c r="AU2325" s="1" t="s">
        <v>11959</v>
      </c>
      <c r="AV2325" s="1" t="s">
        <v>4262</v>
      </c>
      <c r="AW2325" s="1" t="s">
        <v>12467</v>
      </c>
      <c r="BG2325" s="1" t="s">
        <v>46</v>
      </c>
      <c r="BH2325" s="1" t="s">
        <v>11959</v>
      </c>
      <c r="BI2325" s="1" t="s">
        <v>4263</v>
      </c>
      <c r="BJ2325" s="1" t="s">
        <v>13286</v>
      </c>
      <c r="BM2325" s="1" t="s">
        <v>4264</v>
      </c>
      <c r="BN2325" s="1" t="s">
        <v>12305</v>
      </c>
      <c r="BO2325" s="1" t="s">
        <v>46</v>
      </c>
      <c r="BP2325" s="1" t="s">
        <v>11959</v>
      </c>
      <c r="BQ2325" s="1" t="s">
        <v>4265</v>
      </c>
      <c r="BR2325" s="1" t="s">
        <v>15140</v>
      </c>
      <c r="BS2325" s="1" t="s">
        <v>3422</v>
      </c>
      <c r="BT2325" s="1" t="s">
        <v>11644</v>
      </c>
    </row>
    <row r="2326" spans="1:72" ht="13.5" customHeight="1">
      <c r="A2326" s="3" t="str">
        <f>HYPERLINK("http://kyu.snu.ac.kr/sdhj/index.jsp?type=hj/GK14605_00IH_0001_0043.jpg","1720_각북면_43")</f>
        <v>1720_각북면_43</v>
      </c>
      <c r="B2326" s="2">
        <v>1720</v>
      </c>
      <c r="C2326" s="2" t="s">
        <v>15730</v>
      </c>
      <c r="D2326" s="2" t="s">
        <v>15731</v>
      </c>
      <c r="E2326" s="2">
        <v>2325</v>
      </c>
      <c r="F2326" s="1">
        <v>11</v>
      </c>
      <c r="G2326" s="1" t="s">
        <v>4255</v>
      </c>
      <c r="H2326" s="1" t="s">
        <v>8509</v>
      </c>
      <c r="I2326" s="1">
        <v>2</v>
      </c>
      <c r="L2326" s="1">
        <v>2</v>
      </c>
      <c r="M2326" s="2" t="s">
        <v>18149</v>
      </c>
      <c r="N2326" s="2" t="s">
        <v>18150</v>
      </c>
      <c r="S2326" s="1" t="s">
        <v>3493</v>
      </c>
      <c r="T2326" s="1" t="s">
        <v>8765</v>
      </c>
      <c r="AC2326" s="1">
        <v>16</v>
      </c>
      <c r="AD2326" s="1" t="s">
        <v>160</v>
      </c>
      <c r="AE2326" s="1" t="s">
        <v>11534</v>
      </c>
    </row>
    <row r="2327" spans="1:72" ht="13.5" customHeight="1">
      <c r="A2327" s="3" t="str">
        <f>HYPERLINK("http://kyu.snu.ac.kr/sdhj/index.jsp?type=hj/GK14605_00IH_0001_0043.jpg","1720_각북면_43")</f>
        <v>1720_각북면_43</v>
      </c>
      <c r="B2327" s="2">
        <v>1720</v>
      </c>
      <c r="C2327" s="2" t="s">
        <v>15637</v>
      </c>
      <c r="D2327" s="2" t="s">
        <v>15638</v>
      </c>
      <c r="E2327" s="2">
        <v>2326</v>
      </c>
      <c r="F2327" s="1">
        <v>11</v>
      </c>
      <c r="G2327" s="1" t="s">
        <v>4255</v>
      </c>
      <c r="H2327" s="1" t="s">
        <v>8509</v>
      </c>
      <c r="I2327" s="1">
        <v>2</v>
      </c>
      <c r="L2327" s="1">
        <v>2</v>
      </c>
      <c r="M2327" s="2" t="s">
        <v>18149</v>
      </c>
      <c r="N2327" s="2" t="s">
        <v>18150</v>
      </c>
      <c r="S2327" s="1" t="s">
        <v>68</v>
      </c>
      <c r="T2327" s="1" t="s">
        <v>8708</v>
      </c>
      <c r="AC2327" s="1">
        <v>1</v>
      </c>
      <c r="AD2327" s="1" t="s">
        <v>107</v>
      </c>
      <c r="AE2327" s="1" t="s">
        <v>11521</v>
      </c>
      <c r="AF2327" s="1" t="s">
        <v>135</v>
      </c>
      <c r="AG2327" s="1" t="s">
        <v>11569</v>
      </c>
    </row>
    <row r="2328" spans="1:72" ht="13.5" customHeight="1">
      <c r="A2328" s="3" t="str">
        <f>HYPERLINK("http://kyu.snu.ac.kr/sdhj/index.jsp?type=hj/GK14605_00IH_0001_0043.jpg","1720_각북면_43")</f>
        <v>1720_각북면_43</v>
      </c>
      <c r="B2328" s="2">
        <v>1720</v>
      </c>
      <c r="C2328" s="2" t="s">
        <v>15637</v>
      </c>
      <c r="D2328" s="2" t="s">
        <v>15638</v>
      </c>
      <c r="E2328" s="2">
        <v>2327</v>
      </c>
      <c r="F2328" s="1">
        <v>11</v>
      </c>
      <c r="G2328" s="1" t="s">
        <v>4255</v>
      </c>
      <c r="H2328" s="1" t="s">
        <v>8509</v>
      </c>
      <c r="I2328" s="1">
        <v>2</v>
      </c>
      <c r="L2328" s="1">
        <v>3</v>
      </c>
      <c r="M2328" s="2" t="s">
        <v>4368</v>
      </c>
      <c r="N2328" s="2" t="s">
        <v>18071</v>
      </c>
      <c r="Q2328" s="1" t="s">
        <v>4266</v>
      </c>
      <c r="R2328" s="1" t="s">
        <v>8692</v>
      </c>
      <c r="T2328" s="1" t="s">
        <v>15624</v>
      </c>
      <c r="W2328" s="1" t="s">
        <v>38</v>
      </c>
      <c r="X2328" s="1" t="s">
        <v>15655</v>
      </c>
      <c r="Y2328" s="1" t="s">
        <v>129</v>
      </c>
      <c r="Z2328" s="1" t="s">
        <v>9465</v>
      </c>
      <c r="AC2328" s="1">
        <v>32</v>
      </c>
      <c r="AD2328" s="1" t="s">
        <v>823</v>
      </c>
      <c r="AE2328" s="1" t="s">
        <v>11532</v>
      </c>
      <c r="AJ2328" s="1" t="s">
        <v>461</v>
      </c>
      <c r="AK2328" s="1" t="s">
        <v>11719</v>
      </c>
      <c r="AL2328" s="1" t="s">
        <v>50</v>
      </c>
      <c r="AM2328" s="1" t="s">
        <v>15656</v>
      </c>
      <c r="AT2328" s="1" t="s">
        <v>215</v>
      </c>
      <c r="AU2328" s="1" t="s">
        <v>8866</v>
      </c>
      <c r="AV2328" s="1" t="s">
        <v>4264</v>
      </c>
      <c r="AW2328" s="1" t="s">
        <v>12305</v>
      </c>
      <c r="BG2328" s="1" t="s">
        <v>46</v>
      </c>
      <c r="BH2328" s="1" t="s">
        <v>11959</v>
      </c>
      <c r="BI2328" s="1" t="s">
        <v>4267</v>
      </c>
      <c r="BJ2328" s="1" t="s">
        <v>13285</v>
      </c>
      <c r="BK2328" s="1" t="s">
        <v>4268</v>
      </c>
      <c r="BL2328" s="1" t="s">
        <v>15350</v>
      </c>
      <c r="BM2328" s="1" t="s">
        <v>4269</v>
      </c>
      <c r="BN2328" s="1" t="s">
        <v>10485</v>
      </c>
      <c r="BO2328" s="1" t="s">
        <v>46</v>
      </c>
      <c r="BP2328" s="1" t="s">
        <v>11959</v>
      </c>
      <c r="BQ2328" s="1" t="s">
        <v>4270</v>
      </c>
      <c r="BR2328" s="1" t="s">
        <v>14450</v>
      </c>
      <c r="BS2328" s="1" t="s">
        <v>202</v>
      </c>
      <c r="BT2328" s="1" t="s">
        <v>11631</v>
      </c>
    </row>
    <row r="2329" spans="1:72" ht="13.5" customHeight="1">
      <c r="A2329" s="3" t="str">
        <f>HYPERLINK("http://kyu.snu.ac.kr/sdhj/index.jsp?type=hj/GK14605_00IH_0001_0043.jpg","1720_각북면_43")</f>
        <v>1720_각북면_43</v>
      </c>
      <c r="B2329" s="2">
        <v>1720</v>
      </c>
      <c r="C2329" s="2" t="s">
        <v>15733</v>
      </c>
      <c r="D2329" s="2" t="s">
        <v>15734</v>
      </c>
      <c r="E2329" s="2">
        <v>2328</v>
      </c>
      <c r="F2329" s="1">
        <v>11</v>
      </c>
      <c r="G2329" s="1" t="s">
        <v>4255</v>
      </c>
      <c r="H2329" s="1" t="s">
        <v>8509</v>
      </c>
      <c r="I2329" s="1">
        <v>2</v>
      </c>
      <c r="L2329" s="1">
        <v>3</v>
      </c>
      <c r="M2329" s="2" t="s">
        <v>4368</v>
      </c>
      <c r="N2329" s="2" t="s">
        <v>18071</v>
      </c>
      <c r="S2329" s="1" t="s">
        <v>68</v>
      </c>
      <c r="T2329" s="1" t="s">
        <v>8708</v>
      </c>
      <c r="AC2329" s="1">
        <v>12</v>
      </c>
      <c r="AD2329" s="1" t="s">
        <v>137</v>
      </c>
      <c r="AE2329" s="1" t="s">
        <v>9320</v>
      </c>
    </row>
    <row r="2330" spans="1:72" ht="13.5" customHeight="1">
      <c r="A2330" s="3" t="str">
        <f>HYPERLINK("http://kyu.snu.ac.kr/sdhj/index.jsp?type=hj/GK14605_00IH_0001_0043.jpg","1720_각북면_43")</f>
        <v>1720_각북면_43</v>
      </c>
      <c r="B2330" s="2">
        <v>1720</v>
      </c>
      <c r="C2330" s="2" t="s">
        <v>15637</v>
      </c>
      <c r="D2330" s="2" t="s">
        <v>15638</v>
      </c>
      <c r="E2330" s="2">
        <v>2329</v>
      </c>
      <c r="F2330" s="1">
        <v>11</v>
      </c>
      <c r="G2330" s="1" t="s">
        <v>4255</v>
      </c>
      <c r="H2330" s="1" t="s">
        <v>8509</v>
      </c>
      <c r="I2330" s="1">
        <v>2</v>
      </c>
      <c r="L2330" s="1">
        <v>3</v>
      </c>
      <c r="M2330" s="2" t="s">
        <v>4368</v>
      </c>
      <c r="N2330" s="2" t="s">
        <v>18071</v>
      </c>
      <c r="S2330" s="1" t="s">
        <v>68</v>
      </c>
      <c r="T2330" s="1" t="s">
        <v>8708</v>
      </c>
      <c r="AC2330" s="1">
        <v>7</v>
      </c>
      <c r="AD2330" s="1" t="s">
        <v>454</v>
      </c>
      <c r="AE2330" s="1" t="s">
        <v>11543</v>
      </c>
    </row>
    <row r="2331" spans="1:72" ht="13.5" customHeight="1">
      <c r="A2331" s="3" t="str">
        <f>HYPERLINK("http://kyu.snu.ac.kr/sdhj/index.jsp?type=hj/GK14605_00IH_0001_0043.jpg","1720_각북면_43")</f>
        <v>1720_각북면_43</v>
      </c>
      <c r="B2331" s="2">
        <v>1720</v>
      </c>
      <c r="C2331" s="2" t="s">
        <v>15637</v>
      </c>
      <c r="D2331" s="2" t="s">
        <v>15638</v>
      </c>
      <c r="E2331" s="2">
        <v>2330</v>
      </c>
      <c r="F2331" s="1">
        <v>11</v>
      </c>
      <c r="G2331" s="1" t="s">
        <v>4255</v>
      </c>
      <c r="H2331" s="1" t="s">
        <v>8509</v>
      </c>
      <c r="I2331" s="1">
        <v>2</v>
      </c>
      <c r="L2331" s="1">
        <v>3</v>
      </c>
      <c r="M2331" s="2" t="s">
        <v>4368</v>
      </c>
      <c r="N2331" s="2" t="s">
        <v>18071</v>
      </c>
      <c r="T2331" s="1" t="s">
        <v>15640</v>
      </c>
      <c r="U2331" s="1" t="s">
        <v>266</v>
      </c>
      <c r="V2331" s="1" t="s">
        <v>8830</v>
      </c>
      <c r="Y2331" s="1" t="s">
        <v>3665</v>
      </c>
      <c r="Z2331" s="1" t="s">
        <v>10506</v>
      </c>
      <c r="AC2331" s="1">
        <v>21</v>
      </c>
      <c r="AD2331" s="1" t="s">
        <v>192</v>
      </c>
      <c r="AE2331" s="1" t="s">
        <v>10512</v>
      </c>
    </row>
    <row r="2332" spans="1:72" ht="13.5" customHeight="1">
      <c r="A2332" s="3" t="str">
        <f>HYPERLINK("http://kyu.snu.ac.kr/sdhj/index.jsp?type=hj/GK14605_00IH_0001_0043.jpg","1720_각북면_43")</f>
        <v>1720_각북면_43</v>
      </c>
      <c r="B2332" s="2">
        <v>1720</v>
      </c>
      <c r="C2332" s="2" t="s">
        <v>15637</v>
      </c>
      <c r="D2332" s="2" t="s">
        <v>15638</v>
      </c>
      <c r="E2332" s="2">
        <v>2331</v>
      </c>
      <c r="F2332" s="1">
        <v>11</v>
      </c>
      <c r="G2332" s="1" t="s">
        <v>4255</v>
      </c>
      <c r="H2332" s="1" t="s">
        <v>8509</v>
      </c>
      <c r="I2332" s="1">
        <v>2</v>
      </c>
      <c r="L2332" s="1">
        <v>4</v>
      </c>
      <c r="M2332" s="2" t="s">
        <v>18151</v>
      </c>
      <c r="N2332" s="2" t="s">
        <v>18152</v>
      </c>
      <c r="T2332" s="1" t="s">
        <v>15624</v>
      </c>
      <c r="U2332" s="1" t="s">
        <v>112</v>
      </c>
      <c r="V2332" s="1" t="s">
        <v>8827</v>
      </c>
      <c r="W2332" s="1" t="s">
        <v>109</v>
      </c>
      <c r="X2332" s="1" t="s">
        <v>9273</v>
      </c>
      <c r="Y2332" s="1" t="s">
        <v>4271</v>
      </c>
      <c r="Z2332" s="1" t="s">
        <v>10786</v>
      </c>
      <c r="AC2332" s="1">
        <v>67</v>
      </c>
      <c r="AD2332" s="1" t="s">
        <v>454</v>
      </c>
      <c r="AE2332" s="1" t="s">
        <v>11543</v>
      </c>
      <c r="AJ2332" s="1" t="s">
        <v>17</v>
      </c>
      <c r="AK2332" s="1" t="s">
        <v>11718</v>
      </c>
      <c r="AL2332" s="1" t="s">
        <v>101</v>
      </c>
      <c r="AM2332" s="1" t="s">
        <v>11730</v>
      </c>
      <c r="AT2332" s="1" t="s">
        <v>112</v>
      </c>
      <c r="AU2332" s="1" t="s">
        <v>8827</v>
      </c>
      <c r="AV2332" s="1" t="s">
        <v>4272</v>
      </c>
      <c r="AW2332" s="1" t="s">
        <v>12459</v>
      </c>
      <c r="BG2332" s="1" t="s">
        <v>112</v>
      </c>
      <c r="BH2332" s="1" t="s">
        <v>8827</v>
      </c>
      <c r="BI2332" s="1" t="s">
        <v>4273</v>
      </c>
      <c r="BJ2332" s="1" t="s">
        <v>16743</v>
      </c>
      <c r="BK2332" s="1" t="s">
        <v>4274</v>
      </c>
      <c r="BL2332" s="1" t="s">
        <v>13524</v>
      </c>
      <c r="BM2332" s="1" t="s">
        <v>4275</v>
      </c>
      <c r="BN2332" s="1" t="s">
        <v>13794</v>
      </c>
      <c r="BO2332" s="1" t="s">
        <v>46</v>
      </c>
      <c r="BP2332" s="1" t="s">
        <v>11959</v>
      </c>
      <c r="BQ2332" s="1" t="s">
        <v>4276</v>
      </c>
      <c r="BR2332" s="1" t="s">
        <v>14449</v>
      </c>
      <c r="BS2332" s="1" t="s">
        <v>583</v>
      </c>
      <c r="BT2332" s="1" t="s">
        <v>11748</v>
      </c>
    </row>
    <row r="2333" spans="1:72" ht="13.5" customHeight="1">
      <c r="A2333" s="3" t="str">
        <f>HYPERLINK("http://kyu.snu.ac.kr/sdhj/index.jsp?type=hj/GK14605_00IH_0001_0043.jpg","1720_각북면_43")</f>
        <v>1720_각북면_43</v>
      </c>
      <c r="B2333" s="2">
        <v>1720</v>
      </c>
      <c r="C2333" s="2" t="s">
        <v>15876</v>
      </c>
      <c r="D2333" s="2" t="s">
        <v>15877</v>
      </c>
      <c r="E2333" s="2">
        <v>2332</v>
      </c>
      <c r="F2333" s="1">
        <v>11</v>
      </c>
      <c r="G2333" s="1" t="s">
        <v>4255</v>
      </c>
      <c r="H2333" s="1" t="s">
        <v>8509</v>
      </c>
      <c r="I2333" s="1">
        <v>2</v>
      </c>
      <c r="L2333" s="1">
        <v>4</v>
      </c>
      <c r="M2333" s="2" t="s">
        <v>18151</v>
      </c>
      <c r="N2333" s="2" t="s">
        <v>18152</v>
      </c>
      <c r="S2333" s="1" t="s">
        <v>51</v>
      </c>
      <c r="T2333" s="1" t="s">
        <v>1413</v>
      </c>
      <c r="W2333" s="1" t="s">
        <v>245</v>
      </c>
      <c r="X2333" s="1" t="s">
        <v>9269</v>
      </c>
      <c r="Y2333" s="1" t="s">
        <v>129</v>
      </c>
      <c r="Z2333" s="1" t="s">
        <v>9465</v>
      </c>
      <c r="AC2333" s="1">
        <v>66</v>
      </c>
      <c r="AD2333" s="1" t="s">
        <v>75</v>
      </c>
      <c r="AE2333" s="1" t="s">
        <v>11549</v>
      </c>
      <c r="AJ2333" s="1" t="s">
        <v>461</v>
      </c>
      <c r="AK2333" s="1" t="s">
        <v>11719</v>
      </c>
      <c r="AL2333" s="1" t="s">
        <v>158</v>
      </c>
      <c r="AM2333" s="1" t="s">
        <v>11647</v>
      </c>
      <c r="AT2333" s="1" t="s">
        <v>46</v>
      </c>
      <c r="AU2333" s="1" t="s">
        <v>11959</v>
      </c>
      <c r="AV2333" s="1" t="s">
        <v>8384</v>
      </c>
      <c r="AW2333" s="1" t="s">
        <v>12466</v>
      </c>
      <c r="BG2333" s="1" t="s">
        <v>46</v>
      </c>
      <c r="BH2333" s="1" t="s">
        <v>11959</v>
      </c>
      <c r="BI2333" s="1" t="s">
        <v>4277</v>
      </c>
      <c r="BJ2333" s="1" t="s">
        <v>13283</v>
      </c>
      <c r="BK2333" s="1" t="s">
        <v>46</v>
      </c>
      <c r="BL2333" s="1" t="s">
        <v>11959</v>
      </c>
      <c r="BM2333" s="1" t="s">
        <v>18879</v>
      </c>
      <c r="BN2333" s="1" t="s">
        <v>15677</v>
      </c>
      <c r="BO2333" s="1" t="s">
        <v>48</v>
      </c>
      <c r="BP2333" s="1" t="s">
        <v>8899</v>
      </c>
      <c r="BQ2333" s="1" t="s">
        <v>4278</v>
      </c>
      <c r="BR2333" s="1" t="s">
        <v>14448</v>
      </c>
      <c r="BS2333" s="1" t="s">
        <v>41</v>
      </c>
      <c r="BT2333" s="1" t="s">
        <v>11660</v>
      </c>
    </row>
    <row r="2334" spans="1:72" ht="13.5" customHeight="1">
      <c r="A2334" s="3" t="str">
        <f>HYPERLINK("http://kyu.snu.ac.kr/sdhj/index.jsp?type=hj/GK14605_00IH_0001_0043.jpg","1720_각북면_43")</f>
        <v>1720_각북면_43</v>
      </c>
      <c r="B2334" s="2">
        <v>1720</v>
      </c>
      <c r="C2334" s="2" t="s">
        <v>15798</v>
      </c>
      <c r="D2334" s="2" t="s">
        <v>15799</v>
      </c>
      <c r="E2334" s="2">
        <v>2333</v>
      </c>
      <c r="F2334" s="1">
        <v>11</v>
      </c>
      <c r="G2334" s="1" t="s">
        <v>4255</v>
      </c>
      <c r="H2334" s="1" t="s">
        <v>8509</v>
      </c>
      <c r="I2334" s="1">
        <v>2</v>
      </c>
      <c r="L2334" s="1">
        <v>4</v>
      </c>
      <c r="M2334" s="2" t="s">
        <v>18151</v>
      </c>
      <c r="N2334" s="2" t="s">
        <v>18152</v>
      </c>
      <c r="S2334" s="1" t="s">
        <v>71</v>
      </c>
      <c r="T2334" s="1" t="s">
        <v>8710</v>
      </c>
      <c r="U2334" s="1" t="s">
        <v>215</v>
      </c>
      <c r="V2334" s="1" t="s">
        <v>8866</v>
      </c>
      <c r="Y2334" s="1" t="s">
        <v>4279</v>
      </c>
      <c r="Z2334" s="1" t="s">
        <v>10785</v>
      </c>
      <c r="AC2334" s="1">
        <v>42</v>
      </c>
      <c r="AD2334" s="1" t="s">
        <v>374</v>
      </c>
      <c r="AE2334" s="1" t="s">
        <v>11556</v>
      </c>
    </row>
    <row r="2335" spans="1:72" ht="13.5" customHeight="1">
      <c r="A2335" s="3" t="str">
        <f>HYPERLINK("http://kyu.snu.ac.kr/sdhj/index.jsp?type=hj/GK14605_00IH_0001_0043.jpg","1720_각북면_43")</f>
        <v>1720_각북면_43</v>
      </c>
      <c r="B2335" s="2">
        <v>1720</v>
      </c>
      <c r="C2335" s="2" t="s">
        <v>15637</v>
      </c>
      <c r="D2335" s="2" t="s">
        <v>15638</v>
      </c>
      <c r="E2335" s="2">
        <v>2334</v>
      </c>
      <c r="F2335" s="1">
        <v>11</v>
      </c>
      <c r="G2335" s="1" t="s">
        <v>4255</v>
      </c>
      <c r="H2335" s="1" t="s">
        <v>8509</v>
      </c>
      <c r="I2335" s="1">
        <v>2</v>
      </c>
      <c r="L2335" s="1">
        <v>4</v>
      </c>
      <c r="M2335" s="2" t="s">
        <v>18151</v>
      </c>
      <c r="N2335" s="2" t="s">
        <v>18152</v>
      </c>
      <c r="S2335" s="1" t="s">
        <v>133</v>
      </c>
      <c r="T2335" s="1" t="s">
        <v>8712</v>
      </c>
      <c r="W2335" s="1" t="s">
        <v>38</v>
      </c>
      <c r="X2335" s="1" t="s">
        <v>15655</v>
      </c>
      <c r="Y2335" s="1" t="s">
        <v>129</v>
      </c>
      <c r="Z2335" s="1" t="s">
        <v>9465</v>
      </c>
      <c r="AC2335" s="1">
        <v>25</v>
      </c>
      <c r="AD2335" s="1" t="s">
        <v>271</v>
      </c>
      <c r="AE2335" s="1" t="s">
        <v>11546</v>
      </c>
    </row>
    <row r="2336" spans="1:72" ht="13.5" customHeight="1">
      <c r="A2336" s="3" t="str">
        <f>HYPERLINK("http://kyu.snu.ac.kr/sdhj/index.jsp?type=hj/GK14605_00IH_0001_0043.jpg","1720_각북면_43")</f>
        <v>1720_각북면_43</v>
      </c>
      <c r="B2336" s="2">
        <v>1720</v>
      </c>
      <c r="C2336" s="2" t="s">
        <v>15637</v>
      </c>
      <c r="D2336" s="2" t="s">
        <v>15638</v>
      </c>
      <c r="E2336" s="2">
        <v>2335</v>
      </c>
      <c r="F2336" s="1">
        <v>11</v>
      </c>
      <c r="G2336" s="1" t="s">
        <v>4255</v>
      </c>
      <c r="H2336" s="1" t="s">
        <v>8509</v>
      </c>
      <c r="I2336" s="1">
        <v>2</v>
      </c>
      <c r="L2336" s="1">
        <v>4</v>
      </c>
      <c r="M2336" s="2" t="s">
        <v>18151</v>
      </c>
      <c r="N2336" s="2" t="s">
        <v>18152</v>
      </c>
      <c r="S2336" s="1" t="s">
        <v>68</v>
      </c>
      <c r="T2336" s="1" t="s">
        <v>8708</v>
      </c>
      <c r="AC2336" s="1">
        <v>20</v>
      </c>
      <c r="AD2336" s="1" t="s">
        <v>134</v>
      </c>
      <c r="AE2336" s="1" t="s">
        <v>11542</v>
      </c>
    </row>
    <row r="2337" spans="1:73" ht="13.5" customHeight="1">
      <c r="A2337" s="3" t="str">
        <f>HYPERLINK("http://kyu.snu.ac.kr/sdhj/index.jsp?type=hj/GK14605_00IH_0001_0043.jpg","1720_각북면_43")</f>
        <v>1720_각북면_43</v>
      </c>
      <c r="B2337" s="2">
        <v>1720</v>
      </c>
      <c r="C2337" s="2" t="s">
        <v>15637</v>
      </c>
      <c r="D2337" s="2" t="s">
        <v>15638</v>
      </c>
      <c r="E2337" s="2">
        <v>2336</v>
      </c>
      <c r="F2337" s="1">
        <v>11</v>
      </c>
      <c r="G2337" s="1" t="s">
        <v>4255</v>
      </c>
      <c r="H2337" s="1" t="s">
        <v>8509</v>
      </c>
      <c r="I2337" s="1">
        <v>2</v>
      </c>
      <c r="L2337" s="1">
        <v>4</v>
      </c>
      <c r="M2337" s="2" t="s">
        <v>18151</v>
      </c>
      <c r="N2337" s="2" t="s">
        <v>18152</v>
      </c>
      <c r="S2337" s="1" t="s">
        <v>356</v>
      </c>
      <c r="T2337" s="1" t="s">
        <v>8717</v>
      </c>
      <c r="AC2337" s="1">
        <v>6</v>
      </c>
      <c r="AD2337" s="1" t="s">
        <v>75</v>
      </c>
      <c r="AE2337" s="1" t="s">
        <v>11549</v>
      </c>
    </row>
    <row r="2338" spans="1:73" ht="13.5" customHeight="1">
      <c r="A2338" s="3" t="str">
        <f>HYPERLINK("http://kyu.snu.ac.kr/sdhj/index.jsp?type=hj/GK14605_00IH_0001_0043.jpg","1720_각북면_43")</f>
        <v>1720_각북면_43</v>
      </c>
      <c r="B2338" s="2">
        <v>1720</v>
      </c>
      <c r="C2338" s="2" t="s">
        <v>15637</v>
      </c>
      <c r="D2338" s="2" t="s">
        <v>15638</v>
      </c>
      <c r="E2338" s="2">
        <v>2337</v>
      </c>
      <c r="F2338" s="1">
        <v>11</v>
      </c>
      <c r="G2338" s="1" t="s">
        <v>4255</v>
      </c>
      <c r="H2338" s="1" t="s">
        <v>8509</v>
      </c>
      <c r="I2338" s="1">
        <v>2</v>
      </c>
      <c r="L2338" s="1">
        <v>4</v>
      </c>
      <c r="M2338" s="2" t="s">
        <v>18151</v>
      </c>
      <c r="N2338" s="2" t="s">
        <v>18152</v>
      </c>
      <c r="T2338" s="1" t="s">
        <v>15640</v>
      </c>
      <c r="U2338" s="1" t="s">
        <v>266</v>
      </c>
      <c r="V2338" s="1" t="s">
        <v>8830</v>
      </c>
      <c r="Y2338" s="1" t="s">
        <v>3816</v>
      </c>
      <c r="Z2338" s="1" t="s">
        <v>9624</v>
      </c>
      <c r="AC2338" s="1">
        <v>31</v>
      </c>
      <c r="AD2338" s="1" t="s">
        <v>341</v>
      </c>
      <c r="AE2338" s="1" t="s">
        <v>11544</v>
      </c>
      <c r="AV2338" s="1" t="s">
        <v>4280</v>
      </c>
      <c r="AW2338" s="1" t="s">
        <v>8591</v>
      </c>
      <c r="BB2338" s="1" t="s">
        <v>274</v>
      </c>
      <c r="BC2338" s="1" t="s">
        <v>8855</v>
      </c>
      <c r="BD2338" s="1" t="s">
        <v>8385</v>
      </c>
      <c r="BE2338" s="1" t="s">
        <v>12873</v>
      </c>
    </row>
    <row r="2339" spans="1:73" ht="13.5" customHeight="1">
      <c r="A2339" s="3" t="str">
        <f>HYPERLINK("http://kyu.snu.ac.kr/sdhj/index.jsp?type=hj/GK14605_00IH_0001_0043.jpg","1720_각북면_43")</f>
        <v>1720_각북면_43</v>
      </c>
      <c r="B2339" s="2">
        <v>1720</v>
      </c>
      <c r="C2339" s="2" t="s">
        <v>15666</v>
      </c>
      <c r="D2339" s="2" t="s">
        <v>15667</v>
      </c>
      <c r="E2339" s="2">
        <v>2338</v>
      </c>
      <c r="F2339" s="1">
        <v>11</v>
      </c>
      <c r="G2339" s="1" t="s">
        <v>4255</v>
      </c>
      <c r="H2339" s="1" t="s">
        <v>8509</v>
      </c>
      <c r="I2339" s="1">
        <v>2</v>
      </c>
      <c r="L2339" s="1">
        <v>4</v>
      </c>
      <c r="M2339" s="2" t="s">
        <v>18151</v>
      </c>
      <c r="N2339" s="2" t="s">
        <v>18152</v>
      </c>
      <c r="T2339" s="1" t="s">
        <v>15640</v>
      </c>
      <c r="U2339" s="1" t="s">
        <v>266</v>
      </c>
      <c r="V2339" s="1" t="s">
        <v>8830</v>
      </c>
      <c r="Y2339" s="1" t="s">
        <v>2558</v>
      </c>
      <c r="Z2339" s="1" t="s">
        <v>9825</v>
      </c>
      <c r="AC2339" s="1">
        <v>11</v>
      </c>
      <c r="AD2339" s="1" t="s">
        <v>70</v>
      </c>
      <c r="AE2339" s="1" t="s">
        <v>11531</v>
      </c>
      <c r="AT2339" s="1" t="s">
        <v>390</v>
      </c>
      <c r="AU2339" s="1" t="s">
        <v>11984</v>
      </c>
      <c r="AV2339" s="1" t="s">
        <v>4281</v>
      </c>
      <c r="AW2339" s="1" t="s">
        <v>12465</v>
      </c>
      <c r="BB2339" s="1" t="s">
        <v>274</v>
      </c>
      <c r="BC2339" s="1" t="s">
        <v>8855</v>
      </c>
      <c r="BD2339" s="1" t="s">
        <v>3816</v>
      </c>
      <c r="BE2339" s="1" t="s">
        <v>9624</v>
      </c>
    </row>
    <row r="2340" spans="1:73" ht="13.5" customHeight="1">
      <c r="A2340" s="3" t="str">
        <f>HYPERLINK("http://kyu.snu.ac.kr/sdhj/index.jsp?type=hj/GK14605_00IH_0001_0043.jpg","1720_각북면_43")</f>
        <v>1720_각북면_43</v>
      </c>
      <c r="B2340" s="2">
        <v>1720</v>
      </c>
      <c r="C2340" s="2" t="s">
        <v>15900</v>
      </c>
      <c r="D2340" s="2" t="s">
        <v>15901</v>
      </c>
      <c r="E2340" s="2">
        <v>2339</v>
      </c>
      <c r="F2340" s="1">
        <v>11</v>
      </c>
      <c r="G2340" s="1" t="s">
        <v>4255</v>
      </c>
      <c r="H2340" s="1" t="s">
        <v>8509</v>
      </c>
      <c r="I2340" s="1">
        <v>2</v>
      </c>
      <c r="L2340" s="1">
        <v>4</v>
      </c>
      <c r="M2340" s="2" t="s">
        <v>18151</v>
      </c>
      <c r="N2340" s="2" t="s">
        <v>18152</v>
      </c>
      <c r="T2340" s="1" t="s">
        <v>15640</v>
      </c>
      <c r="U2340" s="1" t="s">
        <v>77</v>
      </c>
      <c r="V2340" s="1" t="s">
        <v>8853</v>
      </c>
      <c r="Y2340" s="1" t="s">
        <v>1120</v>
      </c>
      <c r="Z2340" s="1" t="s">
        <v>10747</v>
      </c>
      <c r="AC2340" s="1">
        <v>17</v>
      </c>
      <c r="AD2340" s="1" t="s">
        <v>69</v>
      </c>
      <c r="AE2340" s="1" t="s">
        <v>11560</v>
      </c>
      <c r="AT2340" s="1" t="s">
        <v>390</v>
      </c>
      <c r="AU2340" s="1" t="s">
        <v>11984</v>
      </c>
      <c r="AV2340" s="1" t="s">
        <v>4281</v>
      </c>
      <c r="AW2340" s="1" t="s">
        <v>12465</v>
      </c>
      <c r="BB2340" s="1" t="s">
        <v>274</v>
      </c>
      <c r="BC2340" s="1" t="s">
        <v>8855</v>
      </c>
      <c r="BD2340" s="1" t="s">
        <v>3816</v>
      </c>
      <c r="BE2340" s="1" t="s">
        <v>9624</v>
      </c>
      <c r="BU2340" s="1" t="s">
        <v>3656</v>
      </c>
    </row>
    <row r="2341" spans="1:73" ht="13.5" customHeight="1">
      <c r="A2341" s="3" t="str">
        <f>HYPERLINK("http://kyu.snu.ac.kr/sdhj/index.jsp?type=hj/GK14605_00IH_0001_0043.jpg","1720_각북면_43")</f>
        <v>1720_각북면_43</v>
      </c>
      <c r="B2341" s="2">
        <v>1720</v>
      </c>
      <c r="C2341" s="2" t="s">
        <v>15900</v>
      </c>
      <c r="D2341" s="2" t="s">
        <v>15901</v>
      </c>
      <c r="E2341" s="2">
        <v>2340</v>
      </c>
      <c r="F2341" s="1">
        <v>11</v>
      </c>
      <c r="G2341" s="1" t="s">
        <v>4255</v>
      </c>
      <c r="H2341" s="1" t="s">
        <v>8509</v>
      </c>
      <c r="I2341" s="1">
        <v>2</v>
      </c>
      <c r="L2341" s="1">
        <v>4</v>
      </c>
      <c r="M2341" s="2" t="s">
        <v>18151</v>
      </c>
      <c r="N2341" s="2" t="s">
        <v>18152</v>
      </c>
      <c r="T2341" s="1" t="s">
        <v>15640</v>
      </c>
      <c r="U2341" s="1" t="s">
        <v>266</v>
      </c>
      <c r="V2341" s="1" t="s">
        <v>8830</v>
      </c>
      <c r="Y2341" s="1" t="s">
        <v>3756</v>
      </c>
      <c r="Z2341" s="1" t="s">
        <v>10021</v>
      </c>
      <c r="AC2341" s="1">
        <v>11</v>
      </c>
      <c r="AD2341" s="1" t="s">
        <v>70</v>
      </c>
      <c r="AE2341" s="1" t="s">
        <v>11531</v>
      </c>
      <c r="AF2341" s="1" t="s">
        <v>267</v>
      </c>
      <c r="AG2341" s="1" t="s">
        <v>11571</v>
      </c>
    </row>
    <row r="2342" spans="1:73" ht="13.5" customHeight="1">
      <c r="A2342" s="3" t="str">
        <f>HYPERLINK("http://kyu.snu.ac.kr/sdhj/index.jsp?type=hj/GK14605_00IH_0001_0043.jpg","1720_각북면_43")</f>
        <v>1720_각북면_43</v>
      </c>
      <c r="B2342" s="2">
        <v>1720</v>
      </c>
      <c r="C2342" s="2" t="s">
        <v>15637</v>
      </c>
      <c r="D2342" s="2" t="s">
        <v>15638</v>
      </c>
      <c r="E2342" s="2">
        <v>2341</v>
      </c>
      <c r="F2342" s="1">
        <v>11</v>
      </c>
      <c r="G2342" s="1" t="s">
        <v>4255</v>
      </c>
      <c r="H2342" s="1" t="s">
        <v>8509</v>
      </c>
      <c r="I2342" s="1">
        <v>2</v>
      </c>
      <c r="L2342" s="1">
        <v>5</v>
      </c>
      <c r="M2342" s="2" t="s">
        <v>3865</v>
      </c>
      <c r="N2342" s="2" t="s">
        <v>12833</v>
      </c>
      <c r="T2342" s="1" t="s">
        <v>15624</v>
      </c>
      <c r="U2342" s="1" t="s">
        <v>309</v>
      </c>
      <c r="V2342" s="1" t="s">
        <v>8836</v>
      </c>
      <c r="W2342" s="1" t="s">
        <v>245</v>
      </c>
      <c r="X2342" s="1" t="s">
        <v>9269</v>
      </c>
      <c r="Y2342" s="1" t="s">
        <v>53</v>
      </c>
      <c r="Z2342" s="1" t="s">
        <v>9315</v>
      </c>
      <c r="AC2342" s="1">
        <v>67</v>
      </c>
      <c r="AD2342" s="1" t="s">
        <v>454</v>
      </c>
      <c r="AE2342" s="1" t="s">
        <v>11543</v>
      </c>
      <c r="AJ2342" s="1" t="s">
        <v>17</v>
      </c>
      <c r="AK2342" s="1" t="s">
        <v>11718</v>
      </c>
      <c r="AL2342" s="1" t="s">
        <v>158</v>
      </c>
      <c r="AM2342" s="1" t="s">
        <v>11647</v>
      </c>
      <c r="AT2342" s="1" t="s">
        <v>58</v>
      </c>
      <c r="AU2342" s="1" t="s">
        <v>11975</v>
      </c>
      <c r="AV2342" s="1" t="s">
        <v>1426</v>
      </c>
      <c r="AW2342" s="1" t="s">
        <v>11031</v>
      </c>
      <c r="BG2342" s="1" t="s">
        <v>153</v>
      </c>
      <c r="BH2342" s="1" t="s">
        <v>8874</v>
      </c>
      <c r="BI2342" s="1" t="s">
        <v>2040</v>
      </c>
      <c r="BJ2342" s="1" t="s">
        <v>8807</v>
      </c>
      <c r="BK2342" s="1" t="s">
        <v>153</v>
      </c>
      <c r="BL2342" s="1" t="s">
        <v>8874</v>
      </c>
      <c r="BM2342" s="1" t="s">
        <v>2041</v>
      </c>
      <c r="BN2342" s="1" t="s">
        <v>13793</v>
      </c>
      <c r="BO2342" s="1" t="s">
        <v>153</v>
      </c>
      <c r="BP2342" s="1" t="s">
        <v>8874</v>
      </c>
      <c r="BQ2342" s="1" t="s">
        <v>4282</v>
      </c>
      <c r="BR2342" s="1" t="s">
        <v>15025</v>
      </c>
    </row>
    <row r="2343" spans="1:73" ht="13.5" customHeight="1">
      <c r="A2343" s="3" t="str">
        <f>HYPERLINK("http://kyu.snu.ac.kr/sdhj/index.jsp?type=hj/GK14605_00IH_0001_0043.jpg","1720_각북면_43")</f>
        <v>1720_각북면_43</v>
      </c>
      <c r="B2343" s="2">
        <v>1720</v>
      </c>
      <c r="C2343" s="2" t="s">
        <v>15637</v>
      </c>
      <c r="D2343" s="2" t="s">
        <v>15638</v>
      </c>
      <c r="E2343" s="2">
        <v>2342</v>
      </c>
      <c r="F2343" s="1">
        <v>11</v>
      </c>
      <c r="G2343" s="1" t="s">
        <v>4255</v>
      </c>
      <c r="H2343" s="1" t="s">
        <v>8509</v>
      </c>
      <c r="I2343" s="1">
        <v>3</v>
      </c>
      <c r="J2343" s="1" t="s">
        <v>4283</v>
      </c>
      <c r="K2343" s="1" t="s">
        <v>8610</v>
      </c>
      <c r="L2343" s="1">
        <v>1</v>
      </c>
      <c r="M2343" s="2" t="s">
        <v>3147</v>
      </c>
      <c r="N2343" s="2" t="s">
        <v>10784</v>
      </c>
      <c r="T2343" s="1" t="s">
        <v>16169</v>
      </c>
      <c r="U2343" s="1" t="s">
        <v>269</v>
      </c>
      <c r="V2343" s="1" t="s">
        <v>8873</v>
      </c>
      <c r="Y2343" s="1" t="s">
        <v>3147</v>
      </c>
      <c r="Z2343" s="1" t="s">
        <v>10784</v>
      </c>
      <c r="AC2343" s="1">
        <v>79</v>
      </c>
      <c r="AD2343" s="1" t="s">
        <v>308</v>
      </c>
      <c r="AE2343" s="1" t="s">
        <v>11554</v>
      </c>
      <c r="AJ2343" s="1" t="s">
        <v>17</v>
      </c>
      <c r="AK2343" s="1" t="s">
        <v>11718</v>
      </c>
      <c r="AL2343" s="1" t="s">
        <v>348</v>
      </c>
      <c r="AM2343" s="1" t="s">
        <v>11184</v>
      </c>
      <c r="AN2343" s="1" t="s">
        <v>602</v>
      </c>
      <c r="AO2343" s="1" t="s">
        <v>8712</v>
      </c>
      <c r="AR2343" s="1" t="s">
        <v>4284</v>
      </c>
      <c r="AS2343" s="1" t="s">
        <v>11855</v>
      </c>
      <c r="AT2343" s="1" t="s">
        <v>88</v>
      </c>
      <c r="AU2343" s="1" t="s">
        <v>8828</v>
      </c>
      <c r="AV2343" s="1" t="s">
        <v>4285</v>
      </c>
      <c r="AW2343" s="1" t="s">
        <v>12464</v>
      </c>
      <c r="BB2343" s="1" t="s">
        <v>274</v>
      </c>
      <c r="BC2343" s="1" t="s">
        <v>8855</v>
      </c>
      <c r="BD2343" s="1" t="s">
        <v>4286</v>
      </c>
      <c r="BE2343" s="1" t="s">
        <v>12537</v>
      </c>
      <c r="BG2343" s="1" t="s">
        <v>88</v>
      </c>
      <c r="BH2343" s="1" t="s">
        <v>8828</v>
      </c>
      <c r="BI2343" s="1" t="s">
        <v>4287</v>
      </c>
      <c r="BJ2343" s="1" t="s">
        <v>13282</v>
      </c>
      <c r="BK2343" s="1" t="s">
        <v>88</v>
      </c>
      <c r="BL2343" s="1" t="s">
        <v>8828</v>
      </c>
      <c r="BM2343" s="1" t="s">
        <v>4288</v>
      </c>
      <c r="BN2343" s="1" t="s">
        <v>9479</v>
      </c>
      <c r="BO2343" s="1" t="s">
        <v>269</v>
      </c>
      <c r="BP2343" s="1" t="s">
        <v>8873</v>
      </c>
      <c r="BQ2343" s="1" t="s">
        <v>4289</v>
      </c>
      <c r="BR2343" s="1" t="s">
        <v>15066</v>
      </c>
      <c r="BS2343" s="1" t="s">
        <v>50</v>
      </c>
      <c r="BT2343" s="1" t="s">
        <v>15685</v>
      </c>
    </row>
    <row r="2344" spans="1:73" ht="13.5" customHeight="1">
      <c r="A2344" s="3" t="str">
        <f>HYPERLINK("http://kyu.snu.ac.kr/sdhj/index.jsp?type=hj/GK14605_00IH_0001_0044.jpg","1720_각북면_44")</f>
        <v>1720_각북면_44</v>
      </c>
      <c r="B2344" s="2">
        <v>1720</v>
      </c>
      <c r="C2344" s="2" t="s">
        <v>15752</v>
      </c>
      <c r="D2344" s="2" t="s">
        <v>15753</v>
      </c>
      <c r="E2344" s="2">
        <v>2343</v>
      </c>
      <c r="F2344" s="1">
        <v>11</v>
      </c>
      <c r="G2344" s="1" t="s">
        <v>4255</v>
      </c>
      <c r="H2344" s="1" t="s">
        <v>8509</v>
      </c>
      <c r="I2344" s="1">
        <v>3</v>
      </c>
      <c r="L2344" s="1">
        <v>1</v>
      </c>
      <c r="M2344" s="2" t="s">
        <v>3147</v>
      </c>
      <c r="N2344" s="2" t="s">
        <v>10784</v>
      </c>
      <c r="S2344" s="1" t="s">
        <v>51</v>
      </c>
      <c r="T2344" s="1" t="s">
        <v>1413</v>
      </c>
      <c r="W2344" s="1" t="s">
        <v>38</v>
      </c>
      <c r="X2344" s="1" t="s">
        <v>15655</v>
      </c>
      <c r="Y2344" s="1" t="s">
        <v>53</v>
      </c>
      <c r="Z2344" s="1" t="s">
        <v>9315</v>
      </c>
      <c r="AC2344" s="1">
        <v>69</v>
      </c>
      <c r="AD2344" s="1" t="s">
        <v>258</v>
      </c>
      <c r="AE2344" s="1" t="s">
        <v>11526</v>
      </c>
      <c r="AJ2344" s="1" t="s">
        <v>17</v>
      </c>
      <c r="AK2344" s="1" t="s">
        <v>11718</v>
      </c>
      <c r="AL2344" s="1" t="s">
        <v>50</v>
      </c>
      <c r="AM2344" s="1" t="s">
        <v>15656</v>
      </c>
      <c r="AT2344" s="1" t="s">
        <v>88</v>
      </c>
      <c r="AU2344" s="1" t="s">
        <v>8828</v>
      </c>
      <c r="AV2344" s="1" t="s">
        <v>2593</v>
      </c>
      <c r="AW2344" s="1" t="s">
        <v>10100</v>
      </c>
      <c r="BG2344" s="1" t="s">
        <v>88</v>
      </c>
      <c r="BH2344" s="1" t="s">
        <v>8828</v>
      </c>
      <c r="BI2344" s="1" t="s">
        <v>2371</v>
      </c>
      <c r="BJ2344" s="1" t="s">
        <v>12091</v>
      </c>
      <c r="BK2344" s="1" t="s">
        <v>88</v>
      </c>
      <c r="BL2344" s="1" t="s">
        <v>8828</v>
      </c>
      <c r="BM2344" s="1" t="s">
        <v>4290</v>
      </c>
      <c r="BN2344" s="1" t="s">
        <v>9697</v>
      </c>
      <c r="BO2344" s="1" t="s">
        <v>88</v>
      </c>
      <c r="BP2344" s="1" t="s">
        <v>8828</v>
      </c>
      <c r="BQ2344" s="1" t="s">
        <v>4291</v>
      </c>
      <c r="BR2344" s="1" t="s">
        <v>14447</v>
      </c>
      <c r="BS2344" s="1" t="s">
        <v>50</v>
      </c>
      <c r="BT2344" s="1" t="s">
        <v>15656</v>
      </c>
    </row>
    <row r="2345" spans="1:73" ht="13.5" customHeight="1">
      <c r="A2345" s="3" t="str">
        <f>HYPERLINK("http://kyu.snu.ac.kr/sdhj/index.jsp?type=hj/GK14605_00IH_0001_0044.jpg","1720_각북면_44")</f>
        <v>1720_각북면_44</v>
      </c>
      <c r="B2345" s="2">
        <v>1720</v>
      </c>
      <c r="C2345" s="2" t="s">
        <v>15637</v>
      </c>
      <c r="D2345" s="2" t="s">
        <v>15638</v>
      </c>
      <c r="E2345" s="2">
        <v>2344</v>
      </c>
      <c r="F2345" s="1">
        <v>11</v>
      </c>
      <c r="G2345" s="1" t="s">
        <v>4255</v>
      </c>
      <c r="H2345" s="1" t="s">
        <v>8509</v>
      </c>
      <c r="I2345" s="1">
        <v>3</v>
      </c>
      <c r="L2345" s="1">
        <v>1</v>
      </c>
      <c r="M2345" s="2" t="s">
        <v>3147</v>
      </c>
      <c r="N2345" s="2" t="s">
        <v>10784</v>
      </c>
      <c r="S2345" s="1" t="s">
        <v>71</v>
      </c>
      <c r="T2345" s="1" t="s">
        <v>8710</v>
      </c>
      <c r="U2345" s="1" t="s">
        <v>2237</v>
      </c>
      <c r="V2345" s="1" t="s">
        <v>9088</v>
      </c>
      <c r="Y2345" s="1" t="s">
        <v>3146</v>
      </c>
      <c r="Z2345" s="1" t="s">
        <v>9449</v>
      </c>
      <c r="AC2345" s="1">
        <v>47</v>
      </c>
      <c r="AD2345" s="1" t="s">
        <v>246</v>
      </c>
      <c r="AE2345" s="1" t="s">
        <v>11545</v>
      </c>
    </row>
    <row r="2346" spans="1:73" ht="13.5" customHeight="1">
      <c r="A2346" s="3" t="str">
        <f>HYPERLINK("http://kyu.snu.ac.kr/sdhj/index.jsp?type=hj/GK14605_00IH_0001_0044.jpg","1720_각북면_44")</f>
        <v>1720_각북면_44</v>
      </c>
      <c r="B2346" s="2">
        <v>1720</v>
      </c>
      <c r="C2346" s="2" t="s">
        <v>15637</v>
      </c>
      <c r="D2346" s="2" t="s">
        <v>15638</v>
      </c>
      <c r="E2346" s="2">
        <v>2345</v>
      </c>
      <c r="F2346" s="1">
        <v>11</v>
      </c>
      <c r="G2346" s="1" t="s">
        <v>4255</v>
      </c>
      <c r="H2346" s="1" t="s">
        <v>8509</v>
      </c>
      <c r="I2346" s="1">
        <v>3</v>
      </c>
      <c r="L2346" s="1">
        <v>1</v>
      </c>
      <c r="M2346" s="2" t="s">
        <v>3147</v>
      </c>
      <c r="N2346" s="2" t="s">
        <v>10784</v>
      </c>
      <c r="S2346" s="1" t="s">
        <v>133</v>
      </c>
      <c r="T2346" s="1" t="s">
        <v>8712</v>
      </c>
      <c r="Y2346" s="1" t="s">
        <v>4292</v>
      </c>
      <c r="Z2346" s="1" t="s">
        <v>9417</v>
      </c>
      <c r="AC2346" s="1">
        <v>39</v>
      </c>
      <c r="AD2346" s="1" t="s">
        <v>119</v>
      </c>
      <c r="AE2346" s="1" t="s">
        <v>9334</v>
      </c>
    </row>
    <row r="2347" spans="1:73" ht="13.5" customHeight="1">
      <c r="A2347" s="3" t="str">
        <f>HYPERLINK("http://kyu.snu.ac.kr/sdhj/index.jsp?type=hj/GK14605_00IH_0001_0044.jpg","1720_각북면_44")</f>
        <v>1720_각북면_44</v>
      </c>
      <c r="B2347" s="2">
        <v>1720</v>
      </c>
      <c r="C2347" s="2" t="s">
        <v>15637</v>
      </c>
      <c r="D2347" s="2" t="s">
        <v>15638</v>
      </c>
      <c r="E2347" s="2">
        <v>2346</v>
      </c>
      <c r="F2347" s="1">
        <v>11</v>
      </c>
      <c r="G2347" s="1" t="s">
        <v>4255</v>
      </c>
      <c r="H2347" s="1" t="s">
        <v>8509</v>
      </c>
      <c r="I2347" s="1">
        <v>3</v>
      </c>
      <c r="L2347" s="1">
        <v>1</v>
      </c>
      <c r="M2347" s="2" t="s">
        <v>3147</v>
      </c>
      <c r="N2347" s="2" t="s">
        <v>10784</v>
      </c>
      <c r="S2347" s="1" t="s">
        <v>68</v>
      </c>
      <c r="T2347" s="1" t="s">
        <v>8708</v>
      </c>
      <c r="Y2347" s="1" t="s">
        <v>4293</v>
      </c>
      <c r="Z2347" s="1" t="s">
        <v>16744</v>
      </c>
      <c r="AH2347" s="1" t="s">
        <v>844</v>
      </c>
      <c r="AI2347" s="1" t="s">
        <v>11682</v>
      </c>
    </row>
    <row r="2348" spans="1:73" ht="13.5" customHeight="1">
      <c r="A2348" s="3" t="str">
        <f>HYPERLINK("http://kyu.snu.ac.kr/sdhj/index.jsp?type=hj/GK14605_00IH_0001_0044.jpg","1720_각북면_44")</f>
        <v>1720_각북면_44</v>
      </c>
      <c r="B2348" s="2">
        <v>1720</v>
      </c>
      <c r="C2348" s="2" t="s">
        <v>15637</v>
      </c>
      <c r="D2348" s="2" t="s">
        <v>15638</v>
      </c>
      <c r="E2348" s="2">
        <v>2347</v>
      </c>
      <c r="F2348" s="1">
        <v>11</v>
      </c>
      <c r="G2348" s="1" t="s">
        <v>4255</v>
      </c>
      <c r="H2348" s="1" t="s">
        <v>8509</v>
      </c>
      <c r="I2348" s="1">
        <v>3</v>
      </c>
      <c r="L2348" s="1">
        <v>1</v>
      </c>
      <c r="M2348" s="2" t="s">
        <v>3147</v>
      </c>
      <c r="N2348" s="2" t="s">
        <v>10784</v>
      </c>
      <c r="S2348" s="1" t="s">
        <v>356</v>
      </c>
      <c r="T2348" s="1" t="s">
        <v>8717</v>
      </c>
      <c r="Y2348" s="1" t="s">
        <v>2085</v>
      </c>
      <c r="Z2348" s="1" t="s">
        <v>9605</v>
      </c>
      <c r="AF2348" s="1" t="s">
        <v>355</v>
      </c>
      <c r="AG2348" s="1" t="s">
        <v>11570</v>
      </c>
      <c r="AH2348" s="1" t="s">
        <v>4294</v>
      </c>
      <c r="AI2348" s="1" t="s">
        <v>11681</v>
      </c>
    </row>
    <row r="2349" spans="1:73" ht="13.5" customHeight="1">
      <c r="A2349" s="3" t="str">
        <f>HYPERLINK("http://kyu.snu.ac.kr/sdhj/index.jsp?type=hj/GK14605_00IH_0001_0044.jpg","1720_각북면_44")</f>
        <v>1720_각북면_44</v>
      </c>
      <c r="B2349" s="2">
        <v>1720</v>
      </c>
      <c r="C2349" s="2" t="s">
        <v>15637</v>
      </c>
      <c r="D2349" s="2" t="s">
        <v>15638</v>
      </c>
      <c r="E2349" s="2">
        <v>2348</v>
      </c>
      <c r="F2349" s="1">
        <v>11</v>
      </c>
      <c r="G2349" s="1" t="s">
        <v>4255</v>
      </c>
      <c r="H2349" s="1" t="s">
        <v>8509</v>
      </c>
      <c r="I2349" s="1">
        <v>3</v>
      </c>
      <c r="L2349" s="1">
        <v>1</v>
      </c>
      <c r="M2349" s="2" t="s">
        <v>3147</v>
      </c>
      <c r="N2349" s="2" t="s">
        <v>10784</v>
      </c>
      <c r="S2349" s="1" t="s">
        <v>1058</v>
      </c>
      <c r="T2349" s="1" t="s">
        <v>8775</v>
      </c>
      <c r="Y2349" s="1" t="s">
        <v>780</v>
      </c>
      <c r="Z2349" s="1" t="s">
        <v>9436</v>
      </c>
      <c r="AC2349" s="1">
        <v>11</v>
      </c>
      <c r="AD2349" s="1" t="s">
        <v>160</v>
      </c>
      <c r="AE2349" s="1" t="s">
        <v>11534</v>
      </c>
    </row>
    <row r="2350" spans="1:73" ht="13.5" customHeight="1">
      <c r="A2350" s="3" t="str">
        <f>HYPERLINK("http://kyu.snu.ac.kr/sdhj/index.jsp?type=hj/GK14605_00IH_0001_0044.jpg","1720_각북면_44")</f>
        <v>1720_각북면_44</v>
      </c>
      <c r="B2350" s="2">
        <v>1720</v>
      </c>
      <c r="C2350" s="2" t="s">
        <v>15637</v>
      </c>
      <c r="D2350" s="2" t="s">
        <v>15638</v>
      </c>
      <c r="E2350" s="2">
        <v>2349</v>
      </c>
      <c r="F2350" s="1">
        <v>11</v>
      </c>
      <c r="G2350" s="1" t="s">
        <v>4255</v>
      </c>
      <c r="H2350" s="1" t="s">
        <v>8509</v>
      </c>
      <c r="I2350" s="1">
        <v>3</v>
      </c>
      <c r="L2350" s="1">
        <v>1</v>
      </c>
      <c r="M2350" s="2" t="s">
        <v>3147</v>
      </c>
      <c r="N2350" s="2" t="s">
        <v>10784</v>
      </c>
      <c r="S2350" s="1" t="s">
        <v>71</v>
      </c>
      <c r="T2350" s="1" t="s">
        <v>8710</v>
      </c>
      <c r="Y2350" s="1" t="s">
        <v>2516</v>
      </c>
      <c r="Z2350" s="1" t="s">
        <v>10163</v>
      </c>
      <c r="AC2350" s="1">
        <v>13</v>
      </c>
      <c r="AD2350" s="1" t="s">
        <v>229</v>
      </c>
      <c r="AE2350" s="1" t="s">
        <v>11524</v>
      </c>
    </row>
    <row r="2351" spans="1:73" ht="13.5" customHeight="1">
      <c r="A2351" s="3" t="str">
        <f>HYPERLINK("http://kyu.snu.ac.kr/sdhj/index.jsp?type=hj/GK14605_00IH_0001_0044.jpg","1720_각북면_44")</f>
        <v>1720_각북면_44</v>
      </c>
      <c r="B2351" s="2">
        <v>1720</v>
      </c>
      <c r="C2351" s="2" t="s">
        <v>15637</v>
      </c>
      <c r="D2351" s="2" t="s">
        <v>15638</v>
      </c>
      <c r="E2351" s="2">
        <v>2350</v>
      </c>
      <c r="F2351" s="1">
        <v>11</v>
      </c>
      <c r="G2351" s="1" t="s">
        <v>4255</v>
      </c>
      <c r="H2351" s="1" t="s">
        <v>8509</v>
      </c>
      <c r="I2351" s="1">
        <v>3</v>
      </c>
      <c r="L2351" s="1">
        <v>1</v>
      </c>
      <c r="M2351" s="2" t="s">
        <v>3147</v>
      </c>
      <c r="N2351" s="2" t="s">
        <v>10784</v>
      </c>
      <c r="S2351" s="1" t="s">
        <v>356</v>
      </c>
      <c r="T2351" s="1" t="s">
        <v>8717</v>
      </c>
      <c r="Y2351" s="1" t="s">
        <v>2944</v>
      </c>
      <c r="Z2351" s="1" t="s">
        <v>10196</v>
      </c>
      <c r="AC2351" s="1">
        <v>10</v>
      </c>
      <c r="AD2351" s="1" t="s">
        <v>138</v>
      </c>
      <c r="AE2351" s="1" t="s">
        <v>11522</v>
      </c>
    </row>
    <row r="2352" spans="1:73" ht="13.5" customHeight="1">
      <c r="A2352" s="3" t="str">
        <f>HYPERLINK("http://kyu.snu.ac.kr/sdhj/index.jsp?type=hj/GK14605_00IH_0001_0044.jpg","1720_각북면_44")</f>
        <v>1720_각북면_44</v>
      </c>
      <c r="B2352" s="2">
        <v>1720</v>
      </c>
      <c r="C2352" s="2" t="s">
        <v>15637</v>
      </c>
      <c r="D2352" s="2" t="s">
        <v>15638</v>
      </c>
      <c r="E2352" s="2">
        <v>2351</v>
      </c>
      <c r="F2352" s="1">
        <v>11</v>
      </c>
      <c r="G2352" s="1" t="s">
        <v>4255</v>
      </c>
      <c r="H2352" s="1" t="s">
        <v>8509</v>
      </c>
      <c r="I2352" s="1">
        <v>3</v>
      </c>
      <c r="L2352" s="1">
        <v>2</v>
      </c>
      <c r="M2352" s="2" t="s">
        <v>18153</v>
      </c>
      <c r="N2352" s="2" t="s">
        <v>18154</v>
      </c>
      <c r="Q2352" s="1" t="s">
        <v>16745</v>
      </c>
      <c r="R2352" s="1" t="s">
        <v>8691</v>
      </c>
      <c r="T2352" s="1" t="s">
        <v>15624</v>
      </c>
      <c r="U2352" s="1" t="s">
        <v>215</v>
      </c>
      <c r="V2352" s="1" t="s">
        <v>8866</v>
      </c>
      <c r="W2352" s="1" t="s">
        <v>109</v>
      </c>
      <c r="X2352" s="1" t="s">
        <v>16746</v>
      </c>
      <c r="Y2352" s="1" t="s">
        <v>4295</v>
      </c>
      <c r="Z2352" s="1" t="s">
        <v>16747</v>
      </c>
      <c r="AC2352" s="1">
        <v>53</v>
      </c>
      <c r="AD2352" s="1" t="s">
        <v>798</v>
      </c>
      <c r="AE2352" s="1" t="s">
        <v>11550</v>
      </c>
      <c r="AJ2352" s="1" t="s">
        <v>17</v>
      </c>
      <c r="AK2352" s="1" t="s">
        <v>11718</v>
      </c>
      <c r="AL2352" s="1" t="s">
        <v>101</v>
      </c>
      <c r="AM2352" s="1" t="s">
        <v>11730</v>
      </c>
      <c r="AT2352" s="1" t="s">
        <v>46</v>
      </c>
      <c r="AU2352" s="1" t="s">
        <v>11959</v>
      </c>
      <c r="AV2352" s="1" t="s">
        <v>4296</v>
      </c>
      <c r="AW2352" s="1" t="s">
        <v>10437</v>
      </c>
      <c r="BG2352" s="1" t="s">
        <v>112</v>
      </c>
      <c r="BH2352" s="1" t="s">
        <v>8827</v>
      </c>
      <c r="BI2352" s="1" t="s">
        <v>4297</v>
      </c>
      <c r="BJ2352" s="1" t="s">
        <v>12752</v>
      </c>
      <c r="BK2352" s="1" t="s">
        <v>112</v>
      </c>
      <c r="BL2352" s="1" t="s">
        <v>8827</v>
      </c>
      <c r="BM2352" s="1" t="s">
        <v>237</v>
      </c>
      <c r="BN2352" s="1" t="s">
        <v>12429</v>
      </c>
      <c r="BO2352" s="1" t="s">
        <v>46</v>
      </c>
      <c r="BP2352" s="1" t="s">
        <v>11959</v>
      </c>
      <c r="BQ2352" s="1" t="s">
        <v>4298</v>
      </c>
      <c r="BR2352" s="1" t="s">
        <v>14446</v>
      </c>
      <c r="BS2352" s="1" t="s">
        <v>50</v>
      </c>
      <c r="BT2352" s="1" t="s">
        <v>16247</v>
      </c>
    </row>
    <row r="2353" spans="1:73" ht="13.5" customHeight="1">
      <c r="A2353" s="3" t="str">
        <f>HYPERLINK("http://kyu.snu.ac.kr/sdhj/index.jsp?type=hj/GK14605_00IH_0001_0044.jpg","1720_각북면_44")</f>
        <v>1720_각북면_44</v>
      </c>
      <c r="B2353" s="2">
        <v>1720</v>
      </c>
      <c r="C2353" s="2" t="s">
        <v>15722</v>
      </c>
      <c r="D2353" s="2" t="s">
        <v>15723</v>
      </c>
      <c r="E2353" s="2">
        <v>2352</v>
      </c>
      <c r="F2353" s="1">
        <v>11</v>
      </c>
      <c r="G2353" s="1" t="s">
        <v>4255</v>
      </c>
      <c r="H2353" s="1" t="s">
        <v>8509</v>
      </c>
      <c r="I2353" s="1">
        <v>3</v>
      </c>
      <c r="L2353" s="1">
        <v>2</v>
      </c>
      <c r="M2353" s="2" t="s">
        <v>18153</v>
      </c>
      <c r="N2353" s="2" t="s">
        <v>18154</v>
      </c>
      <c r="S2353" s="1" t="s">
        <v>51</v>
      </c>
      <c r="T2353" s="1" t="s">
        <v>1413</v>
      </c>
      <c r="W2353" s="1" t="s">
        <v>38</v>
      </c>
      <c r="X2353" s="1" t="s">
        <v>15655</v>
      </c>
      <c r="Y2353" s="1" t="s">
        <v>129</v>
      </c>
      <c r="Z2353" s="1" t="s">
        <v>9465</v>
      </c>
      <c r="AC2353" s="1">
        <v>39</v>
      </c>
      <c r="AD2353" s="1" t="s">
        <v>119</v>
      </c>
      <c r="AE2353" s="1" t="s">
        <v>9334</v>
      </c>
      <c r="AJ2353" s="1" t="s">
        <v>461</v>
      </c>
      <c r="AK2353" s="1" t="s">
        <v>11719</v>
      </c>
      <c r="AL2353" s="1" t="s">
        <v>41</v>
      </c>
      <c r="AM2353" s="1" t="s">
        <v>11660</v>
      </c>
      <c r="AT2353" s="1" t="s">
        <v>46</v>
      </c>
      <c r="AU2353" s="1" t="s">
        <v>11959</v>
      </c>
      <c r="AV2353" s="1" t="s">
        <v>57</v>
      </c>
      <c r="AW2353" s="1" t="s">
        <v>11375</v>
      </c>
      <c r="BG2353" s="1" t="s">
        <v>46</v>
      </c>
      <c r="BH2353" s="1" t="s">
        <v>11959</v>
      </c>
      <c r="BI2353" s="1" t="s">
        <v>4299</v>
      </c>
      <c r="BJ2353" s="1" t="s">
        <v>13281</v>
      </c>
      <c r="BK2353" s="1" t="s">
        <v>46</v>
      </c>
      <c r="BL2353" s="1" t="s">
        <v>11959</v>
      </c>
      <c r="BM2353" s="1" t="s">
        <v>4300</v>
      </c>
      <c r="BN2353" s="1" t="s">
        <v>16748</v>
      </c>
      <c r="BO2353" s="1" t="s">
        <v>46</v>
      </c>
      <c r="BP2353" s="1" t="s">
        <v>11959</v>
      </c>
      <c r="BQ2353" s="1" t="s">
        <v>4301</v>
      </c>
      <c r="BR2353" s="1" t="s">
        <v>14445</v>
      </c>
      <c r="BS2353" s="1" t="s">
        <v>202</v>
      </c>
      <c r="BT2353" s="1" t="s">
        <v>11631</v>
      </c>
    </row>
    <row r="2354" spans="1:73" ht="13.5" customHeight="1">
      <c r="A2354" s="3" t="str">
        <f>HYPERLINK("http://kyu.snu.ac.kr/sdhj/index.jsp?type=hj/GK14605_00IH_0001_0044.jpg","1720_각북면_44")</f>
        <v>1720_각북면_44</v>
      </c>
      <c r="B2354" s="2">
        <v>1720</v>
      </c>
      <c r="C2354" s="2" t="s">
        <v>16337</v>
      </c>
      <c r="D2354" s="2" t="s">
        <v>16338</v>
      </c>
      <c r="E2354" s="2">
        <v>2353</v>
      </c>
      <c r="F2354" s="1">
        <v>11</v>
      </c>
      <c r="G2354" s="1" t="s">
        <v>4255</v>
      </c>
      <c r="H2354" s="1" t="s">
        <v>8509</v>
      </c>
      <c r="I2354" s="1">
        <v>3</v>
      </c>
      <c r="L2354" s="1">
        <v>2</v>
      </c>
      <c r="M2354" s="2" t="s">
        <v>18153</v>
      </c>
      <c r="N2354" s="2" t="s">
        <v>18154</v>
      </c>
      <c r="S2354" s="1" t="s">
        <v>127</v>
      </c>
      <c r="T2354" s="1" t="s">
        <v>8714</v>
      </c>
      <c r="W2354" s="1" t="s">
        <v>38</v>
      </c>
      <c r="X2354" s="1" t="s">
        <v>15655</v>
      </c>
      <c r="Y2354" s="1" t="s">
        <v>129</v>
      </c>
      <c r="Z2354" s="1" t="s">
        <v>9465</v>
      </c>
      <c r="AC2354" s="1">
        <v>68</v>
      </c>
      <c r="AD2354" s="1" t="s">
        <v>76</v>
      </c>
      <c r="AE2354" s="1" t="s">
        <v>11537</v>
      </c>
    </row>
    <row r="2355" spans="1:73" ht="13.5" customHeight="1">
      <c r="A2355" s="3" t="str">
        <f>HYPERLINK("http://kyu.snu.ac.kr/sdhj/index.jsp?type=hj/GK14605_00IH_0001_0044.jpg","1720_각북면_44")</f>
        <v>1720_각북면_44</v>
      </c>
      <c r="B2355" s="2">
        <v>1720</v>
      </c>
      <c r="C2355" s="2" t="s">
        <v>15637</v>
      </c>
      <c r="D2355" s="2" t="s">
        <v>15638</v>
      </c>
      <c r="E2355" s="2">
        <v>2354</v>
      </c>
      <c r="F2355" s="1">
        <v>11</v>
      </c>
      <c r="G2355" s="1" t="s">
        <v>4255</v>
      </c>
      <c r="H2355" s="1" t="s">
        <v>8509</v>
      </c>
      <c r="I2355" s="1">
        <v>3</v>
      </c>
      <c r="L2355" s="1">
        <v>2</v>
      </c>
      <c r="M2355" s="2" t="s">
        <v>18153</v>
      </c>
      <c r="N2355" s="2" t="s">
        <v>18154</v>
      </c>
      <c r="S2355" s="1" t="s">
        <v>4302</v>
      </c>
      <c r="T2355" s="1" t="s">
        <v>8721</v>
      </c>
      <c r="Y2355" s="1" t="s">
        <v>1920</v>
      </c>
      <c r="Z2355" s="1" t="s">
        <v>10783</v>
      </c>
      <c r="AC2355" s="1">
        <v>25</v>
      </c>
      <c r="AD2355" s="1" t="s">
        <v>111</v>
      </c>
      <c r="AE2355" s="1" t="s">
        <v>8821</v>
      </c>
    </row>
    <row r="2356" spans="1:73" ht="13.5" customHeight="1">
      <c r="A2356" s="3" t="str">
        <f>HYPERLINK("http://kyu.snu.ac.kr/sdhj/index.jsp?type=hj/GK14605_00IH_0001_0044.jpg","1720_각북면_44")</f>
        <v>1720_각북면_44</v>
      </c>
      <c r="B2356" s="2">
        <v>1720</v>
      </c>
      <c r="C2356" s="2" t="s">
        <v>15637</v>
      </c>
      <c r="D2356" s="2" t="s">
        <v>15638</v>
      </c>
      <c r="E2356" s="2">
        <v>2355</v>
      </c>
      <c r="F2356" s="1">
        <v>11</v>
      </c>
      <c r="G2356" s="1" t="s">
        <v>4255</v>
      </c>
      <c r="H2356" s="1" t="s">
        <v>8509</v>
      </c>
      <c r="I2356" s="1">
        <v>3</v>
      </c>
      <c r="L2356" s="1">
        <v>2</v>
      </c>
      <c r="M2356" s="2" t="s">
        <v>18153</v>
      </c>
      <c r="N2356" s="2" t="s">
        <v>18154</v>
      </c>
      <c r="S2356" s="1" t="s">
        <v>4303</v>
      </c>
      <c r="T2356" s="1" t="s">
        <v>8783</v>
      </c>
      <c r="W2356" s="1" t="s">
        <v>38</v>
      </c>
      <c r="X2356" s="1" t="s">
        <v>15655</v>
      </c>
      <c r="Y2356" s="1" t="s">
        <v>129</v>
      </c>
      <c r="Z2356" s="1" t="s">
        <v>9465</v>
      </c>
      <c r="AC2356" s="1">
        <v>25</v>
      </c>
      <c r="AD2356" s="1" t="s">
        <v>271</v>
      </c>
      <c r="AE2356" s="1" t="s">
        <v>11546</v>
      </c>
      <c r="AF2356" s="1" t="s">
        <v>135</v>
      </c>
      <c r="AG2356" s="1" t="s">
        <v>11569</v>
      </c>
    </row>
    <row r="2357" spans="1:73" ht="13.5" customHeight="1">
      <c r="A2357" s="3" t="str">
        <f>HYPERLINK("http://kyu.snu.ac.kr/sdhj/index.jsp?type=hj/GK14605_00IH_0001_0044.jpg","1720_각북면_44")</f>
        <v>1720_각북면_44</v>
      </c>
      <c r="B2357" s="2">
        <v>1720</v>
      </c>
      <c r="C2357" s="2" t="s">
        <v>15637</v>
      </c>
      <c r="D2357" s="2" t="s">
        <v>15638</v>
      </c>
      <c r="E2357" s="2">
        <v>2356</v>
      </c>
      <c r="F2357" s="1">
        <v>11</v>
      </c>
      <c r="G2357" s="1" t="s">
        <v>4255</v>
      </c>
      <c r="H2357" s="1" t="s">
        <v>8509</v>
      </c>
      <c r="I2357" s="1">
        <v>3</v>
      </c>
      <c r="L2357" s="1">
        <v>2</v>
      </c>
      <c r="M2357" s="2" t="s">
        <v>18153</v>
      </c>
      <c r="N2357" s="2" t="s">
        <v>18154</v>
      </c>
      <c r="S2357" s="1" t="s">
        <v>68</v>
      </c>
      <c r="T2357" s="1" t="s">
        <v>8708</v>
      </c>
      <c r="AC2357" s="1">
        <v>6</v>
      </c>
      <c r="AD2357" s="1" t="s">
        <v>75</v>
      </c>
      <c r="AE2357" s="1" t="s">
        <v>11549</v>
      </c>
    </row>
    <row r="2358" spans="1:73" ht="13.5" customHeight="1">
      <c r="A2358" s="3" t="str">
        <f>HYPERLINK("http://kyu.snu.ac.kr/sdhj/index.jsp?type=hj/GK14605_00IH_0001_0044.jpg","1720_각북면_44")</f>
        <v>1720_각북면_44</v>
      </c>
      <c r="B2358" s="2">
        <v>1720</v>
      </c>
      <c r="C2358" s="2" t="s">
        <v>15637</v>
      </c>
      <c r="D2358" s="2" t="s">
        <v>15638</v>
      </c>
      <c r="E2358" s="2">
        <v>2357</v>
      </c>
      <c r="F2358" s="1">
        <v>11</v>
      </c>
      <c r="G2358" s="1" t="s">
        <v>4255</v>
      </c>
      <c r="H2358" s="1" t="s">
        <v>8509</v>
      </c>
      <c r="I2358" s="1">
        <v>3</v>
      </c>
      <c r="L2358" s="1">
        <v>2</v>
      </c>
      <c r="M2358" s="2" t="s">
        <v>18153</v>
      </c>
      <c r="N2358" s="2" t="s">
        <v>18154</v>
      </c>
      <c r="T2358" s="1" t="s">
        <v>15640</v>
      </c>
      <c r="U2358" s="1" t="s">
        <v>266</v>
      </c>
      <c r="V2358" s="1" t="s">
        <v>8830</v>
      </c>
      <c r="Y2358" s="1" t="s">
        <v>8272</v>
      </c>
      <c r="Z2358" s="1" t="s">
        <v>10341</v>
      </c>
      <c r="AC2358" s="1">
        <v>24</v>
      </c>
      <c r="AD2358" s="1" t="s">
        <v>132</v>
      </c>
      <c r="AE2358" s="1" t="s">
        <v>11536</v>
      </c>
      <c r="AT2358" s="1" t="s">
        <v>269</v>
      </c>
      <c r="AU2358" s="1" t="s">
        <v>8873</v>
      </c>
      <c r="AV2358" s="1" t="s">
        <v>4304</v>
      </c>
      <c r="AW2358" s="1" t="s">
        <v>12463</v>
      </c>
      <c r="BB2358" s="1" t="s">
        <v>1423</v>
      </c>
      <c r="BC2358" s="1" t="s">
        <v>12771</v>
      </c>
      <c r="BD2358" s="1" t="s">
        <v>14851</v>
      </c>
      <c r="BE2358" s="1" t="s">
        <v>16523</v>
      </c>
    </row>
    <row r="2359" spans="1:73" ht="13.5" customHeight="1">
      <c r="A2359" s="3" t="str">
        <f>HYPERLINK("http://kyu.snu.ac.kr/sdhj/index.jsp?type=hj/GK14605_00IH_0001_0044.jpg","1720_각북면_44")</f>
        <v>1720_각북면_44</v>
      </c>
      <c r="B2359" s="2">
        <v>1720</v>
      </c>
      <c r="C2359" s="2" t="s">
        <v>16749</v>
      </c>
      <c r="D2359" s="2" t="s">
        <v>16750</v>
      </c>
      <c r="E2359" s="2">
        <v>2358</v>
      </c>
      <c r="F2359" s="1">
        <v>11</v>
      </c>
      <c r="G2359" s="1" t="s">
        <v>4255</v>
      </c>
      <c r="H2359" s="1" t="s">
        <v>8509</v>
      </c>
      <c r="I2359" s="1">
        <v>3</v>
      </c>
      <c r="L2359" s="1">
        <v>2</v>
      </c>
      <c r="M2359" s="2" t="s">
        <v>18153</v>
      </c>
      <c r="N2359" s="2" t="s">
        <v>18154</v>
      </c>
      <c r="T2359" s="1" t="s">
        <v>15640</v>
      </c>
      <c r="U2359" s="1" t="s">
        <v>266</v>
      </c>
      <c r="V2359" s="1" t="s">
        <v>8830</v>
      </c>
      <c r="Y2359" s="1" t="s">
        <v>4305</v>
      </c>
      <c r="Z2359" s="1" t="s">
        <v>9684</v>
      </c>
      <c r="AC2359" s="1">
        <v>4</v>
      </c>
      <c r="AD2359" s="1" t="s">
        <v>105</v>
      </c>
      <c r="AE2359" s="1" t="s">
        <v>11518</v>
      </c>
      <c r="AT2359" s="1" t="s">
        <v>269</v>
      </c>
      <c r="AU2359" s="1" t="s">
        <v>8873</v>
      </c>
      <c r="AV2359" s="1" t="s">
        <v>3222</v>
      </c>
      <c r="AW2359" s="1" t="s">
        <v>12065</v>
      </c>
      <c r="BB2359" s="1" t="s">
        <v>274</v>
      </c>
      <c r="BC2359" s="1" t="s">
        <v>8855</v>
      </c>
      <c r="BD2359" s="1" t="s">
        <v>8272</v>
      </c>
      <c r="BE2359" s="1" t="s">
        <v>10341</v>
      </c>
    </row>
    <row r="2360" spans="1:73" ht="13.5" customHeight="1">
      <c r="A2360" s="3" t="str">
        <f>HYPERLINK("http://kyu.snu.ac.kr/sdhj/index.jsp?type=hj/GK14605_00IH_0001_0044.jpg","1720_각북면_44")</f>
        <v>1720_각북면_44</v>
      </c>
      <c r="B2360" s="2">
        <v>1720</v>
      </c>
      <c r="C2360" s="2" t="s">
        <v>15637</v>
      </c>
      <c r="D2360" s="2" t="s">
        <v>15638</v>
      </c>
      <c r="E2360" s="2">
        <v>2359</v>
      </c>
      <c r="F2360" s="1">
        <v>11</v>
      </c>
      <c r="G2360" s="1" t="s">
        <v>4255</v>
      </c>
      <c r="H2360" s="1" t="s">
        <v>8509</v>
      </c>
      <c r="I2360" s="1">
        <v>3</v>
      </c>
      <c r="L2360" s="1">
        <v>2</v>
      </c>
      <c r="M2360" s="2" t="s">
        <v>18153</v>
      </c>
      <c r="N2360" s="2" t="s">
        <v>18154</v>
      </c>
      <c r="T2360" s="1" t="s">
        <v>15640</v>
      </c>
      <c r="U2360" s="1" t="s">
        <v>266</v>
      </c>
      <c r="V2360" s="1" t="s">
        <v>8830</v>
      </c>
      <c r="Y2360" s="1" t="s">
        <v>4306</v>
      </c>
      <c r="Z2360" s="1" t="s">
        <v>10782</v>
      </c>
      <c r="AC2360" s="1">
        <v>54</v>
      </c>
      <c r="AD2360" s="1" t="s">
        <v>804</v>
      </c>
      <c r="AE2360" s="1" t="s">
        <v>11540</v>
      </c>
      <c r="AT2360" s="1" t="s">
        <v>390</v>
      </c>
      <c r="AU2360" s="1" t="s">
        <v>11984</v>
      </c>
      <c r="AV2360" s="1" t="s">
        <v>2548</v>
      </c>
      <c r="AW2360" s="1" t="s">
        <v>10777</v>
      </c>
      <c r="BB2360" s="1" t="s">
        <v>274</v>
      </c>
      <c r="BC2360" s="1" t="s">
        <v>8855</v>
      </c>
      <c r="BD2360" s="1" t="s">
        <v>4307</v>
      </c>
      <c r="BE2360" s="1" t="s">
        <v>12872</v>
      </c>
    </row>
    <row r="2361" spans="1:73" ht="13.5" customHeight="1">
      <c r="A2361" s="3" t="str">
        <f>HYPERLINK("http://kyu.snu.ac.kr/sdhj/index.jsp?type=hj/GK14605_00IH_0001_0044.jpg","1720_각북면_44")</f>
        <v>1720_각북면_44</v>
      </c>
      <c r="B2361" s="2">
        <v>1720</v>
      </c>
      <c r="C2361" s="2" t="s">
        <v>15637</v>
      </c>
      <c r="D2361" s="2" t="s">
        <v>15638</v>
      </c>
      <c r="E2361" s="2">
        <v>2360</v>
      </c>
      <c r="F2361" s="1">
        <v>11</v>
      </c>
      <c r="G2361" s="1" t="s">
        <v>4255</v>
      </c>
      <c r="H2361" s="1" t="s">
        <v>8509</v>
      </c>
      <c r="I2361" s="1">
        <v>3</v>
      </c>
      <c r="L2361" s="1">
        <v>2</v>
      </c>
      <c r="M2361" s="2" t="s">
        <v>18153</v>
      </c>
      <c r="N2361" s="2" t="s">
        <v>18154</v>
      </c>
      <c r="T2361" s="1" t="s">
        <v>15640</v>
      </c>
      <c r="U2361" s="1" t="s">
        <v>266</v>
      </c>
      <c r="V2361" s="1" t="s">
        <v>8830</v>
      </c>
      <c r="Y2361" s="1" t="s">
        <v>1859</v>
      </c>
      <c r="Z2361" s="1" t="s">
        <v>10781</v>
      </c>
      <c r="AC2361" s="1">
        <v>13</v>
      </c>
      <c r="AD2361" s="1" t="s">
        <v>229</v>
      </c>
      <c r="AE2361" s="1" t="s">
        <v>11524</v>
      </c>
      <c r="BU2361" s="1" t="s">
        <v>558</v>
      </c>
    </row>
    <row r="2362" spans="1:73" ht="13.5" customHeight="1">
      <c r="A2362" s="3" t="str">
        <f>HYPERLINK("http://kyu.snu.ac.kr/sdhj/index.jsp?type=hj/GK14605_00IH_0001_0044.jpg","1720_각북면_44")</f>
        <v>1720_각북면_44</v>
      </c>
      <c r="B2362" s="2">
        <v>1720</v>
      </c>
      <c r="C2362" s="2" t="s">
        <v>15637</v>
      </c>
      <c r="D2362" s="2" t="s">
        <v>15638</v>
      </c>
      <c r="E2362" s="2">
        <v>2361</v>
      </c>
      <c r="F2362" s="1">
        <v>11</v>
      </c>
      <c r="G2362" s="1" t="s">
        <v>4255</v>
      </c>
      <c r="H2362" s="1" t="s">
        <v>8509</v>
      </c>
      <c r="I2362" s="1">
        <v>3</v>
      </c>
      <c r="L2362" s="1">
        <v>2</v>
      </c>
      <c r="M2362" s="2" t="s">
        <v>18153</v>
      </c>
      <c r="N2362" s="2" t="s">
        <v>18154</v>
      </c>
      <c r="T2362" s="1" t="s">
        <v>15640</v>
      </c>
      <c r="U2362" s="1" t="s">
        <v>266</v>
      </c>
      <c r="V2362" s="1" t="s">
        <v>8830</v>
      </c>
      <c r="Y2362" s="1" t="s">
        <v>4308</v>
      </c>
      <c r="Z2362" s="1" t="s">
        <v>10780</v>
      </c>
      <c r="AC2362" s="1">
        <v>10</v>
      </c>
      <c r="AD2362" s="1" t="s">
        <v>138</v>
      </c>
      <c r="AE2362" s="1" t="s">
        <v>11522</v>
      </c>
      <c r="BU2362" s="1" t="s">
        <v>3656</v>
      </c>
    </row>
    <row r="2363" spans="1:73" ht="13.5" customHeight="1">
      <c r="A2363" s="3" t="str">
        <f>HYPERLINK("http://kyu.snu.ac.kr/sdhj/index.jsp?type=hj/GK14605_00IH_0001_0044.jpg","1720_각북면_44")</f>
        <v>1720_각북면_44</v>
      </c>
      <c r="B2363" s="2">
        <v>1720</v>
      </c>
      <c r="C2363" s="2" t="s">
        <v>15637</v>
      </c>
      <c r="D2363" s="2" t="s">
        <v>15638</v>
      </c>
      <c r="E2363" s="2">
        <v>2362</v>
      </c>
      <c r="F2363" s="1">
        <v>11</v>
      </c>
      <c r="G2363" s="1" t="s">
        <v>4255</v>
      </c>
      <c r="H2363" s="1" t="s">
        <v>8509</v>
      </c>
      <c r="I2363" s="1">
        <v>3</v>
      </c>
      <c r="L2363" s="1">
        <v>2</v>
      </c>
      <c r="M2363" s="2" t="s">
        <v>18153</v>
      </c>
      <c r="N2363" s="2" t="s">
        <v>18154</v>
      </c>
      <c r="T2363" s="1" t="s">
        <v>15640</v>
      </c>
      <c r="U2363" s="1" t="s">
        <v>77</v>
      </c>
      <c r="V2363" s="1" t="s">
        <v>8853</v>
      </c>
      <c r="Y2363" s="1" t="s">
        <v>4309</v>
      </c>
      <c r="Z2363" s="1" t="s">
        <v>10779</v>
      </c>
      <c r="AF2363" s="1" t="s">
        <v>267</v>
      </c>
      <c r="AG2363" s="1" t="s">
        <v>11571</v>
      </c>
    </row>
    <row r="2364" spans="1:73" ht="13.5" customHeight="1">
      <c r="A2364" s="3" t="str">
        <f>HYPERLINK("http://kyu.snu.ac.kr/sdhj/index.jsp?type=hj/GK14605_00IH_0001_0044.jpg","1720_각북면_44")</f>
        <v>1720_각북면_44</v>
      </c>
      <c r="B2364" s="2">
        <v>1720</v>
      </c>
      <c r="C2364" s="2" t="s">
        <v>15637</v>
      </c>
      <c r="D2364" s="2" t="s">
        <v>15638</v>
      </c>
      <c r="E2364" s="2">
        <v>2363</v>
      </c>
      <c r="F2364" s="1">
        <v>11</v>
      </c>
      <c r="G2364" s="1" t="s">
        <v>4255</v>
      </c>
      <c r="H2364" s="1" t="s">
        <v>8509</v>
      </c>
      <c r="I2364" s="1">
        <v>3</v>
      </c>
      <c r="L2364" s="1">
        <v>2</v>
      </c>
      <c r="M2364" s="2" t="s">
        <v>18153</v>
      </c>
      <c r="N2364" s="2" t="s">
        <v>18154</v>
      </c>
      <c r="T2364" s="1" t="s">
        <v>15640</v>
      </c>
      <c r="U2364" s="1" t="s">
        <v>77</v>
      </c>
      <c r="V2364" s="1" t="s">
        <v>8853</v>
      </c>
      <c r="Y2364" s="1" t="s">
        <v>3984</v>
      </c>
      <c r="Z2364" s="1" t="s">
        <v>10778</v>
      </c>
      <c r="AC2364" s="1">
        <v>5</v>
      </c>
      <c r="AD2364" s="1" t="s">
        <v>249</v>
      </c>
      <c r="AE2364" s="1" t="s">
        <v>11523</v>
      </c>
      <c r="BU2364" s="1" t="s">
        <v>3656</v>
      </c>
    </row>
    <row r="2365" spans="1:73" ht="13.5" customHeight="1">
      <c r="A2365" s="3" t="str">
        <f>HYPERLINK("http://kyu.snu.ac.kr/sdhj/index.jsp?type=hj/GK14605_00IH_0001_0044.jpg","1720_각북면_44")</f>
        <v>1720_각북면_44</v>
      </c>
      <c r="B2365" s="2">
        <v>1720</v>
      </c>
      <c r="C2365" s="2" t="s">
        <v>15637</v>
      </c>
      <c r="D2365" s="2" t="s">
        <v>15638</v>
      </c>
      <c r="E2365" s="2">
        <v>2364</v>
      </c>
      <c r="F2365" s="1">
        <v>11</v>
      </c>
      <c r="G2365" s="1" t="s">
        <v>4255</v>
      </c>
      <c r="H2365" s="1" t="s">
        <v>8509</v>
      </c>
      <c r="I2365" s="1">
        <v>3</v>
      </c>
      <c r="L2365" s="1">
        <v>2</v>
      </c>
      <c r="M2365" s="2" t="s">
        <v>18153</v>
      </c>
      <c r="N2365" s="2" t="s">
        <v>18154</v>
      </c>
      <c r="S2365" s="1" t="s">
        <v>2024</v>
      </c>
      <c r="T2365" s="1" t="s">
        <v>8789</v>
      </c>
      <c r="W2365" s="1" t="s">
        <v>245</v>
      </c>
      <c r="X2365" s="1" t="s">
        <v>9269</v>
      </c>
      <c r="Y2365" s="1" t="s">
        <v>2548</v>
      </c>
      <c r="Z2365" s="1" t="s">
        <v>10777</v>
      </c>
      <c r="AC2365" s="1">
        <v>74</v>
      </c>
      <c r="AD2365" s="1" t="s">
        <v>207</v>
      </c>
      <c r="AE2365" s="1" t="s">
        <v>11551</v>
      </c>
    </row>
    <row r="2366" spans="1:73" ht="13.5" customHeight="1">
      <c r="A2366" s="3" t="str">
        <f>HYPERLINK("http://kyu.snu.ac.kr/sdhj/index.jsp?type=hj/GK14605_00IH_0001_0044.jpg","1720_각북면_44")</f>
        <v>1720_각북면_44</v>
      </c>
      <c r="B2366" s="2">
        <v>1720</v>
      </c>
      <c r="C2366" s="2" t="s">
        <v>15637</v>
      </c>
      <c r="D2366" s="2" t="s">
        <v>15638</v>
      </c>
      <c r="E2366" s="2">
        <v>2365</v>
      </c>
      <c r="F2366" s="1">
        <v>11</v>
      </c>
      <c r="G2366" s="1" t="s">
        <v>4255</v>
      </c>
      <c r="H2366" s="1" t="s">
        <v>8509</v>
      </c>
      <c r="I2366" s="1">
        <v>3</v>
      </c>
      <c r="L2366" s="1">
        <v>2</v>
      </c>
      <c r="M2366" s="2" t="s">
        <v>18153</v>
      </c>
      <c r="N2366" s="2" t="s">
        <v>18154</v>
      </c>
      <c r="T2366" s="1" t="s">
        <v>15640</v>
      </c>
      <c r="U2366" s="1" t="s">
        <v>4310</v>
      </c>
      <c r="V2366" s="1" t="s">
        <v>9108</v>
      </c>
      <c r="Y2366" s="1" t="s">
        <v>4311</v>
      </c>
      <c r="Z2366" s="1" t="s">
        <v>10776</v>
      </c>
      <c r="AC2366" s="1">
        <v>5</v>
      </c>
      <c r="AD2366" s="1" t="s">
        <v>249</v>
      </c>
      <c r="AE2366" s="1" t="s">
        <v>11523</v>
      </c>
    </row>
    <row r="2367" spans="1:73" ht="13.5" customHeight="1">
      <c r="A2367" s="3" t="str">
        <f>HYPERLINK("http://kyu.snu.ac.kr/sdhj/index.jsp?type=hj/GK14605_00IH_0001_0044.jpg","1720_각북면_44")</f>
        <v>1720_각북면_44</v>
      </c>
      <c r="B2367" s="2">
        <v>1720</v>
      </c>
      <c r="C2367" s="2" t="s">
        <v>16374</v>
      </c>
      <c r="D2367" s="2" t="s">
        <v>16375</v>
      </c>
      <c r="E2367" s="2">
        <v>2366</v>
      </c>
      <c r="F2367" s="1">
        <v>11</v>
      </c>
      <c r="G2367" s="1" t="s">
        <v>4255</v>
      </c>
      <c r="H2367" s="1" t="s">
        <v>8509</v>
      </c>
      <c r="I2367" s="1">
        <v>3</v>
      </c>
      <c r="L2367" s="1">
        <v>3</v>
      </c>
      <c r="M2367" s="2" t="s">
        <v>18155</v>
      </c>
      <c r="N2367" s="2" t="s">
        <v>18156</v>
      </c>
      <c r="T2367" s="1" t="s">
        <v>15624</v>
      </c>
      <c r="U2367" s="1" t="s">
        <v>215</v>
      </c>
      <c r="V2367" s="1" t="s">
        <v>8866</v>
      </c>
      <c r="W2367" s="1" t="s">
        <v>109</v>
      </c>
      <c r="X2367" s="1" t="s">
        <v>9273</v>
      </c>
      <c r="Y2367" s="1" t="s">
        <v>4312</v>
      </c>
      <c r="Z2367" s="1" t="s">
        <v>10775</v>
      </c>
      <c r="AC2367" s="1">
        <v>55</v>
      </c>
      <c r="AD2367" s="1" t="s">
        <v>271</v>
      </c>
      <c r="AE2367" s="1" t="s">
        <v>11546</v>
      </c>
      <c r="AJ2367" s="1" t="s">
        <v>17</v>
      </c>
      <c r="AK2367" s="1" t="s">
        <v>11718</v>
      </c>
      <c r="AL2367" s="1" t="s">
        <v>101</v>
      </c>
      <c r="AM2367" s="1" t="s">
        <v>11730</v>
      </c>
      <c r="AT2367" s="1" t="s">
        <v>112</v>
      </c>
      <c r="AU2367" s="1" t="s">
        <v>8827</v>
      </c>
      <c r="AV2367" s="1" t="s">
        <v>1659</v>
      </c>
      <c r="AW2367" s="1" t="s">
        <v>10491</v>
      </c>
      <c r="BG2367" s="1" t="s">
        <v>112</v>
      </c>
      <c r="BH2367" s="1" t="s">
        <v>8827</v>
      </c>
      <c r="BI2367" s="1" t="s">
        <v>237</v>
      </c>
      <c r="BJ2367" s="1" t="s">
        <v>12429</v>
      </c>
      <c r="BK2367" s="1" t="s">
        <v>112</v>
      </c>
      <c r="BL2367" s="1" t="s">
        <v>8827</v>
      </c>
      <c r="BM2367" s="1" t="s">
        <v>4313</v>
      </c>
      <c r="BN2367" s="1" t="s">
        <v>13792</v>
      </c>
      <c r="BO2367" s="1" t="s">
        <v>46</v>
      </c>
      <c r="BP2367" s="1" t="s">
        <v>11959</v>
      </c>
      <c r="BQ2367" s="1" t="s">
        <v>4314</v>
      </c>
      <c r="BR2367" s="1" t="s">
        <v>14444</v>
      </c>
      <c r="BS2367" s="1" t="s">
        <v>118</v>
      </c>
      <c r="BT2367" s="1" t="s">
        <v>11738</v>
      </c>
    </row>
    <row r="2368" spans="1:73" ht="13.5" customHeight="1">
      <c r="A2368" s="3" t="str">
        <f>HYPERLINK("http://kyu.snu.ac.kr/sdhj/index.jsp?type=hj/GK14605_00IH_0001_0044.jpg","1720_각북면_44")</f>
        <v>1720_각북면_44</v>
      </c>
      <c r="B2368" s="2">
        <v>1720</v>
      </c>
      <c r="C2368" s="2" t="s">
        <v>15666</v>
      </c>
      <c r="D2368" s="2" t="s">
        <v>15667</v>
      </c>
      <c r="E2368" s="2">
        <v>2367</v>
      </c>
      <c r="F2368" s="1">
        <v>11</v>
      </c>
      <c r="G2368" s="1" t="s">
        <v>4255</v>
      </c>
      <c r="H2368" s="1" t="s">
        <v>8509</v>
      </c>
      <c r="I2368" s="1">
        <v>3</v>
      </c>
      <c r="L2368" s="1">
        <v>3</v>
      </c>
      <c r="M2368" s="2" t="s">
        <v>18155</v>
      </c>
      <c r="N2368" s="2" t="s">
        <v>18156</v>
      </c>
      <c r="S2368" s="1" t="s">
        <v>51</v>
      </c>
      <c r="T2368" s="1" t="s">
        <v>1413</v>
      </c>
      <c r="W2368" s="1" t="s">
        <v>245</v>
      </c>
      <c r="X2368" s="1" t="s">
        <v>9269</v>
      </c>
      <c r="Y2368" s="1" t="s">
        <v>129</v>
      </c>
      <c r="Z2368" s="1" t="s">
        <v>9465</v>
      </c>
      <c r="AC2368" s="1">
        <v>53</v>
      </c>
      <c r="AD2368" s="1" t="s">
        <v>798</v>
      </c>
      <c r="AE2368" s="1" t="s">
        <v>11550</v>
      </c>
      <c r="AJ2368" s="1" t="s">
        <v>461</v>
      </c>
      <c r="AK2368" s="1" t="s">
        <v>11719</v>
      </c>
      <c r="AL2368" s="1" t="s">
        <v>158</v>
      </c>
      <c r="AM2368" s="1" t="s">
        <v>11647</v>
      </c>
      <c r="AT2368" s="1" t="s">
        <v>46</v>
      </c>
      <c r="AU2368" s="1" t="s">
        <v>11959</v>
      </c>
      <c r="AV2368" s="1" t="s">
        <v>4315</v>
      </c>
      <c r="AW2368" s="1" t="s">
        <v>12462</v>
      </c>
      <c r="BG2368" s="1" t="s">
        <v>46</v>
      </c>
      <c r="BH2368" s="1" t="s">
        <v>11959</v>
      </c>
      <c r="BI2368" s="1" t="s">
        <v>4316</v>
      </c>
      <c r="BJ2368" s="1" t="s">
        <v>13280</v>
      </c>
      <c r="BK2368" s="1" t="s">
        <v>860</v>
      </c>
      <c r="BL2368" s="1" t="s">
        <v>9007</v>
      </c>
      <c r="BM2368" s="1" t="s">
        <v>4317</v>
      </c>
      <c r="BN2368" s="1" t="s">
        <v>13791</v>
      </c>
      <c r="BO2368" s="1" t="s">
        <v>46</v>
      </c>
      <c r="BP2368" s="1" t="s">
        <v>11959</v>
      </c>
      <c r="BQ2368" s="1" t="s">
        <v>4318</v>
      </c>
      <c r="BR2368" s="1" t="s">
        <v>14443</v>
      </c>
      <c r="BS2368" s="1" t="s">
        <v>50</v>
      </c>
      <c r="BT2368" s="1" t="s">
        <v>16484</v>
      </c>
    </row>
    <row r="2369" spans="1:73" ht="13.5" customHeight="1">
      <c r="A2369" s="3" t="str">
        <f>HYPERLINK("http://kyu.snu.ac.kr/sdhj/index.jsp?type=hj/GK14605_00IH_0001_0044.jpg","1720_각북면_44")</f>
        <v>1720_각북면_44</v>
      </c>
      <c r="B2369" s="2">
        <v>1720</v>
      </c>
      <c r="C2369" s="2" t="s">
        <v>15832</v>
      </c>
      <c r="D2369" s="2" t="s">
        <v>15833</v>
      </c>
      <c r="E2369" s="2">
        <v>2368</v>
      </c>
      <c r="F2369" s="1">
        <v>11</v>
      </c>
      <c r="G2369" s="1" t="s">
        <v>4255</v>
      </c>
      <c r="H2369" s="1" t="s">
        <v>8509</v>
      </c>
      <c r="I2369" s="1">
        <v>3</v>
      </c>
      <c r="L2369" s="1">
        <v>3</v>
      </c>
      <c r="M2369" s="2" t="s">
        <v>18155</v>
      </c>
      <c r="N2369" s="2" t="s">
        <v>18156</v>
      </c>
      <c r="S2369" s="1" t="s">
        <v>71</v>
      </c>
      <c r="T2369" s="1" t="s">
        <v>8710</v>
      </c>
      <c r="U2369" s="1" t="s">
        <v>215</v>
      </c>
      <c r="V2369" s="1" t="s">
        <v>8866</v>
      </c>
      <c r="Y2369" s="1" t="s">
        <v>4319</v>
      </c>
      <c r="Z2369" s="1" t="s">
        <v>10774</v>
      </c>
      <c r="AC2369" s="1">
        <v>30</v>
      </c>
      <c r="AD2369" s="1" t="s">
        <v>163</v>
      </c>
      <c r="AE2369" s="1" t="s">
        <v>11552</v>
      </c>
    </row>
    <row r="2370" spans="1:73" ht="13.5" customHeight="1">
      <c r="A2370" s="3" t="str">
        <f>HYPERLINK("http://kyu.snu.ac.kr/sdhj/index.jsp?type=hj/GK14605_00IH_0001_0044.jpg","1720_각북면_44")</f>
        <v>1720_각북면_44</v>
      </c>
      <c r="B2370" s="2">
        <v>1720</v>
      </c>
      <c r="C2370" s="2" t="s">
        <v>15637</v>
      </c>
      <c r="D2370" s="2" t="s">
        <v>15638</v>
      </c>
      <c r="E2370" s="2">
        <v>2369</v>
      </c>
      <c r="F2370" s="1">
        <v>11</v>
      </c>
      <c r="G2370" s="1" t="s">
        <v>4255</v>
      </c>
      <c r="H2370" s="1" t="s">
        <v>8509</v>
      </c>
      <c r="I2370" s="1">
        <v>3</v>
      </c>
      <c r="L2370" s="1">
        <v>3</v>
      </c>
      <c r="M2370" s="2" t="s">
        <v>18155</v>
      </c>
      <c r="N2370" s="2" t="s">
        <v>18156</v>
      </c>
      <c r="S2370" s="1" t="s">
        <v>133</v>
      </c>
      <c r="T2370" s="1" t="s">
        <v>8712</v>
      </c>
      <c r="W2370" s="1" t="s">
        <v>903</v>
      </c>
      <c r="X2370" s="1" t="s">
        <v>9268</v>
      </c>
      <c r="Y2370" s="1" t="s">
        <v>129</v>
      </c>
      <c r="Z2370" s="1" t="s">
        <v>9465</v>
      </c>
      <c r="AC2370" s="1">
        <v>22</v>
      </c>
      <c r="AD2370" s="1" t="s">
        <v>334</v>
      </c>
      <c r="AE2370" s="1" t="s">
        <v>11555</v>
      </c>
    </row>
    <row r="2371" spans="1:73" ht="13.5" customHeight="1">
      <c r="A2371" s="3" t="str">
        <f>HYPERLINK("http://kyu.snu.ac.kr/sdhj/index.jsp?type=hj/GK14605_00IH_0001_0044.jpg","1720_각북면_44")</f>
        <v>1720_각북면_44</v>
      </c>
      <c r="B2371" s="2">
        <v>1720</v>
      </c>
      <c r="C2371" s="2" t="s">
        <v>15637</v>
      </c>
      <c r="D2371" s="2" t="s">
        <v>15638</v>
      </c>
      <c r="E2371" s="2">
        <v>2370</v>
      </c>
      <c r="F2371" s="1">
        <v>11</v>
      </c>
      <c r="G2371" s="1" t="s">
        <v>4255</v>
      </c>
      <c r="H2371" s="1" t="s">
        <v>8509</v>
      </c>
      <c r="I2371" s="1">
        <v>3</v>
      </c>
      <c r="L2371" s="1">
        <v>3</v>
      </c>
      <c r="M2371" s="2" t="s">
        <v>18155</v>
      </c>
      <c r="N2371" s="2" t="s">
        <v>18156</v>
      </c>
      <c r="S2371" s="1" t="s">
        <v>4302</v>
      </c>
      <c r="T2371" s="1" t="s">
        <v>8721</v>
      </c>
      <c r="U2371" s="1" t="s">
        <v>215</v>
      </c>
      <c r="V2371" s="1" t="s">
        <v>8866</v>
      </c>
      <c r="Y2371" s="1" t="s">
        <v>4320</v>
      </c>
      <c r="Z2371" s="1" t="s">
        <v>10773</v>
      </c>
      <c r="AC2371" s="1">
        <v>49</v>
      </c>
      <c r="AD2371" s="1" t="s">
        <v>181</v>
      </c>
      <c r="AE2371" s="1" t="s">
        <v>11525</v>
      </c>
    </row>
    <row r="2372" spans="1:73" ht="13.5" customHeight="1">
      <c r="A2372" s="3" t="str">
        <f>HYPERLINK("http://kyu.snu.ac.kr/sdhj/index.jsp?type=hj/GK14605_00IH_0001_0044.jpg","1720_각북면_44")</f>
        <v>1720_각북면_44</v>
      </c>
      <c r="B2372" s="2">
        <v>1720</v>
      </c>
      <c r="C2372" s="2" t="s">
        <v>15637</v>
      </c>
      <c r="D2372" s="2" t="s">
        <v>15638</v>
      </c>
      <c r="E2372" s="2">
        <v>2371</v>
      </c>
      <c r="F2372" s="1">
        <v>11</v>
      </c>
      <c r="G2372" s="1" t="s">
        <v>4255</v>
      </c>
      <c r="H2372" s="1" t="s">
        <v>8509</v>
      </c>
      <c r="I2372" s="1">
        <v>3</v>
      </c>
      <c r="L2372" s="1">
        <v>3</v>
      </c>
      <c r="M2372" s="2" t="s">
        <v>18155</v>
      </c>
      <c r="N2372" s="2" t="s">
        <v>18156</v>
      </c>
      <c r="S2372" s="1" t="s">
        <v>4303</v>
      </c>
      <c r="T2372" s="1" t="s">
        <v>8783</v>
      </c>
      <c r="W2372" s="1" t="s">
        <v>245</v>
      </c>
      <c r="X2372" s="1" t="s">
        <v>9269</v>
      </c>
      <c r="Y2372" s="1" t="s">
        <v>129</v>
      </c>
      <c r="Z2372" s="1" t="s">
        <v>9465</v>
      </c>
      <c r="AC2372" s="1">
        <v>37</v>
      </c>
      <c r="AD2372" s="1" t="s">
        <v>69</v>
      </c>
      <c r="AE2372" s="1" t="s">
        <v>11560</v>
      </c>
    </row>
    <row r="2373" spans="1:73" ht="13.5" customHeight="1">
      <c r="A2373" s="3" t="str">
        <f>HYPERLINK("http://kyu.snu.ac.kr/sdhj/index.jsp?type=hj/GK14605_00IH_0001_0044.jpg","1720_각북면_44")</f>
        <v>1720_각북면_44</v>
      </c>
      <c r="B2373" s="2">
        <v>1720</v>
      </c>
      <c r="C2373" s="2" t="s">
        <v>15637</v>
      </c>
      <c r="D2373" s="2" t="s">
        <v>15638</v>
      </c>
      <c r="E2373" s="2">
        <v>2372</v>
      </c>
      <c r="F2373" s="1">
        <v>11</v>
      </c>
      <c r="G2373" s="1" t="s">
        <v>4255</v>
      </c>
      <c r="H2373" s="1" t="s">
        <v>8509</v>
      </c>
      <c r="I2373" s="1">
        <v>3</v>
      </c>
      <c r="L2373" s="1">
        <v>3</v>
      </c>
      <c r="M2373" s="2" t="s">
        <v>18155</v>
      </c>
      <c r="N2373" s="2" t="s">
        <v>18156</v>
      </c>
      <c r="S2373" s="1" t="s">
        <v>68</v>
      </c>
      <c r="T2373" s="1" t="s">
        <v>8708</v>
      </c>
      <c r="AC2373" s="1">
        <v>17</v>
      </c>
      <c r="AD2373" s="1" t="s">
        <v>69</v>
      </c>
      <c r="AE2373" s="1" t="s">
        <v>11560</v>
      </c>
    </row>
    <row r="2374" spans="1:73" ht="13.5" customHeight="1">
      <c r="A2374" s="3" t="str">
        <f>HYPERLINK("http://kyu.snu.ac.kr/sdhj/index.jsp?type=hj/GK14605_00IH_0001_0044.jpg","1720_각북면_44")</f>
        <v>1720_각북면_44</v>
      </c>
      <c r="B2374" s="2">
        <v>1720</v>
      </c>
      <c r="C2374" s="2" t="s">
        <v>15637</v>
      </c>
      <c r="D2374" s="2" t="s">
        <v>15638</v>
      </c>
      <c r="E2374" s="2">
        <v>2373</v>
      </c>
      <c r="F2374" s="1">
        <v>11</v>
      </c>
      <c r="G2374" s="1" t="s">
        <v>4255</v>
      </c>
      <c r="H2374" s="1" t="s">
        <v>8509</v>
      </c>
      <c r="I2374" s="1">
        <v>3</v>
      </c>
      <c r="L2374" s="1">
        <v>3</v>
      </c>
      <c r="M2374" s="2" t="s">
        <v>18155</v>
      </c>
      <c r="N2374" s="2" t="s">
        <v>18156</v>
      </c>
      <c r="T2374" s="1" t="s">
        <v>15640</v>
      </c>
      <c r="U2374" s="1" t="s">
        <v>4321</v>
      </c>
      <c r="V2374" s="1" t="s">
        <v>9107</v>
      </c>
      <c r="Y2374" s="1" t="s">
        <v>323</v>
      </c>
      <c r="Z2374" s="1" t="s">
        <v>10772</v>
      </c>
      <c r="AC2374" s="1">
        <v>44</v>
      </c>
      <c r="AD2374" s="1" t="s">
        <v>362</v>
      </c>
      <c r="AE2374" s="1" t="s">
        <v>11561</v>
      </c>
      <c r="AT2374" s="1" t="s">
        <v>269</v>
      </c>
      <c r="AU2374" s="1" t="s">
        <v>8873</v>
      </c>
      <c r="AV2374" s="1" t="s">
        <v>2593</v>
      </c>
      <c r="AW2374" s="1" t="s">
        <v>10100</v>
      </c>
      <c r="BB2374" s="1" t="s">
        <v>274</v>
      </c>
      <c r="BC2374" s="1" t="s">
        <v>8855</v>
      </c>
      <c r="BD2374" s="1" t="s">
        <v>893</v>
      </c>
      <c r="BE2374" s="1" t="s">
        <v>9537</v>
      </c>
    </row>
    <row r="2375" spans="1:73" ht="13.5" customHeight="1">
      <c r="A2375" s="3" t="str">
        <f>HYPERLINK("http://kyu.snu.ac.kr/sdhj/index.jsp?type=hj/GK14605_00IH_0001_0044.jpg","1720_각북면_44")</f>
        <v>1720_각북면_44</v>
      </c>
      <c r="B2375" s="2">
        <v>1720</v>
      </c>
      <c r="C2375" s="2" t="s">
        <v>15637</v>
      </c>
      <c r="D2375" s="2" t="s">
        <v>15638</v>
      </c>
      <c r="E2375" s="2">
        <v>2374</v>
      </c>
      <c r="F2375" s="1">
        <v>11</v>
      </c>
      <c r="G2375" s="1" t="s">
        <v>4255</v>
      </c>
      <c r="H2375" s="1" t="s">
        <v>8509</v>
      </c>
      <c r="I2375" s="1">
        <v>3</v>
      </c>
      <c r="L2375" s="1">
        <v>3</v>
      </c>
      <c r="M2375" s="2" t="s">
        <v>18155</v>
      </c>
      <c r="N2375" s="2" t="s">
        <v>18156</v>
      </c>
      <c r="T2375" s="1" t="s">
        <v>15640</v>
      </c>
      <c r="U2375" s="1" t="s">
        <v>266</v>
      </c>
      <c r="V2375" s="1" t="s">
        <v>8830</v>
      </c>
      <c r="Y2375" s="1" t="s">
        <v>3948</v>
      </c>
      <c r="Z2375" s="1" t="s">
        <v>10771</v>
      </c>
      <c r="AC2375" s="1">
        <v>36</v>
      </c>
      <c r="AD2375" s="1" t="s">
        <v>211</v>
      </c>
      <c r="AE2375" s="1" t="s">
        <v>10681</v>
      </c>
      <c r="AT2375" s="1" t="s">
        <v>390</v>
      </c>
      <c r="AU2375" s="1" t="s">
        <v>11984</v>
      </c>
      <c r="AV2375" s="1" t="s">
        <v>4322</v>
      </c>
      <c r="AW2375" s="1" t="s">
        <v>16751</v>
      </c>
      <c r="BB2375" s="1" t="s">
        <v>274</v>
      </c>
      <c r="BC2375" s="1" t="s">
        <v>8855</v>
      </c>
      <c r="BD2375" s="1" t="s">
        <v>3292</v>
      </c>
      <c r="BE2375" s="1" t="s">
        <v>9393</v>
      </c>
    </row>
    <row r="2376" spans="1:73" ht="13.5" customHeight="1">
      <c r="A2376" s="3" t="str">
        <f>HYPERLINK("http://kyu.snu.ac.kr/sdhj/index.jsp?type=hj/GK14605_00IH_0001_0044.jpg","1720_각북면_44")</f>
        <v>1720_각북면_44</v>
      </c>
      <c r="B2376" s="2">
        <v>1720</v>
      </c>
      <c r="C2376" s="2" t="s">
        <v>15649</v>
      </c>
      <c r="D2376" s="2" t="s">
        <v>15650</v>
      </c>
      <c r="E2376" s="2">
        <v>2375</v>
      </c>
      <c r="F2376" s="1">
        <v>11</v>
      </c>
      <c r="G2376" s="1" t="s">
        <v>4255</v>
      </c>
      <c r="H2376" s="1" t="s">
        <v>8509</v>
      </c>
      <c r="I2376" s="1">
        <v>3</v>
      </c>
      <c r="L2376" s="1">
        <v>3</v>
      </c>
      <c r="M2376" s="2" t="s">
        <v>18155</v>
      </c>
      <c r="N2376" s="2" t="s">
        <v>18156</v>
      </c>
      <c r="T2376" s="1" t="s">
        <v>15640</v>
      </c>
      <c r="U2376" s="1" t="s">
        <v>266</v>
      </c>
      <c r="V2376" s="1" t="s">
        <v>8830</v>
      </c>
      <c r="Y2376" s="1" t="s">
        <v>4323</v>
      </c>
      <c r="Z2376" s="1" t="s">
        <v>10770</v>
      </c>
      <c r="AC2376" s="1">
        <v>29</v>
      </c>
      <c r="AD2376" s="1" t="s">
        <v>555</v>
      </c>
      <c r="AE2376" s="1" t="s">
        <v>11553</v>
      </c>
    </row>
    <row r="2377" spans="1:73" ht="13.5" customHeight="1">
      <c r="A2377" s="3" t="str">
        <f>HYPERLINK("http://kyu.snu.ac.kr/sdhj/index.jsp?type=hj/GK14605_00IH_0001_0044.jpg","1720_각북면_44")</f>
        <v>1720_각북면_44</v>
      </c>
      <c r="B2377" s="2">
        <v>1720</v>
      </c>
      <c r="C2377" s="2" t="s">
        <v>15637</v>
      </c>
      <c r="D2377" s="2" t="s">
        <v>15638</v>
      </c>
      <c r="E2377" s="2">
        <v>2376</v>
      </c>
      <c r="F2377" s="1">
        <v>11</v>
      </c>
      <c r="G2377" s="1" t="s">
        <v>4255</v>
      </c>
      <c r="H2377" s="1" t="s">
        <v>8509</v>
      </c>
      <c r="I2377" s="1">
        <v>3</v>
      </c>
      <c r="L2377" s="1">
        <v>3</v>
      </c>
      <c r="M2377" s="2" t="s">
        <v>18155</v>
      </c>
      <c r="N2377" s="2" t="s">
        <v>18156</v>
      </c>
      <c r="T2377" s="1" t="s">
        <v>15640</v>
      </c>
      <c r="U2377" s="1" t="s">
        <v>266</v>
      </c>
      <c r="V2377" s="1" t="s">
        <v>8830</v>
      </c>
      <c r="Y2377" s="1" t="s">
        <v>4324</v>
      </c>
      <c r="Z2377" s="1" t="s">
        <v>10320</v>
      </c>
      <c r="AC2377" s="1">
        <v>27</v>
      </c>
      <c r="AD2377" s="1" t="s">
        <v>167</v>
      </c>
      <c r="AE2377" s="1" t="s">
        <v>11350</v>
      </c>
    </row>
    <row r="2378" spans="1:73" ht="13.5" customHeight="1">
      <c r="A2378" s="3" t="str">
        <f>HYPERLINK("http://kyu.snu.ac.kr/sdhj/index.jsp?type=hj/GK14605_00IH_0001_0044.jpg","1720_각북면_44")</f>
        <v>1720_각북면_44</v>
      </c>
      <c r="B2378" s="2">
        <v>1720</v>
      </c>
      <c r="C2378" s="2" t="s">
        <v>15637</v>
      </c>
      <c r="D2378" s="2" t="s">
        <v>15638</v>
      </c>
      <c r="E2378" s="2">
        <v>2377</v>
      </c>
      <c r="F2378" s="1">
        <v>11</v>
      </c>
      <c r="G2378" s="1" t="s">
        <v>4255</v>
      </c>
      <c r="H2378" s="1" t="s">
        <v>8509</v>
      </c>
      <c r="I2378" s="1">
        <v>3</v>
      </c>
      <c r="L2378" s="1">
        <v>3</v>
      </c>
      <c r="M2378" s="2" t="s">
        <v>18155</v>
      </c>
      <c r="N2378" s="2" t="s">
        <v>18156</v>
      </c>
      <c r="T2378" s="1" t="s">
        <v>15640</v>
      </c>
      <c r="U2378" s="1" t="s">
        <v>266</v>
      </c>
      <c r="V2378" s="1" t="s">
        <v>8830</v>
      </c>
      <c r="Y2378" s="1" t="s">
        <v>4305</v>
      </c>
      <c r="Z2378" s="1" t="s">
        <v>9684</v>
      </c>
      <c r="AC2378" s="1">
        <v>17</v>
      </c>
      <c r="AD2378" s="1" t="s">
        <v>69</v>
      </c>
      <c r="AE2378" s="1" t="s">
        <v>11560</v>
      </c>
      <c r="BU2378" s="1" t="s">
        <v>3656</v>
      </c>
    </row>
    <row r="2379" spans="1:73" ht="13.5" customHeight="1">
      <c r="A2379" s="3" t="str">
        <f>HYPERLINK("http://kyu.snu.ac.kr/sdhj/index.jsp?type=hj/GK14605_00IH_0001_0044.jpg","1720_각북면_44")</f>
        <v>1720_각북면_44</v>
      </c>
      <c r="B2379" s="2">
        <v>1720</v>
      </c>
      <c r="C2379" s="2" t="s">
        <v>15637</v>
      </c>
      <c r="D2379" s="2" t="s">
        <v>15638</v>
      </c>
      <c r="E2379" s="2">
        <v>2378</v>
      </c>
      <c r="F2379" s="1">
        <v>11</v>
      </c>
      <c r="G2379" s="1" t="s">
        <v>4255</v>
      </c>
      <c r="H2379" s="1" t="s">
        <v>8509</v>
      </c>
      <c r="I2379" s="1">
        <v>3</v>
      </c>
      <c r="L2379" s="1">
        <v>3</v>
      </c>
      <c r="M2379" s="2" t="s">
        <v>18155</v>
      </c>
      <c r="N2379" s="2" t="s">
        <v>18156</v>
      </c>
      <c r="T2379" s="1" t="s">
        <v>15640</v>
      </c>
      <c r="U2379" s="1" t="s">
        <v>266</v>
      </c>
      <c r="V2379" s="1" t="s">
        <v>8830</v>
      </c>
      <c r="Y2379" s="1" t="s">
        <v>3406</v>
      </c>
      <c r="Z2379" s="1" t="s">
        <v>9601</v>
      </c>
      <c r="AC2379" s="1">
        <v>15</v>
      </c>
      <c r="AD2379" s="1" t="s">
        <v>563</v>
      </c>
      <c r="AE2379" s="1" t="s">
        <v>9669</v>
      </c>
      <c r="AT2379" s="1" t="s">
        <v>269</v>
      </c>
      <c r="AU2379" s="1" t="s">
        <v>8873</v>
      </c>
      <c r="AV2379" s="1" t="s">
        <v>4325</v>
      </c>
      <c r="AW2379" s="1" t="s">
        <v>9765</v>
      </c>
      <c r="BU2379" s="1" t="s">
        <v>3870</v>
      </c>
    </row>
    <row r="2380" spans="1:73" ht="13.5" customHeight="1">
      <c r="A2380" s="3" t="str">
        <f>HYPERLINK("http://kyu.snu.ac.kr/sdhj/index.jsp?type=hj/GK14605_00IH_0001_0044.jpg","1720_각북면_44")</f>
        <v>1720_각북면_44</v>
      </c>
      <c r="B2380" s="2">
        <v>1720</v>
      </c>
      <c r="C2380" s="2" t="s">
        <v>16401</v>
      </c>
      <c r="D2380" s="2" t="s">
        <v>16402</v>
      </c>
      <c r="E2380" s="2">
        <v>2379</v>
      </c>
      <c r="F2380" s="1">
        <v>11</v>
      </c>
      <c r="G2380" s="1" t="s">
        <v>4255</v>
      </c>
      <c r="H2380" s="1" t="s">
        <v>8509</v>
      </c>
      <c r="I2380" s="1">
        <v>3</v>
      </c>
      <c r="L2380" s="1">
        <v>3</v>
      </c>
      <c r="M2380" s="2" t="s">
        <v>18155</v>
      </c>
      <c r="N2380" s="2" t="s">
        <v>18156</v>
      </c>
      <c r="T2380" s="1" t="s">
        <v>15640</v>
      </c>
      <c r="U2380" s="1" t="s">
        <v>266</v>
      </c>
      <c r="V2380" s="1" t="s">
        <v>8830</v>
      </c>
      <c r="Y2380" s="1" t="s">
        <v>554</v>
      </c>
      <c r="Z2380" s="1" t="s">
        <v>10464</v>
      </c>
      <c r="AC2380" s="1">
        <v>14</v>
      </c>
      <c r="AD2380" s="1" t="s">
        <v>207</v>
      </c>
      <c r="AE2380" s="1" t="s">
        <v>11551</v>
      </c>
      <c r="BU2380" s="1" t="s">
        <v>3656</v>
      </c>
    </row>
    <row r="2381" spans="1:73" ht="13.5" customHeight="1">
      <c r="A2381" s="3" t="str">
        <f>HYPERLINK("http://kyu.snu.ac.kr/sdhj/index.jsp?type=hj/GK14605_00IH_0001_0044.jpg","1720_각북면_44")</f>
        <v>1720_각북면_44</v>
      </c>
      <c r="B2381" s="2">
        <v>1720</v>
      </c>
      <c r="C2381" s="2" t="s">
        <v>15637</v>
      </c>
      <c r="D2381" s="2" t="s">
        <v>15638</v>
      </c>
      <c r="E2381" s="2">
        <v>2380</v>
      </c>
      <c r="F2381" s="1">
        <v>11</v>
      </c>
      <c r="G2381" s="1" t="s">
        <v>4255</v>
      </c>
      <c r="H2381" s="1" t="s">
        <v>8509</v>
      </c>
      <c r="I2381" s="1">
        <v>3</v>
      </c>
      <c r="L2381" s="1">
        <v>3</v>
      </c>
      <c r="M2381" s="2" t="s">
        <v>18155</v>
      </c>
      <c r="N2381" s="2" t="s">
        <v>18156</v>
      </c>
      <c r="T2381" s="1" t="s">
        <v>15640</v>
      </c>
      <c r="U2381" s="1" t="s">
        <v>266</v>
      </c>
      <c r="V2381" s="1" t="s">
        <v>8830</v>
      </c>
      <c r="Y2381" s="1" t="s">
        <v>3221</v>
      </c>
      <c r="Z2381" s="1" t="s">
        <v>10769</v>
      </c>
      <c r="AC2381" s="1">
        <v>9</v>
      </c>
      <c r="AD2381" s="1" t="s">
        <v>181</v>
      </c>
      <c r="AE2381" s="1" t="s">
        <v>11525</v>
      </c>
      <c r="AT2381" s="1" t="s">
        <v>269</v>
      </c>
      <c r="AU2381" s="1" t="s">
        <v>8873</v>
      </c>
      <c r="AV2381" s="1" t="s">
        <v>4326</v>
      </c>
      <c r="AW2381" s="1" t="s">
        <v>12461</v>
      </c>
      <c r="BB2381" s="1" t="s">
        <v>274</v>
      </c>
      <c r="BC2381" s="1" t="s">
        <v>8855</v>
      </c>
      <c r="BD2381" s="1" t="s">
        <v>14852</v>
      </c>
      <c r="BE2381" s="1" t="s">
        <v>12871</v>
      </c>
    </row>
    <row r="2382" spans="1:73" ht="13.5" customHeight="1">
      <c r="A2382" s="3" t="str">
        <f>HYPERLINK("http://kyu.snu.ac.kr/sdhj/index.jsp?type=hj/GK14605_00IH_0001_0044.jpg","1720_각북면_44")</f>
        <v>1720_각북면_44</v>
      </c>
      <c r="B2382" s="2">
        <v>1720</v>
      </c>
      <c r="C2382" s="2" t="s">
        <v>15637</v>
      </c>
      <c r="D2382" s="2" t="s">
        <v>15638</v>
      </c>
      <c r="E2382" s="2">
        <v>2381</v>
      </c>
      <c r="F2382" s="1">
        <v>11</v>
      </c>
      <c r="G2382" s="1" t="s">
        <v>4255</v>
      </c>
      <c r="H2382" s="1" t="s">
        <v>8509</v>
      </c>
      <c r="I2382" s="1">
        <v>3</v>
      </c>
      <c r="L2382" s="1">
        <v>3</v>
      </c>
      <c r="M2382" s="2" t="s">
        <v>18155</v>
      </c>
      <c r="N2382" s="2" t="s">
        <v>18156</v>
      </c>
      <c r="T2382" s="1" t="s">
        <v>15640</v>
      </c>
      <c r="U2382" s="1" t="s">
        <v>266</v>
      </c>
      <c r="V2382" s="1" t="s">
        <v>8830</v>
      </c>
      <c r="Y2382" s="1" t="s">
        <v>4327</v>
      </c>
      <c r="Z2382" s="1" t="s">
        <v>10768</v>
      </c>
      <c r="AC2382" s="1">
        <v>26</v>
      </c>
      <c r="AD2382" s="1" t="s">
        <v>634</v>
      </c>
      <c r="AE2382" s="1" t="s">
        <v>11527</v>
      </c>
      <c r="BU2382" s="1" t="s">
        <v>3656</v>
      </c>
    </row>
    <row r="2383" spans="1:73" ht="13.5" customHeight="1">
      <c r="A2383" s="3" t="str">
        <f>HYPERLINK("http://kyu.snu.ac.kr/sdhj/index.jsp?type=hj/GK14605_00IH_0001_0044.jpg","1720_각북면_44")</f>
        <v>1720_각북면_44</v>
      </c>
      <c r="B2383" s="2">
        <v>1720</v>
      </c>
      <c r="C2383" s="2" t="s">
        <v>15637</v>
      </c>
      <c r="D2383" s="2" t="s">
        <v>15638</v>
      </c>
      <c r="E2383" s="2">
        <v>2382</v>
      </c>
      <c r="F2383" s="1">
        <v>11</v>
      </c>
      <c r="G2383" s="1" t="s">
        <v>4255</v>
      </c>
      <c r="H2383" s="1" t="s">
        <v>8509</v>
      </c>
      <c r="I2383" s="1">
        <v>3</v>
      </c>
      <c r="L2383" s="1">
        <v>3</v>
      </c>
      <c r="M2383" s="2" t="s">
        <v>18155</v>
      </c>
      <c r="N2383" s="2" t="s">
        <v>18156</v>
      </c>
      <c r="S2383" s="1" t="s">
        <v>2595</v>
      </c>
      <c r="T2383" s="1" t="s">
        <v>16320</v>
      </c>
      <c r="W2383" s="1" t="s">
        <v>52</v>
      </c>
      <c r="X2383" s="1" t="s">
        <v>16752</v>
      </c>
      <c r="Y2383" s="1" t="s">
        <v>4328</v>
      </c>
      <c r="Z2383" s="1" t="s">
        <v>10767</v>
      </c>
      <c r="AC2383" s="1">
        <v>38</v>
      </c>
      <c r="AD2383" s="1" t="s">
        <v>316</v>
      </c>
      <c r="AE2383" s="1" t="s">
        <v>11519</v>
      </c>
    </row>
    <row r="2384" spans="1:73" ht="13.5" customHeight="1">
      <c r="A2384" s="3" t="str">
        <f>HYPERLINK("http://kyu.snu.ac.kr/sdhj/index.jsp?type=hj/GK14605_00IH_0001_0044.jpg","1720_각북면_44")</f>
        <v>1720_각북면_44</v>
      </c>
      <c r="B2384" s="2">
        <v>1720</v>
      </c>
      <c r="C2384" s="2" t="s">
        <v>16321</v>
      </c>
      <c r="D2384" s="2" t="s">
        <v>16322</v>
      </c>
      <c r="E2384" s="2">
        <v>2383</v>
      </c>
      <c r="F2384" s="1">
        <v>11</v>
      </c>
      <c r="G2384" s="1" t="s">
        <v>4255</v>
      </c>
      <c r="H2384" s="1" t="s">
        <v>8509</v>
      </c>
      <c r="I2384" s="1">
        <v>3</v>
      </c>
      <c r="L2384" s="1">
        <v>3</v>
      </c>
      <c r="M2384" s="2" t="s">
        <v>18155</v>
      </c>
      <c r="N2384" s="2" t="s">
        <v>18156</v>
      </c>
      <c r="T2384" s="1" t="s">
        <v>15640</v>
      </c>
      <c r="U2384" s="1" t="s">
        <v>266</v>
      </c>
      <c r="V2384" s="1" t="s">
        <v>8830</v>
      </c>
      <c r="Y2384" s="1" t="s">
        <v>2330</v>
      </c>
      <c r="Z2384" s="1" t="s">
        <v>10029</v>
      </c>
      <c r="AC2384" s="1">
        <v>14</v>
      </c>
      <c r="AD2384" s="1" t="s">
        <v>207</v>
      </c>
      <c r="AE2384" s="1" t="s">
        <v>11551</v>
      </c>
      <c r="AT2384" s="1" t="s">
        <v>840</v>
      </c>
      <c r="AU2384" s="1" t="s">
        <v>11962</v>
      </c>
      <c r="AV2384" s="1" t="s">
        <v>323</v>
      </c>
      <c r="AW2384" s="1" t="s">
        <v>10772</v>
      </c>
      <c r="BB2384" s="1" t="s">
        <v>385</v>
      </c>
      <c r="BC2384" s="1" t="s">
        <v>15727</v>
      </c>
      <c r="BD2384" s="1" t="s">
        <v>4329</v>
      </c>
      <c r="BE2384" s="1" t="s">
        <v>16753</v>
      </c>
    </row>
    <row r="2385" spans="1:73" ht="13.5" customHeight="1">
      <c r="A2385" s="3" t="str">
        <f>HYPERLINK("http://kyu.snu.ac.kr/sdhj/index.jsp?type=hj/GK14605_00IH_0001_0044.jpg","1720_각북면_44")</f>
        <v>1720_각북면_44</v>
      </c>
      <c r="B2385" s="2">
        <v>1720</v>
      </c>
      <c r="C2385" s="2" t="s">
        <v>16562</v>
      </c>
      <c r="D2385" s="2" t="s">
        <v>16563</v>
      </c>
      <c r="E2385" s="2">
        <v>2384</v>
      </c>
      <c r="F2385" s="1">
        <v>11</v>
      </c>
      <c r="G2385" s="1" t="s">
        <v>4255</v>
      </c>
      <c r="H2385" s="1" t="s">
        <v>8509</v>
      </c>
      <c r="I2385" s="1">
        <v>3</v>
      </c>
      <c r="L2385" s="1">
        <v>3</v>
      </c>
      <c r="M2385" s="2" t="s">
        <v>18155</v>
      </c>
      <c r="N2385" s="2" t="s">
        <v>18156</v>
      </c>
      <c r="T2385" s="1" t="s">
        <v>15640</v>
      </c>
      <c r="U2385" s="1" t="s">
        <v>266</v>
      </c>
      <c r="V2385" s="1" t="s">
        <v>8830</v>
      </c>
      <c r="Y2385" s="1" t="s">
        <v>4330</v>
      </c>
      <c r="Z2385" s="1" t="s">
        <v>10100</v>
      </c>
      <c r="AC2385" s="1">
        <v>16</v>
      </c>
      <c r="AD2385" s="1" t="s">
        <v>70</v>
      </c>
      <c r="AE2385" s="1" t="s">
        <v>11531</v>
      </c>
      <c r="AT2385" s="1" t="s">
        <v>840</v>
      </c>
      <c r="AU2385" s="1" t="s">
        <v>11962</v>
      </c>
      <c r="AV2385" s="1" t="s">
        <v>323</v>
      </c>
      <c r="AW2385" s="1" t="s">
        <v>10772</v>
      </c>
      <c r="BB2385" s="1" t="s">
        <v>385</v>
      </c>
      <c r="BC2385" s="1" t="s">
        <v>15727</v>
      </c>
      <c r="BD2385" s="1" t="s">
        <v>4329</v>
      </c>
      <c r="BE2385" s="1" t="s">
        <v>16753</v>
      </c>
      <c r="BU2385" s="1" t="s">
        <v>558</v>
      </c>
    </row>
    <row r="2386" spans="1:73" ht="13.5" customHeight="1">
      <c r="A2386" s="3" t="str">
        <f>HYPERLINK("http://kyu.snu.ac.kr/sdhj/index.jsp?type=hj/GK14605_00IH_0001_0044.jpg","1720_각북면_44")</f>
        <v>1720_각북면_44</v>
      </c>
      <c r="B2386" s="2">
        <v>1720</v>
      </c>
      <c r="C2386" s="2" t="s">
        <v>16562</v>
      </c>
      <c r="D2386" s="2" t="s">
        <v>16563</v>
      </c>
      <c r="E2386" s="2">
        <v>2385</v>
      </c>
      <c r="F2386" s="1">
        <v>11</v>
      </c>
      <c r="G2386" s="1" t="s">
        <v>4255</v>
      </c>
      <c r="H2386" s="1" t="s">
        <v>8509</v>
      </c>
      <c r="I2386" s="1">
        <v>3</v>
      </c>
      <c r="L2386" s="1">
        <v>4</v>
      </c>
      <c r="M2386" s="2" t="s">
        <v>18157</v>
      </c>
      <c r="N2386" s="2" t="s">
        <v>18158</v>
      </c>
      <c r="T2386" s="1" t="s">
        <v>15624</v>
      </c>
      <c r="U2386" s="1" t="s">
        <v>215</v>
      </c>
      <c r="V2386" s="1" t="s">
        <v>8866</v>
      </c>
      <c r="W2386" s="1" t="s">
        <v>38</v>
      </c>
      <c r="X2386" s="1" t="s">
        <v>15655</v>
      </c>
      <c r="Y2386" s="1" t="s">
        <v>4331</v>
      </c>
      <c r="Z2386" s="1" t="s">
        <v>10766</v>
      </c>
      <c r="AC2386" s="1">
        <v>32</v>
      </c>
      <c r="AD2386" s="1" t="s">
        <v>823</v>
      </c>
      <c r="AE2386" s="1" t="s">
        <v>11532</v>
      </c>
      <c r="AJ2386" s="1" t="s">
        <v>17</v>
      </c>
      <c r="AK2386" s="1" t="s">
        <v>11718</v>
      </c>
      <c r="AL2386" s="1" t="s">
        <v>50</v>
      </c>
      <c r="AM2386" s="1" t="s">
        <v>15656</v>
      </c>
      <c r="AT2386" s="1" t="s">
        <v>46</v>
      </c>
      <c r="AU2386" s="1" t="s">
        <v>11959</v>
      </c>
      <c r="AV2386" s="1" t="s">
        <v>4332</v>
      </c>
      <c r="AW2386" s="1" t="s">
        <v>12452</v>
      </c>
      <c r="BG2386" s="1" t="s">
        <v>46</v>
      </c>
      <c r="BH2386" s="1" t="s">
        <v>11959</v>
      </c>
      <c r="BI2386" s="1" t="s">
        <v>4333</v>
      </c>
      <c r="BJ2386" s="1" t="s">
        <v>13032</v>
      </c>
      <c r="BK2386" s="1" t="s">
        <v>46</v>
      </c>
      <c r="BL2386" s="1" t="s">
        <v>11959</v>
      </c>
      <c r="BM2386" s="1" t="s">
        <v>4334</v>
      </c>
      <c r="BN2386" s="1" t="s">
        <v>10595</v>
      </c>
      <c r="BO2386" s="1" t="s">
        <v>112</v>
      </c>
      <c r="BP2386" s="1" t="s">
        <v>8827</v>
      </c>
      <c r="BQ2386" s="1" t="s">
        <v>4335</v>
      </c>
      <c r="BR2386" s="1" t="s">
        <v>14442</v>
      </c>
      <c r="BS2386" s="1" t="s">
        <v>1353</v>
      </c>
      <c r="BT2386" s="1" t="s">
        <v>11653</v>
      </c>
    </row>
    <row r="2387" spans="1:73" ht="13.5" customHeight="1">
      <c r="A2387" s="3" t="str">
        <f>HYPERLINK("http://kyu.snu.ac.kr/sdhj/index.jsp?type=hj/GK14605_00IH_0001_0044.jpg","1720_각북면_44")</f>
        <v>1720_각북면_44</v>
      </c>
      <c r="B2387" s="2">
        <v>1720</v>
      </c>
      <c r="C2387" s="2" t="s">
        <v>15711</v>
      </c>
      <c r="D2387" s="2" t="s">
        <v>15712</v>
      </c>
      <c r="E2387" s="2">
        <v>2386</v>
      </c>
      <c r="F2387" s="1">
        <v>11</v>
      </c>
      <c r="G2387" s="1" t="s">
        <v>4255</v>
      </c>
      <c r="H2387" s="1" t="s">
        <v>8509</v>
      </c>
      <c r="I2387" s="1">
        <v>3</v>
      </c>
      <c r="L2387" s="1">
        <v>4</v>
      </c>
      <c r="M2387" s="2" t="s">
        <v>18157</v>
      </c>
      <c r="N2387" s="2" t="s">
        <v>18158</v>
      </c>
      <c r="S2387" s="1" t="s">
        <v>51</v>
      </c>
      <c r="T2387" s="1" t="s">
        <v>1413</v>
      </c>
      <c r="W2387" s="1" t="s">
        <v>38</v>
      </c>
      <c r="X2387" s="1" t="s">
        <v>15655</v>
      </c>
      <c r="Y2387" s="1" t="s">
        <v>129</v>
      </c>
      <c r="Z2387" s="1" t="s">
        <v>9465</v>
      </c>
      <c r="AC2387" s="1">
        <v>36</v>
      </c>
      <c r="AD2387" s="1" t="s">
        <v>211</v>
      </c>
      <c r="AE2387" s="1" t="s">
        <v>10681</v>
      </c>
      <c r="AJ2387" s="1" t="s">
        <v>461</v>
      </c>
      <c r="AK2387" s="1" t="s">
        <v>11719</v>
      </c>
      <c r="AL2387" s="1" t="s">
        <v>300</v>
      </c>
      <c r="AM2387" s="1" t="s">
        <v>11633</v>
      </c>
      <c r="AT2387" s="1" t="s">
        <v>215</v>
      </c>
      <c r="AU2387" s="1" t="s">
        <v>8866</v>
      </c>
      <c r="AV2387" s="1" t="s">
        <v>4336</v>
      </c>
      <c r="AW2387" s="1" t="s">
        <v>12460</v>
      </c>
      <c r="BG2387" s="1" t="s">
        <v>46</v>
      </c>
      <c r="BH2387" s="1" t="s">
        <v>11959</v>
      </c>
      <c r="BI2387" s="1" t="s">
        <v>4337</v>
      </c>
      <c r="BJ2387" s="1" t="s">
        <v>13008</v>
      </c>
      <c r="BK2387" s="1" t="s">
        <v>4338</v>
      </c>
      <c r="BL2387" s="1" t="s">
        <v>15325</v>
      </c>
      <c r="BM2387" s="1" t="s">
        <v>3419</v>
      </c>
      <c r="BN2387" s="1" t="s">
        <v>10457</v>
      </c>
      <c r="BO2387" s="1" t="s">
        <v>46</v>
      </c>
      <c r="BP2387" s="1" t="s">
        <v>11959</v>
      </c>
      <c r="BQ2387" s="1" t="s">
        <v>4339</v>
      </c>
      <c r="BR2387" s="1" t="s">
        <v>14114</v>
      </c>
      <c r="BS2387" s="1" t="s">
        <v>1353</v>
      </c>
      <c r="BT2387" s="1" t="s">
        <v>11653</v>
      </c>
    </row>
    <row r="2388" spans="1:73" ht="13.5" customHeight="1">
      <c r="A2388" s="3" t="str">
        <f>HYPERLINK("http://kyu.snu.ac.kr/sdhj/index.jsp?type=hj/GK14605_00IH_0001_0044.jpg","1720_각북면_44")</f>
        <v>1720_각북면_44</v>
      </c>
      <c r="B2388" s="2">
        <v>1720</v>
      </c>
      <c r="C2388" s="2" t="s">
        <v>15637</v>
      </c>
      <c r="D2388" s="2" t="s">
        <v>15638</v>
      </c>
      <c r="E2388" s="2">
        <v>2387</v>
      </c>
      <c r="F2388" s="1">
        <v>11</v>
      </c>
      <c r="G2388" s="1" t="s">
        <v>4255</v>
      </c>
      <c r="H2388" s="1" t="s">
        <v>8509</v>
      </c>
      <c r="I2388" s="1">
        <v>3</v>
      </c>
      <c r="L2388" s="1">
        <v>4</v>
      </c>
      <c r="M2388" s="2" t="s">
        <v>18157</v>
      </c>
      <c r="N2388" s="2" t="s">
        <v>18158</v>
      </c>
      <c r="S2388" s="1" t="s">
        <v>127</v>
      </c>
      <c r="T2388" s="1" t="s">
        <v>8714</v>
      </c>
      <c r="W2388" s="1" t="s">
        <v>690</v>
      </c>
      <c r="X2388" s="1" t="s">
        <v>9294</v>
      </c>
      <c r="Y2388" s="1" t="s">
        <v>129</v>
      </c>
      <c r="Z2388" s="1" t="s">
        <v>9465</v>
      </c>
      <c r="AC2388" s="1">
        <v>72</v>
      </c>
      <c r="AD2388" s="1" t="s">
        <v>137</v>
      </c>
      <c r="AE2388" s="1" t="s">
        <v>9320</v>
      </c>
    </row>
    <row r="2389" spans="1:73" ht="13.5" customHeight="1">
      <c r="A2389" s="3" t="str">
        <f>HYPERLINK("http://kyu.snu.ac.kr/sdhj/index.jsp?type=hj/GK14605_00IH_0001_0044.jpg","1720_각북면_44")</f>
        <v>1720_각북면_44</v>
      </c>
      <c r="B2389" s="2">
        <v>1720</v>
      </c>
      <c r="C2389" s="2" t="s">
        <v>15637</v>
      </c>
      <c r="D2389" s="2" t="s">
        <v>15638</v>
      </c>
      <c r="E2389" s="2">
        <v>2388</v>
      </c>
      <c r="F2389" s="1">
        <v>11</v>
      </c>
      <c r="G2389" s="1" t="s">
        <v>4255</v>
      </c>
      <c r="H2389" s="1" t="s">
        <v>8509</v>
      </c>
      <c r="I2389" s="1">
        <v>3</v>
      </c>
      <c r="L2389" s="1">
        <v>4</v>
      </c>
      <c r="M2389" s="2" t="s">
        <v>18157</v>
      </c>
      <c r="N2389" s="2" t="s">
        <v>18158</v>
      </c>
      <c r="S2389" s="1" t="s">
        <v>68</v>
      </c>
      <c r="T2389" s="1" t="s">
        <v>8708</v>
      </c>
      <c r="AC2389" s="1">
        <v>2</v>
      </c>
      <c r="AD2389" s="1" t="s">
        <v>106</v>
      </c>
      <c r="AE2389" s="1" t="s">
        <v>11517</v>
      </c>
      <c r="AF2389" s="1" t="s">
        <v>135</v>
      </c>
      <c r="AG2389" s="1" t="s">
        <v>11569</v>
      </c>
    </row>
    <row r="2390" spans="1:73" ht="13.5" customHeight="1">
      <c r="A2390" s="3" t="str">
        <f>HYPERLINK("http://kyu.snu.ac.kr/sdhj/index.jsp?type=hj/GK14605_00IH_0001_0044.jpg","1720_각북면_44")</f>
        <v>1720_각북면_44</v>
      </c>
      <c r="B2390" s="2">
        <v>1720</v>
      </c>
      <c r="C2390" s="2" t="s">
        <v>15637</v>
      </c>
      <c r="D2390" s="2" t="s">
        <v>15638</v>
      </c>
      <c r="E2390" s="2">
        <v>2389</v>
      </c>
      <c r="F2390" s="1">
        <v>11</v>
      </c>
      <c r="G2390" s="1" t="s">
        <v>4255</v>
      </c>
      <c r="H2390" s="1" t="s">
        <v>8509</v>
      </c>
      <c r="I2390" s="1">
        <v>3</v>
      </c>
      <c r="L2390" s="1">
        <v>4</v>
      </c>
      <c r="M2390" s="2" t="s">
        <v>18157</v>
      </c>
      <c r="N2390" s="2" t="s">
        <v>18158</v>
      </c>
      <c r="T2390" s="1" t="s">
        <v>15640</v>
      </c>
      <c r="U2390" s="1" t="s">
        <v>266</v>
      </c>
      <c r="V2390" s="1" t="s">
        <v>8830</v>
      </c>
      <c r="Y2390" s="1" t="s">
        <v>4340</v>
      </c>
      <c r="Z2390" s="1" t="s">
        <v>10765</v>
      </c>
      <c r="AC2390" s="1">
        <v>10</v>
      </c>
      <c r="AD2390" s="1" t="s">
        <v>138</v>
      </c>
      <c r="AE2390" s="1" t="s">
        <v>11522</v>
      </c>
    </row>
    <row r="2391" spans="1:73" ht="13.5" customHeight="1">
      <c r="A2391" s="3" t="str">
        <f>HYPERLINK("http://kyu.snu.ac.kr/sdhj/index.jsp?type=hj/GK14605_00IH_0001_0044.jpg","1720_각북면_44")</f>
        <v>1720_각북면_44</v>
      </c>
      <c r="B2391" s="2">
        <v>1720</v>
      </c>
      <c r="C2391" s="2" t="s">
        <v>15637</v>
      </c>
      <c r="D2391" s="2" t="s">
        <v>15638</v>
      </c>
      <c r="E2391" s="2">
        <v>2390</v>
      </c>
      <c r="F2391" s="1">
        <v>11</v>
      </c>
      <c r="G2391" s="1" t="s">
        <v>4255</v>
      </c>
      <c r="H2391" s="1" t="s">
        <v>8509</v>
      </c>
      <c r="I2391" s="1">
        <v>3</v>
      </c>
      <c r="L2391" s="1">
        <v>5</v>
      </c>
      <c r="M2391" s="2" t="s">
        <v>18159</v>
      </c>
      <c r="N2391" s="2" t="s">
        <v>18160</v>
      </c>
      <c r="T2391" s="1" t="s">
        <v>15624</v>
      </c>
      <c r="U2391" s="1" t="s">
        <v>112</v>
      </c>
      <c r="V2391" s="1" t="s">
        <v>8827</v>
      </c>
      <c r="W2391" s="1" t="s">
        <v>109</v>
      </c>
      <c r="X2391" s="1" t="s">
        <v>9273</v>
      </c>
      <c r="Y2391" s="1" t="s">
        <v>4341</v>
      </c>
      <c r="Z2391" s="1" t="s">
        <v>10764</v>
      </c>
      <c r="AC2391" s="1">
        <v>63</v>
      </c>
      <c r="AD2391" s="1" t="s">
        <v>561</v>
      </c>
      <c r="AE2391" s="1" t="s">
        <v>11535</v>
      </c>
      <c r="AJ2391" s="1" t="s">
        <v>17</v>
      </c>
      <c r="AK2391" s="1" t="s">
        <v>11718</v>
      </c>
      <c r="AL2391" s="1" t="s">
        <v>101</v>
      </c>
      <c r="AM2391" s="1" t="s">
        <v>11730</v>
      </c>
      <c r="AT2391" s="1" t="s">
        <v>112</v>
      </c>
      <c r="AU2391" s="1" t="s">
        <v>8827</v>
      </c>
      <c r="AV2391" s="1" t="s">
        <v>4272</v>
      </c>
      <c r="AW2391" s="1" t="s">
        <v>12459</v>
      </c>
      <c r="BG2391" s="1" t="s">
        <v>112</v>
      </c>
      <c r="BH2391" s="1" t="s">
        <v>8827</v>
      </c>
      <c r="BI2391" s="1" t="s">
        <v>237</v>
      </c>
      <c r="BJ2391" s="1" t="s">
        <v>12429</v>
      </c>
      <c r="BM2391" s="1" t="s">
        <v>4342</v>
      </c>
      <c r="BN2391" s="1" t="s">
        <v>13790</v>
      </c>
      <c r="BO2391" s="1" t="s">
        <v>46</v>
      </c>
      <c r="BP2391" s="1" t="s">
        <v>11959</v>
      </c>
      <c r="BQ2391" s="1" t="s">
        <v>4343</v>
      </c>
      <c r="BR2391" s="1" t="s">
        <v>16754</v>
      </c>
      <c r="BS2391" s="1" t="s">
        <v>583</v>
      </c>
      <c r="BT2391" s="1" t="s">
        <v>11748</v>
      </c>
    </row>
    <row r="2392" spans="1:73" ht="13.5" customHeight="1">
      <c r="A2392" s="3" t="str">
        <f>HYPERLINK("http://kyu.snu.ac.kr/sdhj/index.jsp?type=hj/GK14605_00IH_0001_0044.jpg","1720_각북면_44")</f>
        <v>1720_각북면_44</v>
      </c>
      <c r="B2392" s="2">
        <v>1720</v>
      </c>
      <c r="C2392" s="2" t="s">
        <v>16755</v>
      </c>
      <c r="D2392" s="2" t="s">
        <v>16756</v>
      </c>
      <c r="E2392" s="2">
        <v>2391</v>
      </c>
      <c r="F2392" s="1">
        <v>11</v>
      </c>
      <c r="G2392" s="1" t="s">
        <v>4255</v>
      </c>
      <c r="H2392" s="1" t="s">
        <v>8509</v>
      </c>
      <c r="I2392" s="1">
        <v>3</v>
      </c>
      <c r="L2392" s="1">
        <v>5</v>
      </c>
      <c r="M2392" s="2" t="s">
        <v>18159</v>
      </c>
      <c r="N2392" s="2" t="s">
        <v>18160</v>
      </c>
      <c r="S2392" s="1" t="s">
        <v>51</v>
      </c>
      <c r="T2392" s="1" t="s">
        <v>1413</v>
      </c>
      <c r="W2392" s="1" t="s">
        <v>245</v>
      </c>
      <c r="X2392" s="1" t="s">
        <v>9269</v>
      </c>
      <c r="Y2392" s="1" t="s">
        <v>129</v>
      </c>
      <c r="Z2392" s="1" t="s">
        <v>9465</v>
      </c>
      <c r="AC2392" s="1">
        <v>46</v>
      </c>
      <c r="AD2392" s="1" t="s">
        <v>40</v>
      </c>
      <c r="AE2392" s="1" t="s">
        <v>11562</v>
      </c>
      <c r="AJ2392" s="1" t="s">
        <v>461</v>
      </c>
      <c r="AK2392" s="1" t="s">
        <v>11719</v>
      </c>
      <c r="AL2392" s="1" t="s">
        <v>87</v>
      </c>
      <c r="AM2392" s="1" t="s">
        <v>11630</v>
      </c>
      <c r="AT2392" s="1" t="s">
        <v>46</v>
      </c>
      <c r="AU2392" s="1" t="s">
        <v>11959</v>
      </c>
      <c r="AV2392" s="1" t="s">
        <v>1936</v>
      </c>
      <c r="AW2392" s="1" t="s">
        <v>11309</v>
      </c>
      <c r="BG2392" s="1" t="s">
        <v>46</v>
      </c>
      <c r="BH2392" s="1" t="s">
        <v>11959</v>
      </c>
      <c r="BI2392" s="1" t="s">
        <v>4344</v>
      </c>
      <c r="BJ2392" s="1" t="s">
        <v>13279</v>
      </c>
      <c r="BK2392" s="1" t="s">
        <v>46</v>
      </c>
      <c r="BL2392" s="1" t="s">
        <v>11959</v>
      </c>
      <c r="BM2392" s="1" t="s">
        <v>4345</v>
      </c>
      <c r="BN2392" s="1" t="s">
        <v>13789</v>
      </c>
      <c r="BO2392" s="1" t="s">
        <v>46</v>
      </c>
      <c r="BP2392" s="1" t="s">
        <v>11959</v>
      </c>
      <c r="BQ2392" s="1" t="s">
        <v>4346</v>
      </c>
      <c r="BR2392" s="1" t="s">
        <v>14441</v>
      </c>
      <c r="BS2392" s="1" t="s">
        <v>300</v>
      </c>
      <c r="BT2392" s="1" t="s">
        <v>11633</v>
      </c>
    </row>
    <row r="2393" spans="1:73" ht="13.5" customHeight="1">
      <c r="A2393" s="3" t="str">
        <f>HYPERLINK("http://kyu.snu.ac.kr/sdhj/index.jsp?type=hj/GK14605_00IH_0001_0044.jpg","1720_각북면_44")</f>
        <v>1720_각북면_44</v>
      </c>
      <c r="B2393" s="2">
        <v>1720</v>
      </c>
      <c r="C2393" s="2" t="s">
        <v>16519</v>
      </c>
      <c r="D2393" s="2" t="s">
        <v>16520</v>
      </c>
      <c r="E2393" s="2">
        <v>2392</v>
      </c>
      <c r="F2393" s="1">
        <v>11</v>
      </c>
      <c r="G2393" s="1" t="s">
        <v>4255</v>
      </c>
      <c r="H2393" s="1" t="s">
        <v>8509</v>
      </c>
      <c r="I2393" s="1">
        <v>3</v>
      </c>
      <c r="L2393" s="1">
        <v>5</v>
      </c>
      <c r="M2393" s="2" t="s">
        <v>18159</v>
      </c>
      <c r="N2393" s="2" t="s">
        <v>18160</v>
      </c>
      <c r="S2393" s="1" t="s">
        <v>71</v>
      </c>
      <c r="T2393" s="1" t="s">
        <v>8710</v>
      </c>
      <c r="U2393" s="1" t="s">
        <v>215</v>
      </c>
      <c r="V2393" s="1" t="s">
        <v>8866</v>
      </c>
      <c r="Y2393" s="1" t="s">
        <v>4347</v>
      </c>
      <c r="Z2393" s="1" t="s">
        <v>10763</v>
      </c>
      <c r="AC2393" s="1">
        <v>36</v>
      </c>
      <c r="AD2393" s="1" t="s">
        <v>107</v>
      </c>
      <c r="AE2393" s="1" t="s">
        <v>11521</v>
      </c>
    </row>
    <row r="2394" spans="1:73" ht="13.5" customHeight="1">
      <c r="A2394" s="3" t="str">
        <f>HYPERLINK("http://kyu.snu.ac.kr/sdhj/index.jsp?type=hj/GK14605_00IH_0001_0044.jpg","1720_각북면_44")</f>
        <v>1720_각북면_44</v>
      </c>
      <c r="B2394" s="2">
        <v>1720</v>
      </c>
      <c r="C2394" s="2" t="s">
        <v>15637</v>
      </c>
      <c r="D2394" s="2" t="s">
        <v>15638</v>
      </c>
      <c r="E2394" s="2">
        <v>2393</v>
      </c>
      <c r="F2394" s="1">
        <v>11</v>
      </c>
      <c r="G2394" s="1" t="s">
        <v>4255</v>
      </c>
      <c r="H2394" s="1" t="s">
        <v>8509</v>
      </c>
      <c r="I2394" s="1">
        <v>3</v>
      </c>
      <c r="L2394" s="1">
        <v>5</v>
      </c>
      <c r="M2394" s="2" t="s">
        <v>18159</v>
      </c>
      <c r="N2394" s="2" t="s">
        <v>18160</v>
      </c>
      <c r="S2394" s="1" t="s">
        <v>71</v>
      </c>
      <c r="T2394" s="1" t="s">
        <v>8710</v>
      </c>
      <c r="U2394" s="1" t="s">
        <v>215</v>
      </c>
      <c r="V2394" s="1" t="s">
        <v>8866</v>
      </c>
      <c r="Y2394" s="1" t="s">
        <v>4348</v>
      </c>
      <c r="Z2394" s="1" t="s">
        <v>10762</v>
      </c>
      <c r="AC2394" s="1">
        <v>16</v>
      </c>
      <c r="AD2394" s="1" t="s">
        <v>160</v>
      </c>
      <c r="AE2394" s="1" t="s">
        <v>11534</v>
      </c>
    </row>
    <row r="2395" spans="1:73" ht="13.5" customHeight="1">
      <c r="A2395" s="3" t="str">
        <f>HYPERLINK("http://kyu.snu.ac.kr/sdhj/index.jsp?type=hj/GK14605_00IH_0001_0044.jpg","1720_각북면_44")</f>
        <v>1720_각북면_44</v>
      </c>
      <c r="B2395" s="2">
        <v>1720</v>
      </c>
      <c r="C2395" s="2" t="s">
        <v>15637</v>
      </c>
      <c r="D2395" s="2" t="s">
        <v>15638</v>
      </c>
      <c r="E2395" s="2">
        <v>2394</v>
      </c>
      <c r="F2395" s="1">
        <v>11</v>
      </c>
      <c r="G2395" s="1" t="s">
        <v>4255</v>
      </c>
      <c r="H2395" s="1" t="s">
        <v>8509</v>
      </c>
      <c r="I2395" s="1">
        <v>3</v>
      </c>
      <c r="L2395" s="1">
        <v>5</v>
      </c>
      <c r="M2395" s="2" t="s">
        <v>18159</v>
      </c>
      <c r="N2395" s="2" t="s">
        <v>18160</v>
      </c>
      <c r="S2395" s="1" t="s">
        <v>68</v>
      </c>
      <c r="T2395" s="1" t="s">
        <v>8708</v>
      </c>
      <c r="AC2395" s="1">
        <v>2</v>
      </c>
      <c r="AD2395" s="1" t="s">
        <v>106</v>
      </c>
      <c r="AE2395" s="1" t="s">
        <v>11517</v>
      </c>
    </row>
    <row r="2396" spans="1:73" ht="13.5" customHeight="1">
      <c r="A2396" s="3" t="str">
        <f>HYPERLINK("http://kyu.snu.ac.kr/sdhj/index.jsp?type=hj/GK14605_00IH_0001_0044.jpg","1720_각북면_44")</f>
        <v>1720_각북면_44</v>
      </c>
      <c r="B2396" s="2">
        <v>1720</v>
      </c>
      <c r="C2396" s="2" t="s">
        <v>15637</v>
      </c>
      <c r="D2396" s="2" t="s">
        <v>15638</v>
      </c>
      <c r="E2396" s="2">
        <v>2395</v>
      </c>
      <c r="F2396" s="1">
        <v>11</v>
      </c>
      <c r="G2396" s="1" t="s">
        <v>4255</v>
      </c>
      <c r="H2396" s="1" t="s">
        <v>8509</v>
      </c>
      <c r="I2396" s="1">
        <v>3</v>
      </c>
      <c r="L2396" s="1">
        <v>5</v>
      </c>
      <c r="M2396" s="2" t="s">
        <v>18159</v>
      </c>
      <c r="N2396" s="2" t="s">
        <v>18160</v>
      </c>
      <c r="T2396" s="1" t="s">
        <v>15640</v>
      </c>
      <c r="U2396" s="1" t="s">
        <v>266</v>
      </c>
      <c r="V2396" s="1" t="s">
        <v>8830</v>
      </c>
      <c r="Y2396" s="1" t="s">
        <v>4349</v>
      </c>
      <c r="Z2396" s="1" t="s">
        <v>9616</v>
      </c>
      <c r="AC2396" s="1">
        <v>6</v>
      </c>
      <c r="AD2396" s="1" t="s">
        <v>106</v>
      </c>
      <c r="AE2396" s="1" t="s">
        <v>11517</v>
      </c>
      <c r="AT2396" s="1" t="s">
        <v>390</v>
      </c>
      <c r="AU2396" s="1" t="s">
        <v>11984</v>
      </c>
      <c r="AV2396" s="1" t="s">
        <v>4350</v>
      </c>
      <c r="AW2396" s="1" t="s">
        <v>12458</v>
      </c>
      <c r="BB2396" s="1" t="s">
        <v>274</v>
      </c>
      <c r="BC2396" s="1" t="s">
        <v>8855</v>
      </c>
      <c r="BD2396" s="1" t="s">
        <v>18887</v>
      </c>
      <c r="BE2396" s="1" t="s">
        <v>16757</v>
      </c>
    </row>
    <row r="2397" spans="1:73" ht="13.5" customHeight="1">
      <c r="A2397" s="3" t="str">
        <f>HYPERLINK("http://kyu.snu.ac.kr/sdhj/index.jsp?type=hj/GK14605_00IH_0001_0044.jpg","1720_각북면_44")</f>
        <v>1720_각북면_44</v>
      </c>
      <c r="B2397" s="2">
        <v>1720</v>
      </c>
      <c r="C2397" s="2" t="s">
        <v>15884</v>
      </c>
      <c r="D2397" s="2" t="s">
        <v>15885</v>
      </c>
      <c r="E2397" s="2">
        <v>2396</v>
      </c>
      <c r="F2397" s="1">
        <v>11</v>
      </c>
      <c r="G2397" s="1" t="s">
        <v>4255</v>
      </c>
      <c r="H2397" s="1" t="s">
        <v>8509</v>
      </c>
      <c r="I2397" s="1">
        <v>4</v>
      </c>
      <c r="J2397" s="1" t="s">
        <v>4351</v>
      </c>
      <c r="K2397" s="1" t="s">
        <v>8609</v>
      </c>
      <c r="L2397" s="1">
        <v>1</v>
      </c>
      <c r="M2397" s="2" t="s">
        <v>4351</v>
      </c>
      <c r="N2397" s="2" t="s">
        <v>8609</v>
      </c>
      <c r="O2397" s="1" t="s">
        <v>6</v>
      </c>
      <c r="P2397" s="1" t="s">
        <v>8656</v>
      </c>
      <c r="T2397" s="1" t="s">
        <v>15624</v>
      </c>
      <c r="W2397" s="1" t="s">
        <v>159</v>
      </c>
      <c r="X2397" s="1" t="s">
        <v>9274</v>
      </c>
      <c r="Y2397" s="1" t="s">
        <v>1463</v>
      </c>
      <c r="Z2397" s="1" t="s">
        <v>10761</v>
      </c>
      <c r="AC2397" s="1">
        <v>49</v>
      </c>
      <c r="AD2397" s="1" t="s">
        <v>181</v>
      </c>
      <c r="AE2397" s="1" t="s">
        <v>11525</v>
      </c>
      <c r="AJ2397" s="1" t="s">
        <v>17</v>
      </c>
      <c r="AK2397" s="1" t="s">
        <v>11718</v>
      </c>
      <c r="AL2397" s="1" t="s">
        <v>149</v>
      </c>
      <c r="AM2397" s="1" t="s">
        <v>11728</v>
      </c>
      <c r="AT2397" s="1" t="s">
        <v>46</v>
      </c>
      <c r="AU2397" s="1" t="s">
        <v>11959</v>
      </c>
      <c r="AV2397" s="1" t="s">
        <v>4352</v>
      </c>
      <c r="AW2397" s="1" t="s">
        <v>12457</v>
      </c>
      <c r="BG2397" s="1" t="s">
        <v>46</v>
      </c>
      <c r="BH2397" s="1" t="s">
        <v>11959</v>
      </c>
      <c r="BI2397" s="1" t="s">
        <v>2139</v>
      </c>
      <c r="BJ2397" s="1" t="s">
        <v>9575</v>
      </c>
      <c r="BK2397" s="1" t="s">
        <v>46</v>
      </c>
      <c r="BL2397" s="1" t="s">
        <v>11959</v>
      </c>
      <c r="BM2397" s="1" t="s">
        <v>4353</v>
      </c>
      <c r="BN2397" s="1" t="s">
        <v>11566</v>
      </c>
      <c r="BO2397" s="1" t="s">
        <v>60</v>
      </c>
      <c r="BP2397" s="1" t="s">
        <v>9030</v>
      </c>
      <c r="BQ2397" s="1" t="s">
        <v>4354</v>
      </c>
      <c r="BR2397" s="1" t="s">
        <v>14214</v>
      </c>
      <c r="BS2397" s="1" t="s">
        <v>152</v>
      </c>
      <c r="BT2397" s="1" t="s">
        <v>11667</v>
      </c>
    </row>
    <row r="2398" spans="1:73" ht="13.5" customHeight="1">
      <c r="A2398" s="3" t="str">
        <f>HYPERLINK("http://kyu.snu.ac.kr/sdhj/index.jsp?type=hj/GK14605_00IH_0001_0044.jpg","1720_각북면_44")</f>
        <v>1720_각북면_44</v>
      </c>
      <c r="B2398" s="2">
        <v>1720</v>
      </c>
      <c r="C2398" s="2" t="s">
        <v>15637</v>
      </c>
      <c r="D2398" s="2" t="s">
        <v>15638</v>
      </c>
      <c r="E2398" s="2">
        <v>2397</v>
      </c>
      <c r="F2398" s="1">
        <v>11</v>
      </c>
      <c r="G2398" s="1" t="s">
        <v>4255</v>
      </c>
      <c r="H2398" s="1" t="s">
        <v>8509</v>
      </c>
      <c r="I2398" s="1">
        <v>4</v>
      </c>
      <c r="L2398" s="1">
        <v>1</v>
      </c>
      <c r="M2398" s="2" t="s">
        <v>4351</v>
      </c>
      <c r="N2398" s="2" t="s">
        <v>8609</v>
      </c>
      <c r="S2398" s="1" t="s">
        <v>51</v>
      </c>
      <c r="T2398" s="1" t="s">
        <v>1413</v>
      </c>
      <c r="W2398" s="1" t="s">
        <v>38</v>
      </c>
      <c r="X2398" s="1" t="s">
        <v>15655</v>
      </c>
      <c r="Y2398" s="1" t="s">
        <v>53</v>
      </c>
      <c r="Z2398" s="1" t="s">
        <v>9315</v>
      </c>
      <c r="AC2398" s="1">
        <v>45</v>
      </c>
      <c r="AD2398" s="1" t="s">
        <v>271</v>
      </c>
      <c r="AE2398" s="1" t="s">
        <v>11546</v>
      </c>
      <c r="AJ2398" s="1" t="s">
        <v>17</v>
      </c>
      <c r="AK2398" s="1" t="s">
        <v>11718</v>
      </c>
      <c r="AL2398" s="1" t="s">
        <v>50</v>
      </c>
      <c r="AM2398" s="1" t="s">
        <v>15656</v>
      </c>
      <c r="AT2398" s="1" t="s">
        <v>88</v>
      </c>
      <c r="AU2398" s="1" t="s">
        <v>8828</v>
      </c>
      <c r="AV2398" s="1" t="s">
        <v>4355</v>
      </c>
      <c r="AW2398" s="1" t="s">
        <v>12456</v>
      </c>
      <c r="BG2398" s="1" t="s">
        <v>88</v>
      </c>
      <c r="BH2398" s="1" t="s">
        <v>8828</v>
      </c>
      <c r="BI2398" s="1" t="s">
        <v>4356</v>
      </c>
      <c r="BJ2398" s="1" t="s">
        <v>13278</v>
      </c>
      <c r="BK2398" s="1" t="s">
        <v>144</v>
      </c>
      <c r="BL2398" s="1" t="s">
        <v>11973</v>
      </c>
      <c r="BM2398" s="1" t="s">
        <v>4357</v>
      </c>
      <c r="BN2398" s="1" t="s">
        <v>13788</v>
      </c>
      <c r="BO2398" s="1" t="s">
        <v>46</v>
      </c>
      <c r="BP2398" s="1" t="s">
        <v>11959</v>
      </c>
      <c r="BQ2398" s="1" t="s">
        <v>18924</v>
      </c>
      <c r="BR2398" s="1" t="s">
        <v>16758</v>
      </c>
      <c r="BS2398" s="1" t="s">
        <v>96</v>
      </c>
      <c r="BT2398" s="1" t="s">
        <v>11726</v>
      </c>
    </row>
    <row r="2399" spans="1:73" ht="13.5" customHeight="1">
      <c r="A2399" s="3" t="str">
        <f>HYPERLINK("http://kyu.snu.ac.kr/sdhj/index.jsp?type=hj/GK14605_00IH_0001_0044.jpg","1720_각북면_44")</f>
        <v>1720_각북면_44</v>
      </c>
      <c r="B2399" s="2">
        <v>1720</v>
      </c>
      <c r="C2399" s="2" t="s">
        <v>15637</v>
      </c>
      <c r="D2399" s="2" t="s">
        <v>15638</v>
      </c>
      <c r="E2399" s="2">
        <v>2398</v>
      </c>
      <c r="F2399" s="1">
        <v>11</v>
      </c>
      <c r="G2399" s="1" t="s">
        <v>4255</v>
      </c>
      <c r="H2399" s="1" t="s">
        <v>8509</v>
      </c>
      <c r="I2399" s="1">
        <v>4</v>
      </c>
      <c r="L2399" s="1">
        <v>1</v>
      </c>
      <c r="M2399" s="2" t="s">
        <v>4351</v>
      </c>
      <c r="N2399" s="2" t="s">
        <v>8609</v>
      </c>
      <c r="S2399" s="1" t="s">
        <v>68</v>
      </c>
      <c r="T2399" s="1" t="s">
        <v>8708</v>
      </c>
      <c r="Y2399" s="1" t="s">
        <v>53</v>
      </c>
      <c r="Z2399" s="1" t="s">
        <v>9315</v>
      </c>
      <c r="AC2399" s="1">
        <v>2</v>
      </c>
      <c r="AD2399" s="1" t="s">
        <v>106</v>
      </c>
      <c r="AE2399" s="1" t="s">
        <v>11517</v>
      </c>
      <c r="AF2399" s="1" t="s">
        <v>135</v>
      </c>
      <c r="AG2399" s="1" t="s">
        <v>11569</v>
      </c>
    </row>
    <row r="2400" spans="1:73" ht="13.5" customHeight="1">
      <c r="A2400" s="3" t="str">
        <f>HYPERLINK("http://kyu.snu.ac.kr/sdhj/index.jsp?type=hj/GK14605_00IH_0001_0044.jpg","1720_각북면_44")</f>
        <v>1720_각북면_44</v>
      </c>
      <c r="B2400" s="2">
        <v>1720</v>
      </c>
      <c r="C2400" s="2" t="s">
        <v>15637</v>
      </c>
      <c r="D2400" s="2" t="s">
        <v>15638</v>
      </c>
      <c r="E2400" s="2">
        <v>2399</v>
      </c>
      <c r="F2400" s="1">
        <v>11</v>
      </c>
      <c r="G2400" s="1" t="s">
        <v>4255</v>
      </c>
      <c r="H2400" s="1" t="s">
        <v>8509</v>
      </c>
      <c r="I2400" s="1">
        <v>4</v>
      </c>
      <c r="L2400" s="1">
        <v>1</v>
      </c>
      <c r="M2400" s="2" t="s">
        <v>4351</v>
      </c>
      <c r="N2400" s="2" t="s">
        <v>8609</v>
      </c>
      <c r="T2400" s="1" t="s">
        <v>15640</v>
      </c>
      <c r="U2400" s="1" t="s">
        <v>77</v>
      </c>
      <c r="V2400" s="1" t="s">
        <v>8853</v>
      </c>
      <c r="Y2400" s="1" t="s">
        <v>1623</v>
      </c>
      <c r="Z2400" s="1" t="s">
        <v>10760</v>
      </c>
      <c r="AG2400" s="1" t="s">
        <v>11586</v>
      </c>
    </row>
    <row r="2401" spans="1:73" ht="13.5" customHeight="1">
      <c r="A2401" s="3" t="str">
        <f>HYPERLINK("http://kyu.snu.ac.kr/sdhj/index.jsp?type=hj/GK14605_00IH_0001_0044.jpg","1720_각북면_44")</f>
        <v>1720_각북면_44</v>
      </c>
      <c r="B2401" s="2">
        <v>1720</v>
      </c>
      <c r="C2401" s="2" t="s">
        <v>15637</v>
      </c>
      <c r="D2401" s="2" t="s">
        <v>15638</v>
      </c>
      <c r="E2401" s="2">
        <v>2400</v>
      </c>
      <c r="F2401" s="1">
        <v>11</v>
      </c>
      <c r="G2401" s="1" t="s">
        <v>4255</v>
      </c>
      <c r="H2401" s="1" t="s">
        <v>8509</v>
      </c>
      <c r="I2401" s="1">
        <v>4</v>
      </c>
      <c r="L2401" s="1">
        <v>1</v>
      </c>
      <c r="M2401" s="2" t="s">
        <v>4351</v>
      </c>
      <c r="N2401" s="2" t="s">
        <v>8609</v>
      </c>
      <c r="T2401" s="1" t="s">
        <v>15640</v>
      </c>
      <c r="U2401" s="1" t="s">
        <v>77</v>
      </c>
      <c r="V2401" s="1" t="s">
        <v>8853</v>
      </c>
      <c r="Y2401" s="1" t="s">
        <v>4358</v>
      </c>
      <c r="Z2401" s="1" t="s">
        <v>10614</v>
      </c>
      <c r="AG2401" s="1" t="s">
        <v>11586</v>
      </c>
    </row>
    <row r="2402" spans="1:73" ht="13.5" customHeight="1">
      <c r="A2402" s="3" t="str">
        <f>HYPERLINK("http://kyu.snu.ac.kr/sdhj/index.jsp?type=hj/GK14605_00IH_0001_0044.jpg","1720_각북면_44")</f>
        <v>1720_각북면_44</v>
      </c>
      <c r="B2402" s="2">
        <v>1720</v>
      </c>
      <c r="C2402" s="2" t="s">
        <v>15637</v>
      </c>
      <c r="D2402" s="2" t="s">
        <v>15638</v>
      </c>
      <c r="E2402" s="2">
        <v>2401</v>
      </c>
      <c r="F2402" s="1">
        <v>11</v>
      </c>
      <c r="G2402" s="1" t="s">
        <v>4255</v>
      </c>
      <c r="H2402" s="1" t="s">
        <v>8509</v>
      </c>
      <c r="I2402" s="1">
        <v>4</v>
      </c>
      <c r="L2402" s="1">
        <v>1</v>
      </c>
      <c r="M2402" s="2" t="s">
        <v>4351</v>
      </c>
      <c r="N2402" s="2" t="s">
        <v>8609</v>
      </c>
      <c r="T2402" s="1" t="s">
        <v>15640</v>
      </c>
      <c r="U2402" s="1" t="s">
        <v>77</v>
      </c>
      <c r="V2402" s="1" t="s">
        <v>8853</v>
      </c>
      <c r="Y2402" s="1" t="s">
        <v>2936</v>
      </c>
      <c r="Z2402" s="1" t="s">
        <v>10759</v>
      </c>
      <c r="AF2402" s="1" t="s">
        <v>888</v>
      </c>
      <c r="AG2402" s="1" t="s">
        <v>11586</v>
      </c>
    </row>
    <row r="2403" spans="1:73" ht="13.5" customHeight="1">
      <c r="A2403" s="3" t="str">
        <f>HYPERLINK("http://kyu.snu.ac.kr/sdhj/index.jsp?type=hj/GK14605_00IH_0001_0044.jpg","1720_각북면_44")</f>
        <v>1720_각북면_44</v>
      </c>
      <c r="B2403" s="2">
        <v>1720</v>
      </c>
      <c r="C2403" s="2" t="s">
        <v>15637</v>
      </c>
      <c r="D2403" s="2" t="s">
        <v>15638</v>
      </c>
      <c r="E2403" s="2">
        <v>2402</v>
      </c>
      <c r="F2403" s="1">
        <v>11</v>
      </c>
      <c r="G2403" s="1" t="s">
        <v>4255</v>
      </c>
      <c r="H2403" s="1" t="s">
        <v>8509</v>
      </c>
      <c r="I2403" s="1">
        <v>4</v>
      </c>
      <c r="L2403" s="1">
        <v>1</v>
      </c>
      <c r="M2403" s="2" t="s">
        <v>4351</v>
      </c>
      <c r="N2403" s="2" t="s">
        <v>8609</v>
      </c>
      <c r="T2403" s="1" t="s">
        <v>15640</v>
      </c>
      <c r="U2403" s="1" t="s">
        <v>77</v>
      </c>
      <c r="V2403" s="1" t="s">
        <v>8853</v>
      </c>
      <c r="Y2403" s="1" t="s">
        <v>4359</v>
      </c>
      <c r="Z2403" s="1" t="s">
        <v>9631</v>
      </c>
      <c r="AC2403" s="1">
        <v>55</v>
      </c>
      <c r="AD2403" s="1" t="s">
        <v>111</v>
      </c>
      <c r="AE2403" s="1" t="s">
        <v>8821</v>
      </c>
      <c r="AF2403" s="1" t="s">
        <v>526</v>
      </c>
      <c r="AG2403" s="1" t="s">
        <v>11573</v>
      </c>
      <c r="AH2403" s="1" t="s">
        <v>202</v>
      </c>
      <c r="AI2403" s="1" t="s">
        <v>11631</v>
      </c>
      <c r="BB2403" s="1" t="s">
        <v>274</v>
      </c>
      <c r="BC2403" s="1" t="s">
        <v>8855</v>
      </c>
      <c r="BD2403" s="1" t="s">
        <v>2095</v>
      </c>
      <c r="BE2403" s="1" t="s">
        <v>10109</v>
      </c>
    </row>
    <row r="2404" spans="1:73" ht="13.5" customHeight="1">
      <c r="A2404" s="3" t="str">
        <f>HYPERLINK("http://kyu.snu.ac.kr/sdhj/index.jsp?type=hj/GK14605_00IH_0001_0044.jpg","1720_각북면_44")</f>
        <v>1720_각북면_44</v>
      </c>
      <c r="B2404" s="2">
        <v>1720</v>
      </c>
      <c r="C2404" s="2" t="s">
        <v>15637</v>
      </c>
      <c r="D2404" s="2" t="s">
        <v>15638</v>
      </c>
      <c r="E2404" s="2">
        <v>2403</v>
      </c>
      <c r="F2404" s="1">
        <v>11</v>
      </c>
      <c r="G2404" s="1" t="s">
        <v>4255</v>
      </c>
      <c r="H2404" s="1" t="s">
        <v>8509</v>
      </c>
      <c r="I2404" s="1">
        <v>4</v>
      </c>
      <c r="L2404" s="1">
        <v>2</v>
      </c>
      <c r="M2404" s="2" t="s">
        <v>18161</v>
      </c>
      <c r="N2404" s="2" t="s">
        <v>18162</v>
      </c>
      <c r="T2404" s="1" t="s">
        <v>15624</v>
      </c>
      <c r="U2404" s="1" t="s">
        <v>44</v>
      </c>
      <c r="V2404" s="1" t="s">
        <v>8875</v>
      </c>
      <c r="W2404" s="1" t="s">
        <v>128</v>
      </c>
      <c r="X2404" s="1" t="s">
        <v>9270</v>
      </c>
      <c r="Y2404" s="1" t="s">
        <v>4360</v>
      </c>
      <c r="Z2404" s="1" t="s">
        <v>10758</v>
      </c>
      <c r="AC2404" s="1">
        <v>76</v>
      </c>
      <c r="AD2404" s="1" t="s">
        <v>70</v>
      </c>
      <c r="AE2404" s="1" t="s">
        <v>11531</v>
      </c>
      <c r="AJ2404" s="1" t="s">
        <v>17</v>
      </c>
      <c r="AK2404" s="1" t="s">
        <v>11718</v>
      </c>
      <c r="AL2404" s="1" t="s">
        <v>118</v>
      </c>
      <c r="AM2404" s="1" t="s">
        <v>11738</v>
      </c>
      <c r="AT2404" s="1" t="s">
        <v>46</v>
      </c>
      <c r="AU2404" s="1" t="s">
        <v>11959</v>
      </c>
      <c r="AV2404" s="1" t="s">
        <v>4361</v>
      </c>
      <c r="AW2404" s="1" t="s">
        <v>11089</v>
      </c>
      <c r="BG2404" s="1" t="s">
        <v>46</v>
      </c>
      <c r="BH2404" s="1" t="s">
        <v>11959</v>
      </c>
      <c r="BI2404" s="1" t="s">
        <v>1461</v>
      </c>
      <c r="BJ2404" s="1" t="s">
        <v>12214</v>
      </c>
      <c r="BK2404" s="1" t="s">
        <v>58</v>
      </c>
      <c r="BL2404" s="1" t="s">
        <v>11975</v>
      </c>
      <c r="BM2404" s="1" t="s">
        <v>1462</v>
      </c>
      <c r="BN2404" s="1" t="s">
        <v>9798</v>
      </c>
      <c r="BO2404" s="1" t="s">
        <v>46</v>
      </c>
      <c r="BP2404" s="1" t="s">
        <v>11959</v>
      </c>
      <c r="BQ2404" s="1" t="s">
        <v>4362</v>
      </c>
      <c r="BR2404" s="1" t="s">
        <v>14376</v>
      </c>
      <c r="BS2404" s="1" t="s">
        <v>3425</v>
      </c>
      <c r="BT2404" s="1" t="s">
        <v>11763</v>
      </c>
    </row>
    <row r="2405" spans="1:73" ht="13.5" customHeight="1">
      <c r="A2405" s="3" t="str">
        <f>HYPERLINK("http://kyu.snu.ac.kr/sdhj/index.jsp?type=hj/GK14605_00IH_0001_0044.jpg","1720_각북면_44")</f>
        <v>1720_각북면_44</v>
      </c>
      <c r="B2405" s="2">
        <v>1720</v>
      </c>
      <c r="C2405" s="2" t="s">
        <v>15678</v>
      </c>
      <c r="D2405" s="2" t="s">
        <v>15679</v>
      </c>
      <c r="E2405" s="2">
        <v>2404</v>
      </c>
      <c r="F2405" s="1">
        <v>11</v>
      </c>
      <c r="G2405" s="1" t="s">
        <v>4255</v>
      </c>
      <c r="H2405" s="1" t="s">
        <v>8509</v>
      </c>
      <c r="I2405" s="1">
        <v>4</v>
      </c>
      <c r="L2405" s="1">
        <v>2</v>
      </c>
      <c r="M2405" s="2" t="s">
        <v>18161</v>
      </c>
      <c r="N2405" s="2" t="s">
        <v>18162</v>
      </c>
      <c r="S2405" s="1" t="s">
        <v>51</v>
      </c>
      <c r="T2405" s="1" t="s">
        <v>1413</v>
      </c>
      <c r="W2405" s="1" t="s">
        <v>640</v>
      </c>
      <c r="X2405" s="1" t="s">
        <v>15791</v>
      </c>
      <c r="Y2405" s="1" t="s">
        <v>129</v>
      </c>
      <c r="Z2405" s="1" t="s">
        <v>9465</v>
      </c>
      <c r="AC2405" s="1">
        <v>59</v>
      </c>
      <c r="AD2405" s="1" t="s">
        <v>540</v>
      </c>
      <c r="AE2405" s="1" t="s">
        <v>11564</v>
      </c>
      <c r="AJ2405" s="1" t="s">
        <v>461</v>
      </c>
      <c r="AK2405" s="1" t="s">
        <v>11719</v>
      </c>
      <c r="AL2405" s="1" t="s">
        <v>158</v>
      </c>
      <c r="AM2405" s="1" t="s">
        <v>11647</v>
      </c>
      <c r="BG2405" s="1" t="s">
        <v>46</v>
      </c>
      <c r="BH2405" s="1" t="s">
        <v>11959</v>
      </c>
      <c r="BI2405" s="1" t="s">
        <v>4363</v>
      </c>
      <c r="BJ2405" s="1" t="s">
        <v>12476</v>
      </c>
      <c r="BK2405" s="1" t="s">
        <v>58</v>
      </c>
      <c r="BL2405" s="1" t="s">
        <v>11975</v>
      </c>
      <c r="BM2405" s="1" t="s">
        <v>1488</v>
      </c>
      <c r="BN2405" s="1" t="s">
        <v>13756</v>
      </c>
      <c r="BO2405" s="1" t="s">
        <v>46</v>
      </c>
      <c r="BP2405" s="1" t="s">
        <v>11959</v>
      </c>
      <c r="BQ2405" s="1" t="s">
        <v>4364</v>
      </c>
      <c r="BR2405" s="1" t="s">
        <v>15310</v>
      </c>
      <c r="BS2405" s="1" t="s">
        <v>41</v>
      </c>
      <c r="BT2405" s="1" t="s">
        <v>11660</v>
      </c>
    </row>
    <row r="2406" spans="1:73" ht="13.5" customHeight="1">
      <c r="A2406" s="3" t="str">
        <f>HYPERLINK("http://kyu.snu.ac.kr/sdhj/index.jsp?type=hj/GK14605_00IH_0001_0044.jpg","1720_각북면_44")</f>
        <v>1720_각북면_44</v>
      </c>
      <c r="B2406" s="2">
        <v>1720</v>
      </c>
      <c r="C2406" s="2" t="s">
        <v>15789</v>
      </c>
      <c r="D2406" s="2" t="s">
        <v>15790</v>
      </c>
      <c r="E2406" s="2">
        <v>2405</v>
      </c>
      <c r="F2406" s="1">
        <v>11</v>
      </c>
      <c r="G2406" s="1" t="s">
        <v>4255</v>
      </c>
      <c r="H2406" s="1" t="s">
        <v>8509</v>
      </c>
      <c r="I2406" s="1">
        <v>4</v>
      </c>
      <c r="L2406" s="1">
        <v>2</v>
      </c>
      <c r="M2406" s="2" t="s">
        <v>18161</v>
      </c>
      <c r="N2406" s="2" t="s">
        <v>18162</v>
      </c>
      <c r="S2406" s="1" t="s">
        <v>71</v>
      </c>
      <c r="T2406" s="1" t="s">
        <v>8710</v>
      </c>
      <c r="U2406" s="1" t="s">
        <v>215</v>
      </c>
      <c r="V2406" s="1" t="s">
        <v>8866</v>
      </c>
      <c r="Y2406" s="1" t="s">
        <v>1271</v>
      </c>
      <c r="Z2406" s="1" t="s">
        <v>9970</v>
      </c>
      <c r="AC2406" s="1">
        <v>25</v>
      </c>
      <c r="AD2406" s="1" t="s">
        <v>271</v>
      </c>
      <c r="AE2406" s="1" t="s">
        <v>11546</v>
      </c>
    </row>
    <row r="2407" spans="1:73" ht="13.5" customHeight="1">
      <c r="A2407" s="3" t="str">
        <f>HYPERLINK("http://kyu.snu.ac.kr/sdhj/index.jsp?type=hj/GK14605_00IH_0001_0044.jpg","1720_각북면_44")</f>
        <v>1720_각북면_44</v>
      </c>
      <c r="B2407" s="2">
        <v>1720</v>
      </c>
      <c r="C2407" s="2" t="s">
        <v>15637</v>
      </c>
      <c r="D2407" s="2" t="s">
        <v>15638</v>
      </c>
      <c r="E2407" s="2">
        <v>2406</v>
      </c>
      <c r="F2407" s="1">
        <v>11</v>
      </c>
      <c r="G2407" s="1" t="s">
        <v>4255</v>
      </c>
      <c r="H2407" s="1" t="s">
        <v>8509</v>
      </c>
      <c r="I2407" s="1">
        <v>4</v>
      </c>
      <c r="L2407" s="1">
        <v>2</v>
      </c>
      <c r="M2407" s="2" t="s">
        <v>18161</v>
      </c>
      <c r="N2407" s="2" t="s">
        <v>18162</v>
      </c>
      <c r="S2407" s="1" t="s">
        <v>71</v>
      </c>
      <c r="T2407" s="1" t="s">
        <v>8710</v>
      </c>
      <c r="Y2407" s="1" t="s">
        <v>4365</v>
      </c>
      <c r="Z2407" s="1" t="s">
        <v>10757</v>
      </c>
      <c r="AC2407" s="1">
        <v>5</v>
      </c>
      <c r="AD2407" s="1" t="s">
        <v>249</v>
      </c>
      <c r="AE2407" s="1" t="s">
        <v>11523</v>
      </c>
    </row>
    <row r="2408" spans="1:73" ht="13.5" customHeight="1">
      <c r="A2408" s="3" t="str">
        <f>HYPERLINK("http://kyu.snu.ac.kr/sdhj/index.jsp?type=hj/GK14605_00IH_0001_0044.jpg","1720_각북면_44")</f>
        <v>1720_각북면_44</v>
      </c>
      <c r="B2408" s="2">
        <v>1720</v>
      </c>
      <c r="C2408" s="2" t="s">
        <v>15637</v>
      </c>
      <c r="D2408" s="2" t="s">
        <v>15638</v>
      </c>
      <c r="E2408" s="2">
        <v>2407</v>
      </c>
      <c r="F2408" s="1">
        <v>11</v>
      </c>
      <c r="G2408" s="1" t="s">
        <v>4255</v>
      </c>
      <c r="H2408" s="1" t="s">
        <v>8509</v>
      </c>
      <c r="I2408" s="1">
        <v>4</v>
      </c>
      <c r="L2408" s="1">
        <v>2</v>
      </c>
      <c r="M2408" s="2" t="s">
        <v>18161</v>
      </c>
      <c r="N2408" s="2" t="s">
        <v>18162</v>
      </c>
      <c r="S2408" s="1" t="s">
        <v>68</v>
      </c>
      <c r="T2408" s="1" t="s">
        <v>8708</v>
      </c>
      <c r="AC2408" s="1">
        <v>7</v>
      </c>
      <c r="AD2408" s="1" t="s">
        <v>454</v>
      </c>
      <c r="AE2408" s="1" t="s">
        <v>11543</v>
      </c>
    </row>
    <row r="2409" spans="1:73" ht="13.5" customHeight="1">
      <c r="A2409" s="3" t="str">
        <f>HYPERLINK("http://kyu.snu.ac.kr/sdhj/index.jsp?type=hj/GK14605_00IH_0001_0044.jpg","1720_각북면_44")</f>
        <v>1720_각북면_44</v>
      </c>
      <c r="B2409" s="2">
        <v>1720</v>
      </c>
      <c r="C2409" s="2" t="s">
        <v>15637</v>
      </c>
      <c r="D2409" s="2" t="s">
        <v>15638</v>
      </c>
      <c r="E2409" s="2">
        <v>2408</v>
      </c>
      <c r="F2409" s="1">
        <v>11</v>
      </c>
      <c r="G2409" s="1" t="s">
        <v>4255</v>
      </c>
      <c r="H2409" s="1" t="s">
        <v>8509</v>
      </c>
      <c r="I2409" s="1">
        <v>4</v>
      </c>
      <c r="L2409" s="1">
        <v>2</v>
      </c>
      <c r="M2409" s="2" t="s">
        <v>18161</v>
      </c>
      <c r="N2409" s="2" t="s">
        <v>18162</v>
      </c>
      <c r="S2409" s="1" t="s">
        <v>4366</v>
      </c>
      <c r="T2409" s="1" t="s">
        <v>8722</v>
      </c>
      <c r="Y2409" s="1" t="s">
        <v>4367</v>
      </c>
      <c r="Z2409" s="1" t="s">
        <v>10749</v>
      </c>
      <c r="AF2409" s="1" t="s">
        <v>358</v>
      </c>
      <c r="AG2409" s="1" t="s">
        <v>11573</v>
      </c>
      <c r="AH2409" s="1" t="s">
        <v>4368</v>
      </c>
      <c r="AI2409" s="1" t="s">
        <v>16759</v>
      </c>
    </row>
    <row r="2410" spans="1:73" ht="13.5" customHeight="1">
      <c r="A2410" s="3" t="str">
        <f>HYPERLINK("http://kyu.snu.ac.kr/sdhj/index.jsp?type=hj/GK14605_00IH_0001_0044.jpg","1720_각북면_44")</f>
        <v>1720_각북면_44</v>
      </c>
      <c r="B2410" s="2">
        <v>1720</v>
      </c>
      <c r="C2410" s="2" t="s">
        <v>15637</v>
      </c>
      <c r="D2410" s="2" t="s">
        <v>15638</v>
      </c>
      <c r="E2410" s="2">
        <v>2409</v>
      </c>
      <c r="F2410" s="1">
        <v>11</v>
      </c>
      <c r="G2410" s="1" t="s">
        <v>4255</v>
      </c>
      <c r="H2410" s="1" t="s">
        <v>8509</v>
      </c>
      <c r="I2410" s="1">
        <v>4</v>
      </c>
      <c r="L2410" s="1">
        <v>2</v>
      </c>
      <c r="M2410" s="2" t="s">
        <v>18161</v>
      </c>
      <c r="N2410" s="2" t="s">
        <v>18162</v>
      </c>
      <c r="T2410" s="1" t="s">
        <v>15640</v>
      </c>
      <c r="U2410" s="1" t="s">
        <v>266</v>
      </c>
      <c r="V2410" s="1" t="s">
        <v>8830</v>
      </c>
      <c r="Y2410" s="1" t="s">
        <v>4369</v>
      </c>
      <c r="Z2410" s="1" t="s">
        <v>9452</v>
      </c>
      <c r="AC2410" s="1">
        <v>23</v>
      </c>
      <c r="AD2410" s="1" t="s">
        <v>167</v>
      </c>
      <c r="AE2410" s="1" t="s">
        <v>11350</v>
      </c>
      <c r="AT2410" s="1" t="s">
        <v>390</v>
      </c>
      <c r="AU2410" s="1" t="s">
        <v>11984</v>
      </c>
      <c r="AV2410" s="1" t="s">
        <v>4370</v>
      </c>
      <c r="AW2410" s="1" t="s">
        <v>16760</v>
      </c>
      <c r="BB2410" s="1" t="s">
        <v>278</v>
      </c>
      <c r="BC2410" s="1" t="s">
        <v>8843</v>
      </c>
      <c r="BD2410" s="1" t="s">
        <v>3221</v>
      </c>
      <c r="BE2410" s="1" t="s">
        <v>10769</v>
      </c>
    </row>
    <row r="2411" spans="1:73" ht="13.5" customHeight="1">
      <c r="A2411" s="3" t="str">
        <f>HYPERLINK("http://kyu.snu.ac.kr/sdhj/index.jsp?type=hj/GK14605_00IH_0001_0044.jpg","1720_각북면_44")</f>
        <v>1720_각북면_44</v>
      </c>
      <c r="B2411" s="2">
        <v>1720</v>
      </c>
      <c r="C2411" s="2" t="s">
        <v>16761</v>
      </c>
      <c r="D2411" s="2" t="s">
        <v>16762</v>
      </c>
      <c r="E2411" s="2">
        <v>2410</v>
      </c>
      <c r="F2411" s="1">
        <v>11</v>
      </c>
      <c r="G2411" s="1" t="s">
        <v>4255</v>
      </c>
      <c r="H2411" s="1" t="s">
        <v>8509</v>
      </c>
      <c r="I2411" s="1">
        <v>4</v>
      </c>
      <c r="L2411" s="1">
        <v>3</v>
      </c>
      <c r="M2411" s="2" t="s">
        <v>17973</v>
      </c>
      <c r="N2411" s="2" t="s">
        <v>17974</v>
      </c>
      <c r="T2411" s="1" t="s">
        <v>15624</v>
      </c>
      <c r="U2411" s="1" t="s">
        <v>208</v>
      </c>
      <c r="V2411" s="1" t="s">
        <v>8998</v>
      </c>
      <c r="W2411" s="1" t="s">
        <v>38</v>
      </c>
      <c r="X2411" s="1" t="s">
        <v>15655</v>
      </c>
      <c r="Y2411" s="1" t="s">
        <v>2518</v>
      </c>
      <c r="Z2411" s="1" t="s">
        <v>10756</v>
      </c>
      <c r="AC2411" s="1">
        <v>49</v>
      </c>
      <c r="AD2411" s="1" t="s">
        <v>181</v>
      </c>
      <c r="AE2411" s="1" t="s">
        <v>11525</v>
      </c>
      <c r="AJ2411" s="1" t="s">
        <v>17</v>
      </c>
      <c r="AK2411" s="1" t="s">
        <v>11718</v>
      </c>
      <c r="AL2411" s="1" t="s">
        <v>50</v>
      </c>
      <c r="AM2411" s="1" t="s">
        <v>15656</v>
      </c>
      <c r="AT2411" s="1" t="s">
        <v>44</v>
      </c>
      <c r="AU2411" s="1" t="s">
        <v>8875</v>
      </c>
      <c r="AV2411" s="1" t="s">
        <v>4371</v>
      </c>
      <c r="AW2411" s="1" t="s">
        <v>10201</v>
      </c>
      <c r="BG2411" s="1" t="s">
        <v>46</v>
      </c>
      <c r="BH2411" s="1" t="s">
        <v>11959</v>
      </c>
      <c r="BI2411" s="1" t="s">
        <v>4333</v>
      </c>
      <c r="BJ2411" s="1" t="s">
        <v>13032</v>
      </c>
      <c r="BK2411" s="1" t="s">
        <v>46</v>
      </c>
      <c r="BL2411" s="1" t="s">
        <v>11959</v>
      </c>
      <c r="BM2411" s="1" t="s">
        <v>4334</v>
      </c>
      <c r="BN2411" s="1" t="s">
        <v>10595</v>
      </c>
      <c r="BO2411" s="1" t="s">
        <v>58</v>
      </c>
      <c r="BP2411" s="1" t="s">
        <v>11975</v>
      </c>
      <c r="BQ2411" s="1" t="s">
        <v>4372</v>
      </c>
      <c r="BR2411" s="1" t="s">
        <v>15289</v>
      </c>
      <c r="BS2411" s="1" t="s">
        <v>803</v>
      </c>
      <c r="BT2411" s="1" t="s">
        <v>11722</v>
      </c>
    </row>
    <row r="2412" spans="1:73" ht="13.5" customHeight="1">
      <c r="A2412" s="3" t="str">
        <f>HYPERLINK("http://kyu.snu.ac.kr/sdhj/index.jsp?type=hj/GK14605_00IH_0001_0044.jpg","1720_각북면_44")</f>
        <v>1720_각북면_44</v>
      </c>
      <c r="B2412" s="2">
        <v>1720</v>
      </c>
      <c r="C2412" s="2" t="s">
        <v>15666</v>
      </c>
      <c r="D2412" s="2" t="s">
        <v>15667</v>
      </c>
      <c r="E2412" s="2">
        <v>2411</v>
      </c>
      <c r="F2412" s="1">
        <v>11</v>
      </c>
      <c r="G2412" s="1" t="s">
        <v>4255</v>
      </c>
      <c r="H2412" s="1" t="s">
        <v>8509</v>
      </c>
      <c r="I2412" s="1">
        <v>4</v>
      </c>
      <c r="L2412" s="1">
        <v>3</v>
      </c>
      <c r="M2412" s="2" t="s">
        <v>17973</v>
      </c>
      <c r="N2412" s="2" t="s">
        <v>17974</v>
      </c>
      <c r="S2412" s="1" t="s">
        <v>51</v>
      </c>
      <c r="T2412" s="1" t="s">
        <v>1413</v>
      </c>
      <c r="W2412" s="1" t="s">
        <v>38</v>
      </c>
      <c r="X2412" s="1" t="s">
        <v>15655</v>
      </c>
      <c r="Y2412" s="1" t="s">
        <v>53</v>
      </c>
      <c r="Z2412" s="1" t="s">
        <v>9315</v>
      </c>
      <c r="AC2412" s="1">
        <v>36</v>
      </c>
      <c r="AD2412" s="1" t="s">
        <v>341</v>
      </c>
      <c r="AE2412" s="1" t="s">
        <v>11544</v>
      </c>
      <c r="AJ2412" s="1" t="s">
        <v>461</v>
      </c>
      <c r="AK2412" s="1" t="s">
        <v>11719</v>
      </c>
      <c r="AL2412" s="1" t="s">
        <v>300</v>
      </c>
      <c r="AM2412" s="1" t="s">
        <v>11633</v>
      </c>
      <c r="AT2412" s="1" t="s">
        <v>46</v>
      </c>
      <c r="AU2412" s="1" t="s">
        <v>11959</v>
      </c>
      <c r="AV2412" s="1" t="s">
        <v>681</v>
      </c>
      <c r="AW2412" s="1" t="s">
        <v>12028</v>
      </c>
      <c r="BG2412" s="1" t="s">
        <v>58</v>
      </c>
      <c r="BH2412" s="1" t="s">
        <v>11975</v>
      </c>
      <c r="BI2412" s="1" t="s">
        <v>4373</v>
      </c>
      <c r="BJ2412" s="1" t="s">
        <v>13067</v>
      </c>
      <c r="BO2412" s="1" t="s">
        <v>58</v>
      </c>
      <c r="BP2412" s="1" t="s">
        <v>11975</v>
      </c>
      <c r="BQ2412" s="1" t="s">
        <v>2541</v>
      </c>
      <c r="BR2412" s="1" t="s">
        <v>14402</v>
      </c>
      <c r="BS2412" s="1" t="s">
        <v>152</v>
      </c>
      <c r="BT2412" s="1" t="s">
        <v>11667</v>
      </c>
      <c r="BU2412" s="1" t="s">
        <v>14853</v>
      </c>
    </row>
    <row r="2413" spans="1:73" ht="13.5" customHeight="1">
      <c r="A2413" s="3" t="str">
        <f>HYPERLINK("http://kyu.snu.ac.kr/sdhj/index.jsp?type=hj/GK14605_00IH_0001_0044.jpg","1720_각북면_44")</f>
        <v>1720_각북면_44</v>
      </c>
      <c r="B2413" s="2">
        <v>1720</v>
      </c>
      <c r="C2413" s="2" t="s">
        <v>15798</v>
      </c>
      <c r="D2413" s="2" t="s">
        <v>15799</v>
      </c>
      <c r="E2413" s="2">
        <v>2412</v>
      </c>
      <c r="F2413" s="1">
        <v>11</v>
      </c>
      <c r="G2413" s="1" t="s">
        <v>4255</v>
      </c>
      <c r="H2413" s="1" t="s">
        <v>8509</v>
      </c>
      <c r="I2413" s="1">
        <v>4</v>
      </c>
      <c r="L2413" s="1">
        <v>3</v>
      </c>
      <c r="M2413" s="2" t="s">
        <v>17973</v>
      </c>
      <c r="N2413" s="2" t="s">
        <v>17974</v>
      </c>
      <c r="S2413" s="1" t="s">
        <v>226</v>
      </c>
      <c r="T2413" s="1" t="s">
        <v>8709</v>
      </c>
      <c r="AC2413" s="1">
        <v>7</v>
      </c>
      <c r="AD2413" s="1" t="s">
        <v>454</v>
      </c>
      <c r="AE2413" s="1" t="s">
        <v>11543</v>
      </c>
    </row>
    <row r="2414" spans="1:73" ht="13.5" customHeight="1">
      <c r="A2414" s="3" t="str">
        <f>HYPERLINK("http://kyu.snu.ac.kr/sdhj/index.jsp?type=hj/GK14605_00IH_0001_0044.jpg","1720_각북면_44")</f>
        <v>1720_각북면_44</v>
      </c>
      <c r="B2414" s="2">
        <v>1720</v>
      </c>
      <c r="C2414" s="2" t="s">
        <v>15637</v>
      </c>
      <c r="D2414" s="2" t="s">
        <v>15638</v>
      </c>
      <c r="E2414" s="2">
        <v>2413</v>
      </c>
      <c r="F2414" s="1">
        <v>11</v>
      </c>
      <c r="G2414" s="1" t="s">
        <v>4255</v>
      </c>
      <c r="H2414" s="1" t="s">
        <v>8509</v>
      </c>
      <c r="I2414" s="1">
        <v>4</v>
      </c>
      <c r="L2414" s="1">
        <v>4</v>
      </c>
      <c r="M2414" s="2" t="s">
        <v>18163</v>
      </c>
      <c r="N2414" s="2" t="s">
        <v>18164</v>
      </c>
      <c r="T2414" s="1" t="s">
        <v>15624</v>
      </c>
      <c r="U2414" s="1" t="s">
        <v>208</v>
      </c>
      <c r="V2414" s="1" t="s">
        <v>8998</v>
      </c>
      <c r="W2414" s="1" t="s">
        <v>455</v>
      </c>
      <c r="X2414" s="1" t="s">
        <v>9281</v>
      </c>
      <c r="Y2414" s="1" t="s">
        <v>1942</v>
      </c>
      <c r="Z2414" s="1" t="s">
        <v>10755</v>
      </c>
      <c r="AC2414" s="1">
        <v>58</v>
      </c>
      <c r="AD2414" s="1" t="s">
        <v>510</v>
      </c>
      <c r="AE2414" s="1" t="s">
        <v>11558</v>
      </c>
      <c r="AJ2414" s="1" t="s">
        <v>17</v>
      </c>
      <c r="AK2414" s="1" t="s">
        <v>11718</v>
      </c>
      <c r="AL2414" s="1" t="s">
        <v>236</v>
      </c>
      <c r="AM2414" s="1" t="s">
        <v>11694</v>
      </c>
      <c r="AT2414" s="1" t="s">
        <v>44</v>
      </c>
      <c r="AU2414" s="1" t="s">
        <v>8875</v>
      </c>
      <c r="AV2414" s="1" t="s">
        <v>4374</v>
      </c>
      <c r="AW2414" s="1" t="s">
        <v>12455</v>
      </c>
      <c r="BG2414" s="1" t="s">
        <v>46</v>
      </c>
      <c r="BH2414" s="1" t="s">
        <v>11959</v>
      </c>
      <c r="BI2414" s="1" t="s">
        <v>1746</v>
      </c>
      <c r="BJ2414" s="1" t="s">
        <v>11304</v>
      </c>
      <c r="BK2414" s="1" t="s">
        <v>58</v>
      </c>
      <c r="BL2414" s="1" t="s">
        <v>11975</v>
      </c>
      <c r="BM2414" s="1" t="s">
        <v>1747</v>
      </c>
      <c r="BN2414" s="1" t="s">
        <v>12445</v>
      </c>
      <c r="BO2414" s="1" t="s">
        <v>46</v>
      </c>
      <c r="BP2414" s="1" t="s">
        <v>11959</v>
      </c>
      <c r="BQ2414" s="1" t="s">
        <v>4375</v>
      </c>
      <c r="BR2414" s="1" t="s">
        <v>13730</v>
      </c>
      <c r="BS2414" s="1" t="s">
        <v>202</v>
      </c>
      <c r="BT2414" s="1" t="s">
        <v>11631</v>
      </c>
    </row>
    <row r="2415" spans="1:73" ht="13.5" customHeight="1">
      <c r="A2415" s="3" t="str">
        <f>HYPERLINK("http://kyu.snu.ac.kr/sdhj/index.jsp?type=hj/GK14605_00IH_0001_0045.jpg","1720_각북면_45")</f>
        <v>1720_각북면_45</v>
      </c>
      <c r="B2415" s="2">
        <v>1720</v>
      </c>
      <c r="C2415" s="2" t="s">
        <v>15637</v>
      </c>
      <c r="D2415" s="2" t="s">
        <v>15638</v>
      </c>
      <c r="E2415" s="2">
        <v>2414</v>
      </c>
      <c r="F2415" s="1">
        <v>11</v>
      </c>
      <c r="G2415" s="1" t="s">
        <v>4255</v>
      </c>
      <c r="H2415" s="1" t="s">
        <v>8509</v>
      </c>
      <c r="I2415" s="1">
        <v>4</v>
      </c>
      <c r="L2415" s="1">
        <v>4</v>
      </c>
      <c r="M2415" s="2" t="s">
        <v>18163</v>
      </c>
      <c r="N2415" s="2" t="s">
        <v>18164</v>
      </c>
      <c r="S2415" s="1" t="s">
        <v>51</v>
      </c>
      <c r="T2415" s="1" t="s">
        <v>1413</v>
      </c>
      <c r="W2415" s="1" t="s">
        <v>38</v>
      </c>
      <c r="X2415" s="1" t="s">
        <v>15655</v>
      </c>
      <c r="Y2415" s="1" t="s">
        <v>129</v>
      </c>
      <c r="Z2415" s="1" t="s">
        <v>9465</v>
      </c>
      <c r="AC2415" s="1">
        <v>37</v>
      </c>
      <c r="AD2415" s="1" t="s">
        <v>299</v>
      </c>
      <c r="AE2415" s="1" t="s">
        <v>11520</v>
      </c>
      <c r="AJ2415" s="1" t="s">
        <v>461</v>
      </c>
      <c r="AK2415" s="1" t="s">
        <v>11719</v>
      </c>
      <c r="AL2415" s="1" t="s">
        <v>50</v>
      </c>
      <c r="AM2415" s="1" t="s">
        <v>15656</v>
      </c>
      <c r="AT2415" s="1" t="s">
        <v>60</v>
      </c>
      <c r="AU2415" s="1" t="s">
        <v>9030</v>
      </c>
      <c r="AV2415" s="1" t="s">
        <v>4376</v>
      </c>
      <c r="AW2415" s="1" t="s">
        <v>12454</v>
      </c>
      <c r="BG2415" s="1" t="s">
        <v>46</v>
      </c>
      <c r="BH2415" s="1" t="s">
        <v>11959</v>
      </c>
      <c r="BI2415" s="1" t="s">
        <v>4377</v>
      </c>
      <c r="BJ2415" s="1" t="s">
        <v>9291</v>
      </c>
      <c r="BK2415" s="1" t="s">
        <v>4378</v>
      </c>
      <c r="BL2415" s="1" t="s">
        <v>13523</v>
      </c>
      <c r="BM2415" s="1" t="s">
        <v>4379</v>
      </c>
      <c r="BN2415" s="1" t="s">
        <v>11183</v>
      </c>
      <c r="BO2415" s="1" t="s">
        <v>46</v>
      </c>
      <c r="BP2415" s="1" t="s">
        <v>11959</v>
      </c>
      <c r="BQ2415" s="1" t="s">
        <v>4380</v>
      </c>
      <c r="BR2415" s="1" t="s">
        <v>14440</v>
      </c>
      <c r="BS2415" s="1" t="s">
        <v>202</v>
      </c>
      <c r="BT2415" s="1" t="s">
        <v>11631</v>
      </c>
    </row>
    <row r="2416" spans="1:73" ht="13.5" customHeight="1">
      <c r="A2416" s="3" t="str">
        <f>HYPERLINK("http://kyu.snu.ac.kr/sdhj/index.jsp?type=hj/GK14605_00IH_0001_0045.jpg","1720_각북면_45")</f>
        <v>1720_각북면_45</v>
      </c>
      <c r="B2416" s="2">
        <v>1720</v>
      </c>
      <c r="C2416" s="2" t="s">
        <v>16443</v>
      </c>
      <c r="D2416" s="2" t="s">
        <v>16444</v>
      </c>
      <c r="E2416" s="2">
        <v>2415</v>
      </c>
      <c r="F2416" s="1">
        <v>11</v>
      </c>
      <c r="G2416" s="1" t="s">
        <v>4255</v>
      </c>
      <c r="H2416" s="1" t="s">
        <v>8509</v>
      </c>
      <c r="I2416" s="1">
        <v>4</v>
      </c>
      <c r="L2416" s="1">
        <v>4</v>
      </c>
      <c r="M2416" s="2" t="s">
        <v>18163</v>
      </c>
      <c r="N2416" s="2" t="s">
        <v>18164</v>
      </c>
      <c r="S2416" s="1" t="s">
        <v>102</v>
      </c>
      <c r="T2416" s="1" t="s">
        <v>8723</v>
      </c>
      <c r="W2416" s="1" t="s">
        <v>971</v>
      </c>
      <c r="X2416" s="1" t="s">
        <v>9289</v>
      </c>
      <c r="Y2416" s="1" t="s">
        <v>129</v>
      </c>
      <c r="Z2416" s="1" t="s">
        <v>9465</v>
      </c>
      <c r="AC2416" s="1">
        <v>78</v>
      </c>
      <c r="AD2416" s="1" t="s">
        <v>130</v>
      </c>
      <c r="AE2416" s="1" t="s">
        <v>11547</v>
      </c>
    </row>
    <row r="2417" spans="1:72" ht="13.5" customHeight="1">
      <c r="A2417" s="3" t="str">
        <f>HYPERLINK("http://kyu.snu.ac.kr/sdhj/index.jsp?type=hj/GK14605_00IH_0001_0045.jpg","1720_각북면_45")</f>
        <v>1720_각북면_45</v>
      </c>
      <c r="B2417" s="2">
        <v>1720</v>
      </c>
      <c r="C2417" s="2" t="s">
        <v>15637</v>
      </c>
      <c r="D2417" s="2" t="s">
        <v>15638</v>
      </c>
      <c r="E2417" s="2">
        <v>2416</v>
      </c>
      <c r="F2417" s="1">
        <v>11</v>
      </c>
      <c r="G2417" s="1" t="s">
        <v>4255</v>
      </c>
      <c r="H2417" s="1" t="s">
        <v>8509</v>
      </c>
      <c r="I2417" s="1">
        <v>4</v>
      </c>
      <c r="L2417" s="1">
        <v>4</v>
      </c>
      <c r="M2417" s="2" t="s">
        <v>18163</v>
      </c>
      <c r="N2417" s="2" t="s">
        <v>18164</v>
      </c>
      <c r="S2417" s="1" t="s">
        <v>71</v>
      </c>
      <c r="T2417" s="1" t="s">
        <v>8710</v>
      </c>
      <c r="U2417" s="1" t="s">
        <v>44</v>
      </c>
      <c r="V2417" s="1" t="s">
        <v>8875</v>
      </c>
      <c r="Y2417" s="1" t="s">
        <v>4381</v>
      </c>
      <c r="Z2417" s="1" t="s">
        <v>10754</v>
      </c>
      <c r="AC2417" s="1">
        <v>18</v>
      </c>
      <c r="AD2417" s="1" t="s">
        <v>130</v>
      </c>
      <c r="AE2417" s="1" t="s">
        <v>11547</v>
      </c>
    </row>
    <row r="2418" spans="1:72" ht="13.5" customHeight="1">
      <c r="A2418" s="3" t="str">
        <f>HYPERLINK("http://kyu.snu.ac.kr/sdhj/index.jsp?type=hj/GK14605_00IH_0001_0045.jpg","1720_각북면_45")</f>
        <v>1720_각북면_45</v>
      </c>
      <c r="B2418" s="2">
        <v>1720</v>
      </c>
      <c r="C2418" s="2" t="s">
        <v>15637</v>
      </c>
      <c r="D2418" s="2" t="s">
        <v>15638</v>
      </c>
      <c r="E2418" s="2">
        <v>2417</v>
      </c>
      <c r="F2418" s="1">
        <v>11</v>
      </c>
      <c r="G2418" s="1" t="s">
        <v>4255</v>
      </c>
      <c r="H2418" s="1" t="s">
        <v>8509</v>
      </c>
      <c r="I2418" s="1">
        <v>4</v>
      </c>
      <c r="L2418" s="1">
        <v>4</v>
      </c>
      <c r="M2418" s="2" t="s">
        <v>18163</v>
      </c>
      <c r="N2418" s="2" t="s">
        <v>18164</v>
      </c>
      <c r="S2418" s="1" t="s">
        <v>68</v>
      </c>
      <c r="T2418" s="1" t="s">
        <v>8708</v>
      </c>
      <c r="AC2418" s="1">
        <v>13</v>
      </c>
      <c r="AD2418" s="1" t="s">
        <v>229</v>
      </c>
      <c r="AE2418" s="1" t="s">
        <v>11524</v>
      </c>
    </row>
    <row r="2419" spans="1:72" ht="13.5" customHeight="1">
      <c r="A2419" s="3" t="str">
        <f>HYPERLINK("http://kyu.snu.ac.kr/sdhj/index.jsp?type=hj/GK14605_00IH_0001_0045.jpg","1720_각북면_45")</f>
        <v>1720_각북면_45</v>
      </c>
      <c r="B2419" s="2">
        <v>1720</v>
      </c>
      <c r="C2419" s="2" t="s">
        <v>15637</v>
      </c>
      <c r="D2419" s="2" t="s">
        <v>15638</v>
      </c>
      <c r="E2419" s="2">
        <v>2418</v>
      </c>
      <c r="F2419" s="1">
        <v>11</v>
      </c>
      <c r="G2419" s="1" t="s">
        <v>4255</v>
      </c>
      <c r="H2419" s="1" t="s">
        <v>8509</v>
      </c>
      <c r="I2419" s="1">
        <v>4</v>
      </c>
      <c r="L2419" s="1">
        <v>4</v>
      </c>
      <c r="M2419" s="2" t="s">
        <v>18163</v>
      </c>
      <c r="N2419" s="2" t="s">
        <v>18164</v>
      </c>
      <c r="S2419" s="1" t="s">
        <v>2024</v>
      </c>
      <c r="T2419" s="1" t="s">
        <v>8789</v>
      </c>
      <c r="U2419" s="1" t="s">
        <v>4382</v>
      </c>
      <c r="V2419" s="1" t="s">
        <v>9106</v>
      </c>
      <c r="W2419" s="1" t="s">
        <v>245</v>
      </c>
      <c r="X2419" s="1" t="s">
        <v>9269</v>
      </c>
      <c r="Y2419" s="1" t="s">
        <v>4383</v>
      </c>
      <c r="Z2419" s="1" t="s">
        <v>10753</v>
      </c>
      <c r="AC2419" s="1">
        <v>39</v>
      </c>
      <c r="AD2419" s="1" t="s">
        <v>119</v>
      </c>
      <c r="AE2419" s="1" t="s">
        <v>9334</v>
      </c>
      <c r="AF2419" s="1" t="s">
        <v>331</v>
      </c>
      <c r="AG2419" s="1" t="s">
        <v>15703</v>
      </c>
    </row>
    <row r="2420" spans="1:72" ht="13.5" customHeight="1">
      <c r="A2420" s="3" t="str">
        <f>HYPERLINK("http://kyu.snu.ac.kr/sdhj/index.jsp?type=hj/GK14605_00IH_0001_0045.jpg","1720_각북면_45")</f>
        <v>1720_각북면_45</v>
      </c>
      <c r="B2420" s="2">
        <v>1720</v>
      </c>
      <c r="C2420" s="2" t="s">
        <v>15637</v>
      </c>
      <c r="D2420" s="2" t="s">
        <v>15638</v>
      </c>
      <c r="E2420" s="2">
        <v>2419</v>
      </c>
      <c r="F2420" s="1">
        <v>11</v>
      </c>
      <c r="G2420" s="1" t="s">
        <v>4255</v>
      </c>
      <c r="H2420" s="1" t="s">
        <v>8509</v>
      </c>
      <c r="I2420" s="1">
        <v>4</v>
      </c>
      <c r="L2420" s="1">
        <v>4</v>
      </c>
      <c r="M2420" s="2" t="s">
        <v>18163</v>
      </c>
      <c r="N2420" s="2" t="s">
        <v>18164</v>
      </c>
      <c r="T2420" s="1" t="s">
        <v>15640</v>
      </c>
      <c r="U2420" s="1" t="s">
        <v>266</v>
      </c>
      <c r="V2420" s="1" t="s">
        <v>8830</v>
      </c>
      <c r="Y2420" s="1" t="s">
        <v>2229</v>
      </c>
      <c r="Z2420" s="1" t="s">
        <v>10689</v>
      </c>
      <c r="AC2420" s="1">
        <v>27</v>
      </c>
      <c r="AD2420" s="1" t="s">
        <v>167</v>
      </c>
      <c r="AE2420" s="1" t="s">
        <v>11350</v>
      </c>
    </row>
    <row r="2421" spans="1:72" ht="13.5" customHeight="1">
      <c r="A2421" s="3" t="str">
        <f>HYPERLINK("http://kyu.snu.ac.kr/sdhj/index.jsp?type=hj/GK14605_00IH_0001_0045.jpg","1720_각북면_45")</f>
        <v>1720_각북면_45</v>
      </c>
      <c r="B2421" s="2">
        <v>1720</v>
      </c>
      <c r="C2421" s="2" t="s">
        <v>15637</v>
      </c>
      <c r="D2421" s="2" t="s">
        <v>15638</v>
      </c>
      <c r="E2421" s="2">
        <v>2420</v>
      </c>
      <c r="F2421" s="1">
        <v>11</v>
      </c>
      <c r="G2421" s="1" t="s">
        <v>4255</v>
      </c>
      <c r="H2421" s="1" t="s">
        <v>8509</v>
      </c>
      <c r="I2421" s="1">
        <v>4</v>
      </c>
      <c r="L2421" s="1">
        <v>4</v>
      </c>
      <c r="M2421" s="2" t="s">
        <v>18163</v>
      </c>
      <c r="N2421" s="2" t="s">
        <v>18164</v>
      </c>
      <c r="T2421" s="1" t="s">
        <v>15640</v>
      </c>
      <c r="U2421" s="1" t="s">
        <v>77</v>
      </c>
      <c r="V2421" s="1" t="s">
        <v>8853</v>
      </c>
      <c r="Y2421" s="1" t="s">
        <v>4384</v>
      </c>
      <c r="Z2421" s="1" t="s">
        <v>10752</v>
      </c>
      <c r="AC2421" s="1">
        <v>2</v>
      </c>
      <c r="AD2421" s="1" t="s">
        <v>106</v>
      </c>
      <c r="AE2421" s="1" t="s">
        <v>11517</v>
      </c>
      <c r="AF2421" s="1" t="s">
        <v>135</v>
      </c>
      <c r="AG2421" s="1" t="s">
        <v>11569</v>
      </c>
      <c r="AV2421" s="1" t="s">
        <v>4385</v>
      </c>
      <c r="AW2421" s="1" t="s">
        <v>12453</v>
      </c>
      <c r="BB2421" s="1" t="s">
        <v>274</v>
      </c>
      <c r="BC2421" s="1" t="s">
        <v>8855</v>
      </c>
      <c r="BD2421" s="1" t="s">
        <v>2229</v>
      </c>
      <c r="BE2421" s="1" t="s">
        <v>10689</v>
      </c>
    </row>
    <row r="2422" spans="1:72" ht="13.5" customHeight="1">
      <c r="A2422" s="3" t="str">
        <f>HYPERLINK("http://kyu.snu.ac.kr/sdhj/index.jsp?type=hj/GK14605_00IH_0001_0045.jpg","1720_각북면_45")</f>
        <v>1720_각북면_45</v>
      </c>
      <c r="B2422" s="2">
        <v>1720</v>
      </c>
      <c r="C2422" s="2" t="s">
        <v>16443</v>
      </c>
      <c r="D2422" s="2" t="s">
        <v>16444</v>
      </c>
      <c r="E2422" s="2">
        <v>2421</v>
      </c>
      <c r="F2422" s="1">
        <v>11</v>
      </c>
      <c r="G2422" s="1" t="s">
        <v>4255</v>
      </c>
      <c r="H2422" s="1" t="s">
        <v>8509</v>
      </c>
      <c r="I2422" s="1">
        <v>4</v>
      </c>
      <c r="L2422" s="1">
        <v>5</v>
      </c>
      <c r="M2422" s="2" t="s">
        <v>18165</v>
      </c>
      <c r="N2422" s="2" t="s">
        <v>18166</v>
      </c>
      <c r="T2422" s="1" t="s">
        <v>15624</v>
      </c>
      <c r="U2422" s="1" t="s">
        <v>215</v>
      </c>
      <c r="V2422" s="1" t="s">
        <v>8866</v>
      </c>
      <c r="W2422" s="1" t="s">
        <v>38</v>
      </c>
      <c r="X2422" s="1" t="s">
        <v>15655</v>
      </c>
      <c r="Y2422" s="1" t="s">
        <v>4386</v>
      </c>
      <c r="Z2422" s="1" t="s">
        <v>10121</v>
      </c>
      <c r="AC2422" s="1">
        <v>60</v>
      </c>
      <c r="AD2422" s="1" t="s">
        <v>173</v>
      </c>
      <c r="AE2422" s="1" t="s">
        <v>11533</v>
      </c>
      <c r="AJ2422" s="1" t="s">
        <v>17</v>
      </c>
      <c r="AK2422" s="1" t="s">
        <v>11718</v>
      </c>
      <c r="AL2422" s="1" t="s">
        <v>50</v>
      </c>
      <c r="AM2422" s="1" t="s">
        <v>15656</v>
      </c>
      <c r="AT2422" s="1" t="s">
        <v>46</v>
      </c>
      <c r="AU2422" s="1" t="s">
        <v>11959</v>
      </c>
      <c r="AV2422" s="1" t="s">
        <v>4387</v>
      </c>
      <c r="AW2422" s="1" t="s">
        <v>12452</v>
      </c>
      <c r="BG2422" s="1" t="s">
        <v>46</v>
      </c>
      <c r="BH2422" s="1" t="s">
        <v>11959</v>
      </c>
      <c r="BI2422" s="1" t="s">
        <v>45</v>
      </c>
      <c r="BJ2422" s="1" t="s">
        <v>10595</v>
      </c>
      <c r="BO2422" s="1" t="s">
        <v>112</v>
      </c>
      <c r="BP2422" s="1" t="s">
        <v>8827</v>
      </c>
      <c r="BQ2422" s="1" t="s">
        <v>4388</v>
      </c>
      <c r="BR2422" s="1" t="s">
        <v>14966</v>
      </c>
      <c r="BS2422" s="1" t="s">
        <v>1353</v>
      </c>
      <c r="BT2422" s="1" t="s">
        <v>11653</v>
      </c>
    </row>
    <row r="2423" spans="1:72" ht="13.5" customHeight="1">
      <c r="A2423" s="3" t="str">
        <f>HYPERLINK("http://kyu.snu.ac.kr/sdhj/index.jsp?type=hj/GK14605_00IH_0001_0045.jpg","1720_각북면_45")</f>
        <v>1720_각북면_45</v>
      </c>
      <c r="B2423" s="2">
        <v>1720</v>
      </c>
      <c r="C2423" s="2" t="s">
        <v>15711</v>
      </c>
      <c r="D2423" s="2" t="s">
        <v>15712</v>
      </c>
      <c r="E2423" s="2">
        <v>2422</v>
      </c>
      <c r="F2423" s="1">
        <v>11</v>
      </c>
      <c r="G2423" s="1" t="s">
        <v>4255</v>
      </c>
      <c r="H2423" s="1" t="s">
        <v>8509</v>
      </c>
      <c r="I2423" s="1">
        <v>4</v>
      </c>
      <c r="L2423" s="1">
        <v>5</v>
      </c>
      <c r="M2423" s="2" t="s">
        <v>18165</v>
      </c>
      <c r="N2423" s="2" t="s">
        <v>18166</v>
      </c>
      <c r="S2423" s="1" t="s">
        <v>51</v>
      </c>
      <c r="T2423" s="1" t="s">
        <v>1413</v>
      </c>
      <c r="W2423" s="1" t="s">
        <v>373</v>
      </c>
      <c r="X2423" s="1" t="s">
        <v>9290</v>
      </c>
      <c r="Y2423" s="1" t="s">
        <v>129</v>
      </c>
      <c r="Z2423" s="1" t="s">
        <v>9465</v>
      </c>
      <c r="AC2423" s="1">
        <v>59</v>
      </c>
      <c r="AD2423" s="1" t="s">
        <v>540</v>
      </c>
      <c r="AE2423" s="1" t="s">
        <v>11564</v>
      </c>
      <c r="AJ2423" s="1" t="s">
        <v>461</v>
      </c>
      <c r="AK2423" s="1" t="s">
        <v>11719</v>
      </c>
      <c r="AL2423" s="1" t="s">
        <v>236</v>
      </c>
      <c r="AM2423" s="1" t="s">
        <v>11694</v>
      </c>
      <c r="AT2423" s="1" t="s">
        <v>44</v>
      </c>
      <c r="AU2423" s="1" t="s">
        <v>8875</v>
      </c>
      <c r="AV2423" s="1" t="s">
        <v>4389</v>
      </c>
      <c r="AW2423" s="1" t="s">
        <v>10617</v>
      </c>
      <c r="BG2423" s="1" t="s">
        <v>4390</v>
      </c>
      <c r="BH2423" s="1" t="s">
        <v>12971</v>
      </c>
      <c r="BI2423" s="1" t="s">
        <v>4391</v>
      </c>
      <c r="BJ2423" s="1" t="s">
        <v>10469</v>
      </c>
      <c r="BK2423" s="1" t="s">
        <v>46</v>
      </c>
      <c r="BL2423" s="1" t="s">
        <v>11959</v>
      </c>
      <c r="BM2423" s="1" t="s">
        <v>4392</v>
      </c>
      <c r="BN2423" s="1" t="s">
        <v>13787</v>
      </c>
      <c r="BO2423" s="1" t="s">
        <v>46</v>
      </c>
      <c r="BP2423" s="1" t="s">
        <v>11959</v>
      </c>
      <c r="BQ2423" s="1" t="s">
        <v>4393</v>
      </c>
      <c r="BR2423" s="1" t="s">
        <v>14439</v>
      </c>
      <c r="BS2423" s="1" t="s">
        <v>41</v>
      </c>
      <c r="BT2423" s="1" t="s">
        <v>11660</v>
      </c>
    </row>
    <row r="2424" spans="1:72" ht="13.5" customHeight="1">
      <c r="A2424" s="3" t="str">
        <f>HYPERLINK("http://kyu.snu.ac.kr/sdhj/index.jsp?type=hj/GK14605_00IH_0001_0045.jpg","1720_각북면_45")</f>
        <v>1720_각북면_45</v>
      </c>
      <c r="B2424" s="2">
        <v>1720</v>
      </c>
      <c r="C2424" s="2" t="s">
        <v>15666</v>
      </c>
      <c r="D2424" s="2" t="s">
        <v>15667</v>
      </c>
      <c r="E2424" s="2">
        <v>2423</v>
      </c>
      <c r="F2424" s="1">
        <v>11</v>
      </c>
      <c r="G2424" s="1" t="s">
        <v>4255</v>
      </c>
      <c r="H2424" s="1" t="s">
        <v>8509</v>
      </c>
      <c r="I2424" s="1">
        <v>4</v>
      </c>
      <c r="L2424" s="1">
        <v>5</v>
      </c>
      <c r="M2424" s="2" t="s">
        <v>18165</v>
      </c>
      <c r="N2424" s="2" t="s">
        <v>18166</v>
      </c>
      <c r="S2424" s="1" t="s">
        <v>71</v>
      </c>
      <c r="T2424" s="1" t="s">
        <v>8710</v>
      </c>
      <c r="U2424" s="1" t="s">
        <v>215</v>
      </c>
      <c r="V2424" s="1" t="s">
        <v>8866</v>
      </c>
      <c r="Y2424" s="1" t="s">
        <v>4394</v>
      </c>
      <c r="Z2424" s="1" t="s">
        <v>10751</v>
      </c>
      <c r="AC2424" s="1">
        <v>13</v>
      </c>
      <c r="AD2424" s="1" t="s">
        <v>229</v>
      </c>
      <c r="AE2424" s="1" t="s">
        <v>11524</v>
      </c>
    </row>
    <row r="2425" spans="1:72" ht="13.5" customHeight="1">
      <c r="A2425" s="3" t="str">
        <f>HYPERLINK("http://kyu.snu.ac.kr/sdhj/index.jsp?type=hj/GK14605_00IH_0001_0045.jpg","1720_각북면_45")</f>
        <v>1720_각북면_45</v>
      </c>
      <c r="B2425" s="2">
        <v>1720</v>
      </c>
      <c r="C2425" s="2" t="s">
        <v>15637</v>
      </c>
      <c r="D2425" s="2" t="s">
        <v>15638</v>
      </c>
      <c r="E2425" s="2">
        <v>2424</v>
      </c>
      <c r="F2425" s="1">
        <v>11</v>
      </c>
      <c r="G2425" s="1" t="s">
        <v>4255</v>
      </c>
      <c r="H2425" s="1" t="s">
        <v>8509</v>
      </c>
      <c r="I2425" s="1">
        <v>4</v>
      </c>
      <c r="L2425" s="1">
        <v>5</v>
      </c>
      <c r="M2425" s="2" t="s">
        <v>18165</v>
      </c>
      <c r="N2425" s="2" t="s">
        <v>18166</v>
      </c>
      <c r="S2425" s="1" t="s">
        <v>68</v>
      </c>
      <c r="T2425" s="1" t="s">
        <v>8708</v>
      </c>
      <c r="AC2425" s="1">
        <v>11</v>
      </c>
      <c r="AD2425" s="1" t="s">
        <v>70</v>
      </c>
      <c r="AE2425" s="1" t="s">
        <v>11531</v>
      </c>
    </row>
    <row r="2426" spans="1:72" ht="13.5" customHeight="1">
      <c r="A2426" s="3" t="str">
        <f>HYPERLINK("http://kyu.snu.ac.kr/sdhj/index.jsp?type=hj/GK14605_00IH_0001_0045.jpg","1720_각북면_45")</f>
        <v>1720_각북면_45</v>
      </c>
      <c r="B2426" s="2">
        <v>1720</v>
      </c>
      <c r="C2426" s="2" t="s">
        <v>15637</v>
      </c>
      <c r="D2426" s="2" t="s">
        <v>15638</v>
      </c>
      <c r="E2426" s="2">
        <v>2425</v>
      </c>
      <c r="F2426" s="1">
        <v>11</v>
      </c>
      <c r="G2426" s="1" t="s">
        <v>4255</v>
      </c>
      <c r="H2426" s="1" t="s">
        <v>8509</v>
      </c>
      <c r="I2426" s="1">
        <v>4</v>
      </c>
      <c r="L2426" s="1">
        <v>5</v>
      </c>
      <c r="M2426" s="2" t="s">
        <v>18165</v>
      </c>
      <c r="N2426" s="2" t="s">
        <v>18166</v>
      </c>
      <c r="S2426" s="1" t="s">
        <v>68</v>
      </c>
      <c r="T2426" s="1" t="s">
        <v>8708</v>
      </c>
      <c r="AC2426" s="1">
        <v>7</v>
      </c>
      <c r="AD2426" s="1" t="s">
        <v>454</v>
      </c>
      <c r="AE2426" s="1" t="s">
        <v>11543</v>
      </c>
    </row>
    <row r="2427" spans="1:72" ht="13.5" customHeight="1">
      <c r="A2427" s="3" t="str">
        <f>HYPERLINK("http://kyu.snu.ac.kr/sdhj/index.jsp?type=hj/GK14605_00IH_0001_0045.jpg","1720_각북면_45")</f>
        <v>1720_각북면_45</v>
      </c>
      <c r="B2427" s="2">
        <v>1720</v>
      </c>
      <c r="C2427" s="2" t="s">
        <v>15637</v>
      </c>
      <c r="D2427" s="2" t="s">
        <v>15638</v>
      </c>
      <c r="E2427" s="2">
        <v>2426</v>
      </c>
      <c r="F2427" s="1">
        <v>11</v>
      </c>
      <c r="G2427" s="1" t="s">
        <v>4255</v>
      </c>
      <c r="H2427" s="1" t="s">
        <v>8509</v>
      </c>
      <c r="I2427" s="1">
        <v>4</v>
      </c>
      <c r="L2427" s="1">
        <v>5</v>
      </c>
      <c r="M2427" s="2" t="s">
        <v>18165</v>
      </c>
      <c r="N2427" s="2" t="s">
        <v>18166</v>
      </c>
      <c r="T2427" s="1" t="s">
        <v>15640</v>
      </c>
      <c r="U2427" s="1" t="s">
        <v>77</v>
      </c>
      <c r="V2427" s="1" t="s">
        <v>8853</v>
      </c>
      <c r="Y2427" s="1" t="s">
        <v>4395</v>
      </c>
      <c r="Z2427" s="1" t="s">
        <v>10543</v>
      </c>
      <c r="AC2427" s="1">
        <v>21</v>
      </c>
      <c r="AD2427" s="1" t="s">
        <v>192</v>
      </c>
      <c r="AE2427" s="1" t="s">
        <v>10512</v>
      </c>
      <c r="AT2427" s="1" t="s">
        <v>269</v>
      </c>
      <c r="AU2427" s="1" t="s">
        <v>8873</v>
      </c>
      <c r="AV2427" s="1" t="s">
        <v>2634</v>
      </c>
      <c r="AW2427" s="1" t="s">
        <v>10084</v>
      </c>
      <c r="BB2427" s="1" t="s">
        <v>274</v>
      </c>
      <c r="BC2427" s="1" t="s">
        <v>8855</v>
      </c>
      <c r="BD2427" s="1" t="s">
        <v>4396</v>
      </c>
      <c r="BE2427" s="1" t="s">
        <v>9730</v>
      </c>
    </row>
    <row r="2428" spans="1:72" ht="13.5" customHeight="1">
      <c r="A2428" s="3" t="str">
        <f>HYPERLINK("http://kyu.snu.ac.kr/sdhj/index.jsp?type=hj/GK14605_00IH_0001_0045.jpg","1720_각북면_45")</f>
        <v>1720_각북면_45</v>
      </c>
      <c r="B2428" s="2">
        <v>1720</v>
      </c>
      <c r="C2428" s="2" t="s">
        <v>15637</v>
      </c>
      <c r="D2428" s="2" t="s">
        <v>15638</v>
      </c>
      <c r="E2428" s="2">
        <v>2427</v>
      </c>
      <c r="F2428" s="1">
        <v>11</v>
      </c>
      <c r="G2428" s="1" t="s">
        <v>4255</v>
      </c>
      <c r="H2428" s="1" t="s">
        <v>8509</v>
      </c>
      <c r="I2428" s="1">
        <v>5</v>
      </c>
      <c r="J2428" s="1" t="s">
        <v>4397</v>
      </c>
      <c r="K2428" s="1" t="s">
        <v>8608</v>
      </c>
      <c r="L2428" s="1">
        <v>1</v>
      </c>
      <c r="M2428" s="2" t="s">
        <v>4397</v>
      </c>
      <c r="N2428" s="2" t="s">
        <v>8608</v>
      </c>
      <c r="T2428" s="1" t="s">
        <v>16763</v>
      </c>
      <c r="U2428" s="1" t="s">
        <v>4398</v>
      </c>
      <c r="V2428" s="1" t="s">
        <v>9105</v>
      </c>
      <c r="W2428" s="1" t="s">
        <v>128</v>
      </c>
      <c r="X2428" s="1" t="s">
        <v>9270</v>
      </c>
      <c r="Y2428" s="1" t="s">
        <v>4013</v>
      </c>
      <c r="Z2428" s="1" t="s">
        <v>9326</v>
      </c>
      <c r="AC2428" s="1">
        <v>56</v>
      </c>
      <c r="AD2428" s="1" t="s">
        <v>673</v>
      </c>
      <c r="AE2428" s="1" t="s">
        <v>11548</v>
      </c>
      <c r="AJ2428" s="1" t="s">
        <v>17</v>
      </c>
      <c r="AK2428" s="1" t="s">
        <v>11718</v>
      </c>
      <c r="AL2428" s="1" t="s">
        <v>118</v>
      </c>
      <c r="AM2428" s="1" t="s">
        <v>11738</v>
      </c>
      <c r="AT2428" s="1" t="s">
        <v>46</v>
      </c>
      <c r="AU2428" s="1" t="s">
        <v>11959</v>
      </c>
      <c r="AV2428" s="1" t="s">
        <v>4014</v>
      </c>
      <c r="AW2428" s="1" t="s">
        <v>11089</v>
      </c>
      <c r="BG2428" s="1" t="s">
        <v>46</v>
      </c>
      <c r="BH2428" s="1" t="s">
        <v>11959</v>
      </c>
      <c r="BI2428" s="1" t="s">
        <v>1461</v>
      </c>
      <c r="BJ2428" s="1" t="s">
        <v>12214</v>
      </c>
      <c r="BK2428" s="1" t="s">
        <v>58</v>
      </c>
      <c r="BL2428" s="1" t="s">
        <v>11975</v>
      </c>
      <c r="BM2428" s="1" t="s">
        <v>4399</v>
      </c>
      <c r="BN2428" s="1" t="s">
        <v>9798</v>
      </c>
      <c r="BO2428" s="1" t="s">
        <v>46</v>
      </c>
      <c r="BP2428" s="1" t="s">
        <v>11959</v>
      </c>
      <c r="BQ2428" s="1" t="s">
        <v>4400</v>
      </c>
      <c r="BR2428" s="1" t="s">
        <v>14376</v>
      </c>
      <c r="BS2428" s="1" t="s">
        <v>3425</v>
      </c>
      <c r="BT2428" s="1" t="s">
        <v>11763</v>
      </c>
    </row>
    <row r="2429" spans="1:72" ht="13.5" customHeight="1">
      <c r="A2429" s="3" t="str">
        <f>HYPERLINK("http://kyu.snu.ac.kr/sdhj/index.jsp?type=hj/GK14605_00IH_0001_0045.jpg","1720_각북면_45")</f>
        <v>1720_각북면_45</v>
      </c>
      <c r="B2429" s="2">
        <v>1720</v>
      </c>
      <c r="C2429" s="2" t="s">
        <v>15678</v>
      </c>
      <c r="D2429" s="2" t="s">
        <v>15679</v>
      </c>
      <c r="E2429" s="2">
        <v>2428</v>
      </c>
      <c r="F2429" s="1">
        <v>11</v>
      </c>
      <c r="G2429" s="1" t="s">
        <v>4255</v>
      </c>
      <c r="H2429" s="1" t="s">
        <v>8509</v>
      </c>
      <c r="I2429" s="1">
        <v>5</v>
      </c>
      <c r="L2429" s="1">
        <v>1</v>
      </c>
      <c r="M2429" s="2" t="s">
        <v>4397</v>
      </c>
      <c r="N2429" s="2" t="s">
        <v>8608</v>
      </c>
      <c r="S2429" s="1" t="s">
        <v>51</v>
      </c>
      <c r="T2429" s="1" t="s">
        <v>1413</v>
      </c>
      <c r="W2429" s="1" t="s">
        <v>245</v>
      </c>
      <c r="X2429" s="1" t="s">
        <v>9269</v>
      </c>
      <c r="Y2429" s="1" t="s">
        <v>53</v>
      </c>
      <c r="Z2429" s="1" t="s">
        <v>9315</v>
      </c>
      <c r="AC2429" s="1">
        <v>58</v>
      </c>
      <c r="AD2429" s="1" t="s">
        <v>510</v>
      </c>
      <c r="AE2429" s="1" t="s">
        <v>11558</v>
      </c>
      <c r="AJ2429" s="1" t="s">
        <v>17</v>
      </c>
      <c r="AK2429" s="1" t="s">
        <v>11718</v>
      </c>
      <c r="AL2429" s="1" t="s">
        <v>158</v>
      </c>
      <c r="AM2429" s="1" t="s">
        <v>11647</v>
      </c>
      <c r="AT2429" s="1" t="s">
        <v>46</v>
      </c>
      <c r="AU2429" s="1" t="s">
        <v>11959</v>
      </c>
      <c r="AV2429" s="1" t="s">
        <v>2694</v>
      </c>
      <c r="AW2429" s="1" t="s">
        <v>10384</v>
      </c>
      <c r="BG2429" s="1" t="s">
        <v>46</v>
      </c>
      <c r="BH2429" s="1" t="s">
        <v>11959</v>
      </c>
      <c r="BI2429" s="1" t="s">
        <v>4401</v>
      </c>
      <c r="BJ2429" s="1" t="s">
        <v>13277</v>
      </c>
      <c r="BK2429" s="1" t="s">
        <v>46</v>
      </c>
      <c r="BL2429" s="1" t="s">
        <v>11959</v>
      </c>
      <c r="BM2429" s="1" t="s">
        <v>4402</v>
      </c>
      <c r="BN2429" s="1" t="s">
        <v>9936</v>
      </c>
      <c r="BO2429" s="1" t="s">
        <v>153</v>
      </c>
      <c r="BP2429" s="1" t="s">
        <v>8874</v>
      </c>
      <c r="BQ2429" s="1" t="s">
        <v>4403</v>
      </c>
      <c r="BR2429" s="1" t="s">
        <v>15139</v>
      </c>
      <c r="BS2429" s="1" t="s">
        <v>41</v>
      </c>
      <c r="BT2429" s="1" t="s">
        <v>11660</v>
      </c>
    </row>
    <row r="2430" spans="1:72" ht="13.5" customHeight="1">
      <c r="A2430" s="3" t="str">
        <f>HYPERLINK("http://kyu.snu.ac.kr/sdhj/index.jsp?type=hj/GK14605_00IH_0001_0045.jpg","1720_각북면_45")</f>
        <v>1720_각북면_45</v>
      </c>
      <c r="B2430" s="2">
        <v>1720</v>
      </c>
      <c r="C2430" s="2" t="s">
        <v>16441</v>
      </c>
      <c r="D2430" s="2" t="s">
        <v>16442</v>
      </c>
      <c r="E2430" s="2">
        <v>2429</v>
      </c>
      <c r="F2430" s="1">
        <v>11</v>
      </c>
      <c r="G2430" s="1" t="s">
        <v>4255</v>
      </c>
      <c r="H2430" s="1" t="s">
        <v>8509</v>
      </c>
      <c r="I2430" s="1">
        <v>5</v>
      </c>
      <c r="L2430" s="1">
        <v>1</v>
      </c>
      <c r="M2430" s="2" t="s">
        <v>4397</v>
      </c>
      <c r="N2430" s="2" t="s">
        <v>8608</v>
      </c>
      <c r="S2430" s="1" t="s">
        <v>68</v>
      </c>
      <c r="T2430" s="1" t="s">
        <v>8708</v>
      </c>
      <c r="AF2430" s="1" t="s">
        <v>355</v>
      </c>
      <c r="AG2430" s="1" t="s">
        <v>11570</v>
      </c>
      <c r="AH2430" s="1" t="s">
        <v>4404</v>
      </c>
      <c r="AI2430" s="1" t="s">
        <v>11680</v>
      </c>
    </row>
    <row r="2431" spans="1:72" ht="13.5" customHeight="1">
      <c r="A2431" s="3" t="str">
        <f>HYPERLINK("http://kyu.snu.ac.kr/sdhj/index.jsp?type=hj/GK14605_00IH_0001_0045.jpg","1720_각북면_45")</f>
        <v>1720_각북면_45</v>
      </c>
      <c r="B2431" s="2">
        <v>1720</v>
      </c>
      <c r="C2431" s="2" t="s">
        <v>15637</v>
      </c>
      <c r="D2431" s="2" t="s">
        <v>15638</v>
      </c>
      <c r="E2431" s="2">
        <v>2430</v>
      </c>
      <c r="F2431" s="1">
        <v>11</v>
      </c>
      <c r="G2431" s="1" t="s">
        <v>4255</v>
      </c>
      <c r="H2431" s="1" t="s">
        <v>8509</v>
      </c>
      <c r="I2431" s="1">
        <v>5</v>
      </c>
      <c r="L2431" s="1">
        <v>1</v>
      </c>
      <c r="M2431" s="2" t="s">
        <v>4397</v>
      </c>
      <c r="N2431" s="2" t="s">
        <v>8608</v>
      </c>
      <c r="S2431" s="1" t="s">
        <v>68</v>
      </c>
      <c r="T2431" s="1" t="s">
        <v>8708</v>
      </c>
      <c r="Y2431" s="1" t="s">
        <v>53</v>
      </c>
      <c r="Z2431" s="1" t="s">
        <v>9315</v>
      </c>
      <c r="AC2431" s="1">
        <v>6</v>
      </c>
      <c r="AD2431" s="1" t="s">
        <v>75</v>
      </c>
      <c r="AE2431" s="1" t="s">
        <v>11549</v>
      </c>
    </row>
    <row r="2432" spans="1:72" ht="13.5" customHeight="1">
      <c r="A2432" s="3" t="str">
        <f>HYPERLINK("http://kyu.snu.ac.kr/sdhj/index.jsp?type=hj/GK14605_00IH_0001_0045.jpg","1720_각북면_45")</f>
        <v>1720_각북면_45</v>
      </c>
      <c r="B2432" s="2">
        <v>1720</v>
      </c>
      <c r="C2432" s="2" t="s">
        <v>15637</v>
      </c>
      <c r="D2432" s="2" t="s">
        <v>15638</v>
      </c>
      <c r="E2432" s="2">
        <v>2431</v>
      </c>
      <c r="F2432" s="1">
        <v>11</v>
      </c>
      <c r="G2432" s="1" t="s">
        <v>4255</v>
      </c>
      <c r="H2432" s="1" t="s">
        <v>8509</v>
      </c>
      <c r="I2432" s="1">
        <v>5</v>
      </c>
      <c r="L2432" s="1">
        <v>1</v>
      </c>
      <c r="M2432" s="2" t="s">
        <v>4397</v>
      </c>
      <c r="N2432" s="2" t="s">
        <v>8608</v>
      </c>
      <c r="S2432" s="1" t="s">
        <v>71</v>
      </c>
      <c r="T2432" s="1" t="s">
        <v>8710</v>
      </c>
      <c r="U2432" s="1" t="s">
        <v>1429</v>
      </c>
      <c r="V2432" s="1" t="s">
        <v>8861</v>
      </c>
      <c r="Y2432" s="1" t="s">
        <v>1024</v>
      </c>
      <c r="Z2432" s="1" t="s">
        <v>9524</v>
      </c>
      <c r="AC2432" s="1">
        <v>27</v>
      </c>
      <c r="AD2432" s="1" t="s">
        <v>167</v>
      </c>
      <c r="AE2432" s="1" t="s">
        <v>11350</v>
      </c>
      <c r="AF2432" s="1" t="s">
        <v>135</v>
      </c>
      <c r="AG2432" s="1" t="s">
        <v>11569</v>
      </c>
    </row>
    <row r="2433" spans="1:72" ht="13.5" customHeight="1">
      <c r="A2433" s="3" t="str">
        <f>HYPERLINK("http://kyu.snu.ac.kr/sdhj/index.jsp?type=hj/GK14605_00IH_0001_0045.jpg","1720_각북면_45")</f>
        <v>1720_각북면_45</v>
      </c>
      <c r="B2433" s="2">
        <v>1720</v>
      </c>
      <c r="C2433" s="2" t="s">
        <v>15796</v>
      </c>
      <c r="D2433" s="2" t="s">
        <v>15797</v>
      </c>
      <c r="E2433" s="2">
        <v>2432</v>
      </c>
      <c r="F2433" s="1">
        <v>11</v>
      </c>
      <c r="G2433" s="1" t="s">
        <v>4255</v>
      </c>
      <c r="H2433" s="1" t="s">
        <v>8509</v>
      </c>
      <c r="I2433" s="1">
        <v>5</v>
      </c>
      <c r="L2433" s="1">
        <v>1</v>
      </c>
      <c r="M2433" s="2" t="s">
        <v>4397</v>
      </c>
      <c r="N2433" s="2" t="s">
        <v>8608</v>
      </c>
      <c r="S2433" s="1" t="s">
        <v>2938</v>
      </c>
      <c r="T2433" s="1" t="s">
        <v>8726</v>
      </c>
      <c r="Y2433" s="1" t="s">
        <v>53</v>
      </c>
      <c r="Z2433" s="1" t="s">
        <v>9315</v>
      </c>
      <c r="AC2433" s="1">
        <v>57</v>
      </c>
      <c r="AD2433" s="1" t="s">
        <v>1067</v>
      </c>
      <c r="AE2433" s="1" t="s">
        <v>11318</v>
      </c>
    </row>
    <row r="2434" spans="1:72" ht="13.5" customHeight="1">
      <c r="A2434" s="3" t="str">
        <f>HYPERLINK("http://kyu.snu.ac.kr/sdhj/index.jsp?type=hj/GK14605_00IH_0001_0045.jpg","1720_각북면_45")</f>
        <v>1720_각북면_45</v>
      </c>
      <c r="B2434" s="2">
        <v>1720</v>
      </c>
      <c r="C2434" s="2" t="s">
        <v>16082</v>
      </c>
      <c r="D2434" s="2" t="s">
        <v>16083</v>
      </c>
      <c r="E2434" s="2">
        <v>2433</v>
      </c>
      <c r="F2434" s="1">
        <v>11</v>
      </c>
      <c r="G2434" s="1" t="s">
        <v>4255</v>
      </c>
      <c r="H2434" s="1" t="s">
        <v>8509</v>
      </c>
      <c r="I2434" s="1">
        <v>5</v>
      </c>
      <c r="L2434" s="1">
        <v>2</v>
      </c>
      <c r="M2434" s="2" t="s">
        <v>18167</v>
      </c>
      <c r="N2434" s="2" t="s">
        <v>18168</v>
      </c>
      <c r="T2434" s="1" t="s">
        <v>15624</v>
      </c>
      <c r="U2434" s="1" t="s">
        <v>215</v>
      </c>
      <c r="V2434" s="1" t="s">
        <v>8866</v>
      </c>
      <c r="W2434" s="1" t="s">
        <v>38</v>
      </c>
      <c r="X2434" s="1" t="s">
        <v>15655</v>
      </c>
      <c r="Y2434" s="1" t="s">
        <v>4405</v>
      </c>
      <c r="Z2434" s="1" t="s">
        <v>10365</v>
      </c>
      <c r="AC2434" s="1">
        <v>37</v>
      </c>
      <c r="AD2434" s="1" t="s">
        <v>299</v>
      </c>
      <c r="AE2434" s="1" t="s">
        <v>11520</v>
      </c>
      <c r="AJ2434" s="1" t="s">
        <v>17</v>
      </c>
      <c r="AK2434" s="1" t="s">
        <v>11718</v>
      </c>
      <c r="AL2434" s="1" t="s">
        <v>50</v>
      </c>
      <c r="AM2434" s="1" t="s">
        <v>15656</v>
      </c>
      <c r="AT2434" s="1" t="s">
        <v>46</v>
      </c>
      <c r="AU2434" s="1" t="s">
        <v>11959</v>
      </c>
      <c r="AV2434" s="1" t="s">
        <v>4387</v>
      </c>
      <c r="AW2434" s="1" t="s">
        <v>12452</v>
      </c>
      <c r="BG2434" s="1" t="s">
        <v>46</v>
      </c>
      <c r="BH2434" s="1" t="s">
        <v>11959</v>
      </c>
      <c r="BI2434" s="1" t="s">
        <v>4406</v>
      </c>
      <c r="BJ2434" s="1" t="s">
        <v>13032</v>
      </c>
      <c r="BK2434" s="1" t="s">
        <v>46</v>
      </c>
      <c r="BL2434" s="1" t="s">
        <v>11959</v>
      </c>
      <c r="BM2434" s="1" t="s">
        <v>2342</v>
      </c>
      <c r="BN2434" s="1" t="s">
        <v>10595</v>
      </c>
      <c r="BO2434" s="1" t="s">
        <v>112</v>
      </c>
      <c r="BP2434" s="1" t="s">
        <v>8827</v>
      </c>
      <c r="BQ2434" s="1" t="s">
        <v>4388</v>
      </c>
      <c r="BR2434" s="1" t="s">
        <v>14966</v>
      </c>
      <c r="BS2434" s="1" t="s">
        <v>1353</v>
      </c>
      <c r="BT2434" s="1" t="s">
        <v>11653</v>
      </c>
    </row>
    <row r="2435" spans="1:72" ht="13.5" customHeight="1">
      <c r="A2435" s="3" t="str">
        <f>HYPERLINK("http://kyu.snu.ac.kr/sdhj/index.jsp?type=hj/GK14605_00IH_0001_0045.jpg","1720_각북면_45")</f>
        <v>1720_각북면_45</v>
      </c>
      <c r="B2435" s="2">
        <v>1720</v>
      </c>
      <c r="C2435" s="2" t="s">
        <v>15711</v>
      </c>
      <c r="D2435" s="2" t="s">
        <v>15712</v>
      </c>
      <c r="E2435" s="2">
        <v>2434</v>
      </c>
      <c r="F2435" s="1">
        <v>11</v>
      </c>
      <c r="G2435" s="1" t="s">
        <v>4255</v>
      </c>
      <c r="H2435" s="1" t="s">
        <v>8509</v>
      </c>
      <c r="I2435" s="1">
        <v>5</v>
      </c>
      <c r="L2435" s="1">
        <v>2</v>
      </c>
      <c r="M2435" s="2" t="s">
        <v>18167</v>
      </c>
      <c r="N2435" s="2" t="s">
        <v>18168</v>
      </c>
      <c r="S2435" s="1" t="s">
        <v>51</v>
      </c>
      <c r="T2435" s="1" t="s">
        <v>1413</v>
      </c>
      <c r="W2435" s="1" t="s">
        <v>903</v>
      </c>
      <c r="X2435" s="1" t="s">
        <v>9268</v>
      </c>
      <c r="Y2435" s="1" t="s">
        <v>129</v>
      </c>
      <c r="Z2435" s="1" t="s">
        <v>9465</v>
      </c>
      <c r="AC2435" s="1">
        <v>33</v>
      </c>
      <c r="AD2435" s="1" t="s">
        <v>151</v>
      </c>
      <c r="AE2435" s="1" t="s">
        <v>10802</v>
      </c>
      <c r="AJ2435" s="1" t="s">
        <v>461</v>
      </c>
      <c r="AK2435" s="1" t="s">
        <v>11719</v>
      </c>
      <c r="AL2435" s="1" t="s">
        <v>1732</v>
      </c>
      <c r="AM2435" s="1" t="s">
        <v>11752</v>
      </c>
      <c r="AT2435" s="1" t="s">
        <v>46</v>
      </c>
      <c r="AU2435" s="1" t="s">
        <v>11959</v>
      </c>
      <c r="AV2435" s="1" t="s">
        <v>4407</v>
      </c>
      <c r="AW2435" s="1" t="s">
        <v>12451</v>
      </c>
      <c r="BG2435" s="1" t="s">
        <v>46</v>
      </c>
      <c r="BH2435" s="1" t="s">
        <v>11959</v>
      </c>
      <c r="BI2435" s="1" t="s">
        <v>4408</v>
      </c>
      <c r="BJ2435" s="1" t="s">
        <v>9555</v>
      </c>
      <c r="BK2435" s="1" t="s">
        <v>860</v>
      </c>
      <c r="BL2435" s="1" t="s">
        <v>9007</v>
      </c>
      <c r="BM2435" s="1" t="s">
        <v>588</v>
      </c>
      <c r="BN2435" s="1" t="s">
        <v>11125</v>
      </c>
      <c r="BO2435" s="1" t="s">
        <v>2679</v>
      </c>
      <c r="BP2435" s="1" t="s">
        <v>11970</v>
      </c>
      <c r="BQ2435" s="1" t="s">
        <v>18925</v>
      </c>
      <c r="BR2435" s="1" t="s">
        <v>14438</v>
      </c>
      <c r="BS2435" s="1" t="s">
        <v>3422</v>
      </c>
      <c r="BT2435" s="1" t="s">
        <v>11644</v>
      </c>
    </row>
    <row r="2436" spans="1:72" ht="13.5" customHeight="1">
      <c r="A2436" s="3" t="str">
        <f>HYPERLINK("http://kyu.snu.ac.kr/sdhj/index.jsp?type=hj/GK14605_00IH_0001_0045.jpg","1720_각북면_45")</f>
        <v>1720_각북면_45</v>
      </c>
      <c r="B2436" s="2">
        <v>1720</v>
      </c>
      <c r="C2436" s="2" t="s">
        <v>16067</v>
      </c>
      <c r="D2436" s="2" t="s">
        <v>16068</v>
      </c>
      <c r="E2436" s="2">
        <v>2435</v>
      </c>
      <c r="F2436" s="1">
        <v>11</v>
      </c>
      <c r="G2436" s="1" t="s">
        <v>4255</v>
      </c>
      <c r="H2436" s="1" t="s">
        <v>8509</v>
      </c>
      <c r="I2436" s="1">
        <v>5</v>
      </c>
      <c r="L2436" s="1">
        <v>2</v>
      </c>
      <c r="M2436" s="2" t="s">
        <v>18167</v>
      </c>
      <c r="N2436" s="2" t="s">
        <v>18168</v>
      </c>
      <c r="S2436" s="1" t="s">
        <v>68</v>
      </c>
      <c r="T2436" s="1" t="s">
        <v>8708</v>
      </c>
      <c r="AC2436" s="1">
        <v>8</v>
      </c>
      <c r="AD2436" s="1" t="s">
        <v>76</v>
      </c>
      <c r="AE2436" s="1" t="s">
        <v>11537</v>
      </c>
    </row>
    <row r="2437" spans="1:72" ht="13.5" customHeight="1">
      <c r="A2437" s="3" t="str">
        <f>HYPERLINK("http://kyu.snu.ac.kr/sdhj/index.jsp?type=hj/GK14605_00IH_0001_0045.jpg","1720_각북면_45")</f>
        <v>1720_각북면_45</v>
      </c>
      <c r="B2437" s="2">
        <v>1720</v>
      </c>
      <c r="C2437" s="2" t="s">
        <v>15637</v>
      </c>
      <c r="D2437" s="2" t="s">
        <v>15638</v>
      </c>
      <c r="E2437" s="2">
        <v>2436</v>
      </c>
      <c r="F2437" s="1">
        <v>11</v>
      </c>
      <c r="G2437" s="1" t="s">
        <v>4255</v>
      </c>
      <c r="H2437" s="1" t="s">
        <v>8509</v>
      </c>
      <c r="I2437" s="1">
        <v>5</v>
      </c>
      <c r="L2437" s="1">
        <v>2</v>
      </c>
      <c r="M2437" s="2" t="s">
        <v>18167</v>
      </c>
      <c r="N2437" s="2" t="s">
        <v>18168</v>
      </c>
      <c r="S2437" s="1" t="s">
        <v>953</v>
      </c>
      <c r="T2437" s="1" t="s">
        <v>8721</v>
      </c>
      <c r="U2437" s="1" t="s">
        <v>215</v>
      </c>
      <c r="V2437" s="1" t="s">
        <v>8866</v>
      </c>
      <c r="Y2437" s="1" t="s">
        <v>4409</v>
      </c>
      <c r="Z2437" s="1" t="s">
        <v>10369</v>
      </c>
      <c r="AC2437" s="1">
        <v>27</v>
      </c>
      <c r="AD2437" s="1" t="s">
        <v>167</v>
      </c>
      <c r="AE2437" s="1" t="s">
        <v>11350</v>
      </c>
    </row>
    <row r="2438" spans="1:72" ht="13.5" customHeight="1">
      <c r="A2438" s="3" t="str">
        <f>HYPERLINK("http://kyu.snu.ac.kr/sdhj/index.jsp?type=hj/GK14605_00IH_0001_0045.jpg","1720_각북면_45")</f>
        <v>1720_각북면_45</v>
      </c>
      <c r="B2438" s="2">
        <v>1720</v>
      </c>
      <c r="C2438" s="2" t="s">
        <v>15637</v>
      </c>
      <c r="D2438" s="2" t="s">
        <v>15638</v>
      </c>
      <c r="E2438" s="2">
        <v>2437</v>
      </c>
      <c r="F2438" s="1">
        <v>11</v>
      </c>
      <c r="G2438" s="1" t="s">
        <v>4255</v>
      </c>
      <c r="H2438" s="1" t="s">
        <v>8509</v>
      </c>
      <c r="I2438" s="1">
        <v>5</v>
      </c>
      <c r="L2438" s="1">
        <v>2</v>
      </c>
      <c r="M2438" s="2" t="s">
        <v>18167</v>
      </c>
      <c r="N2438" s="2" t="s">
        <v>18168</v>
      </c>
      <c r="S2438" s="1" t="s">
        <v>68</v>
      </c>
      <c r="T2438" s="1" t="s">
        <v>8708</v>
      </c>
      <c r="AC2438" s="1">
        <v>2</v>
      </c>
      <c r="AD2438" s="1" t="s">
        <v>106</v>
      </c>
      <c r="AE2438" s="1" t="s">
        <v>11517</v>
      </c>
    </row>
    <row r="2439" spans="1:72" ht="13.5" customHeight="1">
      <c r="A2439" s="3" t="str">
        <f>HYPERLINK("http://kyu.snu.ac.kr/sdhj/index.jsp?type=hj/GK14605_00IH_0001_0045.jpg","1720_각북면_45")</f>
        <v>1720_각북면_45</v>
      </c>
      <c r="B2439" s="2">
        <v>1720</v>
      </c>
      <c r="C2439" s="2" t="s">
        <v>15637</v>
      </c>
      <c r="D2439" s="2" t="s">
        <v>15638</v>
      </c>
      <c r="E2439" s="2">
        <v>2438</v>
      </c>
      <c r="F2439" s="1">
        <v>11</v>
      </c>
      <c r="G2439" s="1" t="s">
        <v>4255</v>
      </c>
      <c r="H2439" s="1" t="s">
        <v>8509</v>
      </c>
      <c r="I2439" s="1">
        <v>5</v>
      </c>
      <c r="L2439" s="1">
        <v>2</v>
      </c>
      <c r="M2439" s="2" t="s">
        <v>18167</v>
      </c>
      <c r="N2439" s="2" t="s">
        <v>18168</v>
      </c>
      <c r="T2439" s="1" t="s">
        <v>15640</v>
      </c>
      <c r="U2439" s="1" t="s">
        <v>266</v>
      </c>
      <c r="V2439" s="1" t="s">
        <v>8830</v>
      </c>
      <c r="Y2439" s="1" t="s">
        <v>2605</v>
      </c>
      <c r="Z2439" s="1" t="s">
        <v>10750</v>
      </c>
      <c r="AC2439" s="1">
        <v>13</v>
      </c>
      <c r="AD2439" s="1" t="s">
        <v>229</v>
      </c>
      <c r="AE2439" s="1" t="s">
        <v>11524</v>
      </c>
      <c r="AT2439" s="1" t="s">
        <v>269</v>
      </c>
      <c r="AU2439" s="1" t="s">
        <v>8873</v>
      </c>
      <c r="AV2439" s="1" t="s">
        <v>4410</v>
      </c>
      <c r="AW2439" s="1" t="s">
        <v>12450</v>
      </c>
      <c r="BB2439" s="1" t="s">
        <v>274</v>
      </c>
      <c r="BC2439" s="1" t="s">
        <v>8855</v>
      </c>
      <c r="BD2439" s="1" t="s">
        <v>3779</v>
      </c>
      <c r="BE2439" s="1" t="s">
        <v>16764</v>
      </c>
    </row>
    <row r="2440" spans="1:72" ht="13.5" customHeight="1">
      <c r="A2440" s="3" t="str">
        <f>HYPERLINK("http://kyu.snu.ac.kr/sdhj/index.jsp?type=hj/GK14605_00IH_0001_0045.jpg","1720_각북면_45")</f>
        <v>1720_각북면_45</v>
      </c>
      <c r="B2440" s="2">
        <v>1720</v>
      </c>
      <c r="C2440" s="2" t="s">
        <v>15637</v>
      </c>
      <c r="D2440" s="2" t="s">
        <v>15638</v>
      </c>
      <c r="E2440" s="2">
        <v>2439</v>
      </c>
      <c r="F2440" s="1">
        <v>11</v>
      </c>
      <c r="G2440" s="1" t="s">
        <v>4255</v>
      </c>
      <c r="H2440" s="1" t="s">
        <v>8509</v>
      </c>
      <c r="I2440" s="1">
        <v>5</v>
      </c>
      <c r="L2440" s="1">
        <v>3</v>
      </c>
      <c r="M2440" s="2" t="s">
        <v>4368</v>
      </c>
      <c r="N2440" s="2" t="s">
        <v>18071</v>
      </c>
      <c r="T2440" s="1" t="s">
        <v>15624</v>
      </c>
      <c r="U2440" s="1" t="s">
        <v>508</v>
      </c>
      <c r="V2440" s="1" t="s">
        <v>8888</v>
      </c>
      <c r="W2440" s="1" t="s">
        <v>38</v>
      </c>
      <c r="X2440" s="1" t="s">
        <v>15655</v>
      </c>
      <c r="Y2440" s="1" t="s">
        <v>129</v>
      </c>
      <c r="Z2440" s="1" t="s">
        <v>9465</v>
      </c>
      <c r="AC2440" s="1">
        <v>66</v>
      </c>
      <c r="AD2440" s="1" t="s">
        <v>75</v>
      </c>
      <c r="AE2440" s="1" t="s">
        <v>11549</v>
      </c>
      <c r="AJ2440" s="1" t="s">
        <v>461</v>
      </c>
      <c r="AK2440" s="1" t="s">
        <v>11719</v>
      </c>
      <c r="AL2440" s="1" t="s">
        <v>50</v>
      </c>
      <c r="AM2440" s="1" t="s">
        <v>15656</v>
      </c>
      <c r="AT2440" s="1" t="s">
        <v>46</v>
      </c>
      <c r="AU2440" s="1" t="s">
        <v>11959</v>
      </c>
      <c r="AV2440" s="1" t="s">
        <v>4411</v>
      </c>
      <c r="AW2440" s="1" t="s">
        <v>12449</v>
      </c>
      <c r="BG2440" s="1" t="s">
        <v>46</v>
      </c>
      <c r="BH2440" s="1" t="s">
        <v>11959</v>
      </c>
      <c r="BI2440" s="1" t="s">
        <v>4412</v>
      </c>
      <c r="BJ2440" s="1" t="s">
        <v>9662</v>
      </c>
      <c r="BK2440" s="1" t="s">
        <v>46</v>
      </c>
      <c r="BL2440" s="1" t="s">
        <v>11959</v>
      </c>
      <c r="BM2440" s="1" t="s">
        <v>4413</v>
      </c>
      <c r="BN2440" s="1" t="s">
        <v>13786</v>
      </c>
      <c r="BO2440" s="1" t="s">
        <v>46</v>
      </c>
      <c r="BP2440" s="1" t="s">
        <v>11959</v>
      </c>
      <c r="BQ2440" s="1" t="s">
        <v>4414</v>
      </c>
      <c r="BR2440" s="1" t="s">
        <v>14437</v>
      </c>
      <c r="BS2440" s="1" t="s">
        <v>96</v>
      </c>
      <c r="BT2440" s="1" t="s">
        <v>11726</v>
      </c>
    </row>
    <row r="2441" spans="1:72" ht="13.5" customHeight="1">
      <c r="A2441" s="3" t="str">
        <f>HYPERLINK("http://kyu.snu.ac.kr/sdhj/index.jsp?type=hj/GK14605_00IH_0001_0045.jpg","1720_각북면_45")</f>
        <v>1720_각북면_45</v>
      </c>
      <c r="B2441" s="2">
        <v>1720</v>
      </c>
      <c r="C2441" s="2" t="s">
        <v>15798</v>
      </c>
      <c r="D2441" s="2" t="s">
        <v>15799</v>
      </c>
      <c r="E2441" s="2">
        <v>2440</v>
      </c>
      <c r="F2441" s="1">
        <v>11</v>
      </c>
      <c r="G2441" s="1" t="s">
        <v>4255</v>
      </c>
      <c r="H2441" s="1" t="s">
        <v>8509</v>
      </c>
      <c r="I2441" s="1">
        <v>5</v>
      </c>
      <c r="L2441" s="1">
        <v>3</v>
      </c>
      <c r="M2441" s="2" t="s">
        <v>4368</v>
      </c>
      <c r="N2441" s="2" t="s">
        <v>18071</v>
      </c>
      <c r="S2441" s="1" t="s">
        <v>71</v>
      </c>
      <c r="T2441" s="1" t="s">
        <v>8710</v>
      </c>
      <c r="U2441" s="1" t="s">
        <v>60</v>
      </c>
      <c r="V2441" s="1" t="s">
        <v>9030</v>
      </c>
      <c r="W2441" s="1" t="s">
        <v>128</v>
      </c>
      <c r="X2441" s="1" t="s">
        <v>9270</v>
      </c>
      <c r="Y2441" s="1" t="s">
        <v>4415</v>
      </c>
      <c r="Z2441" s="1" t="s">
        <v>10749</v>
      </c>
      <c r="AC2441" s="1">
        <v>20</v>
      </c>
      <c r="AD2441" s="1" t="s">
        <v>134</v>
      </c>
      <c r="AE2441" s="1" t="s">
        <v>11542</v>
      </c>
      <c r="AF2441" s="1" t="s">
        <v>212</v>
      </c>
      <c r="AG2441" s="1" t="s">
        <v>11581</v>
      </c>
      <c r="AH2441" s="1" t="s">
        <v>4416</v>
      </c>
      <c r="AI2441" s="1" t="s">
        <v>11679</v>
      </c>
    </row>
    <row r="2442" spans="1:72" ht="13.5" customHeight="1">
      <c r="A2442" s="3" t="str">
        <f>HYPERLINK("http://kyu.snu.ac.kr/sdhj/index.jsp?type=hj/GK14605_00IH_0001_0045.jpg","1720_각북면_45")</f>
        <v>1720_각북면_45</v>
      </c>
      <c r="B2442" s="2">
        <v>1720</v>
      </c>
      <c r="C2442" s="2" t="s">
        <v>15637</v>
      </c>
      <c r="D2442" s="2" t="s">
        <v>15638</v>
      </c>
      <c r="E2442" s="2">
        <v>2441</v>
      </c>
      <c r="F2442" s="1">
        <v>11</v>
      </c>
      <c r="G2442" s="1" t="s">
        <v>4255</v>
      </c>
      <c r="H2442" s="1" t="s">
        <v>8509</v>
      </c>
      <c r="I2442" s="1">
        <v>5</v>
      </c>
      <c r="L2442" s="1">
        <v>4</v>
      </c>
      <c r="M2442" s="2" t="s">
        <v>18169</v>
      </c>
      <c r="N2442" s="2" t="s">
        <v>18170</v>
      </c>
      <c r="T2442" s="1" t="s">
        <v>15624</v>
      </c>
      <c r="U2442" s="1" t="s">
        <v>215</v>
      </c>
      <c r="V2442" s="1" t="s">
        <v>8866</v>
      </c>
      <c r="W2442" s="1" t="s">
        <v>109</v>
      </c>
      <c r="X2442" s="1" t="s">
        <v>9273</v>
      </c>
      <c r="Y2442" s="1" t="s">
        <v>4417</v>
      </c>
      <c r="Z2442" s="1" t="s">
        <v>10748</v>
      </c>
      <c r="AC2442" s="1">
        <v>45</v>
      </c>
      <c r="AD2442" s="1" t="s">
        <v>185</v>
      </c>
      <c r="AE2442" s="1" t="s">
        <v>11528</v>
      </c>
      <c r="AJ2442" s="1" t="s">
        <v>17</v>
      </c>
      <c r="AK2442" s="1" t="s">
        <v>11718</v>
      </c>
      <c r="AL2442" s="1" t="s">
        <v>101</v>
      </c>
      <c r="AM2442" s="1" t="s">
        <v>11730</v>
      </c>
      <c r="AT2442" s="1" t="s">
        <v>112</v>
      </c>
      <c r="AU2442" s="1" t="s">
        <v>8827</v>
      </c>
      <c r="AV2442" s="1" t="s">
        <v>4271</v>
      </c>
      <c r="AW2442" s="1" t="s">
        <v>10786</v>
      </c>
      <c r="BG2442" s="1" t="s">
        <v>112</v>
      </c>
      <c r="BH2442" s="1" t="s">
        <v>8827</v>
      </c>
      <c r="BI2442" s="1" t="s">
        <v>4418</v>
      </c>
      <c r="BJ2442" s="1" t="s">
        <v>12459</v>
      </c>
      <c r="BK2442" s="1" t="s">
        <v>112</v>
      </c>
      <c r="BL2442" s="1" t="s">
        <v>8827</v>
      </c>
      <c r="BM2442" s="1" t="s">
        <v>4273</v>
      </c>
      <c r="BN2442" s="1" t="s">
        <v>12429</v>
      </c>
      <c r="BO2442" s="1" t="s">
        <v>46</v>
      </c>
      <c r="BP2442" s="1" t="s">
        <v>11959</v>
      </c>
      <c r="BQ2442" s="1" t="s">
        <v>4419</v>
      </c>
      <c r="BR2442" s="1" t="s">
        <v>14436</v>
      </c>
      <c r="BS2442" s="1" t="s">
        <v>158</v>
      </c>
      <c r="BT2442" s="1" t="s">
        <v>11647</v>
      </c>
    </row>
    <row r="2443" spans="1:72" ht="13.5" customHeight="1">
      <c r="A2443" s="3" t="str">
        <f>HYPERLINK("http://kyu.snu.ac.kr/sdhj/index.jsp?type=hj/GK14605_00IH_0001_0045.jpg","1720_각북면_45")</f>
        <v>1720_각북면_45</v>
      </c>
      <c r="B2443" s="2">
        <v>1720</v>
      </c>
      <c r="C2443" s="2" t="s">
        <v>16765</v>
      </c>
      <c r="D2443" s="2" t="s">
        <v>16766</v>
      </c>
      <c r="E2443" s="2">
        <v>2442</v>
      </c>
      <c r="F2443" s="1">
        <v>11</v>
      </c>
      <c r="G2443" s="1" t="s">
        <v>4255</v>
      </c>
      <c r="H2443" s="1" t="s">
        <v>8509</v>
      </c>
      <c r="I2443" s="1">
        <v>5</v>
      </c>
      <c r="L2443" s="1">
        <v>4</v>
      </c>
      <c r="M2443" s="2" t="s">
        <v>18169</v>
      </c>
      <c r="N2443" s="2" t="s">
        <v>18170</v>
      </c>
      <c r="S2443" s="1" t="s">
        <v>51</v>
      </c>
      <c r="T2443" s="1" t="s">
        <v>1413</v>
      </c>
      <c r="W2443" s="1" t="s">
        <v>38</v>
      </c>
      <c r="X2443" s="1" t="s">
        <v>15655</v>
      </c>
      <c r="Y2443" s="1" t="s">
        <v>129</v>
      </c>
      <c r="Z2443" s="1" t="s">
        <v>9465</v>
      </c>
      <c r="AC2443" s="1">
        <v>36</v>
      </c>
      <c r="AD2443" s="1" t="s">
        <v>341</v>
      </c>
      <c r="AE2443" s="1" t="s">
        <v>11544</v>
      </c>
      <c r="AJ2443" s="1" t="s">
        <v>461</v>
      </c>
      <c r="AK2443" s="1" t="s">
        <v>11719</v>
      </c>
      <c r="AL2443" s="1" t="s">
        <v>50</v>
      </c>
      <c r="AM2443" s="1" t="s">
        <v>15656</v>
      </c>
      <c r="AT2443" s="1" t="s">
        <v>4420</v>
      </c>
      <c r="AU2443" s="1" t="s">
        <v>15337</v>
      </c>
      <c r="AV2443" s="1" t="s">
        <v>4421</v>
      </c>
      <c r="AW2443" s="1" t="s">
        <v>12448</v>
      </c>
      <c r="BG2443" s="1" t="s">
        <v>46</v>
      </c>
      <c r="BH2443" s="1" t="s">
        <v>11959</v>
      </c>
      <c r="BI2443" s="1" t="s">
        <v>4422</v>
      </c>
      <c r="BJ2443" s="1" t="s">
        <v>13045</v>
      </c>
      <c r="BK2443" s="1" t="s">
        <v>46</v>
      </c>
      <c r="BL2443" s="1" t="s">
        <v>11959</v>
      </c>
      <c r="BM2443" s="1" t="s">
        <v>4423</v>
      </c>
      <c r="BN2443" s="1" t="s">
        <v>13785</v>
      </c>
      <c r="BO2443" s="1" t="s">
        <v>46</v>
      </c>
      <c r="BP2443" s="1" t="s">
        <v>11959</v>
      </c>
      <c r="BQ2443" s="1" t="s">
        <v>4424</v>
      </c>
      <c r="BR2443" s="1" t="s">
        <v>14906</v>
      </c>
      <c r="BS2443" s="1" t="s">
        <v>41</v>
      </c>
      <c r="BT2443" s="1" t="s">
        <v>11660</v>
      </c>
    </row>
    <row r="2444" spans="1:72" ht="13.5" customHeight="1">
      <c r="A2444" s="3" t="str">
        <f>HYPERLINK("http://kyu.snu.ac.kr/sdhj/index.jsp?type=hj/GK14605_00IH_0001_0045.jpg","1720_각북면_45")</f>
        <v>1720_각북면_45</v>
      </c>
      <c r="B2444" s="2">
        <v>1720</v>
      </c>
      <c r="C2444" s="2" t="s">
        <v>16086</v>
      </c>
      <c r="D2444" s="2" t="s">
        <v>16087</v>
      </c>
      <c r="E2444" s="2">
        <v>2443</v>
      </c>
      <c r="F2444" s="1">
        <v>11</v>
      </c>
      <c r="G2444" s="1" t="s">
        <v>4255</v>
      </c>
      <c r="H2444" s="1" t="s">
        <v>8509</v>
      </c>
      <c r="I2444" s="1">
        <v>5</v>
      </c>
      <c r="L2444" s="1">
        <v>4</v>
      </c>
      <c r="M2444" s="2" t="s">
        <v>18169</v>
      </c>
      <c r="N2444" s="2" t="s">
        <v>18170</v>
      </c>
      <c r="S2444" s="1" t="s">
        <v>226</v>
      </c>
      <c r="T2444" s="1" t="s">
        <v>8709</v>
      </c>
      <c r="AC2444" s="1">
        <v>6</v>
      </c>
      <c r="AD2444" s="1" t="s">
        <v>75</v>
      </c>
      <c r="AE2444" s="1" t="s">
        <v>11549</v>
      </c>
    </row>
    <row r="2445" spans="1:72" ht="13.5" customHeight="1">
      <c r="A2445" s="3" t="str">
        <f>HYPERLINK("http://kyu.snu.ac.kr/sdhj/index.jsp?type=hj/GK14605_00IH_0001_0045.jpg","1720_각북면_45")</f>
        <v>1720_각북면_45</v>
      </c>
      <c r="B2445" s="2">
        <v>1720</v>
      </c>
      <c r="C2445" s="2" t="s">
        <v>15637</v>
      </c>
      <c r="D2445" s="2" t="s">
        <v>15638</v>
      </c>
      <c r="E2445" s="2">
        <v>2444</v>
      </c>
      <c r="F2445" s="1">
        <v>11</v>
      </c>
      <c r="G2445" s="1" t="s">
        <v>4255</v>
      </c>
      <c r="H2445" s="1" t="s">
        <v>8509</v>
      </c>
      <c r="I2445" s="1">
        <v>5</v>
      </c>
      <c r="L2445" s="1">
        <v>4</v>
      </c>
      <c r="M2445" s="2" t="s">
        <v>18169</v>
      </c>
      <c r="N2445" s="2" t="s">
        <v>18170</v>
      </c>
      <c r="S2445" s="1" t="s">
        <v>68</v>
      </c>
      <c r="T2445" s="1" t="s">
        <v>8708</v>
      </c>
      <c r="AC2445" s="1">
        <v>2</v>
      </c>
      <c r="AD2445" s="1" t="s">
        <v>106</v>
      </c>
      <c r="AE2445" s="1" t="s">
        <v>11517</v>
      </c>
    </row>
    <row r="2446" spans="1:72" ht="13.5" customHeight="1">
      <c r="A2446" s="3" t="str">
        <f>HYPERLINK("http://kyu.snu.ac.kr/sdhj/index.jsp?type=hj/GK14605_00IH_0001_0045.jpg","1720_각북면_45")</f>
        <v>1720_각북면_45</v>
      </c>
      <c r="B2446" s="2">
        <v>1720</v>
      </c>
      <c r="C2446" s="2" t="s">
        <v>15637</v>
      </c>
      <c r="D2446" s="2" t="s">
        <v>15638</v>
      </c>
      <c r="E2446" s="2">
        <v>2445</v>
      </c>
      <c r="F2446" s="1">
        <v>11</v>
      </c>
      <c r="G2446" s="1" t="s">
        <v>4255</v>
      </c>
      <c r="H2446" s="1" t="s">
        <v>8509</v>
      </c>
      <c r="I2446" s="1">
        <v>5</v>
      </c>
      <c r="L2446" s="1">
        <v>4</v>
      </c>
      <c r="M2446" s="2" t="s">
        <v>18169</v>
      </c>
      <c r="N2446" s="2" t="s">
        <v>18170</v>
      </c>
      <c r="S2446" s="1" t="s">
        <v>68</v>
      </c>
      <c r="T2446" s="1" t="s">
        <v>8708</v>
      </c>
      <c r="AC2446" s="1">
        <v>1</v>
      </c>
      <c r="AD2446" s="1" t="s">
        <v>107</v>
      </c>
      <c r="AE2446" s="1" t="s">
        <v>11521</v>
      </c>
      <c r="AF2446" s="1" t="s">
        <v>135</v>
      </c>
      <c r="AG2446" s="1" t="s">
        <v>11569</v>
      </c>
    </row>
    <row r="2447" spans="1:72" ht="13.5" customHeight="1">
      <c r="A2447" s="3" t="str">
        <f>HYPERLINK("http://kyu.snu.ac.kr/sdhj/index.jsp?type=hj/GK14605_00IH_0001_0045.jpg","1720_각북면_45")</f>
        <v>1720_각북면_45</v>
      </c>
      <c r="B2447" s="2">
        <v>1720</v>
      </c>
      <c r="C2447" s="2" t="s">
        <v>15637</v>
      </c>
      <c r="D2447" s="2" t="s">
        <v>15638</v>
      </c>
      <c r="E2447" s="2">
        <v>2446</v>
      </c>
      <c r="F2447" s="1">
        <v>11</v>
      </c>
      <c r="G2447" s="1" t="s">
        <v>4255</v>
      </c>
      <c r="H2447" s="1" t="s">
        <v>8509</v>
      </c>
      <c r="I2447" s="1">
        <v>5</v>
      </c>
      <c r="L2447" s="1">
        <v>4</v>
      </c>
      <c r="M2447" s="2" t="s">
        <v>18169</v>
      </c>
      <c r="N2447" s="2" t="s">
        <v>18170</v>
      </c>
      <c r="T2447" s="1" t="s">
        <v>15640</v>
      </c>
      <c r="U2447" s="1" t="s">
        <v>77</v>
      </c>
      <c r="V2447" s="1" t="s">
        <v>8853</v>
      </c>
      <c r="Y2447" s="1" t="s">
        <v>1120</v>
      </c>
      <c r="Z2447" s="1" t="s">
        <v>10747</v>
      </c>
      <c r="AF2447" s="1" t="s">
        <v>267</v>
      </c>
      <c r="AG2447" s="1" t="s">
        <v>11571</v>
      </c>
    </row>
    <row r="2448" spans="1:72" ht="13.5" customHeight="1">
      <c r="A2448" s="3" t="str">
        <f>HYPERLINK("http://kyu.snu.ac.kr/sdhj/index.jsp?type=hj/GK14605_00IH_0001_0045.jpg","1720_각북면_45")</f>
        <v>1720_각북면_45</v>
      </c>
      <c r="B2448" s="2">
        <v>1720</v>
      </c>
      <c r="C2448" s="2" t="s">
        <v>15637</v>
      </c>
      <c r="D2448" s="2" t="s">
        <v>15638</v>
      </c>
      <c r="E2448" s="2">
        <v>2447</v>
      </c>
      <c r="F2448" s="1">
        <v>11</v>
      </c>
      <c r="G2448" s="1" t="s">
        <v>4255</v>
      </c>
      <c r="H2448" s="1" t="s">
        <v>8509</v>
      </c>
      <c r="I2448" s="1">
        <v>5</v>
      </c>
      <c r="L2448" s="1">
        <v>4</v>
      </c>
      <c r="M2448" s="2" t="s">
        <v>18169</v>
      </c>
      <c r="N2448" s="2" t="s">
        <v>18170</v>
      </c>
      <c r="T2448" s="1" t="s">
        <v>15640</v>
      </c>
      <c r="U2448" s="1" t="s">
        <v>77</v>
      </c>
      <c r="V2448" s="1" t="s">
        <v>8853</v>
      </c>
      <c r="Y2448" s="1" t="s">
        <v>4425</v>
      </c>
      <c r="Z2448" s="1" t="s">
        <v>9588</v>
      </c>
      <c r="AC2448" s="1">
        <v>15</v>
      </c>
      <c r="AD2448" s="1" t="s">
        <v>563</v>
      </c>
      <c r="AE2448" s="1" t="s">
        <v>9669</v>
      </c>
      <c r="AF2448" s="1" t="s">
        <v>135</v>
      </c>
      <c r="AG2448" s="1" t="s">
        <v>11569</v>
      </c>
      <c r="AT2448" s="1" t="s">
        <v>390</v>
      </c>
      <c r="AU2448" s="1" t="s">
        <v>11984</v>
      </c>
      <c r="AV2448" s="1" t="s">
        <v>4426</v>
      </c>
      <c r="AW2448" s="1" t="s">
        <v>12447</v>
      </c>
      <c r="BB2448" s="1" t="s">
        <v>274</v>
      </c>
      <c r="BC2448" s="1" t="s">
        <v>8855</v>
      </c>
      <c r="BD2448" s="1" t="s">
        <v>4427</v>
      </c>
      <c r="BE2448" s="1" t="s">
        <v>12807</v>
      </c>
    </row>
    <row r="2449" spans="1:72" ht="13.5" customHeight="1">
      <c r="A2449" s="3" t="str">
        <f>HYPERLINK("http://kyu.snu.ac.kr/sdhj/index.jsp?type=hj/GK14605_00IH_0001_0045.jpg","1720_각북면_45")</f>
        <v>1720_각북면_45</v>
      </c>
      <c r="B2449" s="2">
        <v>1720</v>
      </c>
      <c r="C2449" s="2" t="s">
        <v>15796</v>
      </c>
      <c r="D2449" s="2" t="s">
        <v>15797</v>
      </c>
      <c r="E2449" s="2">
        <v>2448</v>
      </c>
      <c r="F2449" s="1">
        <v>11</v>
      </c>
      <c r="G2449" s="1" t="s">
        <v>4255</v>
      </c>
      <c r="H2449" s="1" t="s">
        <v>8509</v>
      </c>
      <c r="I2449" s="1">
        <v>5</v>
      </c>
      <c r="L2449" s="1">
        <v>5</v>
      </c>
      <c r="M2449" s="2" t="s">
        <v>3658</v>
      </c>
      <c r="N2449" s="2" t="s">
        <v>18023</v>
      </c>
      <c r="O2449" s="1" t="s">
        <v>6</v>
      </c>
      <c r="P2449" s="1" t="s">
        <v>8656</v>
      </c>
      <c r="T2449" s="1" t="s">
        <v>15624</v>
      </c>
      <c r="U2449" s="1" t="s">
        <v>309</v>
      </c>
      <c r="V2449" s="1" t="s">
        <v>8836</v>
      </c>
      <c r="W2449" s="1" t="s">
        <v>38</v>
      </c>
      <c r="X2449" s="1" t="s">
        <v>15655</v>
      </c>
      <c r="Y2449" s="1" t="s">
        <v>53</v>
      </c>
      <c r="Z2449" s="1" t="s">
        <v>9315</v>
      </c>
      <c r="AC2449" s="1">
        <v>69</v>
      </c>
      <c r="AD2449" s="1" t="s">
        <v>258</v>
      </c>
      <c r="AE2449" s="1" t="s">
        <v>11526</v>
      </c>
      <c r="AJ2449" s="1" t="s">
        <v>17</v>
      </c>
      <c r="AK2449" s="1" t="s">
        <v>11718</v>
      </c>
      <c r="AL2449" s="1" t="s">
        <v>1510</v>
      </c>
      <c r="AM2449" s="1" t="s">
        <v>11754</v>
      </c>
      <c r="AT2449" s="1" t="s">
        <v>44</v>
      </c>
      <c r="AU2449" s="1" t="s">
        <v>8875</v>
      </c>
      <c r="AV2449" s="1" t="s">
        <v>1849</v>
      </c>
      <c r="AW2449" s="1" t="s">
        <v>9309</v>
      </c>
      <c r="BG2449" s="1" t="s">
        <v>44</v>
      </c>
      <c r="BH2449" s="1" t="s">
        <v>8875</v>
      </c>
      <c r="BI2449" s="1" t="s">
        <v>628</v>
      </c>
      <c r="BJ2449" s="1" t="s">
        <v>10000</v>
      </c>
      <c r="BK2449" s="1" t="s">
        <v>44</v>
      </c>
      <c r="BL2449" s="1" t="s">
        <v>8875</v>
      </c>
      <c r="BM2449" s="1" t="s">
        <v>4428</v>
      </c>
      <c r="BN2449" s="1" t="s">
        <v>13784</v>
      </c>
      <c r="BO2449" s="1" t="s">
        <v>44</v>
      </c>
      <c r="BP2449" s="1" t="s">
        <v>8875</v>
      </c>
      <c r="BQ2449" s="1" t="s">
        <v>4429</v>
      </c>
      <c r="BR2449" s="1" t="s">
        <v>14435</v>
      </c>
      <c r="BS2449" s="1" t="s">
        <v>642</v>
      </c>
      <c r="BT2449" s="1" t="s">
        <v>11735</v>
      </c>
    </row>
    <row r="2450" spans="1:72" ht="13.5" customHeight="1">
      <c r="A2450" s="3" t="str">
        <f>HYPERLINK("http://kyu.snu.ac.kr/sdhj/index.jsp?type=hj/GK14605_00IH_0001_0045.jpg","1720_각북면_45")</f>
        <v>1720_각북면_45</v>
      </c>
      <c r="B2450" s="2">
        <v>1720</v>
      </c>
      <c r="C2450" s="2" t="s">
        <v>15711</v>
      </c>
      <c r="D2450" s="2" t="s">
        <v>15712</v>
      </c>
      <c r="E2450" s="2">
        <v>2449</v>
      </c>
      <c r="F2450" s="1">
        <v>12</v>
      </c>
      <c r="G2450" s="1" t="s">
        <v>4430</v>
      </c>
      <c r="H2450" s="1" t="s">
        <v>8508</v>
      </c>
      <c r="I2450" s="1">
        <v>1</v>
      </c>
      <c r="J2450" s="1" t="s">
        <v>4431</v>
      </c>
      <c r="K2450" s="1" t="s">
        <v>8607</v>
      </c>
      <c r="L2450" s="1">
        <v>1</v>
      </c>
      <c r="M2450" s="2" t="s">
        <v>18171</v>
      </c>
      <c r="N2450" s="2" t="s">
        <v>18172</v>
      </c>
      <c r="T2450" s="1" t="s">
        <v>16767</v>
      </c>
      <c r="U2450" s="1" t="s">
        <v>48</v>
      </c>
      <c r="V2450" s="1" t="s">
        <v>8899</v>
      </c>
      <c r="W2450" s="1" t="s">
        <v>159</v>
      </c>
      <c r="X2450" s="1" t="s">
        <v>9274</v>
      </c>
      <c r="Y2450" s="1" t="s">
        <v>4432</v>
      </c>
      <c r="Z2450" s="1" t="s">
        <v>10746</v>
      </c>
      <c r="AC2450" s="1">
        <v>78</v>
      </c>
      <c r="AD2450" s="1" t="s">
        <v>130</v>
      </c>
      <c r="AE2450" s="1" t="s">
        <v>11547</v>
      </c>
      <c r="AJ2450" s="1" t="s">
        <v>17</v>
      </c>
      <c r="AK2450" s="1" t="s">
        <v>11718</v>
      </c>
      <c r="AL2450" s="1" t="s">
        <v>149</v>
      </c>
      <c r="AM2450" s="1" t="s">
        <v>11728</v>
      </c>
      <c r="AT2450" s="1" t="s">
        <v>88</v>
      </c>
      <c r="AU2450" s="1" t="s">
        <v>8828</v>
      </c>
      <c r="AV2450" s="1" t="s">
        <v>4433</v>
      </c>
      <c r="AW2450" s="1" t="s">
        <v>12225</v>
      </c>
      <c r="BG2450" s="1" t="s">
        <v>88</v>
      </c>
      <c r="BH2450" s="1" t="s">
        <v>8828</v>
      </c>
      <c r="BI2450" s="1" t="s">
        <v>4434</v>
      </c>
      <c r="BJ2450" s="1" t="s">
        <v>13151</v>
      </c>
      <c r="BM2450" s="1" t="s">
        <v>18902</v>
      </c>
      <c r="BN2450" s="1" t="s">
        <v>13357</v>
      </c>
      <c r="BO2450" s="1" t="s">
        <v>88</v>
      </c>
      <c r="BP2450" s="1" t="s">
        <v>8828</v>
      </c>
      <c r="BQ2450" s="1" t="s">
        <v>4435</v>
      </c>
      <c r="BR2450" s="1" t="s">
        <v>15015</v>
      </c>
      <c r="BS2450" s="1" t="s">
        <v>4436</v>
      </c>
      <c r="BT2450" s="1" t="s">
        <v>14775</v>
      </c>
    </row>
    <row r="2451" spans="1:72" ht="13.5" customHeight="1">
      <c r="A2451" s="3" t="str">
        <f>HYPERLINK("http://kyu.snu.ac.kr/sdhj/index.jsp?type=hj/GK14605_00IH_0001_0045.jpg","1720_각북면_45")</f>
        <v>1720_각북면_45</v>
      </c>
      <c r="B2451" s="2">
        <v>1720</v>
      </c>
      <c r="C2451" s="2" t="s">
        <v>15668</v>
      </c>
      <c r="D2451" s="2" t="s">
        <v>15669</v>
      </c>
      <c r="E2451" s="2">
        <v>2450</v>
      </c>
      <c r="F2451" s="1">
        <v>12</v>
      </c>
      <c r="G2451" s="1" t="s">
        <v>4430</v>
      </c>
      <c r="H2451" s="1" t="s">
        <v>8508</v>
      </c>
      <c r="I2451" s="1">
        <v>1</v>
      </c>
      <c r="L2451" s="1">
        <v>1</v>
      </c>
      <c r="M2451" s="2" t="s">
        <v>18171</v>
      </c>
      <c r="N2451" s="2" t="s">
        <v>18172</v>
      </c>
      <c r="S2451" s="1" t="s">
        <v>51</v>
      </c>
      <c r="T2451" s="1" t="s">
        <v>1413</v>
      </c>
      <c r="W2451" s="1" t="s">
        <v>310</v>
      </c>
      <c r="X2451" s="1" t="s">
        <v>9263</v>
      </c>
      <c r="Y2451" s="1" t="s">
        <v>53</v>
      </c>
      <c r="Z2451" s="1" t="s">
        <v>9315</v>
      </c>
      <c r="AC2451" s="1">
        <v>67</v>
      </c>
      <c r="AD2451" s="1" t="s">
        <v>454</v>
      </c>
      <c r="AE2451" s="1" t="s">
        <v>11543</v>
      </c>
      <c r="AJ2451" s="1" t="s">
        <v>17</v>
      </c>
      <c r="AK2451" s="1" t="s">
        <v>11718</v>
      </c>
      <c r="AL2451" s="1" t="s">
        <v>158</v>
      </c>
      <c r="AM2451" s="1" t="s">
        <v>11647</v>
      </c>
      <c r="AT2451" s="1" t="s">
        <v>284</v>
      </c>
      <c r="AU2451" s="1" t="s">
        <v>8967</v>
      </c>
      <c r="AV2451" s="1" t="s">
        <v>4437</v>
      </c>
      <c r="AW2451" s="1" t="s">
        <v>12446</v>
      </c>
      <c r="BG2451" s="1" t="s">
        <v>284</v>
      </c>
      <c r="BH2451" s="1" t="s">
        <v>8967</v>
      </c>
      <c r="BI2451" s="1" t="s">
        <v>1009</v>
      </c>
      <c r="BJ2451" s="1" t="s">
        <v>12160</v>
      </c>
      <c r="BK2451" s="1" t="s">
        <v>88</v>
      </c>
      <c r="BL2451" s="1" t="s">
        <v>8828</v>
      </c>
      <c r="BM2451" s="1" t="s">
        <v>4438</v>
      </c>
      <c r="BN2451" s="1" t="s">
        <v>16768</v>
      </c>
      <c r="BO2451" s="1" t="s">
        <v>88</v>
      </c>
      <c r="BP2451" s="1" t="s">
        <v>8828</v>
      </c>
      <c r="BQ2451" s="1" t="s">
        <v>4439</v>
      </c>
      <c r="BR2451" s="1" t="s">
        <v>14434</v>
      </c>
      <c r="BS2451" s="1" t="s">
        <v>158</v>
      </c>
      <c r="BT2451" s="1" t="s">
        <v>11647</v>
      </c>
    </row>
    <row r="2452" spans="1:72" ht="13.5" customHeight="1">
      <c r="A2452" s="3" t="str">
        <f>HYPERLINK("http://kyu.snu.ac.kr/sdhj/index.jsp?type=hj/GK14605_00IH_0001_0045.jpg","1720_각북면_45")</f>
        <v>1720_각북면_45</v>
      </c>
      <c r="B2452" s="2">
        <v>1720</v>
      </c>
      <c r="C2452" s="2" t="s">
        <v>15674</v>
      </c>
      <c r="D2452" s="2" t="s">
        <v>15675</v>
      </c>
      <c r="E2452" s="2">
        <v>2451</v>
      </c>
      <c r="F2452" s="1">
        <v>12</v>
      </c>
      <c r="G2452" s="1" t="s">
        <v>4430</v>
      </c>
      <c r="H2452" s="1" t="s">
        <v>8508</v>
      </c>
      <c r="I2452" s="1">
        <v>1</v>
      </c>
      <c r="L2452" s="1">
        <v>1</v>
      </c>
      <c r="M2452" s="2" t="s">
        <v>18171</v>
      </c>
      <c r="N2452" s="2" t="s">
        <v>18172</v>
      </c>
      <c r="S2452" s="1" t="s">
        <v>190</v>
      </c>
      <c r="T2452" s="1" t="s">
        <v>8713</v>
      </c>
      <c r="U2452" s="1" t="s">
        <v>4440</v>
      </c>
      <c r="V2452" s="1" t="s">
        <v>8912</v>
      </c>
      <c r="Y2452" s="1" t="s">
        <v>114</v>
      </c>
      <c r="Z2452" s="1" t="s">
        <v>10745</v>
      </c>
      <c r="AC2452" s="1">
        <v>37</v>
      </c>
      <c r="AD2452" s="1" t="s">
        <v>299</v>
      </c>
      <c r="AE2452" s="1" t="s">
        <v>11520</v>
      </c>
    </row>
    <row r="2453" spans="1:72" ht="13.5" customHeight="1">
      <c r="A2453" s="3" t="str">
        <f>HYPERLINK("http://kyu.snu.ac.kr/sdhj/index.jsp?type=hj/GK14605_00IH_0001_0045.jpg","1720_각북면_45")</f>
        <v>1720_각북면_45</v>
      </c>
      <c r="B2453" s="2">
        <v>1720</v>
      </c>
      <c r="C2453" s="2" t="s">
        <v>15637</v>
      </c>
      <c r="D2453" s="2" t="s">
        <v>15638</v>
      </c>
      <c r="E2453" s="2">
        <v>2452</v>
      </c>
      <c r="F2453" s="1">
        <v>12</v>
      </c>
      <c r="G2453" s="1" t="s">
        <v>4430</v>
      </c>
      <c r="H2453" s="1" t="s">
        <v>8508</v>
      </c>
      <c r="I2453" s="1">
        <v>1</v>
      </c>
      <c r="L2453" s="1">
        <v>1</v>
      </c>
      <c r="M2453" s="2" t="s">
        <v>18171</v>
      </c>
      <c r="N2453" s="2" t="s">
        <v>18172</v>
      </c>
      <c r="S2453" s="1" t="s">
        <v>133</v>
      </c>
      <c r="T2453" s="1" t="s">
        <v>8712</v>
      </c>
      <c r="W2453" s="1" t="s">
        <v>166</v>
      </c>
      <c r="X2453" s="1" t="s">
        <v>9278</v>
      </c>
      <c r="Y2453" s="1" t="s">
        <v>53</v>
      </c>
      <c r="Z2453" s="1" t="s">
        <v>9315</v>
      </c>
      <c r="AC2453" s="1">
        <v>22</v>
      </c>
      <c r="AD2453" s="1" t="s">
        <v>334</v>
      </c>
      <c r="AE2453" s="1" t="s">
        <v>11555</v>
      </c>
    </row>
    <row r="2454" spans="1:72" ht="13.5" customHeight="1">
      <c r="A2454" s="3" t="str">
        <f>HYPERLINK("http://kyu.snu.ac.kr/sdhj/index.jsp?type=hj/GK14605_00IH_0001_0045.jpg","1720_각북면_45")</f>
        <v>1720_각북면_45</v>
      </c>
      <c r="B2454" s="2">
        <v>1720</v>
      </c>
      <c r="C2454" s="2" t="s">
        <v>15637</v>
      </c>
      <c r="D2454" s="2" t="s">
        <v>15638</v>
      </c>
      <c r="E2454" s="2">
        <v>2453</v>
      </c>
      <c r="F2454" s="1">
        <v>12</v>
      </c>
      <c r="G2454" s="1" t="s">
        <v>4430</v>
      </c>
      <c r="H2454" s="1" t="s">
        <v>8508</v>
      </c>
      <c r="I2454" s="1">
        <v>1</v>
      </c>
      <c r="L2454" s="1">
        <v>1</v>
      </c>
      <c r="M2454" s="2" t="s">
        <v>18171</v>
      </c>
      <c r="N2454" s="2" t="s">
        <v>18172</v>
      </c>
      <c r="S2454" s="1" t="s">
        <v>247</v>
      </c>
      <c r="T2454" s="1" t="s">
        <v>8741</v>
      </c>
      <c r="Y2454" s="1" t="s">
        <v>2339</v>
      </c>
      <c r="Z2454" s="1" t="s">
        <v>10744</v>
      </c>
      <c r="AC2454" s="1">
        <v>4</v>
      </c>
      <c r="AD2454" s="1" t="s">
        <v>105</v>
      </c>
      <c r="AE2454" s="1" t="s">
        <v>11518</v>
      </c>
    </row>
    <row r="2455" spans="1:72" ht="13.5" customHeight="1">
      <c r="A2455" s="3" t="str">
        <f>HYPERLINK("http://kyu.snu.ac.kr/sdhj/index.jsp?type=hj/GK14605_00IH_0001_0045.jpg","1720_각북면_45")</f>
        <v>1720_각북면_45</v>
      </c>
      <c r="B2455" s="2">
        <v>1720</v>
      </c>
      <c r="C2455" s="2" t="s">
        <v>15637</v>
      </c>
      <c r="D2455" s="2" t="s">
        <v>15638</v>
      </c>
      <c r="E2455" s="2">
        <v>2454</v>
      </c>
      <c r="F2455" s="1">
        <v>12</v>
      </c>
      <c r="G2455" s="1" t="s">
        <v>4430</v>
      </c>
      <c r="H2455" s="1" t="s">
        <v>8508</v>
      </c>
      <c r="I2455" s="1">
        <v>1</v>
      </c>
      <c r="L2455" s="1">
        <v>1</v>
      </c>
      <c r="M2455" s="2" t="s">
        <v>18171</v>
      </c>
      <c r="N2455" s="2" t="s">
        <v>18172</v>
      </c>
      <c r="S2455" s="1" t="s">
        <v>356</v>
      </c>
      <c r="T2455" s="1" t="s">
        <v>8717</v>
      </c>
      <c r="Y2455" s="1" t="s">
        <v>53</v>
      </c>
      <c r="Z2455" s="1" t="s">
        <v>9315</v>
      </c>
      <c r="AC2455" s="1">
        <v>2</v>
      </c>
      <c r="AD2455" s="1" t="s">
        <v>106</v>
      </c>
      <c r="AE2455" s="1" t="s">
        <v>11517</v>
      </c>
    </row>
    <row r="2456" spans="1:72" ht="13.5" customHeight="1">
      <c r="A2456" s="3" t="str">
        <f>HYPERLINK("http://kyu.snu.ac.kr/sdhj/index.jsp?type=hj/GK14605_00IH_0001_0045.jpg","1720_각북면_45")</f>
        <v>1720_각북면_45</v>
      </c>
      <c r="B2456" s="2">
        <v>1720</v>
      </c>
      <c r="C2456" s="2" t="s">
        <v>15637</v>
      </c>
      <c r="D2456" s="2" t="s">
        <v>15638</v>
      </c>
      <c r="E2456" s="2">
        <v>2455</v>
      </c>
      <c r="F2456" s="1">
        <v>12</v>
      </c>
      <c r="G2456" s="1" t="s">
        <v>4430</v>
      </c>
      <c r="H2456" s="1" t="s">
        <v>8508</v>
      </c>
      <c r="I2456" s="1">
        <v>1</v>
      </c>
      <c r="L2456" s="1">
        <v>1</v>
      </c>
      <c r="M2456" s="2" t="s">
        <v>18171</v>
      </c>
      <c r="N2456" s="2" t="s">
        <v>18172</v>
      </c>
      <c r="S2456" s="1" t="s">
        <v>559</v>
      </c>
      <c r="T2456" s="1" t="s">
        <v>8724</v>
      </c>
      <c r="U2456" s="1" t="s">
        <v>1166</v>
      </c>
      <c r="V2456" s="1" t="s">
        <v>8887</v>
      </c>
      <c r="Y2456" s="1" t="s">
        <v>2112</v>
      </c>
      <c r="Z2456" s="1" t="s">
        <v>9554</v>
      </c>
      <c r="AC2456" s="1">
        <v>30</v>
      </c>
      <c r="AD2456" s="1" t="s">
        <v>163</v>
      </c>
      <c r="AE2456" s="1" t="s">
        <v>11552</v>
      </c>
      <c r="AF2456" s="1" t="s">
        <v>135</v>
      </c>
      <c r="AG2456" s="1" t="s">
        <v>11569</v>
      </c>
    </row>
    <row r="2457" spans="1:72" ht="13.5" customHeight="1">
      <c r="A2457" s="3" t="str">
        <f>HYPERLINK("http://kyu.snu.ac.kr/sdhj/index.jsp?type=hj/GK14605_00IH_0001_0045.jpg","1720_각북면_45")</f>
        <v>1720_각북면_45</v>
      </c>
      <c r="B2457" s="2">
        <v>1720</v>
      </c>
      <c r="C2457" s="2" t="s">
        <v>15661</v>
      </c>
      <c r="D2457" s="2" t="s">
        <v>15662</v>
      </c>
      <c r="E2457" s="2">
        <v>2456</v>
      </c>
      <c r="F2457" s="1">
        <v>12</v>
      </c>
      <c r="G2457" s="1" t="s">
        <v>4430</v>
      </c>
      <c r="H2457" s="1" t="s">
        <v>8508</v>
      </c>
      <c r="I2457" s="1">
        <v>1</v>
      </c>
      <c r="L2457" s="1">
        <v>2</v>
      </c>
      <c r="M2457" s="2" t="s">
        <v>2880</v>
      </c>
      <c r="N2457" s="2" t="s">
        <v>10073</v>
      </c>
      <c r="Q2457" s="1" t="s">
        <v>4441</v>
      </c>
      <c r="R2457" s="1" t="s">
        <v>8690</v>
      </c>
      <c r="T2457" s="1" t="s">
        <v>15624</v>
      </c>
      <c r="U2457" s="1" t="s">
        <v>1547</v>
      </c>
      <c r="V2457" s="1" t="s">
        <v>9081</v>
      </c>
      <c r="Y2457" s="1" t="s">
        <v>2880</v>
      </c>
      <c r="Z2457" s="1" t="s">
        <v>10073</v>
      </c>
      <c r="AC2457" s="1">
        <v>55</v>
      </c>
      <c r="AD2457" s="1" t="s">
        <v>289</v>
      </c>
      <c r="AE2457" s="1" t="s">
        <v>11559</v>
      </c>
      <c r="AJ2457" s="1" t="s">
        <v>17</v>
      </c>
      <c r="AK2457" s="1" t="s">
        <v>11718</v>
      </c>
      <c r="AL2457" s="1" t="s">
        <v>158</v>
      </c>
      <c r="AM2457" s="1" t="s">
        <v>11647</v>
      </c>
      <c r="AN2457" s="1" t="s">
        <v>202</v>
      </c>
      <c r="AO2457" s="1" t="s">
        <v>11631</v>
      </c>
      <c r="AR2457" s="1" t="s">
        <v>4442</v>
      </c>
      <c r="AS2457" s="1" t="s">
        <v>15405</v>
      </c>
      <c r="AT2457" s="1" t="s">
        <v>721</v>
      </c>
      <c r="AU2457" s="1" t="s">
        <v>16769</v>
      </c>
      <c r="AV2457" s="1" t="s">
        <v>1994</v>
      </c>
      <c r="AW2457" s="1" t="s">
        <v>10062</v>
      </c>
      <c r="BB2457" s="1" t="s">
        <v>274</v>
      </c>
      <c r="BC2457" s="1" t="s">
        <v>8855</v>
      </c>
      <c r="BD2457" s="1" t="s">
        <v>958</v>
      </c>
      <c r="BE2457" s="1" t="s">
        <v>10742</v>
      </c>
      <c r="BG2457" s="1" t="s">
        <v>88</v>
      </c>
      <c r="BH2457" s="1" t="s">
        <v>8828</v>
      </c>
      <c r="BI2457" s="1" t="s">
        <v>4443</v>
      </c>
      <c r="BJ2457" s="1" t="s">
        <v>13272</v>
      </c>
      <c r="BK2457" s="1" t="s">
        <v>269</v>
      </c>
      <c r="BL2457" s="1" t="s">
        <v>8873</v>
      </c>
      <c r="BM2457" s="1" t="s">
        <v>4444</v>
      </c>
      <c r="BN2457" s="1" t="s">
        <v>13274</v>
      </c>
      <c r="BO2457" s="1" t="s">
        <v>269</v>
      </c>
      <c r="BP2457" s="1" t="s">
        <v>8873</v>
      </c>
      <c r="BQ2457" s="1" t="s">
        <v>1776</v>
      </c>
      <c r="BR2457" s="1" t="s">
        <v>13912</v>
      </c>
      <c r="BS2457" s="1" t="s">
        <v>300</v>
      </c>
      <c r="BT2457" s="1" t="s">
        <v>11633</v>
      </c>
    </row>
    <row r="2458" spans="1:72" ht="13.5" customHeight="1">
      <c r="A2458" s="3" t="str">
        <f>HYPERLINK("http://kyu.snu.ac.kr/sdhj/index.jsp?type=hj/GK14605_00IH_0001_0045.jpg","1720_각북면_45")</f>
        <v>1720_각북면_45</v>
      </c>
      <c r="B2458" s="2">
        <v>1720</v>
      </c>
      <c r="C2458" s="2" t="s">
        <v>15678</v>
      </c>
      <c r="D2458" s="2" t="s">
        <v>15679</v>
      </c>
      <c r="E2458" s="2">
        <v>2457</v>
      </c>
      <c r="F2458" s="1">
        <v>12</v>
      </c>
      <c r="G2458" s="1" t="s">
        <v>4430</v>
      </c>
      <c r="H2458" s="1" t="s">
        <v>8508</v>
      </c>
      <c r="I2458" s="1">
        <v>1</v>
      </c>
      <c r="L2458" s="1">
        <v>2</v>
      </c>
      <c r="M2458" s="2" t="s">
        <v>2880</v>
      </c>
      <c r="N2458" s="2" t="s">
        <v>10073</v>
      </c>
      <c r="S2458" s="1" t="s">
        <v>51</v>
      </c>
      <c r="T2458" s="1" t="s">
        <v>1413</v>
      </c>
      <c r="U2458" s="1" t="s">
        <v>385</v>
      </c>
      <c r="V2458" s="1" t="s">
        <v>15727</v>
      </c>
      <c r="W2458" s="1" t="s">
        <v>640</v>
      </c>
      <c r="X2458" s="1" t="s">
        <v>15791</v>
      </c>
      <c r="Y2458" s="1" t="s">
        <v>1013</v>
      </c>
      <c r="Z2458" s="1" t="s">
        <v>10743</v>
      </c>
      <c r="AC2458" s="1">
        <v>50</v>
      </c>
      <c r="AD2458" s="1" t="s">
        <v>54</v>
      </c>
      <c r="AE2458" s="1" t="s">
        <v>11446</v>
      </c>
      <c r="AJ2458" s="1" t="s">
        <v>17</v>
      </c>
      <c r="AK2458" s="1" t="s">
        <v>11718</v>
      </c>
      <c r="AL2458" s="1" t="s">
        <v>149</v>
      </c>
      <c r="AM2458" s="1" t="s">
        <v>11728</v>
      </c>
      <c r="AT2458" s="1" t="s">
        <v>88</v>
      </c>
      <c r="AU2458" s="1" t="s">
        <v>8828</v>
      </c>
      <c r="AV2458" s="1" t="s">
        <v>1747</v>
      </c>
      <c r="AW2458" s="1" t="s">
        <v>12445</v>
      </c>
      <c r="BG2458" s="1" t="s">
        <v>88</v>
      </c>
      <c r="BH2458" s="1" t="s">
        <v>8828</v>
      </c>
      <c r="BI2458" s="1" t="s">
        <v>4445</v>
      </c>
      <c r="BJ2458" s="1" t="s">
        <v>13276</v>
      </c>
      <c r="BK2458" s="1" t="s">
        <v>88</v>
      </c>
      <c r="BL2458" s="1" t="s">
        <v>8828</v>
      </c>
      <c r="BM2458" s="1" t="s">
        <v>4446</v>
      </c>
      <c r="BN2458" s="1" t="s">
        <v>12281</v>
      </c>
      <c r="BO2458" s="1" t="s">
        <v>88</v>
      </c>
      <c r="BP2458" s="1" t="s">
        <v>8828</v>
      </c>
      <c r="BQ2458" s="1" t="s">
        <v>4447</v>
      </c>
      <c r="BR2458" s="1" t="s">
        <v>14433</v>
      </c>
      <c r="BS2458" s="1" t="s">
        <v>1510</v>
      </c>
      <c r="BT2458" s="1" t="s">
        <v>11754</v>
      </c>
    </row>
    <row r="2459" spans="1:72" ht="13.5" customHeight="1">
      <c r="A2459" s="3" t="str">
        <f>HYPERLINK("http://kyu.snu.ac.kr/sdhj/index.jsp?type=hj/GK14605_00IH_0001_0045.jpg","1720_각북면_45")</f>
        <v>1720_각북면_45</v>
      </c>
      <c r="B2459" s="2">
        <v>1720</v>
      </c>
      <c r="C2459" s="2" t="s">
        <v>15674</v>
      </c>
      <c r="D2459" s="2" t="s">
        <v>15675</v>
      </c>
      <c r="E2459" s="2">
        <v>2458</v>
      </c>
      <c r="F2459" s="1">
        <v>12</v>
      </c>
      <c r="G2459" s="1" t="s">
        <v>4430</v>
      </c>
      <c r="H2459" s="1" t="s">
        <v>8508</v>
      </c>
      <c r="I2459" s="1">
        <v>1</v>
      </c>
      <c r="L2459" s="1">
        <v>2</v>
      </c>
      <c r="M2459" s="2" t="s">
        <v>2880</v>
      </c>
      <c r="N2459" s="2" t="s">
        <v>10073</v>
      </c>
      <c r="S2459" s="1" t="s">
        <v>102</v>
      </c>
      <c r="T2459" s="1" t="s">
        <v>8723</v>
      </c>
      <c r="Y2459" s="1" t="s">
        <v>958</v>
      </c>
      <c r="Z2459" s="1" t="s">
        <v>10742</v>
      </c>
      <c r="AC2459" s="1">
        <v>61</v>
      </c>
      <c r="AD2459" s="1" t="s">
        <v>107</v>
      </c>
      <c r="AE2459" s="1" t="s">
        <v>11521</v>
      </c>
    </row>
    <row r="2460" spans="1:72" ht="13.5" customHeight="1">
      <c r="A2460" s="3" t="str">
        <f>HYPERLINK("http://kyu.snu.ac.kr/sdhj/index.jsp?type=hj/GK14605_00IH_0001_0045.jpg","1720_각북면_45")</f>
        <v>1720_각북면_45</v>
      </c>
      <c r="B2460" s="2">
        <v>1720</v>
      </c>
      <c r="C2460" s="2" t="s">
        <v>15637</v>
      </c>
      <c r="D2460" s="2" t="s">
        <v>15638</v>
      </c>
      <c r="E2460" s="2">
        <v>2459</v>
      </c>
      <c r="F2460" s="1">
        <v>12</v>
      </c>
      <c r="G2460" s="1" t="s">
        <v>4430</v>
      </c>
      <c r="H2460" s="1" t="s">
        <v>8508</v>
      </c>
      <c r="I2460" s="1">
        <v>1</v>
      </c>
      <c r="L2460" s="1">
        <v>2</v>
      </c>
      <c r="M2460" s="2" t="s">
        <v>2880</v>
      </c>
      <c r="N2460" s="2" t="s">
        <v>10073</v>
      </c>
      <c r="S2460" s="1" t="s">
        <v>953</v>
      </c>
      <c r="T2460" s="1" t="s">
        <v>8721</v>
      </c>
      <c r="U2460" s="1" t="s">
        <v>4448</v>
      </c>
      <c r="V2460" s="1" t="s">
        <v>15523</v>
      </c>
      <c r="Y2460" s="1" t="s">
        <v>298</v>
      </c>
      <c r="Z2460" s="1" t="s">
        <v>10741</v>
      </c>
      <c r="AC2460" s="1">
        <v>29</v>
      </c>
      <c r="AD2460" s="1" t="s">
        <v>555</v>
      </c>
      <c r="AE2460" s="1" t="s">
        <v>11553</v>
      </c>
    </row>
    <row r="2461" spans="1:72" ht="13.5" customHeight="1">
      <c r="A2461" s="3" t="str">
        <f>HYPERLINK("http://kyu.snu.ac.kr/sdhj/index.jsp?type=hj/GK14605_00IH_0001_0045.jpg","1720_각북면_45")</f>
        <v>1720_각북면_45</v>
      </c>
      <c r="B2461" s="2">
        <v>1720</v>
      </c>
      <c r="C2461" s="2" t="s">
        <v>15637</v>
      </c>
      <c r="D2461" s="2" t="s">
        <v>15638</v>
      </c>
      <c r="E2461" s="2">
        <v>2460</v>
      </c>
      <c r="F2461" s="1">
        <v>12</v>
      </c>
      <c r="G2461" s="1" t="s">
        <v>4430</v>
      </c>
      <c r="H2461" s="1" t="s">
        <v>8508</v>
      </c>
      <c r="I2461" s="1">
        <v>1</v>
      </c>
      <c r="L2461" s="1">
        <v>2</v>
      </c>
      <c r="M2461" s="2" t="s">
        <v>2880</v>
      </c>
      <c r="N2461" s="2" t="s">
        <v>10073</v>
      </c>
      <c r="S2461" s="1" t="s">
        <v>68</v>
      </c>
      <c r="T2461" s="1" t="s">
        <v>8708</v>
      </c>
      <c r="Y2461" s="1" t="s">
        <v>53</v>
      </c>
      <c r="Z2461" s="1" t="s">
        <v>9315</v>
      </c>
      <c r="AC2461" s="1">
        <v>5</v>
      </c>
      <c r="AD2461" s="1" t="s">
        <v>249</v>
      </c>
      <c r="AE2461" s="1" t="s">
        <v>11523</v>
      </c>
    </row>
    <row r="2462" spans="1:72" ht="13.5" customHeight="1">
      <c r="A2462" s="3" t="str">
        <f>HYPERLINK("http://kyu.snu.ac.kr/sdhj/index.jsp?type=hj/GK14605_00IH_0001_0045.jpg","1720_각북면_45")</f>
        <v>1720_각북면_45</v>
      </c>
      <c r="B2462" s="2">
        <v>1720</v>
      </c>
      <c r="C2462" s="2" t="s">
        <v>15637</v>
      </c>
      <c r="D2462" s="2" t="s">
        <v>15638</v>
      </c>
      <c r="E2462" s="2">
        <v>2461</v>
      </c>
      <c r="F2462" s="1">
        <v>12</v>
      </c>
      <c r="G2462" s="1" t="s">
        <v>4430</v>
      </c>
      <c r="H2462" s="1" t="s">
        <v>8508</v>
      </c>
      <c r="I2462" s="1">
        <v>1</v>
      </c>
      <c r="L2462" s="1">
        <v>2</v>
      </c>
      <c r="M2462" s="2" t="s">
        <v>2880</v>
      </c>
      <c r="N2462" s="2" t="s">
        <v>10073</v>
      </c>
      <c r="S2462" s="1" t="s">
        <v>4449</v>
      </c>
      <c r="T2462" s="1" t="s">
        <v>8788</v>
      </c>
      <c r="Y2462" s="1" t="s">
        <v>53</v>
      </c>
      <c r="Z2462" s="1" t="s">
        <v>9315</v>
      </c>
      <c r="AC2462" s="1">
        <v>1</v>
      </c>
      <c r="AD2462" s="1" t="s">
        <v>107</v>
      </c>
      <c r="AE2462" s="1" t="s">
        <v>11521</v>
      </c>
    </row>
    <row r="2463" spans="1:72" ht="13.5" customHeight="1">
      <c r="A2463" s="3" t="str">
        <f>HYPERLINK("http://kyu.snu.ac.kr/sdhj/index.jsp?type=hj/GK14605_00IH_0001_0045.jpg","1720_각북면_45")</f>
        <v>1720_각북면_45</v>
      </c>
      <c r="B2463" s="2">
        <v>1720</v>
      </c>
      <c r="C2463" s="2" t="s">
        <v>16082</v>
      </c>
      <c r="D2463" s="2" t="s">
        <v>16083</v>
      </c>
      <c r="E2463" s="2">
        <v>2462</v>
      </c>
      <c r="F2463" s="1">
        <v>12</v>
      </c>
      <c r="G2463" s="1" t="s">
        <v>4430</v>
      </c>
      <c r="H2463" s="1" t="s">
        <v>8508</v>
      </c>
      <c r="I2463" s="1">
        <v>1</v>
      </c>
      <c r="L2463" s="1">
        <v>2</v>
      </c>
      <c r="M2463" s="2" t="s">
        <v>2880</v>
      </c>
      <c r="N2463" s="2" t="s">
        <v>10073</v>
      </c>
      <c r="S2463" s="1" t="s">
        <v>1046</v>
      </c>
      <c r="T2463" s="1" t="s">
        <v>8783</v>
      </c>
      <c r="W2463" s="1" t="s">
        <v>103</v>
      </c>
      <c r="X2463" s="1" t="s">
        <v>15645</v>
      </c>
      <c r="Y2463" s="1" t="s">
        <v>846</v>
      </c>
      <c r="Z2463" s="1" t="s">
        <v>10439</v>
      </c>
      <c r="AC2463" s="1">
        <v>30</v>
      </c>
      <c r="AD2463" s="1" t="s">
        <v>163</v>
      </c>
      <c r="AE2463" s="1" t="s">
        <v>11552</v>
      </c>
    </row>
    <row r="2464" spans="1:72" ht="13.5" customHeight="1">
      <c r="A2464" s="3" t="str">
        <f>HYPERLINK("http://kyu.snu.ac.kr/sdhj/index.jsp?type=hj/GK14605_00IH_0001_0045.jpg","1720_각북면_45")</f>
        <v>1720_각북면_45</v>
      </c>
      <c r="B2464" s="2">
        <v>1720</v>
      </c>
      <c r="C2464" s="2" t="s">
        <v>15637</v>
      </c>
      <c r="D2464" s="2" t="s">
        <v>15638</v>
      </c>
      <c r="E2464" s="2">
        <v>2463</v>
      </c>
      <c r="F2464" s="1">
        <v>12</v>
      </c>
      <c r="G2464" s="1" t="s">
        <v>4430</v>
      </c>
      <c r="H2464" s="1" t="s">
        <v>8508</v>
      </c>
      <c r="I2464" s="1">
        <v>1</v>
      </c>
      <c r="L2464" s="1">
        <v>2</v>
      </c>
      <c r="M2464" s="2" t="s">
        <v>2880</v>
      </c>
      <c r="N2464" s="2" t="s">
        <v>10073</v>
      </c>
      <c r="S2464" s="1" t="s">
        <v>4449</v>
      </c>
      <c r="T2464" s="1" t="s">
        <v>8788</v>
      </c>
      <c r="Y2464" s="1" t="s">
        <v>53</v>
      </c>
      <c r="Z2464" s="1" t="s">
        <v>9315</v>
      </c>
      <c r="AC2464" s="1">
        <v>3</v>
      </c>
      <c r="AD2464" s="1" t="s">
        <v>561</v>
      </c>
      <c r="AE2464" s="1" t="s">
        <v>11535</v>
      </c>
      <c r="AF2464" s="1" t="s">
        <v>135</v>
      </c>
      <c r="AG2464" s="1" t="s">
        <v>11569</v>
      </c>
    </row>
    <row r="2465" spans="1:73" ht="13.5" customHeight="1">
      <c r="A2465" s="3" t="str">
        <f>HYPERLINK("http://kyu.snu.ac.kr/sdhj/index.jsp?type=hj/GK14605_00IH_0001_0045.jpg","1720_각북면_45")</f>
        <v>1720_각북면_45</v>
      </c>
      <c r="B2465" s="2">
        <v>1720</v>
      </c>
      <c r="C2465" s="2" t="s">
        <v>16082</v>
      </c>
      <c r="D2465" s="2" t="s">
        <v>16083</v>
      </c>
      <c r="E2465" s="2">
        <v>2464</v>
      </c>
      <c r="F2465" s="1">
        <v>12</v>
      </c>
      <c r="G2465" s="1" t="s">
        <v>4430</v>
      </c>
      <c r="H2465" s="1" t="s">
        <v>8508</v>
      </c>
      <c r="I2465" s="1">
        <v>1</v>
      </c>
      <c r="L2465" s="1">
        <v>3</v>
      </c>
      <c r="M2465" s="2" t="s">
        <v>2203</v>
      </c>
      <c r="N2465" s="2" t="s">
        <v>10740</v>
      </c>
      <c r="T2465" s="1" t="s">
        <v>15624</v>
      </c>
      <c r="U2465" s="1" t="s">
        <v>4450</v>
      </c>
      <c r="V2465" s="1" t="s">
        <v>9099</v>
      </c>
      <c r="Y2465" s="1" t="s">
        <v>2203</v>
      </c>
      <c r="Z2465" s="1" t="s">
        <v>10740</v>
      </c>
      <c r="AC2465" s="1">
        <v>53</v>
      </c>
      <c r="AD2465" s="1" t="s">
        <v>798</v>
      </c>
      <c r="AE2465" s="1" t="s">
        <v>11550</v>
      </c>
      <c r="AJ2465" s="1" t="s">
        <v>17</v>
      </c>
      <c r="AK2465" s="1" t="s">
        <v>11718</v>
      </c>
      <c r="AL2465" s="1" t="s">
        <v>158</v>
      </c>
      <c r="AM2465" s="1" t="s">
        <v>11647</v>
      </c>
      <c r="AN2465" s="1" t="s">
        <v>349</v>
      </c>
      <c r="AO2465" s="1" t="s">
        <v>11704</v>
      </c>
      <c r="AP2465" s="1" t="s">
        <v>215</v>
      </c>
      <c r="AQ2465" s="1" t="s">
        <v>8866</v>
      </c>
      <c r="AR2465" s="1" t="s">
        <v>4451</v>
      </c>
      <c r="AS2465" s="1" t="s">
        <v>15409</v>
      </c>
      <c r="AT2465" s="1" t="s">
        <v>269</v>
      </c>
      <c r="AU2465" s="1" t="s">
        <v>8873</v>
      </c>
      <c r="AV2465" s="1" t="s">
        <v>2611</v>
      </c>
      <c r="AW2465" s="1" t="s">
        <v>12439</v>
      </c>
      <c r="BB2465" s="1" t="s">
        <v>274</v>
      </c>
      <c r="BC2465" s="1" t="s">
        <v>8855</v>
      </c>
      <c r="BD2465" s="1" t="s">
        <v>3356</v>
      </c>
      <c r="BE2465" s="1" t="s">
        <v>9361</v>
      </c>
      <c r="BG2465" s="1" t="s">
        <v>88</v>
      </c>
      <c r="BH2465" s="1" t="s">
        <v>8828</v>
      </c>
      <c r="BI2465" s="1" t="s">
        <v>4452</v>
      </c>
      <c r="BJ2465" s="1" t="s">
        <v>9949</v>
      </c>
      <c r="BK2465" s="1" t="s">
        <v>88</v>
      </c>
      <c r="BL2465" s="1" t="s">
        <v>8828</v>
      </c>
      <c r="BM2465" s="1" t="s">
        <v>4444</v>
      </c>
      <c r="BN2465" s="1" t="s">
        <v>13274</v>
      </c>
      <c r="BO2465" s="1" t="s">
        <v>88</v>
      </c>
      <c r="BP2465" s="1" t="s">
        <v>8828</v>
      </c>
      <c r="BQ2465" s="1" t="s">
        <v>4453</v>
      </c>
      <c r="BR2465" s="1" t="s">
        <v>14897</v>
      </c>
      <c r="BS2465" s="1" t="s">
        <v>50</v>
      </c>
      <c r="BT2465" s="1" t="s">
        <v>15656</v>
      </c>
    </row>
    <row r="2466" spans="1:73" ht="13.5" customHeight="1">
      <c r="A2466" s="3" t="str">
        <f>HYPERLINK("http://kyu.snu.ac.kr/sdhj/index.jsp?type=hj/GK14605_00IH_0001_0045.jpg","1720_각북면_45")</f>
        <v>1720_각북면_45</v>
      </c>
      <c r="B2466" s="2">
        <v>1720</v>
      </c>
      <c r="C2466" s="2" t="s">
        <v>15637</v>
      </c>
      <c r="D2466" s="2" t="s">
        <v>15638</v>
      </c>
      <c r="E2466" s="2">
        <v>2465</v>
      </c>
      <c r="F2466" s="1">
        <v>12</v>
      </c>
      <c r="G2466" s="1" t="s">
        <v>4430</v>
      </c>
      <c r="H2466" s="1" t="s">
        <v>8508</v>
      </c>
      <c r="I2466" s="1">
        <v>1</v>
      </c>
      <c r="L2466" s="1">
        <v>3</v>
      </c>
      <c r="M2466" s="2" t="s">
        <v>2203</v>
      </c>
      <c r="N2466" s="2" t="s">
        <v>10740</v>
      </c>
      <c r="S2466" s="1" t="s">
        <v>51</v>
      </c>
      <c r="T2466" s="1" t="s">
        <v>1413</v>
      </c>
      <c r="U2466" s="1" t="s">
        <v>385</v>
      </c>
      <c r="V2466" s="1" t="s">
        <v>15727</v>
      </c>
      <c r="W2466" s="1" t="s">
        <v>38</v>
      </c>
      <c r="X2466" s="1" t="s">
        <v>15655</v>
      </c>
      <c r="Y2466" s="1" t="s">
        <v>53</v>
      </c>
      <c r="Z2466" s="1" t="s">
        <v>9315</v>
      </c>
      <c r="AC2466" s="1">
        <v>42</v>
      </c>
      <c r="AD2466" s="1" t="s">
        <v>374</v>
      </c>
      <c r="AE2466" s="1" t="s">
        <v>11556</v>
      </c>
      <c r="AJ2466" s="1" t="s">
        <v>17</v>
      </c>
      <c r="AK2466" s="1" t="s">
        <v>11718</v>
      </c>
      <c r="AL2466" s="1" t="s">
        <v>50</v>
      </c>
      <c r="AM2466" s="1" t="s">
        <v>15656</v>
      </c>
      <c r="AT2466" s="1" t="s">
        <v>88</v>
      </c>
      <c r="AU2466" s="1" t="s">
        <v>8828</v>
      </c>
      <c r="AV2466" s="1" t="s">
        <v>2533</v>
      </c>
      <c r="AW2466" s="1" t="s">
        <v>12429</v>
      </c>
      <c r="BG2466" s="1" t="s">
        <v>88</v>
      </c>
      <c r="BH2466" s="1" t="s">
        <v>8828</v>
      </c>
      <c r="BI2466" s="1" t="s">
        <v>3646</v>
      </c>
      <c r="BJ2466" s="1" t="s">
        <v>12497</v>
      </c>
      <c r="BK2466" s="1" t="s">
        <v>88</v>
      </c>
      <c r="BL2466" s="1" t="s">
        <v>8828</v>
      </c>
      <c r="BM2466" s="1" t="s">
        <v>4454</v>
      </c>
      <c r="BN2466" s="1" t="s">
        <v>13783</v>
      </c>
      <c r="BO2466" s="1" t="s">
        <v>88</v>
      </c>
      <c r="BP2466" s="1" t="s">
        <v>8828</v>
      </c>
      <c r="BQ2466" s="1" t="s">
        <v>4455</v>
      </c>
      <c r="BR2466" s="1" t="s">
        <v>15138</v>
      </c>
      <c r="BS2466" s="1" t="s">
        <v>202</v>
      </c>
      <c r="BT2466" s="1" t="s">
        <v>11631</v>
      </c>
    </row>
    <row r="2467" spans="1:73" ht="13.5" customHeight="1">
      <c r="A2467" s="3" t="str">
        <f>HYPERLINK("http://kyu.snu.ac.kr/sdhj/index.jsp?type=hj/GK14605_00IH_0001_0045.jpg","1720_각북면_45")</f>
        <v>1720_각북면_45</v>
      </c>
      <c r="B2467" s="2">
        <v>1720</v>
      </c>
      <c r="C2467" s="2" t="s">
        <v>15657</v>
      </c>
      <c r="D2467" s="2" t="s">
        <v>15658</v>
      </c>
      <c r="E2467" s="2">
        <v>2466</v>
      </c>
      <c r="F2467" s="1">
        <v>12</v>
      </c>
      <c r="G2467" s="1" t="s">
        <v>4430</v>
      </c>
      <c r="H2467" s="1" t="s">
        <v>8508</v>
      </c>
      <c r="I2467" s="1">
        <v>1</v>
      </c>
      <c r="L2467" s="1">
        <v>3</v>
      </c>
      <c r="M2467" s="2" t="s">
        <v>2203</v>
      </c>
      <c r="N2467" s="2" t="s">
        <v>10740</v>
      </c>
      <c r="S2467" s="1" t="s">
        <v>559</v>
      </c>
      <c r="T2467" s="1" t="s">
        <v>8724</v>
      </c>
      <c r="U2467" s="1" t="s">
        <v>269</v>
      </c>
      <c r="V2467" s="1" t="s">
        <v>8873</v>
      </c>
      <c r="Y2467" s="1" t="s">
        <v>1142</v>
      </c>
      <c r="Z2467" s="1" t="s">
        <v>10419</v>
      </c>
      <c r="AC2467" s="1">
        <v>27</v>
      </c>
      <c r="AD2467" s="1" t="s">
        <v>167</v>
      </c>
      <c r="AE2467" s="1" t="s">
        <v>11350</v>
      </c>
      <c r="AN2467" s="1" t="s">
        <v>349</v>
      </c>
      <c r="AO2467" s="1" t="s">
        <v>11704</v>
      </c>
      <c r="AP2467" s="1" t="s">
        <v>215</v>
      </c>
      <c r="AQ2467" s="1" t="s">
        <v>8866</v>
      </c>
      <c r="AR2467" s="1" t="s">
        <v>4451</v>
      </c>
      <c r="AS2467" s="1" t="s">
        <v>15409</v>
      </c>
      <c r="BU2467" s="1" t="s">
        <v>4456</v>
      </c>
    </row>
    <row r="2468" spans="1:73" ht="13.5" customHeight="1">
      <c r="A2468" s="3" t="str">
        <f>HYPERLINK("http://kyu.snu.ac.kr/sdhj/index.jsp?type=hj/GK14605_00IH_0001_0045.jpg","1720_각북면_45")</f>
        <v>1720_각북면_45</v>
      </c>
      <c r="B2468" s="2">
        <v>1720</v>
      </c>
      <c r="C2468" s="2" t="s">
        <v>16401</v>
      </c>
      <c r="D2468" s="2" t="s">
        <v>16402</v>
      </c>
      <c r="E2468" s="2">
        <v>2467</v>
      </c>
      <c r="F2468" s="1">
        <v>12</v>
      </c>
      <c r="G2468" s="1" t="s">
        <v>4430</v>
      </c>
      <c r="H2468" s="1" t="s">
        <v>8508</v>
      </c>
      <c r="I2468" s="1">
        <v>1</v>
      </c>
      <c r="L2468" s="1">
        <v>3</v>
      </c>
      <c r="M2468" s="2" t="s">
        <v>2203</v>
      </c>
      <c r="N2468" s="2" t="s">
        <v>10740</v>
      </c>
      <c r="S2468" s="1" t="s">
        <v>68</v>
      </c>
      <c r="T2468" s="1" t="s">
        <v>8708</v>
      </c>
      <c r="AC2468" s="1">
        <v>12</v>
      </c>
      <c r="AD2468" s="1" t="s">
        <v>137</v>
      </c>
      <c r="AE2468" s="1" t="s">
        <v>9320</v>
      </c>
    </row>
    <row r="2469" spans="1:73" ht="13.5" customHeight="1">
      <c r="A2469" s="3" t="str">
        <f>HYPERLINK("http://kyu.snu.ac.kr/sdhj/index.jsp?type=hj/GK14605_00IH_0001_0045.jpg","1720_각북면_45")</f>
        <v>1720_각북면_45</v>
      </c>
      <c r="B2469" s="2">
        <v>1720</v>
      </c>
      <c r="C2469" s="2" t="s">
        <v>15637</v>
      </c>
      <c r="D2469" s="2" t="s">
        <v>15638</v>
      </c>
      <c r="E2469" s="2">
        <v>2468</v>
      </c>
      <c r="F2469" s="1">
        <v>12</v>
      </c>
      <c r="G2469" s="1" t="s">
        <v>4430</v>
      </c>
      <c r="H2469" s="1" t="s">
        <v>8508</v>
      </c>
      <c r="I2469" s="1">
        <v>1</v>
      </c>
      <c r="L2469" s="1">
        <v>3</v>
      </c>
      <c r="M2469" s="2" t="s">
        <v>2203</v>
      </c>
      <c r="N2469" s="2" t="s">
        <v>10740</v>
      </c>
      <c r="S2469" s="1" t="s">
        <v>68</v>
      </c>
      <c r="T2469" s="1" t="s">
        <v>8708</v>
      </c>
      <c r="Y2469" s="1" t="s">
        <v>205</v>
      </c>
      <c r="Z2469" s="1" t="s">
        <v>9894</v>
      </c>
      <c r="AC2469" s="1">
        <v>7</v>
      </c>
      <c r="AD2469" s="1" t="s">
        <v>454</v>
      </c>
      <c r="AE2469" s="1" t="s">
        <v>11543</v>
      </c>
    </row>
    <row r="2470" spans="1:73" ht="13.5" customHeight="1">
      <c r="A2470" s="3" t="str">
        <f>HYPERLINK("http://kyu.snu.ac.kr/sdhj/index.jsp?type=hj/GK14605_00IH_0001_0045.jpg","1720_각북면_45")</f>
        <v>1720_각북면_45</v>
      </c>
      <c r="B2470" s="2">
        <v>1720</v>
      </c>
      <c r="C2470" s="2" t="s">
        <v>15637</v>
      </c>
      <c r="D2470" s="2" t="s">
        <v>15638</v>
      </c>
      <c r="E2470" s="2">
        <v>2469</v>
      </c>
      <c r="F2470" s="1">
        <v>12</v>
      </c>
      <c r="G2470" s="1" t="s">
        <v>4430</v>
      </c>
      <c r="H2470" s="1" t="s">
        <v>8508</v>
      </c>
      <c r="I2470" s="1">
        <v>1</v>
      </c>
      <c r="L2470" s="1">
        <v>3</v>
      </c>
      <c r="M2470" s="2" t="s">
        <v>2203</v>
      </c>
      <c r="N2470" s="2" t="s">
        <v>10740</v>
      </c>
      <c r="S2470" s="1" t="s">
        <v>71</v>
      </c>
      <c r="T2470" s="1" t="s">
        <v>8710</v>
      </c>
      <c r="Y2470" s="1" t="s">
        <v>4457</v>
      </c>
      <c r="Z2470" s="1" t="s">
        <v>10520</v>
      </c>
      <c r="AC2470" s="1">
        <v>4</v>
      </c>
      <c r="AD2470" s="1" t="s">
        <v>105</v>
      </c>
      <c r="AE2470" s="1" t="s">
        <v>11518</v>
      </c>
      <c r="AF2470" s="1" t="s">
        <v>135</v>
      </c>
      <c r="AG2470" s="1" t="s">
        <v>11569</v>
      </c>
    </row>
    <row r="2471" spans="1:73" ht="13.5" customHeight="1">
      <c r="A2471" s="3" t="str">
        <f>HYPERLINK("http://kyu.snu.ac.kr/sdhj/index.jsp?type=hj/GK14605_00IH_0001_0045.jpg","1720_각북면_45")</f>
        <v>1720_각북면_45</v>
      </c>
      <c r="B2471" s="2">
        <v>1720</v>
      </c>
      <c r="C2471" s="2" t="s">
        <v>15637</v>
      </c>
      <c r="D2471" s="2" t="s">
        <v>15638</v>
      </c>
      <c r="E2471" s="2">
        <v>2470</v>
      </c>
      <c r="F2471" s="1">
        <v>12</v>
      </c>
      <c r="G2471" s="1" t="s">
        <v>4430</v>
      </c>
      <c r="H2471" s="1" t="s">
        <v>8508</v>
      </c>
      <c r="I2471" s="1">
        <v>1</v>
      </c>
      <c r="L2471" s="1">
        <v>4</v>
      </c>
      <c r="M2471" s="2" t="s">
        <v>18173</v>
      </c>
      <c r="N2471" s="2" t="s">
        <v>18174</v>
      </c>
      <c r="T2471" s="1" t="s">
        <v>15624</v>
      </c>
      <c r="U2471" s="1" t="s">
        <v>4458</v>
      </c>
      <c r="V2471" s="1" t="s">
        <v>9084</v>
      </c>
      <c r="W2471" s="1" t="s">
        <v>84</v>
      </c>
      <c r="X2471" s="1" t="s">
        <v>9283</v>
      </c>
      <c r="Y2471" s="1" t="s">
        <v>4459</v>
      </c>
      <c r="Z2471" s="1" t="s">
        <v>10739</v>
      </c>
      <c r="AC2471" s="1">
        <v>47</v>
      </c>
      <c r="AD2471" s="1" t="s">
        <v>246</v>
      </c>
      <c r="AE2471" s="1" t="s">
        <v>11545</v>
      </c>
      <c r="AJ2471" s="1" t="s">
        <v>17</v>
      </c>
      <c r="AK2471" s="1" t="s">
        <v>11718</v>
      </c>
      <c r="AL2471" s="1" t="s">
        <v>87</v>
      </c>
      <c r="AM2471" s="1" t="s">
        <v>11630</v>
      </c>
      <c r="AT2471" s="1" t="s">
        <v>573</v>
      </c>
      <c r="AU2471" s="1" t="s">
        <v>8905</v>
      </c>
      <c r="AV2471" s="1" t="s">
        <v>2522</v>
      </c>
      <c r="AW2471" s="1" t="s">
        <v>10738</v>
      </c>
      <c r="BG2471" s="1" t="s">
        <v>58</v>
      </c>
      <c r="BH2471" s="1" t="s">
        <v>11975</v>
      </c>
      <c r="BI2471" s="1" t="s">
        <v>2523</v>
      </c>
      <c r="BJ2471" s="1" t="s">
        <v>10271</v>
      </c>
      <c r="BK2471" s="1" t="s">
        <v>575</v>
      </c>
      <c r="BL2471" s="1" t="s">
        <v>9250</v>
      </c>
      <c r="BM2471" s="1" t="s">
        <v>2524</v>
      </c>
      <c r="BN2471" s="1" t="s">
        <v>11491</v>
      </c>
      <c r="BO2471" s="1" t="s">
        <v>58</v>
      </c>
      <c r="BP2471" s="1" t="s">
        <v>11975</v>
      </c>
      <c r="BQ2471" s="1" t="s">
        <v>4460</v>
      </c>
      <c r="BR2471" s="1" t="s">
        <v>14356</v>
      </c>
      <c r="BS2471" s="1" t="s">
        <v>236</v>
      </c>
      <c r="BT2471" s="1" t="s">
        <v>11694</v>
      </c>
    </row>
    <row r="2472" spans="1:73" ht="13.5" customHeight="1">
      <c r="A2472" s="3" t="str">
        <f>HYPERLINK("http://kyu.snu.ac.kr/sdhj/index.jsp?type=hj/GK14605_00IH_0001_0045.jpg","1720_각북면_45")</f>
        <v>1720_각북면_45</v>
      </c>
      <c r="B2472" s="2">
        <v>1720</v>
      </c>
      <c r="C2472" s="2" t="s">
        <v>15666</v>
      </c>
      <c r="D2472" s="2" t="s">
        <v>15667</v>
      </c>
      <c r="E2472" s="2">
        <v>2471</v>
      </c>
      <c r="F2472" s="1">
        <v>12</v>
      </c>
      <c r="G2472" s="1" t="s">
        <v>4430</v>
      </c>
      <c r="H2472" s="1" t="s">
        <v>8508</v>
      </c>
      <c r="I2472" s="1">
        <v>1</v>
      </c>
      <c r="L2472" s="1">
        <v>4</v>
      </c>
      <c r="M2472" s="2" t="s">
        <v>18173</v>
      </c>
      <c r="N2472" s="2" t="s">
        <v>18174</v>
      </c>
      <c r="S2472" s="1" t="s">
        <v>51</v>
      </c>
      <c r="T2472" s="1" t="s">
        <v>1413</v>
      </c>
      <c r="Y2472" s="1" t="s">
        <v>53</v>
      </c>
      <c r="Z2472" s="1" t="s">
        <v>9315</v>
      </c>
      <c r="AC2472" s="1">
        <v>33</v>
      </c>
      <c r="AD2472" s="1" t="s">
        <v>151</v>
      </c>
      <c r="AE2472" s="1" t="s">
        <v>10802</v>
      </c>
      <c r="AJ2472" s="1" t="s">
        <v>17</v>
      </c>
      <c r="AK2472" s="1" t="s">
        <v>11718</v>
      </c>
      <c r="AL2472" s="1" t="s">
        <v>50</v>
      </c>
      <c r="AM2472" s="1" t="s">
        <v>15656</v>
      </c>
      <c r="AT2472" s="1" t="s">
        <v>575</v>
      </c>
      <c r="AU2472" s="1" t="s">
        <v>9250</v>
      </c>
      <c r="AV2472" s="1" t="s">
        <v>3506</v>
      </c>
      <c r="AW2472" s="1" t="s">
        <v>12444</v>
      </c>
      <c r="BG2472" s="1" t="s">
        <v>88</v>
      </c>
      <c r="BH2472" s="1" t="s">
        <v>8828</v>
      </c>
      <c r="BI2472" s="1" t="s">
        <v>1847</v>
      </c>
      <c r="BJ2472" s="1" t="s">
        <v>12648</v>
      </c>
      <c r="BK2472" s="1" t="s">
        <v>88</v>
      </c>
      <c r="BL2472" s="1" t="s">
        <v>8828</v>
      </c>
      <c r="BM2472" s="1" t="s">
        <v>3881</v>
      </c>
      <c r="BN2472" s="1" t="s">
        <v>13216</v>
      </c>
      <c r="BO2472" s="1" t="s">
        <v>88</v>
      </c>
      <c r="BP2472" s="1" t="s">
        <v>8828</v>
      </c>
      <c r="BQ2472" s="1" t="s">
        <v>4461</v>
      </c>
      <c r="BR2472" s="1" t="s">
        <v>14432</v>
      </c>
      <c r="BS2472" s="1" t="s">
        <v>236</v>
      </c>
      <c r="BT2472" s="1" t="s">
        <v>11694</v>
      </c>
    </row>
    <row r="2473" spans="1:73" ht="13.5" customHeight="1">
      <c r="A2473" s="3" t="str">
        <f>HYPERLINK("http://kyu.snu.ac.kr/sdhj/index.jsp?type=hj/GK14605_00IH_0001_0045.jpg","1720_각북면_45")</f>
        <v>1720_각북면_45</v>
      </c>
      <c r="B2473" s="2">
        <v>1720</v>
      </c>
      <c r="C2473" s="2" t="s">
        <v>15798</v>
      </c>
      <c r="D2473" s="2" t="s">
        <v>15799</v>
      </c>
      <c r="E2473" s="2">
        <v>2472</v>
      </c>
      <c r="F2473" s="1">
        <v>12</v>
      </c>
      <c r="G2473" s="1" t="s">
        <v>4430</v>
      </c>
      <c r="H2473" s="1" t="s">
        <v>8508</v>
      </c>
      <c r="I2473" s="1">
        <v>1</v>
      </c>
      <c r="L2473" s="1">
        <v>4</v>
      </c>
      <c r="M2473" s="2" t="s">
        <v>18173</v>
      </c>
      <c r="N2473" s="2" t="s">
        <v>18174</v>
      </c>
      <c r="T2473" s="1" t="s">
        <v>15640</v>
      </c>
      <c r="U2473" s="1" t="s">
        <v>77</v>
      </c>
      <c r="V2473" s="1" t="s">
        <v>8853</v>
      </c>
      <c r="Y2473" s="1" t="s">
        <v>4462</v>
      </c>
      <c r="Z2473" s="1" t="s">
        <v>10738</v>
      </c>
      <c r="AF2473" s="1" t="s">
        <v>67</v>
      </c>
      <c r="AG2473" s="1" t="s">
        <v>9286</v>
      </c>
    </row>
    <row r="2474" spans="1:73" ht="13.5" customHeight="1">
      <c r="A2474" s="3" t="str">
        <f>HYPERLINK("http://kyu.snu.ac.kr/sdhj/index.jsp?type=hj/GK14605_00IH_0001_0045.jpg","1720_각북면_45")</f>
        <v>1720_각북면_45</v>
      </c>
      <c r="B2474" s="2">
        <v>1720</v>
      </c>
      <c r="C2474" s="2" t="s">
        <v>15637</v>
      </c>
      <c r="D2474" s="2" t="s">
        <v>15638</v>
      </c>
      <c r="E2474" s="2">
        <v>2473</v>
      </c>
      <c r="F2474" s="1">
        <v>12</v>
      </c>
      <c r="G2474" s="1" t="s">
        <v>4430</v>
      </c>
      <c r="H2474" s="1" t="s">
        <v>8508</v>
      </c>
      <c r="I2474" s="1">
        <v>1</v>
      </c>
      <c r="L2474" s="1">
        <v>4</v>
      </c>
      <c r="M2474" s="2" t="s">
        <v>18173</v>
      </c>
      <c r="N2474" s="2" t="s">
        <v>18174</v>
      </c>
      <c r="S2474" s="1" t="s">
        <v>127</v>
      </c>
      <c r="T2474" s="1" t="s">
        <v>8714</v>
      </c>
      <c r="W2474" s="1" t="s">
        <v>455</v>
      </c>
      <c r="X2474" s="1" t="s">
        <v>9281</v>
      </c>
      <c r="Y2474" s="1" t="s">
        <v>53</v>
      </c>
      <c r="Z2474" s="1" t="s">
        <v>9315</v>
      </c>
      <c r="AC2474" s="1">
        <v>73</v>
      </c>
      <c r="AD2474" s="1" t="s">
        <v>229</v>
      </c>
      <c r="AE2474" s="1" t="s">
        <v>11524</v>
      </c>
    </row>
    <row r="2475" spans="1:73" ht="13.5" customHeight="1">
      <c r="A2475" s="3" t="str">
        <f>HYPERLINK("http://kyu.snu.ac.kr/sdhj/index.jsp?type=hj/GK14605_00IH_0001_0046.jpg","1720_각북면_46")</f>
        <v>1720_각북면_46</v>
      </c>
      <c r="B2475" s="2">
        <v>1720</v>
      </c>
      <c r="C2475" s="2" t="s">
        <v>15637</v>
      </c>
      <c r="D2475" s="2" t="s">
        <v>15638</v>
      </c>
      <c r="E2475" s="2">
        <v>2474</v>
      </c>
      <c r="F2475" s="1">
        <v>12</v>
      </c>
      <c r="G2475" s="1" t="s">
        <v>4430</v>
      </c>
      <c r="H2475" s="1" t="s">
        <v>8508</v>
      </c>
      <c r="I2475" s="1">
        <v>1</v>
      </c>
      <c r="L2475" s="1">
        <v>4</v>
      </c>
      <c r="M2475" s="2" t="s">
        <v>18173</v>
      </c>
      <c r="N2475" s="2" t="s">
        <v>18174</v>
      </c>
      <c r="S2475" s="1" t="s">
        <v>68</v>
      </c>
      <c r="T2475" s="1" t="s">
        <v>8708</v>
      </c>
      <c r="Y2475" s="1" t="s">
        <v>53</v>
      </c>
      <c r="Z2475" s="1" t="s">
        <v>9315</v>
      </c>
      <c r="AC2475" s="1">
        <v>5</v>
      </c>
      <c r="AD2475" s="1" t="s">
        <v>249</v>
      </c>
      <c r="AE2475" s="1" t="s">
        <v>11523</v>
      </c>
    </row>
    <row r="2476" spans="1:73" ht="13.5" customHeight="1">
      <c r="A2476" s="3" t="str">
        <f>HYPERLINK("http://kyu.snu.ac.kr/sdhj/index.jsp?type=hj/GK14605_00IH_0001_0046.jpg","1720_각북면_46")</f>
        <v>1720_각북면_46</v>
      </c>
      <c r="B2476" s="2">
        <v>1720</v>
      </c>
      <c r="C2476" s="2" t="s">
        <v>15637</v>
      </c>
      <c r="D2476" s="2" t="s">
        <v>15638</v>
      </c>
      <c r="E2476" s="2">
        <v>2475</v>
      </c>
      <c r="F2476" s="1">
        <v>12</v>
      </c>
      <c r="G2476" s="1" t="s">
        <v>4430</v>
      </c>
      <c r="H2476" s="1" t="s">
        <v>8508</v>
      </c>
      <c r="I2476" s="1">
        <v>1</v>
      </c>
      <c r="L2476" s="1">
        <v>4</v>
      </c>
      <c r="M2476" s="2" t="s">
        <v>18173</v>
      </c>
      <c r="N2476" s="2" t="s">
        <v>18174</v>
      </c>
      <c r="S2476" s="1" t="s">
        <v>71</v>
      </c>
      <c r="T2476" s="1" t="s">
        <v>8710</v>
      </c>
      <c r="U2476" s="1" t="s">
        <v>573</v>
      </c>
      <c r="V2476" s="1" t="s">
        <v>8905</v>
      </c>
      <c r="Y2476" s="1" t="s">
        <v>4463</v>
      </c>
      <c r="Z2476" s="1" t="s">
        <v>10737</v>
      </c>
      <c r="AC2476" s="1">
        <v>13</v>
      </c>
      <c r="AD2476" s="1" t="s">
        <v>229</v>
      </c>
      <c r="AE2476" s="1" t="s">
        <v>11524</v>
      </c>
    </row>
    <row r="2477" spans="1:73" ht="13.5" customHeight="1">
      <c r="A2477" s="3" t="str">
        <f>HYPERLINK("http://kyu.snu.ac.kr/sdhj/index.jsp?type=hj/GK14605_00IH_0001_0046.jpg","1720_각북면_46")</f>
        <v>1720_각북면_46</v>
      </c>
      <c r="B2477" s="2">
        <v>1720</v>
      </c>
      <c r="C2477" s="2" t="s">
        <v>15637</v>
      </c>
      <c r="D2477" s="2" t="s">
        <v>15638</v>
      </c>
      <c r="E2477" s="2">
        <v>2476</v>
      </c>
      <c r="F2477" s="1">
        <v>12</v>
      </c>
      <c r="G2477" s="1" t="s">
        <v>4430</v>
      </c>
      <c r="H2477" s="1" t="s">
        <v>8508</v>
      </c>
      <c r="I2477" s="1">
        <v>1</v>
      </c>
      <c r="L2477" s="1">
        <v>4</v>
      </c>
      <c r="M2477" s="2" t="s">
        <v>18173</v>
      </c>
      <c r="N2477" s="2" t="s">
        <v>18174</v>
      </c>
      <c r="S2477" s="1" t="s">
        <v>68</v>
      </c>
      <c r="T2477" s="1" t="s">
        <v>8708</v>
      </c>
      <c r="Y2477" s="1" t="s">
        <v>53</v>
      </c>
      <c r="Z2477" s="1" t="s">
        <v>9315</v>
      </c>
      <c r="AF2477" s="1" t="s">
        <v>67</v>
      </c>
      <c r="AG2477" s="1" t="s">
        <v>9286</v>
      </c>
    </row>
    <row r="2478" spans="1:73" ht="13.5" customHeight="1">
      <c r="A2478" s="3" t="str">
        <f>HYPERLINK("http://kyu.snu.ac.kr/sdhj/index.jsp?type=hj/GK14605_00IH_0001_0046.jpg","1720_각북면_46")</f>
        <v>1720_각북면_46</v>
      </c>
      <c r="B2478" s="2">
        <v>1720</v>
      </c>
      <c r="C2478" s="2" t="s">
        <v>15637</v>
      </c>
      <c r="D2478" s="2" t="s">
        <v>15638</v>
      </c>
      <c r="E2478" s="2">
        <v>2477</v>
      </c>
      <c r="F2478" s="1">
        <v>12</v>
      </c>
      <c r="G2478" s="1" t="s">
        <v>4430</v>
      </c>
      <c r="H2478" s="1" t="s">
        <v>8508</v>
      </c>
      <c r="I2478" s="1">
        <v>1</v>
      </c>
      <c r="L2478" s="1">
        <v>4</v>
      </c>
      <c r="M2478" s="2" t="s">
        <v>18173</v>
      </c>
      <c r="N2478" s="2" t="s">
        <v>18174</v>
      </c>
      <c r="S2478" s="1" t="s">
        <v>68</v>
      </c>
      <c r="T2478" s="1" t="s">
        <v>8708</v>
      </c>
      <c r="Y2478" s="1" t="s">
        <v>53</v>
      </c>
      <c r="Z2478" s="1" t="s">
        <v>9315</v>
      </c>
      <c r="AC2478" s="1">
        <v>3</v>
      </c>
      <c r="AD2478" s="1" t="s">
        <v>561</v>
      </c>
      <c r="AE2478" s="1" t="s">
        <v>11535</v>
      </c>
      <c r="AF2478" s="1" t="s">
        <v>135</v>
      </c>
      <c r="AG2478" s="1" t="s">
        <v>11569</v>
      </c>
    </row>
    <row r="2479" spans="1:73" ht="13.5" customHeight="1">
      <c r="A2479" s="3" t="str">
        <f>HYPERLINK("http://kyu.snu.ac.kr/sdhj/index.jsp?type=hj/GK14605_00IH_0001_0046.jpg","1720_각북면_46")</f>
        <v>1720_각북면_46</v>
      </c>
      <c r="B2479" s="2">
        <v>1720</v>
      </c>
      <c r="C2479" s="2" t="s">
        <v>15637</v>
      </c>
      <c r="D2479" s="2" t="s">
        <v>15638</v>
      </c>
      <c r="E2479" s="2">
        <v>2478</v>
      </c>
      <c r="F2479" s="1">
        <v>12</v>
      </c>
      <c r="G2479" s="1" t="s">
        <v>4430</v>
      </c>
      <c r="H2479" s="1" t="s">
        <v>8508</v>
      </c>
      <c r="I2479" s="1">
        <v>1</v>
      </c>
      <c r="L2479" s="1">
        <v>5</v>
      </c>
      <c r="M2479" s="2" t="s">
        <v>18175</v>
      </c>
      <c r="N2479" s="2" t="s">
        <v>18176</v>
      </c>
      <c r="T2479" s="1" t="s">
        <v>15624</v>
      </c>
      <c r="U2479" s="1" t="s">
        <v>4464</v>
      </c>
      <c r="V2479" s="1" t="s">
        <v>9104</v>
      </c>
      <c r="W2479" s="1" t="s">
        <v>245</v>
      </c>
      <c r="X2479" s="1" t="s">
        <v>9269</v>
      </c>
      <c r="Y2479" s="1" t="s">
        <v>4465</v>
      </c>
      <c r="Z2479" s="1" t="s">
        <v>10736</v>
      </c>
      <c r="AC2479" s="1">
        <v>57</v>
      </c>
      <c r="AD2479" s="1" t="s">
        <v>1067</v>
      </c>
      <c r="AE2479" s="1" t="s">
        <v>11318</v>
      </c>
      <c r="AJ2479" s="1" t="s">
        <v>17</v>
      </c>
      <c r="AK2479" s="1" t="s">
        <v>11718</v>
      </c>
      <c r="AL2479" s="1" t="s">
        <v>158</v>
      </c>
      <c r="AM2479" s="1" t="s">
        <v>11647</v>
      </c>
      <c r="AT2479" s="1" t="s">
        <v>88</v>
      </c>
      <c r="AU2479" s="1" t="s">
        <v>8828</v>
      </c>
      <c r="AV2479" s="1" t="s">
        <v>2611</v>
      </c>
      <c r="AW2479" s="1" t="s">
        <v>12439</v>
      </c>
      <c r="BG2479" s="1" t="s">
        <v>88</v>
      </c>
      <c r="BH2479" s="1" t="s">
        <v>8828</v>
      </c>
      <c r="BI2479" s="1" t="s">
        <v>4452</v>
      </c>
      <c r="BJ2479" s="1" t="s">
        <v>9949</v>
      </c>
      <c r="BK2479" s="1" t="s">
        <v>58</v>
      </c>
      <c r="BL2479" s="1" t="s">
        <v>11975</v>
      </c>
      <c r="BM2479" s="1" t="s">
        <v>4444</v>
      </c>
      <c r="BN2479" s="1" t="s">
        <v>13274</v>
      </c>
      <c r="BO2479" s="1" t="s">
        <v>88</v>
      </c>
      <c r="BP2479" s="1" t="s">
        <v>8828</v>
      </c>
      <c r="BQ2479" s="1" t="s">
        <v>4453</v>
      </c>
      <c r="BR2479" s="1" t="s">
        <v>14897</v>
      </c>
      <c r="BS2479" s="1" t="s">
        <v>50</v>
      </c>
      <c r="BT2479" s="1" t="s">
        <v>15656</v>
      </c>
    </row>
    <row r="2480" spans="1:73" ht="13.5" customHeight="1">
      <c r="A2480" s="3" t="str">
        <f>HYPERLINK("http://kyu.snu.ac.kr/sdhj/index.jsp?type=hj/GK14605_00IH_0001_0046.jpg","1720_각북면_46")</f>
        <v>1720_각북면_46</v>
      </c>
      <c r="B2480" s="2">
        <v>1720</v>
      </c>
      <c r="C2480" s="2" t="s">
        <v>15637</v>
      </c>
      <c r="D2480" s="2" t="s">
        <v>15638</v>
      </c>
      <c r="E2480" s="2">
        <v>2479</v>
      </c>
      <c r="F2480" s="1">
        <v>12</v>
      </c>
      <c r="G2480" s="1" t="s">
        <v>4430</v>
      </c>
      <c r="H2480" s="1" t="s">
        <v>8508</v>
      </c>
      <c r="I2480" s="1">
        <v>1</v>
      </c>
      <c r="L2480" s="1">
        <v>5</v>
      </c>
      <c r="M2480" s="2" t="s">
        <v>18175</v>
      </c>
      <c r="N2480" s="2" t="s">
        <v>18176</v>
      </c>
      <c r="S2480" s="1" t="s">
        <v>51</v>
      </c>
      <c r="T2480" s="1" t="s">
        <v>1413</v>
      </c>
      <c r="W2480" s="1" t="s">
        <v>310</v>
      </c>
      <c r="X2480" s="1" t="s">
        <v>9263</v>
      </c>
      <c r="Y2480" s="1" t="s">
        <v>53</v>
      </c>
      <c r="Z2480" s="1" t="s">
        <v>9315</v>
      </c>
      <c r="AC2480" s="1">
        <v>53</v>
      </c>
      <c r="AD2480" s="1" t="s">
        <v>798</v>
      </c>
      <c r="AE2480" s="1" t="s">
        <v>11550</v>
      </c>
      <c r="AJ2480" s="1" t="s">
        <v>17</v>
      </c>
      <c r="AK2480" s="1" t="s">
        <v>11718</v>
      </c>
      <c r="AL2480" s="1" t="s">
        <v>305</v>
      </c>
      <c r="AM2480" s="1" t="s">
        <v>11720</v>
      </c>
      <c r="AT2480" s="1" t="s">
        <v>88</v>
      </c>
      <c r="AU2480" s="1" t="s">
        <v>8828</v>
      </c>
      <c r="AV2480" s="1" t="s">
        <v>2710</v>
      </c>
      <c r="AW2480" s="1" t="s">
        <v>12328</v>
      </c>
      <c r="BG2480" s="1" t="s">
        <v>88</v>
      </c>
      <c r="BH2480" s="1" t="s">
        <v>8828</v>
      </c>
      <c r="BI2480" s="1" t="s">
        <v>4466</v>
      </c>
      <c r="BJ2480" s="1" t="s">
        <v>13275</v>
      </c>
      <c r="BK2480" s="1" t="s">
        <v>88</v>
      </c>
      <c r="BL2480" s="1" t="s">
        <v>8828</v>
      </c>
      <c r="BM2480" s="1" t="s">
        <v>1561</v>
      </c>
      <c r="BN2480" s="1" t="s">
        <v>9966</v>
      </c>
      <c r="BO2480" s="1" t="s">
        <v>88</v>
      </c>
      <c r="BP2480" s="1" t="s">
        <v>8828</v>
      </c>
      <c r="BQ2480" s="1" t="s">
        <v>4467</v>
      </c>
      <c r="BR2480" s="1" t="s">
        <v>15246</v>
      </c>
      <c r="BS2480" s="1" t="s">
        <v>41</v>
      </c>
      <c r="BT2480" s="1" t="s">
        <v>11660</v>
      </c>
    </row>
    <row r="2481" spans="1:73" ht="13.5" customHeight="1">
      <c r="A2481" s="3" t="str">
        <f>HYPERLINK("http://kyu.snu.ac.kr/sdhj/index.jsp?type=hj/GK14605_00IH_0001_0046.jpg","1720_각북면_46")</f>
        <v>1720_각북면_46</v>
      </c>
      <c r="B2481" s="2">
        <v>1720</v>
      </c>
      <c r="C2481" s="2" t="s">
        <v>15711</v>
      </c>
      <c r="D2481" s="2" t="s">
        <v>15712</v>
      </c>
      <c r="E2481" s="2">
        <v>2480</v>
      </c>
      <c r="F2481" s="1">
        <v>12</v>
      </c>
      <c r="G2481" s="1" t="s">
        <v>4430</v>
      </c>
      <c r="H2481" s="1" t="s">
        <v>8508</v>
      </c>
      <c r="I2481" s="1">
        <v>1</v>
      </c>
      <c r="L2481" s="1">
        <v>5</v>
      </c>
      <c r="M2481" s="2" t="s">
        <v>18175</v>
      </c>
      <c r="N2481" s="2" t="s">
        <v>18176</v>
      </c>
      <c r="S2481" s="1" t="s">
        <v>68</v>
      </c>
      <c r="T2481" s="1" t="s">
        <v>8708</v>
      </c>
      <c r="Y2481" s="1" t="s">
        <v>53</v>
      </c>
      <c r="Z2481" s="1" t="s">
        <v>9315</v>
      </c>
      <c r="AC2481" s="1">
        <v>10</v>
      </c>
      <c r="AD2481" s="1" t="s">
        <v>138</v>
      </c>
      <c r="AE2481" s="1" t="s">
        <v>11522</v>
      </c>
    </row>
    <row r="2482" spans="1:73" ht="13.5" customHeight="1">
      <c r="A2482" s="3" t="str">
        <f>HYPERLINK("http://kyu.snu.ac.kr/sdhj/index.jsp?type=hj/GK14605_00IH_0001_0046.jpg","1720_각북면_46")</f>
        <v>1720_각북면_46</v>
      </c>
      <c r="B2482" s="2">
        <v>1720</v>
      </c>
      <c r="C2482" s="2" t="s">
        <v>15637</v>
      </c>
      <c r="D2482" s="2" t="s">
        <v>15638</v>
      </c>
      <c r="E2482" s="2">
        <v>2481</v>
      </c>
      <c r="F2482" s="1">
        <v>12</v>
      </c>
      <c r="G2482" s="1" t="s">
        <v>4430</v>
      </c>
      <c r="H2482" s="1" t="s">
        <v>8508</v>
      </c>
      <c r="I2482" s="1">
        <v>1</v>
      </c>
      <c r="L2482" s="1">
        <v>5</v>
      </c>
      <c r="M2482" s="2" t="s">
        <v>18175</v>
      </c>
      <c r="N2482" s="2" t="s">
        <v>18176</v>
      </c>
      <c r="S2482" s="1" t="s">
        <v>71</v>
      </c>
      <c r="T2482" s="1" t="s">
        <v>8710</v>
      </c>
      <c r="Y2482" s="1" t="s">
        <v>4468</v>
      </c>
      <c r="Z2482" s="1" t="s">
        <v>10735</v>
      </c>
      <c r="AC2482" s="1">
        <v>1</v>
      </c>
      <c r="AD2482" s="1" t="s">
        <v>107</v>
      </c>
      <c r="AE2482" s="1" t="s">
        <v>11521</v>
      </c>
    </row>
    <row r="2483" spans="1:73" ht="13.5" customHeight="1">
      <c r="A2483" s="3" t="str">
        <f>HYPERLINK("http://kyu.snu.ac.kr/sdhj/index.jsp?type=hj/GK14605_00IH_0001_0046.jpg","1720_각북면_46")</f>
        <v>1720_각북면_46</v>
      </c>
      <c r="B2483" s="2">
        <v>1720</v>
      </c>
      <c r="C2483" s="2" t="s">
        <v>15637</v>
      </c>
      <c r="D2483" s="2" t="s">
        <v>15638</v>
      </c>
      <c r="E2483" s="2">
        <v>2482</v>
      </c>
      <c r="F2483" s="1">
        <v>12</v>
      </c>
      <c r="G2483" s="1" t="s">
        <v>4430</v>
      </c>
      <c r="H2483" s="1" t="s">
        <v>8508</v>
      </c>
      <c r="I2483" s="1">
        <v>1</v>
      </c>
      <c r="L2483" s="1">
        <v>5</v>
      </c>
      <c r="M2483" s="2" t="s">
        <v>18175</v>
      </c>
      <c r="N2483" s="2" t="s">
        <v>18176</v>
      </c>
      <c r="S2483" s="1" t="s">
        <v>68</v>
      </c>
      <c r="T2483" s="1" t="s">
        <v>8708</v>
      </c>
      <c r="Y2483" s="1" t="s">
        <v>53</v>
      </c>
      <c r="Z2483" s="1" t="s">
        <v>9315</v>
      </c>
      <c r="AC2483" s="1">
        <v>5</v>
      </c>
      <c r="AD2483" s="1" t="s">
        <v>249</v>
      </c>
      <c r="AE2483" s="1" t="s">
        <v>11523</v>
      </c>
      <c r="AF2483" s="1" t="s">
        <v>135</v>
      </c>
      <c r="AG2483" s="1" t="s">
        <v>11569</v>
      </c>
    </row>
    <row r="2484" spans="1:73" ht="13.5" customHeight="1">
      <c r="A2484" s="3" t="str">
        <f>HYPERLINK("http://kyu.snu.ac.kr/sdhj/index.jsp?type=hj/GK14605_00IH_0001_0046.jpg","1720_각북면_46")</f>
        <v>1720_각북면_46</v>
      </c>
      <c r="B2484" s="2">
        <v>1720</v>
      </c>
      <c r="C2484" s="2" t="s">
        <v>15637</v>
      </c>
      <c r="D2484" s="2" t="s">
        <v>15638</v>
      </c>
      <c r="E2484" s="2">
        <v>2483</v>
      </c>
      <c r="F2484" s="1">
        <v>12</v>
      </c>
      <c r="G2484" s="1" t="s">
        <v>4430</v>
      </c>
      <c r="H2484" s="1" t="s">
        <v>8508</v>
      </c>
      <c r="I2484" s="1">
        <v>2</v>
      </c>
      <c r="J2484" s="1" t="s">
        <v>4469</v>
      </c>
      <c r="K2484" s="1" t="s">
        <v>8606</v>
      </c>
      <c r="L2484" s="1">
        <v>1</v>
      </c>
      <c r="M2484" s="2" t="s">
        <v>4469</v>
      </c>
      <c r="N2484" s="2" t="s">
        <v>8606</v>
      </c>
      <c r="T2484" s="1" t="s">
        <v>15732</v>
      </c>
      <c r="U2484" s="1" t="s">
        <v>4470</v>
      </c>
      <c r="V2484" s="1" t="s">
        <v>9103</v>
      </c>
      <c r="W2484" s="1" t="s">
        <v>220</v>
      </c>
      <c r="X2484" s="1" t="s">
        <v>8720</v>
      </c>
      <c r="Y2484" s="1" t="s">
        <v>4471</v>
      </c>
      <c r="Z2484" s="1" t="s">
        <v>10734</v>
      </c>
      <c r="AC2484" s="1">
        <v>58</v>
      </c>
      <c r="AD2484" s="1" t="s">
        <v>510</v>
      </c>
      <c r="AE2484" s="1" t="s">
        <v>11558</v>
      </c>
      <c r="AJ2484" s="1" t="s">
        <v>17</v>
      </c>
      <c r="AK2484" s="1" t="s">
        <v>11718</v>
      </c>
      <c r="AL2484" s="1" t="s">
        <v>96</v>
      </c>
      <c r="AM2484" s="1" t="s">
        <v>11726</v>
      </c>
      <c r="AT2484" s="1" t="s">
        <v>153</v>
      </c>
      <c r="AU2484" s="1" t="s">
        <v>8874</v>
      </c>
      <c r="AV2484" s="1" t="s">
        <v>1620</v>
      </c>
      <c r="AW2484" s="1" t="s">
        <v>9535</v>
      </c>
      <c r="BG2484" s="1" t="s">
        <v>58</v>
      </c>
      <c r="BH2484" s="1" t="s">
        <v>11975</v>
      </c>
      <c r="BI2484" s="1" t="s">
        <v>4472</v>
      </c>
      <c r="BJ2484" s="1" t="s">
        <v>12373</v>
      </c>
      <c r="BK2484" s="1" t="s">
        <v>88</v>
      </c>
      <c r="BL2484" s="1" t="s">
        <v>8828</v>
      </c>
      <c r="BM2484" s="1" t="s">
        <v>4473</v>
      </c>
      <c r="BN2484" s="1" t="s">
        <v>13782</v>
      </c>
      <c r="BO2484" s="1" t="s">
        <v>88</v>
      </c>
      <c r="BP2484" s="1" t="s">
        <v>8828</v>
      </c>
      <c r="BQ2484" s="1" t="s">
        <v>4474</v>
      </c>
      <c r="BR2484" s="1" t="s">
        <v>14237</v>
      </c>
      <c r="BS2484" s="1" t="s">
        <v>300</v>
      </c>
      <c r="BT2484" s="1" t="s">
        <v>11633</v>
      </c>
    </row>
    <row r="2485" spans="1:73" ht="13.5" customHeight="1">
      <c r="A2485" s="3" t="str">
        <f>HYPERLINK("http://kyu.snu.ac.kr/sdhj/index.jsp?type=hj/GK14605_00IH_0001_0046.jpg","1720_각북면_46")</f>
        <v>1720_각북면_46</v>
      </c>
      <c r="B2485" s="2">
        <v>1720</v>
      </c>
      <c r="C2485" s="2" t="s">
        <v>15798</v>
      </c>
      <c r="D2485" s="2" t="s">
        <v>15799</v>
      </c>
      <c r="E2485" s="2">
        <v>2484</v>
      </c>
      <c r="F2485" s="1">
        <v>12</v>
      </c>
      <c r="G2485" s="1" t="s">
        <v>4430</v>
      </c>
      <c r="H2485" s="1" t="s">
        <v>8508</v>
      </c>
      <c r="I2485" s="1">
        <v>2</v>
      </c>
      <c r="L2485" s="1">
        <v>1</v>
      </c>
      <c r="M2485" s="2" t="s">
        <v>4469</v>
      </c>
      <c r="N2485" s="2" t="s">
        <v>8606</v>
      </c>
      <c r="S2485" s="1" t="s">
        <v>51</v>
      </c>
      <c r="T2485" s="1" t="s">
        <v>1413</v>
      </c>
      <c r="W2485" s="1" t="s">
        <v>103</v>
      </c>
      <c r="X2485" s="1" t="s">
        <v>15645</v>
      </c>
      <c r="Y2485" s="1" t="s">
        <v>53</v>
      </c>
      <c r="Z2485" s="1" t="s">
        <v>9315</v>
      </c>
      <c r="AC2485" s="1">
        <v>53</v>
      </c>
      <c r="AD2485" s="1" t="s">
        <v>798</v>
      </c>
      <c r="AE2485" s="1" t="s">
        <v>11550</v>
      </c>
      <c r="AJ2485" s="1" t="s">
        <v>17</v>
      </c>
      <c r="AK2485" s="1" t="s">
        <v>11718</v>
      </c>
      <c r="AL2485" s="1" t="s">
        <v>305</v>
      </c>
      <c r="AM2485" s="1" t="s">
        <v>11720</v>
      </c>
      <c r="AT2485" s="1" t="s">
        <v>153</v>
      </c>
      <c r="AU2485" s="1" t="s">
        <v>8874</v>
      </c>
      <c r="AV2485" s="1" t="s">
        <v>4475</v>
      </c>
      <c r="AW2485" s="1" t="s">
        <v>12443</v>
      </c>
      <c r="BG2485" s="1" t="s">
        <v>88</v>
      </c>
      <c r="BH2485" s="1" t="s">
        <v>8828</v>
      </c>
      <c r="BI2485" s="1" t="s">
        <v>1035</v>
      </c>
      <c r="BJ2485" s="1" t="s">
        <v>12486</v>
      </c>
      <c r="BK2485" s="1" t="s">
        <v>88</v>
      </c>
      <c r="BL2485" s="1" t="s">
        <v>8828</v>
      </c>
      <c r="BM2485" s="1" t="s">
        <v>3830</v>
      </c>
      <c r="BN2485" s="1" t="s">
        <v>11567</v>
      </c>
      <c r="BQ2485" s="1" t="s">
        <v>4476</v>
      </c>
      <c r="BR2485" s="1" t="s">
        <v>14431</v>
      </c>
      <c r="BS2485" s="1" t="s">
        <v>815</v>
      </c>
      <c r="BT2485" s="1" t="s">
        <v>16770</v>
      </c>
    </row>
    <row r="2486" spans="1:73" ht="13.5" customHeight="1">
      <c r="A2486" s="3" t="str">
        <f>HYPERLINK("http://kyu.snu.ac.kr/sdhj/index.jsp?type=hj/GK14605_00IH_0001_0046.jpg","1720_각북면_46")</f>
        <v>1720_각북면_46</v>
      </c>
      <c r="B2486" s="2">
        <v>1720</v>
      </c>
      <c r="C2486" s="2" t="s">
        <v>15839</v>
      </c>
      <c r="D2486" s="2" t="s">
        <v>15840</v>
      </c>
      <c r="E2486" s="2">
        <v>2485</v>
      </c>
      <c r="F2486" s="1">
        <v>12</v>
      </c>
      <c r="G2486" s="1" t="s">
        <v>4430</v>
      </c>
      <c r="H2486" s="1" t="s">
        <v>8508</v>
      </c>
      <c r="I2486" s="1">
        <v>2</v>
      </c>
      <c r="L2486" s="1">
        <v>1</v>
      </c>
      <c r="M2486" s="2" t="s">
        <v>4469</v>
      </c>
      <c r="N2486" s="2" t="s">
        <v>8606</v>
      </c>
      <c r="T2486" s="1" t="s">
        <v>15640</v>
      </c>
      <c r="U2486" s="1" t="s">
        <v>266</v>
      </c>
      <c r="V2486" s="1" t="s">
        <v>8830</v>
      </c>
      <c r="Y2486" s="1" t="s">
        <v>4477</v>
      </c>
      <c r="Z2486" s="1" t="s">
        <v>10733</v>
      </c>
      <c r="AF2486" s="1" t="s">
        <v>67</v>
      </c>
      <c r="AG2486" s="1" t="s">
        <v>9286</v>
      </c>
    </row>
    <row r="2487" spans="1:73" ht="13.5" customHeight="1">
      <c r="A2487" s="3" t="str">
        <f>HYPERLINK("http://kyu.snu.ac.kr/sdhj/index.jsp?type=hj/GK14605_00IH_0001_0046.jpg","1720_각북면_46")</f>
        <v>1720_각북면_46</v>
      </c>
      <c r="B2487" s="2">
        <v>1720</v>
      </c>
      <c r="C2487" s="2" t="s">
        <v>15637</v>
      </c>
      <c r="D2487" s="2" t="s">
        <v>15638</v>
      </c>
      <c r="E2487" s="2">
        <v>2486</v>
      </c>
      <c r="F2487" s="1">
        <v>12</v>
      </c>
      <c r="G2487" s="1" t="s">
        <v>4430</v>
      </c>
      <c r="H2487" s="1" t="s">
        <v>8508</v>
      </c>
      <c r="I2487" s="1">
        <v>2</v>
      </c>
      <c r="L2487" s="1">
        <v>1</v>
      </c>
      <c r="M2487" s="2" t="s">
        <v>4469</v>
      </c>
      <c r="N2487" s="2" t="s">
        <v>8606</v>
      </c>
      <c r="S2487" s="1" t="s">
        <v>68</v>
      </c>
      <c r="T2487" s="1" t="s">
        <v>8708</v>
      </c>
      <c r="Y2487" s="1" t="s">
        <v>4478</v>
      </c>
      <c r="Z2487" s="1" t="s">
        <v>9761</v>
      </c>
      <c r="AC2487" s="1">
        <v>6</v>
      </c>
      <c r="AD2487" s="1" t="s">
        <v>75</v>
      </c>
      <c r="AE2487" s="1" t="s">
        <v>11549</v>
      </c>
    </row>
    <row r="2488" spans="1:73" ht="13.5" customHeight="1">
      <c r="A2488" s="3" t="str">
        <f>HYPERLINK("http://kyu.snu.ac.kr/sdhj/index.jsp?type=hj/GK14605_00IH_0001_0046.jpg","1720_각북면_46")</f>
        <v>1720_각북면_46</v>
      </c>
      <c r="B2488" s="2">
        <v>1720</v>
      </c>
      <c r="C2488" s="2" t="s">
        <v>15637</v>
      </c>
      <c r="D2488" s="2" t="s">
        <v>15638</v>
      </c>
      <c r="E2488" s="2">
        <v>2487</v>
      </c>
      <c r="F2488" s="1">
        <v>12</v>
      </c>
      <c r="G2488" s="1" t="s">
        <v>4430</v>
      </c>
      <c r="H2488" s="1" t="s">
        <v>8508</v>
      </c>
      <c r="I2488" s="1">
        <v>2</v>
      </c>
      <c r="L2488" s="1">
        <v>1</v>
      </c>
      <c r="M2488" s="2" t="s">
        <v>4469</v>
      </c>
      <c r="N2488" s="2" t="s">
        <v>8606</v>
      </c>
      <c r="S2488" s="1" t="s">
        <v>68</v>
      </c>
      <c r="T2488" s="1" t="s">
        <v>8708</v>
      </c>
      <c r="Y2488" s="1" t="s">
        <v>53</v>
      </c>
      <c r="Z2488" s="1" t="s">
        <v>9315</v>
      </c>
      <c r="AC2488" s="1">
        <v>1</v>
      </c>
      <c r="AD2488" s="1" t="s">
        <v>107</v>
      </c>
      <c r="AE2488" s="1" t="s">
        <v>11521</v>
      </c>
      <c r="AF2488" s="1" t="s">
        <v>135</v>
      </c>
      <c r="AG2488" s="1" t="s">
        <v>11569</v>
      </c>
    </row>
    <row r="2489" spans="1:73" ht="13.5" customHeight="1">
      <c r="A2489" s="3" t="str">
        <f>HYPERLINK("http://kyu.snu.ac.kr/sdhj/index.jsp?type=hj/GK14605_00IH_0001_0046.jpg","1720_각북면_46")</f>
        <v>1720_각북면_46</v>
      </c>
      <c r="B2489" s="2">
        <v>1720</v>
      </c>
      <c r="C2489" s="2" t="s">
        <v>15637</v>
      </c>
      <c r="D2489" s="2" t="s">
        <v>15638</v>
      </c>
      <c r="E2489" s="2">
        <v>2488</v>
      </c>
      <c r="F2489" s="1">
        <v>12</v>
      </c>
      <c r="G2489" s="1" t="s">
        <v>4430</v>
      </c>
      <c r="H2489" s="1" t="s">
        <v>8508</v>
      </c>
      <c r="I2489" s="1">
        <v>2</v>
      </c>
      <c r="L2489" s="1">
        <v>1</v>
      </c>
      <c r="M2489" s="2" t="s">
        <v>4469</v>
      </c>
      <c r="N2489" s="2" t="s">
        <v>8606</v>
      </c>
      <c r="T2489" s="1" t="s">
        <v>15640</v>
      </c>
      <c r="U2489" s="1" t="s">
        <v>77</v>
      </c>
      <c r="V2489" s="1" t="s">
        <v>8853</v>
      </c>
      <c r="Y2489" s="1" t="s">
        <v>2597</v>
      </c>
      <c r="Z2489" s="1" t="s">
        <v>10381</v>
      </c>
      <c r="AC2489" s="1">
        <v>19</v>
      </c>
      <c r="AD2489" s="1" t="s">
        <v>308</v>
      </c>
      <c r="AE2489" s="1" t="s">
        <v>11554</v>
      </c>
    </row>
    <row r="2490" spans="1:73" ht="13.5" customHeight="1">
      <c r="A2490" s="3" t="str">
        <f>HYPERLINK("http://kyu.snu.ac.kr/sdhj/index.jsp?type=hj/GK14605_00IH_0001_0046.jpg","1720_각북면_46")</f>
        <v>1720_각북면_46</v>
      </c>
      <c r="B2490" s="2">
        <v>1720</v>
      </c>
      <c r="C2490" s="2" t="s">
        <v>15637</v>
      </c>
      <c r="D2490" s="2" t="s">
        <v>15638</v>
      </c>
      <c r="E2490" s="2">
        <v>2489</v>
      </c>
      <c r="F2490" s="1">
        <v>12</v>
      </c>
      <c r="G2490" s="1" t="s">
        <v>4430</v>
      </c>
      <c r="H2490" s="1" t="s">
        <v>8508</v>
      </c>
      <c r="I2490" s="1">
        <v>2</v>
      </c>
      <c r="L2490" s="1">
        <v>2</v>
      </c>
      <c r="M2490" s="2" t="s">
        <v>18177</v>
      </c>
      <c r="N2490" s="2" t="s">
        <v>18178</v>
      </c>
      <c r="T2490" s="1" t="s">
        <v>15624</v>
      </c>
      <c r="U2490" s="1" t="s">
        <v>4479</v>
      </c>
      <c r="V2490" s="1" t="s">
        <v>8940</v>
      </c>
      <c r="W2490" s="1" t="s">
        <v>455</v>
      </c>
      <c r="X2490" s="1" t="s">
        <v>9281</v>
      </c>
      <c r="Y2490" s="1" t="s">
        <v>4480</v>
      </c>
      <c r="Z2490" s="1" t="s">
        <v>9415</v>
      </c>
      <c r="AC2490" s="1">
        <v>48</v>
      </c>
      <c r="AD2490" s="1" t="s">
        <v>244</v>
      </c>
      <c r="AE2490" s="1" t="s">
        <v>9717</v>
      </c>
      <c r="AJ2490" s="1" t="s">
        <v>17</v>
      </c>
      <c r="AK2490" s="1" t="s">
        <v>11718</v>
      </c>
      <c r="AL2490" s="1" t="s">
        <v>236</v>
      </c>
      <c r="AM2490" s="1" t="s">
        <v>11694</v>
      </c>
      <c r="AT2490" s="1" t="s">
        <v>56</v>
      </c>
      <c r="AU2490" s="1" t="s">
        <v>9096</v>
      </c>
      <c r="AV2490" s="1" t="s">
        <v>4106</v>
      </c>
      <c r="AW2490" s="1" t="s">
        <v>10715</v>
      </c>
      <c r="BG2490" s="1" t="s">
        <v>58</v>
      </c>
      <c r="BH2490" s="1" t="s">
        <v>11975</v>
      </c>
      <c r="BI2490" s="1" t="s">
        <v>4481</v>
      </c>
      <c r="BJ2490" s="1" t="s">
        <v>10542</v>
      </c>
      <c r="BK2490" s="1" t="s">
        <v>58</v>
      </c>
      <c r="BL2490" s="1" t="s">
        <v>11975</v>
      </c>
      <c r="BM2490" s="1" t="s">
        <v>2673</v>
      </c>
      <c r="BN2490" s="1" t="s">
        <v>10881</v>
      </c>
      <c r="BO2490" s="1" t="s">
        <v>58</v>
      </c>
      <c r="BP2490" s="1" t="s">
        <v>11975</v>
      </c>
      <c r="BQ2490" s="1" t="s">
        <v>4482</v>
      </c>
      <c r="BR2490" s="1" t="s">
        <v>14426</v>
      </c>
      <c r="BS2490" s="1" t="s">
        <v>202</v>
      </c>
      <c r="BT2490" s="1" t="s">
        <v>11631</v>
      </c>
    </row>
    <row r="2491" spans="1:73" ht="13.5" customHeight="1">
      <c r="A2491" s="3" t="str">
        <f>HYPERLINK("http://kyu.snu.ac.kr/sdhj/index.jsp?type=hj/GK14605_00IH_0001_0046.jpg","1720_각북면_46")</f>
        <v>1720_각북면_46</v>
      </c>
      <c r="B2491" s="2">
        <v>1720</v>
      </c>
      <c r="C2491" s="2" t="s">
        <v>15633</v>
      </c>
      <c r="D2491" s="2" t="s">
        <v>15634</v>
      </c>
      <c r="E2491" s="2">
        <v>2490</v>
      </c>
      <c r="F2491" s="1">
        <v>12</v>
      </c>
      <c r="G2491" s="1" t="s">
        <v>4430</v>
      </c>
      <c r="H2491" s="1" t="s">
        <v>8508</v>
      </c>
      <c r="I2491" s="1">
        <v>2</v>
      </c>
      <c r="L2491" s="1">
        <v>2</v>
      </c>
      <c r="M2491" s="2" t="s">
        <v>18177</v>
      </c>
      <c r="N2491" s="2" t="s">
        <v>18178</v>
      </c>
      <c r="S2491" s="1" t="s">
        <v>51</v>
      </c>
      <c r="T2491" s="1" t="s">
        <v>1413</v>
      </c>
      <c r="W2491" s="1" t="s">
        <v>166</v>
      </c>
      <c r="X2491" s="1" t="s">
        <v>9278</v>
      </c>
      <c r="Y2491" s="1" t="s">
        <v>53</v>
      </c>
      <c r="Z2491" s="1" t="s">
        <v>9315</v>
      </c>
      <c r="AC2491" s="1">
        <v>47</v>
      </c>
      <c r="AD2491" s="1" t="s">
        <v>246</v>
      </c>
      <c r="AE2491" s="1" t="s">
        <v>11545</v>
      </c>
      <c r="AJ2491" s="1" t="s">
        <v>17</v>
      </c>
      <c r="AK2491" s="1" t="s">
        <v>11718</v>
      </c>
      <c r="AL2491" s="1" t="s">
        <v>50</v>
      </c>
      <c r="AM2491" s="1" t="s">
        <v>15656</v>
      </c>
      <c r="AT2491" s="1" t="s">
        <v>153</v>
      </c>
      <c r="AU2491" s="1" t="s">
        <v>8874</v>
      </c>
      <c r="AV2491" s="1" t="s">
        <v>794</v>
      </c>
      <c r="AW2491" s="1" t="s">
        <v>10524</v>
      </c>
      <c r="BG2491" s="1" t="s">
        <v>153</v>
      </c>
      <c r="BH2491" s="1" t="s">
        <v>8874</v>
      </c>
      <c r="BI2491" s="1" t="s">
        <v>4483</v>
      </c>
      <c r="BJ2491" s="1" t="s">
        <v>11044</v>
      </c>
      <c r="BK2491" s="1" t="s">
        <v>4484</v>
      </c>
      <c r="BL2491" s="1" t="s">
        <v>13522</v>
      </c>
      <c r="BM2491" s="1" t="s">
        <v>482</v>
      </c>
      <c r="BN2491" s="1" t="s">
        <v>13091</v>
      </c>
      <c r="BO2491" s="1" t="s">
        <v>153</v>
      </c>
      <c r="BP2491" s="1" t="s">
        <v>8874</v>
      </c>
      <c r="BQ2491" s="1" t="s">
        <v>4485</v>
      </c>
      <c r="BR2491" s="1" t="s">
        <v>15107</v>
      </c>
      <c r="BS2491" s="1" t="s">
        <v>50</v>
      </c>
      <c r="BT2491" s="1" t="s">
        <v>16353</v>
      </c>
    </row>
    <row r="2492" spans="1:73" ht="13.5" customHeight="1">
      <c r="A2492" s="3" t="str">
        <f>HYPERLINK("http://kyu.snu.ac.kr/sdhj/index.jsp?type=hj/GK14605_00IH_0001_0046.jpg","1720_각북면_46")</f>
        <v>1720_각북면_46</v>
      </c>
      <c r="B2492" s="2">
        <v>1720</v>
      </c>
      <c r="C2492" s="2" t="s">
        <v>15657</v>
      </c>
      <c r="D2492" s="2" t="s">
        <v>15658</v>
      </c>
      <c r="E2492" s="2">
        <v>2491</v>
      </c>
      <c r="F2492" s="1">
        <v>12</v>
      </c>
      <c r="G2492" s="1" t="s">
        <v>4430</v>
      </c>
      <c r="H2492" s="1" t="s">
        <v>8508</v>
      </c>
      <c r="I2492" s="1">
        <v>2</v>
      </c>
      <c r="L2492" s="1">
        <v>2</v>
      </c>
      <c r="M2492" s="2" t="s">
        <v>18177</v>
      </c>
      <c r="N2492" s="2" t="s">
        <v>18178</v>
      </c>
      <c r="S2492" s="1" t="s">
        <v>71</v>
      </c>
      <c r="T2492" s="1" t="s">
        <v>8710</v>
      </c>
      <c r="U2492" s="1" t="s">
        <v>83</v>
      </c>
      <c r="V2492" s="1" t="s">
        <v>9102</v>
      </c>
      <c r="Y2492" s="1" t="s">
        <v>4486</v>
      </c>
      <c r="Z2492" s="1" t="s">
        <v>10732</v>
      </c>
      <c r="AC2492" s="1">
        <v>23</v>
      </c>
      <c r="AD2492" s="1" t="s">
        <v>194</v>
      </c>
      <c r="AE2492" s="1" t="s">
        <v>11565</v>
      </c>
    </row>
    <row r="2493" spans="1:73" ht="13.5" customHeight="1">
      <c r="A2493" s="3" t="str">
        <f>HYPERLINK("http://kyu.snu.ac.kr/sdhj/index.jsp?type=hj/GK14605_00IH_0001_0046.jpg","1720_각북면_46")</f>
        <v>1720_각북면_46</v>
      </c>
      <c r="B2493" s="2">
        <v>1720</v>
      </c>
      <c r="C2493" s="2" t="s">
        <v>15637</v>
      </c>
      <c r="D2493" s="2" t="s">
        <v>15638</v>
      </c>
      <c r="E2493" s="2">
        <v>2492</v>
      </c>
      <c r="F2493" s="1">
        <v>12</v>
      </c>
      <c r="G2493" s="1" t="s">
        <v>4430</v>
      </c>
      <c r="H2493" s="1" t="s">
        <v>8508</v>
      </c>
      <c r="I2493" s="1">
        <v>2</v>
      </c>
      <c r="L2493" s="1">
        <v>2</v>
      </c>
      <c r="M2493" s="2" t="s">
        <v>18177</v>
      </c>
      <c r="N2493" s="2" t="s">
        <v>18178</v>
      </c>
      <c r="S2493" s="1" t="s">
        <v>68</v>
      </c>
      <c r="T2493" s="1" t="s">
        <v>8708</v>
      </c>
      <c r="Y2493" s="1" t="s">
        <v>53</v>
      </c>
      <c r="Z2493" s="1" t="s">
        <v>9315</v>
      </c>
      <c r="AF2493" s="1" t="s">
        <v>355</v>
      </c>
      <c r="AG2493" s="1" t="s">
        <v>11570</v>
      </c>
    </row>
    <row r="2494" spans="1:73" ht="13.5" customHeight="1">
      <c r="A2494" s="3" t="str">
        <f>HYPERLINK("http://kyu.snu.ac.kr/sdhj/index.jsp?type=hj/GK14605_00IH_0001_0046.jpg","1720_각북면_46")</f>
        <v>1720_각북면_46</v>
      </c>
      <c r="B2494" s="2">
        <v>1720</v>
      </c>
      <c r="C2494" s="2" t="s">
        <v>15637</v>
      </c>
      <c r="D2494" s="2" t="s">
        <v>15638</v>
      </c>
      <c r="E2494" s="2">
        <v>2493</v>
      </c>
      <c r="F2494" s="1">
        <v>12</v>
      </c>
      <c r="G2494" s="1" t="s">
        <v>4430</v>
      </c>
      <c r="H2494" s="1" t="s">
        <v>8508</v>
      </c>
      <c r="I2494" s="1">
        <v>2</v>
      </c>
      <c r="L2494" s="1">
        <v>2</v>
      </c>
      <c r="M2494" s="2" t="s">
        <v>18177</v>
      </c>
      <c r="N2494" s="2" t="s">
        <v>18178</v>
      </c>
      <c r="S2494" s="1" t="s">
        <v>68</v>
      </c>
      <c r="T2494" s="1" t="s">
        <v>8708</v>
      </c>
      <c r="Y2494" s="1" t="s">
        <v>53</v>
      </c>
      <c r="Z2494" s="1" t="s">
        <v>9315</v>
      </c>
      <c r="AF2494" s="1" t="s">
        <v>67</v>
      </c>
      <c r="AG2494" s="1" t="s">
        <v>9286</v>
      </c>
    </row>
    <row r="2495" spans="1:73" ht="13.5" customHeight="1">
      <c r="A2495" s="3" t="str">
        <f>HYPERLINK("http://kyu.snu.ac.kr/sdhj/index.jsp?type=hj/GK14605_00IH_0001_0046.jpg","1720_각북면_46")</f>
        <v>1720_각북면_46</v>
      </c>
      <c r="B2495" s="2">
        <v>1720</v>
      </c>
      <c r="C2495" s="2" t="s">
        <v>15637</v>
      </c>
      <c r="D2495" s="2" t="s">
        <v>15638</v>
      </c>
      <c r="E2495" s="2">
        <v>2494</v>
      </c>
      <c r="F2495" s="1">
        <v>12</v>
      </c>
      <c r="G2495" s="1" t="s">
        <v>4430</v>
      </c>
      <c r="H2495" s="1" t="s">
        <v>8508</v>
      </c>
      <c r="I2495" s="1">
        <v>2</v>
      </c>
      <c r="L2495" s="1">
        <v>2</v>
      </c>
      <c r="M2495" s="2" t="s">
        <v>18177</v>
      </c>
      <c r="N2495" s="2" t="s">
        <v>18178</v>
      </c>
      <c r="S2495" s="1" t="s">
        <v>71</v>
      </c>
      <c r="T2495" s="1" t="s">
        <v>8710</v>
      </c>
      <c r="U2495" s="1" t="s">
        <v>1429</v>
      </c>
      <c r="V2495" s="1" t="s">
        <v>8861</v>
      </c>
      <c r="Y2495" s="1" t="s">
        <v>4487</v>
      </c>
      <c r="Z2495" s="1" t="s">
        <v>10731</v>
      </c>
      <c r="AC2495" s="1">
        <v>16</v>
      </c>
      <c r="AD2495" s="1" t="s">
        <v>160</v>
      </c>
      <c r="AE2495" s="1" t="s">
        <v>11534</v>
      </c>
      <c r="BU2495" s="1" t="s">
        <v>4488</v>
      </c>
    </row>
    <row r="2496" spans="1:73" ht="13.5" customHeight="1">
      <c r="A2496" s="3" t="str">
        <f>HYPERLINK("http://kyu.snu.ac.kr/sdhj/index.jsp?type=hj/GK14605_00IH_0001_0046.jpg","1720_각북면_46")</f>
        <v>1720_각북면_46</v>
      </c>
      <c r="B2496" s="2">
        <v>1720</v>
      </c>
      <c r="C2496" s="2" t="s">
        <v>15637</v>
      </c>
      <c r="D2496" s="2" t="s">
        <v>15638</v>
      </c>
      <c r="E2496" s="2">
        <v>2495</v>
      </c>
      <c r="F2496" s="1">
        <v>12</v>
      </c>
      <c r="G2496" s="1" t="s">
        <v>4430</v>
      </c>
      <c r="H2496" s="1" t="s">
        <v>8508</v>
      </c>
      <c r="I2496" s="1">
        <v>2</v>
      </c>
      <c r="L2496" s="1">
        <v>2</v>
      </c>
      <c r="M2496" s="2" t="s">
        <v>18177</v>
      </c>
      <c r="N2496" s="2" t="s">
        <v>18178</v>
      </c>
      <c r="S2496" s="1" t="s">
        <v>68</v>
      </c>
      <c r="T2496" s="1" t="s">
        <v>8708</v>
      </c>
      <c r="Y2496" s="1" t="s">
        <v>53</v>
      </c>
      <c r="Z2496" s="1" t="s">
        <v>9315</v>
      </c>
      <c r="AC2496" s="1">
        <v>4</v>
      </c>
      <c r="AD2496" s="1" t="s">
        <v>105</v>
      </c>
      <c r="AE2496" s="1" t="s">
        <v>11518</v>
      </c>
    </row>
    <row r="2497" spans="1:72" ht="13.5" customHeight="1">
      <c r="A2497" s="3" t="str">
        <f>HYPERLINK("http://kyu.snu.ac.kr/sdhj/index.jsp?type=hj/GK14605_00IH_0001_0046.jpg","1720_각북면_46")</f>
        <v>1720_각북면_46</v>
      </c>
      <c r="B2497" s="2">
        <v>1720</v>
      </c>
      <c r="C2497" s="2" t="s">
        <v>15637</v>
      </c>
      <c r="D2497" s="2" t="s">
        <v>15638</v>
      </c>
      <c r="E2497" s="2">
        <v>2496</v>
      </c>
      <c r="F2497" s="1">
        <v>12</v>
      </c>
      <c r="G2497" s="1" t="s">
        <v>4430</v>
      </c>
      <c r="H2497" s="1" t="s">
        <v>8508</v>
      </c>
      <c r="I2497" s="1">
        <v>2</v>
      </c>
      <c r="L2497" s="1">
        <v>2</v>
      </c>
      <c r="M2497" s="2" t="s">
        <v>18177</v>
      </c>
      <c r="N2497" s="2" t="s">
        <v>18178</v>
      </c>
      <c r="S2497" s="1" t="s">
        <v>68</v>
      </c>
      <c r="T2497" s="1" t="s">
        <v>8708</v>
      </c>
      <c r="Y2497" s="1" t="s">
        <v>53</v>
      </c>
      <c r="Z2497" s="1" t="s">
        <v>9315</v>
      </c>
      <c r="AC2497" s="1">
        <v>2</v>
      </c>
      <c r="AD2497" s="1" t="s">
        <v>106</v>
      </c>
      <c r="AE2497" s="1" t="s">
        <v>11517</v>
      </c>
      <c r="AF2497" s="1" t="s">
        <v>135</v>
      </c>
      <c r="AG2497" s="1" t="s">
        <v>11569</v>
      </c>
    </row>
    <row r="2498" spans="1:72" ht="13.5" customHeight="1">
      <c r="A2498" s="3" t="str">
        <f>HYPERLINK("http://kyu.snu.ac.kr/sdhj/index.jsp?type=hj/GK14605_00IH_0001_0046.jpg","1720_각북면_46")</f>
        <v>1720_각북면_46</v>
      </c>
      <c r="B2498" s="2">
        <v>1720</v>
      </c>
      <c r="C2498" s="2" t="s">
        <v>15637</v>
      </c>
      <c r="D2498" s="2" t="s">
        <v>15638</v>
      </c>
      <c r="E2498" s="2">
        <v>2497</v>
      </c>
      <c r="F2498" s="1">
        <v>12</v>
      </c>
      <c r="G2498" s="1" t="s">
        <v>4430</v>
      </c>
      <c r="H2498" s="1" t="s">
        <v>8508</v>
      </c>
      <c r="I2498" s="1">
        <v>2</v>
      </c>
      <c r="L2498" s="1">
        <v>3</v>
      </c>
      <c r="M2498" s="2" t="s">
        <v>18179</v>
      </c>
      <c r="N2498" s="2" t="s">
        <v>18180</v>
      </c>
      <c r="T2498" s="1" t="s">
        <v>15624</v>
      </c>
      <c r="U2498" s="1" t="s">
        <v>227</v>
      </c>
      <c r="V2498" s="1" t="s">
        <v>15676</v>
      </c>
      <c r="W2498" s="1" t="s">
        <v>245</v>
      </c>
      <c r="X2498" s="1" t="s">
        <v>9269</v>
      </c>
      <c r="Y2498" s="1" t="s">
        <v>4489</v>
      </c>
      <c r="Z2498" s="1" t="s">
        <v>10730</v>
      </c>
      <c r="AC2498" s="1">
        <v>81</v>
      </c>
      <c r="AD2498" s="1" t="s">
        <v>192</v>
      </c>
      <c r="AE2498" s="1" t="s">
        <v>10512</v>
      </c>
      <c r="AJ2498" s="1" t="s">
        <v>17</v>
      </c>
      <c r="AK2498" s="1" t="s">
        <v>11718</v>
      </c>
      <c r="AL2498" s="1" t="s">
        <v>158</v>
      </c>
      <c r="AM2498" s="1" t="s">
        <v>11647</v>
      </c>
      <c r="AT2498" s="1" t="s">
        <v>88</v>
      </c>
      <c r="AU2498" s="1" t="s">
        <v>8828</v>
      </c>
      <c r="AV2498" s="1" t="s">
        <v>4452</v>
      </c>
      <c r="AW2498" s="1" t="s">
        <v>9949</v>
      </c>
      <c r="BG2498" s="1" t="s">
        <v>88</v>
      </c>
      <c r="BH2498" s="1" t="s">
        <v>8828</v>
      </c>
      <c r="BI2498" s="1" t="s">
        <v>4444</v>
      </c>
      <c r="BJ2498" s="1" t="s">
        <v>13274</v>
      </c>
      <c r="BK2498" s="1" t="s">
        <v>88</v>
      </c>
      <c r="BL2498" s="1" t="s">
        <v>8828</v>
      </c>
      <c r="BM2498" s="1" t="s">
        <v>4490</v>
      </c>
      <c r="BN2498" s="1" t="s">
        <v>13781</v>
      </c>
      <c r="BO2498" s="1" t="s">
        <v>58</v>
      </c>
      <c r="BP2498" s="1" t="s">
        <v>11975</v>
      </c>
      <c r="BQ2498" s="1" t="s">
        <v>4491</v>
      </c>
      <c r="BR2498" s="1" t="s">
        <v>14430</v>
      </c>
      <c r="BS2498" s="1" t="s">
        <v>96</v>
      </c>
      <c r="BT2498" s="1" t="s">
        <v>11726</v>
      </c>
    </row>
    <row r="2499" spans="1:72" ht="13.5" customHeight="1">
      <c r="A2499" s="3" t="str">
        <f>HYPERLINK("http://kyu.snu.ac.kr/sdhj/index.jsp?type=hj/GK14605_00IH_0001_0046.jpg","1720_각북면_46")</f>
        <v>1720_각북면_46</v>
      </c>
      <c r="B2499" s="2">
        <v>1720</v>
      </c>
      <c r="C2499" s="2" t="s">
        <v>15733</v>
      </c>
      <c r="D2499" s="2" t="s">
        <v>15734</v>
      </c>
      <c r="E2499" s="2">
        <v>2498</v>
      </c>
      <c r="F2499" s="1">
        <v>12</v>
      </c>
      <c r="G2499" s="1" t="s">
        <v>4430</v>
      </c>
      <c r="H2499" s="1" t="s">
        <v>8508</v>
      </c>
      <c r="I2499" s="1">
        <v>2</v>
      </c>
      <c r="L2499" s="1">
        <v>3</v>
      </c>
      <c r="M2499" s="2" t="s">
        <v>18179</v>
      </c>
      <c r="N2499" s="2" t="s">
        <v>18180</v>
      </c>
      <c r="S2499" s="1" t="s">
        <v>51</v>
      </c>
      <c r="T2499" s="1" t="s">
        <v>1413</v>
      </c>
      <c r="W2499" s="1" t="s">
        <v>38</v>
      </c>
      <c r="X2499" s="1" t="s">
        <v>15655</v>
      </c>
      <c r="Y2499" s="1" t="s">
        <v>53</v>
      </c>
      <c r="Z2499" s="1" t="s">
        <v>9315</v>
      </c>
      <c r="AF2499" s="1" t="s">
        <v>67</v>
      </c>
      <c r="AG2499" s="1" t="s">
        <v>9286</v>
      </c>
    </row>
    <row r="2500" spans="1:72" ht="13.5" customHeight="1">
      <c r="A2500" s="3" t="str">
        <f>HYPERLINK("http://kyu.snu.ac.kr/sdhj/index.jsp?type=hj/GK14605_00IH_0001_0046.jpg","1720_각북면_46")</f>
        <v>1720_각북면_46</v>
      </c>
      <c r="B2500" s="2">
        <v>1720</v>
      </c>
      <c r="C2500" s="2" t="s">
        <v>15637</v>
      </c>
      <c r="D2500" s="2" t="s">
        <v>15638</v>
      </c>
      <c r="E2500" s="2">
        <v>2499</v>
      </c>
      <c r="F2500" s="1">
        <v>12</v>
      </c>
      <c r="G2500" s="1" t="s">
        <v>4430</v>
      </c>
      <c r="H2500" s="1" t="s">
        <v>8508</v>
      </c>
      <c r="I2500" s="1">
        <v>2</v>
      </c>
      <c r="L2500" s="1">
        <v>4</v>
      </c>
      <c r="M2500" s="2" t="s">
        <v>18181</v>
      </c>
      <c r="N2500" s="2" t="s">
        <v>18182</v>
      </c>
      <c r="T2500" s="1" t="s">
        <v>15624</v>
      </c>
      <c r="U2500" s="1" t="s">
        <v>4492</v>
      </c>
      <c r="V2500" s="1" t="s">
        <v>9101</v>
      </c>
      <c r="W2500" s="1" t="s">
        <v>1031</v>
      </c>
      <c r="X2500" s="1" t="s">
        <v>9275</v>
      </c>
      <c r="Y2500" s="1" t="s">
        <v>14821</v>
      </c>
      <c r="Z2500" s="1" t="s">
        <v>15366</v>
      </c>
      <c r="AC2500" s="1">
        <v>33</v>
      </c>
      <c r="AD2500" s="1" t="s">
        <v>151</v>
      </c>
      <c r="AE2500" s="1" t="s">
        <v>10802</v>
      </c>
      <c r="AJ2500" s="1" t="s">
        <v>17</v>
      </c>
      <c r="AK2500" s="1" t="s">
        <v>11718</v>
      </c>
      <c r="AL2500" s="1" t="s">
        <v>1033</v>
      </c>
      <c r="AM2500" s="1" t="s">
        <v>10822</v>
      </c>
      <c r="AT2500" s="1" t="s">
        <v>88</v>
      </c>
      <c r="AU2500" s="1" t="s">
        <v>8828</v>
      </c>
      <c r="AV2500" s="1" t="s">
        <v>1711</v>
      </c>
      <c r="AW2500" s="1" t="s">
        <v>9879</v>
      </c>
      <c r="BG2500" s="1" t="s">
        <v>88</v>
      </c>
      <c r="BH2500" s="1" t="s">
        <v>8828</v>
      </c>
      <c r="BI2500" s="1" t="s">
        <v>4493</v>
      </c>
      <c r="BJ2500" s="1" t="s">
        <v>13273</v>
      </c>
      <c r="BK2500" s="1" t="s">
        <v>88</v>
      </c>
      <c r="BL2500" s="1" t="s">
        <v>8828</v>
      </c>
      <c r="BM2500" s="1" t="s">
        <v>781</v>
      </c>
      <c r="BN2500" s="1" t="s">
        <v>9633</v>
      </c>
      <c r="BO2500" s="1" t="s">
        <v>573</v>
      </c>
      <c r="BP2500" s="1" t="s">
        <v>8905</v>
      </c>
      <c r="BQ2500" s="1" t="s">
        <v>4494</v>
      </c>
      <c r="BR2500" s="1" t="s">
        <v>14429</v>
      </c>
      <c r="BS2500" s="1" t="s">
        <v>1353</v>
      </c>
      <c r="BT2500" s="1" t="s">
        <v>11653</v>
      </c>
    </row>
    <row r="2501" spans="1:72" ht="13.5" customHeight="1">
      <c r="A2501" s="3" t="str">
        <f>HYPERLINK("http://kyu.snu.ac.kr/sdhj/index.jsp?type=hj/GK14605_00IH_0001_0046.jpg","1720_각북면_46")</f>
        <v>1720_각북면_46</v>
      </c>
      <c r="B2501" s="2">
        <v>1720</v>
      </c>
      <c r="C2501" s="2" t="s">
        <v>15752</v>
      </c>
      <c r="D2501" s="2" t="s">
        <v>15753</v>
      </c>
      <c r="E2501" s="2">
        <v>2500</v>
      </c>
      <c r="F2501" s="1">
        <v>12</v>
      </c>
      <c r="G2501" s="1" t="s">
        <v>4430</v>
      </c>
      <c r="H2501" s="1" t="s">
        <v>8508</v>
      </c>
      <c r="I2501" s="1">
        <v>2</v>
      </c>
      <c r="L2501" s="1">
        <v>4</v>
      </c>
      <c r="M2501" s="2" t="s">
        <v>18181</v>
      </c>
      <c r="N2501" s="2" t="s">
        <v>18182</v>
      </c>
      <c r="S2501" s="1" t="s">
        <v>2938</v>
      </c>
      <c r="T2501" s="1" t="s">
        <v>8726</v>
      </c>
      <c r="Y2501" s="1" t="s">
        <v>53</v>
      </c>
      <c r="Z2501" s="1" t="s">
        <v>9315</v>
      </c>
      <c r="AF2501" s="1" t="s">
        <v>67</v>
      </c>
      <c r="AG2501" s="1" t="s">
        <v>9286</v>
      </c>
    </row>
    <row r="2502" spans="1:72" ht="13.5" customHeight="1">
      <c r="A2502" s="3" t="str">
        <f>HYPERLINK("http://kyu.snu.ac.kr/sdhj/index.jsp?type=hj/GK14605_00IH_0001_0046.jpg","1720_각북면_46")</f>
        <v>1720_각북면_46</v>
      </c>
      <c r="B2502" s="2">
        <v>1720</v>
      </c>
      <c r="C2502" s="2" t="s">
        <v>16082</v>
      </c>
      <c r="D2502" s="2" t="s">
        <v>16083</v>
      </c>
      <c r="E2502" s="2">
        <v>2501</v>
      </c>
      <c r="F2502" s="1">
        <v>12</v>
      </c>
      <c r="G2502" s="1" t="s">
        <v>4430</v>
      </c>
      <c r="H2502" s="1" t="s">
        <v>8508</v>
      </c>
      <c r="I2502" s="1">
        <v>2</v>
      </c>
      <c r="L2502" s="1">
        <v>5</v>
      </c>
      <c r="M2502" s="2" t="s">
        <v>391</v>
      </c>
      <c r="N2502" s="2" t="s">
        <v>10161</v>
      </c>
      <c r="T2502" s="1" t="s">
        <v>15624</v>
      </c>
      <c r="U2502" s="1" t="s">
        <v>4495</v>
      </c>
      <c r="V2502" s="1" t="s">
        <v>9100</v>
      </c>
      <c r="Y2502" s="1" t="s">
        <v>391</v>
      </c>
      <c r="Z2502" s="1" t="s">
        <v>10161</v>
      </c>
      <c r="AC2502" s="1">
        <v>48</v>
      </c>
      <c r="AD2502" s="1" t="s">
        <v>244</v>
      </c>
      <c r="AE2502" s="1" t="s">
        <v>9717</v>
      </c>
      <c r="AJ2502" s="1" t="s">
        <v>17</v>
      </c>
      <c r="AK2502" s="1" t="s">
        <v>11718</v>
      </c>
      <c r="AL2502" s="1" t="s">
        <v>158</v>
      </c>
      <c r="AM2502" s="1" t="s">
        <v>11647</v>
      </c>
      <c r="AN2502" s="1" t="s">
        <v>320</v>
      </c>
      <c r="AO2502" s="1" t="s">
        <v>11723</v>
      </c>
      <c r="AP2502" s="1" t="s">
        <v>215</v>
      </c>
      <c r="AQ2502" s="1" t="s">
        <v>8866</v>
      </c>
      <c r="AR2502" s="1" t="s">
        <v>4496</v>
      </c>
      <c r="AS2502" s="1" t="s">
        <v>11901</v>
      </c>
      <c r="AT2502" s="1" t="s">
        <v>88</v>
      </c>
      <c r="AU2502" s="1" t="s">
        <v>8828</v>
      </c>
      <c r="AV2502" s="1" t="s">
        <v>4497</v>
      </c>
      <c r="AW2502" s="1" t="s">
        <v>12442</v>
      </c>
      <c r="BB2502" s="1" t="s">
        <v>274</v>
      </c>
      <c r="BC2502" s="1" t="s">
        <v>8855</v>
      </c>
      <c r="BD2502" s="1" t="s">
        <v>4498</v>
      </c>
      <c r="BE2502" s="1" t="s">
        <v>16771</v>
      </c>
      <c r="BG2502" s="1" t="s">
        <v>88</v>
      </c>
      <c r="BH2502" s="1" t="s">
        <v>8828</v>
      </c>
      <c r="BI2502" s="1" t="s">
        <v>943</v>
      </c>
      <c r="BJ2502" s="1" t="s">
        <v>10351</v>
      </c>
      <c r="BK2502" s="1" t="s">
        <v>88</v>
      </c>
      <c r="BL2502" s="1" t="s">
        <v>8828</v>
      </c>
      <c r="BM2502" s="1" t="s">
        <v>4499</v>
      </c>
      <c r="BN2502" s="1" t="s">
        <v>12111</v>
      </c>
      <c r="BO2502" s="1" t="s">
        <v>153</v>
      </c>
      <c r="BP2502" s="1" t="s">
        <v>8874</v>
      </c>
      <c r="BQ2502" s="1" t="s">
        <v>4500</v>
      </c>
      <c r="BR2502" s="1" t="s">
        <v>16772</v>
      </c>
      <c r="BS2502" s="1" t="s">
        <v>50</v>
      </c>
      <c r="BT2502" s="1" t="s">
        <v>16773</v>
      </c>
    </row>
    <row r="2503" spans="1:72" ht="13.5" customHeight="1">
      <c r="A2503" s="3" t="str">
        <f>HYPERLINK("http://kyu.snu.ac.kr/sdhj/index.jsp?type=hj/GK14605_00IH_0001_0046.jpg","1720_각북면_46")</f>
        <v>1720_각북면_46</v>
      </c>
      <c r="B2503" s="2">
        <v>1720</v>
      </c>
      <c r="C2503" s="2" t="s">
        <v>15900</v>
      </c>
      <c r="D2503" s="2" t="s">
        <v>15901</v>
      </c>
      <c r="E2503" s="2">
        <v>2502</v>
      </c>
      <c r="F2503" s="1">
        <v>12</v>
      </c>
      <c r="G2503" s="1" t="s">
        <v>4430</v>
      </c>
      <c r="H2503" s="1" t="s">
        <v>8508</v>
      </c>
      <c r="I2503" s="1">
        <v>2</v>
      </c>
      <c r="L2503" s="1">
        <v>5</v>
      </c>
      <c r="M2503" s="2" t="s">
        <v>391</v>
      </c>
      <c r="N2503" s="2" t="s">
        <v>10161</v>
      </c>
      <c r="S2503" s="1" t="s">
        <v>2938</v>
      </c>
      <c r="T2503" s="1" t="s">
        <v>8726</v>
      </c>
      <c r="Y2503" s="1" t="s">
        <v>205</v>
      </c>
      <c r="Z2503" s="1" t="s">
        <v>9894</v>
      </c>
      <c r="AC2503" s="1">
        <v>8</v>
      </c>
      <c r="AD2503" s="1" t="s">
        <v>76</v>
      </c>
      <c r="AE2503" s="1" t="s">
        <v>11537</v>
      </c>
    </row>
    <row r="2504" spans="1:72" ht="13.5" customHeight="1">
      <c r="A2504" s="3" t="str">
        <f>HYPERLINK("http://kyu.snu.ac.kr/sdhj/index.jsp?type=hj/GK14605_00IH_0001_0046.jpg","1720_각북면_46")</f>
        <v>1720_각북면_46</v>
      </c>
      <c r="B2504" s="2">
        <v>1720</v>
      </c>
      <c r="C2504" s="2" t="s">
        <v>16082</v>
      </c>
      <c r="D2504" s="2" t="s">
        <v>16083</v>
      </c>
      <c r="E2504" s="2">
        <v>2503</v>
      </c>
      <c r="F2504" s="1">
        <v>12</v>
      </c>
      <c r="G2504" s="1" t="s">
        <v>4430</v>
      </c>
      <c r="H2504" s="1" t="s">
        <v>8508</v>
      </c>
      <c r="I2504" s="1">
        <v>2</v>
      </c>
      <c r="L2504" s="1">
        <v>5</v>
      </c>
      <c r="M2504" s="2" t="s">
        <v>391</v>
      </c>
      <c r="N2504" s="2" t="s">
        <v>10161</v>
      </c>
      <c r="S2504" s="1" t="s">
        <v>51</v>
      </c>
      <c r="T2504" s="1" t="s">
        <v>1413</v>
      </c>
      <c r="U2504" s="1" t="s">
        <v>278</v>
      </c>
      <c r="V2504" s="1" t="s">
        <v>8843</v>
      </c>
      <c r="Y2504" s="1" t="s">
        <v>1887</v>
      </c>
      <c r="Z2504" s="1" t="s">
        <v>10676</v>
      </c>
      <c r="AC2504" s="1">
        <v>48</v>
      </c>
      <c r="AD2504" s="1" t="s">
        <v>244</v>
      </c>
      <c r="AE2504" s="1" t="s">
        <v>9717</v>
      </c>
      <c r="AF2504" s="1" t="s">
        <v>135</v>
      </c>
      <c r="AG2504" s="1" t="s">
        <v>11569</v>
      </c>
      <c r="AJ2504" s="1" t="s">
        <v>17</v>
      </c>
      <c r="AK2504" s="1" t="s">
        <v>11718</v>
      </c>
      <c r="AL2504" s="1" t="s">
        <v>158</v>
      </c>
      <c r="AM2504" s="1" t="s">
        <v>11647</v>
      </c>
      <c r="AN2504" s="1" t="s">
        <v>202</v>
      </c>
      <c r="AO2504" s="1" t="s">
        <v>11631</v>
      </c>
      <c r="AP2504" s="1" t="s">
        <v>153</v>
      </c>
      <c r="AQ2504" s="1" t="s">
        <v>8874</v>
      </c>
      <c r="AR2504" s="1" t="s">
        <v>4501</v>
      </c>
      <c r="AS2504" s="1" t="s">
        <v>15406</v>
      </c>
      <c r="AT2504" s="1" t="s">
        <v>721</v>
      </c>
      <c r="AU2504" s="1" t="s">
        <v>16774</v>
      </c>
      <c r="AV2504" s="1" t="s">
        <v>1994</v>
      </c>
      <c r="AW2504" s="1" t="s">
        <v>10062</v>
      </c>
      <c r="BB2504" s="1" t="s">
        <v>274</v>
      </c>
      <c r="BC2504" s="1" t="s">
        <v>8855</v>
      </c>
      <c r="BD2504" s="1" t="s">
        <v>958</v>
      </c>
      <c r="BE2504" s="1" t="s">
        <v>10742</v>
      </c>
      <c r="BG2504" s="1" t="s">
        <v>88</v>
      </c>
      <c r="BH2504" s="1" t="s">
        <v>8828</v>
      </c>
      <c r="BI2504" s="1" t="s">
        <v>4443</v>
      </c>
      <c r="BJ2504" s="1" t="s">
        <v>13272</v>
      </c>
      <c r="BK2504" s="1" t="s">
        <v>269</v>
      </c>
      <c r="BL2504" s="1" t="s">
        <v>8873</v>
      </c>
      <c r="BM2504" s="1" t="s">
        <v>4444</v>
      </c>
      <c r="BN2504" s="1" t="s">
        <v>13274</v>
      </c>
      <c r="BO2504" s="1" t="s">
        <v>269</v>
      </c>
      <c r="BP2504" s="1" t="s">
        <v>8873</v>
      </c>
      <c r="BQ2504" s="1" t="s">
        <v>1776</v>
      </c>
      <c r="BR2504" s="1" t="s">
        <v>13912</v>
      </c>
      <c r="BS2504" s="1" t="s">
        <v>300</v>
      </c>
      <c r="BT2504" s="1" t="s">
        <v>11633</v>
      </c>
    </row>
    <row r="2505" spans="1:72" ht="13.5" customHeight="1">
      <c r="A2505" s="3" t="str">
        <f>HYPERLINK("http://kyu.snu.ac.kr/sdhj/index.jsp?type=hj/GK14605_00IH_0001_0046.jpg","1720_각북면_46")</f>
        <v>1720_각북면_46</v>
      </c>
      <c r="B2505" s="2">
        <v>1720</v>
      </c>
      <c r="C2505" s="2" t="s">
        <v>15796</v>
      </c>
      <c r="D2505" s="2" t="s">
        <v>15797</v>
      </c>
      <c r="E2505" s="2">
        <v>2504</v>
      </c>
      <c r="F2505" s="1">
        <v>12</v>
      </c>
      <c r="G2505" s="1" t="s">
        <v>4430</v>
      </c>
      <c r="H2505" s="1" t="s">
        <v>8508</v>
      </c>
      <c r="I2505" s="1">
        <v>2</v>
      </c>
      <c r="L2505" s="1">
        <v>5</v>
      </c>
      <c r="M2505" s="2" t="s">
        <v>391</v>
      </c>
      <c r="N2505" s="2" t="s">
        <v>10161</v>
      </c>
      <c r="S2505" s="1" t="s">
        <v>68</v>
      </c>
      <c r="T2505" s="1" t="s">
        <v>8708</v>
      </c>
      <c r="Y2505" s="1" t="s">
        <v>205</v>
      </c>
      <c r="Z2505" s="1" t="s">
        <v>9894</v>
      </c>
      <c r="AC2505" s="1">
        <v>7</v>
      </c>
      <c r="AD2505" s="1" t="s">
        <v>454</v>
      </c>
      <c r="AE2505" s="1" t="s">
        <v>11543</v>
      </c>
      <c r="AF2505" s="1" t="s">
        <v>135</v>
      </c>
      <c r="AG2505" s="1" t="s">
        <v>11569</v>
      </c>
    </row>
    <row r="2506" spans="1:72" ht="13.5" customHeight="1">
      <c r="A2506" s="3" t="str">
        <f>HYPERLINK("http://kyu.snu.ac.kr/sdhj/index.jsp?type=hj/GK14605_00IH_0001_0046.jpg","1720_각북면_46")</f>
        <v>1720_각북면_46</v>
      </c>
      <c r="B2506" s="2">
        <v>1720</v>
      </c>
      <c r="C2506" s="2" t="s">
        <v>15637</v>
      </c>
      <c r="D2506" s="2" t="s">
        <v>15638</v>
      </c>
      <c r="E2506" s="2">
        <v>2505</v>
      </c>
      <c r="F2506" s="1">
        <v>12</v>
      </c>
      <c r="G2506" s="1" t="s">
        <v>4430</v>
      </c>
      <c r="H2506" s="1" t="s">
        <v>8508</v>
      </c>
      <c r="I2506" s="1">
        <v>3</v>
      </c>
      <c r="J2506" s="1" t="s">
        <v>4502</v>
      </c>
      <c r="K2506" s="1" t="s">
        <v>8605</v>
      </c>
      <c r="L2506" s="1">
        <v>1</v>
      </c>
      <c r="M2506" s="2" t="s">
        <v>18183</v>
      </c>
      <c r="N2506" s="2" t="s">
        <v>18184</v>
      </c>
      <c r="T2506" s="1" t="s">
        <v>15732</v>
      </c>
      <c r="U2506" s="1" t="s">
        <v>2237</v>
      </c>
      <c r="V2506" s="1" t="s">
        <v>9088</v>
      </c>
      <c r="W2506" s="1" t="s">
        <v>220</v>
      </c>
      <c r="X2506" s="1" t="s">
        <v>8720</v>
      </c>
      <c r="Y2506" s="1" t="s">
        <v>4503</v>
      </c>
      <c r="Z2506" s="1" t="s">
        <v>9304</v>
      </c>
      <c r="AC2506" s="1">
        <v>37</v>
      </c>
      <c r="AD2506" s="1" t="s">
        <v>299</v>
      </c>
      <c r="AE2506" s="1" t="s">
        <v>11520</v>
      </c>
      <c r="AJ2506" s="1" t="s">
        <v>17</v>
      </c>
      <c r="AK2506" s="1" t="s">
        <v>11718</v>
      </c>
      <c r="AL2506" s="1" t="s">
        <v>96</v>
      </c>
      <c r="AM2506" s="1" t="s">
        <v>11726</v>
      </c>
      <c r="AN2506" s="1" t="s">
        <v>41</v>
      </c>
      <c r="AO2506" s="1" t="s">
        <v>11660</v>
      </c>
      <c r="AP2506" s="1" t="s">
        <v>215</v>
      </c>
      <c r="AQ2506" s="1" t="s">
        <v>8866</v>
      </c>
      <c r="AR2506" s="1" t="s">
        <v>4504</v>
      </c>
      <c r="AS2506" s="1" t="s">
        <v>15431</v>
      </c>
      <c r="AT2506" s="1" t="s">
        <v>88</v>
      </c>
      <c r="AU2506" s="1" t="s">
        <v>8828</v>
      </c>
      <c r="AV2506" s="1" t="s">
        <v>4505</v>
      </c>
      <c r="AW2506" s="1" t="s">
        <v>12441</v>
      </c>
      <c r="BB2506" s="1" t="s">
        <v>274</v>
      </c>
      <c r="BC2506" s="1" t="s">
        <v>8855</v>
      </c>
      <c r="BD2506" s="1" t="s">
        <v>14794</v>
      </c>
      <c r="BE2506" s="1" t="s">
        <v>15863</v>
      </c>
      <c r="BG2506" s="1" t="s">
        <v>58</v>
      </c>
      <c r="BH2506" s="1" t="s">
        <v>11975</v>
      </c>
      <c r="BI2506" s="1" t="s">
        <v>1959</v>
      </c>
      <c r="BJ2506" s="1" t="s">
        <v>12659</v>
      </c>
      <c r="BK2506" s="1" t="s">
        <v>269</v>
      </c>
      <c r="BL2506" s="1" t="s">
        <v>8873</v>
      </c>
      <c r="BM2506" s="1" t="s">
        <v>4506</v>
      </c>
      <c r="BN2506" s="1" t="s">
        <v>13780</v>
      </c>
      <c r="BO2506" s="1" t="s">
        <v>88</v>
      </c>
      <c r="BP2506" s="1" t="s">
        <v>8828</v>
      </c>
      <c r="BQ2506" s="1" t="s">
        <v>4474</v>
      </c>
      <c r="BR2506" s="1" t="s">
        <v>14237</v>
      </c>
      <c r="BS2506" s="1" t="s">
        <v>300</v>
      </c>
      <c r="BT2506" s="1" t="s">
        <v>11633</v>
      </c>
    </row>
    <row r="2507" spans="1:72" ht="13.5" customHeight="1">
      <c r="A2507" s="3" t="str">
        <f>HYPERLINK("http://kyu.snu.ac.kr/sdhj/index.jsp?type=hj/GK14605_00IH_0001_0046.jpg","1720_각북면_46")</f>
        <v>1720_각북면_46</v>
      </c>
      <c r="B2507" s="2">
        <v>1720</v>
      </c>
      <c r="C2507" s="2" t="s">
        <v>15798</v>
      </c>
      <c r="D2507" s="2" t="s">
        <v>15799</v>
      </c>
      <c r="E2507" s="2">
        <v>2506</v>
      </c>
      <c r="F2507" s="1">
        <v>12</v>
      </c>
      <c r="G2507" s="1" t="s">
        <v>4430</v>
      </c>
      <c r="H2507" s="1" t="s">
        <v>8508</v>
      </c>
      <c r="I2507" s="1">
        <v>3</v>
      </c>
      <c r="L2507" s="1">
        <v>1</v>
      </c>
      <c r="M2507" s="2" t="s">
        <v>18183</v>
      </c>
      <c r="N2507" s="2" t="s">
        <v>18184</v>
      </c>
      <c r="S2507" s="1" t="s">
        <v>51</v>
      </c>
      <c r="T2507" s="1" t="s">
        <v>1413</v>
      </c>
      <c r="U2507" s="1" t="s">
        <v>3588</v>
      </c>
      <c r="V2507" s="1" t="s">
        <v>16335</v>
      </c>
      <c r="W2507" s="1" t="s">
        <v>38</v>
      </c>
      <c r="X2507" s="1" t="s">
        <v>15655</v>
      </c>
      <c r="Y2507" s="1" t="s">
        <v>53</v>
      </c>
      <c r="Z2507" s="1" t="s">
        <v>9315</v>
      </c>
      <c r="AC2507" s="1">
        <v>36</v>
      </c>
      <c r="AD2507" s="1" t="s">
        <v>341</v>
      </c>
      <c r="AE2507" s="1" t="s">
        <v>11544</v>
      </c>
      <c r="AJ2507" s="1" t="s">
        <v>17</v>
      </c>
      <c r="AK2507" s="1" t="s">
        <v>11718</v>
      </c>
      <c r="AL2507" s="1" t="s">
        <v>50</v>
      </c>
      <c r="AM2507" s="1" t="s">
        <v>15656</v>
      </c>
      <c r="AT2507" s="1" t="s">
        <v>88</v>
      </c>
      <c r="AU2507" s="1" t="s">
        <v>8828</v>
      </c>
      <c r="AV2507" s="1" t="s">
        <v>4507</v>
      </c>
      <c r="AW2507" s="1" t="s">
        <v>10117</v>
      </c>
      <c r="BG2507" s="1" t="s">
        <v>88</v>
      </c>
      <c r="BH2507" s="1" t="s">
        <v>8828</v>
      </c>
      <c r="BI2507" s="1" t="s">
        <v>257</v>
      </c>
      <c r="BJ2507" s="1" t="s">
        <v>9298</v>
      </c>
      <c r="BK2507" s="1" t="s">
        <v>88</v>
      </c>
      <c r="BL2507" s="1" t="s">
        <v>8828</v>
      </c>
      <c r="BM2507" s="1" t="s">
        <v>4508</v>
      </c>
      <c r="BN2507" s="1" t="s">
        <v>13779</v>
      </c>
      <c r="BO2507" s="1" t="s">
        <v>88</v>
      </c>
      <c r="BP2507" s="1" t="s">
        <v>8828</v>
      </c>
      <c r="BQ2507" s="1" t="s">
        <v>4509</v>
      </c>
      <c r="BR2507" s="1" t="s">
        <v>14428</v>
      </c>
      <c r="BS2507" s="1" t="s">
        <v>152</v>
      </c>
      <c r="BT2507" s="1" t="s">
        <v>11667</v>
      </c>
    </row>
    <row r="2508" spans="1:72" ht="13.5" customHeight="1">
      <c r="A2508" s="3" t="str">
        <f>HYPERLINK("http://kyu.snu.ac.kr/sdhj/index.jsp?type=hj/GK14605_00IH_0001_0046.jpg","1720_각북면_46")</f>
        <v>1720_각북면_46</v>
      </c>
      <c r="B2508" s="2">
        <v>1720</v>
      </c>
      <c r="C2508" s="2" t="s">
        <v>15637</v>
      </c>
      <c r="D2508" s="2" t="s">
        <v>15638</v>
      </c>
      <c r="E2508" s="2">
        <v>2507</v>
      </c>
      <c r="F2508" s="1">
        <v>12</v>
      </c>
      <c r="G2508" s="1" t="s">
        <v>4430</v>
      </c>
      <c r="H2508" s="1" t="s">
        <v>8508</v>
      </c>
      <c r="I2508" s="1">
        <v>3</v>
      </c>
      <c r="L2508" s="1">
        <v>1</v>
      </c>
      <c r="M2508" s="2" t="s">
        <v>18183</v>
      </c>
      <c r="N2508" s="2" t="s">
        <v>18184</v>
      </c>
      <c r="S2508" s="1" t="s">
        <v>127</v>
      </c>
      <c r="T2508" s="1" t="s">
        <v>8714</v>
      </c>
      <c r="Y2508" s="1" t="s">
        <v>14794</v>
      </c>
      <c r="Z2508" s="1" t="s">
        <v>15368</v>
      </c>
      <c r="AF2508" s="1" t="s">
        <v>67</v>
      </c>
      <c r="AG2508" s="1" t="s">
        <v>9286</v>
      </c>
    </row>
    <row r="2509" spans="1:72" ht="13.5" customHeight="1">
      <c r="A2509" s="3" t="str">
        <f>HYPERLINK("http://kyu.snu.ac.kr/sdhj/index.jsp?type=hj/GK14605_00IH_0001_0046.jpg","1720_각북면_46")</f>
        <v>1720_각북면_46</v>
      </c>
      <c r="B2509" s="2">
        <v>1720</v>
      </c>
      <c r="C2509" s="2" t="s">
        <v>15870</v>
      </c>
      <c r="D2509" s="2" t="s">
        <v>15871</v>
      </c>
      <c r="E2509" s="2">
        <v>2508</v>
      </c>
      <c r="F2509" s="1">
        <v>12</v>
      </c>
      <c r="G2509" s="1" t="s">
        <v>4430</v>
      </c>
      <c r="H2509" s="1" t="s">
        <v>8508</v>
      </c>
      <c r="I2509" s="1">
        <v>3</v>
      </c>
      <c r="L2509" s="1">
        <v>1</v>
      </c>
      <c r="M2509" s="2" t="s">
        <v>18183</v>
      </c>
      <c r="N2509" s="2" t="s">
        <v>18184</v>
      </c>
      <c r="S2509" s="1" t="s">
        <v>68</v>
      </c>
      <c r="T2509" s="1" t="s">
        <v>8708</v>
      </c>
      <c r="Y2509" s="1" t="s">
        <v>53</v>
      </c>
      <c r="Z2509" s="1" t="s">
        <v>9315</v>
      </c>
      <c r="AC2509" s="1">
        <v>8</v>
      </c>
      <c r="AD2509" s="1" t="s">
        <v>76</v>
      </c>
      <c r="AE2509" s="1" t="s">
        <v>11537</v>
      </c>
    </row>
    <row r="2510" spans="1:72" ht="13.5" customHeight="1">
      <c r="A2510" s="3" t="str">
        <f>HYPERLINK("http://kyu.snu.ac.kr/sdhj/index.jsp?type=hj/GK14605_00IH_0001_0046.jpg","1720_각북면_46")</f>
        <v>1720_각북면_46</v>
      </c>
      <c r="B2510" s="2">
        <v>1720</v>
      </c>
      <c r="C2510" s="2" t="s">
        <v>15637</v>
      </c>
      <c r="D2510" s="2" t="s">
        <v>15638</v>
      </c>
      <c r="E2510" s="2">
        <v>2509</v>
      </c>
      <c r="F2510" s="1">
        <v>12</v>
      </c>
      <c r="G2510" s="1" t="s">
        <v>4430</v>
      </c>
      <c r="H2510" s="1" t="s">
        <v>8508</v>
      </c>
      <c r="I2510" s="1">
        <v>3</v>
      </c>
      <c r="L2510" s="1">
        <v>1</v>
      </c>
      <c r="M2510" s="2" t="s">
        <v>18183</v>
      </c>
      <c r="N2510" s="2" t="s">
        <v>18184</v>
      </c>
      <c r="S2510" s="1" t="s">
        <v>71</v>
      </c>
      <c r="T2510" s="1" t="s">
        <v>8710</v>
      </c>
      <c r="Y2510" s="1" t="s">
        <v>4510</v>
      </c>
      <c r="Z2510" s="1" t="s">
        <v>10729</v>
      </c>
      <c r="AC2510" s="1">
        <v>5</v>
      </c>
      <c r="AD2510" s="1" t="s">
        <v>249</v>
      </c>
      <c r="AE2510" s="1" t="s">
        <v>11523</v>
      </c>
    </row>
    <row r="2511" spans="1:72" ht="13.5" customHeight="1">
      <c r="A2511" s="3" t="str">
        <f>HYPERLINK("http://kyu.snu.ac.kr/sdhj/index.jsp?type=hj/GK14605_00IH_0001_0046.jpg","1720_각북면_46")</f>
        <v>1720_각북면_46</v>
      </c>
      <c r="B2511" s="2">
        <v>1720</v>
      </c>
      <c r="C2511" s="2" t="s">
        <v>15715</v>
      </c>
      <c r="D2511" s="2" t="s">
        <v>15716</v>
      </c>
      <c r="E2511" s="2">
        <v>2510</v>
      </c>
      <c r="F2511" s="1">
        <v>12</v>
      </c>
      <c r="G2511" s="1" t="s">
        <v>4430</v>
      </c>
      <c r="H2511" s="1" t="s">
        <v>8508</v>
      </c>
      <c r="I2511" s="1">
        <v>3</v>
      </c>
      <c r="L2511" s="1">
        <v>2</v>
      </c>
      <c r="M2511" s="2" t="s">
        <v>3613</v>
      </c>
      <c r="N2511" s="2" t="s">
        <v>10728</v>
      </c>
      <c r="T2511" s="1" t="s">
        <v>15624</v>
      </c>
      <c r="U2511" s="1" t="s">
        <v>4450</v>
      </c>
      <c r="V2511" s="1" t="s">
        <v>9099</v>
      </c>
      <c r="Y2511" s="1" t="s">
        <v>3613</v>
      </c>
      <c r="Z2511" s="1" t="s">
        <v>10728</v>
      </c>
      <c r="AC2511" s="1">
        <v>39</v>
      </c>
      <c r="AD2511" s="1" t="s">
        <v>119</v>
      </c>
      <c r="AE2511" s="1" t="s">
        <v>9334</v>
      </c>
      <c r="AJ2511" s="1" t="s">
        <v>17</v>
      </c>
      <c r="AK2511" s="1" t="s">
        <v>11718</v>
      </c>
      <c r="AL2511" s="1" t="s">
        <v>1033</v>
      </c>
      <c r="AM2511" s="1" t="s">
        <v>10822</v>
      </c>
      <c r="AN2511" s="1" t="s">
        <v>158</v>
      </c>
      <c r="AO2511" s="1" t="s">
        <v>11647</v>
      </c>
      <c r="AR2511" s="1" t="s">
        <v>4511</v>
      </c>
      <c r="AS2511" s="1" t="s">
        <v>11898</v>
      </c>
      <c r="AT2511" s="1" t="s">
        <v>269</v>
      </c>
      <c r="AU2511" s="1" t="s">
        <v>8873</v>
      </c>
      <c r="AV2511" s="1" t="s">
        <v>2925</v>
      </c>
      <c r="AW2511" s="1" t="s">
        <v>9851</v>
      </c>
      <c r="BB2511" s="1" t="s">
        <v>3588</v>
      </c>
      <c r="BC2511" s="1" t="s">
        <v>16775</v>
      </c>
      <c r="BD2511" s="1" t="s">
        <v>4512</v>
      </c>
      <c r="BE2511" s="1" t="s">
        <v>12870</v>
      </c>
      <c r="BG2511" s="1" t="s">
        <v>269</v>
      </c>
      <c r="BH2511" s="1" t="s">
        <v>8873</v>
      </c>
      <c r="BI2511" s="1" t="s">
        <v>781</v>
      </c>
      <c r="BJ2511" s="1" t="s">
        <v>9633</v>
      </c>
      <c r="BK2511" s="1" t="s">
        <v>58</v>
      </c>
      <c r="BL2511" s="1" t="s">
        <v>11975</v>
      </c>
      <c r="BM2511" s="1" t="s">
        <v>4513</v>
      </c>
      <c r="BN2511" s="1" t="s">
        <v>13778</v>
      </c>
      <c r="BO2511" s="1" t="s">
        <v>88</v>
      </c>
      <c r="BP2511" s="1" t="s">
        <v>8828</v>
      </c>
      <c r="BQ2511" s="1" t="s">
        <v>4514</v>
      </c>
      <c r="BR2511" s="1" t="s">
        <v>14427</v>
      </c>
      <c r="BS2511" s="1" t="s">
        <v>158</v>
      </c>
      <c r="BT2511" s="1" t="s">
        <v>11647</v>
      </c>
    </row>
    <row r="2512" spans="1:72" ht="13.5" customHeight="1">
      <c r="A2512" s="3" t="str">
        <f>HYPERLINK("http://kyu.snu.ac.kr/sdhj/index.jsp?type=hj/GK14605_00IH_0001_0046.jpg","1720_각북면_46")</f>
        <v>1720_각북면_46</v>
      </c>
      <c r="B2512" s="2">
        <v>1720</v>
      </c>
      <c r="C2512" s="2" t="s">
        <v>15706</v>
      </c>
      <c r="D2512" s="2" t="s">
        <v>15707</v>
      </c>
      <c r="E2512" s="2">
        <v>2511</v>
      </c>
      <c r="F2512" s="1">
        <v>12</v>
      </c>
      <c r="G2512" s="1" t="s">
        <v>4430</v>
      </c>
      <c r="H2512" s="1" t="s">
        <v>8508</v>
      </c>
      <c r="I2512" s="1">
        <v>3</v>
      </c>
      <c r="L2512" s="1">
        <v>2</v>
      </c>
      <c r="M2512" s="2" t="s">
        <v>3613</v>
      </c>
      <c r="N2512" s="2" t="s">
        <v>10728</v>
      </c>
      <c r="S2512" s="1" t="s">
        <v>51</v>
      </c>
      <c r="T2512" s="1" t="s">
        <v>1413</v>
      </c>
      <c r="U2512" s="1" t="s">
        <v>278</v>
      </c>
      <c r="V2512" s="1" t="s">
        <v>8843</v>
      </c>
      <c r="Y2512" s="1" t="s">
        <v>4515</v>
      </c>
      <c r="Z2512" s="1" t="s">
        <v>10727</v>
      </c>
      <c r="AC2512" s="1">
        <v>38</v>
      </c>
      <c r="AD2512" s="1" t="s">
        <v>316</v>
      </c>
      <c r="AE2512" s="1" t="s">
        <v>11519</v>
      </c>
      <c r="AJ2512" s="1" t="s">
        <v>17</v>
      </c>
      <c r="AK2512" s="1" t="s">
        <v>11718</v>
      </c>
      <c r="AL2512" s="1" t="s">
        <v>158</v>
      </c>
      <c r="AM2512" s="1" t="s">
        <v>11647</v>
      </c>
      <c r="AN2512" s="1" t="s">
        <v>602</v>
      </c>
      <c r="AO2512" s="1" t="s">
        <v>8712</v>
      </c>
      <c r="AR2512" s="1" t="s">
        <v>4516</v>
      </c>
      <c r="AS2512" s="1" t="s">
        <v>11900</v>
      </c>
      <c r="AT2512" s="1" t="s">
        <v>88</v>
      </c>
      <c r="AU2512" s="1" t="s">
        <v>8828</v>
      </c>
      <c r="AV2512" s="1" t="s">
        <v>4517</v>
      </c>
      <c r="AW2512" s="1" t="s">
        <v>12050</v>
      </c>
      <c r="BB2512" s="1" t="s">
        <v>278</v>
      </c>
      <c r="BC2512" s="1" t="s">
        <v>8843</v>
      </c>
      <c r="BD2512" s="1" t="s">
        <v>2948</v>
      </c>
      <c r="BE2512" s="1" t="s">
        <v>9894</v>
      </c>
      <c r="BG2512" s="1" t="s">
        <v>88</v>
      </c>
      <c r="BH2512" s="1" t="s">
        <v>8828</v>
      </c>
      <c r="BI2512" s="1" t="s">
        <v>3447</v>
      </c>
      <c r="BJ2512" s="1" t="s">
        <v>9471</v>
      </c>
      <c r="BK2512" s="1" t="s">
        <v>88</v>
      </c>
      <c r="BL2512" s="1" t="s">
        <v>8828</v>
      </c>
      <c r="BM2512" s="1" t="s">
        <v>4518</v>
      </c>
      <c r="BN2512" s="1" t="s">
        <v>10497</v>
      </c>
      <c r="BO2512" s="1" t="s">
        <v>88</v>
      </c>
      <c r="BP2512" s="1" t="s">
        <v>8828</v>
      </c>
      <c r="BQ2512" s="1" t="s">
        <v>4519</v>
      </c>
      <c r="BR2512" s="1" t="s">
        <v>16776</v>
      </c>
      <c r="BS2512" s="1" t="s">
        <v>41</v>
      </c>
      <c r="BT2512" s="1" t="s">
        <v>11660</v>
      </c>
    </row>
    <row r="2513" spans="1:73" ht="13.5" customHeight="1">
      <c r="A2513" s="3" t="str">
        <f>HYPERLINK("http://kyu.snu.ac.kr/sdhj/index.jsp?type=hj/GK14605_00IH_0001_0046.jpg","1720_각북면_46")</f>
        <v>1720_각북면_46</v>
      </c>
      <c r="B2513" s="2">
        <v>1720</v>
      </c>
      <c r="C2513" s="2" t="s">
        <v>15960</v>
      </c>
      <c r="D2513" s="2" t="s">
        <v>15961</v>
      </c>
      <c r="E2513" s="2">
        <v>2512</v>
      </c>
      <c r="F2513" s="1">
        <v>12</v>
      </c>
      <c r="G2513" s="1" t="s">
        <v>4430</v>
      </c>
      <c r="H2513" s="1" t="s">
        <v>8508</v>
      </c>
      <c r="I2513" s="1">
        <v>3</v>
      </c>
      <c r="L2513" s="1">
        <v>2</v>
      </c>
      <c r="M2513" s="2" t="s">
        <v>3613</v>
      </c>
      <c r="N2513" s="2" t="s">
        <v>10728</v>
      </c>
      <c r="S2513" s="1" t="s">
        <v>127</v>
      </c>
      <c r="T2513" s="1" t="s">
        <v>8714</v>
      </c>
      <c r="W2513" s="1" t="s">
        <v>325</v>
      </c>
      <c r="X2513" s="1" t="s">
        <v>9291</v>
      </c>
      <c r="Y2513" s="1" t="s">
        <v>2196</v>
      </c>
      <c r="Z2513" s="1" t="s">
        <v>10467</v>
      </c>
      <c r="AF2513" s="1" t="s">
        <v>67</v>
      </c>
      <c r="AG2513" s="1" t="s">
        <v>9286</v>
      </c>
    </row>
    <row r="2514" spans="1:73" ht="13.5" customHeight="1">
      <c r="A2514" s="3" t="str">
        <f>HYPERLINK("http://kyu.snu.ac.kr/sdhj/index.jsp?type=hj/GK14605_00IH_0001_0046.jpg","1720_각북면_46")</f>
        <v>1720_각북면_46</v>
      </c>
      <c r="B2514" s="2">
        <v>1720</v>
      </c>
      <c r="C2514" s="2" t="s">
        <v>15637</v>
      </c>
      <c r="D2514" s="2" t="s">
        <v>15638</v>
      </c>
      <c r="E2514" s="2">
        <v>2513</v>
      </c>
      <c r="F2514" s="1">
        <v>12</v>
      </c>
      <c r="G2514" s="1" t="s">
        <v>4430</v>
      </c>
      <c r="H2514" s="1" t="s">
        <v>8508</v>
      </c>
      <c r="I2514" s="1">
        <v>3</v>
      </c>
      <c r="L2514" s="1">
        <v>2</v>
      </c>
      <c r="M2514" s="2" t="s">
        <v>3613</v>
      </c>
      <c r="N2514" s="2" t="s">
        <v>10728</v>
      </c>
      <c r="S2514" s="1" t="s">
        <v>71</v>
      </c>
      <c r="T2514" s="1" t="s">
        <v>8710</v>
      </c>
      <c r="U2514" s="1" t="s">
        <v>1166</v>
      </c>
      <c r="V2514" s="1" t="s">
        <v>8887</v>
      </c>
      <c r="Y2514" s="1" t="s">
        <v>4520</v>
      </c>
      <c r="Z2514" s="1" t="s">
        <v>10726</v>
      </c>
      <c r="AC2514" s="1">
        <v>13</v>
      </c>
      <c r="AD2514" s="1" t="s">
        <v>229</v>
      </c>
      <c r="AE2514" s="1" t="s">
        <v>11524</v>
      </c>
      <c r="BU2514" s="1" t="s">
        <v>4521</v>
      </c>
    </row>
    <row r="2515" spans="1:73" ht="13.5" customHeight="1">
      <c r="A2515" s="3" t="str">
        <f>HYPERLINK("http://kyu.snu.ac.kr/sdhj/index.jsp?type=hj/GK14605_00IH_0001_0046.jpg","1720_각북면_46")</f>
        <v>1720_각북면_46</v>
      </c>
      <c r="B2515" s="2">
        <v>1720</v>
      </c>
      <c r="C2515" s="2" t="s">
        <v>15661</v>
      </c>
      <c r="D2515" s="2" t="s">
        <v>15662</v>
      </c>
      <c r="E2515" s="2">
        <v>2514</v>
      </c>
      <c r="F2515" s="1">
        <v>12</v>
      </c>
      <c r="G2515" s="1" t="s">
        <v>4430</v>
      </c>
      <c r="H2515" s="1" t="s">
        <v>8508</v>
      </c>
      <c r="I2515" s="1">
        <v>3</v>
      </c>
      <c r="L2515" s="1">
        <v>2</v>
      </c>
      <c r="M2515" s="2" t="s">
        <v>3613</v>
      </c>
      <c r="N2515" s="2" t="s">
        <v>10728</v>
      </c>
      <c r="S2515" s="1" t="s">
        <v>68</v>
      </c>
      <c r="T2515" s="1" t="s">
        <v>8708</v>
      </c>
      <c r="Y2515" s="1" t="s">
        <v>2740</v>
      </c>
      <c r="Z2515" s="1" t="s">
        <v>10548</v>
      </c>
      <c r="AC2515" s="1">
        <v>11</v>
      </c>
      <c r="AD2515" s="1" t="s">
        <v>70</v>
      </c>
      <c r="AE2515" s="1" t="s">
        <v>11531</v>
      </c>
    </row>
    <row r="2516" spans="1:73" ht="13.5" customHeight="1">
      <c r="A2516" s="3" t="str">
        <f>HYPERLINK("http://kyu.snu.ac.kr/sdhj/index.jsp?type=hj/GK14605_00IH_0001_0046.jpg","1720_각북면_46")</f>
        <v>1720_각북면_46</v>
      </c>
      <c r="B2516" s="2">
        <v>1720</v>
      </c>
      <c r="C2516" s="2" t="s">
        <v>15637</v>
      </c>
      <c r="D2516" s="2" t="s">
        <v>15638</v>
      </c>
      <c r="E2516" s="2">
        <v>2515</v>
      </c>
      <c r="F2516" s="1">
        <v>12</v>
      </c>
      <c r="G2516" s="1" t="s">
        <v>4430</v>
      </c>
      <c r="H2516" s="1" t="s">
        <v>8508</v>
      </c>
      <c r="I2516" s="1">
        <v>3</v>
      </c>
      <c r="L2516" s="1">
        <v>2</v>
      </c>
      <c r="M2516" s="2" t="s">
        <v>3613</v>
      </c>
      <c r="N2516" s="2" t="s">
        <v>10728</v>
      </c>
      <c r="S2516" s="1" t="s">
        <v>68</v>
      </c>
      <c r="T2516" s="1" t="s">
        <v>8708</v>
      </c>
      <c r="Y2516" s="1" t="s">
        <v>53</v>
      </c>
      <c r="Z2516" s="1" t="s">
        <v>9315</v>
      </c>
      <c r="AC2516" s="1">
        <v>5</v>
      </c>
      <c r="AD2516" s="1" t="s">
        <v>249</v>
      </c>
      <c r="AE2516" s="1" t="s">
        <v>11523</v>
      </c>
    </row>
    <row r="2517" spans="1:73" ht="13.5" customHeight="1">
      <c r="A2517" s="3" t="str">
        <f>HYPERLINK("http://kyu.snu.ac.kr/sdhj/index.jsp?type=hj/GK14605_00IH_0001_0046.jpg","1720_각북면_46")</f>
        <v>1720_각북면_46</v>
      </c>
      <c r="B2517" s="2">
        <v>1720</v>
      </c>
      <c r="C2517" s="2" t="s">
        <v>15637</v>
      </c>
      <c r="D2517" s="2" t="s">
        <v>15638</v>
      </c>
      <c r="E2517" s="2">
        <v>2516</v>
      </c>
      <c r="F2517" s="1">
        <v>12</v>
      </c>
      <c r="G2517" s="1" t="s">
        <v>4430</v>
      </c>
      <c r="H2517" s="1" t="s">
        <v>8508</v>
      </c>
      <c r="I2517" s="1">
        <v>3</v>
      </c>
      <c r="L2517" s="1">
        <v>2</v>
      </c>
      <c r="M2517" s="2" t="s">
        <v>3613</v>
      </c>
      <c r="N2517" s="2" t="s">
        <v>10728</v>
      </c>
      <c r="S2517" s="1" t="s">
        <v>71</v>
      </c>
      <c r="T2517" s="1" t="s">
        <v>8710</v>
      </c>
      <c r="Y2517" s="1" t="s">
        <v>4522</v>
      </c>
      <c r="Z2517" s="1" t="s">
        <v>10725</v>
      </c>
      <c r="AF2517" s="1" t="s">
        <v>67</v>
      </c>
      <c r="AG2517" s="1" t="s">
        <v>9286</v>
      </c>
    </row>
    <row r="2518" spans="1:73" ht="13.5" customHeight="1">
      <c r="A2518" s="3" t="str">
        <f>HYPERLINK("http://kyu.snu.ac.kr/sdhj/index.jsp?type=hj/GK14605_00IH_0001_0046.jpg","1720_각북면_46")</f>
        <v>1720_각북면_46</v>
      </c>
      <c r="B2518" s="2">
        <v>1720</v>
      </c>
      <c r="C2518" s="2" t="s">
        <v>15637</v>
      </c>
      <c r="D2518" s="2" t="s">
        <v>15638</v>
      </c>
      <c r="E2518" s="2">
        <v>2517</v>
      </c>
      <c r="F2518" s="1">
        <v>12</v>
      </c>
      <c r="G2518" s="1" t="s">
        <v>4430</v>
      </c>
      <c r="H2518" s="1" t="s">
        <v>8508</v>
      </c>
      <c r="I2518" s="1">
        <v>3</v>
      </c>
      <c r="L2518" s="1">
        <v>2</v>
      </c>
      <c r="M2518" s="2" t="s">
        <v>3613</v>
      </c>
      <c r="N2518" s="2" t="s">
        <v>10728</v>
      </c>
      <c r="S2518" s="1" t="s">
        <v>68</v>
      </c>
      <c r="T2518" s="1" t="s">
        <v>8708</v>
      </c>
      <c r="Y2518" s="1" t="s">
        <v>53</v>
      </c>
      <c r="Z2518" s="1" t="s">
        <v>9315</v>
      </c>
      <c r="AC2518" s="1">
        <v>1</v>
      </c>
      <c r="AF2518" s="1" t="s">
        <v>135</v>
      </c>
      <c r="AG2518" s="1" t="s">
        <v>11569</v>
      </c>
    </row>
    <row r="2519" spans="1:73" ht="13.5" customHeight="1">
      <c r="A2519" s="3" t="str">
        <f>HYPERLINK("http://kyu.snu.ac.kr/sdhj/index.jsp?type=hj/GK14605_00IH_0001_0046.jpg","1720_각북면_46")</f>
        <v>1720_각북면_46</v>
      </c>
      <c r="B2519" s="2">
        <v>1720</v>
      </c>
      <c r="C2519" s="2" t="s">
        <v>15637</v>
      </c>
      <c r="D2519" s="2" t="s">
        <v>15638</v>
      </c>
      <c r="E2519" s="2">
        <v>2518</v>
      </c>
      <c r="F2519" s="1">
        <v>12</v>
      </c>
      <c r="G2519" s="1" t="s">
        <v>4430</v>
      </c>
      <c r="H2519" s="1" t="s">
        <v>8508</v>
      </c>
      <c r="I2519" s="1">
        <v>3</v>
      </c>
      <c r="L2519" s="1">
        <v>3</v>
      </c>
      <c r="M2519" s="2" t="s">
        <v>2155</v>
      </c>
      <c r="N2519" s="2" t="s">
        <v>9821</v>
      </c>
      <c r="T2519" s="1" t="s">
        <v>15624</v>
      </c>
      <c r="U2519" s="1" t="s">
        <v>269</v>
      </c>
      <c r="V2519" s="1" t="s">
        <v>8873</v>
      </c>
      <c r="Y2519" s="1" t="s">
        <v>2155</v>
      </c>
      <c r="Z2519" s="1" t="s">
        <v>9821</v>
      </c>
      <c r="AC2519" s="1">
        <v>60</v>
      </c>
      <c r="AD2519" s="1" t="s">
        <v>173</v>
      </c>
      <c r="AE2519" s="1" t="s">
        <v>11533</v>
      </c>
      <c r="AJ2519" s="1" t="s">
        <v>17</v>
      </c>
      <c r="AK2519" s="1" t="s">
        <v>11718</v>
      </c>
      <c r="AL2519" s="1" t="s">
        <v>1033</v>
      </c>
      <c r="AM2519" s="1" t="s">
        <v>10822</v>
      </c>
      <c r="AN2519" s="1" t="s">
        <v>158</v>
      </c>
      <c r="AO2519" s="1" t="s">
        <v>11647</v>
      </c>
      <c r="AP2519" s="1" t="s">
        <v>215</v>
      </c>
      <c r="AQ2519" s="1" t="s">
        <v>8866</v>
      </c>
      <c r="AR2519" s="1" t="s">
        <v>4523</v>
      </c>
      <c r="AS2519" s="1" t="s">
        <v>11898</v>
      </c>
      <c r="AT2519" s="1" t="s">
        <v>269</v>
      </c>
      <c r="AU2519" s="1" t="s">
        <v>8873</v>
      </c>
      <c r="AV2519" s="1" t="s">
        <v>2925</v>
      </c>
      <c r="AW2519" s="1" t="s">
        <v>9851</v>
      </c>
      <c r="BB2519" s="1" t="s">
        <v>385</v>
      </c>
      <c r="BC2519" s="1" t="s">
        <v>16777</v>
      </c>
      <c r="BD2519" s="1" t="s">
        <v>4524</v>
      </c>
      <c r="BE2519" s="1" t="s">
        <v>12869</v>
      </c>
      <c r="BG2519" s="1" t="s">
        <v>269</v>
      </c>
      <c r="BH2519" s="1" t="s">
        <v>8873</v>
      </c>
      <c r="BI2519" s="1" t="s">
        <v>3447</v>
      </c>
      <c r="BJ2519" s="1" t="s">
        <v>9471</v>
      </c>
      <c r="BK2519" s="1" t="s">
        <v>58</v>
      </c>
      <c r="BL2519" s="1" t="s">
        <v>11975</v>
      </c>
      <c r="BM2519" s="1" t="s">
        <v>8386</v>
      </c>
      <c r="BN2519" s="1" t="s">
        <v>13778</v>
      </c>
      <c r="BO2519" s="1" t="s">
        <v>88</v>
      </c>
      <c r="BP2519" s="1" t="s">
        <v>8828</v>
      </c>
      <c r="BQ2519" s="1" t="s">
        <v>4514</v>
      </c>
      <c r="BR2519" s="1" t="s">
        <v>14427</v>
      </c>
      <c r="BS2519" s="1" t="s">
        <v>158</v>
      </c>
      <c r="BT2519" s="1" t="s">
        <v>11647</v>
      </c>
    </row>
    <row r="2520" spans="1:73" ht="13.5" customHeight="1">
      <c r="A2520" s="3" t="str">
        <f>HYPERLINK("http://kyu.snu.ac.kr/sdhj/index.jsp?type=hj/GK14605_00IH_0001_0046.jpg","1720_각북면_46")</f>
        <v>1720_각북면_46</v>
      </c>
      <c r="B2520" s="2">
        <v>1720</v>
      </c>
      <c r="C2520" s="2" t="s">
        <v>15706</v>
      </c>
      <c r="D2520" s="2" t="s">
        <v>15707</v>
      </c>
      <c r="E2520" s="2">
        <v>2519</v>
      </c>
      <c r="F2520" s="1">
        <v>12</v>
      </c>
      <c r="G2520" s="1" t="s">
        <v>4430</v>
      </c>
      <c r="H2520" s="1" t="s">
        <v>8508</v>
      </c>
      <c r="I2520" s="1">
        <v>3</v>
      </c>
      <c r="L2520" s="1">
        <v>3</v>
      </c>
      <c r="M2520" s="2" t="s">
        <v>2155</v>
      </c>
      <c r="N2520" s="2" t="s">
        <v>9821</v>
      </c>
      <c r="S2520" s="1" t="s">
        <v>51</v>
      </c>
      <c r="T2520" s="1" t="s">
        <v>1413</v>
      </c>
      <c r="W2520" s="1" t="s">
        <v>3323</v>
      </c>
      <c r="X2520" s="1" t="s">
        <v>9272</v>
      </c>
      <c r="Y2520" s="1" t="s">
        <v>53</v>
      </c>
      <c r="Z2520" s="1" t="s">
        <v>9315</v>
      </c>
      <c r="AC2520" s="1">
        <v>53</v>
      </c>
      <c r="AD2520" s="1" t="s">
        <v>798</v>
      </c>
      <c r="AE2520" s="1" t="s">
        <v>11550</v>
      </c>
      <c r="AJ2520" s="1" t="s">
        <v>17</v>
      </c>
      <c r="AK2520" s="1" t="s">
        <v>11718</v>
      </c>
      <c r="AL2520" s="1" t="s">
        <v>921</v>
      </c>
      <c r="AM2520" s="1" t="s">
        <v>11727</v>
      </c>
      <c r="AT2520" s="1" t="s">
        <v>88</v>
      </c>
      <c r="AU2520" s="1" t="s">
        <v>8828</v>
      </c>
      <c r="AV2520" s="1" t="s">
        <v>4525</v>
      </c>
      <c r="AW2520" s="1" t="s">
        <v>11039</v>
      </c>
      <c r="BG2520" s="1" t="s">
        <v>88</v>
      </c>
      <c r="BH2520" s="1" t="s">
        <v>8828</v>
      </c>
      <c r="BI2520" s="1" t="s">
        <v>4526</v>
      </c>
      <c r="BJ2520" s="1" t="s">
        <v>13271</v>
      </c>
      <c r="BK2520" s="1" t="s">
        <v>88</v>
      </c>
      <c r="BL2520" s="1" t="s">
        <v>8828</v>
      </c>
      <c r="BM2520" s="1" t="s">
        <v>817</v>
      </c>
      <c r="BN2520" s="1" t="s">
        <v>13450</v>
      </c>
      <c r="BO2520" s="1" t="s">
        <v>88</v>
      </c>
      <c r="BP2520" s="1" t="s">
        <v>8828</v>
      </c>
      <c r="BQ2520" s="1" t="s">
        <v>4527</v>
      </c>
      <c r="BR2520" s="1" t="s">
        <v>15069</v>
      </c>
      <c r="BS2520" s="1" t="s">
        <v>50</v>
      </c>
      <c r="BT2520" s="1" t="s">
        <v>16778</v>
      </c>
    </row>
    <row r="2521" spans="1:73" ht="13.5" customHeight="1">
      <c r="A2521" s="3" t="str">
        <f>HYPERLINK("http://kyu.snu.ac.kr/sdhj/index.jsp?type=hj/GK14605_00IH_0001_0046.jpg","1720_각북면_46")</f>
        <v>1720_각북면_46</v>
      </c>
      <c r="B2521" s="2">
        <v>1720</v>
      </c>
      <c r="C2521" s="2" t="s">
        <v>16779</v>
      </c>
      <c r="D2521" s="2" t="s">
        <v>16780</v>
      </c>
      <c r="E2521" s="2">
        <v>2520</v>
      </c>
      <c r="F2521" s="1">
        <v>12</v>
      </c>
      <c r="G2521" s="1" t="s">
        <v>4430</v>
      </c>
      <c r="H2521" s="1" t="s">
        <v>8508</v>
      </c>
      <c r="I2521" s="1">
        <v>3</v>
      </c>
      <c r="L2521" s="1">
        <v>3</v>
      </c>
      <c r="M2521" s="2" t="s">
        <v>2155</v>
      </c>
      <c r="N2521" s="2" t="s">
        <v>9821</v>
      </c>
      <c r="S2521" s="1" t="s">
        <v>226</v>
      </c>
      <c r="T2521" s="1" t="s">
        <v>8709</v>
      </c>
      <c r="Y2521" s="1" t="s">
        <v>53</v>
      </c>
      <c r="Z2521" s="1" t="s">
        <v>9315</v>
      </c>
      <c r="AC2521" s="1">
        <v>13</v>
      </c>
      <c r="AD2521" s="1" t="s">
        <v>229</v>
      </c>
      <c r="AE2521" s="1" t="s">
        <v>11524</v>
      </c>
    </row>
    <row r="2522" spans="1:73" ht="13.5" customHeight="1">
      <c r="A2522" s="3" t="str">
        <f>HYPERLINK("http://kyu.snu.ac.kr/sdhj/index.jsp?type=hj/GK14605_00IH_0001_0046.jpg","1720_각북면_46")</f>
        <v>1720_각북면_46</v>
      </c>
      <c r="B2522" s="2">
        <v>1720</v>
      </c>
      <c r="C2522" s="2" t="s">
        <v>15637</v>
      </c>
      <c r="D2522" s="2" t="s">
        <v>15638</v>
      </c>
      <c r="E2522" s="2">
        <v>2521</v>
      </c>
      <c r="F2522" s="1">
        <v>12</v>
      </c>
      <c r="G2522" s="1" t="s">
        <v>4430</v>
      </c>
      <c r="H2522" s="1" t="s">
        <v>8508</v>
      </c>
      <c r="I2522" s="1">
        <v>3</v>
      </c>
      <c r="L2522" s="1">
        <v>3</v>
      </c>
      <c r="M2522" s="2" t="s">
        <v>2155</v>
      </c>
      <c r="N2522" s="2" t="s">
        <v>9821</v>
      </c>
      <c r="S2522" s="1" t="s">
        <v>1535</v>
      </c>
      <c r="T2522" s="1" t="s">
        <v>8720</v>
      </c>
      <c r="U2522" s="1" t="s">
        <v>4528</v>
      </c>
      <c r="V2522" s="1" t="s">
        <v>8904</v>
      </c>
      <c r="W2522" s="1" t="s">
        <v>245</v>
      </c>
      <c r="X2522" s="1" t="s">
        <v>9269</v>
      </c>
      <c r="Y2522" s="1" t="s">
        <v>4529</v>
      </c>
      <c r="Z2522" s="1" t="s">
        <v>10724</v>
      </c>
      <c r="AC2522" s="1">
        <v>33</v>
      </c>
      <c r="AD2522" s="1" t="s">
        <v>151</v>
      </c>
      <c r="AE2522" s="1" t="s">
        <v>10802</v>
      </c>
    </row>
    <row r="2523" spans="1:73" ht="13.5" customHeight="1">
      <c r="A2523" s="3" t="str">
        <f>HYPERLINK("http://kyu.snu.ac.kr/sdhj/index.jsp?type=hj/GK14605_00IH_0001_0046.jpg","1720_각북면_46")</f>
        <v>1720_각북면_46</v>
      </c>
      <c r="B2523" s="2">
        <v>1720</v>
      </c>
      <c r="C2523" s="2" t="s">
        <v>15668</v>
      </c>
      <c r="D2523" s="2" t="s">
        <v>15669</v>
      </c>
      <c r="E2523" s="2">
        <v>2522</v>
      </c>
      <c r="F2523" s="1">
        <v>12</v>
      </c>
      <c r="G2523" s="1" t="s">
        <v>4430</v>
      </c>
      <c r="H2523" s="1" t="s">
        <v>8508</v>
      </c>
      <c r="I2523" s="1">
        <v>3</v>
      </c>
      <c r="L2523" s="1">
        <v>4</v>
      </c>
      <c r="M2523" s="2" t="s">
        <v>3238</v>
      </c>
      <c r="N2523" s="2" t="s">
        <v>10235</v>
      </c>
      <c r="T2523" s="1" t="s">
        <v>15624</v>
      </c>
      <c r="U2523" s="1" t="s">
        <v>4450</v>
      </c>
      <c r="V2523" s="1" t="s">
        <v>9099</v>
      </c>
      <c r="Y2523" s="1" t="s">
        <v>3238</v>
      </c>
      <c r="Z2523" s="1" t="s">
        <v>10235</v>
      </c>
      <c r="AC2523" s="1">
        <v>37</v>
      </c>
      <c r="AD2523" s="1" t="s">
        <v>299</v>
      </c>
      <c r="AE2523" s="1" t="s">
        <v>11520</v>
      </c>
      <c r="AJ2523" s="1" t="s">
        <v>17</v>
      </c>
      <c r="AK2523" s="1" t="s">
        <v>11718</v>
      </c>
      <c r="AL2523" s="1" t="s">
        <v>158</v>
      </c>
      <c r="AM2523" s="1" t="s">
        <v>11647</v>
      </c>
      <c r="AN2523" s="1" t="s">
        <v>602</v>
      </c>
      <c r="AO2523" s="1" t="s">
        <v>8712</v>
      </c>
      <c r="AP2523" s="1" t="s">
        <v>215</v>
      </c>
      <c r="AQ2523" s="1" t="s">
        <v>8866</v>
      </c>
      <c r="AR2523" s="1" t="s">
        <v>3031</v>
      </c>
      <c r="AS2523" s="1" t="s">
        <v>11899</v>
      </c>
      <c r="AT2523" s="1" t="s">
        <v>269</v>
      </c>
      <c r="AU2523" s="1" t="s">
        <v>8873</v>
      </c>
      <c r="AV2523" s="1" t="s">
        <v>4530</v>
      </c>
      <c r="AW2523" s="1" t="s">
        <v>12440</v>
      </c>
      <c r="BB2523" s="1" t="s">
        <v>4531</v>
      </c>
      <c r="BC2523" s="1" t="s">
        <v>9092</v>
      </c>
      <c r="BD2523" s="1" t="s">
        <v>3292</v>
      </c>
      <c r="BE2523" s="1" t="s">
        <v>9393</v>
      </c>
      <c r="BG2523" s="1" t="s">
        <v>269</v>
      </c>
      <c r="BH2523" s="1" t="s">
        <v>8873</v>
      </c>
      <c r="BI2523" s="1" t="s">
        <v>198</v>
      </c>
      <c r="BJ2523" s="1" t="s">
        <v>12243</v>
      </c>
      <c r="BK2523" s="1" t="s">
        <v>88</v>
      </c>
      <c r="BL2523" s="1" t="s">
        <v>8828</v>
      </c>
      <c r="BM2523" s="1" t="s">
        <v>623</v>
      </c>
      <c r="BN2523" s="1" t="s">
        <v>11051</v>
      </c>
      <c r="BO2523" s="1" t="s">
        <v>573</v>
      </c>
      <c r="BP2523" s="1" t="s">
        <v>8905</v>
      </c>
      <c r="BQ2523" s="1" t="s">
        <v>4532</v>
      </c>
      <c r="BR2523" s="1" t="s">
        <v>16781</v>
      </c>
      <c r="BS2523" s="1" t="s">
        <v>300</v>
      </c>
      <c r="BT2523" s="1" t="s">
        <v>11633</v>
      </c>
    </row>
    <row r="2524" spans="1:73" ht="13.5" customHeight="1">
      <c r="A2524" s="3" t="str">
        <f>HYPERLINK("http://kyu.snu.ac.kr/sdhj/index.jsp?type=hj/GK14605_00IH_0001_0046.jpg","1720_각북면_46")</f>
        <v>1720_각북면_46</v>
      </c>
      <c r="B2524" s="2">
        <v>1720</v>
      </c>
      <c r="C2524" s="2" t="s">
        <v>16102</v>
      </c>
      <c r="D2524" s="2" t="s">
        <v>16103</v>
      </c>
      <c r="E2524" s="2">
        <v>2523</v>
      </c>
      <c r="F2524" s="1">
        <v>12</v>
      </c>
      <c r="G2524" s="1" t="s">
        <v>4430</v>
      </c>
      <c r="H2524" s="1" t="s">
        <v>8508</v>
      </c>
      <c r="I2524" s="1">
        <v>3</v>
      </c>
      <c r="L2524" s="1">
        <v>4</v>
      </c>
      <c r="M2524" s="2" t="s">
        <v>3238</v>
      </c>
      <c r="N2524" s="2" t="s">
        <v>10235</v>
      </c>
      <c r="S2524" s="1" t="s">
        <v>51</v>
      </c>
      <c r="T2524" s="1" t="s">
        <v>1413</v>
      </c>
      <c r="U2524" s="1" t="s">
        <v>385</v>
      </c>
      <c r="V2524" s="1" t="s">
        <v>15727</v>
      </c>
      <c r="W2524" s="1" t="s">
        <v>952</v>
      </c>
      <c r="X2524" s="1" t="s">
        <v>9277</v>
      </c>
      <c r="Y2524" s="1" t="s">
        <v>53</v>
      </c>
      <c r="Z2524" s="1" t="s">
        <v>9315</v>
      </c>
      <c r="AC2524" s="1">
        <v>36</v>
      </c>
      <c r="AD2524" s="1" t="s">
        <v>341</v>
      </c>
      <c r="AE2524" s="1" t="s">
        <v>11544</v>
      </c>
      <c r="AJ2524" s="1" t="s">
        <v>17</v>
      </c>
      <c r="AK2524" s="1" t="s">
        <v>11718</v>
      </c>
      <c r="AL2524" s="1" t="s">
        <v>236</v>
      </c>
      <c r="AM2524" s="1" t="s">
        <v>11694</v>
      </c>
      <c r="AT2524" s="1" t="s">
        <v>269</v>
      </c>
      <c r="AU2524" s="1" t="s">
        <v>8873</v>
      </c>
      <c r="AV2524" s="1" t="s">
        <v>4472</v>
      </c>
      <c r="AW2524" s="1" t="s">
        <v>12373</v>
      </c>
      <c r="BG2524" s="1" t="s">
        <v>269</v>
      </c>
      <c r="BH2524" s="1" t="s">
        <v>8873</v>
      </c>
      <c r="BI2524" s="1" t="s">
        <v>4533</v>
      </c>
      <c r="BJ2524" s="1" t="s">
        <v>13270</v>
      </c>
      <c r="BK2524" s="1" t="s">
        <v>269</v>
      </c>
      <c r="BL2524" s="1" t="s">
        <v>8873</v>
      </c>
      <c r="BM2524" s="1" t="s">
        <v>1208</v>
      </c>
      <c r="BN2524" s="1" t="s">
        <v>10227</v>
      </c>
      <c r="BO2524" s="1" t="s">
        <v>269</v>
      </c>
      <c r="BP2524" s="1" t="s">
        <v>8873</v>
      </c>
      <c r="BQ2524" s="1" t="s">
        <v>4334</v>
      </c>
      <c r="BR2524" s="1" t="s">
        <v>10595</v>
      </c>
      <c r="BS2524" s="1" t="s">
        <v>50</v>
      </c>
      <c r="BT2524" s="1" t="s">
        <v>16782</v>
      </c>
    </row>
    <row r="2525" spans="1:73" ht="13.5" customHeight="1">
      <c r="A2525" s="3" t="str">
        <f>HYPERLINK("http://kyu.snu.ac.kr/sdhj/index.jsp?type=hj/GK14605_00IH_0001_0046.jpg","1720_각북면_46")</f>
        <v>1720_각북면_46</v>
      </c>
      <c r="B2525" s="2">
        <v>1720</v>
      </c>
      <c r="C2525" s="2" t="s">
        <v>15974</v>
      </c>
      <c r="D2525" s="2" t="s">
        <v>15975</v>
      </c>
      <c r="E2525" s="2">
        <v>2524</v>
      </c>
      <c r="F2525" s="1">
        <v>12</v>
      </c>
      <c r="G2525" s="1" t="s">
        <v>4430</v>
      </c>
      <c r="H2525" s="1" t="s">
        <v>8508</v>
      </c>
      <c r="I2525" s="1">
        <v>3</v>
      </c>
      <c r="L2525" s="1">
        <v>4</v>
      </c>
      <c r="M2525" s="2" t="s">
        <v>3238</v>
      </c>
      <c r="N2525" s="2" t="s">
        <v>10235</v>
      </c>
      <c r="S2525" s="1" t="s">
        <v>226</v>
      </c>
      <c r="T2525" s="1" t="s">
        <v>8709</v>
      </c>
      <c r="Y2525" s="1" t="s">
        <v>4534</v>
      </c>
      <c r="Z2525" s="1" t="s">
        <v>9671</v>
      </c>
      <c r="AF2525" s="1" t="s">
        <v>67</v>
      </c>
      <c r="AG2525" s="1" t="s">
        <v>9286</v>
      </c>
    </row>
    <row r="2526" spans="1:73" ht="13.5" customHeight="1">
      <c r="A2526" s="3" t="str">
        <f>HYPERLINK("http://kyu.snu.ac.kr/sdhj/index.jsp?type=hj/GK14605_00IH_0001_0046.jpg","1720_각북면_46")</f>
        <v>1720_각북면_46</v>
      </c>
      <c r="B2526" s="2">
        <v>1720</v>
      </c>
      <c r="C2526" s="2" t="s">
        <v>15637</v>
      </c>
      <c r="D2526" s="2" t="s">
        <v>15638</v>
      </c>
      <c r="E2526" s="2">
        <v>2525</v>
      </c>
      <c r="F2526" s="1">
        <v>12</v>
      </c>
      <c r="G2526" s="1" t="s">
        <v>4430</v>
      </c>
      <c r="H2526" s="1" t="s">
        <v>8508</v>
      </c>
      <c r="I2526" s="1">
        <v>3</v>
      </c>
      <c r="L2526" s="1">
        <v>4</v>
      </c>
      <c r="M2526" s="2" t="s">
        <v>3238</v>
      </c>
      <c r="N2526" s="2" t="s">
        <v>10235</v>
      </c>
      <c r="S2526" s="1" t="s">
        <v>102</v>
      </c>
      <c r="T2526" s="1" t="s">
        <v>8723</v>
      </c>
      <c r="W2526" s="1" t="s">
        <v>74</v>
      </c>
      <c r="X2526" s="1" t="s">
        <v>16783</v>
      </c>
      <c r="Y2526" s="1" t="s">
        <v>3292</v>
      </c>
      <c r="Z2526" s="1" t="s">
        <v>9393</v>
      </c>
      <c r="AC2526" s="1">
        <v>65</v>
      </c>
      <c r="AD2526" s="1" t="s">
        <v>249</v>
      </c>
      <c r="AE2526" s="1" t="s">
        <v>11523</v>
      </c>
      <c r="AF2526" s="1" t="s">
        <v>135</v>
      </c>
      <c r="AG2526" s="1" t="s">
        <v>11569</v>
      </c>
    </row>
    <row r="2527" spans="1:73" ht="13.5" customHeight="1">
      <c r="A2527" s="3" t="str">
        <f>HYPERLINK("http://kyu.snu.ac.kr/sdhj/index.jsp?type=hj/GK14605_00IH_0001_0046.jpg","1720_각북면_46")</f>
        <v>1720_각북면_46</v>
      </c>
      <c r="B2527" s="2">
        <v>1720</v>
      </c>
      <c r="C2527" s="2" t="s">
        <v>15637</v>
      </c>
      <c r="D2527" s="2" t="s">
        <v>15638</v>
      </c>
      <c r="E2527" s="2">
        <v>2526</v>
      </c>
      <c r="F2527" s="1">
        <v>12</v>
      </c>
      <c r="G2527" s="1" t="s">
        <v>4430</v>
      </c>
      <c r="H2527" s="1" t="s">
        <v>8508</v>
      </c>
      <c r="I2527" s="1">
        <v>3</v>
      </c>
      <c r="L2527" s="1">
        <v>5</v>
      </c>
      <c r="M2527" s="2" t="s">
        <v>18185</v>
      </c>
      <c r="N2527" s="2" t="s">
        <v>18186</v>
      </c>
      <c r="T2527" s="1" t="s">
        <v>15624</v>
      </c>
      <c r="U2527" s="1" t="s">
        <v>4535</v>
      </c>
      <c r="V2527" s="1" t="s">
        <v>16784</v>
      </c>
      <c r="W2527" s="1" t="s">
        <v>1031</v>
      </c>
      <c r="X2527" s="1" t="s">
        <v>9275</v>
      </c>
      <c r="Y2527" s="1" t="s">
        <v>4536</v>
      </c>
      <c r="Z2527" s="1" t="s">
        <v>10723</v>
      </c>
      <c r="AC2527" s="1">
        <v>56</v>
      </c>
      <c r="AD2527" s="1" t="s">
        <v>673</v>
      </c>
      <c r="AE2527" s="1" t="s">
        <v>11548</v>
      </c>
      <c r="AJ2527" s="1" t="s">
        <v>17</v>
      </c>
      <c r="AK2527" s="1" t="s">
        <v>11718</v>
      </c>
      <c r="AL2527" s="1" t="s">
        <v>1033</v>
      </c>
      <c r="AM2527" s="1" t="s">
        <v>10822</v>
      </c>
      <c r="AT2527" s="1" t="s">
        <v>88</v>
      </c>
      <c r="AU2527" s="1" t="s">
        <v>8828</v>
      </c>
      <c r="AV2527" s="1" t="s">
        <v>3432</v>
      </c>
      <c r="AW2527" s="1" t="s">
        <v>9851</v>
      </c>
      <c r="BG2527" s="1" t="s">
        <v>153</v>
      </c>
      <c r="BH2527" s="1" t="s">
        <v>8874</v>
      </c>
      <c r="BI2527" s="1" t="s">
        <v>781</v>
      </c>
      <c r="BJ2527" s="1" t="s">
        <v>9633</v>
      </c>
      <c r="BK2527" s="1" t="s">
        <v>58</v>
      </c>
      <c r="BL2527" s="1" t="s">
        <v>11975</v>
      </c>
      <c r="BM2527" s="1" t="s">
        <v>8387</v>
      </c>
      <c r="BN2527" s="1" t="s">
        <v>13777</v>
      </c>
      <c r="BO2527" s="1" t="s">
        <v>153</v>
      </c>
      <c r="BP2527" s="1" t="s">
        <v>8874</v>
      </c>
      <c r="BQ2527" s="1" t="s">
        <v>4514</v>
      </c>
      <c r="BR2527" s="1" t="s">
        <v>14427</v>
      </c>
      <c r="BS2527" s="1" t="s">
        <v>158</v>
      </c>
      <c r="BT2527" s="1" t="s">
        <v>11647</v>
      </c>
    </row>
    <row r="2528" spans="1:73" ht="13.5" customHeight="1">
      <c r="A2528" s="3" t="str">
        <f>HYPERLINK("http://kyu.snu.ac.kr/sdhj/index.jsp?type=hj/GK14605_00IH_0001_0046.jpg","1720_각북면_46")</f>
        <v>1720_각북면_46</v>
      </c>
      <c r="B2528" s="2">
        <v>1720</v>
      </c>
      <c r="C2528" s="2" t="s">
        <v>15706</v>
      </c>
      <c r="D2528" s="2" t="s">
        <v>15707</v>
      </c>
      <c r="E2528" s="2">
        <v>2527</v>
      </c>
      <c r="F2528" s="1">
        <v>12</v>
      </c>
      <c r="G2528" s="1" t="s">
        <v>4430</v>
      </c>
      <c r="H2528" s="1" t="s">
        <v>8508</v>
      </c>
      <c r="I2528" s="1">
        <v>3</v>
      </c>
      <c r="L2528" s="1">
        <v>5</v>
      </c>
      <c r="M2528" s="2" t="s">
        <v>18185</v>
      </c>
      <c r="N2528" s="2" t="s">
        <v>18186</v>
      </c>
      <c r="S2528" s="1" t="s">
        <v>51</v>
      </c>
      <c r="T2528" s="1" t="s">
        <v>1413</v>
      </c>
      <c r="W2528" s="1" t="s">
        <v>2629</v>
      </c>
      <c r="X2528" s="1" t="s">
        <v>16335</v>
      </c>
      <c r="Y2528" s="1" t="s">
        <v>53</v>
      </c>
      <c r="Z2528" s="1" t="s">
        <v>9315</v>
      </c>
      <c r="AC2528" s="1">
        <v>52</v>
      </c>
      <c r="AD2528" s="1" t="s">
        <v>410</v>
      </c>
      <c r="AE2528" s="1" t="s">
        <v>11530</v>
      </c>
      <c r="AJ2528" s="1" t="s">
        <v>17</v>
      </c>
      <c r="AK2528" s="1" t="s">
        <v>11718</v>
      </c>
      <c r="AL2528" s="1" t="s">
        <v>1448</v>
      </c>
      <c r="AM2528" s="1" t="s">
        <v>11668</v>
      </c>
      <c r="AT2528" s="1" t="s">
        <v>88</v>
      </c>
      <c r="AU2528" s="1" t="s">
        <v>8828</v>
      </c>
      <c r="AV2528" s="1" t="s">
        <v>667</v>
      </c>
      <c r="AW2528" s="1" t="s">
        <v>10713</v>
      </c>
      <c r="BG2528" s="1" t="s">
        <v>88</v>
      </c>
      <c r="BH2528" s="1" t="s">
        <v>8828</v>
      </c>
      <c r="BI2528" s="1" t="s">
        <v>2563</v>
      </c>
      <c r="BJ2528" s="1" t="s">
        <v>12542</v>
      </c>
      <c r="BK2528" s="1" t="s">
        <v>88</v>
      </c>
      <c r="BL2528" s="1" t="s">
        <v>8828</v>
      </c>
      <c r="BM2528" s="1" t="s">
        <v>4537</v>
      </c>
      <c r="BN2528" s="1" t="s">
        <v>9739</v>
      </c>
      <c r="BO2528" s="1" t="s">
        <v>88</v>
      </c>
      <c r="BP2528" s="1" t="s">
        <v>8828</v>
      </c>
      <c r="BQ2528" s="1" t="s">
        <v>4538</v>
      </c>
      <c r="BR2528" s="1" t="s">
        <v>14036</v>
      </c>
      <c r="BS2528" s="1" t="s">
        <v>202</v>
      </c>
      <c r="BT2528" s="1" t="s">
        <v>11631</v>
      </c>
    </row>
    <row r="2529" spans="1:72" ht="13.5" customHeight="1">
      <c r="A2529" s="3" t="str">
        <f>HYPERLINK("http://kyu.snu.ac.kr/sdhj/index.jsp?type=hj/GK14605_00IH_0001_0046.jpg","1720_각북면_46")</f>
        <v>1720_각북면_46</v>
      </c>
      <c r="B2529" s="2">
        <v>1720</v>
      </c>
      <c r="C2529" s="2" t="s">
        <v>15678</v>
      </c>
      <c r="D2529" s="2" t="s">
        <v>15679</v>
      </c>
      <c r="E2529" s="2">
        <v>2528</v>
      </c>
      <c r="F2529" s="1">
        <v>12</v>
      </c>
      <c r="G2529" s="1" t="s">
        <v>4430</v>
      </c>
      <c r="H2529" s="1" t="s">
        <v>8508</v>
      </c>
      <c r="I2529" s="1">
        <v>3</v>
      </c>
      <c r="L2529" s="1">
        <v>5</v>
      </c>
      <c r="M2529" s="2" t="s">
        <v>18185</v>
      </c>
      <c r="N2529" s="2" t="s">
        <v>18186</v>
      </c>
      <c r="S2529" s="1" t="s">
        <v>226</v>
      </c>
      <c r="T2529" s="1" t="s">
        <v>8709</v>
      </c>
      <c r="AF2529" s="1" t="s">
        <v>355</v>
      </c>
      <c r="AG2529" s="1" t="s">
        <v>11570</v>
      </c>
    </row>
    <row r="2530" spans="1:72" ht="13.5" customHeight="1">
      <c r="A2530" s="3" t="str">
        <f>HYPERLINK("http://kyu.snu.ac.kr/sdhj/index.jsp?type=hj/GK14605_00IH_0001_0047.jpg","1720_각북면_47")</f>
        <v>1720_각북면_47</v>
      </c>
      <c r="B2530" s="2">
        <v>1720</v>
      </c>
      <c r="C2530" s="2" t="s">
        <v>15637</v>
      </c>
      <c r="D2530" s="2" t="s">
        <v>15638</v>
      </c>
      <c r="E2530" s="2">
        <v>2529</v>
      </c>
      <c r="F2530" s="1">
        <v>12</v>
      </c>
      <c r="G2530" s="1" t="s">
        <v>4430</v>
      </c>
      <c r="H2530" s="1" t="s">
        <v>8508</v>
      </c>
      <c r="I2530" s="1">
        <v>3</v>
      </c>
      <c r="L2530" s="1">
        <v>5</v>
      </c>
      <c r="M2530" s="2" t="s">
        <v>18185</v>
      </c>
      <c r="N2530" s="2" t="s">
        <v>18186</v>
      </c>
      <c r="S2530" s="1" t="s">
        <v>68</v>
      </c>
      <c r="T2530" s="1" t="s">
        <v>8708</v>
      </c>
      <c r="Y2530" s="1" t="s">
        <v>53</v>
      </c>
      <c r="Z2530" s="1" t="s">
        <v>9315</v>
      </c>
      <c r="AC2530" s="1">
        <v>13</v>
      </c>
      <c r="AD2530" s="1" t="s">
        <v>229</v>
      </c>
      <c r="AE2530" s="1" t="s">
        <v>11524</v>
      </c>
    </row>
    <row r="2531" spans="1:72" ht="13.5" customHeight="1">
      <c r="A2531" s="3" t="str">
        <f>HYPERLINK("http://kyu.snu.ac.kr/sdhj/index.jsp?type=hj/GK14605_00IH_0001_0047.jpg","1720_각북면_47")</f>
        <v>1720_각북면_47</v>
      </c>
      <c r="B2531" s="2">
        <v>1720</v>
      </c>
      <c r="C2531" s="2" t="s">
        <v>15637</v>
      </c>
      <c r="D2531" s="2" t="s">
        <v>15638</v>
      </c>
      <c r="E2531" s="2">
        <v>2530</v>
      </c>
      <c r="F2531" s="1">
        <v>12</v>
      </c>
      <c r="G2531" s="1" t="s">
        <v>4430</v>
      </c>
      <c r="H2531" s="1" t="s">
        <v>8508</v>
      </c>
      <c r="I2531" s="1">
        <v>3</v>
      </c>
      <c r="L2531" s="1">
        <v>5</v>
      </c>
      <c r="M2531" s="2" t="s">
        <v>18185</v>
      </c>
      <c r="N2531" s="2" t="s">
        <v>18186</v>
      </c>
      <c r="S2531" s="1" t="s">
        <v>190</v>
      </c>
      <c r="T2531" s="1" t="s">
        <v>8713</v>
      </c>
      <c r="U2531" s="1" t="s">
        <v>1429</v>
      </c>
      <c r="V2531" s="1" t="s">
        <v>8861</v>
      </c>
      <c r="Y2531" s="1" t="s">
        <v>4539</v>
      </c>
      <c r="Z2531" s="1" t="s">
        <v>10596</v>
      </c>
      <c r="AC2531" s="1">
        <v>20</v>
      </c>
      <c r="AD2531" s="1" t="s">
        <v>134</v>
      </c>
      <c r="AE2531" s="1" t="s">
        <v>11542</v>
      </c>
      <c r="AF2531" s="1" t="s">
        <v>135</v>
      </c>
      <c r="AG2531" s="1" t="s">
        <v>11569</v>
      </c>
    </row>
    <row r="2532" spans="1:72" ht="13.5" customHeight="1">
      <c r="A2532" s="3" t="str">
        <f>HYPERLINK("http://kyu.snu.ac.kr/sdhj/index.jsp?type=hj/GK14605_00IH_0001_0047.jpg","1720_각북면_47")</f>
        <v>1720_각북면_47</v>
      </c>
      <c r="B2532" s="2">
        <v>1720</v>
      </c>
      <c r="C2532" s="2" t="s">
        <v>15637</v>
      </c>
      <c r="D2532" s="2" t="s">
        <v>15638</v>
      </c>
      <c r="E2532" s="2">
        <v>2531</v>
      </c>
      <c r="F2532" s="1">
        <v>12</v>
      </c>
      <c r="G2532" s="1" t="s">
        <v>4430</v>
      </c>
      <c r="H2532" s="1" t="s">
        <v>8508</v>
      </c>
      <c r="I2532" s="1">
        <v>3</v>
      </c>
      <c r="L2532" s="1">
        <v>5</v>
      </c>
      <c r="M2532" s="2" t="s">
        <v>18185</v>
      </c>
      <c r="N2532" s="2" t="s">
        <v>18186</v>
      </c>
      <c r="S2532" s="1" t="s">
        <v>68</v>
      </c>
      <c r="T2532" s="1" t="s">
        <v>8708</v>
      </c>
      <c r="Y2532" s="1" t="s">
        <v>3399</v>
      </c>
      <c r="Z2532" s="1" t="s">
        <v>10722</v>
      </c>
      <c r="AG2532" s="1" t="s">
        <v>16339</v>
      </c>
    </row>
    <row r="2533" spans="1:72" ht="13.5" customHeight="1">
      <c r="A2533" s="3" t="str">
        <f>HYPERLINK("http://kyu.snu.ac.kr/sdhj/index.jsp?type=hj/GK14605_00IH_0001_0047.jpg","1720_각북면_47")</f>
        <v>1720_각북면_47</v>
      </c>
      <c r="B2533" s="2">
        <v>1720</v>
      </c>
      <c r="C2533" s="2" t="s">
        <v>15637</v>
      </c>
      <c r="D2533" s="2" t="s">
        <v>15638</v>
      </c>
      <c r="E2533" s="2">
        <v>2532</v>
      </c>
      <c r="F2533" s="1">
        <v>12</v>
      </c>
      <c r="G2533" s="1" t="s">
        <v>4430</v>
      </c>
      <c r="H2533" s="1" t="s">
        <v>8508</v>
      </c>
      <c r="I2533" s="1">
        <v>3</v>
      </c>
      <c r="L2533" s="1">
        <v>5</v>
      </c>
      <c r="M2533" s="2" t="s">
        <v>18185</v>
      </c>
      <c r="N2533" s="2" t="s">
        <v>18186</v>
      </c>
      <c r="S2533" s="1" t="s">
        <v>68</v>
      </c>
      <c r="T2533" s="1" t="s">
        <v>8708</v>
      </c>
      <c r="Y2533" s="1" t="s">
        <v>53</v>
      </c>
      <c r="Z2533" s="1" t="s">
        <v>9315</v>
      </c>
      <c r="AF2533" s="1" t="s">
        <v>67</v>
      </c>
      <c r="AG2533" s="1" t="s">
        <v>9286</v>
      </c>
    </row>
    <row r="2534" spans="1:72" ht="13.5" customHeight="1">
      <c r="A2534" s="3" t="str">
        <f>HYPERLINK("http://kyu.snu.ac.kr/sdhj/index.jsp?type=hj/GK14605_00IH_0001_0047.jpg","1720_각북면_47")</f>
        <v>1720_각북면_47</v>
      </c>
      <c r="B2534" s="2">
        <v>1720</v>
      </c>
      <c r="C2534" s="2" t="s">
        <v>15637</v>
      </c>
      <c r="D2534" s="2" t="s">
        <v>15638</v>
      </c>
      <c r="E2534" s="2">
        <v>2533</v>
      </c>
      <c r="F2534" s="1">
        <v>12</v>
      </c>
      <c r="G2534" s="1" t="s">
        <v>4430</v>
      </c>
      <c r="H2534" s="1" t="s">
        <v>8508</v>
      </c>
      <c r="I2534" s="1">
        <v>3</v>
      </c>
      <c r="L2534" s="1">
        <v>5</v>
      </c>
      <c r="M2534" s="2" t="s">
        <v>18185</v>
      </c>
      <c r="N2534" s="2" t="s">
        <v>18186</v>
      </c>
      <c r="S2534" s="1" t="s">
        <v>68</v>
      </c>
      <c r="T2534" s="1" t="s">
        <v>8708</v>
      </c>
      <c r="Y2534" s="1" t="s">
        <v>53</v>
      </c>
      <c r="Z2534" s="1" t="s">
        <v>9315</v>
      </c>
      <c r="AC2534" s="1">
        <v>6</v>
      </c>
      <c r="AD2534" s="1" t="s">
        <v>75</v>
      </c>
      <c r="AE2534" s="1" t="s">
        <v>11549</v>
      </c>
    </row>
    <row r="2535" spans="1:72" ht="13.5" customHeight="1">
      <c r="A2535" s="3" t="str">
        <f>HYPERLINK("http://kyu.snu.ac.kr/sdhj/index.jsp?type=hj/GK14605_00IH_0001_0047.jpg","1720_각북면_47")</f>
        <v>1720_각북면_47</v>
      </c>
      <c r="B2535" s="2">
        <v>1720</v>
      </c>
      <c r="C2535" s="2" t="s">
        <v>15637</v>
      </c>
      <c r="D2535" s="2" t="s">
        <v>15638</v>
      </c>
      <c r="E2535" s="2">
        <v>2534</v>
      </c>
      <c r="F2535" s="1">
        <v>12</v>
      </c>
      <c r="G2535" s="1" t="s">
        <v>4430</v>
      </c>
      <c r="H2535" s="1" t="s">
        <v>8508</v>
      </c>
      <c r="I2535" s="1">
        <v>4</v>
      </c>
      <c r="J2535" s="1" t="s">
        <v>4540</v>
      </c>
      <c r="K2535" s="1" t="s">
        <v>8604</v>
      </c>
      <c r="L2535" s="1">
        <v>1</v>
      </c>
      <c r="M2535" s="2" t="s">
        <v>4540</v>
      </c>
      <c r="N2535" s="2" t="s">
        <v>8604</v>
      </c>
      <c r="T2535" s="1" t="s">
        <v>15859</v>
      </c>
      <c r="U2535" s="1" t="s">
        <v>993</v>
      </c>
      <c r="V2535" s="1" t="s">
        <v>9098</v>
      </c>
      <c r="W2535" s="1" t="s">
        <v>455</v>
      </c>
      <c r="X2535" s="1" t="s">
        <v>9281</v>
      </c>
      <c r="Y2535" s="1" t="s">
        <v>1347</v>
      </c>
      <c r="Z2535" s="1" t="s">
        <v>10721</v>
      </c>
      <c r="AC2535" s="1">
        <v>56</v>
      </c>
      <c r="AD2535" s="1" t="s">
        <v>673</v>
      </c>
      <c r="AE2535" s="1" t="s">
        <v>11548</v>
      </c>
      <c r="AJ2535" s="1" t="s">
        <v>17</v>
      </c>
      <c r="AK2535" s="1" t="s">
        <v>11718</v>
      </c>
      <c r="AL2535" s="1" t="s">
        <v>236</v>
      </c>
      <c r="AM2535" s="1" t="s">
        <v>11694</v>
      </c>
      <c r="AT2535" s="1" t="s">
        <v>818</v>
      </c>
      <c r="AU2535" s="1" t="s">
        <v>8881</v>
      </c>
      <c r="AV2535" s="1" t="s">
        <v>4106</v>
      </c>
      <c r="AW2535" s="1" t="s">
        <v>10715</v>
      </c>
      <c r="BG2535" s="1" t="s">
        <v>58</v>
      </c>
      <c r="BH2535" s="1" t="s">
        <v>11975</v>
      </c>
      <c r="BI2535" s="1" t="s">
        <v>4481</v>
      </c>
      <c r="BJ2535" s="1" t="s">
        <v>10542</v>
      </c>
      <c r="BK2535" s="1" t="s">
        <v>48</v>
      </c>
      <c r="BL2535" s="1" t="s">
        <v>8899</v>
      </c>
      <c r="BM2535" s="1" t="s">
        <v>2673</v>
      </c>
      <c r="BN2535" s="1" t="s">
        <v>10881</v>
      </c>
      <c r="BO2535" s="1" t="s">
        <v>48</v>
      </c>
      <c r="BP2535" s="1" t="s">
        <v>8899</v>
      </c>
      <c r="BQ2535" s="1" t="s">
        <v>4541</v>
      </c>
      <c r="BR2535" s="1" t="s">
        <v>14426</v>
      </c>
      <c r="BS2535" s="1" t="s">
        <v>202</v>
      </c>
      <c r="BT2535" s="1" t="s">
        <v>11631</v>
      </c>
    </row>
    <row r="2536" spans="1:72" ht="13.5" customHeight="1">
      <c r="A2536" s="3" t="str">
        <f>HYPERLINK("http://kyu.snu.ac.kr/sdhj/index.jsp?type=hj/GK14605_00IH_0001_0047.jpg","1720_각북면_47")</f>
        <v>1720_각북면_47</v>
      </c>
      <c r="B2536" s="2">
        <v>1720</v>
      </c>
      <c r="C2536" s="2" t="s">
        <v>15671</v>
      </c>
      <c r="D2536" s="2" t="s">
        <v>15672</v>
      </c>
      <c r="E2536" s="2">
        <v>2535</v>
      </c>
      <c r="F2536" s="1">
        <v>12</v>
      </c>
      <c r="G2536" s="1" t="s">
        <v>4430</v>
      </c>
      <c r="H2536" s="1" t="s">
        <v>8508</v>
      </c>
      <c r="I2536" s="1">
        <v>4</v>
      </c>
      <c r="L2536" s="1">
        <v>1</v>
      </c>
      <c r="M2536" s="2" t="s">
        <v>4540</v>
      </c>
      <c r="N2536" s="2" t="s">
        <v>8604</v>
      </c>
      <c r="S2536" s="1" t="s">
        <v>51</v>
      </c>
      <c r="T2536" s="1" t="s">
        <v>1413</v>
      </c>
      <c r="W2536" s="1" t="s">
        <v>4542</v>
      </c>
      <c r="X2536" s="1" t="s">
        <v>9287</v>
      </c>
      <c r="Y2536" s="1" t="s">
        <v>53</v>
      </c>
      <c r="Z2536" s="1" t="s">
        <v>9315</v>
      </c>
      <c r="AC2536" s="1">
        <v>52</v>
      </c>
      <c r="AD2536" s="1" t="s">
        <v>410</v>
      </c>
      <c r="AE2536" s="1" t="s">
        <v>11530</v>
      </c>
      <c r="AJ2536" s="1" t="s">
        <v>17</v>
      </c>
      <c r="AK2536" s="1" t="s">
        <v>11718</v>
      </c>
      <c r="AL2536" s="1" t="s">
        <v>41</v>
      </c>
      <c r="AM2536" s="1" t="s">
        <v>11660</v>
      </c>
      <c r="AT2536" s="1" t="s">
        <v>573</v>
      </c>
      <c r="AU2536" s="1" t="s">
        <v>8905</v>
      </c>
      <c r="AV2536" s="1" t="s">
        <v>4543</v>
      </c>
      <c r="AW2536" s="1" t="s">
        <v>8866</v>
      </c>
      <c r="BG2536" s="1" t="s">
        <v>573</v>
      </c>
      <c r="BH2536" s="1" t="s">
        <v>8905</v>
      </c>
      <c r="BI2536" s="1" t="s">
        <v>4544</v>
      </c>
      <c r="BJ2536" s="1" t="s">
        <v>12155</v>
      </c>
      <c r="BK2536" s="1" t="s">
        <v>48</v>
      </c>
      <c r="BL2536" s="1" t="s">
        <v>8899</v>
      </c>
      <c r="BM2536" s="1" t="s">
        <v>4545</v>
      </c>
      <c r="BN2536" s="1" t="s">
        <v>9280</v>
      </c>
      <c r="BQ2536" s="1" t="s">
        <v>18926</v>
      </c>
      <c r="BR2536" s="1" t="s">
        <v>16785</v>
      </c>
      <c r="BS2536" s="1" t="s">
        <v>158</v>
      </c>
      <c r="BT2536" s="1" t="s">
        <v>11647</v>
      </c>
    </row>
    <row r="2537" spans="1:72" ht="13.5" customHeight="1">
      <c r="A2537" s="3" t="str">
        <f>HYPERLINK("http://kyu.snu.ac.kr/sdhj/index.jsp?type=hj/GK14605_00IH_0001_0047.jpg","1720_각북면_47")</f>
        <v>1720_각북면_47</v>
      </c>
      <c r="B2537" s="2">
        <v>1720</v>
      </c>
      <c r="C2537" s="2" t="s">
        <v>15637</v>
      </c>
      <c r="D2537" s="2" t="s">
        <v>15638</v>
      </c>
      <c r="E2537" s="2">
        <v>2536</v>
      </c>
      <c r="F2537" s="1">
        <v>12</v>
      </c>
      <c r="G2537" s="1" t="s">
        <v>4430</v>
      </c>
      <c r="H2537" s="1" t="s">
        <v>8508</v>
      </c>
      <c r="I2537" s="1">
        <v>4</v>
      </c>
      <c r="L2537" s="1">
        <v>4</v>
      </c>
      <c r="M2537" s="2" t="s">
        <v>4540</v>
      </c>
      <c r="N2537" s="2" t="s">
        <v>8604</v>
      </c>
      <c r="S2537" s="1" t="s">
        <v>190</v>
      </c>
      <c r="T2537" s="1" t="s">
        <v>8713</v>
      </c>
      <c r="U2537" s="1" t="s">
        <v>242</v>
      </c>
      <c r="V2537" s="1" t="s">
        <v>8824</v>
      </c>
      <c r="Y2537" s="1" t="s">
        <v>243</v>
      </c>
      <c r="Z2537" s="1" t="s">
        <v>10720</v>
      </c>
      <c r="AA2537" s="1" t="s">
        <v>4546</v>
      </c>
      <c r="AB2537" s="1" t="s">
        <v>10712</v>
      </c>
      <c r="AC2537" s="1">
        <v>23</v>
      </c>
      <c r="AD2537" s="1" t="s">
        <v>194</v>
      </c>
      <c r="AE2537" s="1" t="s">
        <v>11565</v>
      </c>
      <c r="AF2537" s="1" t="s">
        <v>358</v>
      </c>
      <c r="AG2537" s="1" t="s">
        <v>11573</v>
      </c>
      <c r="AH2537" s="1" t="s">
        <v>4547</v>
      </c>
      <c r="AI2537" s="1" t="s">
        <v>11678</v>
      </c>
    </row>
    <row r="2538" spans="1:72" ht="13.5" customHeight="1">
      <c r="A2538" s="3" t="str">
        <f>HYPERLINK("http://kyu.snu.ac.kr/sdhj/index.jsp?type=hj/GK14605_00IH_0001_0047.jpg","1720_각북면_47")</f>
        <v>1720_각북면_47</v>
      </c>
      <c r="B2538" s="2">
        <v>1720</v>
      </c>
      <c r="C2538" s="2" t="s">
        <v>15637</v>
      </c>
      <c r="D2538" s="2" t="s">
        <v>15638</v>
      </c>
      <c r="E2538" s="2">
        <v>2537</v>
      </c>
      <c r="F2538" s="1">
        <v>12</v>
      </c>
      <c r="G2538" s="1" t="s">
        <v>4430</v>
      </c>
      <c r="H2538" s="1" t="s">
        <v>8508</v>
      </c>
      <c r="I2538" s="1">
        <v>4</v>
      </c>
      <c r="L2538" s="1">
        <v>1</v>
      </c>
      <c r="M2538" s="2" t="s">
        <v>4540</v>
      </c>
      <c r="N2538" s="2" t="s">
        <v>8604</v>
      </c>
      <c r="S2538" s="1" t="s">
        <v>68</v>
      </c>
      <c r="T2538" s="1" t="s">
        <v>8708</v>
      </c>
      <c r="Y2538" s="1" t="s">
        <v>53</v>
      </c>
      <c r="Z2538" s="1" t="s">
        <v>9315</v>
      </c>
      <c r="AG2538" s="1" t="s">
        <v>16339</v>
      </c>
    </row>
    <row r="2539" spans="1:72" ht="13.5" customHeight="1">
      <c r="A2539" s="3" t="str">
        <f>HYPERLINK("http://kyu.snu.ac.kr/sdhj/index.jsp?type=hj/GK14605_00IH_0001_0047.jpg","1720_각북면_47")</f>
        <v>1720_각북면_47</v>
      </c>
      <c r="B2539" s="2">
        <v>1720</v>
      </c>
      <c r="C2539" s="2" t="s">
        <v>15637</v>
      </c>
      <c r="D2539" s="2" t="s">
        <v>15638</v>
      </c>
      <c r="E2539" s="2">
        <v>2538</v>
      </c>
      <c r="F2539" s="1">
        <v>12</v>
      </c>
      <c r="G2539" s="1" t="s">
        <v>4430</v>
      </c>
      <c r="H2539" s="1" t="s">
        <v>8508</v>
      </c>
      <c r="I2539" s="1">
        <v>4</v>
      </c>
      <c r="L2539" s="1">
        <v>1</v>
      </c>
      <c r="M2539" s="2" t="s">
        <v>4540</v>
      </c>
      <c r="N2539" s="2" t="s">
        <v>8604</v>
      </c>
      <c r="S2539" s="1" t="s">
        <v>68</v>
      </c>
      <c r="T2539" s="1" t="s">
        <v>8708</v>
      </c>
      <c r="Y2539" s="1" t="s">
        <v>53</v>
      </c>
      <c r="Z2539" s="1" t="s">
        <v>9315</v>
      </c>
      <c r="AF2539" s="1" t="s">
        <v>67</v>
      </c>
      <c r="AG2539" s="1" t="s">
        <v>9286</v>
      </c>
    </row>
    <row r="2540" spans="1:72" ht="13.5" customHeight="1">
      <c r="A2540" s="3" t="str">
        <f>HYPERLINK("http://kyu.snu.ac.kr/sdhj/index.jsp?type=hj/GK14605_00IH_0001_0047.jpg","1720_각북면_47")</f>
        <v>1720_각북면_47</v>
      </c>
      <c r="B2540" s="2">
        <v>1720</v>
      </c>
      <c r="C2540" s="2" t="s">
        <v>15637</v>
      </c>
      <c r="D2540" s="2" t="s">
        <v>15638</v>
      </c>
      <c r="E2540" s="2">
        <v>2539</v>
      </c>
      <c r="F2540" s="1">
        <v>12</v>
      </c>
      <c r="G2540" s="1" t="s">
        <v>4430</v>
      </c>
      <c r="H2540" s="1" t="s">
        <v>8508</v>
      </c>
      <c r="I2540" s="1">
        <v>4</v>
      </c>
      <c r="L2540" s="1">
        <v>1</v>
      </c>
      <c r="M2540" s="2" t="s">
        <v>4540</v>
      </c>
      <c r="N2540" s="2" t="s">
        <v>8604</v>
      </c>
      <c r="S2540" s="1" t="s">
        <v>133</v>
      </c>
      <c r="T2540" s="1" t="s">
        <v>8712</v>
      </c>
      <c r="W2540" s="1" t="s">
        <v>952</v>
      </c>
      <c r="X2540" s="1" t="s">
        <v>9277</v>
      </c>
      <c r="Y2540" s="1" t="s">
        <v>53</v>
      </c>
      <c r="Z2540" s="1" t="s">
        <v>9315</v>
      </c>
      <c r="AC2540" s="1">
        <v>21</v>
      </c>
      <c r="AD2540" s="1" t="s">
        <v>192</v>
      </c>
      <c r="AE2540" s="1" t="s">
        <v>10512</v>
      </c>
    </row>
    <row r="2541" spans="1:72" ht="13.5" customHeight="1">
      <c r="A2541" s="3" t="str">
        <f>HYPERLINK("http://kyu.snu.ac.kr/sdhj/index.jsp?type=hj/GK14605_00IH_0001_0047.jpg","1720_각북면_47")</f>
        <v>1720_각북면_47</v>
      </c>
      <c r="B2541" s="2">
        <v>1720</v>
      </c>
      <c r="C2541" s="2" t="s">
        <v>15637</v>
      </c>
      <c r="D2541" s="2" t="s">
        <v>15638</v>
      </c>
      <c r="E2541" s="2">
        <v>2540</v>
      </c>
      <c r="F2541" s="1">
        <v>12</v>
      </c>
      <c r="G2541" s="1" t="s">
        <v>4430</v>
      </c>
      <c r="H2541" s="1" t="s">
        <v>8508</v>
      </c>
      <c r="I2541" s="1">
        <v>4</v>
      </c>
      <c r="L2541" s="1">
        <v>1</v>
      </c>
      <c r="M2541" s="2" t="s">
        <v>4540</v>
      </c>
      <c r="N2541" s="2" t="s">
        <v>8604</v>
      </c>
      <c r="S2541" s="1" t="s">
        <v>2841</v>
      </c>
      <c r="T2541" s="1" t="s">
        <v>8779</v>
      </c>
      <c r="W2541" s="1" t="s">
        <v>4542</v>
      </c>
      <c r="X2541" s="1" t="s">
        <v>9287</v>
      </c>
      <c r="Y2541" s="1" t="s">
        <v>53</v>
      </c>
      <c r="Z2541" s="1" t="s">
        <v>9315</v>
      </c>
      <c r="AC2541" s="1">
        <v>18</v>
      </c>
      <c r="AD2541" s="1" t="s">
        <v>130</v>
      </c>
      <c r="AE2541" s="1" t="s">
        <v>11547</v>
      </c>
      <c r="AF2541" s="1" t="s">
        <v>135</v>
      </c>
      <c r="AG2541" s="1" t="s">
        <v>11569</v>
      </c>
    </row>
    <row r="2542" spans="1:72" ht="13.5" customHeight="1">
      <c r="A2542" s="3" t="str">
        <f>HYPERLINK("http://kyu.snu.ac.kr/sdhj/index.jsp?type=hj/GK14605_00IH_0001_0047.jpg","1720_각북면_47")</f>
        <v>1720_각북면_47</v>
      </c>
      <c r="B2542" s="2">
        <v>1720</v>
      </c>
      <c r="C2542" s="2" t="s">
        <v>15637</v>
      </c>
      <c r="D2542" s="2" t="s">
        <v>15638</v>
      </c>
      <c r="E2542" s="2">
        <v>2541</v>
      </c>
      <c r="F2542" s="1">
        <v>12</v>
      </c>
      <c r="G2542" s="1" t="s">
        <v>4430</v>
      </c>
      <c r="H2542" s="1" t="s">
        <v>8508</v>
      </c>
      <c r="I2542" s="1">
        <v>4</v>
      </c>
      <c r="L2542" s="1">
        <v>1</v>
      </c>
      <c r="M2542" s="2" t="s">
        <v>4540</v>
      </c>
      <c r="N2542" s="2" t="s">
        <v>8604</v>
      </c>
      <c r="S2542" s="1" t="s">
        <v>559</v>
      </c>
      <c r="T2542" s="1" t="s">
        <v>8724</v>
      </c>
      <c r="U2542" s="1" t="s">
        <v>4458</v>
      </c>
      <c r="V2542" s="1" t="s">
        <v>9084</v>
      </c>
      <c r="W2542" s="1" t="s">
        <v>640</v>
      </c>
      <c r="X2542" s="1" t="s">
        <v>15791</v>
      </c>
      <c r="Y2542" s="1" t="s">
        <v>4548</v>
      </c>
      <c r="Z2542" s="1" t="s">
        <v>10719</v>
      </c>
      <c r="AC2542" s="1">
        <v>28</v>
      </c>
      <c r="AD2542" s="1" t="s">
        <v>95</v>
      </c>
      <c r="AE2542" s="1" t="s">
        <v>11539</v>
      </c>
      <c r="AF2542" s="1" t="s">
        <v>135</v>
      </c>
      <c r="AG2542" s="1" t="s">
        <v>11569</v>
      </c>
    </row>
    <row r="2543" spans="1:72" ht="13.5" customHeight="1">
      <c r="A2543" s="3" t="str">
        <f>HYPERLINK("http://kyu.snu.ac.kr/sdhj/index.jsp?type=hj/GK14605_00IH_0001_0047.jpg","1720_각북면_47")</f>
        <v>1720_각북면_47</v>
      </c>
      <c r="B2543" s="2">
        <v>1720</v>
      </c>
      <c r="C2543" s="2" t="s">
        <v>15637</v>
      </c>
      <c r="D2543" s="2" t="s">
        <v>15638</v>
      </c>
      <c r="E2543" s="2">
        <v>2542</v>
      </c>
      <c r="F2543" s="1">
        <v>12</v>
      </c>
      <c r="G2543" s="1" t="s">
        <v>4430</v>
      </c>
      <c r="H2543" s="1" t="s">
        <v>8508</v>
      </c>
      <c r="I2543" s="1">
        <v>4</v>
      </c>
      <c r="L2543" s="1">
        <v>2</v>
      </c>
      <c r="M2543" s="2" t="s">
        <v>18187</v>
      </c>
      <c r="N2543" s="2" t="s">
        <v>18188</v>
      </c>
      <c r="T2543" s="1" t="s">
        <v>15624</v>
      </c>
      <c r="U2543" s="1" t="s">
        <v>2638</v>
      </c>
      <c r="V2543" s="1" t="s">
        <v>9097</v>
      </c>
      <c r="W2543" s="1" t="s">
        <v>245</v>
      </c>
      <c r="X2543" s="1" t="s">
        <v>9269</v>
      </c>
      <c r="Y2543" s="1" t="s">
        <v>4549</v>
      </c>
      <c r="Z2543" s="1" t="s">
        <v>10718</v>
      </c>
      <c r="AC2543" s="1">
        <v>42</v>
      </c>
      <c r="AD2543" s="1" t="s">
        <v>141</v>
      </c>
      <c r="AE2543" s="1" t="s">
        <v>11557</v>
      </c>
      <c r="AJ2543" s="1" t="s">
        <v>17</v>
      </c>
      <c r="AK2543" s="1" t="s">
        <v>11718</v>
      </c>
      <c r="AL2543" s="1" t="s">
        <v>158</v>
      </c>
      <c r="AM2543" s="1" t="s">
        <v>11647</v>
      </c>
      <c r="AT2543" s="1" t="s">
        <v>88</v>
      </c>
      <c r="AU2543" s="1" t="s">
        <v>8828</v>
      </c>
      <c r="AV2543" s="1" t="s">
        <v>2611</v>
      </c>
      <c r="AW2543" s="1" t="s">
        <v>12439</v>
      </c>
      <c r="BG2543" s="1" t="s">
        <v>88</v>
      </c>
      <c r="BH2543" s="1" t="s">
        <v>8828</v>
      </c>
      <c r="BI2543" s="1" t="s">
        <v>4452</v>
      </c>
      <c r="BJ2543" s="1" t="s">
        <v>9949</v>
      </c>
      <c r="BM2543" s="1" t="s">
        <v>4444</v>
      </c>
      <c r="BN2543" s="1" t="s">
        <v>13274</v>
      </c>
      <c r="BO2543" s="1" t="s">
        <v>88</v>
      </c>
      <c r="BP2543" s="1" t="s">
        <v>8828</v>
      </c>
      <c r="BQ2543" s="1" t="s">
        <v>4550</v>
      </c>
      <c r="BR2543" s="1" t="s">
        <v>15070</v>
      </c>
      <c r="BS2543" s="1" t="s">
        <v>50</v>
      </c>
      <c r="BT2543" s="1" t="s">
        <v>15656</v>
      </c>
    </row>
    <row r="2544" spans="1:72" ht="13.5" customHeight="1">
      <c r="A2544" s="3" t="str">
        <f>HYPERLINK("http://kyu.snu.ac.kr/sdhj/index.jsp?type=hj/GK14605_00IH_0001_0047.jpg","1720_각북면_47")</f>
        <v>1720_각북면_47</v>
      </c>
      <c r="B2544" s="2">
        <v>1720</v>
      </c>
      <c r="C2544" s="2" t="s">
        <v>15637</v>
      </c>
      <c r="D2544" s="2" t="s">
        <v>15638</v>
      </c>
      <c r="E2544" s="2">
        <v>2543</v>
      </c>
      <c r="F2544" s="1">
        <v>12</v>
      </c>
      <c r="G2544" s="1" t="s">
        <v>4430</v>
      </c>
      <c r="H2544" s="1" t="s">
        <v>8508</v>
      </c>
      <c r="I2544" s="1">
        <v>4</v>
      </c>
      <c r="L2544" s="1">
        <v>2</v>
      </c>
      <c r="M2544" s="2" t="s">
        <v>18187</v>
      </c>
      <c r="N2544" s="2" t="s">
        <v>18188</v>
      </c>
      <c r="S2544" s="1" t="s">
        <v>51</v>
      </c>
      <c r="T2544" s="1" t="s">
        <v>1413</v>
      </c>
      <c r="W2544" s="1" t="s">
        <v>1031</v>
      </c>
      <c r="X2544" s="1" t="s">
        <v>9275</v>
      </c>
      <c r="Y2544" s="1" t="s">
        <v>53</v>
      </c>
      <c r="Z2544" s="1" t="s">
        <v>9315</v>
      </c>
      <c r="AC2544" s="1">
        <v>43</v>
      </c>
      <c r="AD2544" s="1" t="s">
        <v>424</v>
      </c>
      <c r="AE2544" s="1" t="s">
        <v>11538</v>
      </c>
      <c r="AJ2544" s="1" t="s">
        <v>17</v>
      </c>
      <c r="AK2544" s="1" t="s">
        <v>11718</v>
      </c>
      <c r="AL2544" s="1" t="s">
        <v>1033</v>
      </c>
      <c r="AM2544" s="1" t="s">
        <v>10822</v>
      </c>
      <c r="AT2544" s="1" t="s">
        <v>144</v>
      </c>
      <c r="AU2544" s="1" t="s">
        <v>11973</v>
      </c>
      <c r="AV2544" s="1" t="s">
        <v>2155</v>
      </c>
      <c r="AW2544" s="1" t="s">
        <v>9821</v>
      </c>
      <c r="BG2544" s="1" t="s">
        <v>88</v>
      </c>
      <c r="BH2544" s="1" t="s">
        <v>8828</v>
      </c>
      <c r="BI2544" s="1" t="s">
        <v>3432</v>
      </c>
      <c r="BJ2544" s="1" t="s">
        <v>9851</v>
      </c>
      <c r="BK2544" s="1" t="s">
        <v>88</v>
      </c>
      <c r="BL2544" s="1" t="s">
        <v>8828</v>
      </c>
      <c r="BM2544" s="1" t="s">
        <v>3447</v>
      </c>
      <c r="BN2544" s="1" t="s">
        <v>9471</v>
      </c>
      <c r="BO2544" s="1" t="s">
        <v>88</v>
      </c>
      <c r="BP2544" s="1" t="s">
        <v>8828</v>
      </c>
      <c r="BQ2544" s="1" t="s">
        <v>4551</v>
      </c>
      <c r="BR2544" s="1" t="s">
        <v>16786</v>
      </c>
      <c r="BS2544" s="1" t="s">
        <v>365</v>
      </c>
      <c r="BT2544" s="1" t="s">
        <v>11781</v>
      </c>
    </row>
    <row r="2545" spans="1:72" ht="13.5" customHeight="1">
      <c r="A2545" s="3" t="str">
        <f>HYPERLINK("http://kyu.snu.ac.kr/sdhj/index.jsp?type=hj/GK14605_00IH_0001_0047.jpg","1720_각북면_47")</f>
        <v>1720_각북면_47</v>
      </c>
      <c r="B2545" s="2">
        <v>1720</v>
      </c>
      <c r="C2545" s="2" t="s">
        <v>15637</v>
      </c>
      <c r="D2545" s="2" t="s">
        <v>15638</v>
      </c>
      <c r="E2545" s="2">
        <v>2544</v>
      </c>
      <c r="F2545" s="1">
        <v>12</v>
      </c>
      <c r="G2545" s="1" t="s">
        <v>4430</v>
      </c>
      <c r="H2545" s="1" t="s">
        <v>8508</v>
      </c>
      <c r="I2545" s="1">
        <v>4</v>
      </c>
      <c r="L2545" s="1">
        <v>2</v>
      </c>
      <c r="M2545" s="2" t="s">
        <v>18187</v>
      </c>
      <c r="N2545" s="2" t="s">
        <v>18188</v>
      </c>
      <c r="S2545" s="1" t="s">
        <v>966</v>
      </c>
      <c r="T2545" s="1" t="s">
        <v>8773</v>
      </c>
      <c r="W2545" s="1" t="s">
        <v>364</v>
      </c>
      <c r="X2545" s="1" t="s">
        <v>15629</v>
      </c>
      <c r="Y2545" s="1" t="s">
        <v>4142</v>
      </c>
      <c r="Z2545" s="1" t="s">
        <v>10647</v>
      </c>
      <c r="AF2545" s="1" t="s">
        <v>67</v>
      </c>
      <c r="AG2545" s="1" t="s">
        <v>9286</v>
      </c>
    </row>
    <row r="2546" spans="1:72" ht="13.5" customHeight="1">
      <c r="A2546" s="3" t="str">
        <f>HYPERLINK("http://kyu.snu.ac.kr/sdhj/index.jsp?type=hj/GK14605_00IH_0001_0047.jpg","1720_각북면_47")</f>
        <v>1720_각북면_47</v>
      </c>
      <c r="B2546" s="2">
        <v>1720</v>
      </c>
      <c r="C2546" s="2" t="s">
        <v>15637</v>
      </c>
      <c r="D2546" s="2" t="s">
        <v>15638</v>
      </c>
      <c r="E2546" s="2">
        <v>2545</v>
      </c>
      <c r="F2546" s="1">
        <v>12</v>
      </c>
      <c r="G2546" s="1" t="s">
        <v>4430</v>
      </c>
      <c r="H2546" s="1" t="s">
        <v>8508</v>
      </c>
      <c r="I2546" s="1">
        <v>4</v>
      </c>
      <c r="L2546" s="1">
        <v>2</v>
      </c>
      <c r="M2546" s="2" t="s">
        <v>18187</v>
      </c>
      <c r="N2546" s="2" t="s">
        <v>18188</v>
      </c>
      <c r="S2546" s="1" t="s">
        <v>68</v>
      </c>
      <c r="T2546" s="1" t="s">
        <v>8708</v>
      </c>
      <c r="Y2546" s="1" t="s">
        <v>53</v>
      </c>
      <c r="Z2546" s="1" t="s">
        <v>9315</v>
      </c>
      <c r="AC2546" s="1">
        <v>10</v>
      </c>
      <c r="AD2546" s="1" t="s">
        <v>138</v>
      </c>
      <c r="AE2546" s="1" t="s">
        <v>11522</v>
      </c>
    </row>
    <row r="2547" spans="1:72" ht="13.5" customHeight="1">
      <c r="A2547" s="3" t="str">
        <f>HYPERLINK("http://kyu.snu.ac.kr/sdhj/index.jsp?type=hj/GK14605_00IH_0001_0047.jpg","1720_각북면_47")</f>
        <v>1720_각북면_47</v>
      </c>
      <c r="B2547" s="2">
        <v>1720</v>
      </c>
      <c r="C2547" s="2" t="s">
        <v>15637</v>
      </c>
      <c r="D2547" s="2" t="s">
        <v>15638</v>
      </c>
      <c r="E2547" s="2">
        <v>2546</v>
      </c>
      <c r="F2547" s="1">
        <v>12</v>
      </c>
      <c r="G2547" s="1" t="s">
        <v>4430</v>
      </c>
      <c r="H2547" s="1" t="s">
        <v>8508</v>
      </c>
      <c r="I2547" s="1">
        <v>4</v>
      </c>
      <c r="L2547" s="1">
        <v>2</v>
      </c>
      <c r="M2547" s="2" t="s">
        <v>18187</v>
      </c>
      <c r="N2547" s="2" t="s">
        <v>18188</v>
      </c>
      <c r="S2547" s="1" t="s">
        <v>68</v>
      </c>
      <c r="T2547" s="1" t="s">
        <v>8708</v>
      </c>
      <c r="Y2547" s="1" t="s">
        <v>53</v>
      </c>
      <c r="Z2547" s="1" t="s">
        <v>9315</v>
      </c>
      <c r="AC2547" s="1">
        <v>7</v>
      </c>
      <c r="AD2547" s="1" t="s">
        <v>454</v>
      </c>
      <c r="AE2547" s="1" t="s">
        <v>11543</v>
      </c>
    </row>
    <row r="2548" spans="1:72" ht="13.5" customHeight="1">
      <c r="A2548" s="3" t="str">
        <f>HYPERLINK("http://kyu.snu.ac.kr/sdhj/index.jsp?type=hj/GK14605_00IH_0001_0047.jpg","1720_각북면_47")</f>
        <v>1720_각북면_47</v>
      </c>
      <c r="B2548" s="2">
        <v>1720</v>
      </c>
      <c r="C2548" s="2" t="s">
        <v>15637</v>
      </c>
      <c r="D2548" s="2" t="s">
        <v>15638</v>
      </c>
      <c r="E2548" s="2">
        <v>2547</v>
      </c>
      <c r="F2548" s="1">
        <v>12</v>
      </c>
      <c r="G2548" s="1" t="s">
        <v>4430</v>
      </c>
      <c r="H2548" s="1" t="s">
        <v>8508</v>
      </c>
      <c r="I2548" s="1">
        <v>4</v>
      </c>
      <c r="L2548" s="1">
        <v>2</v>
      </c>
      <c r="M2548" s="2" t="s">
        <v>18187</v>
      </c>
      <c r="N2548" s="2" t="s">
        <v>18188</v>
      </c>
      <c r="S2548" s="1" t="s">
        <v>68</v>
      </c>
      <c r="T2548" s="1" t="s">
        <v>8708</v>
      </c>
      <c r="Y2548" s="1" t="s">
        <v>53</v>
      </c>
      <c r="Z2548" s="1" t="s">
        <v>9315</v>
      </c>
      <c r="AC2548" s="1">
        <v>2</v>
      </c>
      <c r="AD2548" s="1" t="s">
        <v>106</v>
      </c>
      <c r="AE2548" s="1" t="s">
        <v>11517</v>
      </c>
      <c r="AF2548" s="1" t="s">
        <v>135</v>
      </c>
      <c r="AG2548" s="1" t="s">
        <v>11569</v>
      </c>
    </row>
    <row r="2549" spans="1:72" ht="13.5" customHeight="1">
      <c r="A2549" s="3" t="str">
        <f>HYPERLINK("http://kyu.snu.ac.kr/sdhj/index.jsp?type=hj/GK14605_00IH_0001_0047.jpg","1720_각북면_47")</f>
        <v>1720_각북면_47</v>
      </c>
      <c r="B2549" s="2">
        <v>1720</v>
      </c>
      <c r="C2549" s="2" t="s">
        <v>15637</v>
      </c>
      <c r="D2549" s="2" t="s">
        <v>15638</v>
      </c>
      <c r="E2549" s="2">
        <v>2548</v>
      </c>
      <c r="F2549" s="1">
        <v>12</v>
      </c>
      <c r="G2549" s="1" t="s">
        <v>4430</v>
      </c>
      <c r="H2549" s="1" t="s">
        <v>8508</v>
      </c>
      <c r="I2549" s="1">
        <v>4</v>
      </c>
      <c r="L2549" s="1">
        <v>3</v>
      </c>
      <c r="M2549" s="2" t="s">
        <v>18189</v>
      </c>
      <c r="N2549" s="2" t="s">
        <v>18190</v>
      </c>
      <c r="T2549" s="1" t="s">
        <v>15624</v>
      </c>
      <c r="U2549" s="1" t="s">
        <v>2186</v>
      </c>
      <c r="V2549" s="1" t="s">
        <v>8994</v>
      </c>
      <c r="W2549" s="1" t="s">
        <v>3214</v>
      </c>
      <c r="X2549" s="1" t="s">
        <v>9280</v>
      </c>
      <c r="Y2549" s="1" t="s">
        <v>4552</v>
      </c>
      <c r="Z2549" s="1" t="s">
        <v>10717</v>
      </c>
      <c r="AC2549" s="1">
        <v>43</v>
      </c>
      <c r="AD2549" s="1" t="s">
        <v>798</v>
      </c>
      <c r="AE2549" s="1" t="s">
        <v>11550</v>
      </c>
      <c r="AJ2549" s="1" t="s">
        <v>17</v>
      </c>
      <c r="AK2549" s="1" t="s">
        <v>11718</v>
      </c>
      <c r="AL2549" s="1" t="s">
        <v>225</v>
      </c>
      <c r="AM2549" s="1" t="s">
        <v>11725</v>
      </c>
      <c r="AT2549" s="1" t="s">
        <v>147</v>
      </c>
      <c r="AU2549" s="1" t="s">
        <v>8936</v>
      </c>
      <c r="AV2549" s="1" t="s">
        <v>1214</v>
      </c>
      <c r="AW2549" s="1" t="s">
        <v>10716</v>
      </c>
      <c r="BG2549" s="1" t="s">
        <v>284</v>
      </c>
      <c r="BH2549" s="1" t="s">
        <v>8967</v>
      </c>
      <c r="BI2549" s="1" t="s">
        <v>2991</v>
      </c>
      <c r="BJ2549" s="1" t="s">
        <v>12361</v>
      </c>
      <c r="BK2549" s="1" t="s">
        <v>153</v>
      </c>
      <c r="BL2549" s="1" t="s">
        <v>8874</v>
      </c>
      <c r="BM2549" s="1" t="s">
        <v>1120</v>
      </c>
      <c r="BN2549" s="1" t="s">
        <v>10747</v>
      </c>
      <c r="BO2549" s="1" t="s">
        <v>88</v>
      </c>
      <c r="BP2549" s="1" t="s">
        <v>8828</v>
      </c>
      <c r="BQ2549" s="1" t="s">
        <v>4553</v>
      </c>
      <c r="BR2549" s="1" t="s">
        <v>14425</v>
      </c>
      <c r="BS2549" s="1" t="s">
        <v>1033</v>
      </c>
      <c r="BT2549" s="1" t="s">
        <v>10822</v>
      </c>
    </row>
    <row r="2550" spans="1:72" ht="13.5" customHeight="1">
      <c r="A2550" s="3" t="str">
        <f>HYPERLINK("http://kyu.snu.ac.kr/sdhj/index.jsp?type=hj/GK14605_00IH_0001_0047.jpg","1720_각북면_47")</f>
        <v>1720_각북면_47</v>
      </c>
      <c r="B2550" s="2">
        <v>1720</v>
      </c>
      <c r="C2550" s="2" t="s">
        <v>15752</v>
      </c>
      <c r="D2550" s="2" t="s">
        <v>15753</v>
      </c>
      <c r="E2550" s="2">
        <v>2549</v>
      </c>
      <c r="F2550" s="1">
        <v>12</v>
      </c>
      <c r="G2550" s="1" t="s">
        <v>4430</v>
      </c>
      <c r="H2550" s="1" t="s">
        <v>8508</v>
      </c>
      <c r="I2550" s="1">
        <v>4</v>
      </c>
      <c r="L2550" s="1">
        <v>3</v>
      </c>
      <c r="M2550" s="2" t="s">
        <v>18189</v>
      </c>
      <c r="N2550" s="2" t="s">
        <v>18190</v>
      </c>
      <c r="S2550" s="1" t="s">
        <v>51</v>
      </c>
      <c r="T2550" s="1" t="s">
        <v>1413</v>
      </c>
      <c r="W2550" s="1" t="s">
        <v>245</v>
      </c>
      <c r="X2550" s="1" t="s">
        <v>9269</v>
      </c>
      <c r="Y2550" s="1" t="s">
        <v>53</v>
      </c>
      <c r="Z2550" s="1" t="s">
        <v>9315</v>
      </c>
      <c r="AC2550" s="1">
        <v>37</v>
      </c>
      <c r="AD2550" s="1" t="s">
        <v>246</v>
      </c>
      <c r="AE2550" s="1" t="s">
        <v>11545</v>
      </c>
      <c r="AJ2550" s="1" t="s">
        <v>17</v>
      </c>
      <c r="AK2550" s="1" t="s">
        <v>11718</v>
      </c>
      <c r="AL2550" s="1" t="s">
        <v>158</v>
      </c>
      <c r="AM2550" s="1" t="s">
        <v>11647</v>
      </c>
      <c r="AT2550" s="1" t="s">
        <v>3997</v>
      </c>
      <c r="AU2550" s="1" t="s">
        <v>8886</v>
      </c>
      <c r="AV2550" s="1" t="s">
        <v>3953</v>
      </c>
      <c r="AW2550" s="1" t="s">
        <v>12051</v>
      </c>
      <c r="BG2550" s="1" t="s">
        <v>88</v>
      </c>
      <c r="BH2550" s="1" t="s">
        <v>8828</v>
      </c>
      <c r="BI2550" s="1" t="s">
        <v>4554</v>
      </c>
      <c r="BJ2550" s="1" t="s">
        <v>9864</v>
      </c>
      <c r="BK2550" s="1" t="s">
        <v>88</v>
      </c>
      <c r="BL2550" s="1" t="s">
        <v>8828</v>
      </c>
      <c r="BM2550" s="1" t="s">
        <v>1689</v>
      </c>
      <c r="BN2550" s="1" t="s">
        <v>11070</v>
      </c>
      <c r="BO2550" s="1" t="s">
        <v>46</v>
      </c>
      <c r="BP2550" s="1" t="s">
        <v>11959</v>
      </c>
      <c r="BQ2550" s="1" t="s">
        <v>4555</v>
      </c>
      <c r="BR2550" s="1" t="s">
        <v>14141</v>
      </c>
      <c r="BS2550" s="1" t="s">
        <v>1033</v>
      </c>
      <c r="BT2550" s="1" t="s">
        <v>10822</v>
      </c>
    </row>
    <row r="2551" spans="1:72" ht="13.5" customHeight="1">
      <c r="A2551" s="3" t="str">
        <f>HYPERLINK("http://kyu.snu.ac.kr/sdhj/index.jsp?type=hj/GK14605_00IH_0001_0047.jpg","1720_각북면_47")</f>
        <v>1720_각북면_47</v>
      </c>
      <c r="B2551" s="2">
        <v>1720</v>
      </c>
      <c r="C2551" s="2" t="s">
        <v>15637</v>
      </c>
      <c r="D2551" s="2" t="s">
        <v>15638</v>
      </c>
      <c r="E2551" s="2">
        <v>2550</v>
      </c>
      <c r="F2551" s="1">
        <v>12</v>
      </c>
      <c r="G2551" s="1" t="s">
        <v>4430</v>
      </c>
      <c r="H2551" s="1" t="s">
        <v>8508</v>
      </c>
      <c r="I2551" s="1">
        <v>4</v>
      </c>
      <c r="L2551" s="1">
        <v>3</v>
      </c>
      <c r="M2551" s="2" t="s">
        <v>18189</v>
      </c>
      <c r="N2551" s="2" t="s">
        <v>18190</v>
      </c>
      <c r="S2551" s="1" t="s">
        <v>126</v>
      </c>
      <c r="T2551" s="1" t="s">
        <v>15654</v>
      </c>
      <c r="U2551" s="1" t="s">
        <v>147</v>
      </c>
      <c r="V2551" s="1" t="s">
        <v>8936</v>
      </c>
      <c r="Y2551" s="1" t="s">
        <v>1214</v>
      </c>
      <c r="Z2551" s="1" t="s">
        <v>10716</v>
      </c>
      <c r="AC2551" s="1">
        <v>74</v>
      </c>
      <c r="AD2551" s="1" t="s">
        <v>207</v>
      </c>
      <c r="AE2551" s="1" t="s">
        <v>11551</v>
      </c>
    </row>
    <row r="2552" spans="1:72" ht="13.5" customHeight="1">
      <c r="A2552" s="3" t="str">
        <f>HYPERLINK("http://kyu.snu.ac.kr/sdhj/index.jsp?type=hj/GK14605_00IH_0001_0047.jpg","1720_각북면_47")</f>
        <v>1720_각북면_47</v>
      </c>
      <c r="B2552" s="2">
        <v>1720</v>
      </c>
      <c r="C2552" s="2" t="s">
        <v>15637</v>
      </c>
      <c r="D2552" s="2" t="s">
        <v>15638</v>
      </c>
      <c r="E2552" s="2">
        <v>2551</v>
      </c>
      <c r="F2552" s="1">
        <v>12</v>
      </c>
      <c r="G2552" s="1" t="s">
        <v>4430</v>
      </c>
      <c r="H2552" s="1" t="s">
        <v>8508</v>
      </c>
      <c r="I2552" s="1">
        <v>4</v>
      </c>
      <c r="L2552" s="1">
        <v>3</v>
      </c>
      <c r="M2552" s="2" t="s">
        <v>18189</v>
      </c>
      <c r="N2552" s="2" t="s">
        <v>18190</v>
      </c>
      <c r="S2552" s="1" t="s">
        <v>127</v>
      </c>
      <c r="T2552" s="1" t="s">
        <v>8714</v>
      </c>
      <c r="W2552" s="1" t="s">
        <v>1031</v>
      </c>
      <c r="X2552" s="1" t="s">
        <v>9275</v>
      </c>
      <c r="Y2552" s="1" t="s">
        <v>53</v>
      </c>
      <c r="Z2552" s="1" t="s">
        <v>9315</v>
      </c>
      <c r="AC2552" s="1">
        <v>65</v>
      </c>
      <c r="AD2552" s="1" t="s">
        <v>249</v>
      </c>
      <c r="AE2552" s="1" t="s">
        <v>11523</v>
      </c>
    </row>
    <row r="2553" spans="1:72" ht="13.5" customHeight="1">
      <c r="A2553" s="3" t="str">
        <f>HYPERLINK("http://kyu.snu.ac.kr/sdhj/index.jsp?type=hj/GK14605_00IH_0001_0047.jpg","1720_각북면_47")</f>
        <v>1720_각북면_47</v>
      </c>
      <c r="B2553" s="2">
        <v>1720</v>
      </c>
      <c r="C2553" s="2" t="s">
        <v>15637</v>
      </c>
      <c r="D2553" s="2" t="s">
        <v>15638</v>
      </c>
      <c r="E2553" s="2">
        <v>2552</v>
      </c>
      <c r="F2553" s="1">
        <v>12</v>
      </c>
      <c r="G2553" s="1" t="s">
        <v>4430</v>
      </c>
      <c r="H2553" s="1" t="s">
        <v>8508</v>
      </c>
      <c r="I2553" s="1">
        <v>4</v>
      </c>
      <c r="L2553" s="1">
        <v>3</v>
      </c>
      <c r="M2553" s="2" t="s">
        <v>18189</v>
      </c>
      <c r="N2553" s="2" t="s">
        <v>18190</v>
      </c>
      <c r="S2553" s="1" t="s">
        <v>68</v>
      </c>
      <c r="T2553" s="1" t="s">
        <v>8708</v>
      </c>
      <c r="Y2553" s="1" t="s">
        <v>4556</v>
      </c>
      <c r="Z2553" s="1" t="s">
        <v>9705</v>
      </c>
      <c r="AC2553" s="1">
        <v>7</v>
      </c>
      <c r="AD2553" s="1" t="s">
        <v>454</v>
      </c>
      <c r="AE2553" s="1" t="s">
        <v>11543</v>
      </c>
    </row>
    <row r="2554" spans="1:72" ht="13.5" customHeight="1">
      <c r="A2554" s="3" t="str">
        <f>HYPERLINK("http://kyu.snu.ac.kr/sdhj/index.jsp?type=hj/GK14605_00IH_0001_0047.jpg","1720_각북면_47")</f>
        <v>1720_각북면_47</v>
      </c>
      <c r="B2554" s="2">
        <v>1720</v>
      </c>
      <c r="C2554" s="2" t="s">
        <v>15637</v>
      </c>
      <c r="D2554" s="2" t="s">
        <v>15638</v>
      </c>
      <c r="E2554" s="2">
        <v>2553</v>
      </c>
      <c r="F2554" s="1">
        <v>12</v>
      </c>
      <c r="G2554" s="1" t="s">
        <v>4430</v>
      </c>
      <c r="H2554" s="1" t="s">
        <v>8508</v>
      </c>
      <c r="I2554" s="1">
        <v>4</v>
      </c>
      <c r="L2554" s="1">
        <v>3</v>
      </c>
      <c r="M2554" s="2" t="s">
        <v>18189</v>
      </c>
      <c r="N2554" s="2" t="s">
        <v>18190</v>
      </c>
      <c r="S2554" s="1" t="s">
        <v>68</v>
      </c>
      <c r="T2554" s="1" t="s">
        <v>8708</v>
      </c>
      <c r="Y2554" s="1" t="s">
        <v>53</v>
      </c>
      <c r="Z2554" s="1" t="s">
        <v>9315</v>
      </c>
      <c r="AC2554" s="1">
        <v>5</v>
      </c>
      <c r="AD2554" s="1" t="s">
        <v>249</v>
      </c>
      <c r="AE2554" s="1" t="s">
        <v>11523</v>
      </c>
    </row>
    <row r="2555" spans="1:72" ht="13.5" customHeight="1">
      <c r="A2555" s="3" t="str">
        <f>HYPERLINK("http://kyu.snu.ac.kr/sdhj/index.jsp?type=hj/GK14605_00IH_0001_0047.jpg","1720_각북면_47")</f>
        <v>1720_각북면_47</v>
      </c>
      <c r="B2555" s="2">
        <v>1720</v>
      </c>
      <c r="C2555" s="2" t="s">
        <v>15637</v>
      </c>
      <c r="D2555" s="2" t="s">
        <v>15638</v>
      </c>
      <c r="E2555" s="2">
        <v>2554</v>
      </c>
      <c r="F2555" s="1">
        <v>12</v>
      </c>
      <c r="G2555" s="1" t="s">
        <v>4430</v>
      </c>
      <c r="H2555" s="1" t="s">
        <v>8508</v>
      </c>
      <c r="I2555" s="1">
        <v>4</v>
      </c>
      <c r="L2555" s="1">
        <v>4</v>
      </c>
      <c r="M2555" s="2" t="s">
        <v>18191</v>
      </c>
      <c r="N2555" s="2" t="s">
        <v>18192</v>
      </c>
      <c r="T2555" s="1" t="s">
        <v>15624</v>
      </c>
      <c r="U2555" s="1" t="s">
        <v>56</v>
      </c>
      <c r="V2555" s="1" t="s">
        <v>9096</v>
      </c>
      <c r="W2555" s="1" t="s">
        <v>455</v>
      </c>
      <c r="X2555" s="1" t="s">
        <v>9281</v>
      </c>
      <c r="Y2555" s="1" t="s">
        <v>4106</v>
      </c>
      <c r="Z2555" s="1" t="s">
        <v>10715</v>
      </c>
      <c r="AC2555" s="1">
        <v>80</v>
      </c>
      <c r="AD2555" s="1" t="s">
        <v>134</v>
      </c>
      <c r="AE2555" s="1" t="s">
        <v>11542</v>
      </c>
      <c r="AJ2555" s="1" t="s">
        <v>17</v>
      </c>
      <c r="AK2555" s="1" t="s">
        <v>11718</v>
      </c>
      <c r="AL2555" s="1" t="s">
        <v>236</v>
      </c>
      <c r="AM2555" s="1" t="s">
        <v>11694</v>
      </c>
      <c r="AT2555" s="1" t="s">
        <v>58</v>
      </c>
      <c r="AU2555" s="1" t="s">
        <v>11975</v>
      </c>
      <c r="AV2555" s="1" t="s">
        <v>4481</v>
      </c>
      <c r="AW2555" s="1" t="s">
        <v>10542</v>
      </c>
      <c r="BG2555" s="1" t="s">
        <v>58</v>
      </c>
      <c r="BH2555" s="1" t="s">
        <v>11975</v>
      </c>
      <c r="BI2555" s="1" t="s">
        <v>2205</v>
      </c>
      <c r="BJ2555" s="1" t="s">
        <v>10881</v>
      </c>
      <c r="BK2555" s="1" t="s">
        <v>233</v>
      </c>
      <c r="BL2555" s="1" t="s">
        <v>8848</v>
      </c>
      <c r="BM2555" s="1" t="s">
        <v>4557</v>
      </c>
      <c r="BN2555" s="1" t="s">
        <v>12382</v>
      </c>
      <c r="BO2555" s="1" t="s">
        <v>153</v>
      </c>
      <c r="BP2555" s="1" t="s">
        <v>8874</v>
      </c>
      <c r="BQ2555" s="1" t="s">
        <v>4435</v>
      </c>
      <c r="BR2555" s="1" t="s">
        <v>15015</v>
      </c>
      <c r="BS2555" s="1" t="s">
        <v>50</v>
      </c>
      <c r="BT2555" s="1" t="s">
        <v>15805</v>
      </c>
    </row>
    <row r="2556" spans="1:72" ht="13.5" customHeight="1">
      <c r="A2556" s="3" t="str">
        <f>HYPERLINK("http://kyu.snu.ac.kr/sdhj/index.jsp?type=hj/GK14605_00IH_0001_0047.jpg","1720_각북면_47")</f>
        <v>1720_각북면_47</v>
      </c>
      <c r="B2556" s="2">
        <v>1720</v>
      </c>
      <c r="C2556" s="2" t="s">
        <v>15668</v>
      </c>
      <c r="D2556" s="2" t="s">
        <v>15669</v>
      </c>
      <c r="E2556" s="2">
        <v>2555</v>
      </c>
      <c r="F2556" s="1">
        <v>12</v>
      </c>
      <c r="G2556" s="1" t="s">
        <v>4430</v>
      </c>
      <c r="H2556" s="1" t="s">
        <v>8508</v>
      </c>
      <c r="I2556" s="1">
        <v>4</v>
      </c>
      <c r="L2556" s="1">
        <v>4</v>
      </c>
      <c r="M2556" s="2" t="s">
        <v>18191</v>
      </c>
      <c r="N2556" s="2" t="s">
        <v>18192</v>
      </c>
      <c r="S2556" s="1" t="s">
        <v>51</v>
      </c>
      <c r="T2556" s="1" t="s">
        <v>1413</v>
      </c>
      <c r="W2556" s="1" t="s">
        <v>1023</v>
      </c>
      <c r="X2556" s="1" t="s">
        <v>8743</v>
      </c>
      <c r="Y2556" s="1" t="s">
        <v>53</v>
      </c>
      <c r="Z2556" s="1" t="s">
        <v>9315</v>
      </c>
      <c r="AC2556" s="1">
        <v>81</v>
      </c>
      <c r="AD2556" s="1" t="s">
        <v>192</v>
      </c>
      <c r="AE2556" s="1" t="s">
        <v>10512</v>
      </c>
      <c r="AJ2556" s="1" t="s">
        <v>17</v>
      </c>
      <c r="AK2556" s="1" t="s">
        <v>11718</v>
      </c>
      <c r="AL2556" s="1" t="s">
        <v>202</v>
      </c>
      <c r="AM2556" s="1" t="s">
        <v>11631</v>
      </c>
      <c r="AT2556" s="1" t="s">
        <v>48</v>
      </c>
      <c r="AU2556" s="1" t="s">
        <v>8899</v>
      </c>
      <c r="AV2556" s="1" t="s">
        <v>932</v>
      </c>
      <c r="AW2556" s="1" t="s">
        <v>9298</v>
      </c>
      <c r="BG2556" s="1" t="s">
        <v>153</v>
      </c>
      <c r="BH2556" s="1" t="s">
        <v>8874</v>
      </c>
      <c r="BI2556" s="1" t="s">
        <v>2611</v>
      </c>
      <c r="BJ2556" s="1" t="s">
        <v>12439</v>
      </c>
      <c r="BK2556" s="1" t="s">
        <v>153</v>
      </c>
      <c r="BL2556" s="1" t="s">
        <v>8874</v>
      </c>
      <c r="BM2556" s="1" t="s">
        <v>4558</v>
      </c>
      <c r="BN2556" s="1" t="s">
        <v>13038</v>
      </c>
      <c r="BQ2556" s="1" t="s">
        <v>4559</v>
      </c>
      <c r="BR2556" s="1" t="s">
        <v>14424</v>
      </c>
      <c r="BS2556" s="1" t="s">
        <v>202</v>
      </c>
      <c r="BT2556" s="1" t="s">
        <v>11631</v>
      </c>
    </row>
    <row r="2557" spans="1:72" ht="13.5" customHeight="1">
      <c r="A2557" s="3" t="str">
        <f>HYPERLINK("http://kyu.snu.ac.kr/sdhj/index.jsp?type=hj/GK14605_00IH_0001_0047.jpg","1720_각북면_47")</f>
        <v>1720_각북면_47</v>
      </c>
      <c r="B2557" s="2">
        <v>1720</v>
      </c>
      <c r="C2557" s="2" t="s">
        <v>15637</v>
      </c>
      <c r="D2557" s="2" t="s">
        <v>15638</v>
      </c>
      <c r="E2557" s="2">
        <v>2556</v>
      </c>
      <c r="F2557" s="1">
        <v>12</v>
      </c>
      <c r="G2557" s="1" t="s">
        <v>4430</v>
      </c>
      <c r="H2557" s="1" t="s">
        <v>8508</v>
      </c>
      <c r="I2557" s="1">
        <v>4</v>
      </c>
      <c r="L2557" s="1">
        <v>5</v>
      </c>
      <c r="M2557" s="2" t="s">
        <v>846</v>
      </c>
      <c r="N2557" s="2" t="s">
        <v>10439</v>
      </c>
      <c r="T2557" s="1" t="s">
        <v>15624</v>
      </c>
      <c r="U2557" s="1" t="s">
        <v>4560</v>
      </c>
      <c r="V2557" s="1" t="s">
        <v>9095</v>
      </c>
      <c r="Y2557" s="1" t="s">
        <v>846</v>
      </c>
      <c r="Z2557" s="1" t="s">
        <v>10439</v>
      </c>
      <c r="AC2557" s="1">
        <v>48</v>
      </c>
      <c r="AD2557" s="1" t="s">
        <v>244</v>
      </c>
      <c r="AE2557" s="1" t="s">
        <v>9717</v>
      </c>
      <c r="AJ2557" s="1" t="s">
        <v>17</v>
      </c>
      <c r="AK2557" s="1" t="s">
        <v>11718</v>
      </c>
      <c r="AL2557" s="1" t="s">
        <v>50</v>
      </c>
      <c r="AM2557" s="1" t="s">
        <v>15656</v>
      </c>
      <c r="AN2557" s="1" t="s">
        <v>602</v>
      </c>
      <c r="AO2557" s="1" t="s">
        <v>8712</v>
      </c>
      <c r="AP2557" s="1" t="s">
        <v>860</v>
      </c>
      <c r="AQ2557" s="1" t="s">
        <v>9007</v>
      </c>
      <c r="AR2557" s="1" t="s">
        <v>4561</v>
      </c>
      <c r="AS2557" s="1" t="s">
        <v>11855</v>
      </c>
      <c r="AT2557" s="1" t="s">
        <v>88</v>
      </c>
      <c r="AU2557" s="1" t="s">
        <v>8828</v>
      </c>
      <c r="AV2557" s="1" t="s">
        <v>4562</v>
      </c>
      <c r="AW2557" s="1" t="s">
        <v>12438</v>
      </c>
      <c r="BB2557" s="1" t="s">
        <v>274</v>
      </c>
      <c r="BC2557" s="1" t="s">
        <v>8855</v>
      </c>
      <c r="BD2557" s="1" t="s">
        <v>4563</v>
      </c>
      <c r="BE2557" s="1" t="s">
        <v>12836</v>
      </c>
      <c r="BG2557" s="1" t="s">
        <v>88</v>
      </c>
      <c r="BH2557" s="1" t="s">
        <v>8828</v>
      </c>
      <c r="BI2557" s="1" t="s">
        <v>2234</v>
      </c>
      <c r="BJ2557" s="1" t="s">
        <v>8615</v>
      </c>
      <c r="BK2557" s="1" t="s">
        <v>88</v>
      </c>
      <c r="BL2557" s="1" t="s">
        <v>8828</v>
      </c>
      <c r="BM2557" s="1" t="s">
        <v>4564</v>
      </c>
      <c r="BN2557" s="1" t="s">
        <v>13776</v>
      </c>
      <c r="BO2557" s="1" t="s">
        <v>88</v>
      </c>
      <c r="BP2557" s="1" t="s">
        <v>8828</v>
      </c>
      <c r="BQ2557" s="1" t="s">
        <v>4565</v>
      </c>
      <c r="BR2557" s="1" t="s">
        <v>15066</v>
      </c>
      <c r="BS2557" s="1" t="s">
        <v>50</v>
      </c>
      <c r="BT2557" s="1" t="s">
        <v>15685</v>
      </c>
    </row>
    <row r="2558" spans="1:72" ht="13.5" customHeight="1">
      <c r="A2558" s="3" t="str">
        <f>HYPERLINK("http://kyu.snu.ac.kr/sdhj/index.jsp?type=hj/GK14605_00IH_0001_0047.jpg","1720_각북면_47")</f>
        <v>1720_각북면_47</v>
      </c>
      <c r="B2558" s="2">
        <v>1720</v>
      </c>
      <c r="C2558" s="2" t="s">
        <v>15752</v>
      </c>
      <c r="D2558" s="2" t="s">
        <v>15753</v>
      </c>
      <c r="E2558" s="2">
        <v>2557</v>
      </c>
      <c r="F2558" s="1">
        <v>12</v>
      </c>
      <c r="G2558" s="1" t="s">
        <v>4430</v>
      </c>
      <c r="H2558" s="1" t="s">
        <v>8508</v>
      </c>
      <c r="I2558" s="1">
        <v>4</v>
      </c>
      <c r="L2558" s="1">
        <v>5</v>
      </c>
      <c r="M2558" s="2" t="s">
        <v>846</v>
      </c>
      <c r="N2558" s="2" t="s">
        <v>10439</v>
      </c>
      <c r="S2558" s="1" t="s">
        <v>226</v>
      </c>
      <c r="T2558" s="1" t="s">
        <v>8709</v>
      </c>
      <c r="Y2558" s="1" t="s">
        <v>3400</v>
      </c>
      <c r="Z2558" s="1" t="s">
        <v>9712</v>
      </c>
      <c r="AC2558" s="1">
        <v>20</v>
      </c>
      <c r="AD2558" s="1" t="s">
        <v>134</v>
      </c>
      <c r="AE2558" s="1" t="s">
        <v>11542</v>
      </c>
    </row>
    <row r="2559" spans="1:72" ht="13.5" customHeight="1">
      <c r="A2559" s="3" t="str">
        <f>HYPERLINK("http://kyu.snu.ac.kr/sdhj/index.jsp?type=hj/GK14605_00IH_0001_0047.jpg","1720_각북면_47")</f>
        <v>1720_각북면_47</v>
      </c>
      <c r="B2559" s="2">
        <v>1720</v>
      </c>
      <c r="C2559" s="2" t="s">
        <v>15637</v>
      </c>
      <c r="D2559" s="2" t="s">
        <v>15638</v>
      </c>
      <c r="E2559" s="2">
        <v>2558</v>
      </c>
      <c r="F2559" s="1">
        <v>12</v>
      </c>
      <c r="G2559" s="1" t="s">
        <v>4430</v>
      </c>
      <c r="H2559" s="1" t="s">
        <v>8508</v>
      </c>
      <c r="I2559" s="1">
        <v>5</v>
      </c>
      <c r="J2559" s="1" t="s">
        <v>4566</v>
      </c>
      <c r="K2559" s="1" t="s">
        <v>8603</v>
      </c>
      <c r="L2559" s="1">
        <v>1</v>
      </c>
      <c r="M2559" s="2" t="s">
        <v>4566</v>
      </c>
      <c r="N2559" s="2" t="s">
        <v>8603</v>
      </c>
      <c r="T2559" s="1" t="s">
        <v>16787</v>
      </c>
      <c r="U2559" s="1" t="s">
        <v>898</v>
      </c>
      <c r="V2559" s="1" t="s">
        <v>8831</v>
      </c>
      <c r="W2559" s="1" t="s">
        <v>245</v>
      </c>
      <c r="X2559" s="1" t="s">
        <v>9269</v>
      </c>
      <c r="Y2559" s="1" t="s">
        <v>4567</v>
      </c>
      <c r="Z2559" s="1" t="s">
        <v>10714</v>
      </c>
      <c r="AC2559" s="1">
        <v>41</v>
      </c>
      <c r="AD2559" s="1" t="s">
        <v>211</v>
      </c>
      <c r="AE2559" s="1" t="s">
        <v>10681</v>
      </c>
      <c r="AJ2559" s="1" t="s">
        <v>17</v>
      </c>
      <c r="AK2559" s="1" t="s">
        <v>11718</v>
      </c>
      <c r="AL2559" s="1" t="s">
        <v>158</v>
      </c>
      <c r="AM2559" s="1" t="s">
        <v>11647</v>
      </c>
      <c r="AT2559" s="1" t="s">
        <v>405</v>
      </c>
      <c r="AU2559" s="1" t="s">
        <v>8823</v>
      </c>
      <c r="AV2559" s="1" t="s">
        <v>4568</v>
      </c>
      <c r="AW2559" s="1" t="s">
        <v>9317</v>
      </c>
      <c r="BG2559" s="1" t="s">
        <v>88</v>
      </c>
      <c r="BH2559" s="1" t="s">
        <v>8828</v>
      </c>
      <c r="BI2559" s="1" t="s">
        <v>4569</v>
      </c>
      <c r="BJ2559" s="1" t="s">
        <v>12143</v>
      </c>
      <c r="BK2559" s="1" t="s">
        <v>58</v>
      </c>
      <c r="BL2559" s="1" t="s">
        <v>11975</v>
      </c>
      <c r="BM2559" s="1" t="s">
        <v>1022</v>
      </c>
      <c r="BN2559" s="1" t="s">
        <v>12041</v>
      </c>
      <c r="BO2559" s="1" t="s">
        <v>58</v>
      </c>
      <c r="BP2559" s="1" t="s">
        <v>11975</v>
      </c>
      <c r="BQ2559" s="1" t="s">
        <v>4570</v>
      </c>
      <c r="BR2559" s="1" t="s">
        <v>14126</v>
      </c>
      <c r="BS2559" s="1" t="s">
        <v>720</v>
      </c>
      <c r="BT2559" s="1" t="s">
        <v>11736</v>
      </c>
    </row>
    <row r="2560" spans="1:72" ht="13.5" customHeight="1">
      <c r="A2560" s="3" t="str">
        <f>HYPERLINK("http://kyu.snu.ac.kr/sdhj/index.jsp?type=hj/GK14605_00IH_0001_0047.jpg","1720_각북면_47")</f>
        <v>1720_각북면_47</v>
      </c>
      <c r="B2560" s="2">
        <v>1720</v>
      </c>
      <c r="C2560" s="2" t="s">
        <v>15671</v>
      </c>
      <c r="D2560" s="2" t="s">
        <v>15672</v>
      </c>
      <c r="E2560" s="2">
        <v>2559</v>
      </c>
      <c r="F2560" s="1">
        <v>12</v>
      </c>
      <c r="G2560" s="1" t="s">
        <v>4430</v>
      </c>
      <c r="H2560" s="1" t="s">
        <v>8508</v>
      </c>
      <c r="I2560" s="1">
        <v>5</v>
      </c>
      <c r="L2560" s="1">
        <v>1</v>
      </c>
      <c r="M2560" s="2" t="s">
        <v>4566</v>
      </c>
      <c r="N2560" s="2" t="s">
        <v>8603</v>
      </c>
      <c r="S2560" s="1" t="s">
        <v>51</v>
      </c>
      <c r="T2560" s="1" t="s">
        <v>1413</v>
      </c>
      <c r="W2560" s="1" t="s">
        <v>159</v>
      </c>
      <c r="X2560" s="1" t="s">
        <v>9274</v>
      </c>
      <c r="Y2560" s="1" t="s">
        <v>53</v>
      </c>
      <c r="Z2560" s="1" t="s">
        <v>9315</v>
      </c>
      <c r="AC2560" s="1">
        <v>39</v>
      </c>
      <c r="AD2560" s="1" t="s">
        <v>119</v>
      </c>
      <c r="AE2560" s="1" t="s">
        <v>9334</v>
      </c>
      <c r="AL2560" s="1" t="s">
        <v>149</v>
      </c>
      <c r="AM2560" s="1" t="s">
        <v>11728</v>
      </c>
      <c r="AT2560" s="1" t="s">
        <v>58</v>
      </c>
      <c r="AU2560" s="1" t="s">
        <v>11975</v>
      </c>
      <c r="AV2560" s="1" t="s">
        <v>8388</v>
      </c>
      <c r="AW2560" s="1" t="s">
        <v>10746</v>
      </c>
      <c r="BG2560" s="1" t="s">
        <v>88</v>
      </c>
      <c r="BH2560" s="1" t="s">
        <v>8828</v>
      </c>
      <c r="BI2560" s="1" t="s">
        <v>4571</v>
      </c>
      <c r="BJ2560" s="1" t="s">
        <v>13083</v>
      </c>
      <c r="BK2560" s="1" t="s">
        <v>88</v>
      </c>
      <c r="BL2560" s="1" t="s">
        <v>8828</v>
      </c>
      <c r="BM2560" s="1" t="s">
        <v>1849</v>
      </c>
      <c r="BN2560" s="1" t="s">
        <v>9309</v>
      </c>
      <c r="BO2560" s="1" t="s">
        <v>147</v>
      </c>
      <c r="BP2560" s="1" t="s">
        <v>8936</v>
      </c>
      <c r="BQ2560" s="1" t="s">
        <v>4572</v>
      </c>
      <c r="BR2560" s="1" t="s">
        <v>14072</v>
      </c>
      <c r="BS2560" s="1" t="s">
        <v>158</v>
      </c>
      <c r="BT2560" s="1" t="s">
        <v>11647</v>
      </c>
    </row>
    <row r="2561" spans="1:73" ht="13.5" customHeight="1">
      <c r="A2561" s="3" t="str">
        <f>HYPERLINK("http://kyu.snu.ac.kr/sdhj/index.jsp?type=hj/GK14605_00IH_0001_0047.jpg","1720_각북면_47")</f>
        <v>1720_각북면_47</v>
      </c>
      <c r="B2561" s="2">
        <v>1720</v>
      </c>
      <c r="C2561" s="2" t="s">
        <v>15798</v>
      </c>
      <c r="D2561" s="2" t="s">
        <v>15799</v>
      </c>
      <c r="E2561" s="2">
        <v>2560</v>
      </c>
      <c r="F2561" s="1">
        <v>12</v>
      </c>
      <c r="G2561" s="1" t="s">
        <v>4430</v>
      </c>
      <c r="H2561" s="1" t="s">
        <v>8508</v>
      </c>
      <c r="I2561" s="1">
        <v>5</v>
      </c>
      <c r="L2561" s="1">
        <v>1</v>
      </c>
      <c r="M2561" s="2" t="s">
        <v>4566</v>
      </c>
      <c r="N2561" s="2" t="s">
        <v>8603</v>
      </c>
      <c r="S2561" s="1" t="s">
        <v>68</v>
      </c>
      <c r="T2561" s="1" t="s">
        <v>8708</v>
      </c>
      <c r="Y2561" s="1" t="s">
        <v>53</v>
      </c>
      <c r="Z2561" s="1" t="s">
        <v>9315</v>
      </c>
      <c r="AC2561" s="1">
        <v>11</v>
      </c>
      <c r="AD2561" s="1" t="s">
        <v>70</v>
      </c>
      <c r="AE2561" s="1" t="s">
        <v>11531</v>
      </c>
    </row>
    <row r="2562" spans="1:73" ht="13.5" customHeight="1">
      <c r="A2562" s="3" t="str">
        <f>HYPERLINK("http://kyu.snu.ac.kr/sdhj/index.jsp?type=hj/GK14605_00IH_0001_0047.jpg","1720_각북면_47")</f>
        <v>1720_각북면_47</v>
      </c>
      <c r="B2562" s="2">
        <v>1720</v>
      </c>
      <c r="C2562" s="2" t="s">
        <v>15637</v>
      </c>
      <c r="D2562" s="2" t="s">
        <v>15638</v>
      </c>
      <c r="E2562" s="2">
        <v>2561</v>
      </c>
      <c r="F2562" s="1">
        <v>12</v>
      </c>
      <c r="G2562" s="1" t="s">
        <v>4430</v>
      </c>
      <c r="H2562" s="1" t="s">
        <v>8508</v>
      </c>
      <c r="I2562" s="1">
        <v>5</v>
      </c>
      <c r="L2562" s="1">
        <v>1</v>
      </c>
      <c r="M2562" s="2" t="s">
        <v>4566</v>
      </c>
      <c r="N2562" s="2" t="s">
        <v>8603</v>
      </c>
      <c r="S2562" s="1" t="s">
        <v>68</v>
      </c>
      <c r="T2562" s="1" t="s">
        <v>8708</v>
      </c>
      <c r="Y2562" s="1" t="s">
        <v>4166</v>
      </c>
      <c r="Z2562" s="1" t="s">
        <v>10219</v>
      </c>
      <c r="AF2562" s="1" t="s">
        <v>67</v>
      </c>
      <c r="AG2562" s="1" t="s">
        <v>9286</v>
      </c>
    </row>
    <row r="2563" spans="1:73" ht="13.5" customHeight="1">
      <c r="A2563" s="3" t="str">
        <f>HYPERLINK("http://kyu.snu.ac.kr/sdhj/index.jsp?type=hj/GK14605_00IH_0001_0047.jpg","1720_각북면_47")</f>
        <v>1720_각북면_47</v>
      </c>
      <c r="B2563" s="2">
        <v>1720</v>
      </c>
      <c r="C2563" s="2" t="s">
        <v>15637</v>
      </c>
      <c r="D2563" s="2" t="s">
        <v>15638</v>
      </c>
      <c r="E2563" s="2">
        <v>2562</v>
      </c>
      <c r="F2563" s="1">
        <v>12</v>
      </c>
      <c r="G2563" s="1" t="s">
        <v>4430</v>
      </c>
      <c r="H2563" s="1" t="s">
        <v>8508</v>
      </c>
      <c r="I2563" s="1">
        <v>5</v>
      </c>
      <c r="L2563" s="1">
        <v>1</v>
      </c>
      <c r="M2563" s="2" t="s">
        <v>4566</v>
      </c>
      <c r="N2563" s="2" t="s">
        <v>8603</v>
      </c>
      <c r="S2563" s="1" t="s">
        <v>68</v>
      </c>
      <c r="T2563" s="1" t="s">
        <v>8708</v>
      </c>
      <c r="Y2563" s="1" t="s">
        <v>53</v>
      </c>
      <c r="Z2563" s="1" t="s">
        <v>9315</v>
      </c>
      <c r="AC2563" s="1">
        <v>5</v>
      </c>
      <c r="AD2563" s="1" t="s">
        <v>211</v>
      </c>
      <c r="AE2563" s="1" t="s">
        <v>10681</v>
      </c>
    </row>
    <row r="2564" spans="1:73" ht="13.5" customHeight="1">
      <c r="A2564" s="3" t="str">
        <f>HYPERLINK("http://kyu.snu.ac.kr/sdhj/index.jsp?type=hj/GK14605_00IH_0001_0047.jpg","1720_각북면_47")</f>
        <v>1720_각북면_47</v>
      </c>
      <c r="B2564" s="2">
        <v>1720</v>
      </c>
      <c r="C2564" s="2" t="s">
        <v>15637</v>
      </c>
      <c r="D2564" s="2" t="s">
        <v>15638</v>
      </c>
      <c r="E2564" s="2">
        <v>2563</v>
      </c>
      <c r="F2564" s="1">
        <v>12</v>
      </c>
      <c r="G2564" s="1" t="s">
        <v>4430</v>
      </c>
      <c r="H2564" s="1" t="s">
        <v>8508</v>
      </c>
      <c r="I2564" s="1">
        <v>5</v>
      </c>
      <c r="L2564" s="1">
        <v>2</v>
      </c>
      <c r="M2564" s="2" t="s">
        <v>17917</v>
      </c>
      <c r="N2564" s="2" t="s">
        <v>17918</v>
      </c>
      <c r="T2564" s="1" t="s">
        <v>15624</v>
      </c>
      <c r="U2564" s="1" t="s">
        <v>4573</v>
      </c>
      <c r="V2564" s="1" t="s">
        <v>9094</v>
      </c>
      <c r="W2564" s="1" t="s">
        <v>325</v>
      </c>
      <c r="X2564" s="1" t="s">
        <v>9291</v>
      </c>
      <c r="Y2564" s="1" t="s">
        <v>53</v>
      </c>
      <c r="Z2564" s="1" t="s">
        <v>9315</v>
      </c>
      <c r="AC2564" s="1">
        <v>57</v>
      </c>
      <c r="AD2564" s="1" t="s">
        <v>1067</v>
      </c>
      <c r="AE2564" s="1" t="s">
        <v>11318</v>
      </c>
      <c r="AJ2564" s="1" t="s">
        <v>17</v>
      </c>
      <c r="AK2564" s="1" t="s">
        <v>11718</v>
      </c>
      <c r="AL2564" s="1" t="s">
        <v>152</v>
      </c>
      <c r="AM2564" s="1" t="s">
        <v>11667</v>
      </c>
      <c r="AT2564" s="1" t="s">
        <v>88</v>
      </c>
      <c r="AU2564" s="1" t="s">
        <v>8828</v>
      </c>
      <c r="AV2564" s="1" t="s">
        <v>1638</v>
      </c>
      <c r="AW2564" s="1" t="s">
        <v>9811</v>
      </c>
      <c r="BG2564" s="1" t="s">
        <v>88</v>
      </c>
      <c r="BH2564" s="1" t="s">
        <v>8828</v>
      </c>
      <c r="BI2564" s="1" t="s">
        <v>4574</v>
      </c>
      <c r="BJ2564" s="1" t="s">
        <v>13269</v>
      </c>
      <c r="BK2564" s="1" t="s">
        <v>88</v>
      </c>
      <c r="BL2564" s="1" t="s">
        <v>8828</v>
      </c>
      <c r="BM2564" s="1" t="s">
        <v>4575</v>
      </c>
      <c r="BN2564" s="1" t="s">
        <v>13775</v>
      </c>
      <c r="BO2564" s="1" t="s">
        <v>88</v>
      </c>
      <c r="BP2564" s="1" t="s">
        <v>8828</v>
      </c>
      <c r="BQ2564" s="1" t="s">
        <v>4576</v>
      </c>
      <c r="BR2564" s="1" t="s">
        <v>15002</v>
      </c>
      <c r="BS2564" s="1" t="s">
        <v>96</v>
      </c>
      <c r="BT2564" s="1" t="s">
        <v>11726</v>
      </c>
    </row>
    <row r="2565" spans="1:73" ht="13.5" customHeight="1">
      <c r="A2565" s="3" t="str">
        <f>HYPERLINK("http://kyu.snu.ac.kr/sdhj/index.jsp?type=hj/GK14605_00IH_0001_0047.jpg","1720_각북면_47")</f>
        <v>1720_각북면_47</v>
      </c>
      <c r="B2565" s="2">
        <v>1720</v>
      </c>
      <c r="C2565" s="2" t="s">
        <v>15798</v>
      </c>
      <c r="D2565" s="2" t="s">
        <v>15799</v>
      </c>
      <c r="E2565" s="2">
        <v>2564</v>
      </c>
      <c r="F2565" s="1">
        <v>12</v>
      </c>
      <c r="G2565" s="1" t="s">
        <v>4430</v>
      </c>
      <c r="H2565" s="1" t="s">
        <v>8508</v>
      </c>
      <c r="I2565" s="1">
        <v>5</v>
      </c>
      <c r="L2565" s="1">
        <v>2</v>
      </c>
      <c r="M2565" s="2" t="s">
        <v>17917</v>
      </c>
      <c r="N2565" s="2" t="s">
        <v>17918</v>
      </c>
      <c r="S2565" s="1" t="s">
        <v>2938</v>
      </c>
      <c r="T2565" s="1" t="s">
        <v>8726</v>
      </c>
      <c r="Y2565" s="1" t="s">
        <v>53</v>
      </c>
      <c r="Z2565" s="1" t="s">
        <v>9315</v>
      </c>
      <c r="AC2565" s="1">
        <v>8</v>
      </c>
      <c r="AD2565" s="1" t="s">
        <v>76</v>
      </c>
      <c r="AE2565" s="1" t="s">
        <v>11537</v>
      </c>
    </row>
    <row r="2566" spans="1:73" ht="13.5" customHeight="1">
      <c r="A2566" s="3" t="str">
        <f>HYPERLINK("http://kyu.snu.ac.kr/sdhj/index.jsp?type=hj/GK14605_00IH_0001_0047.jpg","1720_각북면_47")</f>
        <v>1720_각북면_47</v>
      </c>
      <c r="B2566" s="2">
        <v>1720</v>
      </c>
      <c r="C2566" s="2" t="s">
        <v>16082</v>
      </c>
      <c r="D2566" s="2" t="s">
        <v>16083</v>
      </c>
      <c r="E2566" s="2">
        <v>2565</v>
      </c>
      <c r="F2566" s="1">
        <v>12</v>
      </c>
      <c r="G2566" s="1" t="s">
        <v>4430</v>
      </c>
      <c r="H2566" s="1" t="s">
        <v>8508</v>
      </c>
      <c r="I2566" s="1">
        <v>5</v>
      </c>
      <c r="L2566" s="1">
        <v>3</v>
      </c>
      <c r="M2566" s="2" t="s">
        <v>18193</v>
      </c>
      <c r="N2566" s="2" t="s">
        <v>18194</v>
      </c>
      <c r="O2566" s="1" t="s">
        <v>6</v>
      </c>
      <c r="P2566" s="1" t="s">
        <v>8656</v>
      </c>
      <c r="T2566" s="1" t="s">
        <v>15624</v>
      </c>
      <c r="U2566" s="1" t="s">
        <v>679</v>
      </c>
      <c r="V2566" s="1" t="s">
        <v>8860</v>
      </c>
      <c r="W2566" s="1" t="s">
        <v>1678</v>
      </c>
      <c r="X2566" s="1" t="s">
        <v>16788</v>
      </c>
      <c r="Y2566" s="1" t="s">
        <v>1244</v>
      </c>
      <c r="Z2566" s="1" t="s">
        <v>10217</v>
      </c>
      <c r="AC2566" s="1">
        <v>60</v>
      </c>
      <c r="AD2566" s="1" t="s">
        <v>173</v>
      </c>
      <c r="AE2566" s="1" t="s">
        <v>11533</v>
      </c>
      <c r="AJ2566" s="1" t="s">
        <v>17</v>
      </c>
      <c r="AK2566" s="1" t="s">
        <v>11718</v>
      </c>
      <c r="AL2566" s="1" t="s">
        <v>904</v>
      </c>
      <c r="AM2566" s="1" t="s">
        <v>11729</v>
      </c>
      <c r="AT2566" s="1" t="s">
        <v>88</v>
      </c>
      <c r="AU2566" s="1" t="s">
        <v>8828</v>
      </c>
      <c r="AV2566" s="1" t="s">
        <v>847</v>
      </c>
      <c r="AW2566" s="1" t="s">
        <v>10292</v>
      </c>
      <c r="BG2566" s="1" t="s">
        <v>88</v>
      </c>
      <c r="BH2566" s="1" t="s">
        <v>8828</v>
      </c>
      <c r="BI2566" s="1" t="s">
        <v>4577</v>
      </c>
      <c r="BJ2566" s="1" t="s">
        <v>10946</v>
      </c>
      <c r="BK2566" s="1" t="s">
        <v>88</v>
      </c>
      <c r="BL2566" s="1" t="s">
        <v>8828</v>
      </c>
      <c r="BM2566" s="1" t="s">
        <v>3463</v>
      </c>
      <c r="BN2566" s="1" t="s">
        <v>11456</v>
      </c>
      <c r="BO2566" s="1" t="s">
        <v>88</v>
      </c>
      <c r="BP2566" s="1" t="s">
        <v>8828</v>
      </c>
      <c r="BQ2566" s="1" t="s">
        <v>4578</v>
      </c>
      <c r="BR2566" s="1" t="s">
        <v>16789</v>
      </c>
      <c r="BS2566" s="1" t="s">
        <v>4579</v>
      </c>
      <c r="BT2566" s="1" t="s">
        <v>11784</v>
      </c>
    </row>
    <row r="2567" spans="1:73" ht="13.5" customHeight="1">
      <c r="A2567" s="3" t="str">
        <f>HYPERLINK("http://kyu.snu.ac.kr/sdhj/index.jsp?type=hj/GK14605_00IH_0001_0047.jpg","1720_각북면_47")</f>
        <v>1720_각북면_47</v>
      </c>
      <c r="B2567" s="2">
        <v>1720</v>
      </c>
      <c r="C2567" s="2" t="s">
        <v>15637</v>
      </c>
      <c r="D2567" s="2" t="s">
        <v>15638</v>
      </c>
      <c r="E2567" s="2">
        <v>2566</v>
      </c>
      <c r="F2567" s="1">
        <v>12</v>
      </c>
      <c r="G2567" s="1" t="s">
        <v>4430</v>
      </c>
      <c r="H2567" s="1" t="s">
        <v>8508</v>
      </c>
      <c r="I2567" s="1">
        <v>5</v>
      </c>
      <c r="L2567" s="1">
        <v>3</v>
      </c>
      <c r="M2567" s="2" t="s">
        <v>18193</v>
      </c>
      <c r="N2567" s="2" t="s">
        <v>18194</v>
      </c>
      <c r="S2567" s="1" t="s">
        <v>71</v>
      </c>
      <c r="T2567" s="1" t="s">
        <v>8710</v>
      </c>
      <c r="Y2567" s="1" t="s">
        <v>667</v>
      </c>
      <c r="Z2567" s="1" t="s">
        <v>10713</v>
      </c>
      <c r="AC2567" s="1">
        <v>7</v>
      </c>
      <c r="AD2567" s="1" t="s">
        <v>454</v>
      </c>
      <c r="AE2567" s="1" t="s">
        <v>11543</v>
      </c>
    </row>
    <row r="2568" spans="1:73" ht="13.5" customHeight="1">
      <c r="A2568" s="3" t="str">
        <f>HYPERLINK("http://kyu.snu.ac.kr/sdhj/index.jsp?type=hj/GK14605_00IH_0001_0047.jpg","1720_각북면_47")</f>
        <v>1720_각북면_47</v>
      </c>
      <c r="B2568" s="2">
        <v>1720</v>
      </c>
      <c r="C2568" s="2" t="s">
        <v>15637</v>
      </c>
      <c r="D2568" s="2" t="s">
        <v>15638</v>
      </c>
      <c r="E2568" s="2">
        <v>2567</v>
      </c>
      <c r="F2568" s="1">
        <v>12</v>
      </c>
      <c r="G2568" s="1" t="s">
        <v>4430</v>
      </c>
      <c r="H2568" s="1" t="s">
        <v>8508</v>
      </c>
      <c r="I2568" s="1">
        <v>5</v>
      </c>
      <c r="L2568" s="1">
        <v>4</v>
      </c>
      <c r="M2568" s="2" t="s">
        <v>18195</v>
      </c>
      <c r="N2568" s="2" t="s">
        <v>18196</v>
      </c>
      <c r="T2568" s="1" t="s">
        <v>15624</v>
      </c>
      <c r="U2568" s="1" t="s">
        <v>208</v>
      </c>
      <c r="V2568" s="1" t="s">
        <v>8998</v>
      </c>
      <c r="W2568" s="1" t="s">
        <v>455</v>
      </c>
      <c r="X2568" s="1" t="s">
        <v>9281</v>
      </c>
      <c r="Y2568" s="1" t="s">
        <v>4580</v>
      </c>
      <c r="Z2568" s="1" t="s">
        <v>10574</v>
      </c>
      <c r="AA2568" s="1" t="s">
        <v>16790</v>
      </c>
      <c r="AB2568" s="1" t="s">
        <v>10639</v>
      </c>
      <c r="AC2568" s="1">
        <v>29</v>
      </c>
      <c r="AD2568" s="1" t="s">
        <v>555</v>
      </c>
      <c r="AE2568" s="1" t="s">
        <v>11553</v>
      </c>
      <c r="AJ2568" s="1" t="s">
        <v>17</v>
      </c>
      <c r="AK2568" s="1" t="s">
        <v>11718</v>
      </c>
      <c r="AL2568" s="1" t="s">
        <v>236</v>
      </c>
      <c r="AM2568" s="1" t="s">
        <v>11694</v>
      </c>
      <c r="AT2568" s="1" t="s">
        <v>44</v>
      </c>
      <c r="AU2568" s="1" t="s">
        <v>8875</v>
      </c>
      <c r="AV2568" s="1" t="s">
        <v>1347</v>
      </c>
      <c r="AW2568" s="1" t="s">
        <v>10721</v>
      </c>
      <c r="BG2568" s="1" t="s">
        <v>4582</v>
      </c>
      <c r="BH2568" s="1" t="s">
        <v>12970</v>
      </c>
      <c r="BI2568" s="1" t="s">
        <v>4106</v>
      </c>
      <c r="BJ2568" s="1" t="s">
        <v>10715</v>
      </c>
      <c r="BK2568" s="1" t="s">
        <v>58</v>
      </c>
      <c r="BL2568" s="1" t="s">
        <v>11975</v>
      </c>
      <c r="BM2568" s="1" t="s">
        <v>4481</v>
      </c>
      <c r="BN2568" s="1" t="s">
        <v>10542</v>
      </c>
      <c r="BO2568" s="1" t="s">
        <v>573</v>
      </c>
      <c r="BP2568" s="1" t="s">
        <v>8905</v>
      </c>
      <c r="BQ2568" s="1" t="s">
        <v>4583</v>
      </c>
      <c r="BR2568" s="1" t="s">
        <v>8866</v>
      </c>
      <c r="BS2568" s="1" t="s">
        <v>4584</v>
      </c>
      <c r="BT2568" s="1" t="s">
        <v>14774</v>
      </c>
    </row>
    <row r="2569" spans="1:73" ht="13.5" customHeight="1">
      <c r="A2569" s="3" t="str">
        <f>HYPERLINK("http://kyu.snu.ac.kr/sdhj/index.jsp?type=hj/GK14605_00IH_0001_0047.jpg","1720_각북면_47")</f>
        <v>1720_각북면_47</v>
      </c>
      <c r="B2569" s="2">
        <v>1720</v>
      </c>
      <c r="C2569" s="2" t="s">
        <v>15637</v>
      </c>
      <c r="D2569" s="2" t="s">
        <v>15638</v>
      </c>
      <c r="E2569" s="2">
        <v>2568</v>
      </c>
      <c r="F2569" s="1">
        <v>12</v>
      </c>
      <c r="G2569" s="1" t="s">
        <v>4430</v>
      </c>
      <c r="H2569" s="1" t="s">
        <v>8508</v>
      </c>
      <c r="I2569" s="1">
        <v>5</v>
      </c>
      <c r="L2569" s="1">
        <v>3</v>
      </c>
      <c r="M2569" s="2" t="s">
        <v>18195</v>
      </c>
      <c r="N2569" s="2" t="s">
        <v>18196</v>
      </c>
      <c r="S2569" s="1" t="s">
        <v>51</v>
      </c>
      <c r="T2569" s="1" t="s">
        <v>1413</v>
      </c>
      <c r="W2569" s="1" t="s">
        <v>2317</v>
      </c>
      <c r="X2569" s="1" t="s">
        <v>9288</v>
      </c>
      <c r="Y2569" s="1" t="s">
        <v>53</v>
      </c>
      <c r="Z2569" s="1" t="s">
        <v>9315</v>
      </c>
      <c r="AC2569" s="1">
        <v>35</v>
      </c>
      <c r="AD2569" s="1" t="s">
        <v>111</v>
      </c>
      <c r="AE2569" s="1" t="s">
        <v>8821</v>
      </c>
      <c r="AJ2569" s="1" t="s">
        <v>17</v>
      </c>
      <c r="AK2569" s="1" t="s">
        <v>11718</v>
      </c>
      <c r="AL2569" s="1" t="s">
        <v>4585</v>
      </c>
      <c r="AM2569" s="1" t="s">
        <v>11768</v>
      </c>
      <c r="AT2569" s="1" t="s">
        <v>44</v>
      </c>
      <c r="AU2569" s="1" t="s">
        <v>8875</v>
      </c>
      <c r="AV2569" s="1" t="s">
        <v>4586</v>
      </c>
      <c r="AW2569" s="1" t="s">
        <v>12437</v>
      </c>
      <c r="BG2569" s="1" t="s">
        <v>58</v>
      </c>
      <c r="BH2569" s="1" t="s">
        <v>11975</v>
      </c>
      <c r="BI2569" s="1" t="s">
        <v>4587</v>
      </c>
      <c r="BJ2569" s="1" t="s">
        <v>13268</v>
      </c>
      <c r="BK2569" s="1" t="s">
        <v>575</v>
      </c>
      <c r="BL2569" s="1" t="s">
        <v>9250</v>
      </c>
      <c r="BM2569" s="1" t="s">
        <v>257</v>
      </c>
      <c r="BN2569" s="1" t="s">
        <v>9298</v>
      </c>
      <c r="BO2569" s="1" t="s">
        <v>46</v>
      </c>
      <c r="BP2569" s="1" t="s">
        <v>11959</v>
      </c>
      <c r="BQ2569" s="1" t="s">
        <v>4588</v>
      </c>
      <c r="BR2569" s="1" t="s">
        <v>15259</v>
      </c>
      <c r="BS2569" s="1" t="s">
        <v>41</v>
      </c>
      <c r="BT2569" s="1" t="s">
        <v>11660</v>
      </c>
    </row>
    <row r="2570" spans="1:73" ht="13.5" customHeight="1">
      <c r="A2570" s="3" t="str">
        <f>HYPERLINK("http://kyu.snu.ac.kr/sdhj/index.jsp?type=hj/GK14605_00IH_0001_0047.jpg","1720_각북면_47")</f>
        <v>1720_각북면_47</v>
      </c>
      <c r="B2570" s="2">
        <v>1720</v>
      </c>
      <c r="C2570" s="2" t="s">
        <v>16086</v>
      </c>
      <c r="D2570" s="2" t="s">
        <v>16087</v>
      </c>
      <c r="E2570" s="2">
        <v>2569</v>
      </c>
      <c r="F2570" s="1">
        <v>12</v>
      </c>
      <c r="G2570" s="1" t="s">
        <v>4430</v>
      </c>
      <c r="H2570" s="1" t="s">
        <v>8508</v>
      </c>
      <c r="I2570" s="1">
        <v>5</v>
      </c>
      <c r="L2570" s="1">
        <v>3</v>
      </c>
      <c r="M2570" s="2" t="s">
        <v>18195</v>
      </c>
      <c r="N2570" s="2" t="s">
        <v>18196</v>
      </c>
      <c r="S2570" s="1" t="s">
        <v>68</v>
      </c>
      <c r="T2570" s="1" t="s">
        <v>8708</v>
      </c>
      <c r="Y2570" s="1" t="s">
        <v>53</v>
      </c>
      <c r="Z2570" s="1" t="s">
        <v>9315</v>
      </c>
      <c r="AC2570" s="1">
        <v>6</v>
      </c>
      <c r="AD2570" s="1" t="s">
        <v>75</v>
      </c>
      <c r="AE2570" s="1" t="s">
        <v>11549</v>
      </c>
    </row>
    <row r="2571" spans="1:73" ht="13.5" customHeight="1">
      <c r="A2571" s="3" t="str">
        <f>HYPERLINK("http://kyu.snu.ac.kr/sdhj/index.jsp?type=hj/GK14605_00IH_0001_0047.jpg","1720_각북면_47")</f>
        <v>1720_각북면_47</v>
      </c>
      <c r="B2571" s="2">
        <v>1720</v>
      </c>
      <c r="C2571" s="2" t="s">
        <v>15637</v>
      </c>
      <c r="D2571" s="2" t="s">
        <v>15638</v>
      </c>
      <c r="E2571" s="2">
        <v>2570</v>
      </c>
      <c r="F2571" s="1">
        <v>12</v>
      </c>
      <c r="G2571" s="1" t="s">
        <v>4430</v>
      </c>
      <c r="H2571" s="1" t="s">
        <v>8508</v>
      </c>
      <c r="I2571" s="1">
        <v>5</v>
      </c>
      <c r="L2571" s="1">
        <v>3</v>
      </c>
      <c r="M2571" s="2" t="s">
        <v>18195</v>
      </c>
      <c r="N2571" s="2" t="s">
        <v>18196</v>
      </c>
      <c r="S2571" s="1" t="s">
        <v>175</v>
      </c>
      <c r="T2571" s="1" t="s">
        <v>8735</v>
      </c>
      <c r="U2571" s="1" t="s">
        <v>242</v>
      </c>
      <c r="V2571" s="1" t="s">
        <v>8824</v>
      </c>
      <c r="Y2571" s="1" t="s">
        <v>4589</v>
      </c>
      <c r="Z2571" s="1" t="s">
        <v>10712</v>
      </c>
      <c r="AC2571" s="1">
        <v>23</v>
      </c>
      <c r="AD2571" s="1" t="s">
        <v>194</v>
      </c>
      <c r="AE2571" s="1" t="s">
        <v>11565</v>
      </c>
      <c r="AF2571" s="1" t="s">
        <v>212</v>
      </c>
      <c r="AG2571" s="1" t="s">
        <v>11581</v>
      </c>
      <c r="AH2571" s="1" t="s">
        <v>4590</v>
      </c>
      <c r="AI2571" s="1" t="s">
        <v>11677</v>
      </c>
      <c r="BU2571" s="1" t="s">
        <v>4591</v>
      </c>
    </row>
    <row r="2572" spans="1:73" ht="13.5" customHeight="1">
      <c r="A2572" s="3" t="str">
        <f>HYPERLINK("http://kyu.snu.ac.kr/sdhj/index.jsp?type=hj/GK14605_00IH_0001_0047.jpg","1720_각북면_47")</f>
        <v>1720_각북면_47</v>
      </c>
      <c r="B2572" s="2">
        <v>1720</v>
      </c>
      <c r="C2572" s="2" t="s">
        <v>15637</v>
      </c>
      <c r="D2572" s="2" t="s">
        <v>15638</v>
      </c>
      <c r="E2572" s="2">
        <v>2571</v>
      </c>
      <c r="F2572" s="1">
        <v>12</v>
      </c>
      <c r="G2572" s="1" t="s">
        <v>4430</v>
      </c>
      <c r="H2572" s="1" t="s">
        <v>8508</v>
      </c>
      <c r="I2572" s="1">
        <v>5</v>
      </c>
      <c r="L2572" s="1">
        <v>3</v>
      </c>
      <c r="M2572" s="2" t="s">
        <v>18195</v>
      </c>
      <c r="N2572" s="2" t="s">
        <v>18196</v>
      </c>
      <c r="S2572" s="1" t="s">
        <v>71</v>
      </c>
      <c r="T2572" s="1" t="s">
        <v>8710</v>
      </c>
      <c r="U2572" s="1" t="s">
        <v>284</v>
      </c>
      <c r="V2572" s="1" t="s">
        <v>8967</v>
      </c>
      <c r="Y2572" s="1" t="s">
        <v>4592</v>
      </c>
      <c r="Z2572" s="1" t="s">
        <v>10711</v>
      </c>
      <c r="AC2572" s="1">
        <v>3</v>
      </c>
      <c r="AD2572" s="1" t="s">
        <v>561</v>
      </c>
      <c r="AE2572" s="1" t="s">
        <v>11535</v>
      </c>
      <c r="AF2572" s="1" t="s">
        <v>135</v>
      </c>
      <c r="AG2572" s="1" t="s">
        <v>11569</v>
      </c>
    </row>
    <row r="2573" spans="1:73" ht="13.5" customHeight="1">
      <c r="A2573" s="3" t="str">
        <f>HYPERLINK("http://kyu.snu.ac.kr/sdhj/index.jsp?type=hj/GK14605_00IH_0001_0047.jpg","1720_각북면_47")</f>
        <v>1720_각북면_47</v>
      </c>
      <c r="B2573" s="2">
        <v>1720</v>
      </c>
      <c r="C2573" s="2" t="s">
        <v>15637</v>
      </c>
      <c r="D2573" s="2" t="s">
        <v>15638</v>
      </c>
      <c r="E2573" s="2">
        <v>2572</v>
      </c>
      <c r="F2573" s="1">
        <v>12</v>
      </c>
      <c r="G2573" s="1" t="s">
        <v>4430</v>
      </c>
      <c r="H2573" s="1" t="s">
        <v>8508</v>
      </c>
      <c r="I2573" s="1">
        <v>5</v>
      </c>
      <c r="L2573" s="1">
        <v>5</v>
      </c>
      <c r="M2573" s="2" t="s">
        <v>2175</v>
      </c>
      <c r="N2573" s="2" t="s">
        <v>9939</v>
      </c>
      <c r="O2573" s="1" t="s">
        <v>6</v>
      </c>
      <c r="P2573" s="1" t="s">
        <v>8656</v>
      </c>
      <c r="T2573" s="1" t="s">
        <v>15624</v>
      </c>
      <c r="U2573" s="1" t="s">
        <v>4593</v>
      </c>
      <c r="V2573" s="1" t="s">
        <v>9093</v>
      </c>
      <c r="Y2573" s="1" t="s">
        <v>2175</v>
      </c>
      <c r="Z2573" s="1" t="s">
        <v>9939</v>
      </c>
      <c r="AC2573" s="1">
        <v>48</v>
      </c>
      <c r="AD2573" s="1" t="s">
        <v>244</v>
      </c>
      <c r="AE2573" s="1" t="s">
        <v>9717</v>
      </c>
      <c r="AJ2573" s="1" t="s">
        <v>17</v>
      </c>
      <c r="AK2573" s="1" t="s">
        <v>11718</v>
      </c>
      <c r="AL2573" s="1" t="s">
        <v>1033</v>
      </c>
      <c r="AM2573" s="1" t="s">
        <v>10822</v>
      </c>
      <c r="AN2573" s="1" t="s">
        <v>158</v>
      </c>
      <c r="AO2573" s="1" t="s">
        <v>11647</v>
      </c>
      <c r="AP2573" s="1" t="s">
        <v>215</v>
      </c>
      <c r="AQ2573" s="1" t="s">
        <v>8866</v>
      </c>
      <c r="AR2573" s="1" t="s">
        <v>4511</v>
      </c>
      <c r="AS2573" s="1" t="s">
        <v>11898</v>
      </c>
      <c r="AT2573" s="1" t="s">
        <v>269</v>
      </c>
      <c r="AU2573" s="1" t="s">
        <v>8873</v>
      </c>
      <c r="AV2573" s="1" t="s">
        <v>2155</v>
      </c>
      <c r="AW2573" s="1" t="s">
        <v>9821</v>
      </c>
      <c r="BB2573" s="1" t="s">
        <v>385</v>
      </c>
      <c r="BC2573" s="1" t="s">
        <v>16777</v>
      </c>
      <c r="BD2573" s="1" t="s">
        <v>4594</v>
      </c>
      <c r="BE2573" s="1" t="s">
        <v>16791</v>
      </c>
      <c r="BG2573" s="1" t="s">
        <v>88</v>
      </c>
      <c r="BH2573" s="1" t="s">
        <v>8828</v>
      </c>
      <c r="BI2573" s="1" t="s">
        <v>2925</v>
      </c>
      <c r="BJ2573" s="1" t="s">
        <v>9851</v>
      </c>
      <c r="BK2573" s="1" t="s">
        <v>88</v>
      </c>
      <c r="BL2573" s="1" t="s">
        <v>8828</v>
      </c>
      <c r="BM2573" s="1" t="s">
        <v>781</v>
      </c>
      <c r="BN2573" s="1" t="s">
        <v>9633</v>
      </c>
      <c r="BQ2573" s="1" t="s">
        <v>4595</v>
      </c>
      <c r="BR2573" s="1" t="s">
        <v>16792</v>
      </c>
      <c r="BS2573" s="1" t="s">
        <v>365</v>
      </c>
      <c r="BT2573" s="1" t="s">
        <v>11781</v>
      </c>
    </row>
    <row r="2574" spans="1:73" ht="13.5" customHeight="1">
      <c r="A2574" s="3" t="str">
        <f>HYPERLINK("http://kyu.snu.ac.kr/sdhj/index.jsp?type=hj/GK14605_00IH_0001_0047.jpg","1720_각북면_47")</f>
        <v>1720_각북면_47</v>
      </c>
      <c r="B2574" s="2">
        <v>1720</v>
      </c>
      <c r="C2574" s="2" t="s">
        <v>15870</v>
      </c>
      <c r="D2574" s="2" t="s">
        <v>15871</v>
      </c>
      <c r="E2574" s="2">
        <v>2573</v>
      </c>
      <c r="F2574" s="1">
        <v>12</v>
      </c>
      <c r="G2574" s="1" t="s">
        <v>4430</v>
      </c>
      <c r="H2574" s="1" t="s">
        <v>8508</v>
      </c>
      <c r="I2574" s="1">
        <v>5</v>
      </c>
      <c r="L2574" s="1">
        <v>5</v>
      </c>
      <c r="M2574" s="2" t="s">
        <v>2175</v>
      </c>
      <c r="N2574" s="2" t="s">
        <v>9939</v>
      </c>
      <c r="S2574" s="1" t="s">
        <v>51</v>
      </c>
      <c r="T2574" s="1" t="s">
        <v>1413</v>
      </c>
      <c r="U2574" s="1" t="s">
        <v>385</v>
      </c>
      <c r="V2574" s="1" t="s">
        <v>15727</v>
      </c>
      <c r="W2574" s="1" t="s">
        <v>768</v>
      </c>
      <c r="X2574" s="1" t="s">
        <v>9261</v>
      </c>
      <c r="Y2574" s="1" t="s">
        <v>53</v>
      </c>
      <c r="Z2574" s="1" t="s">
        <v>9315</v>
      </c>
      <c r="AC2574" s="1">
        <v>45</v>
      </c>
      <c r="AD2574" s="1" t="s">
        <v>185</v>
      </c>
      <c r="AE2574" s="1" t="s">
        <v>11528</v>
      </c>
      <c r="AJ2574" s="1" t="s">
        <v>17</v>
      </c>
      <c r="AK2574" s="1" t="s">
        <v>11718</v>
      </c>
      <c r="AL2574" s="1" t="s">
        <v>202</v>
      </c>
      <c r="AM2574" s="1" t="s">
        <v>11631</v>
      </c>
      <c r="AT2574" s="1" t="s">
        <v>88</v>
      </c>
      <c r="AU2574" s="1" t="s">
        <v>8828</v>
      </c>
      <c r="AV2574" s="1" t="s">
        <v>4596</v>
      </c>
      <c r="AW2574" s="1" t="s">
        <v>12436</v>
      </c>
      <c r="BG2574" s="1" t="s">
        <v>88</v>
      </c>
      <c r="BH2574" s="1" t="s">
        <v>8828</v>
      </c>
      <c r="BI2574" s="1" t="s">
        <v>971</v>
      </c>
      <c r="BJ2574" s="1" t="s">
        <v>9289</v>
      </c>
      <c r="BK2574" s="1" t="s">
        <v>88</v>
      </c>
      <c r="BL2574" s="1" t="s">
        <v>8828</v>
      </c>
      <c r="BM2574" s="1" t="s">
        <v>455</v>
      </c>
      <c r="BN2574" s="1" t="s">
        <v>9281</v>
      </c>
      <c r="BQ2574" s="1" t="s">
        <v>4597</v>
      </c>
      <c r="BR2574" s="1" t="s">
        <v>14423</v>
      </c>
      <c r="BS2574" s="1" t="s">
        <v>4598</v>
      </c>
      <c r="BT2574" s="1" t="s">
        <v>11749</v>
      </c>
    </row>
    <row r="2575" spans="1:73" ht="13.5" customHeight="1">
      <c r="A2575" s="3" t="str">
        <f>HYPERLINK("http://kyu.snu.ac.kr/sdhj/index.jsp?type=hj/GK14605_00IH_0001_0047.jpg","1720_각북면_47")</f>
        <v>1720_각북면_47</v>
      </c>
      <c r="B2575" s="2">
        <v>1720</v>
      </c>
      <c r="C2575" s="2" t="s">
        <v>15637</v>
      </c>
      <c r="D2575" s="2" t="s">
        <v>15638</v>
      </c>
      <c r="E2575" s="2">
        <v>2574</v>
      </c>
      <c r="F2575" s="1">
        <v>12</v>
      </c>
      <c r="G2575" s="1" t="s">
        <v>4430</v>
      </c>
      <c r="H2575" s="1" t="s">
        <v>8508</v>
      </c>
      <c r="I2575" s="1">
        <v>5</v>
      </c>
      <c r="L2575" s="1">
        <v>6</v>
      </c>
      <c r="M2575" s="2" t="s">
        <v>18197</v>
      </c>
      <c r="N2575" s="2" t="s">
        <v>18198</v>
      </c>
      <c r="O2575" s="1" t="s">
        <v>6</v>
      </c>
      <c r="P2575" s="1" t="s">
        <v>8656</v>
      </c>
      <c r="T2575" s="1" t="s">
        <v>15624</v>
      </c>
      <c r="U2575" s="1" t="s">
        <v>4599</v>
      </c>
      <c r="V2575" s="1" t="s">
        <v>16793</v>
      </c>
      <c r="W2575" s="1" t="s">
        <v>640</v>
      </c>
      <c r="X2575" s="1" t="s">
        <v>15791</v>
      </c>
      <c r="Y2575" s="1" t="s">
        <v>2742</v>
      </c>
      <c r="Z2575" s="1" t="s">
        <v>9742</v>
      </c>
      <c r="AC2575" s="1">
        <v>62</v>
      </c>
      <c r="AD2575" s="1" t="s">
        <v>106</v>
      </c>
      <c r="AE2575" s="1" t="s">
        <v>11517</v>
      </c>
      <c r="AJ2575" s="1" t="s">
        <v>17</v>
      </c>
      <c r="AK2575" s="1" t="s">
        <v>11718</v>
      </c>
      <c r="AL2575" s="1" t="s">
        <v>300</v>
      </c>
      <c r="AM2575" s="1" t="s">
        <v>11633</v>
      </c>
      <c r="AT2575" s="1" t="s">
        <v>144</v>
      </c>
      <c r="AU2575" s="1" t="s">
        <v>11973</v>
      </c>
      <c r="AV2575" s="1" t="s">
        <v>18923</v>
      </c>
      <c r="AW2575" s="1" t="s">
        <v>16737</v>
      </c>
      <c r="BG2575" s="1" t="s">
        <v>88</v>
      </c>
      <c r="BH2575" s="1" t="s">
        <v>8828</v>
      </c>
      <c r="BI2575" s="1" t="s">
        <v>4600</v>
      </c>
      <c r="BJ2575" s="1" t="s">
        <v>13267</v>
      </c>
      <c r="BK2575" s="1" t="s">
        <v>88</v>
      </c>
      <c r="BL2575" s="1" t="s">
        <v>8828</v>
      </c>
      <c r="BM2575" s="1" t="s">
        <v>4601</v>
      </c>
      <c r="BN2575" s="1" t="s">
        <v>13774</v>
      </c>
      <c r="BO2575" s="1" t="s">
        <v>88</v>
      </c>
      <c r="BP2575" s="1" t="s">
        <v>8828</v>
      </c>
      <c r="BQ2575" s="1" t="s">
        <v>4602</v>
      </c>
      <c r="BR2575" s="1" t="s">
        <v>15017</v>
      </c>
      <c r="BS2575" s="1" t="s">
        <v>50</v>
      </c>
      <c r="BT2575" s="1" t="s">
        <v>16794</v>
      </c>
    </row>
    <row r="2576" spans="1:73" ht="13.5" customHeight="1">
      <c r="A2576" s="3" t="str">
        <f>HYPERLINK("http://kyu.snu.ac.kr/sdhj/index.jsp?type=hj/GK14605_00IH_0001_0047.jpg","1720_각북면_47")</f>
        <v>1720_각북면_47</v>
      </c>
      <c r="B2576" s="2">
        <v>1720</v>
      </c>
      <c r="C2576" s="2" t="s">
        <v>16691</v>
      </c>
      <c r="D2576" s="2" t="s">
        <v>16692</v>
      </c>
      <c r="E2576" s="2">
        <v>2575</v>
      </c>
      <c r="F2576" s="1">
        <v>12</v>
      </c>
      <c r="G2576" s="1" t="s">
        <v>4430</v>
      </c>
      <c r="H2576" s="1" t="s">
        <v>8508</v>
      </c>
      <c r="I2576" s="1">
        <v>5</v>
      </c>
      <c r="L2576" s="1">
        <v>6</v>
      </c>
      <c r="M2576" s="2" t="s">
        <v>18197</v>
      </c>
      <c r="N2576" s="2" t="s">
        <v>18198</v>
      </c>
      <c r="S2576" s="1" t="s">
        <v>51</v>
      </c>
      <c r="T2576" s="1" t="s">
        <v>1413</v>
      </c>
      <c r="U2576" s="1" t="s">
        <v>4531</v>
      </c>
      <c r="V2576" s="1" t="s">
        <v>9092</v>
      </c>
      <c r="W2576" s="1" t="s">
        <v>245</v>
      </c>
      <c r="X2576" s="1" t="s">
        <v>9269</v>
      </c>
      <c r="Y2576" s="1" t="s">
        <v>53</v>
      </c>
      <c r="Z2576" s="1" t="s">
        <v>9315</v>
      </c>
      <c r="AC2576" s="1">
        <v>60</v>
      </c>
      <c r="AD2576" s="1" t="s">
        <v>173</v>
      </c>
      <c r="AE2576" s="1" t="s">
        <v>11533</v>
      </c>
      <c r="AJ2576" s="1" t="s">
        <v>17</v>
      </c>
      <c r="AK2576" s="1" t="s">
        <v>11718</v>
      </c>
      <c r="AL2576" s="1" t="s">
        <v>158</v>
      </c>
      <c r="AM2576" s="1" t="s">
        <v>11647</v>
      </c>
      <c r="AT2576" s="1" t="s">
        <v>88</v>
      </c>
      <c r="AU2576" s="1" t="s">
        <v>8828</v>
      </c>
      <c r="AV2576" s="1" t="s">
        <v>4603</v>
      </c>
      <c r="AW2576" s="1" t="s">
        <v>12435</v>
      </c>
      <c r="BG2576" s="1" t="s">
        <v>88</v>
      </c>
      <c r="BH2576" s="1" t="s">
        <v>8828</v>
      </c>
      <c r="BI2576" s="1" t="s">
        <v>1795</v>
      </c>
      <c r="BJ2576" s="1" t="s">
        <v>13029</v>
      </c>
      <c r="BK2576" s="1" t="s">
        <v>88</v>
      </c>
      <c r="BL2576" s="1" t="s">
        <v>8828</v>
      </c>
      <c r="BM2576" s="1" t="s">
        <v>4604</v>
      </c>
      <c r="BN2576" s="1" t="s">
        <v>13043</v>
      </c>
      <c r="BO2576" s="1" t="s">
        <v>573</v>
      </c>
      <c r="BP2576" s="1" t="s">
        <v>8905</v>
      </c>
      <c r="BQ2576" s="1" t="s">
        <v>4605</v>
      </c>
      <c r="BR2576" s="1" t="s">
        <v>14422</v>
      </c>
      <c r="BS2576" s="1" t="s">
        <v>96</v>
      </c>
      <c r="BT2576" s="1" t="s">
        <v>11726</v>
      </c>
    </row>
    <row r="2577" spans="1:72" ht="13.5" customHeight="1">
      <c r="A2577" s="3" t="str">
        <f>HYPERLINK("http://kyu.snu.ac.kr/sdhj/index.jsp?type=hj/GK14605_00IH_0001_0047.jpg","1720_각북면_47")</f>
        <v>1720_각북면_47</v>
      </c>
      <c r="B2577" s="2">
        <v>1720</v>
      </c>
      <c r="C2577" s="2" t="s">
        <v>15798</v>
      </c>
      <c r="D2577" s="2" t="s">
        <v>15799</v>
      </c>
      <c r="E2577" s="2">
        <v>2576</v>
      </c>
      <c r="F2577" s="1">
        <v>12</v>
      </c>
      <c r="G2577" s="1" t="s">
        <v>4430</v>
      </c>
      <c r="H2577" s="1" t="s">
        <v>8508</v>
      </c>
      <c r="I2577" s="1">
        <v>5</v>
      </c>
      <c r="L2577" s="1">
        <v>7</v>
      </c>
      <c r="M2577" s="2" t="s">
        <v>4607</v>
      </c>
      <c r="N2577" s="2" t="s">
        <v>10700</v>
      </c>
      <c r="O2577" s="1" t="s">
        <v>6</v>
      </c>
      <c r="P2577" s="1" t="s">
        <v>8656</v>
      </c>
      <c r="T2577" s="1" t="s">
        <v>15624</v>
      </c>
      <c r="U2577" s="1" t="s">
        <v>4606</v>
      </c>
      <c r="V2577" s="1" t="s">
        <v>9091</v>
      </c>
      <c r="Y2577" s="1" t="s">
        <v>4607</v>
      </c>
      <c r="Z2577" s="1" t="s">
        <v>10700</v>
      </c>
      <c r="AC2577" s="1">
        <v>43</v>
      </c>
      <c r="AD2577" s="1" t="s">
        <v>424</v>
      </c>
      <c r="AE2577" s="1" t="s">
        <v>11538</v>
      </c>
      <c r="AJ2577" s="1" t="s">
        <v>17</v>
      </c>
      <c r="AK2577" s="1" t="s">
        <v>11718</v>
      </c>
      <c r="AL2577" s="1" t="s">
        <v>2551</v>
      </c>
      <c r="AM2577" s="1" t="s">
        <v>11737</v>
      </c>
      <c r="AN2577" s="1" t="s">
        <v>602</v>
      </c>
      <c r="AO2577" s="1" t="s">
        <v>8712</v>
      </c>
      <c r="AP2577" s="1" t="s">
        <v>215</v>
      </c>
      <c r="AQ2577" s="1" t="s">
        <v>8866</v>
      </c>
      <c r="AR2577" s="1" t="s">
        <v>4608</v>
      </c>
      <c r="AS2577" s="1" t="s">
        <v>11897</v>
      </c>
      <c r="AT2577" s="1" t="s">
        <v>88</v>
      </c>
      <c r="AU2577" s="1" t="s">
        <v>8828</v>
      </c>
      <c r="AV2577" s="1" t="s">
        <v>4609</v>
      </c>
      <c r="AW2577" s="1" t="s">
        <v>12434</v>
      </c>
      <c r="BB2577" s="1" t="s">
        <v>4610</v>
      </c>
      <c r="BC2577" s="1" t="s">
        <v>8855</v>
      </c>
      <c r="BD2577" s="1" t="s">
        <v>4611</v>
      </c>
      <c r="BE2577" s="1" t="s">
        <v>12868</v>
      </c>
      <c r="BG2577" s="1" t="s">
        <v>88</v>
      </c>
      <c r="BH2577" s="1" t="s">
        <v>8828</v>
      </c>
      <c r="BI2577" s="1" t="s">
        <v>4612</v>
      </c>
      <c r="BJ2577" s="1" t="s">
        <v>13266</v>
      </c>
      <c r="BK2577" s="1" t="s">
        <v>88</v>
      </c>
      <c r="BL2577" s="1" t="s">
        <v>8828</v>
      </c>
      <c r="BM2577" s="1" t="s">
        <v>1304</v>
      </c>
      <c r="BN2577" s="1" t="s">
        <v>10450</v>
      </c>
      <c r="BO2577" s="1" t="s">
        <v>88</v>
      </c>
      <c r="BP2577" s="1" t="s">
        <v>8828</v>
      </c>
      <c r="BQ2577" s="1" t="s">
        <v>4613</v>
      </c>
      <c r="BR2577" s="1" t="s">
        <v>12158</v>
      </c>
      <c r="BS2577" s="1" t="s">
        <v>158</v>
      </c>
      <c r="BT2577" s="1" t="s">
        <v>11647</v>
      </c>
    </row>
    <row r="2578" spans="1:72" ht="13.5" customHeight="1">
      <c r="A2578" s="3" t="str">
        <f>HYPERLINK("http://kyu.snu.ac.kr/sdhj/index.jsp?type=hj/GK14605_00IH_0001_0047.jpg","1720_각북면_47")</f>
        <v>1720_각북면_47</v>
      </c>
      <c r="B2578" s="2">
        <v>1720</v>
      </c>
      <c r="C2578" s="2" t="s">
        <v>16145</v>
      </c>
      <c r="D2578" s="2" t="s">
        <v>16146</v>
      </c>
      <c r="E2578" s="2">
        <v>2577</v>
      </c>
      <c r="F2578" s="1">
        <v>12</v>
      </c>
      <c r="G2578" s="1" t="s">
        <v>4430</v>
      </c>
      <c r="H2578" s="1" t="s">
        <v>8508</v>
      </c>
      <c r="I2578" s="1">
        <v>5</v>
      </c>
      <c r="L2578" s="1">
        <v>7</v>
      </c>
      <c r="M2578" s="2" t="s">
        <v>4607</v>
      </c>
      <c r="N2578" s="2" t="s">
        <v>10700</v>
      </c>
      <c r="S2578" s="1" t="s">
        <v>51</v>
      </c>
      <c r="T2578" s="1" t="s">
        <v>1413</v>
      </c>
      <c r="U2578" s="1" t="s">
        <v>3588</v>
      </c>
      <c r="V2578" s="1" t="s">
        <v>16335</v>
      </c>
      <c r="W2578" s="1" t="s">
        <v>4614</v>
      </c>
      <c r="X2578" s="1" t="s">
        <v>9297</v>
      </c>
      <c r="Y2578" s="1" t="s">
        <v>53</v>
      </c>
      <c r="Z2578" s="1" t="s">
        <v>9315</v>
      </c>
      <c r="AC2578" s="1">
        <v>40</v>
      </c>
      <c r="AD2578" s="1" t="s">
        <v>141</v>
      </c>
      <c r="AE2578" s="1" t="s">
        <v>11557</v>
      </c>
      <c r="AJ2578" s="1" t="s">
        <v>17</v>
      </c>
      <c r="AK2578" s="1" t="s">
        <v>11718</v>
      </c>
      <c r="AL2578" s="1" t="s">
        <v>4615</v>
      </c>
      <c r="AM2578" s="1" t="s">
        <v>11767</v>
      </c>
      <c r="AT2578" s="1" t="s">
        <v>88</v>
      </c>
      <c r="AU2578" s="1" t="s">
        <v>8828</v>
      </c>
      <c r="AV2578" s="1" t="s">
        <v>4616</v>
      </c>
      <c r="AW2578" s="1" t="s">
        <v>12433</v>
      </c>
      <c r="BG2578" s="1" t="s">
        <v>88</v>
      </c>
      <c r="BH2578" s="1" t="s">
        <v>8828</v>
      </c>
      <c r="BI2578" s="1" t="s">
        <v>4617</v>
      </c>
      <c r="BJ2578" s="1" t="s">
        <v>13265</v>
      </c>
      <c r="BK2578" s="1" t="s">
        <v>88</v>
      </c>
      <c r="BL2578" s="1" t="s">
        <v>8828</v>
      </c>
      <c r="BM2578" s="1" t="s">
        <v>4618</v>
      </c>
      <c r="BN2578" s="1" t="s">
        <v>13773</v>
      </c>
      <c r="BO2578" s="1" t="s">
        <v>58</v>
      </c>
      <c r="BP2578" s="1" t="s">
        <v>11975</v>
      </c>
      <c r="BQ2578" s="1" t="s">
        <v>4619</v>
      </c>
      <c r="BR2578" s="1" t="s">
        <v>14421</v>
      </c>
      <c r="BS2578" s="1" t="s">
        <v>152</v>
      </c>
      <c r="BT2578" s="1" t="s">
        <v>11667</v>
      </c>
    </row>
    <row r="2579" spans="1:72" ht="13.5" customHeight="1">
      <c r="A2579" s="3" t="str">
        <f>HYPERLINK("http://kyu.snu.ac.kr/sdhj/index.jsp?type=hj/GK14605_00IH_0001_0048.jpg","1720_각북면_48")</f>
        <v>1720_각북면_48</v>
      </c>
      <c r="B2579" s="2">
        <v>1720</v>
      </c>
      <c r="C2579" s="2" t="s">
        <v>15832</v>
      </c>
      <c r="D2579" s="2" t="s">
        <v>15833</v>
      </c>
      <c r="E2579" s="2">
        <v>2578</v>
      </c>
      <c r="F2579" s="1">
        <v>12</v>
      </c>
      <c r="G2579" s="1" t="s">
        <v>4430</v>
      </c>
      <c r="H2579" s="1" t="s">
        <v>8508</v>
      </c>
      <c r="I2579" s="1">
        <v>5</v>
      </c>
      <c r="L2579" s="1">
        <v>7</v>
      </c>
      <c r="M2579" s="2" t="s">
        <v>4607</v>
      </c>
      <c r="N2579" s="2" t="s">
        <v>10700</v>
      </c>
      <c r="S2579" s="1" t="s">
        <v>1428</v>
      </c>
      <c r="T2579" s="1" t="s">
        <v>8758</v>
      </c>
      <c r="Y2579" s="1" t="s">
        <v>53</v>
      </c>
      <c r="Z2579" s="1" t="s">
        <v>9315</v>
      </c>
      <c r="AC2579" s="1">
        <v>1</v>
      </c>
      <c r="AD2579" s="1" t="s">
        <v>107</v>
      </c>
      <c r="AE2579" s="1" t="s">
        <v>11521</v>
      </c>
      <c r="AF2579" s="1" t="s">
        <v>135</v>
      </c>
      <c r="AG2579" s="1" t="s">
        <v>11569</v>
      </c>
    </row>
    <row r="2580" spans="1:72" ht="13.5" customHeight="1">
      <c r="A2580" s="3" t="str">
        <f>HYPERLINK("http://kyu.snu.ac.kr/sdhj/index.jsp?type=hj/GK14605_00IH_0001_0048.jpg","1720_각북면_48")</f>
        <v>1720_각북면_48</v>
      </c>
      <c r="B2580" s="2">
        <v>1720</v>
      </c>
      <c r="C2580" s="2" t="s">
        <v>15637</v>
      </c>
      <c r="D2580" s="2" t="s">
        <v>15638</v>
      </c>
      <c r="E2580" s="2">
        <v>2579</v>
      </c>
      <c r="F2580" s="1">
        <v>13</v>
      </c>
      <c r="G2580" s="1" t="s">
        <v>4620</v>
      </c>
      <c r="H2580" s="1" t="s">
        <v>16795</v>
      </c>
      <c r="I2580" s="1">
        <v>1</v>
      </c>
      <c r="J2580" s="1" t="s">
        <v>4621</v>
      </c>
      <c r="K2580" s="1" t="s">
        <v>8602</v>
      </c>
      <c r="L2580" s="1">
        <v>1</v>
      </c>
      <c r="M2580" s="2" t="s">
        <v>523</v>
      </c>
      <c r="N2580" s="2" t="s">
        <v>10024</v>
      </c>
      <c r="T2580" s="1" t="s">
        <v>15986</v>
      </c>
      <c r="U2580" s="1" t="s">
        <v>269</v>
      </c>
      <c r="V2580" s="1" t="s">
        <v>8873</v>
      </c>
      <c r="Y2580" s="1" t="s">
        <v>523</v>
      </c>
      <c r="Z2580" s="1" t="s">
        <v>10024</v>
      </c>
      <c r="AC2580" s="1">
        <v>47</v>
      </c>
      <c r="AD2580" s="1" t="s">
        <v>246</v>
      </c>
      <c r="AE2580" s="1" t="s">
        <v>11545</v>
      </c>
      <c r="AJ2580" s="1" t="s">
        <v>17</v>
      </c>
      <c r="AK2580" s="1" t="s">
        <v>11718</v>
      </c>
      <c r="AL2580" s="1" t="s">
        <v>50</v>
      </c>
      <c r="AM2580" s="1" t="s">
        <v>16057</v>
      </c>
      <c r="AN2580" s="1" t="s">
        <v>602</v>
      </c>
      <c r="AO2580" s="1" t="s">
        <v>8712</v>
      </c>
      <c r="AR2580" s="1" t="s">
        <v>4622</v>
      </c>
      <c r="AS2580" s="1" t="s">
        <v>11896</v>
      </c>
      <c r="AT2580" s="1" t="s">
        <v>269</v>
      </c>
      <c r="AU2580" s="1" t="s">
        <v>8873</v>
      </c>
      <c r="AV2580" s="1" t="s">
        <v>290</v>
      </c>
      <c r="AW2580" s="1" t="s">
        <v>9552</v>
      </c>
      <c r="BB2580" s="1" t="s">
        <v>385</v>
      </c>
      <c r="BC2580" s="1" t="s">
        <v>16796</v>
      </c>
      <c r="BD2580" s="1" t="s">
        <v>4623</v>
      </c>
      <c r="BE2580" s="1" t="s">
        <v>16797</v>
      </c>
      <c r="BG2580" s="1" t="s">
        <v>269</v>
      </c>
      <c r="BH2580" s="1" t="s">
        <v>8873</v>
      </c>
      <c r="BI2580" s="1" t="s">
        <v>4624</v>
      </c>
      <c r="BJ2580" s="1" t="s">
        <v>10117</v>
      </c>
      <c r="BK2580" s="1" t="s">
        <v>269</v>
      </c>
      <c r="BL2580" s="1" t="s">
        <v>8873</v>
      </c>
      <c r="BM2580" s="1" t="s">
        <v>4625</v>
      </c>
      <c r="BN2580" s="1" t="s">
        <v>13711</v>
      </c>
      <c r="BO2580" s="1" t="s">
        <v>269</v>
      </c>
      <c r="BP2580" s="1" t="s">
        <v>8873</v>
      </c>
      <c r="BQ2580" s="1" t="s">
        <v>2621</v>
      </c>
      <c r="BR2580" s="1" t="s">
        <v>12043</v>
      </c>
      <c r="BS2580" s="1" t="s">
        <v>300</v>
      </c>
      <c r="BT2580" s="1" t="s">
        <v>11633</v>
      </c>
    </row>
    <row r="2581" spans="1:72" ht="13.5" customHeight="1">
      <c r="A2581" s="3" t="str">
        <f>HYPERLINK("http://kyu.snu.ac.kr/sdhj/index.jsp?type=hj/GK14605_00IH_0001_0048.jpg","1720_각북면_48")</f>
        <v>1720_각북면_48</v>
      </c>
      <c r="B2581" s="2">
        <v>1720</v>
      </c>
      <c r="C2581" s="2" t="s">
        <v>16295</v>
      </c>
      <c r="D2581" s="2" t="s">
        <v>16296</v>
      </c>
      <c r="E2581" s="2">
        <v>2580</v>
      </c>
      <c r="F2581" s="1">
        <v>13</v>
      </c>
      <c r="G2581" s="1" t="s">
        <v>4620</v>
      </c>
      <c r="H2581" s="1" t="s">
        <v>16795</v>
      </c>
      <c r="I2581" s="1">
        <v>1</v>
      </c>
      <c r="L2581" s="1">
        <v>1</v>
      </c>
      <c r="M2581" s="2" t="s">
        <v>523</v>
      </c>
      <c r="N2581" s="2" t="s">
        <v>10024</v>
      </c>
      <c r="S2581" s="1" t="s">
        <v>51</v>
      </c>
      <c r="T2581" s="1" t="s">
        <v>1413</v>
      </c>
      <c r="U2581" s="1" t="s">
        <v>278</v>
      </c>
      <c r="V2581" s="1" t="s">
        <v>8843</v>
      </c>
      <c r="Y2581" s="1" t="s">
        <v>2093</v>
      </c>
      <c r="Z2581" s="1" t="s">
        <v>10137</v>
      </c>
      <c r="AC2581" s="1">
        <v>41</v>
      </c>
      <c r="AD2581" s="1" t="s">
        <v>211</v>
      </c>
      <c r="AE2581" s="1" t="s">
        <v>10681</v>
      </c>
      <c r="AJ2581" s="1" t="s">
        <v>17</v>
      </c>
      <c r="AK2581" s="1" t="s">
        <v>11718</v>
      </c>
      <c r="AL2581" s="1" t="s">
        <v>158</v>
      </c>
      <c r="AM2581" s="1" t="s">
        <v>11647</v>
      </c>
      <c r="AR2581" s="1" t="s">
        <v>4626</v>
      </c>
      <c r="AS2581" s="1" t="s">
        <v>11895</v>
      </c>
      <c r="AT2581" s="1" t="s">
        <v>269</v>
      </c>
      <c r="AU2581" s="1" t="s">
        <v>8873</v>
      </c>
      <c r="AV2581" s="1" t="s">
        <v>780</v>
      </c>
      <c r="AW2581" s="1" t="s">
        <v>9436</v>
      </c>
      <c r="BB2581" s="1" t="s">
        <v>274</v>
      </c>
      <c r="BC2581" s="1" t="s">
        <v>8855</v>
      </c>
      <c r="BD2581" s="1" t="s">
        <v>2944</v>
      </c>
      <c r="BE2581" s="1" t="s">
        <v>10196</v>
      </c>
      <c r="BG2581" s="1" t="s">
        <v>269</v>
      </c>
      <c r="BH2581" s="1" t="s">
        <v>8873</v>
      </c>
      <c r="BI2581" s="1" t="s">
        <v>2621</v>
      </c>
      <c r="BJ2581" s="1" t="s">
        <v>12043</v>
      </c>
      <c r="BK2581" s="1" t="s">
        <v>4627</v>
      </c>
      <c r="BL2581" s="1" t="s">
        <v>13521</v>
      </c>
      <c r="BM2581" s="1" t="s">
        <v>4628</v>
      </c>
      <c r="BN2581" s="1" t="s">
        <v>13772</v>
      </c>
      <c r="BO2581" s="1" t="s">
        <v>269</v>
      </c>
      <c r="BP2581" s="1" t="s">
        <v>8873</v>
      </c>
      <c r="BQ2581" s="1" t="s">
        <v>3906</v>
      </c>
      <c r="BR2581" s="1" t="s">
        <v>10895</v>
      </c>
      <c r="BS2581" s="1" t="s">
        <v>50</v>
      </c>
      <c r="BT2581" s="1" t="s">
        <v>16798</v>
      </c>
    </row>
    <row r="2582" spans="1:72" ht="13.5" customHeight="1">
      <c r="A2582" s="3" t="str">
        <f>HYPERLINK("http://kyu.snu.ac.kr/sdhj/index.jsp?type=hj/GK14605_00IH_0001_0048.jpg","1720_각북면_48")</f>
        <v>1720_각북면_48</v>
      </c>
      <c r="B2582" s="2">
        <v>1720</v>
      </c>
      <c r="C2582" s="2" t="s">
        <v>16799</v>
      </c>
      <c r="D2582" s="2" t="s">
        <v>16800</v>
      </c>
      <c r="E2582" s="2">
        <v>2581</v>
      </c>
      <c r="F2582" s="1">
        <v>13</v>
      </c>
      <c r="G2582" s="1" t="s">
        <v>4620</v>
      </c>
      <c r="H2582" s="1" t="s">
        <v>16795</v>
      </c>
      <c r="I2582" s="1">
        <v>1</v>
      </c>
      <c r="L2582" s="1">
        <v>1</v>
      </c>
      <c r="M2582" s="2" t="s">
        <v>523</v>
      </c>
      <c r="N2582" s="2" t="s">
        <v>10024</v>
      </c>
      <c r="S2582" s="1" t="s">
        <v>71</v>
      </c>
      <c r="T2582" s="1" t="s">
        <v>8710</v>
      </c>
      <c r="Y2582" s="1" t="s">
        <v>2602</v>
      </c>
      <c r="Z2582" s="1" t="s">
        <v>10710</v>
      </c>
      <c r="AC2582" s="1">
        <v>5</v>
      </c>
      <c r="AD2582" s="1" t="s">
        <v>249</v>
      </c>
      <c r="AE2582" s="1" t="s">
        <v>11523</v>
      </c>
    </row>
    <row r="2583" spans="1:72" ht="13.5" customHeight="1">
      <c r="A2583" s="3" t="str">
        <f>HYPERLINK("http://kyu.snu.ac.kr/sdhj/index.jsp?type=hj/GK14605_00IH_0001_0048.jpg","1720_각북면_48")</f>
        <v>1720_각북면_48</v>
      </c>
      <c r="B2583" s="2">
        <v>1720</v>
      </c>
      <c r="C2583" s="2" t="s">
        <v>15934</v>
      </c>
      <c r="D2583" s="2" t="s">
        <v>15935</v>
      </c>
      <c r="E2583" s="2">
        <v>2582</v>
      </c>
      <c r="F2583" s="1">
        <v>13</v>
      </c>
      <c r="G2583" s="1" t="s">
        <v>4620</v>
      </c>
      <c r="H2583" s="1" t="s">
        <v>16795</v>
      </c>
      <c r="I2583" s="1">
        <v>1</v>
      </c>
      <c r="L2583" s="1">
        <v>1</v>
      </c>
      <c r="M2583" s="2" t="s">
        <v>523</v>
      </c>
      <c r="N2583" s="2" t="s">
        <v>10024</v>
      </c>
      <c r="S2583" s="1" t="s">
        <v>68</v>
      </c>
      <c r="T2583" s="1" t="s">
        <v>8708</v>
      </c>
      <c r="Y2583" s="1" t="s">
        <v>4629</v>
      </c>
      <c r="Z2583" s="1" t="s">
        <v>10709</v>
      </c>
      <c r="AC2583" s="1">
        <v>11</v>
      </c>
      <c r="AD2583" s="1" t="s">
        <v>70</v>
      </c>
      <c r="AE2583" s="1" t="s">
        <v>11531</v>
      </c>
      <c r="AF2583" s="1" t="s">
        <v>135</v>
      </c>
      <c r="AG2583" s="1" t="s">
        <v>11569</v>
      </c>
    </row>
    <row r="2584" spans="1:72" ht="13.5" customHeight="1">
      <c r="A2584" s="3" t="str">
        <f>HYPERLINK("http://kyu.snu.ac.kr/sdhj/index.jsp?type=hj/GK14605_00IH_0001_0048.jpg","1720_각북면_48")</f>
        <v>1720_각북면_48</v>
      </c>
      <c r="B2584" s="2">
        <v>1720</v>
      </c>
      <c r="C2584" s="2" t="s">
        <v>16801</v>
      </c>
      <c r="D2584" s="2" t="s">
        <v>16802</v>
      </c>
      <c r="E2584" s="2">
        <v>2583</v>
      </c>
      <c r="F2584" s="1">
        <v>13</v>
      </c>
      <c r="G2584" s="1" t="s">
        <v>4620</v>
      </c>
      <c r="H2584" s="1" t="s">
        <v>16795</v>
      </c>
      <c r="I2584" s="1">
        <v>1</v>
      </c>
      <c r="L2584" s="1">
        <v>2</v>
      </c>
      <c r="M2584" s="2" t="s">
        <v>4813</v>
      </c>
      <c r="N2584" s="2" t="s">
        <v>11892</v>
      </c>
      <c r="T2584" s="1" t="s">
        <v>16803</v>
      </c>
      <c r="U2584" s="1" t="s">
        <v>215</v>
      </c>
      <c r="V2584" s="1" t="s">
        <v>8866</v>
      </c>
      <c r="W2584" s="1" t="s">
        <v>1249</v>
      </c>
      <c r="X2584" s="1" t="s">
        <v>9305</v>
      </c>
      <c r="Y2584" s="1" t="s">
        <v>4630</v>
      </c>
      <c r="Z2584" s="1" t="s">
        <v>10708</v>
      </c>
      <c r="AC2584" s="1">
        <v>28</v>
      </c>
      <c r="AD2584" s="1" t="s">
        <v>95</v>
      </c>
      <c r="AE2584" s="1" t="s">
        <v>11539</v>
      </c>
      <c r="AJ2584" s="1" t="s">
        <v>17</v>
      </c>
      <c r="AK2584" s="1" t="s">
        <v>11718</v>
      </c>
      <c r="AL2584" s="1" t="s">
        <v>3425</v>
      </c>
      <c r="AM2584" s="1" t="s">
        <v>11763</v>
      </c>
      <c r="AT2584" s="1" t="s">
        <v>4631</v>
      </c>
      <c r="AU2584" s="1" t="s">
        <v>11960</v>
      </c>
      <c r="AV2584" s="1" t="s">
        <v>4632</v>
      </c>
      <c r="AW2584" s="1" t="s">
        <v>9529</v>
      </c>
      <c r="BG2584" s="1" t="s">
        <v>2266</v>
      </c>
      <c r="BH2584" s="1" t="s">
        <v>12967</v>
      </c>
      <c r="BI2584" s="1" t="s">
        <v>4633</v>
      </c>
      <c r="BJ2584" s="1" t="s">
        <v>12422</v>
      </c>
      <c r="BK2584" s="1" t="s">
        <v>1526</v>
      </c>
      <c r="BL2584" s="1" t="s">
        <v>12957</v>
      </c>
      <c r="BM2584" s="1" t="s">
        <v>4634</v>
      </c>
      <c r="BN2584" s="1" t="s">
        <v>12197</v>
      </c>
      <c r="BO2584" s="1" t="s">
        <v>46</v>
      </c>
      <c r="BP2584" s="1" t="s">
        <v>11959</v>
      </c>
      <c r="BQ2584" s="1" t="s">
        <v>4635</v>
      </c>
      <c r="BR2584" s="1" t="s">
        <v>14917</v>
      </c>
      <c r="BS2584" s="1" t="s">
        <v>1968</v>
      </c>
      <c r="BT2584" s="1" t="s">
        <v>11731</v>
      </c>
    </row>
    <row r="2585" spans="1:72" ht="13.5" customHeight="1">
      <c r="A2585" s="3" t="str">
        <f>HYPERLINK("http://kyu.snu.ac.kr/sdhj/index.jsp?type=hj/GK14605_00IH_0001_0048.jpg","1720_각북면_48")</f>
        <v>1720_각북면_48</v>
      </c>
      <c r="B2585" s="2">
        <v>1720</v>
      </c>
      <c r="C2585" s="2" t="s">
        <v>16113</v>
      </c>
      <c r="D2585" s="2" t="s">
        <v>16114</v>
      </c>
      <c r="E2585" s="2">
        <v>2584</v>
      </c>
      <c r="F2585" s="1">
        <v>13</v>
      </c>
      <c r="G2585" s="1" t="s">
        <v>4620</v>
      </c>
      <c r="H2585" s="1" t="s">
        <v>16795</v>
      </c>
      <c r="I2585" s="1">
        <v>1</v>
      </c>
      <c r="L2585" s="1">
        <v>2</v>
      </c>
      <c r="M2585" s="2" t="s">
        <v>4813</v>
      </c>
      <c r="N2585" s="2" t="s">
        <v>11892</v>
      </c>
      <c r="S2585" s="1" t="s">
        <v>51</v>
      </c>
      <c r="T2585" s="1" t="s">
        <v>1413</v>
      </c>
      <c r="W2585" s="1" t="s">
        <v>103</v>
      </c>
      <c r="X2585" s="1" t="s">
        <v>16804</v>
      </c>
      <c r="Y2585" s="1" t="s">
        <v>129</v>
      </c>
      <c r="Z2585" s="1" t="s">
        <v>9465</v>
      </c>
      <c r="AC2585" s="1">
        <v>28</v>
      </c>
      <c r="AD2585" s="1" t="s">
        <v>95</v>
      </c>
      <c r="AE2585" s="1" t="s">
        <v>11539</v>
      </c>
      <c r="AJ2585" s="1" t="s">
        <v>461</v>
      </c>
      <c r="AK2585" s="1" t="s">
        <v>11719</v>
      </c>
      <c r="AL2585" s="1" t="s">
        <v>320</v>
      </c>
      <c r="AM2585" s="1" t="s">
        <v>11723</v>
      </c>
      <c r="AT2585" s="1" t="s">
        <v>215</v>
      </c>
      <c r="AU2585" s="1" t="s">
        <v>8866</v>
      </c>
      <c r="AV2585" s="1" t="s">
        <v>4636</v>
      </c>
      <c r="AW2585" s="1" t="s">
        <v>12432</v>
      </c>
      <c r="BG2585" s="1" t="s">
        <v>46</v>
      </c>
      <c r="BH2585" s="1" t="s">
        <v>11959</v>
      </c>
      <c r="BI2585" s="1" t="s">
        <v>4637</v>
      </c>
      <c r="BJ2585" s="1" t="s">
        <v>13264</v>
      </c>
      <c r="BK2585" s="1" t="s">
        <v>2679</v>
      </c>
      <c r="BL2585" s="1" t="s">
        <v>11970</v>
      </c>
      <c r="BM2585" s="1" t="s">
        <v>3049</v>
      </c>
      <c r="BN2585" s="1" t="s">
        <v>10530</v>
      </c>
      <c r="BO2585" s="1" t="s">
        <v>46</v>
      </c>
      <c r="BP2585" s="1" t="s">
        <v>11959</v>
      </c>
      <c r="BQ2585" s="1" t="s">
        <v>8389</v>
      </c>
      <c r="BR2585" s="1" t="s">
        <v>15247</v>
      </c>
      <c r="BS2585" s="1" t="s">
        <v>320</v>
      </c>
      <c r="BT2585" s="1" t="s">
        <v>11723</v>
      </c>
    </row>
    <row r="2586" spans="1:72" ht="13.5" customHeight="1">
      <c r="A2586" s="3" t="str">
        <f>HYPERLINK("http://kyu.snu.ac.kr/sdhj/index.jsp?type=hj/GK14605_00IH_0001_0048.jpg","1720_각북면_48")</f>
        <v>1720_각북면_48</v>
      </c>
      <c r="B2586" s="2">
        <v>1720</v>
      </c>
      <c r="C2586" s="2" t="s">
        <v>15806</v>
      </c>
      <c r="D2586" s="2" t="s">
        <v>15807</v>
      </c>
      <c r="E2586" s="2">
        <v>2585</v>
      </c>
      <c r="F2586" s="1">
        <v>13</v>
      </c>
      <c r="G2586" s="1" t="s">
        <v>4620</v>
      </c>
      <c r="H2586" s="1" t="s">
        <v>16795</v>
      </c>
      <c r="I2586" s="1">
        <v>1</v>
      </c>
      <c r="L2586" s="1">
        <v>2</v>
      </c>
      <c r="M2586" s="2" t="s">
        <v>4813</v>
      </c>
      <c r="N2586" s="2" t="s">
        <v>11892</v>
      </c>
      <c r="T2586" s="1" t="s">
        <v>16805</v>
      </c>
      <c r="U2586" s="1" t="s">
        <v>2226</v>
      </c>
      <c r="V2586" s="1" t="s">
        <v>9044</v>
      </c>
      <c r="Y2586" s="1" t="s">
        <v>1657</v>
      </c>
      <c r="Z2586" s="1" t="s">
        <v>9324</v>
      </c>
      <c r="AC2586" s="1">
        <v>41</v>
      </c>
      <c r="AD2586" s="1" t="s">
        <v>211</v>
      </c>
      <c r="AE2586" s="1" t="s">
        <v>10681</v>
      </c>
      <c r="AT2586" s="1" t="s">
        <v>269</v>
      </c>
      <c r="AU2586" s="1" t="s">
        <v>8873</v>
      </c>
      <c r="AV2586" s="1" t="s">
        <v>290</v>
      </c>
      <c r="AW2586" s="1" t="s">
        <v>9552</v>
      </c>
      <c r="BB2586" s="1" t="s">
        <v>274</v>
      </c>
      <c r="BC2586" s="1" t="s">
        <v>8855</v>
      </c>
      <c r="BD2586" s="1" t="s">
        <v>4623</v>
      </c>
      <c r="BE2586" s="1" t="s">
        <v>16806</v>
      </c>
    </row>
    <row r="2587" spans="1:72" ht="13.5" customHeight="1">
      <c r="A2587" s="3" t="str">
        <f>HYPERLINK("http://kyu.snu.ac.kr/sdhj/index.jsp?type=hj/GK14605_00IH_0001_0048.jpg","1720_각북면_48")</f>
        <v>1720_각북면_48</v>
      </c>
      <c r="B2587" s="2">
        <v>1720</v>
      </c>
      <c r="C2587" s="2" t="s">
        <v>16801</v>
      </c>
      <c r="D2587" s="2" t="s">
        <v>16802</v>
      </c>
      <c r="E2587" s="2">
        <v>2586</v>
      </c>
      <c r="F2587" s="1">
        <v>13</v>
      </c>
      <c r="G2587" s="1" t="s">
        <v>4620</v>
      </c>
      <c r="H2587" s="1" t="s">
        <v>16795</v>
      </c>
      <c r="I2587" s="1">
        <v>1</v>
      </c>
      <c r="L2587" s="1">
        <v>2</v>
      </c>
      <c r="M2587" s="2" t="s">
        <v>4813</v>
      </c>
      <c r="N2587" s="2" t="s">
        <v>11892</v>
      </c>
      <c r="T2587" s="1" t="s">
        <v>16805</v>
      </c>
      <c r="U2587" s="1" t="s">
        <v>77</v>
      </c>
      <c r="V2587" s="1" t="s">
        <v>8853</v>
      </c>
      <c r="Y2587" s="1" t="s">
        <v>4638</v>
      </c>
      <c r="Z2587" s="1" t="s">
        <v>10659</v>
      </c>
      <c r="AF2587" s="1" t="s">
        <v>358</v>
      </c>
      <c r="AG2587" s="1" t="s">
        <v>11573</v>
      </c>
      <c r="AH2587" s="1" t="s">
        <v>4639</v>
      </c>
      <c r="AI2587" s="1" t="s">
        <v>11676</v>
      </c>
    </row>
    <row r="2588" spans="1:72" ht="13.5" customHeight="1">
      <c r="A2588" s="3" t="str">
        <f>HYPERLINK("http://kyu.snu.ac.kr/sdhj/index.jsp?type=hj/GK14605_00IH_0001_0048.jpg","1720_각북면_48")</f>
        <v>1720_각북면_48</v>
      </c>
      <c r="B2588" s="2">
        <v>1720</v>
      </c>
      <c r="C2588" s="2" t="s">
        <v>16020</v>
      </c>
      <c r="D2588" s="2" t="s">
        <v>16021</v>
      </c>
      <c r="E2588" s="2">
        <v>2587</v>
      </c>
      <c r="F2588" s="1">
        <v>13</v>
      </c>
      <c r="G2588" s="1" t="s">
        <v>4620</v>
      </c>
      <c r="H2588" s="1" t="s">
        <v>16795</v>
      </c>
      <c r="I2588" s="1">
        <v>1</v>
      </c>
      <c r="L2588" s="1">
        <v>2</v>
      </c>
      <c r="M2588" s="2" t="s">
        <v>4813</v>
      </c>
      <c r="N2588" s="2" t="s">
        <v>11892</v>
      </c>
      <c r="T2588" s="1" t="s">
        <v>16805</v>
      </c>
      <c r="U2588" s="1" t="s">
        <v>77</v>
      </c>
      <c r="V2588" s="1" t="s">
        <v>8853</v>
      </c>
      <c r="Y2588" s="1" t="s">
        <v>4640</v>
      </c>
      <c r="Z2588" s="1" t="s">
        <v>10248</v>
      </c>
      <c r="AC2588" s="1">
        <v>13</v>
      </c>
      <c r="AD2588" s="1" t="s">
        <v>229</v>
      </c>
      <c r="AE2588" s="1" t="s">
        <v>11524</v>
      </c>
      <c r="AT2588" s="1" t="s">
        <v>269</v>
      </c>
      <c r="AU2588" s="1" t="s">
        <v>8873</v>
      </c>
      <c r="AV2588" s="1" t="s">
        <v>2732</v>
      </c>
      <c r="AW2588" s="1" t="s">
        <v>10664</v>
      </c>
      <c r="BB2588" s="1" t="s">
        <v>274</v>
      </c>
      <c r="BC2588" s="1" t="s">
        <v>8855</v>
      </c>
      <c r="BD2588" s="1" t="s">
        <v>8390</v>
      </c>
      <c r="BE2588" s="1" t="s">
        <v>12862</v>
      </c>
    </row>
    <row r="2589" spans="1:72" ht="13.5" customHeight="1">
      <c r="A2589" s="3" t="str">
        <f>HYPERLINK("http://kyu.snu.ac.kr/sdhj/index.jsp?type=hj/GK14605_00IH_0001_0048.jpg","1720_각북면_48")</f>
        <v>1720_각북면_48</v>
      </c>
      <c r="B2589" s="2">
        <v>1720</v>
      </c>
      <c r="C2589" s="2" t="s">
        <v>16801</v>
      </c>
      <c r="D2589" s="2" t="s">
        <v>16802</v>
      </c>
      <c r="E2589" s="2">
        <v>2588</v>
      </c>
      <c r="F2589" s="1">
        <v>13</v>
      </c>
      <c r="G2589" s="1" t="s">
        <v>4620</v>
      </c>
      <c r="H2589" s="1" t="s">
        <v>16795</v>
      </c>
      <c r="I2589" s="1">
        <v>1</v>
      </c>
      <c r="L2589" s="1">
        <v>2</v>
      </c>
      <c r="M2589" s="2" t="s">
        <v>4813</v>
      </c>
      <c r="N2589" s="2" t="s">
        <v>11892</v>
      </c>
      <c r="T2589" s="1" t="s">
        <v>16805</v>
      </c>
      <c r="U2589" s="1" t="s">
        <v>266</v>
      </c>
      <c r="V2589" s="1" t="s">
        <v>8830</v>
      </c>
      <c r="Y2589" s="1" t="s">
        <v>1905</v>
      </c>
      <c r="Z2589" s="1" t="s">
        <v>10410</v>
      </c>
      <c r="AC2589" s="1">
        <v>12</v>
      </c>
      <c r="AD2589" s="1" t="s">
        <v>137</v>
      </c>
      <c r="AE2589" s="1" t="s">
        <v>9320</v>
      </c>
      <c r="AT2589" s="1" t="s">
        <v>269</v>
      </c>
      <c r="AU2589" s="1" t="s">
        <v>8873</v>
      </c>
      <c r="AV2589" s="1" t="s">
        <v>4641</v>
      </c>
      <c r="AW2589" s="1" t="s">
        <v>10332</v>
      </c>
      <c r="BB2589" s="1" t="s">
        <v>274</v>
      </c>
      <c r="BC2589" s="1" t="s">
        <v>8855</v>
      </c>
      <c r="BD2589" s="1" t="s">
        <v>8284</v>
      </c>
      <c r="BE2589" s="1" t="s">
        <v>11429</v>
      </c>
    </row>
    <row r="2590" spans="1:72" ht="13.5" customHeight="1">
      <c r="A2590" s="3" t="str">
        <f>HYPERLINK("http://kyu.snu.ac.kr/sdhj/index.jsp?type=hj/GK14605_00IH_0001_0048.jpg","1720_각북면_48")</f>
        <v>1720_각북면_48</v>
      </c>
      <c r="B2590" s="2">
        <v>1720</v>
      </c>
      <c r="C2590" s="2" t="s">
        <v>16801</v>
      </c>
      <c r="D2590" s="2" t="s">
        <v>16802</v>
      </c>
      <c r="E2590" s="2">
        <v>2589</v>
      </c>
      <c r="F2590" s="1">
        <v>13</v>
      </c>
      <c r="G2590" s="1" t="s">
        <v>4620</v>
      </c>
      <c r="H2590" s="1" t="s">
        <v>16795</v>
      </c>
      <c r="I2590" s="1">
        <v>1</v>
      </c>
      <c r="L2590" s="1">
        <v>2</v>
      </c>
      <c r="M2590" s="2" t="s">
        <v>4813</v>
      </c>
      <c r="N2590" s="2" t="s">
        <v>11892</v>
      </c>
      <c r="S2590" s="1" t="s">
        <v>559</v>
      </c>
      <c r="T2590" s="1" t="s">
        <v>8724</v>
      </c>
      <c r="U2590" s="1" t="s">
        <v>77</v>
      </c>
      <c r="V2590" s="1" t="s">
        <v>8853</v>
      </c>
      <c r="Y2590" s="1" t="s">
        <v>3146</v>
      </c>
      <c r="Z2590" s="1" t="s">
        <v>9449</v>
      </c>
      <c r="AF2590" s="1" t="s">
        <v>267</v>
      </c>
      <c r="AG2590" s="1" t="s">
        <v>11571</v>
      </c>
    </row>
    <row r="2591" spans="1:72" ht="13.5" customHeight="1">
      <c r="A2591" s="3" t="str">
        <f>HYPERLINK("http://kyu.snu.ac.kr/sdhj/index.jsp?type=hj/GK14605_00IH_0001_0048.jpg","1720_각북면_48")</f>
        <v>1720_각북면_48</v>
      </c>
      <c r="B2591" s="2">
        <v>1720</v>
      </c>
      <c r="C2591" s="2" t="s">
        <v>15637</v>
      </c>
      <c r="D2591" s="2" t="s">
        <v>15638</v>
      </c>
      <c r="E2591" s="2">
        <v>2590</v>
      </c>
      <c r="F2591" s="1">
        <v>13</v>
      </c>
      <c r="G2591" s="1" t="s">
        <v>4620</v>
      </c>
      <c r="H2591" s="1" t="s">
        <v>16795</v>
      </c>
      <c r="I2591" s="1">
        <v>1</v>
      </c>
      <c r="L2591" s="1">
        <v>2</v>
      </c>
      <c r="M2591" s="2" t="s">
        <v>4813</v>
      </c>
      <c r="N2591" s="2" t="s">
        <v>11892</v>
      </c>
      <c r="T2591" s="1" t="s">
        <v>16805</v>
      </c>
      <c r="U2591" s="1" t="s">
        <v>4642</v>
      </c>
      <c r="V2591" s="1" t="s">
        <v>9029</v>
      </c>
      <c r="Y2591" s="1" t="s">
        <v>4643</v>
      </c>
      <c r="Z2591" s="1" t="s">
        <v>10707</v>
      </c>
      <c r="AC2591" s="1">
        <v>31</v>
      </c>
      <c r="AD2591" s="1" t="s">
        <v>445</v>
      </c>
      <c r="AE2591" s="1" t="s">
        <v>11541</v>
      </c>
      <c r="AF2591" s="1" t="s">
        <v>135</v>
      </c>
      <c r="AG2591" s="1" t="s">
        <v>11569</v>
      </c>
      <c r="AT2591" s="1" t="s">
        <v>269</v>
      </c>
      <c r="AU2591" s="1" t="s">
        <v>8873</v>
      </c>
      <c r="AV2591" s="1" t="s">
        <v>3285</v>
      </c>
      <c r="AW2591" s="1" t="s">
        <v>9343</v>
      </c>
      <c r="BB2591" s="1" t="s">
        <v>385</v>
      </c>
      <c r="BC2591" s="1" t="s">
        <v>16807</v>
      </c>
      <c r="BD2591" s="1" t="s">
        <v>3362</v>
      </c>
      <c r="BE2591" s="1" t="s">
        <v>9556</v>
      </c>
    </row>
    <row r="2592" spans="1:72" ht="13.5" customHeight="1">
      <c r="A2592" s="3" t="str">
        <f>HYPERLINK("http://kyu.snu.ac.kr/sdhj/index.jsp?type=hj/GK14605_00IH_0001_0048.jpg","1720_각북면_48")</f>
        <v>1720_각북면_48</v>
      </c>
      <c r="B2592" s="2">
        <v>1720</v>
      </c>
      <c r="C2592" s="2" t="s">
        <v>16801</v>
      </c>
      <c r="D2592" s="2" t="s">
        <v>16802</v>
      </c>
      <c r="E2592" s="2">
        <v>2591</v>
      </c>
      <c r="F2592" s="1">
        <v>13</v>
      </c>
      <c r="G2592" s="1" t="s">
        <v>4620</v>
      </c>
      <c r="H2592" s="1" t="s">
        <v>16795</v>
      </c>
      <c r="I2592" s="1">
        <v>1</v>
      </c>
      <c r="L2592" s="1">
        <v>2</v>
      </c>
      <c r="M2592" s="2" t="s">
        <v>4813</v>
      </c>
      <c r="N2592" s="2" t="s">
        <v>11892</v>
      </c>
      <c r="T2592" s="1" t="s">
        <v>16805</v>
      </c>
      <c r="U2592" s="1" t="s">
        <v>77</v>
      </c>
      <c r="V2592" s="1" t="s">
        <v>8853</v>
      </c>
      <c r="Y2592" s="1" t="s">
        <v>4644</v>
      </c>
      <c r="Z2592" s="1" t="s">
        <v>10706</v>
      </c>
      <c r="AC2592" s="1">
        <v>3</v>
      </c>
      <c r="AD2592" s="1" t="s">
        <v>561</v>
      </c>
      <c r="AE2592" s="1" t="s">
        <v>11535</v>
      </c>
      <c r="AF2592" s="1" t="s">
        <v>135</v>
      </c>
      <c r="AG2592" s="1" t="s">
        <v>11569</v>
      </c>
      <c r="AT2592" s="1" t="s">
        <v>269</v>
      </c>
      <c r="AU2592" s="1" t="s">
        <v>8873</v>
      </c>
      <c r="AV2592" s="1" t="s">
        <v>2732</v>
      </c>
      <c r="AW2592" s="1" t="s">
        <v>10664</v>
      </c>
      <c r="BB2592" s="1" t="s">
        <v>274</v>
      </c>
      <c r="BC2592" s="1" t="s">
        <v>8855</v>
      </c>
      <c r="BD2592" s="1" t="s">
        <v>8390</v>
      </c>
      <c r="BE2592" s="1" t="s">
        <v>12862</v>
      </c>
    </row>
    <row r="2593" spans="1:72" ht="13.5" customHeight="1">
      <c r="A2593" s="3" t="str">
        <f>HYPERLINK("http://kyu.snu.ac.kr/sdhj/index.jsp?type=hj/GK14605_00IH_0001_0048.jpg","1720_각북면_48")</f>
        <v>1720_각북면_48</v>
      </c>
      <c r="B2593" s="2">
        <v>1720</v>
      </c>
      <c r="C2593" s="2" t="s">
        <v>16801</v>
      </c>
      <c r="D2593" s="2" t="s">
        <v>16802</v>
      </c>
      <c r="E2593" s="2">
        <v>2592</v>
      </c>
      <c r="F2593" s="1">
        <v>13</v>
      </c>
      <c r="G2593" s="1" t="s">
        <v>4620</v>
      </c>
      <c r="H2593" s="1" t="s">
        <v>16795</v>
      </c>
      <c r="I2593" s="1">
        <v>1</v>
      </c>
      <c r="L2593" s="1">
        <v>3</v>
      </c>
      <c r="M2593" s="2" t="s">
        <v>4626</v>
      </c>
      <c r="N2593" s="2" t="s">
        <v>11895</v>
      </c>
      <c r="Q2593" s="1" t="s">
        <v>4645</v>
      </c>
      <c r="R2593" s="1" t="s">
        <v>8689</v>
      </c>
      <c r="T2593" s="1" t="s">
        <v>16803</v>
      </c>
      <c r="U2593" s="1" t="s">
        <v>215</v>
      </c>
      <c r="V2593" s="1" t="s">
        <v>8866</v>
      </c>
      <c r="W2593" s="1" t="s">
        <v>1249</v>
      </c>
      <c r="X2593" s="1" t="s">
        <v>16808</v>
      </c>
      <c r="Y2593" s="1" t="s">
        <v>4646</v>
      </c>
      <c r="Z2593" s="1" t="s">
        <v>10705</v>
      </c>
      <c r="AC2593" s="1">
        <v>26</v>
      </c>
      <c r="AD2593" s="1" t="s">
        <v>634</v>
      </c>
      <c r="AE2593" s="1" t="s">
        <v>11527</v>
      </c>
      <c r="AJ2593" s="1" t="s">
        <v>17</v>
      </c>
      <c r="AK2593" s="1" t="s">
        <v>11718</v>
      </c>
      <c r="AL2593" s="1" t="s">
        <v>3425</v>
      </c>
      <c r="AM2593" s="1" t="s">
        <v>11763</v>
      </c>
      <c r="AT2593" s="1" t="s">
        <v>46</v>
      </c>
      <c r="AU2593" s="1" t="s">
        <v>11959</v>
      </c>
      <c r="AV2593" s="1" t="s">
        <v>4647</v>
      </c>
      <c r="AW2593" s="1" t="s">
        <v>12418</v>
      </c>
      <c r="BG2593" s="1" t="s">
        <v>858</v>
      </c>
      <c r="BH2593" s="1" t="s">
        <v>11960</v>
      </c>
      <c r="BI2593" s="1" t="s">
        <v>4648</v>
      </c>
      <c r="BJ2593" s="1" t="s">
        <v>12420</v>
      </c>
      <c r="BK2593" s="1" t="s">
        <v>2266</v>
      </c>
      <c r="BL2593" s="1" t="s">
        <v>12967</v>
      </c>
      <c r="BM2593" s="1" t="s">
        <v>4633</v>
      </c>
      <c r="BN2593" s="1" t="s">
        <v>12422</v>
      </c>
      <c r="BO2593" s="1" t="s">
        <v>46</v>
      </c>
      <c r="BP2593" s="1" t="s">
        <v>11959</v>
      </c>
      <c r="BQ2593" s="1" t="s">
        <v>4649</v>
      </c>
      <c r="BR2593" s="1" t="s">
        <v>15025</v>
      </c>
      <c r="BS2593" s="1" t="s">
        <v>41</v>
      </c>
      <c r="BT2593" s="1" t="s">
        <v>11660</v>
      </c>
    </row>
    <row r="2594" spans="1:72" ht="13.5" customHeight="1">
      <c r="A2594" s="3" t="str">
        <f>HYPERLINK("http://kyu.snu.ac.kr/sdhj/index.jsp?type=hj/GK14605_00IH_0001_0048.jpg","1720_각북면_48")</f>
        <v>1720_각북면_48</v>
      </c>
      <c r="B2594" s="2">
        <v>1720</v>
      </c>
      <c r="C2594" s="2" t="s">
        <v>16801</v>
      </c>
      <c r="D2594" s="2" t="s">
        <v>16802</v>
      </c>
      <c r="E2594" s="2">
        <v>2593</v>
      </c>
      <c r="F2594" s="1">
        <v>13</v>
      </c>
      <c r="G2594" s="1" t="s">
        <v>4620</v>
      </c>
      <c r="H2594" s="1" t="s">
        <v>16795</v>
      </c>
      <c r="I2594" s="1">
        <v>1</v>
      </c>
      <c r="L2594" s="1">
        <v>3</v>
      </c>
      <c r="M2594" s="2" t="s">
        <v>4626</v>
      </c>
      <c r="N2594" s="2" t="s">
        <v>11895</v>
      </c>
      <c r="S2594" s="1" t="s">
        <v>51</v>
      </c>
      <c r="T2594" s="1" t="s">
        <v>1413</v>
      </c>
      <c r="W2594" s="1" t="s">
        <v>38</v>
      </c>
      <c r="X2594" s="1" t="s">
        <v>16809</v>
      </c>
      <c r="Y2594" s="1" t="s">
        <v>129</v>
      </c>
      <c r="Z2594" s="1" t="s">
        <v>9465</v>
      </c>
      <c r="AC2594" s="1">
        <v>27</v>
      </c>
      <c r="AD2594" s="1" t="s">
        <v>167</v>
      </c>
      <c r="AE2594" s="1" t="s">
        <v>11350</v>
      </c>
      <c r="AJ2594" s="1" t="s">
        <v>461</v>
      </c>
      <c r="AK2594" s="1" t="s">
        <v>11719</v>
      </c>
      <c r="AL2594" s="1" t="s">
        <v>1968</v>
      </c>
      <c r="AM2594" s="1" t="s">
        <v>11731</v>
      </c>
      <c r="AT2594" s="1" t="s">
        <v>215</v>
      </c>
      <c r="AU2594" s="1" t="s">
        <v>8866</v>
      </c>
      <c r="AV2594" s="1" t="s">
        <v>4650</v>
      </c>
      <c r="AW2594" s="1" t="s">
        <v>12431</v>
      </c>
      <c r="BG2594" s="1" t="s">
        <v>46</v>
      </c>
      <c r="BH2594" s="1" t="s">
        <v>11959</v>
      </c>
      <c r="BI2594" s="1" t="s">
        <v>4651</v>
      </c>
      <c r="BJ2594" s="1" t="s">
        <v>13263</v>
      </c>
      <c r="BK2594" s="1" t="s">
        <v>46</v>
      </c>
      <c r="BL2594" s="1" t="s">
        <v>11959</v>
      </c>
      <c r="BM2594" s="1" t="s">
        <v>2011</v>
      </c>
      <c r="BN2594" s="1" t="s">
        <v>12574</v>
      </c>
      <c r="BO2594" s="1" t="s">
        <v>46</v>
      </c>
      <c r="BP2594" s="1" t="s">
        <v>11959</v>
      </c>
      <c r="BQ2594" s="1" t="s">
        <v>4652</v>
      </c>
      <c r="BR2594" s="1" t="s">
        <v>14420</v>
      </c>
      <c r="BS2594" s="1" t="s">
        <v>4653</v>
      </c>
      <c r="BT2594" s="1" t="s">
        <v>14763</v>
      </c>
    </row>
    <row r="2595" spans="1:72" ht="13.5" customHeight="1">
      <c r="A2595" s="3" t="str">
        <f>HYPERLINK("http://kyu.snu.ac.kr/sdhj/index.jsp?type=hj/GK14605_00IH_0001_0048.jpg","1720_각북면_48")</f>
        <v>1720_각북면_48</v>
      </c>
      <c r="B2595" s="2">
        <v>1720</v>
      </c>
      <c r="C2595" s="2" t="s">
        <v>16801</v>
      </c>
      <c r="D2595" s="2" t="s">
        <v>16802</v>
      </c>
      <c r="E2595" s="2">
        <v>2594</v>
      </c>
      <c r="F2595" s="1">
        <v>13</v>
      </c>
      <c r="G2595" s="1" t="s">
        <v>4620</v>
      </c>
      <c r="H2595" s="1" t="s">
        <v>16795</v>
      </c>
      <c r="I2595" s="1">
        <v>1</v>
      </c>
      <c r="L2595" s="1">
        <v>3</v>
      </c>
      <c r="M2595" s="2" t="s">
        <v>4626</v>
      </c>
      <c r="N2595" s="2" t="s">
        <v>11895</v>
      </c>
      <c r="S2595" s="1" t="s">
        <v>127</v>
      </c>
      <c r="T2595" s="1" t="s">
        <v>8714</v>
      </c>
      <c r="W2595" s="1" t="s">
        <v>38</v>
      </c>
      <c r="X2595" s="1" t="s">
        <v>16809</v>
      </c>
      <c r="Y2595" s="1" t="s">
        <v>129</v>
      </c>
      <c r="Z2595" s="1" t="s">
        <v>9465</v>
      </c>
      <c r="AC2595" s="1">
        <v>53</v>
      </c>
      <c r="AD2595" s="1" t="s">
        <v>798</v>
      </c>
      <c r="AE2595" s="1" t="s">
        <v>11550</v>
      </c>
    </row>
    <row r="2596" spans="1:72" ht="13.5" customHeight="1">
      <c r="A2596" s="3" t="str">
        <f>HYPERLINK("http://kyu.snu.ac.kr/sdhj/index.jsp?type=hj/GK14605_00IH_0001_0048.jpg","1720_각북면_48")</f>
        <v>1720_각북면_48</v>
      </c>
      <c r="B2596" s="2">
        <v>1720</v>
      </c>
      <c r="C2596" s="2" t="s">
        <v>16801</v>
      </c>
      <c r="D2596" s="2" t="s">
        <v>16802</v>
      </c>
      <c r="E2596" s="2">
        <v>2595</v>
      </c>
      <c r="F2596" s="1">
        <v>13</v>
      </c>
      <c r="G2596" s="1" t="s">
        <v>4620</v>
      </c>
      <c r="H2596" s="1" t="s">
        <v>16795</v>
      </c>
      <c r="I2596" s="1">
        <v>1</v>
      </c>
      <c r="L2596" s="1">
        <v>3</v>
      </c>
      <c r="M2596" s="2" t="s">
        <v>4626</v>
      </c>
      <c r="N2596" s="2" t="s">
        <v>11895</v>
      </c>
      <c r="S2596" s="1" t="s">
        <v>175</v>
      </c>
      <c r="T2596" s="1" t="s">
        <v>8735</v>
      </c>
      <c r="U2596" s="1" t="s">
        <v>215</v>
      </c>
      <c r="V2596" s="1" t="s">
        <v>8866</v>
      </c>
      <c r="Y2596" s="1" t="s">
        <v>4654</v>
      </c>
      <c r="Z2596" s="1" t="s">
        <v>10704</v>
      </c>
      <c r="AC2596" s="1">
        <v>22</v>
      </c>
      <c r="AD2596" s="1" t="s">
        <v>334</v>
      </c>
      <c r="AE2596" s="1" t="s">
        <v>11555</v>
      </c>
    </row>
    <row r="2597" spans="1:72" ht="13.5" customHeight="1">
      <c r="A2597" s="3" t="str">
        <f>HYPERLINK("http://kyu.snu.ac.kr/sdhj/index.jsp?type=hj/GK14605_00IH_0001_0048.jpg","1720_각북면_48")</f>
        <v>1720_각북면_48</v>
      </c>
      <c r="B2597" s="2">
        <v>1720</v>
      </c>
      <c r="C2597" s="2" t="s">
        <v>16801</v>
      </c>
      <c r="D2597" s="2" t="s">
        <v>16802</v>
      </c>
      <c r="E2597" s="2">
        <v>2596</v>
      </c>
      <c r="F2597" s="1">
        <v>13</v>
      </c>
      <c r="G2597" s="1" t="s">
        <v>4620</v>
      </c>
      <c r="H2597" s="1" t="s">
        <v>16795</v>
      </c>
      <c r="I2597" s="1">
        <v>1</v>
      </c>
      <c r="L2597" s="1">
        <v>3</v>
      </c>
      <c r="M2597" s="2" t="s">
        <v>4626</v>
      </c>
      <c r="N2597" s="2" t="s">
        <v>11895</v>
      </c>
      <c r="S2597" s="1" t="s">
        <v>175</v>
      </c>
      <c r="T2597" s="1" t="s">
        <v>8735</v>
      </c>
      <c r="U2597" s="1" t="s">
        <v>215</v>
      </c>
      <c r="V2597" s="1" t="s">
        <v>8866</v>
      </c>
      <c r="Y2597" s="1" t="s">
        <v>4655</v>
      </c>
      <c r="Z2597" s="1" t="s">
        <v>10703</v>
      </c>
      <c r="AC2597" s="1">
        <v>18</v>
      </c>
      <c r="AD2597" s="1" t="s">
        <v>130</v>
      </c>
      <c r="AE2597" s="1" t="s">
        <v>11547</v>
      </c>
    </row>
    <row r="2598" spans="1:72" ht="13.5" customHeight="1">
      <c r="A2598" s="3" t="str">
        <f>HYPERLINK("http://kyu.snu.ac.kr/sdhj/index.jsp?type=hj/GK14605_00IH_0001_0048.jpg","1720_각북면_48")</f>
        <v>1720_각북면_48</v>
      </c>
      <c r="B2598" s="2">
        <v>1720</v>
      </c>
      <c r="C2598" s="2" t="s">
        <v>16801</v>
      </c>
      <c r="D2598" s="2" t="s">
        <v>16802</v>
      </c>
      <c r="E2598" s="2">
        <v>2597</v>
      </c>
      <c r="F2598" s="1">
        <v>13</v>
      </c>
      <c r="G2598" s="1" t="s">
        <v>4620</v>
      </c>
      <c r="H2598" s="1" t="s">
        <v>16795</v>
      </c>
      <c r="I2598" s="1">
        <v>1</v>
      </c>
      <c r="L2598" s="1">
        <v>3</v>
      </c>
      <c r="M2598" s="2" t="s">
        <v>4626</v>
      </c>
      <c r="N2598" s="2" t="s">
        <v>11895</v>
      </c>
      <c r="T2598" s="1" t="s">
        <v>16805</v>
      </c>
      <c r="U2598" s="1" t="s">
        <v>4656</v>
      </c>
      <c r="V2598" s="1" t="s">
        <v>9089</v>
      </c>
      <c r="Y2598" s="1" t="s">
        <v>2732</v>
      </c>
      <c r="Z2598" s="1" t="s">
        <v>10664</v>
      </c>
      <c r="AC2598" s="1">
        <v>38</v>
      </c>
      <c r="AD2598" s="1" t="s">
        <v>316</v>
      </c>
      <c r="AE2598" s="1" t="s">
        <v>11519</v>
      </c>
      <c r="AF2598" s="1" t="s">
        <v>358</v>
      </c>
      <c r="AG2598" s="1" t="s">
        <v>11573</v>
      </c>
      <c r="AH2598" s="1" t="s">
        <v>4657</v>
      </c>
      <c r="AI2598" s="1" t="s">
        <v>11675</v>
      </c>
    </row>
    <row r="2599" spans="1:72" ht="13.5" customHeight="1">
      <c r="A2599" s="3" t="str">
        <f>HYPERLINK("http://kyu.snu.ac.kr/sdhj/index.jsp?type=hj/GK14605_00IH_0001_0048.jpg","1720_각북면_48")</f>
        <v>1720_각북면_48</v>
      </c>
      <c r="B2599" s="2">
        <v>1720</v>
      </c>
      <c r="C2599" s="2" t="s">
        <v>16801</v>
      </c>
      <c r="D2599" s="2" t="s">
        <v>16802</v>
      </c>
      <c r="E2599" s="2">
        <v>2598</v>
      </c>
      <c r="F2599" s="1">
        <v>13</v>
      </c>
      <c r="G2599" s="1" t="s">
        <v>4620</v>
      </c>
      <c r="H2599" s="1" t="s">
        <v>16795</v>
      </c>
      <c r="I2599" s="1">
        <v>1</v>
      </c>
      <c r="L2599" s="1">
        <v>3</v>
      </c>
      <c r="M2599" s="2" t="s">
        <v>4626</v>
      </c>
      <c r="N2599" s="2" t="s">
        <v>11895</v>
      </c>
      <c r="T2599" s="1" t="s">
        <v>16805</v>
      </c>
      <c r="U2599" s="1" t="s">
        <v>266</v>
      </c>
      <c r="V2599" s="1" t="s">
        <v>8830</v>
      </c>
      <c r="Y2599" s="1" t="s">
        <v>672</v>
      </c>
      <c r="Z2599" s="1" t="s">
        <v>9646</v>
      </c>
      <c r="AF2599" s="1" t="s">
        <v>267</v>
      </c>
      <c r="AG2599" s="1" t="s">
        <v>11571</v>
      </c>
    </row>
    <row r="2600" spans="1:72" ht="13.5" customHeight="1">
      <c r="A2600" s="3" t="str">
        <f>HYPERLINK("http://kyu.snu.ac.kr/sdhj/index.jsp?type=hj/GK14605_00IH_0001_0048.jpg","1720_각북면_48")</f>
        <v>1720_각북면_48</v>
      </c>
      <c r="B2600" s="2">
        <v>1720</v>
      </c>
      <c r="C2600" s="2" t="s">
        <v>15941</v>
      </c>
      <c r="D2600" s="2" t="s">
        <v>15942</v>
      </c>
      <c r="E2600" s="2">
        <v>2599</v>
      </c>
      <c r="F2600" s="1">
        <v>13</v>
      </c>
      <c r="G2600" s="1" t="s">
        <v>4620</v>
      </c>
      <c r="H2600" s="1" t="s">
        <v>16795</v>
      </c>
      <c r="I2600" s="1">
        <v>1</v>
      </c>
      <c r="L2600" s="1">
        <v>3</v>
      </c>
      <c r="M2600" s="2" t="s">
        <v>4626</v>
      </c>
      <c r="N2600" s="2" t="s">
        <v>11895</v>
      </c>
      <c r="T2600" s="1" t="s">
        <v>16805</v>
      </c>
      <c r="U2600" s="1" t="s">
        <v>77</v>
      </c>
      <c r="V2600" s="1" t="s">
        <v>8853</v>
      </c>
      <c r="Y2600" s="1" t="s">
        <v>4658</v>
      </c>
      <c r="Z2600" s="1" t="s">
        <v>10702</v>
      </c>
      <c r="AC2600" s="1">
        <v>13</v>
      </c>
      <c r="AD2600" s="1" t="s">
        <v>229</v>
      </c>
      <c r="AE2600" s="1" t="s">
        <v>11524</v>
      </c>
      <c r="AT2600" s="1" t="s">
        <v>3588</v>
      </c>
      <c r="AU2600" s="1" t="s">
        <v>16810</v>
      </c>
      <c r="AV2600" s="1" t="s">
        <v>4659</v>
      </c>
      <c r="AW2600" s="1" t="s">
        <v>16811</v>
      </c>
      <c r="BB2600" s="1" t="s">
        <v>274</v>
      </c>
      <c r="BC2600" s="1" t="s">
        <v>8855</v>
      </c>
      <c r="BD2600" s="1" t="s">
        <v>4660</v>
      </c>
      <c r="BE2600" s="1" t="s">
        <v>16812</v>
      </c>
    </row>
    <row r="2601" spans="1:72" ht="13.5" customHeight="1">
      <c r="A2601" s="3" t="str">
        <f>HYPERLINK("http://kyu.snu.ac.kr/sdhj/index.jsp?type=hj/GK14605_00IH_0001_0048.jpg","1720_각북면_48")</f>
        <v>1720_각북면_48</v>
      </c>
      <c r="B2601" s="2">
        <v>1720</v>
      </c>
      <c r="C2601" s="2" t="s">
        <v>16813</v>
      </c>
      <c r="D2601" s="2" t="s">
        <v>16814</v>
      </c>
      <c r="E2601" s="2">
        <v>2600</v>
      </c>
      <c r="F2601" s="1">
        <v>13</v>
      </c>
      <c r="G2601" s="1" t="s">
        <v>4620</v>
      </c>
      <c r="H2601" s="1" t="s">
        <v>16795</v>
      </c>
      <c r="I2601" s="1">
        <v>1</v>
      </c>
      <c r="L2601" s="1">
        <v>3</v>
      </c>
      <c r="M2601" s="2" t="s">
        <v>4626</v>
      </c>
      <c r="N2601" s="2" t="s">
        <v>11895</v>
      </c>
      <c r="T2601" s="1" t="s">
        <v>16805</v>
      </c>
      <c r="U2601" s="1" t="s">
        <v>266</v>
      </c>
      <c r="V2601" s="1" t="s">
        <v>8830</v>
      </c>
      <c r="Y2601" s="1" t="s">
        <v>4661</v>
      </c>
      <c r="Z2601" s="1" t="s">
        <v>15503</v>
      </c>
      <c r="AC2601" s="1">
        <v>6</v>
      </c>
      <c r="AD2601" s="1" t="s">
        <v>75</v>
      </c>
      <c r="AE2601" s="1" t="s">
        <v>11549</v>
      </c>
      <c r="AT2601" s="1" t="s">
        <v>269</v>
      </c>
      <c r="AU2601" s="1" t="s">
        <v>8873</v>
      </c>
      <c r="AV2601" s="1" t="s">
        <v>1558</v>
      </c>
      <c r="AW2601" s="1" t="s">
        <v>10052</v>
      </c>
      <c r="BB2601" s="1" t="s">
        <v>3588</v>
      </c>
      <c r="BC2601" s="1" t="s">
        <v>16815</v>
      </c>
      <c r="BD2601" s="1" t="s">
        <v>53</v>
      </c>
      <c r="BE2601" s="1" t="s">
        <v>9315</v>
      </c>
    </row>
    <row r="2602" spans="1:72" ht="13.5" customHeight="1">
      <c r="A2602" s="3" t="str">
        <f>HYPERLINK("http://kyu.snu.ac.kr/sdhj/index.jsp?type=hj/GK14605_00IH_0001_0048.jpg","1720_각북면_48")</f>
        <v>1720_각북면_48</v>
      </c>
      <c r="B2602" s="2">
        <v>1720</v>
      </c>
      <c r="C2602" s="2" t="s">
        <v>15715</v>
      </c>
      <c r="D2602" s="2" t="s">
        <v>15716</v>
      </c>
      <c r="E2602" s="2">
        <v>2601</v>
      </c>
      <c r="F2602" s="1">
        <v>13</v>
      </c>
      <c r="G2602" s="1" t="s">
        <v>4620</v>
      </c>
      <c r="H2602" s="1" t="s">
        <v>16795</v>
      </c>
      <c r="I2602" s="1">
        <v>1</v>
      </c>
      <c r="L2602" s="1">
        <v>3</v>
      </c>
      <c r="M2602" s="2" t="s">
        <v>4626</v>
      </c>
      <c r="N2602" s="2" t="s">
        <v>11895</v>
      </c>
      <c r="T2602" s="1" t="s">
        <v>16805</v>
      </c>
      <c r="U2602" s="1" t="s">
        <v>266</v>
      </c>
      <c r="V2602" s="1" t="s">
        <v>8830</v>
      </c>
      <c r="Y2602" s="1" t="s">
        <v>3779</v>
      </c>
      <c r="Z2602" s="1" t="s">
        <v>15364</v>
      </c>
      <c r="AC2602" s="1">
        <v>6</v>
      </c>
      <c r="AD2602" s="1" t="s">
        <v>75</v>
      </c>
      <c r="AE2602" s="1" t="s">
        <v>11549</v>
      </c>
      <c r="AF2602" s="1" t="s">
        <v>135</v>
      </c>
      <c r="AG2602" s="1" t="s">
        <v>11569</v>
      </c>
      <c r="AT2602" s="1" t="s">
        <v>269</v>
      </c>
      <c r="AU2602" s="1" t="s">
        <v>8873</v>
      </c>
      <c r="AV2602" s="1" t="s">
        <v>2132</v>
      </c>
      <c r="AW2602" s="1" t="s">
        <v>9593</v>
      </c>
      <c r="BB2602" s="1" t="s">
        <v>3588</v>
      </c>
      <c r="BC2602" s="1" t="s">
        <v>16810</v>
      </c>
      <c r="BD2602" s="1" t="s">
        <v>53</v>
      </c>
      <c r="BE2602" s="1" t="s">
        <v>9315</v>
      </c>
    </row>
    <row r="2603" spans="1:72" ht="13.5" customHeight="1">
      <c r="A2603" s="3" t="str">
        <f>HYPERLINK("http://kyu.snu.ac.kr/sdhj/index.jsp?type=hj/GK14605_00IH_0001_0048.jpg","1720_각북면_48")</f>
        <v>1720_각북면_48</v>
      </c>
      <c r="B2603" s="2">
        <v>1720</v>
      </c>
      <c r="C2603" s="2" t="s">
        <v>16801</v>
      </c>
      <c r="D2603" s="2" t="s">
        <v>16802</v>
      </c>
      <c r="E2603" s="2">
        <v>2602</v>
      </c>
      <c r="F2603" s="1">
        <v>13</v>
      </c>
      <c r="G2603" s="1" t="s">
        <v>4620</v>
      </c>
      <c r="H2603" s="1" t="s">
        <v>16795</v>
      </c>
      <c r="I2603" s="1">
        <v>1</v>
      </c>
      <c r="L2603" s="1">
        <v>4</v>
      </c>
      <c r="M2603" s="2" t="s">
        <v>18199</v>
      </c>
      <c r="N2603" s="2" t="s">
        <v>11896</v>
      </c>
      <c r="Q2603" s="1" t="s">
        <v>4662</v>
      </c>
      <c r="R2603" s="1" t="s">
        <v>8688</v>
      </c>
      <c r="T2603" s="1" t="s">
        <v>16803</v>
      </c>
      <c r="U2603" s="1" t="s">
        <v>215</v>
      </c>
      <c r="V2603" s="1" t="s">
        <v>8866</v>
      </c>
      <c r="W2603" s="1" t="s">
        <v>1249</v>
      </c>
      <c r="X2603" s="1" t="s">
        <v>16808</v>
      </c>
      <c r="Y2603" s="1" t="s">
        <v>4663</v>
      </c>
      <c r="Z2603" s="1" t="s">
        <v>10660</v>
      </c>
      <c r="AC2603" s="1">
        <v>46</v>
      </c>
      <c r="AD2603" s="1" t="s">
        <v>40</v>
      </c>
      <c r="AE2603" s="1" t="s">
        <v>11562</v>
      </c>
      <c r="AJ2603" s="1" t="s">
        <v>17</v>
      </c>
      <c r="AK2603" s="1" t="s">
        <v>11718</v>
      </c>
      <c r="AL2603" s="1" t="s">
        <v>1250</v>
      </c>
      <c r="AM2603" s="1" t="s">
        <v>11763</v>
      </c>
      <c r="AT2603" s="1" t="s">
        <v>46</v>
      </c>
      <c r="AU2603" s="1" t="s">
        <v>11959</v>
      </c>
      <c r="AV2603" s="1" t="s">
        <v>4664</v>
      </c>
      <c r="AW2603" s="1" t="s">
        <v>12423</v>
      </c>
      <c r="BG2603" s="1" t="s">
        <v>4665</v>
      </c>
      <c r="BH2603" s="1" t="s">
        <v>12968</v>
      </c>
      <c r="BI2603" s="1" t="s">
        <v>4666</v>
      </c>
      <c r="BJ2603" s="1" t="s">
        <v>13251</v>
      </c>
      <c r="BK2603" s="1" t="s">
        <v>4667</v>
      </c>
      <c r="BL2603" s="1" t="s">
        <v>13516</v>
      </c>
      <c r="BM2603" s="1" t="s">
        <v>4634</v>
      </c>
      <c r="BN2603" s="1" t="s">
        <v>12197</v>
      </c>
      <c r="BO2603" s="1" t="s">
        <v>1706</v>
      </c>
      <c r="BP2603" s="1" t="s">
        <v>10003</v>
      </c>
      <c r="BQ2603" s="1" t="s">
        <v>4668</v>
      </c>
      <c r="BR2603" s="1" t="s">
        <v>14415</v>
      </c>
      <c r="BS2603" s="1" t="s">
        <v>225</v>
      </c>
      <c r="BT2603" s="1" t="s">
        <v>11725</v>
      </c>
    </row>
    <row r="2604" spans="1:72" ht="13.5" customHeight="1">
      <c r="A2604" s="3" t="str">
        <f>HYPERLINK("http://kyu.snu.ac.kr/sdhj/index.jsp?type=hj/GK14605_00IH_0001_0048.jpg","1720_각북면_48")</f>
        <v>1720_각북면_48</v>
      </c>
      <c r="B2604" s="2">
        <v>1720</v>
      </c>
      <c r="C2604" s="2" t="s">
        <v>15757</v>
      </c>
      <c r="D2604" s="2" t="s">
        <v>15758</v>
      </c>
      <c r="E2604" s="2">
        <v>2603</v>
      </c>
      <c r="F2604" s="1">
        <v>13</v>
      </c>
      <c r="G2604" s="1" t="s">
        <v>4620</v>
      </c>
      <c r="H2604" s="1" t="s">
        <v>16795</v>
      </c>
      <c r="I2604" s="1">
        <v>1</v>
      </c>
      <c r="L2604" s="1">
        <v>4</v>
      </c>
      <c r="M2604" s="2" t="s">
        <v>18199</v>
      </c>
      <c r="N2604" s="2" t="s">
        <v>11896</v>
      </c>
      <c r="S2604" s="1" t="s">
        <v>51</v>
      </c>
      <c r="T2604" s="1" t="s">
        <v>1413</v>
      </c>
      <c r="W2604" s="1" t="s">
        <v>166</v>
      </c>
      <c r="X2604" s="1" t="s">
        <v>9278</v>
      </c>
      <c r="Y2604" s="1" t="s">
        <v>129</v>
      </c>
      <c r="Z2604" s="1" t="s">
        <v>9465</v>
      </c>
      <c r="AC2604" s="1">
        <v>33</v>
      </c>
      <c r="AD2604" s="1" t="s">
        <v>151</v>
      </c>
      <c r="AE2604" s="1" t="s">
        <v>10802</v>
      </c>
      <c r="AJ2604" s="1" t="s">
        <v>461</v>
      </c>
      <c r="AK2604" s="1" t="s">
        <v>11719</v>
      </c>
      <c r="AL2604" s="1" t="s">
        <v>50</v>
      </c>
      <c r="AM2604" s="1" t="s">
        <v>16816</v>
      </c>
      <c r="AT2604" s="1" t="s">
        <v>215</v>
      </c>
      <c r="AU2604" s="1" t="s">
        <v>8866</v>
      </c>
      <c r="AV2604" s="1" t="s">
        <v>4669</v>
      </c>
      <c r="AW2604" s="1" t="s">
        <v>9319</v>
      </c>
      <c r="BG2604" s="1" t="s">
        <v>4670</v>
      </c>
      <c r="BH2604" s="1" t="s">
        <v>12969</v>
      </c>
      <c r="BI2604" s="1" t="s">
        <v>4671</v>
      </c>
      <c r="BJ2604" s="1" t="s">
        <v>9301</v>
      </c>
      <c r="BK2604" s="1" t="s">
        <v>4672</v>
      </c>
      <c r="BL2604" s="1" t="s">
        <v>13520</v>
      </c>
      <c r="BM2604" s="1" t="s">
        <v>4673</v>
      </c>
      <c r="BN2604" s="1" t="s">
        <v>11550</v>
      </c>
      <c r="BO2604" s="1" t="s">
        <v>2266</v>
      </c>
      <c r="BP2604" s="1" t="s">
        <v>12967</v>
      </c>
      <c r="BQ2604" s="1" t="s">
        <v>4674</v>
      </c>
      <c r="BR2604" s="1" t="s">
        <v>14419</v>
      </c>
      <c r="BS2604" s="1" t="s">
        <v>600</v>
      </c>
      <c r="BT2604" s="1" t="s">
        <v>11756</v>
      </c>
    </row>
    <row r="2605" spans="1:72" ht="13.5" customHeight="1">
      <c r="A2605" s="3" t="str">
        <f>HYPERLINK("http://kyu.snu.ac.kr/sdhj/index.jsp?type=hj/GK14605_00IH_0001_0048.jpg","1720_각북면_48")</f>
        <v>1720_각북면_48</v>
      </c>
      <c r="B2605" s="2">
        <v>1720</v>
      </c>
      <c r="C2605" s="2" t="s">
        <v>15932</v>
      </c>
      <c r="D2605" s="2" t="s">
        <v>15933</v>
      </c>
      <c r="E2605" s="2">
        <v>2604</v>
      </c>
      <c r="F2605" s="1">
        <v>13</v>
      </c>
      <c r="G2605" s="1" t="s">
        <v>4620</v>
      </c>
      <c r="H2605" s="1" t="s">
        <v>16795</v>
      </c>
      <c r="I2605" s="1">
        <v>1</v>
      </c>
      <c r="L2605" s="1">
        <v>4</v>
      </c>
      <c r="M2605" s="2" t="s">
        <v>18199</v>
      </c>
      <c r="N2605" s="2" t="s">
        <v>11896</v>
      </c>
      <c r="S2605" s="1" t="s">
        <v>71</v>
      </c>
      <c r="T2605" s="1" t="s">
        <v>8710</v>
      </c>
      <c r="U2605" s="1" t="s">
        <v>215</v>
      </c>
      <c r="V2605" s="1" t="s">
        <v>8866</v>
      </c>
      <c r="Y2605" s="1" t="s">
        <v>4675</v>
      </c>
      <c r="Z2605" s="1" t="s">
        <v>10701</v>
      </c>
      <c r="AC2605" s="1">
        <v>9</v>
      </c>
      <c r="AD2605" s="1" t="s">
        <v>258</v>
      </c>
      <c r="AE2605" s="1" t="s">
        <v>11526</v>
      </c>
      <c r="AF2605" s="1" t="s">
        <v>135</v>
      </c>
      <c r="AG2605" s="1" t="s">
        <v>11569</v>
      </c>
    </row>
    <row r="2606" spans="1:72" ht="13.5" customHeight="1">
      <c r="A2606" s="3" t="str">
        <f>HYPERLINK("http://kyu.snu.ac.kr/sdhj/index.jsp?type=hj/GK14605_00IH_0001_0048.jpg","1720_각북면_48")</f>
        <v>1720_각북면_48</v>
      </c>
      <c r="B2606" s="2">
        <v>1720</v>
      </c>
      <c r="C2606" s="2" t="s">
        <v>16801</v>
      </c>
      <c r="D2606" s="2" t="s">
        <v>16802</v>
      </c>
      <c r="E2606" s="2">
        <v>2605</v>
      </c>
      <c r="F2606" s="1">
        <v>13</v>
      </c>
      <c r="G2606" s="1" t="s">
        <v>4620</v>
      </c>
      <c r="H2606" s="1" t="s">
        <v>16795</v>
      </c>
      <c r="I2606" s="1">
        <v>1</v>
      </c>
      <c r="L2606" s="1">
        <v>4</v>
      </c>
      <c r="M2606" s="2" t="s">
        <v>18199</v>
      </c>
      <c r="N2606" s="2" t="s">
        <v>11896</v>
      </c>
      <c r="T2606" s="1" t="s">
        <v>16805</v>
      </c>
      <c r="U2606" s="1" t="s">
        <v>266</v>
      </c>
      <c r="V2606" s="1" t="s">
        <v>8830</v>
      </c>
      <c r="Y2606" s="1" t="s">
        <v>3030</v>
      </c>
      <c r="Z2606" s="1" t="s">
        <v>10377</v>
      </c>
      <c r="AF2606" s="1" t="s">
        <v>67</v>
      </c>
      <c r="AG2606" s="1" t="s">
        <v>9286</v>
      </c>
    </row>
    <row r="2607" spans="1:72" ht="13.5" customHeight="1">
      <c r="A2607" s="3" t="str">
        <f>HYPERLINK("http://kyu.snu.ac.kr/sdhj/index.jsp?type=hj/GK14605_00IH_0001_0048.jpg","1720_각북면_48")</f>
        <v>1720_각북면_48</v>
      </c>
      <c r="B2607" s="2">
        <v>1720</v>
      </c>
      <c r="C2607" s="2" t="s">
        <v>16801</v>
      </c>
      <c r="D2607" s="2" t="s">
        <v>16802</v>
      </c>
      <c r="E2607" s="2">
        <v>2606</v>
      </c>
      <c r="F2607" s="1">
        <v>13</v>
      </c>
      <c r="G2607" s="1" t="s">
        <v>4620</v>
      </c>
      <c r="H2607" s="1" t="s">
        <v>16795</v>
      </c>
      <c r="I2607" s="1">
        <v>1</v>
      </c>
      <c r="L2607" s="1">
        <v>4</v>
      </c>
      <c r="M2607" s="2" t="s">
        <v>18199</v>
      </c>
      <c r="N2607" s="2" t="s">
        <v>11896</v>
      </c>
      <c r="T2607" s="1" t="s">
        <v>16805</v>
      </c>
      <c r="U2607" s="1" t="s">
        <v>266</v>
      </c>
      <c r="V2607" s="1" t="s">
        <v>8830</v>
      </c>
      <c r="Y2607" s="1" t="s">
        <v>3301</v>
      </c>
      <c r="Z2607" s="1" t="s">
        <v>9498</v>
      </c>
      <c r="AC2607" s="1">
        <v>15</v>
      </c>
      <c r="AD2607" s="1" t="s">
        <v>563</v>
      </c>
      <c r="AE2607" s="1" t="s">
        <v>9669</v>
      </c>
      <c r="AT2607" s="1" t="s">
        <v>269</v>
      </c>
      <c r="AU2607" s="1" t="s">
        <v>8873</v>
      </c>
      <c r="AV2607" s="1" t="s">
        <v>4676</v>
      </c>
      <c r="AW2607" s="1" t="s">
        <v>12430</v>
      </c>
      <c r="BB2607" s="1" t="s">
        <v>274</v>
      </c>
      <c r="BC2607" s="1" t="s">
        <v>8855</v>
      </c>
      <c r="BD2607" s="1" t="s">
        <v>3030</v>
      </c>
      <c r="BE2607" s="1" t="s">
        <v>10377</v>
      </c>
    </row>
    <row r="2608" spans="1:72" ht="13.5" customHeight="1">
      <c r="A2608" s="3" t="str">
        <f>HYPERLINK("http://kyu.snu.ac.kr/sdhj/index.jsp?type=hj/GK14605_00IH_0001_0048.jpg","1720_각북면_48")</f>
        <v>1720_각북면_48</v>
      </c>
      <c r="B2608" s="2">
        <v>1720</v>
      </c>
      <c r="C2608" s="2" t="s">
        <v>16801</v>
      </c>
      <c r="D2608" s="2" t="s">
        <v>16802</v>
      </c>
      <c r="E2608" s="2">
        <v>2607</v>
      </c>
      <c r="F2608" s="1">
        <v>13</v>
      </c>
      <c r="G2608" s="1" t="s">
        <v>4620</v>
      </c>
      <c r="H2608" s="1" t="s">
        <v>16795</v>
      </c>
      <c r="I2608" s="1">
        <v>1</v>
      </c>
      <c r="L2608" s="1">
        <v>4</v>
      </c>
      <c r="M2608" s="2" t="s">
        <v>18199</v>
      </c>
      <c r="N2608" s="2" t="s">
        <v>11896</v>
      </c>
      <c r="T2608" s="1" t="s">
        <v>16805</v>
      </c>
      <c r="U2608" s="1" t="s">
        <v>4677</v>
      </c>
      <c r="V2608" s="1" t="s">
        <v>9090</v>
      </c>
      <c r="Y2608" s="1" t="s">
        <v>4607</v>
      </c>
      <c r="Z2608" s="1" t="s">
        <v>10700</v>
      </c>
      <c r="AC2608" s="1">
        <v>19</v>
      </c>
      <c r="AD2608" s="1" t="s">
        <v>308</v>
      </c>
      <c r="AE2608" s="1" t="s">
        <v>11554</v>
      </c>
      <c r="AF2608" s="1" t="s">
        <v>331</v>
      </c>
      <c r="AG2608" s="1" t="s">
        <v>16817</v>
      </c>
      <c r="AT2608" s="1" t="s">
        <v>269</v>
      </c>
      <c r="AU2608" s="1" t="s">
        <v>8873</v>
      </c>
      <c r="AV2608" s="1" t="s">
        <v>2533</v>
      </c>
      <c r="AW2608" s="1" t="s">
        <v>12429</v>
      </c>
      <c r="BB2608" s="1" t="s">
        <v>274</v>
      </c>
      <c r="BC2608" s="1" t="s">
        <v>8855</v>
      </c>
      <c r="BD2608" s="1" t="s">
        <v>3032</v>
      </c>
      <c r="BE2608" s="1" t="s">
        <v>12867</v>
      </c>
    </row>
    <row r="2609" spans="1:72" ht="13.5" customHeight="1">
      <c r="A2609" s="3" t="str">
        <f>HYPERLINK("http://kyu.snu.ac.kr/sdhj/index.jsp?type=hj/GK14605_00IH_0001_0048.jpg","1720_각북면_48")</f>
        <v>1720_각북면_48</v>
      </c>
      <c r="B2609" s="2">
        <v>1720</v>
      </c>
      <c r="C2609" s="2" t="s">
        <v>16145</v>
      </c>
      <c r="D2609" s="2" t="s">
        <v>16146</v>
      </c>
      <c r="E2609" s="2">
        <v>2608</v>
      </c>
      <c r="F2609" s="1">
        <v>13</v>
      </c>
      <c r="G2609" s="1" t="s">
        <v>4620</v>
      </c>
      <c r="H2609" s="1" t="s">
        <v>16795</v>
      </c>
      <c r="I2609" s="1">
        <v>1</v>
      </c>
      <c r="L2609" s="1">
        <v>4</v>
      </c>
      <c r="M2609" s="2" t="s">
        <v>18199</v>
      </c>
      <c r="N2609" s="2" t="s">
        <v>11896</v>
      </c>
      <c r="T2609" s="1" t="s">
        <v>16805</v>
      </c>
      <c r="U2609" s="1" t="s">
        <v>266</v>
      </c>
      <c r="V2609" s="1" t="s">
        <v>8830</v>
      </c>
      <c r="Y2609" s="1" t="s">
        <v>4678</v>
      </c>
      <c r="Z2609" s="1" t="s">
        <v>16818</v>
      </c>
      <c r="AF2609" s="1" t="s">
        <v>267</v>
      </c>
      <c r="AG2609" s="1" t="s">
        <v>11571</v>
      </c>
    </row>
    <row r="2610" spans="1:72" ht="13.5" customHeight="1">
      <c r="A2610" s="3" t="str">
        <f>HYPERLINK("http://kyu.snu.ac.kr/sdhj/index.jsp?type=hj/GK14605_00IH_0001_0048.jpg","1720_각북면_48")</f>
        <v>1720_각북면_48</v>
      </c>
      <c r="B2610" s="2">
        <v>1720</v>
      </c>
      <c r="C2610" s="2" t="s">
        <v>16801</v>
      </c>
      <c r="D2610" s="2" t="s">
        <v>16802</v>
      </c>
      <c r="E2610" s="2">
        <v>2609</v>
      </c>
      <c r="F2610" s="1">
        <v>13</v>
      </c>
      <c r="G2610" s="1" t="s">
        <v>4620</v>
      </c>
      <c r="H2610" s="1" t="s">
        <v>16795</v>
      </c>
      <c r="I2610" s="1">
        <v>1</v>
      </c>
      <c r="L2610" s="1">
        <v>5</v>
      </c>
      <c r="M2610" s="2" t="s">
        <v>18200</v>
      </c>
      <c r="N2610" s="2" t="s">
        <v>18201</v>
      </c>
      <c r="T2610" s="1" t="s">
        <v>16803</v>
      </c>
      <c r="U2610" s="1" t="s">
        <v>215</v>
      </c>
      <c r="V2610" s="1" t="s">
        <v>8866</v>
      </c>
      <c r="W2610" s="1" t="s">
        <v>1249</v>
      </c>
      <c r="X2610" s="1" t="s">
        <v>9305</v>
      </c>
      <c r="Y2610" s="1" t="s">
        <v>4679</v>
      </c>
      <c r="Z2610" s="1" t="s">
        <v>16819</v>
      </c>
      <c r="AC2610" s="1">
        <v>50</v>
      </c>
      <c r="AD2610" s="1" t="s">
        <v>54</v>
      </c>
      <c r="AE2610" s="1" t="s">
        <v>11446</v>
      </c>
      <c r="AJ2610" s="1" t="s">
        <v>17</v>
      </c>
      <c r="AK2610" s="1" t="s">
        <v>11718</v>
      </c>
      <c r="AL2610" s="1" t="s">
        <v>3425</v>
      </c>
      <c r="AM2610" s="1" t="s">
        <v>11763</v>
      </c>
      <c r="AT2610" s="1" t="s">
        <v>46</v>
      </c>
      <c r="AU2610" s="1" t="s">
        <v>11959</v>
      </c>
      <c r="AV2610" s="1" t="s">
        <v>4680</v>
      </c>
      <c r="AW2610" s="1" t="s">
        <v>11751</v>
      </c>
      <c r="BG2610" s="1" t="s">
        <v>46</v>
      </c>
      <c r="BH2610" s="1" t="s">
        <v>11959</v>
      </c>
      <c r="BI2610" s="1" t="s">
        <v>4681</v>
      </c>
      <c r="BJ2610" s="1" t="s">
        <v>10034</v>
      </c>
      <c r="BK2610" s="1" t="s">
        <v>1526</v>
      </c>
      <c r="BL2610" s="1" t="s">
        <v>12957</v>
      </c>
      <c r="BM2610" s="1" t="s">
        <v>4634</v>
      </c>
      <c r="BN2610" s="1" t="s">
        <v>12197</v>
      </c>
      <c r="BO2610" s="1" t="s">
        <v>46</v>
      </c>
      <c r="BP2610" s="1" t="s">
        <v>11959</v>
      </c>
      <c r="BQ2610" s="1" t="s">
        <v>8391</v>
      </c>
      <c r="BR2610" s="1" t="s">
        <v>15104</v>
      </c>
      <c r="BS2610" s="1" t="s">
        <v>50</v>
      </c>
      <c r="BT2610" s="1" t="s">
        <v>16816</v>
      </c>
    </row>
    <row r="2611" spans="1:72" ht="13.5" customHeight="1">
      <c r="A2611" s="3" t="str">
        <f>HYPERLINK("http://kyu.snu.ac.kr/sdhj/index.jsp?type=hj/GK14605_00IH_0001_0048.jpg","1720_각북면_48")</f>
        <v>1720_각북면_48</v>
      </c>
      <c r="B2611" s="2">
        <v>1720</v>
      </c>
      <c r="C2611" s="2" t="s">
        <v>16801</v>
      </c>
      <c r="D2611" s="2" t="s">
        <v>16802</v>
      </c>
      <c r="E2611" s="2">
        <v>2610</v>
      </c>
      <c r="F2611" s="1">
        <v>13</v>
      </c>
      <c r="G2611" s="1" t="s">
        <v>4620</v>
      </c>
      <c r="H2611" s="1" t="s">
        <v>16795</v>
      </c>
      <c r="I2611" s="1">
        <v>1</v>
      </c>
      <c r="L2611" s="1">
        <v>5</v>
      </c>
      <c r="M2611" s="2" t="s">
        <v>18200</v>
      </c>
      <c r="N2611" s="2" t="s">
        <v>18201</v>
      </c>
      <c r="S2611" s="1" t="s">
        <v>51</v>
      </c>
      <c r="T2611" s="1" t="s">
        <v>1413</v>
      </c>
      <c r="W2611" s="1" t="s">
        <v>103</v>
      </c>
      <c r="X2611" s="1" t="s">
        <v>16804</v>
      </c>
      <c r="Y2611" s="1" t="s">
        <v>129</v>
      </c>
      <c r="Z2611" s="1" t="s">
        <v>9465</v>
      </c>
      <c r="AC2611" s="1">
        <v>29</v>
      </c>
      <c r="AD2611" s="1" t="s">
        <v>555</v>
      </c>
      <c r="AE2611" s="1" t="s">
        <v>11553</v>
      </c>
      <c r="AJ2611" s="1" t="s">
        <v>461</v>
      </c>
      <c r="AK2611" s="1" t="s">
        <v>11719</v>
      </c>
      <c r="AL2611" s="1" t="s">
        <v>41</v>
      </c>
      <c r="AM2611" s="1" t="s">
        <v>11660</v>
      </c>
      <c r="AT2611" s="1" t="s">
        <v>46</v>
      </c>
      <c r="AU2611" s="1" t="s">
        <v>11959</v>
      </c>
      <c r="AV2611" s="1" t="s">
        <v>4682</v>
      </c>
      <c r="AW2611" s="1" t="s">
        <v>12428</v>
      </c>
      <c r="BG2611" s="1" t="s">
        <v>4670</v>
      </c>
      <c r="BH2611" s="1" t="s">
        <v>12969</v>
      </c>
      <c r="BI2611" s="1" t="s">
        <v>8392</v>
      </c>
      <c r="BJ2611" s="1" t="s">
        <v>13262</v>
      </c>
      <c r="BK2611" s="1" t="s">
        <v>4672</v>
      </c>
      <c r="BL2611" s="1" t="s">
        <v>13520</v>
      </c>
      <c r="BM2611" s="1" t="s">
        <v>4683</v>
      </c>
      <c r="BN2611" s="1" t="s">
        <v>13771</v>
      </c>
      <c r="BO2611" s="1" t="s">
        <v>1251</v>
      </c>
      <c r="BP2611" s="1" t="s">
        <v>15315</v>
      </c>
      <c r="BQ2611" s="1" t="s">
        <v>4684</v>
      </c>
      <c r="BR2611" s="1" t="s">
        <v>15201</v>
      </c>
      <c r="BS2611" s="1" t="s">
        <v>320</v>
      </c>
      <c r="BT2611" s="1" t="s">
        <v>11723</v>
      </c>
    </row>
    <row r="2612" spans="1:72" ht="13.5" customHeight="1">
      <c r="A2612" s="3" t="str">
        <f>HYPERLINK("http://kyu.snu.ac.kr/sdhj/index.jsp?type=hj/GK14605_00IH_0001_0048.jpg","1720_각북면_48")</f>
        <v>1720_각북면_48</v>
      </c>
      <c r="B2612" s="2">
        <v>1720</v>
      </c>
      <c r="C2612" s="2" t="s">
        <v>15878</v>
      </c>
      <c r="D2612" s="2" t="s">
        <v>15879</v>
      </c>
      <c r="E2612" s="2">
        <v>2611</v>
      </c>
      <c r="F2612" s="1">
        <v>13</v>
      </c>
      <c r="G2612" s="1" t="s">
        <v>4620</v>
      </c>
      <c r="H2612" s="1" t="s">
        <v>16795</v>
      </c>
      <c r="I2612" s="1">
        <v>1</v>
      </c>
      <c r="L2612" s="1">
        <v>5</v>
      </c>
      <c r="M2612" s="2" t="s">
        <v>18200</v>
      </c>
      <c r="N2612" s="2" t="s">
        <v>18201</v>
      </c>
      <c r="S2612" s="1" t="s">
        <v>127</v>
      </c>
      <c r="T2612" s="1" t="s">
        <v>8714</v>
      </c>
      <c r="W2612" s="1" t="s">
        <v>38</v>
      </c>
      <c r="X2612" s="1" t="s">
        <v>16809</v>
      </c>
      <c r="Y2612" s="1" t="s">
        <v>129</v>
      </c>
      <c r="Z2612" s="1" t="s">
        <v>9465</v>
      </c>
      <c r="AF2612" s="1" t="s">
        <v>67</v>
      </c>
      <c r="AG2612" s="1" t="s">
        <v>9286</v>
      </c>
    </row>
    <row r="2613" spans="1:72" ht="13.5" customHeight="1">
      <c r="A2613" s="3" t="str">
        <f>HYPERLINK("http://kyu.snu.ac.kr/sdhj/index.jsp?type=hj/GK14605_00IH_0001_0048.jpg","1720_각북면_48")</f>
        <v>1720_각북면_48</v>
      </c>
      <c r="B2613" s="2">
        <v>1720</v>
      </c>
      <c r="C2613" s="2" t="s">
        <v>16801</v>
      </c>
      <c r="D2613" s="2" t="s">
        <v>16802</v>
      </c>
      <c r="E2613" s="2">
        <v>2612</v>
      </c>
      <c r="F2613" s="1">
        <v>13</v>
      </c>
      <c r="G2613" s="1" t="s">
        <v>4620</v>
      </c>
      <c r="H2613" s="1" t="s">
        <v>16795</v>
      </c>
      <c r="I2613" s="1">
        <v>1</v>
      </c>
      <c r="L2613" s="1">
        <v>5</v>
      </c>
      <c r="M2613" s="2" t="s">
        <v>18200</v>
      </c>
      <c r="N2613" s="2" t="s">
        <v>18201</v>
      </c>
      <c r="S2613" s="1" t="s">
        <v>1535</v>
      </c>
      <c r="T2613" s="1" t="s">
        <v>8720</v>
      </c>
      <c r="U2613" s="1" t="s">
        <v>215</v>
      </c>
      <c r="V2613" s="1" t="s">
        <v>8866</v>
      </c>
      <c r="W2613" s="1" t="s">
        <v>38</v>
      </c>
      <c r="X2613" s="1" t="s">
        <v>16809</v>
      </c>
      <c r="Y2613" s="1" t="s">
        <v>4685</v>
      </c>
      <c r="Z2613" s="1" t="s">
        <v>9350</v>
      </c>
      <c r="AC2613" s="1">
        <v>21</v>
      </c>
      <c r="AD2613" s="1" t="s">
        <v>192</v>
      </c>
      <c r="AE2613" s="1" t="s">
        <v>10512</v>
      </c>
      <c r="AF2613" s="1" t="s">
        <v>135</v>
      </c>
      <c r="AG2613" s="1" t="s">
        <v>11569</v>
      </c>
    </row>
    <row r="2614" spans="1:72" ht="13.5" customHeight="1">
      <c r="A2614" s="3" t="str">
        <f>HYPERLINK("http://kyu.snu.ac.kr/sdhj/index.jsp?type=hj/GK14605_00IH_0001_0048.jpg","1720_각북면_48")</f>
        <v>1720_각북면_48</v>
      </c>
      <c r="B2614" s="2">
        <v>1720</v>
      </c>
      <c r="C2614" s="2" t="s">
        <v>16801</v>
      </c>
      <c r="D2614" s="2" t="s">
        <v>16802</v>
      </c>
      <c r="E2614" s="2">
        <v>2613</v>
      </c>
      <c r="F2614" s="1">
        <v>13</v>
      </c>
      <c r="G2614" s="1" t="s">
        <v>4620</v>
      </c>
      <c r="H2614" s="1" t="s">
        <v>16795</v>
      </c>
      <c r="I2614" s="1">
        <v>1</v>
      </c>
      <c r="L2614" s="1">
        <v>5</v>
      </c>
      <c r="M2614" s="2" t="s">
        <v>18200</v>
      </c>
      <c r="N2614" s="2" t="s">
        <v>18201</v>
      </c>
      <c r="T2614" s="1" t="s">
        <v>16805</v>
      </c>
      <c r="U2614" s="1" t="s">
        <v>266</v>
      </c>
      <c r="V2614" s="1" t="s">
        <v>8830</v>
      </c>
      <c r="Y2614" s="1" t="s">
        <v>3384</v>
      </c>
      <c r="Z2614" s="1" t="s">
        <v>10699</v>
      </c>
      <c r="AC2614" s="1">
        <v>33</v>
      </c>
      <c r="AD2614" s="1" t="s">
        <v>424</v>
      </c>
      <c r="AE2614" s="1" t="s">
        <v>11538</v>
      </c>
      <c r="AT2614" s="1" t="s">
        <v>840</v>
      </c>
      <c r="AU2614" s="1" t="s">
        <v>11962</v>
      </c>
      <c r="AV2614" s="1" t="s">
        <v>2715</v>
      </c>
      <c r="AW2614" s="1" t="s">
        <v>10427</v>
      </c>
      <c r="BB2614" s="1" t="s">
        <v>3588</v>
      </c>
      <c r="BC2614" s="1" t="s">
        <v>16810</v>
      </c>
      <c r="BD2614" s="1" t="s">
        <v>18897</v>
      </c>
      <c r="BE2614" s="1" t="s">
        <v>12866</v>
      </c>
    </row>
    <row r="2615" spans="1:72" ht="13.5" customHeight="1">
      <c r="A2615" s="3" t="str">
        <f>HYPERLINK("http://kyu.snu.ac.kr/sdhj/index.jsp?type=hj/GK14605_00IH_0001_0048.jpg","1720_각북면_48")</f>
        <v>1720_각북면_48</v>
      </c>
      <c r="B2615" s="2">
        <v>1720</v>
      </c>
      <c r="C2615" s="2" t="s">
        <v>16801</v>
      </c>
      <c r="D2615" s="2" t="s">
        <v>16802</v>
      </c>
      <c r="E2615" s="2">
        <v>2614</v>
      </c>
      <c r="F2615" s="1">
        <v>13</v>
      </c>
      <c r="G2615" s="1" t="s">
        <v>4620</v>
      </c>
      <c r="H2615" s="1" t="s">
        <v>16795</v>
      </c>
      <c r="I2615" s="1">
        <v>1</v>
      </c>
      <c r="L2615" s="1">
        <v>5</v>
      </c>
      <c r="M2615" s="2" t="s">
        <v>18200</v>
      </c>
      <c r="N2615" s="2" t="s">
        <v>18201</v>
      </c>
      <c r="T2615" s="1" t="s">
        <v>16805</v>
      </c>
      <c r="U2615" s="1" t="s">
        <v>266</v>
      </c>
      <c r="V2615" s="1" t="s">
        <v>8830</v>
      </c>
      <c r="Y2615" s="1" t="s">
        <v>4686</v>
      </c>
      <c r="Z2615" s="1" t="s">
        <v>10698</v>
      </c>
      <c r="AC2615" s="1">
        <v>33</v>
      </c>
      <c r="AD2615" s="1" t="s">
        <v>424</v>
      </c>
      <c r="AE2615" s="1" t="s">
        <v>11538</v>
      </c>
      <c r="AT2615" s="1" t="s">
        <v>3588</v>
      </c>
      <c r="AU2615" s="1" t="s">
        <v>16810</v>
      </c>
      <c r="AV2615" s="1" t="s">
        <v>451</v>
      </c>
      <c r="AW2615" s="1" t="s">
        <v>10816</v>
      </c>
      <c r="BB2615" s="1" t="s">
        <v>274</v>
      </c>
      <c r="BC2615" s="1" t="s">
        <v>8855</v>
      </c>
      <c r="BD2615" s="1" t="s">
        <v>713</v>
      </c>
      <c r="BE2615" s="1" t="s">
        <v>10296</v>
      </c>
    </row>
    <row r="2616" spans="1:72" ht="13.5" customHeight="1">
      <c r="A2616" s="3" t="str">
        <f>HYPERLINK("http://kyu.snu.ac.kr/sdhj/index.jsp?type=hj/GK14605_00IH_0001_0048.jpg","1720_각북면_48")</f>
        <v>1720_각북면_48</v>
      </c>
      <c r="B2616" s="2">
        <v>1720</v>
      </c>
      <c r="C2616" s="2" t="s">
        <v>16801</v>
      </c>
      <c r="D2616" s="2" t="s">
        <v>16802</v>
      </c>
      <c r="E2616" s="2">
        <v>2615</v>
      </c>
      <c r="F2616" s="1">
        <v>13</v>
      </c>
      <c r="G2616" s="1" t="s">
        <v>4620</v>
      </c>
      <c r="H2616" s="1" t="s">
        <v>16795</v>
      </c>
      <c r="I2616" s="1">
        <v>1</v>
      </c>
      <c r="L2616" s="1">
        <v>5</v>
      </c>
      <c r="M2616" s="2" t="s">
        <v>18200</v>
      </c>
      <c r="N2616" s="2" t="s">
        <v>18201</v>
      </c>
      <c r="T2616" s="1" t="s">
        <v>16805</v>
      </c>
      <c r="U2616" s="1" t="s">
        <v>77</v>
      </c>
      <c r="V2616" s="1" t="s">
        <v>8853</v>
      </c>
      <c r="Y2616" s="1" t="s">
        <v>4687</v>
      </c>
      <c r="Z2616" s="1" t="s">
        <v>10106</v>
      </c>
      <c r="AF2616" s="1" t="s">
        <v>4688</v>
      </c>
      <c r="AG2616" s="1" t="s">
        <v>11601</v>
      </c>
    </row>
    <row r="2617" spans="1:72" ht="13.5" customHeight="1">
      <c r="A2617" s="3" t="str">
        <f>HYPERLINK("http://kyu.snu.ac.kr/sdhj/index.jsp?type=hj/GK14605_00IH_0001_0048.jpg","1720_각북면_48")</f>
        <v>1720_각북면_48</v>
      </c>
      <c r="B2617" s="2">
        <v>1720</v>
      </c>
      <c r="C2617" s="2" t="s">
        <v>16801</v>
      </c>
      <c r="D2617" s="2" t="s">
        <v>16802</v>
      </c>
      <c r="E2617" s="2">
        <v>2616</v>
      </c>
      <c r="F2617" s="1">
        <v>13</v>
      </c>
      <c r="G2617" s="1" t="s">
        <v>4620</v>
      </c>
      <c r="H2617" s="1" t="s">
        <v>16795</v>
      </c>
      <c r="I2617" s="1">
        <v>1</v>
      </c>
      <c r="L2617" s="1">
        <v>5</v>
      </c>
      <c r="M2617" s="2" t="s">
        <v>18200</v>
      </c>
      <c r="N2617" s="2" t="s">
        <v>18201</v>
      </c>
      <c r="T2617" s="1" t="s">
        <v>16805</v>
      </c>
      <c r="U2617" s="1" t="s">
        <v>77</v>
      </c>
      <c r="V2617" s="1" t="s">
        <v>8853</v>
      </c>
      <c r="Y2617" s="1" t="s">
        <v>4689</v>
      </c>
      <c r="Z2617" s="1" t="s">
        <v>10697</v>
      </c>
      <c r="AG2617" s="1" t="s">
        <v>16820</v>
      </c>
    </row>
    <row r="2618" spans="1:72" ht="13.5" customHeight="1">
      <c r="A2618" s="3" t="str">
        <f>HYPERLINK("http://kyu.snu.ac.kr/sdhj/index.jsp?type=hj/GK14605_00IH_0001_0048.jpg","1720_각북면_48")</f>
        <v>1720_각북면_48</v>
      </c>
      <c r="B2618" s="2">
        <v>1720</v>
      </c>
      <c r="C2618" s="2" t="s">
        <v>16801</v>
      </c>
      <c r="D2618" s="2" t="s">
        <v>16802</v>
      </c>
      <c r="E2618" s="2">
        <v>2617</v>
      </c>
      <c r="F2618" s="1">
        <v>13</v>
      </c>
      <c r="G2618" s="1" t="s">
        <v>4620</v>
      </c>
      <c r="H2618" s="1" t="s">
        <v>16795</v>
      </c>
      <c r="I2618" s="1">
        <v>1</v>
      </c>
      <c r="L2618" s="1">
        <v>5</v>
      </c>
      <c r="M2618" s="2" t="s">
        <v>18200</v>
      </c>
      <c r="N2618" s="2" t="s">
        <v>18201</v>
      </c>
      <c r="T2618" s="1" t="s">
        <v>16805</v>
      </c>
      <c r="U2618" s="1" t="s">
        <v>77</v>
      </c>
      <c r="V2618" s="1" t="s">
        <v>8853</v>
      </c>
      <c r="Y2618" s="1" t="s">
        <v>4690</v>
      </c>
      <c r="Z2618" s="1" t="s">
        <v>10696</v>
      </c>
      <c r="AG2618" s="1" t="s">
        <v>16820</v>
      </c>
    </row>
    <row r="2619" spans="1:72" ht="13.5" customHeight="1">
      <c r="A2619" s="3" t="str">
        <f>HYPERLINK("http://kyu.snu.ac.kr/sdhj/index.jsp?type=hj/GK14605_00IH_0001_0048.jpg","1720_각북면_48")</f>
        <v>1720_각북면_48</v>
      </c>
      <c r="B2619" s="2">
        <v>1720</v>
      </c>
      <c r="C2619" s="2" t="s">
        <v>16801</v>
      </c>
      <c r="D2619" s="2" t="s">
        <v>16802</v>
      </c>
      <c r="E2619" s="2">
        <v>2618</v>
      </c>
      <c r="F2619" s="1">
        <v>13</v>
      </c>
      <c r="G2619" s="1" t="s">
        <v>4620</v>
      </c>
      <c r="H2619" s="1" t="s">
        <v>16795</v>
      </c>
      <c r="I2619" s="1">
        <v>1</v>
      </c>
      <c r="L2619" s="1">
        <v>5</v>
      </c>
      <c r="M2619" s="2" t="s">
        <v>18200</v>
      </c>
      <c r="N2619" s="2" t="s">
        <v>18201</v>
      </c>
      <c r="T2619" s="1" t="s">
        <v>16805</v>
      </c>
      <c r="U2619" s="1" t="s">
        <v>77</v>
      </c>
      <c r="V2619" s="1" t="s">
        <v>8853</v>
      </c>
      <c r="Y2619" s="1" t="s">
        <v>4691</v>
      </c>
      <c r="Z2619" s="1" t="s">
        <v>10695</v>
      </c>
      <c r="AF2619" s="1" t="s">
        <v>16821</v>
      </c>
      <c r="AG2619" s="1" t="s">
        <v>15464</v>
      </c>
    </row>
    <row r="2620" spans="1:72" ht="13.5" customHeight="1">
      <c r="A2620" s="3" t="str">
        <f>HYPERLINK("http://kyu.snu.ac.kr/sdhj/index.jsp?type=hj/GK14605_00IH_0001_0048.jpg","1720_각북면_48")</f>
        <v>1720_각북면_48</v>
      </c>
      <c r="B2620" s="2">
        <v>1720</v>
      </c>
      <c r="C2620" s="2" t="s">
        <v>16801</v>
      </c>
      <c r="D2620" s="2" t="s">
        <v>16802</v>
      </c>
      <c r="E2620" s="2">
        <v>2619</v>
      </c>
      <c r="F2620" s="1">
        <v>13</v>
      </c>
      <c r="G2620" s="1" t="s">
        <v>4620</v>
      </c>
      <c r="H2620" s="1" t="s">
        <v>16795</v>
      </c>
      <c r="I2620" s="1">
        <v>1</v>
      </c>
      <c r="L2620" s="1">
        <v>5</v>
      </c>
      <c r="M2620" s="2" t="s">
        <v>18200</v>
      </c>
      <c r="N2620" s="2" t="s">
        <v>18201</v>
      </c>
      <c r="T2620" s="1" t="s">
        <v>16805</v>
      </c>
      <c r="U2620" s="1" t="s">
        <v>266</v>
      </c>
      <c r="V2620" s="1" t="s">
        <v>8830</v>
      </c>
      <c r="Y2620" s="1" t="s">
        <v>2134</v>
      </c>
      <c r="Z2620" s="1" t="s">
        <v>9407</v>
      </c>
      <c r="AF2620" s="1" t="s">
        <v>67</v>
      </c>
      <c r="AG2620" s="1" t="s">
        <v>9286</v>
      </c>
    </row>
    <row r="2621" spans="1:72" ht="13.5" customHeight="1">
      <c r="A2621" s="3" t="str">
        <f>HYPERLINK("http://kyu.snu.ac.kr/sdhj/index.jsp?type=hj/GK14605_00IH_0001_0048.jpg","1720_각북면_48")</f>
        <v>1720_각북면_48</v>
      </c>
      <c r="B2621" s="2">
        <v>1720</v>
      </c>
      <c r="C2621" s="2" t="s">
        <v>16801</v>
      </c>
      <c r="D2621" s="2" t="s">
        <v>16802</v>
      </c>
      <c r="E2621" s="2">
        <v>2620</v>
      </c>
      <c r="F2621" s="1">
        <v>13</v>
      </c>
      <c r="G2621" s="1" t="s">
        <v>4620</v>
      </c>
      <c r="H2621" s="1" t="s">
        <v>16795</v>
      </c>
      <c r="I2621" s="1">
        <v>1</v>
      </c>
      <c r="L2621" s="1">
        <v>5</v>
      </c>
      <c r="M2621" s="2" t="s">
        <v>18200</v>
      </c>
      <c r="N2621" s="2" t="s">
        <v>18201</v>
      </c>
      <c r="T2621" s="1" t="s">
        <v>16805</v>
      </c>
      <c r="U2621" s="1" t="s">
        <v>266</v>
      </c>
      <c r="V2621" s="1" t="s">
        <v>8830</v>
      </c>
      <c r="Y2621" s="1" t="s">
        <v>8281</v>
      </c>
      <c r="Z2621" s="1" t="s">
        <v>10183</v>
      </c>
      <c r="AF2621" s="1" t="s">
        <v>267</v>
      </c>
      <c r="AG2621" s="1" t="s">
        <v>11571</v>
      </c>
    </row>
    <row r="2622" spans="1:72" ht="13.5" customHeight="1">
      <c r="A2622" s="3" t="str">
        <f>HYPERLINK("http://kyu.snu.ac.kr/sdhj/index.jsp?type=hj/GK14605_00IH_0001_0048.jpg","1720_각북면_48")</f>
        <v>1720_각북면_48</v>
      </c>
      <c r="B2622" s="2">
        <v>1720</v>
      </c>
      <c r="C2622" s="2" t="s">
        <v>16801</v>
      </c>
      <c r="D2622" s="2" t="s">
        <v>16802</v>
      </c>
      <c r="E2622" s="2">
        <v>2621</v>
      </c>
      <c r="F2622" s="1">
        <v>13</v>
      </c>
      <c r="G2622" s="1" t="s">
        <v>4620</v>
      </c>
      <c r="H2622" s="1" t="s">
        <v>16795</v>
      </c>
      <c r="I2622" s="1">
        <v>1</v>
      </c>
      <c r="L2622" s="1">
        <v>5</v>
      </c>
      <c r="M2622" s="2" t="s">
        <v>18200</v>
      </c>
      <c r="N2622" s="2" t="s">
        <v>18201</v>
      </c>
      <c r="S2622" s="1" t="s">
        <v>559</v>
      </c>
      <c r="T2622" s="1" t="s">
        <v>8724</v>
      </c>
      <c r="U2622" s="1" t="s">
        <v>77</v>
      </c>
      <c r="V2622" s="1" t="s">
        <v>8853</v>
      </c>
      <c r="Y2622" s="1" t="s">
        <v>2510</v>
      </c>
      <c r="Z2622" s="1" t="s">
        <v>9449</v>
      </c>
      <c r="AC2622" s="1">
        <v>11</v>
      </c>
      <c r="AD2622" s="1" t="s">
        <v>70</v>
      </c>
      <c r="AE2622" s="1" t="s">
        <v>11531</v>
      </c>
      <c r="AF2622" s="1" t="s">
        <v>67</v>
      </c>
      <c r="AG2622" s="1" t="s">
        <v>9286</v>
      </c>
    </row>
    <row r="2623" spans="1:72" ht="13.5" customHeight="1">
      <c r="A2623" s="3" t="str">
        <f>HYPERLINK("http://kyu.snu.ac.kr/sdhj/index.jsp?type=hj/GK14605_00IH_0001_0048.jpg","1720_각북면_48")</f>
        <v>1720_각북면_48</v>
      </c>
      <c r="B2623" s="2">
        <v>1720</v>
      </c>
      <c r="C2623" s="2" t="s">
        <v>15637</v>
      </c>
      <c r="D2623" s="2" t="s">
        <v>15638</v>
      </c>
      <c r="E2623" s="2">
        <v>2622</v>
      </c>
      <c r="F2623" s="1">
        <v>13</v>
      </c>
      <c r="G2623" s="1" t="s">
        <v>4620</v>
      </c>
      <c r="H2623" s="1" t="s">
        <v>16795</v>
      </c>
      <c r="I2623" s="1">
        <v>2</v>
      </c>
      <c r="J2623" s="1" t="s">
        <v>4692</v>
      </c>
      <c r="K2623" s="1" t="s">
        <v>16822</v>
      </c>
      <c r="L2623" s="1">
        <v>1</v>
      </c>
      <c r="M2623" s="2" t="s">
        <v>18202</v>
      </c>
      <c r="N2623" s="2" t="s">
        <v>18203</v>
      </c>
      <c r="T2623" s="1" t="s">
        <v>16823</v>
      </c>
      <c r="U2623" s="1" t="s">
        <v>44</v>
      </c>
      <c r="V2623" s="1" t="s">
        <v>8875</v>
      </c>
      <c r="W2623" s="1" t="s">
        <v>364</v>
      </c>
      <c r="X2623" s="1" t="s">
        <v>16824</v>
      </c>
      <c r="Y2623" s="1" t="s">
        <v>2272</v>
      </c>
      <c r="Z2623" s="1" t="s">
        <v>9718</v>
      </c>
      <c r="AC2623" s="1">
        <v>86</v>
      </c>
      <c r="AD2623" s="1" t="s">
        <v>634</v>
      </c>
      <c r="AE2623" s="1" t="s">
        <v>11527</v>
      </c>
      <c r="AJ2623" s="1" t="s">
        <v>17</v>
      </c>
      <c r="AK2623" s="1" t="s">
        <v>11718</v>
      </c>
      <c r="AL2623" s="1" t="s">
        <v>251</v>
      </c>
      <c r="AM2623" s="1" t="s">
        <v>11632</v>
      </c>
      <c r="AT2623" s="1" t="s">
        <v>46</v>
      </c>
      <c r="AU2623" s="1" t="s">
        <v>11959</v>
      </c>
      <c r="AV2623" s="1" t="s">
        <v>252</v>
      </c>
      <c r="AW2623" s="1" t="s">
        <v>12427</v>
      </c>
      <c r="BG2623" s="1" t="s">
        <v>116</v>
      </c>
      <c r="BH2623" s="1" t="s">
        <v>15344</v>
      </c>
      <c r="BI2623" s="1" t="s">
        <v>253</v>
      </c>
      <c r="BJ2623" s="1" t="s">
        <v>13261</v>
      </c>
      <c r="BK2623" s="1" t="s">
        <v>4693</v>
      </c>
      <c r="BL2623" s="1" t="s">
        <v>13519</v>
      </c>
      <c r="BM2623" s="1" t="s">
        <v>255</v>
      </c>
      <c r="BN2623" s="1" t="s">
        <v>12600</v>
      </c>
      <c r="BO2623" s="1" t="s">
        <v>112</v>
      </c>
      <c r="BP2623" s="1" t="s">
        <v>8827</v>
      </c>
      <c r="BQ2623" s="1" t="s">
        <v>4694</v>
      </c>
      <c r="BR2623" s="1" t="s">
        <v>14418</v>
      </c>
      <c r="BS2623" s="1" t="s">
        <v>101</v>
      </c>
      <c r="BT2623" s="1" t="s">
        <v>11730</v>
      </c>
    </row>
    <row r="2624" spans="1:72" ht="13.5" customHeight="1">
      <c r="A2624" s="3" t="str">
        <f>HYPERLINK("http://kyu.snu.ac.kr/sdhj/index.jsp?type=hj/GK14605_00IH_0001_0048.jpg","1720_각북면_48")</f>
        <v>1720_각북면_48</v>
      </c>
      <c r="B2624" s="2">
        <v>1720</v>
      </c>
      <c r="C2624" s="2" t="s">
        <v>15832</v>
      </c>
      <c r="D2624" s="2" t="s">
        <v>15833</v>
      </c>
      <c r="E2624" s="2">
        <v>2623</v>
      </c>
      <c r="F2624" s="1">
        <v>13</v>
      </c>
      <c r="G2624" s="1" t="s">
        <v>4620</v>
      </c>
      <c r="H2624" s="1" t="s">
        <v>16795</v>
      </c>
      <c r="I2624" s="1">
        <v>2</v>
      </c>
      <c r="L2624" s="1">
        <v>1</v>
      </c>
      <c r="M2624" s="2" t="s">
        <v>18202</v>
      </c>
      <c r="N2624" s="2" t="s">
        <v>18203</v>
      </c>
      <c r="S2624" s="1" t="s">
        <v>71</v>
      </c>
      <c r="T2624" s="1" t="s">
        <v>8710</v>
      </c>
      <c r="U2624" s="1" t="s">
        <v>60</v>
      </c>
      <c r="V2624" s="1" t="s">
        <v>9030</v>
      </c>
      <c r="Y2624" s="1" t="s">
        <v>2994</v>
      </c>
      <c r="Z2624" s="1" t="s">
        <v>9875</v>
      </c>
      <c r="AC2624" s="1">
        <v>15</v>
      </c>
      <c r="AD2624" s="1" t="s">
        <v>563</v>
      </c>
      <c r="AE2624" s="1" t="s">
        <v>9669</v>
      </c>
    </row>
    <row r="2625" spans="1:72" ht="13.5" customHeight="1">
      <c r="A2625" s="3" t="str">
        <f>HYPERLINK("http://kyu.snu.ac.kr/sdhj/index.jsp?type=hj/GK14605_00IH_0001_0048.jpg","1720_각북면_48")</f>
        <v>1720_각북면_48</v>
      </c>
      <c r="B2625" s="2">
        <v>1720</v>
      </c>
      <c r="C2625" s="2" t="s">
        <v>16801</v>
      </c>
      <c r="D2625" s="2" t="s">
        <v>16802</v>
      </c>
      <c r="E2625" s="2">
        <v>2624</v>
      </c>
      <c r="F2625" s="1">
        <v>13</v>
      </c>
      <c r="G2625" s="1" t="s">
        <v>4620</v>
      </c>
      <c r="H2625" s="1" t="s">
        <v>16795</v>
      </c>
      <c r="I2625" s="1">
        <v>2</v>
      </c>
      <c r="L2625" s="1">
        <v>1</v>
      </c>
      <c r="M2625" s="2" t="s">
        <v>18202</v>
      </c>
      <c r="N2625" s="2" t="s">
        <v>18203</v>
      </c>
      <c r="S2625" s="1" t="s">
        <v>133</v>
      </c>
      <c r="T2625" s="1" t="s">
        <v>8712</v>
      </c>
      <c r="W2625" s="1" t="s">
        <v>38</v>
      </c>
      <c r="X2625" s="1" t="s">
        <v>16809</v>
      </c>
      <c r="Y2625" s="1" t="s">
        <v>129</v>
      </c>
      <c r="Z2625" s="1" t="s">
        <v>9465</v>
      </c>
      <c r="AC2625" s="1">
        <v>21</v>
      </c>
      <c r="AD2625" s="1" t="s">
        <v>192</v>
      </c>
      <c r="AE2625" s="1" t="s">
        <v>10512</v>
      </c>
      <c r="AF2625" s="1" t="s">
        <v>135</v>
      </c>
      <c r="AG2625" s="1" t="s">
        <v>11569</v>
      </c>
    </row>
    <row r="2626" spans="1:72" ht="13.5" customHeight="1">
      <c r="A2626" s="3" t="str">
        <f>HYPERLINK("http://kyu.snu.ac.kr/sdhj/index.jsp?type=hj/GK14605_00IH_0001_0048.jpg","1720_각북면_48")</f>
        <v>1720_각북면_48</v>
      </c>
      <c r="B2626" s="2">
        <v>1720</v>
      </c>
      <c r="C2626" s="2" t="s">
        <v>16801</v>
      </c>
      <c r="D2626" s="2" t="s">
        <v>16802</v>
      </c>
      <c r="E2626" s="2">
        <v>2625</v>
      </c>
      <c r="F2626" s="1">
        <v>13</v>
      </c>
      <c r="G2626" s="1" t="s">
        <v>4620</v>
      </c>
      <c r="H2626" s="1" t="s">
        <v>16795</v>
      </c>
      <c r="I2626" s="1">
        <v>2</v>
      </c>
      <c r="L2626" s="1">
        <v>1</v>
      </c>
      <c r="M2626" s="2" t="s">
        <v>18202</v>
      </c>
      <c r="N2626" s="2" t="s">
        <v>18203</v>
      </c>
      <c r="S2626" s="1" t="s">
        <v>68</v>
      </c>
      <c r="T2626" s="1" t="s">
        <v>8708</v>
      </c>
      <c r="AC2626" s="1">
        <v>13</v>
      </c>
      <c r="AD2626" s="1" t="s">
        <v>229</v>
      </c>
      <c r="AE2626" s="1" t="s">
        <v>11524</v>
      </c>
    </row>
    <row r="2627" spans="1:72" ht="13.5" customHeight="1">
      <c r="A2627" s="3" t="str">
        <f>HYPERLINK("http://kyu.snu.ac.kr/sdhj/index.jsp?type=hj/GK14605_00IH_0001_0048.jpg","1720_각북면_48")</f>
        <v>1720_각북면_48</v>
      </c>
      <c r="B2627" s="2">
        <v>1720</v>
      </c>
      <c r="C2627" s="2" t="s">
        <v>16801</v>
      </c>
      <c r="D2627" s="2" t="s">
        <v>16802</v>
      </c>
      <c r="E2627" s="2">
        <v>2626</v>
      </c>
      <c r="F2627" s="1">
        <v>13</v>
      </c>
      <c r="G2627" s="1" t="s">
        <v>4620</v>
      </c>
      <c r="H2627" s="1" t="s">
        <v>16795</v>
      </c>
      <c r="I2627" s="1">
        <v>2</v>
      </c>
      <c r="L2627" s="1">
        <v>1</v>
      </c>
      <c r="M2627" s="2" t="s">
        <v>18202</v>
      </c>
      <c r="N2627" s="2" t="s">
        <v>18203</v>
      </c>
      <c r="S2627" s="1" t="s">
        <v>68</v>
      </c>
      <c r="T2627" s="1" t="s">
        <v>8708</v>
      </c>
      <c r="AC2627" s="1">
        <v>11</v>
      </c>
      <c r="AD2627" s="1" t="s">
        <v>70</v>
      </c>
      <c r="AE2627" s="1" t="s">
        <v>11531</v>
      </c>
    </row>
    <row r="2628" spans="1:72" ht="13.5" customHeight="1">
      <c r="A2628" s="3" t="str">
        <f>HYPERLINK("http://kyu.snu.ac.kr/sdhj/index.jsp?type=hj/GK14605_00IH_0001_0048.jpg","1720_각북면_48")</f>
        <v>1720_각북면_48</v>
      </c>
      <c r="B2628" s="2">
        <v>1720</v>
      </c>
      <c r="C2628" s="2" t="s">
        <v>16801</v>
      </c>
      <c r="D2628" s="2" t="s">
        <v>16802</v>
      </c>
      <c r="E2628" s="2">
        <v>2627</v>
      </c>
      <c r="F2628" s="1">
        <v>13</v>
      </c>
      <c r="G2628" s="1" t="s">
        <v>4620</v>
      </c>
      <c r="H2628" s="1" t="s">
        <v>16795</v>
      </c>
      <c r="I2628" s="1">
        <v>2</v>
      </c>
      <c r="L2628" s="1">
        <v>1</v>
      </c>
      <c r="M2628" s="2" t="s">
        <v>18202</v>
      </c>
      <c r="N2628" s="2" t="s">
        <v>18203</v>
      </c>
      <c r="T2628" s="1" t="s">
        <v>16805</v>
      </c>
      <c r="U2628" s="1" t="s">
        <v>266</v>
      </c>
      <c r="V2628" s="1" t="s">
        <v>8830</v>
      </c>
      <c r="Y2628" s="1" t="s">
        <v>4695</v>
      </c>
      <c r="Z2628" s="1" t="s">
        <v>10694</v>
      </c>
      <c r="AC2628" s="1">
        <v>17</v>
      </c>
      <c r="AD2628" s="1" t="s">
        <v>69</v>
      </c>
      <c r="AE2628" s="1" t="s">
        <v>11560</v>
      </c>
      <c r="AT2628" s="1" t="s">
        <v>269</v>
      </c>
      <c r="AU2628" s="1" t="s">
        <v>8873</v>
      </c>
      <c r="AV2628" s="1" t="s">
        <v>4696</v>
      </c>
      <c r="AW2628" s="1" t="s">
        <v>12426</v>
      </c>
      <c r="BB2628" s="1" t="s">
        <v>274</v>
      </c>
      <c r="BC2628" s="1" t="s">
        <v>8855</v>
      </c>
      <c r="BD2628" s="1" t="s">
        <v>1386</v>
      </c>
      <c r="BE2628" s="1" t="s">
        <v>11365</v>
      </c>
    </row>
    <row r="2629" spans="1:72" ht="13.5" customHeight="1">
      <c r="A2629" s="3" t="str">
        <f>HYPERLINK("http://kyu.snu.ac.kr/sdhj/index.jsp?type=hj/GK14605_00IH_0001_0048.jpg","1720_각북면_48")</f>
        <v>1720_각북면_48</v>
      </c>
      <c r="B2629" s="2">
        <v>1720</v>
      </c>
      <c r="C2629" s="2" t="s">
        <v>16801</v>
      </c>
      <c r="D2629" s="2" t="s">
        <v>16802</v>
      </c>
      <c r="E2629" s="2">
        <v>2628</v>
      </c>
      <c r="F2629" s="1">
        <v>13</v>
      </c>
      <c r="G2629" s="1" t="s">
        <v>4620</v>
      </c>
      <c r="H2629" s="1" t="s">
        <v>16795</v>
      </c>
      <c r="I2629" s="1">
        <v>2</v>
      </c>
      <c r="L2629" s="1">
        <v>1</v>
      </c>
      <c r="M2629" s="2" t="s">
        <v>18202</v>
      </c>
      <c r="N2629" s="2" t="s">
        <v>18203</v>
      </c>
      <c r="T2629" s="1" t="s">
        <v>16805</v>
      </c>
      <c r="U2629" s="1" t="s">
        <v>77</v>
      </c>
      <c r="V2629" s="1" t="s">
        <v>8853</v>
      </c>
      <c r="Y2629" s="1" t="s">
        <v>4697</v>
      </c>
      <c r="Z2629" s="1" t="s">
        <v>10693</v>
      </c>
      <c r="AF2629" s="1" t="s">
        <v>267</v>
      </c>
      <c r="AG2629" s="1" t="s">
        <v>11571</v>
      </c>
    </row>
    <row r="2630" spans="1:72" ht="13.5" customHeight="1">
      <c r="A2630" s="3" t="str">
        <f>HYPERLINK("http://kyu.snu.ac.kr/sdhj/index.jsp?type=hj/GK14605_00IH_0001_0048.jpg","1720_각북면_48")</f>
        <v>1720_각북면_48</v>
      </c>
      <c r="B2630" s="2">
        <v>1720</v>
      </c>
      <c r="C2630" s="2" t="s">
        <v>16801</v>
      </c>
      <c r="D2630" s="2" t="s">
        <v>16802</v>
      </c>
      <c r="E2630" s="2">
        <v>2629</v>
      </c>
      <c r="F2630" s="1">
        <v>13</v>
      </c>
      <c r="G2630" s="1" t="s">
        <v>4620</v>
      </c>
      <c r="H2630" s="1" t="s">
        <v>16795</v>
      </c>
      <c r="I2630" s="1">
        <v>2</v>
      </c>
      <c r="L2630" s="1">
        <v>2</v>
      </c>
      <c r="M2630" s="2" t="s">
        <v>18204</v>
      </c>
      <c r="N2630" s="2" t="s">
        <v>18205</v>
      </c>
      <c r="T2630" s="1" t="s">
        <v>16803</v>
      </c>
      <c r="U2630" s="1" t="s">
        <v>215</v>
      </c>
      <c r="V2630" s="1" t="s">
        <v>8866</v>
      </c>
      <c r="W2630" s="1" t="s">
        <v>1249</v>
      </c>
      <c r="X2630" s="1" t="s">
        <v>9305</v>
      </c>
      <c r="Y2630" s="1" t="s">
        <v>4698</v>
      </c>
      <c r="Z2630" s="1" t="s">
        <v>10692</v>
      </c>
      <c r="AC2630" s="1">
        <v>57</v>
      </c>
      <c r="AD2630" s="1" t="s">
        <v>1067</v>
      </c>
      <c r="AE2630" s="1" t="s">
        <v>11318</v>
      </c>
      <c r="AJ2630" s="1" t="s">
        <v>17</v>
      </c>
      <c r="AK2630" s="1" t="s">
        <v>11718</v>
      </c>
      <c r="AL2630" s="1" t="s">
        <v>1250</v>
      </c>
      <c r="AM2630" s="1" t="s">
        <v>11763</v>
      </c>
      <c r="AT2630" s="1" t="s">
        <v>46</v>
      </c>
      <c r="AU2630" s="1" t="s">
        <v>11959</v>
      </c>
      <c r="AV2630" s="1" t="s">
        <v>4680</v>
      </c>
      <c r="AW2630" s="1" t="s">
        <v>11751</v>
      </c>
      <c r="BG2630" s="1" t="s">
        <v>46</v>
      </c>
      <c r="BH2630" s="1" t="s">
        <v>11959</v>
      </c>
      <c r="BI2630" s="1" t="s">
        <v>180</v>
      </c>
      <c r="BJ2630" s="1" t="s">
        <v>10034</v>
      </c>
      <c r="BK2630" s="1" t="s">
        <v>4699</v>
      </c>
      <c r="BL2630" s="1" t="s">
        <v>13518</v>
      </c>
      <c r="BM2630" s="1" t="s">
        <v>4634</v>
      </c>
      <c r="BN2630" s="1" t="s">
        <v>12197</v>
      </c>
      <c r="BO2630" s="1" t="s">
        <v>46</v>
      </c>
      <c r="BP2630" s="1" t="s">
        <v>11959</v>
      </c>
      <c r="BQ2630" s="1" t="s">
        <v>8393</v>
      </c>
      <c r="BR2630" s="1" t="s">
        <v>14907</v>
      </c>
      <c r="BS2630" s="1" t="s">
        <v>50</v>
      </c>
      <c r="BT2630" s="1" t="s">
        <v>16816</v>
      </c>
    </row>
    <row r="2631" spans="1:72" ht="13.5" customHeight="1">
      <c r="A2631" s="3" t="str">
        <f>HYPERLINK("http://kyu.snu.ac.kr/sdhj/index.jsp?type=hj/GK14605_00IH_0001_0048.jpg","1720_각북면_48")</f>
        <v>1720_각북면_48</v>
      </c>
      <c r="B2631" s="2">
        <v>1720</v>
      </c>
      <c r="C2631" s="2" t="s">
        <v>16801</v>
      </c>
      <c r="D2631" s="2" t="s">
        <v>16802</v>
      </c>
      <c r="E2631" s="2">
        <v>2630</v>
      </c>
      <c r="F2631" s="1">
        <v>13</v>
      </c>
      <c r="G2631" s="1" t="s">
        <v>4620</v>
      </c>
      <c r="H2631" s="1" t="s">
        <v>16795</v>
      </c>
      <c r="I2631" s="1">
        <v>2</v>
      </c>
      <c r="L2631" s="1">
        <v>2</v>
      </c>
      <c r="M2631" s="2" t="s">
        <v>18204</v>
      </c>
      <c r="N2631" s="2" t="s">
        <v>18205</v>
      </c>
      <c r="S2631" s="1" t="s">
        <v>51</v>
      </c>
      <c r="T2631" s="1" t="s">
        <v>1413</v>
      </c>
      <c r="Y2631" s="1" t="s">
        <v>53</v>
      </c>
      <c r="Z2631" s="1" t="s">
        <v>9315</v>
      </c>
      <c r="AC2631" s="1">
        <v>31</v>
      </c>
      <c r="AD2631" s="1" t="s">
        <v>445</v>
      </c>
      <c r="AE2631" s="1" t="s">
        <v>11541</v>
      </c>
      <c r="AJ2631" s="1" t="s">
        <v>17</v>
      </c>
      <c r="AK2631" s="1" t="s">
        <v>11718</v>
      </c>
      <c r="AL2631" s="1" t="s">
        <v>1968</v>
      </c>
      <c r="AM2631" s="1" t="s">
        <v>11731</v>
      </c>
      <c r="AT2631" s="1" t="s">
        <v>1468</v>
      </c>
      <c r="AU2631" s="1" t="s">
        <v>9054</v>
      </c>
      <c r="AV2631" s="1" t="s">
        <v>4700</v>
      </c>
      <c r="AW2631" s="1" t="s">
        <v>12425</v>
      </c>
      <c r="BG2631" s="1" t="s">
        <v>863</v>
      </c>
      <c r="BH2631" s="1" t="s">
        <v>12951</v>
      </c>
      <c r="BI2631" s="1" t="s">
        <v>8394</v>
      </c>
      <c r="BJ2631" s="1" t="s">
        <v>13260</v>
      </c>
      <c r="BK2631" s="1" t="s">
        <v>4701</v>
      </c>
      <c r="BL2631" s="1" t="s">
        <v>13517</v>
      </c>
      <c r="BM2631" s="1" t="s">
        <v>4702</v>
      </c>
      <c r="BN2631" s="1" t="s">
        <v>13770</v>
      </c>
      <c r="BO2631" s="1" t="s">
        <v>46</v>
      </c>
      <c r="BP2631" s="1" t="s">
        <v>11959</v>
      </c>
      <c r="BQ2631" s="1" t="s">
        <v>4703</v>
      </c>
      <c r="BR2631" s="1" t="s">
        <v>15264</v>
      </c>
      <c r="BS2631" s="1" t="s">
        <v>41</v>
      </c>
      <c r="BT2631" s="1" t="s">
        <v>11660</v>
      </c>
    </row>
    <row r="2632" spans="1:72" ht="13.5" customHeight="1">
      <c r="A2632" s="3" t="str">
        <f>HYPERLINK("http://kyu.snu.ac.kr/sdhj/index.jsp?type=hj/GK14605_00IH_0001_0048.jpg","1720_각북면_48")</f>
        <v>1720_각북면_48</v>
      </c>
      <c r="B2632" s="2">
        <v>1720</v>
      </c>
      <c r="C2632" s="2" t="s">
        <v>15786</v>
      </c>
      <c r="D2632" s="2" t="s">
        <v>15787</v>
      </c>
      <c r="E2632" s="2">
        <v>2631</v>
      </c>
      <c r="F2632" s="1">
        <v>13</v>
      </c>
      <c r="G2632" s="1" t="s">
        <v>4620</v>
      </c>
      <c r="H2632" s="1" t="s">
        <v>16795</v>
      </c>
      <c r="I2632" s="1">
        <v>2</v>
      </c>
      <c r="L2632" s="1">
        <v>2</v>
      </c>
      <c r="M2632" s="2" t="s">
        <v>18204</v>
      </c>
      <c r="N2632" s="2" t="s">
        <v>18205</v>
      </c>
      <c r="T2632" s="1" t="s">
        <v>16805</v>
      </c>
      <c r="U2632" s="1" t="s">
        <v>266</v>
      </c>
      <c r="V2632" s="1" t="s">
        <v>8830</v>
      </c>
      <c r="Y2632" s="1" t="s">
        <v>4704</v>
      </c>
      <c r="Z2632" s="1" t="s">
        <v>10691</v>
      </c>
      <c r="AC2632" s="1">
        <v>39</v>
      </c>
      <c r="AD2632" s="1" t="s">
        <v>119</v>
      </c>
      <c r="AE2632" s="1" t="s">
        <v>9334</v>
      </c>
      <c r="AT2632" s="1" t="s">
        <v>269</v>
      </c>
      <c r="AU2632" s="1" t="s">
        <v>8873</v>
      </c>
      <c r="AV2632" s="1" t="s">
        <v>4705</v>
      </c>
      <c r="AW2632" s="1" t="s">
        <v>12424</v>
      </c>
      <c r="BB2632" s="1" t="s">
        <v>274</v>
      </c>
      <c r="BC2632" s="1" t="s">
        <v>8855</v>
      </c>
      <c r="BD2632" s="1" t="s">
        <v>4706</v>
      </c>
      <c r="BE2632" s="1" t="s">
        <v>9540</v>
      </c>
    </row>
    <row r="2633" spans="1:72" ht="13.5" customHeight="1">
      <c r="A2633" s="3" t="str">
        <f>HYPERLINK("http://kyu.snu.ac.kr/sdhj/index.jsp?type=hj/GK14605_00IH_0001_0048.jpg","1720_각북면_48")</f>
        <v>1720_각북면_48</v>
      </c>
      <c r="B2633" s="2">
        <v>1720</v>
      </c>
      <c r="C2633" s="2" t="s">
        <v>16801</v>
      </c>
      <c r="D2633" s="2" t="s">
        <v>16802</v>
      </c>
      <c r="E2633" s="2">
        <v>2632</v>
      </c>
      <c r="F2633" s="1">
        <v>13</v>
      </c>
      <c r="G2633" s="1" t="s">
        <v>4620</v>
      </c>
      <c r="H2633" s="1" t="s">
        <v>16795</v>
      </c>
      <c r="I2633" s="1">
        <v>2</v>
      </c>
      <c r="L2633" s="1">
        <v>2</v>
      </c>
      <c r="M2633" s="2" t="s">
        <v>18204</v>
      </c>
      <c r="N2633" s="2" t="s">
        <v>18205</v>
      </c>
      <c r="T2633" s="1" t="s">
        <v>16805</v>
      </c>
      <c r="U2633" s="1" t="s">
        <v>4656</v>
      </c>
      <c r="V2633" s="1" t="s">
        <v>9089</v>
      </c>
      <c r="Y2633" s="1" t="s">
        <v>2769</v>
      </c>
      <c r="Z2633" s="1" t="s">
        <v>10690</v>
      </c>
      <c r="AC2633" s="1">
        <v>28</v>
      </c>
      <c r="AD2633" s="1" t="s">
        <v>95</v>
      </c>
      <c r="AE2633" s="1" t="s">
        <v>11539</v>
      </c>
      <c r="AT2633" s="1" t="s">
        <v>269</v>
      </c>
      <c r="AU2633" s="1" t="s">
        <v>8873</v>
      </c>
      <c r="AV2633" s="1" t="s">
        <v>3463</v>
      </c>
      <c r="AW2633" s="1" t="s">
        <v>11456</v>
      </c>
      <c r="BB2633" s="1" t="s">
        <v>274</v>
      </c>
      <c r="BC2633" s="1" t="s">
        <v>8855</v>
      </c>
      <c r="BD2633" s="1" t="s">
        <v>891</v>
      </c>
      <c r="BE2633" s="1" t="s">
        <v>11246</v>
      </c>
    </row>
    <row r="2634" spans="1:72" ht="13.5" customHeight="1">
      <c r="A2634" s="3" t="str">
        <f>HYPERLINK("http://kyu.snu.ac.kr/sdhj/index.jsp?type=hj/GK14605_00IH_0001_0048.jpg","1720_각북면_48")</f>
        <v>1720_각북면_48</v>
      </c>
      <c r="B2634" s="2">
        <v>1720</v>
      </c>
      <c r="C2634" s="2" t="s">
        <v>16801</v>
      </c>
      <c r="D2634" s="2" t="s">
        <v>16802</v>
      </c>
      <c r="E2634" s="2">
        <v>2633</v>
      </c>
      <c r="F2634" s="1">
        <v>13</v>
      </c>
      <c r="G2634" s="1" t="s">
        <v>4620</v>
      </c>
      <c r="H2634" s="1" t="s">
        <v>16795</v>
      </c>
      <c r="I2634" s="1">
        <v>2</v>
      </c>
      <c r="L2634" s="1">
        <v>2</v>
      </c>
      <c r="M2634" s="2" t="s">
        <v>18204</v>
      </c>
      <c r="N2634" s="2" t="s">
        <v>18205</v>
      </c>
      <c r="T2634" s="1" t="s">
        <v>16805</v>
      </c>
      <c r="U2634" s="1" t="s">
        <v>266</v>
      </c>
      <c r="V2634" s="1" t="s">
        <v>8830</v>
      </c>
      <c r="Y2634" s="1" t="s">
        <v>2229</v>
      </c>
      <c r="Z2634" s="1" t="s">
        <v>10689</v>
      </c>
      <c r="AC2634" s="1">
        <v>17</v>
      </c>
      <c r="AD2634" s="1" t="s">
        <v>69</v>
      </c>
      <c r="AE2634" s="1" t="s">
        <v>11560</v>
      </c>
      <c r="AT2634" s="1" t="s">
        <v>269</v>
      </c>
      <c r="AU2634" s="1" t="s">
        <v>8873</v>
      </c>
      <c r="AV2634" s="1" t="s">
        <v>2510</v>
      </c>
      <c r="AW2634" s="1" t="s">
        <v>9449</v>
      </c>
      <c r="BB2634" s="1" t="s">
        <v>274</v>
      </c>
      <c r="BC2634" s="1" t="s">
        <v>8855</v>
      </c>
      <c r="BD2634" s="1" t="s">
        <v>3384</v>
      </c>
      <c r="BE2634" s="1" t="s">
        <v>10699</v>
      </c>
    </row>
    <row r="2635" spans="1:72" ht="13.5" customHeight="1">
      <c r="A2635" s="3" t="str">
        <f>HYPERLINK("http://kyu.snu.ac.kr/sdhj/index.jsp?type=hj/GK14605_00IH_0001_0048.jpg","1720_각북면_48")</f>
        <v>1720_각북면_48</v>
      </c>
      <c r="B2635" s="2">
        <v>1720</v>
      </c>
      <c r="C2635" s="2" t="s">
        <v>15637</v>
      </c>
      <c r="D2635" s="2" t="s">
        <v>15638</v>
      </c>
      <c r="E2635" s="2">
        <v>2634</v>
      </c>
      <c r="F2635" s="1">
        <v>13</v>
      </c>
      <c r="G2635" s="1" t="s">
        <v>4620</v>
      </c>
      <c r="H2635" s="1" t="s">
        <v>16795</v>
      </c>
      <c r="I2635" s="1">
        <v>2</v>
      </c>
      <c r="L2635" s="1">
        <v>2</v>
      </c>
      <c r="M2635" s="2" t="s">
        <v>18204</v>
      </c>
      <c r="N2635" s="2" t="s">
        <v>18205</v>
      </c>
      <c r="T2635" s="1" t="s">
        <v>16805</v>
      </c>
      <c r="U2635" s="1" t="s">
        <v>266</v>
      </c>
      <c r="V2635" s="1" t="s">
        <v>8830</v>
      </c>
      <c r="Y2635" s="1" t="s">
        <v>4707</v>
      </c>
      <c r="Z2635" s="1" t="s">
        <v>9418</v>
      </c>
      <c r="AC2635" s="1">
        <v>1</v>
      </c>
      <c r="AD2635" s="1" t="s">
        <v>107</v>
      </c>
      <c r="AE2635" s="1" t="s">
        <v>11521</v>
      </c>
      <c r="AF2635" s="1" t="s">
        <v>135</v>
      </c>
      <c r="AG2635" s="1" t="s">
        <v>11569</v>
      </c>
      <c r="AT2635" s="1" t="s">
        <v>840</v>
      </c>
      <c r="AU2635" s="1" t="s">
        <v>11962</v>
      </c>
      <c r="AV2635" s="1" t="s">
        <v>2130</v>
      </c>
      <c r="AW2635" s="1" t="s">
        <v>10690</v>
      </c>
    </row>
    <row r="2636" spans="1:72" ht="13.5" customHeight="1">
      <c r="A2636" s="3" t="str">
        <f>HYPERLINK("http://kyu.snu.ac.kr/sdhj/index.jsp?type=hj/GK14605_00IH_0001_0048.jpg","1720_각북면_48")</f>
        <v>1720_각북면_48</v>
      </c>
      <c r="B2636" s="2">
        <v>1720</v>
      </c>
      <c r="C2636" s="2" t="s">
        <v>16801</v>
      </c>
      <c r="D2636" s="2" t="s">
        <v>16802</v>
      </c>
      <c r="E2636" s="2">
        <v>2635</v>
      </c>
      <c r="F2636" s="1">
        <v>13</v>
      </c>
      <c r="G2636" s="1" t="s">
        <v>4620</v>
      </c>
      <c r="H2636" s="1" t="s">
        <v>16795</v>
      </c>
      <c r="I2636" s="1">
        <v>2</v>
      </c>
      <c r="L2636" s="1">
        <v>3</v>
      </c>
      <c r="M2636" s="2" t="s">
        <v>18206</v>
      </c>
      <c r="N2636" s="2" t="s">
        <v>18207</v>
      </c>
      <c r="T2636" s="1" t="s">
        <v>16803</v>
      </c>
      <c r="U2636" s="1" t="s">
        <v>215</v>
      </c>
      <c r="V2636" s="1" t="s">
        <v>8866</v>
      </c>
      <c r="W2636" s="1" t="s">
        <v>1249</v>
      </c>
      <c r="X2636" s="1" t="s">
        <v>9305</v>
      </c>
      <c r="Y2636" s="1" t="s">
        <v>4708</v>
      </c>
      <c r="Z2636" s="1" t="s">
        <v>10688</v>
      </c>
      <c r="AC2636" s="1">
        <v>67</v>
      </c>
      <c r="AD2636" s="1" t="s">
        <v>454</v>
      </c>
      <c r="AE2636" s="1" t="s">
        <v>11543</v>
      </c>
      <c r="AJ2636" s="1" t="s">
        <v>17</v>
      </c>
      <c r="AK2636" s="1" t="s">
        <v>11718</v>
      </c>
      <c r="AL2636" s="1" t="s">
        <v>1250</v>
      </c>
      <c r="AM2636" s="1" t="s">
        <v>11763</v>
      </c>
      <c r="AT2636" s="1" t="s">
        <v>46</v>
      </c>
      <c r="AU2636" s="1" t="s">
        <v>11959</v>
      </c>
      <c r="AV2636" s="1" t="s">
        <v>4664</v>
      </c>
      <c r="AW2636" s="1" t="s">
        <v>12423</v>
      </c>
      <c r="BG2636" s="1" t="s">
        <v>4665</v>
      </c>
      <c r="BH2636" s="1" t="s">
        <v>12968</v>
      </c>
      <c r="BI2636" s="1" t="s">
        <v>4666</v>
      </c>
      <c r="BJ2636" s="1" t="s">
        <v>13251</v>
      </c>
      <c r="BK2636" s="1" t="s">
        <v>4667</v>
      </c>
      <c r="BL2636" s="1" t="s">
        <v>13516</v>
      </c>
      <c r="BM2636" s="1" t="s">
        <v>4634</v>
      </c>
      <c r="BN2636" s="1" t="s">
        <v>12197</v>
      </c>
      <c r="BO2636" s="1" t="s">
        <v>46</v>
      </c>
      <c r="BP2636" s="1" t="s">
        <v>11959</v>
      </c>
      <c r="BQ2636" s="1" t="s">
        <v>4668</v>
      </c>
      <c r="BR2636" s="1" t="s">
        <v>14415</v>
      </c>
      <c r="BS2636" s="1" t="s">
        <v>225</v>
      </c>
      <c r="BT2636" s="1" t="s">
        <v>11725</v>
      </c>
    </row>
    <row r="2637" spans="1:72" ht="13.5" customHeight="1">
      <c r="A2637" s="3" t="str">
        <f>HYPERLINK("http://kyu.snu.ac.kr/sdhj/index.jsp?type=hj/GK14605_00IH_0001_0049.jpg","1720_각북면_49")</f>
        <v>1720_각북면_49</v>
      </c>
      <c r="B2637" s="2">
        <v>1720</v>
      </c>
      <c r="C2637" s="2" t="s">
        <v>15757</v>
      </c>
      <c r="D2637" s="2" t="s">
        <v>15758</v>
      </c>
      <c r="E2637" s="2">
        <v>2636</v>
      </c>
      <c r="F2637" s="1">
        <v>13</v>
      </c>
      <c r="G2637" s="1" t="s">
        <v>4620</v>
      </c>
      <c r="H2637" s="1" t="s">
        <v>16795</v>
      </c>
      <c r="I2637" s="1">
        <v>2</v>
      </c>
      <c r="L2637" s="1">
        <v>3</v>
      </c>
      <c r="M2637" s="2" t="s">
        <v>18206</v>
      </c>
      <c r="N2637" s="2" t="s">
        <v>18207</v>
      </c>
      <c r="S2637" s="1" t="s">
        <v>3391</v>
      </c>
      <c r="T2637" s="1" t="s">
        <v>8736</v>
      </c>
      <c r="W2637" s="1" t="s">
        <v>1058</v>
      </c>
      <c r="X2637" s="1" t="s">
        <v>8775</v>
      </c>
      <c r="Y2637" s="1" t="s">
        <v>53</v>
      </c>
      <c r="Z2637" s="1" t="s">
        <v>9315</v>
      </c>
      <c r="AC2637" s="1">
        <v>48</v>
      </c>
      <c r="AD2637" s="1" t="s">
        <v>244</v>
      </c>
      <c r="AE2637" s="1" t="s">
        <v>9717</v>
      </c>
      <c r="AJ2637" s="1" t="s">
        <v>17</v>
      </c>
      <c r="AK2637" s="1" t="s">
        <v>11718</v>
      </c>
      <c r="AL2637" s="1" t="s">
        <v>4709</v>
      </c>
      <c r="AM2637" s="1" t="s">
        <v>11766</v>
      </c>
      <c r="AT2637" s="1" t="s">
        <v>46</v>
      </c>
      <c r="AU2637" s="1" t="s">
        <v>11959</v>
      </c>
      <c r="AV2637" s="1" t="s">
        <v>4710</v>
      </c>
      <c r="AW2637" s="1" t="s">
        <v>10417</v>
      </c>
      <c r="BG2637" s="1" t="s">
        <v>1468</v>
      </c>
      <c r="BH2637" s="1" t="s">
        <v>9054</v>
      </c>
      <c r="BI2637" s="1" t="s">
        <v>4711</v>
      </c>
      <c r="BJ2637" s="1" t="s">
        <v>13259</v>
      </c>
      <c r="BK2637" s="1" t="s">
        <v>4712</v>
      </c>
      <c r="BL2637" s="1" t="s">
        <v>13515</v>
      </c>
      <c r="BM2637" s="1" t="s">
        <v>14854</v>
      </c>
      <c r="BN2637" s="1" t="s">
        <v>13769</v>
      </c>
      <c r="BO2637" s="1" t="s">
        <v>1739</v>
      </c>
      <c r="BP2637" s="1" t="s">
        <v>15568</v>
      </c>
      <c r="BQ2637" s="1" t="s">
        <v>4713</v>
      </c>
      <c r="BR2637" s="1" t="s">
        <v>15197</v>
      </c>
      <c r="BS2637" s="1" t="s">
        <v>553</v>
      </c>
      <c r="BT2637" s="1" t="s">
        <v>11764</v>
      </c>
    </row>
    <row r="2638" spans="1:72" ht="13.5" customHeight="1">
      <c r="A2638" s="3" t="str">
        <f>HYPERLINK("http://kyu.snu.ac.kr/sdhj/index.jsp?type=hj/GK14605_00IH_0001_0049.jpg","1720_각북면_49")</f>
        <v>1720_각북면_49</v>
      </c>
      <c r="B2638" s="2">
        <v>1720</v>
      </c>
      <c r="C2638" s="2" t="s">
        <v>15711</v>
      </c>
      <c r="D2638" s="2" t="s">
        <v>15712</v>
      </c>
      <c r="E2638" s="2">
        <v>2637</v>
      </c>
      <c r="F2638" s="1">
        <v>13</v>
      </c>
      <c r="G2638" s="1" t="s">
        <v>4620</v>
      </c>
      <c r="H2638" s="1" t="s">
        <v>16795</v>
      </c>
      <c r="I2638" s="1">
        <v>2</v>
      </c>
      <c r="L2638" s="1">
        <v>3</v>
      </c>
      <c r="M2638" s="2" t="s">
        <v>18206</v>
      </c>
      <c r="N2638" s="2" t="s">
        <v>18207</v>
      </c>
      <c r="S2638" s="1" t="s">
        <v>226</v>
      </c>
      <c r="T2638" s="1" t="s">
        <v>8709</v>
      </c>
      <c r="AC2638" s="1">
        <v>9</v>
      </c>
      <c r="AD2638" s="1" t="s">
        <v>258</v>
      </c>
      <c r="AE2638" s="1" t="s">
        <v>11526</v>
      </c>
    </row>
    <row r="2639" spans="1:72" ht="13.5" customHeight="1">
      <c r="A2639" s="3" t="str">
        <f>HYPERLINK("http://kyu.snu.ac.kr/sdhj/index.jsp?type=hj/GK14605_00IH_0001_0049.jpg","1720_각북면_49")</f>
        <v>1720_각북면_49</v>
      </c>
      <c r="B2639" s="2">
        <v>1720</v>
      </c>
      <c r="C2639" s="2" t="s">
        <v>16801</v>
      </c>
      <c r="D2639" s="2" t="s">
        <v>16802</v>
      </c>
      <c r="E2639" s="2">
        <v>2638</v>
      </c>
      <c r="F2639" s="1">
        <v>13</v>
      </c>
      <c r="G2639" s="1" t="s">
        <v>4620</v>
      </c>
      <c r="H2639" s="1" t="s">
        <v>16795</v>
      </c>
      <c r="I2639" s="1">
        <v>2</v>
      </c>
      <c r="L2639" s="1">
        <v>3</v>
      </c>
      <c r="M2639" s="2" t="s">
        <v>18206</v>
      </c>
      <c r="N2639" s="2" t="s">
        <v>18207</v>
      </c>
      <c r="T2639" s="1" t="s">
        <v>16805</v>
      </c>
      <c r="U2639" s="1" t="s">
        <v>266</v>
      </c>
      <c r="V2639" s="1" t="s">
        <v>8830</v>
      </c>
      <c r="Y2639" s="1" t="s">
        <v>4714</v>
      </c>
      <c r="Z2639" s="1" t="s">
        <v>10687</v>
      </c>
      <c r="AG2639" s="1" t="s">
        <v>16825</v>
      </c>
    </row>
    <row r="2640" spans="1:72" ht="13.5" customHeight="1">
      <c r="A2640" s="3" t="str">
        <f>HYPERLINK("http://kyu.snu.ac.kr/sdhj/index.jsp?type=hj/GK14605_00IH_0001_0049.jpg","1720_각북면_49")</f>
        <v>1720_각북면_49</v>
      </c>
      <c r="B2640" s="2">
        <v>1720</v>
      </c>
      <c r="C2640" s="2" t="s">
        <v>16801</v>
      </c>
      <c r="D2640" s="2" t="s">
        <v>16802</v>
      </c>
      <c r="E2640" s="2">
        <v>2639</v>
      </c>
      <c r="F2640" s="1">
        <v>13</v>
      </c>
      <c r="G2640" s="1" t="s">
        <v>4620</v>
      </c>
      <c r="H2640" s="1" t="s">
        <v>16795</v>
      </c>
      <c r="I2640" s="1">
        <v>2</v>
      </c>
      <c r="L2640" s="1">
        <v>3</v>
      </c>
      <c r="M2640" s="2" t="s">
        <v>18206</v>
      </c>
      <c r="N2640" s="2" t="s">
        <v>18207</v>
      </c>
      <c r="T2640" s="1" t="s">
        <v>16805</v>
      </c>
      <c r="U2640" s="1" t="s">
        <v>77</v>
      </c>
      <c r="V2640" s="1" t="s">
        <v>8853</v>
      </c>
      <c r="Y2640" s="1" t="s">
        <v>277</v>
      </c>
      <c r="Z2640" s="1" t="s">
        <v>9656</v>
      </c>
      <c r="AF2640" s="1" t="s">
        <v>3318</v>
      </c>
      <c r="AG2640" s="1" t="s">
        <v>11600</v>
      </c>
    </row>
    <row r="2641" spans="1:72" ht="13.5" customHeight="1">
      <c r="A2641" s="3" t="str">
        <f>HYPERLINK("http://kyu.snu.ac.kr/sdhj/index.jsp?type=hj/GK14605_00IH_0001_0049.jpg","1720_각북면_49")</f>
        <v>1720_각북면_49</v>
      </c>
      <c r="B2641" s="2">
        <v>1720</v>
      </c>
      <c r="C2641" s="2" t="s">
        <v>16801</v>
      </c>
      <c r="D2641" s="2" t="s">
        <v>16802</v>
      </c>
      <c r="E2641" s="2">
        <v>2640</v>
      </c>
      <c r="F2641" s="1">
        <v>13</v>
      </c>
      <c r="G2641" s="1" t="s">
        <v>4620</v>
      </c>
      <c r="H2641" s="1" t="s">
        <v>16795</v>
      </c>
      <c r="I2641" s="1">
        <v>2</v>
      </c>
      <c r="L2641" s="1">
        <v>3</v>
      </c>
      <c r="M2641" s="2" t="s">
        <v>18206</v>
      </c>
      <c r="N2641" s="2" t="s">
        <v>18207</v>
      </c>
      <c r="T2641" s="1" t="s">
        <v>16805</v>
      </c>
      <c r="U2641" s="1" t="s">
        <v>266</v>
      </c>
      <c r="V2641" s="1" t="s">
        <v>8830</v>
      </c>
      <c r="Y2641" s="1" t="s">
        <v>8264</v>
      </c>
      <c r="Z2641" s="1" t="s">
        <v>10186</v>
      </c>
      <c r="AC2641" s="1">
        <v>10</v>
      </c>
      <c r="AD2641" s="1" t="s">
        <v>138</v>
      </c>
      <c r="AE2641" s="1" t="s">
        <v>11522</v>
      </c>
      <c r="AF2641" s="1" t="s">
        <v>135</v>
      </c>
      <c r="AG2641" s="1" t="s">
        <v>11569</v>
      </c>
      <c r="AT2641" s="1" t="s">
        <v>269</v>
      </c>
      <c r="AU2641" s="1" t="s">
        <v>8873</v>
      </c>
      <c r="AV2641" s="1" t="s">
        <v>4715</v>
      </c>
      <c r="AW2641" s="1" t="s">
        <v>8707</v>
      </c>
      <c r="BB2641" s="1" t="s">
        <v>385</v>
      </c>
      <c r="BC2641" s="1" t="s">
        <v>16807</v>
      </c>
      <c r="BD2641" s="1" t="s">
        <v>4716</v>
      </c>
      <c r="BE2641" s="1" t="s">
        <v>12863</v>
      </c>
    </row>
    <row r="2642" spans="1:72" ht="13.5" customHeight="1">
      <c r="A2642" s="3" t="str">
        <f>HYPERLINK("http://kyu.snu.ac.kr/sdhj/index.jsp?type=hj/GK14605_00IH_0001_0049.jpg","1720_각북면_49")</f>
        <v>1720_각북면_49</v>
      </c>
      <c r="B2642" s="2">
        <v>1720</v>
      </c>
      <c r="C2642" s="2" t="s">
        <v>16801</v>
      </c>
      <c r="D2642" s="2" t="s">
        <v>16802</v>
      </c>
      <c r="E2642" s="2">
        <v>2641</v>
      </c>
      <c r="F2642" s="1">
        <v>13</v>
      </c>
      <c r="G2642" s="1" t="s">
        <v>4620</v>
      </c>
      <c r="H2642" s="1" t="s">
        <v>16795</v>
      </c>
      <c r="I2642" s="1">
        <v>2</v>
      </c>
      <c r="L2642" s="1">
        <v>4</v>
      </c>
      <c r="M2642" s="2" t="s">
        <v>18208</v>
      </c>
      <c r="N2642" s="2" t="s">
        <v>18209</v>
      </c>
      <c r="T2642" s="1" t="s">
        <v>16803</v>
      </c>
      <c r="U2642" s="1" t="s">
        <v>215</v>
      </c>
      <c r="V2642" s="1" t="s">
        <v>8866</v>
      </c>
      <c r="W2642" s="1" t="s">
        <v>1249</v>
      </c>
      <c r="X2642" s="1" t="s">
        <v>9305</v>
      </c>
      <c r="Y2642" s="1" t="s">
        <v>4717</v>
      </c>
      <c r="Z2642" s="1" t="s">
        <v>10686</v>
      </c>
      <c r="AC2642" s="1">
        <v>55</v>
      </c>
      <c r="AD2642" s="1" t="s">
        <v>289</v>
      </c>
      <c r="AE2642" s="1" t="s">
        <v>11559</v>
      </c>
      <c r="AJ2642" s="1" t="s">
        <v>17</v>
      </c>
      <c r="AK2642" s="1" t="s">
        <v>11718</v>
      </c>
      <c r="AL2642" s="1" t="s">
        <v>3425</v>
      </c>
      <c r="AM2642" s="1" t="s">
        <v>11763</v>
      </c>
      <c r="AT2642" s="1" t="s">
        <v>46</v>
      </c>
      <c r="AU2642" s="1" t="s">
        <v>11959</v>
      </c>
      <c r="AV2642" s="1" t="s">
        <v>4664</v>
      </c>
      <c r="AW2642" s="1" t="s">
        <v>12423</v>
      </c>
      <c r="BG2642" s="1" t="s">
        <v>4665</v>
      </c>
      <c r="BH2642" s="1" t="s">
        <v>12968</v>
      </c>
      <c r="BI2642" s="1" t="s">
        <v>4666</v>
      </c>
      <c r="BJ2642" s="1" t="s">
        <v>13251</v>
      </c>
      <c r="BK2642" s="1" t="s">
        <v>1526</v>
      </c>
      <c r="BL2642" s="1" t="s">
        <v>12957</v>
      </c>
      <c r="BM2642" s="1" t="s">
        <v>4634</v>
      </c>
      <c r="BN2642" s="1" t="s">
        <v>12197</v>
      </c>
      <c r="BO2642" s="1" t="s">
        <v>46</v>
      </c>
      <c r="BP2642" s="1" t="s">
        <v>11959</v>
      </c>
      <c r="BQ2642" s="1" t="s">
        <v>4668</v>
      </c>
      <c r="BR2642" s="1" t="s">
        <v>14415</v>
      </c>
      <c r="BS2642" s="1" t="s">
        <v>225</v>
      </c>
      <c r="BT2642" s="1" t="s">
        <v>11725</v>
      </c>
    </row>
    <row r="2643" spans="1:72" ht="13.5" customHeight="1">
      <c r="A2643" s="3" t="str">
        <f>HYPERLINK("http://kyu.snu.ac.kr/sdhj/index.jsp?type=hj/GK14605_00IH_0001_0049.jpg","1720_각북면_49")</f>
        <v>1720_각북면_49</v>
      </c>
      <c r="B2643" s="2">
        <v>1720</v>
      </c>
      <c r="C2643" s="2" t="s">
        <v>15757</v>
      </c>
      <c r="D2643" s="2" t="s">
        <v>15758</v>
      </c>
      <c r="E2643" s="2">
        <v>2642</v>
      </c>
      <c r="F2643" s="1">
        <v>13</v>
      </c>
      <c r="G2643" s="1" t="s">
        <v>4620</v>
      </c>
      <c r="H2643" s="1" t="s">
        <v>16795</v>
      </c>
      <c r="I2643" s="1">
        <v>2</v>
      </c>
      <c r="L2643" s="1">
        <v>4</v>
      </c>
      <c r="M2643" s="2" t="s">
        <v>18208</v>
      </c>
      <c r="N2643" s="2" t="s">
        <v>18209</v>
      </c>
      <c r="S2643" s="1" t="s">
        <v>51</v>
      </c>
      <c r="T2643" s="1" t="s">
        <v>1413</v>
      </c>
      <c r="W2643" s="1" t="s">
        <v>103</v>
      </c>
      <c r="X2643" s="1" t="s">
        <v>16804</v>
      </c>
      <c r="Y2643" s="1" t="s">
        <v>129</v>
      </c>
      <c r="Z2643" s="1" t="s">
        <v>9465</v>
      </c>
      <c r="AC2643" s="1">
        <v>39</v>
      </c>
      <c r="AD2643" s="1" t="s">
        <v>119</v>
      </c>
      <c r="AE2643" s="1" t="s">
        <v>9334</v>
      </c>
      <c r="AJ2643" s="1" t="s">
        <v>461</v>
      </c>
      <c r="AK2643" s="1" t="s">
        <v>11719</v>
      </c>
      <c r="AL2643" s="1" t="s">
        <v>320</v>
      </c>
      <c r="AM2643" s="1" t="s">
        <v>11723</v>
      </c>
      <c r="AT2643" s="1" t="s">
        <v>46</v>
      </c>
      <c r="AU2643" s="1" t="s">
        <v>11959</v>
      </c>
      <c r="AV2643" s="1" t="s">
        <v>4633</v>
      </c>
      <c r="AW2643" s="1" t="s">
        <v>12422</v>
      </c>
      <c r="BG2643" s="1" t="s">
        <v>46</v>
      </c>
      <c r="BH2643" s="1" t="s">
        <v>11959</v>
      </c>
      <c r="BI2643" s="1" t="s">
        <v>4718</v>
      </c>
      <c r="BJ2643" s="1" t="s">
        <v>13258</v>
      </c>
      <c r="BK2643" s="1" t="s">
        <v>2266</v>
      </c>
      <c r="BL2643" s="1" t="s">
        <v>12967</v>
      </c>
      <c r="BM2643" s="1" t="s">
        <v>4719</v>
      </c>
      <c r="BN2643" s="1" t="s">
        <v>12441</v>
      </c>
      <c r="BO2643" s="1" t="s">
        <v>2935</v>
      </c>
      <c r="BP2643" s="1" t="s">
        <v>13538</v>
      </c>
      <c r="BQ2643" s="1" t="s">
        <v>4720</v>
      </c>
      <c r="BR2643" s="1" t="s">
        <v>14417</v>
      </c>
      <c r="BS2643" s="1" t="s">
        <v>236</v>
      </c>
      <c r="BT2643" s="1" t="s">
        <v>11694</v>
      </c>
    </row>
    <row r="2644" spans="1:72" ht="13.5" customHeight="1">
      <c r="A2644" s="3" t="str">
        <f>HYPERLINK("http://kyu.snu.ac.kr/sdhj/index.jsp?type=hj/GK14605_00IH_0001_0049.jpg","1720_각북면_49")</f>
        <v>1720_각북면_49</v>
      </c>
      <c r="B2644" s="2">
        <v>1720</v>
      </c>
      <c r="C2644" s="2" t="s">
        <v>15789</v>
      </c>
      <c r="D2644" s="2" t="s">
        <v>15790</v>
      </c>
      <c r="E2644" s="2">
        <v>2643</v>
      </c>
      <c r="F2644" s="1">
        <v>13</v>
      </c>
      <c r="G2644" s="1" t="s">
        <v>4620</v>
      </c>
      <c r="H2644" s="1" t="s">
        <v>16795</v>
      </c>
      <c r="I2644" s="1">
        <v>2</v>
      </c>
      <c r="L2644" s="1">
        <v>4</v>
      </c>
      <c r="M2644" s="2" t="s">
        <v>18208</v>
      </c>
      <c r="N2644" s="2" t="s">
        <v>18209</v>
      </c>
      <c r="S2644" s="1" t="s">
        <v>190</v>
      </c>
      <c r="T2644" s="1" t="s">
        <v>8713</v>
      </c>
      <c r="U2644" s="1" t="s">
        <v>215</v>
      </c>
      <c r="V2644" s="1" t="s">
        <v>8866</v>
      </c>
      <c r="Y2644" s="1" t="s">
        <v>4721</v>
      </c>
      <c r="Z2644" s="1" t="s">
        <v>16826</v>
      </c>
      <c r="AC2644" s="1">
        <v>13</v>
      </c>
      <c r="AD2644" s="1" t="s">
        <v>229</v>
      </c>
      <c r="AE2644" s="1" t="s">
        <v>11524</v>
      </c>
    </row>
    <row r="2645" spans="1:72" ht="13.5" customHeight="1">
      <c r="A2645" s="3" t="str">
        <f>HYPERLINK("http://kyu.snu.ac.kr/sdhj/index.jsp?type=hj/GK14605_00IH_0001_0049.jpg","1720_각북면_49")</f>
        <v>1720_각북면_49</v>
      </c>
      <c r="B2645" s="2">
        <v>1720</v>
      </c>
      <c r="C2645" s="2" t="s">
        <v>16801</v>
      </c>
      <c r="D2645" s="2" t="s">
        <v>16802</v>
      </c>
      <c r="E2645" s="2">
        <v>2644</v>
      </c>
      <c r="F2645" s="1">
        <v>13</v>
      </c>
      <c r="G2645" s="1" t="s">
        <v>4620</v>
      </c>
      <c r="H2645" s="1" t="s">
        <v>16795</v>
      </c>
      <c r="I2645" s="1">
        <v>2</v>
      </c>
      <c r="L2645" s="1">
        <v>4</v>
      </c>
      <c r="M2645" s="2" t="s">
        <v>18208</v>
      </c>
      <c r="N2645" s="2" t="s">
        <v>18209</v>
      </c>
      <c r="S2645" s="1" t="s">
        <v>71</v>
      </c>
      <c r="T2645" s="1" t="s">
        <v>8710</v>
      </c>
      <c r="U2645" s="1" t="s">
        <v>215</v>
      </c>
      <c r="V2645" s="1" t="s">
        <v>8866</v>
      </c>
      <c r="Y2645" s="1" t="s">
        <v>4722</v>
      </c>
      <c r="Z2645" s="1" t="s">
        <v>10638</v>
      </c>
      <c r="AC2645" s="1">
        <v>11</v>
      </c>
      <c r="AD2645" s="1" t="s">
        <v>70</v>
      </c>
      <c r="AE2645" s="1" t="s">
        <v>11531</v>
      </c>
    </row>
    <row r="2646" spans="1:72" ht="13.5" customHeight="1">
      <c r="A2646" s="3" t="str">
        <f>HYPERLINK("http://kyu.snu.ac.kr/sdhj/index.jsp?type=hj/GK14605_00IH_0001_0049.jpg","1720_각북면_49")</f>
        <v>1720_각북면_49</v>
      </c>
      <c r="B2646" s="2">
        <v>1720</v>
      </c>
      <c r="C2646" s="2" t="s">
        <v>16801</v>
      </c>
      <c r="D2646" s="2" t="s">
        <v>16802</v>
      </c>
      <c r="E2646" s="2">
        <v>2645</v>
      </c>
      <c r="F2646" s="1">
        <v>13</v>
      </c>
      <c r="G2646" s="1" t="s">
        <v>4620</v>
      </c>
      <c r="H2646" s="1" t="s">
        <v>16795</v>
      </c>
      <c r="I2646" s="1">
        <v>2</v>
      </c>
      <c r="L2646" s="1">
        <v>5</v>
      </c>
      <c r="M2646" s="2" t="s">
        <v>18210</v>
      </c>
      <c r="N2646" s="2" t="s">
        <v>18211</v>
      </c>
      <c r="T2646" s="1" t="s">
        <v>16803</v>
      </c>
      <c r="U2646" s="1" t="s">
        <v>215</v>
      </c>
      <c r="V2646" s="1" t="s">
        <v>8866</v>
      </c>
      <c r="W2646" s="1" t="s">
        <v>94</v>
      </c>
      <c r="X2646" s="1" t="s">
        <v>9296</v>
      </c>
      <c r="Y2646" s="1" t="s">
        <v>2241</v>
      </c>
      <c r="Z2646" s="1" t="s">
        <v>10685</v>
      </c>
      <c r="AC2646" s="1">
        <v>81</v>
      </c>
      <c r="AD2646" s="1" t="s">
        <v>192</v>
      </c>
      <c r="AE2646" s="1" t="s">
        <v>10512</v>
      </c>
      <c r="AJ2646" s="1" t="s">
        <v>17</v>
      </c>
      <c r="AK2646" s="1" t="s">
        <v>11718</v>
      </c>
      <c r="AL2646" s="1" t="s">
        <v>1968</v>
      </c>
      <c r="AM2646" s="1" t="s">
        <v>11731</v>
      </c>
      <c r="AT2646" s="1" t="s">
        <v>46</v>
      </c>
      <c r="AU2646" s="1" t="s">
        <v>11959</v>
      </c>
      <c r="AV2646" s="1" t="s">
        <v>4723</v>
      </c>
      <c r="AW2646" s="1" t="s">
        <v>12421</v>
      </c>
      <c r="BG2646" s="1" t="s">
        <v>58</v>
      </c>
      <c r="BH2646" s="1" t="s">
        <v>11975</v>
      </c>
      <c r="BI2646" s="1" t="s">
        <v>1183</v>
      </c>
      <c r="BJ2646" s="1" t="s">
        <v>11165</v>
      </c>
      <c r="BK2646" s="1" t="s">
        <v>4724</v>
      </c>
      <c r="BL2646" s="1" t="s">
        <v>13514</v>
      </c>
      <c r="BM2646" s="1" t="s">
        <v>14855</v>
      </c>
      <c r="BN2646" s="1" t="s">
        <v>9311</v>
      </c>
      <c r="BO2646" s="1" t="s">
        <v>4665</v>
      </c>
      <c r="BP2646" s="1" t="s">
        <v>12968</v>
      </c>
      <c r="BQ2646" s="1" t="s">
        <v>4725</v>
      </c>
      <c r="BR2646" s="1" t="s">
        <v>14416</v>
      </c>
      <c r="BS2646" s="1" t="s">
        <v>3425</v>
      </c>
      <c r="BT2646" s="1" t="s">
        <v>11763</v>
      </c>
    </row>
    <row r="2647" spans="1:72" ht="13.5" customHeight="1">
      <c r="A2647" s="3" t="str">
        <f>HYPERLINK("http://kyu.snu.ac.kr/sdhj/index.jsp?type=hj/GK14605_00IH_0001_0049.jpg","1720_각북면_49")</f>
        <v>1720_각북면_49</v>
      </c>
      <c r="B2647" s="2">
        <v>1720</v>
      </c>
      <c r="C2647" s="2" t="s">
        <v>16063</v>
      </c>
      <c r="D2647" s="2" t="s">
        <v>16064</v>
      </c>
      <c r="E2647" s="2">
        <v>2646</v>
      </c>
      <c r="F2647" s="1">
        <v>13</v>
      </c>
      <c r="G2647" s="1" t="s">
        <v>4620</v>
      </c>
      <c r="H2647" s="1" t="s">
        <v>16795</v>
      </c>
      <c r="I2647" s="1">
        <v>2</v>
      </c>
      <c r="L2647" s="1">
        <v>5</v>
      </c>
      <c r="M2647" s="2" t="s">
        <v>18210</v>
      </c>
      <c r="N2647" s="2" t="s">
        <v>18211</v>
      </c>
      <c r="S2647" s="1" t="s">
        <v>953</v>
      </c>
      <c r="T2647" s="1" t="s">
        <v>8721</v>
      </c>
      <c r="U2647" s="1" t="s">
        <v>215</v>
      </c>
      <c r="V2647" s="1" t="s">
        <v>8866</v>
      </c>
      <c r="Y2647" s="1" t="s">
        <v>4726</v>
      </c>
      <c r="Z2647" s="1" t="s">
        <v>9621</v>
      </c>
      <c r="AC2647" s="1">
        <v>27</v>
      </c>
      <c r="AD2647" s="1" t="s">
        <v>167</v>
      </c>
      <c r="AE2647" s="1" t="s">
        <v>11350</v>
      </c>
    </row>
    <row r="2648" spans="1:72" ht="13.5" customHeight="1">
      <c r="A2648" s="3" t="str">
        <f>HYPERLINK("http://kyu.snu.ac.kr/sdhj/index.jsp?type=hj/GK14605_00IH_0001_0049.jpg","1720_각북면_49")</f>
        <v>1720_각북면_49</v>
      </c>
      <c r="B2648" s="2">
        <v>1720</v>
      </c>
      <c r="C2648" s="2" t="s">
        <v>16801</v>
      </c>
      <c r="D2648" s="2" t="s">
        <v>16802</v>
      </c>
      <c r="E2648" s="2">
        <v>2647</v>
      </c>
      <c r="F2648" s="1">
        <v>13</v>
      </c>
      <c r="G2648" s="1" t="s">
        <v>4620</v>
      </c>
      <c r="H2648" s="1" t="s">
        <v>16795</v>
      </c>
      <c r="I2648" s="1">
        <v>2</v>
      </c>
      <c r="L2648" s="1">
        <v>5</v>
      </c>
      <c r="M2648" s="2" t="s">
        <v>18210</v>
      </c>
      <c r="N2648" s="2" t="s">
        <v>18211</v>
      </c>
      <c r="T2648" s="1" t="s">
        <v>16805</v>
      </c>
      <c r="U2648" s="1" t="s">
        <v>266</v>
      </c>
      <c r="V2648" s="1" t="s">
        <v>8830</v>
      </c>
      <c r="Y2648" s="1" t="s">
        <v>4727</v>
      </c>
      <c r="Z2648" s="1" t="s">
        <v>9524</v>
      </c>
      <c r="AC2648" s="1">
        <v>44</v>
      </c>
      <c r="AD2648" s="1" t="s">
        <v>362</v>
      </c>
      <c r="AE2648" s="1" t="s">
        <v>11561</v>
      </c>
      <c r="AF2648" s="1" t="s">
        <v>135</v>
      </c>
      <c r="AG2648" s="1" t="s">
        <v>11569</v>
      </c>
    </row>
    <row r="2649" spans="1:72" ht="13.5" customHeight="1">
      <c r="A2649" s="3" t="str">
        <f>HYPERLINK("http://kyu.snu.ac.kr/sdhj/index.jsp?type=hj/GK14605_00IH_0001_0049.jpg","1720_각북면_49")</f>
        <v>1720_각북면_49</v>
      </c>
      <c r="B2649" s="2">
        <v>1720</v>
      </c>
      <c r="C2649" s="2" t="s">
        <v>15796</v>
      </c>
      <c r="D2649" s="2" t="s">
        <v>15797</v>
      </c>
      <c r="E2649" s="2">
        <v>2648</v>
      </c>
      <c r="F2649" s="1">
        <v>13</v>
      </c>
      <c r="G2649" s="1" t="s">
        <v>4620</v>
      </c>
      <c r="H2649" s="1" t="s">
        <v>16795</v>
      </c>
      <c r="I2649" s="1">
        <v>3</v>
      </c>
      <c r="J2649" s="1" t="s">
        <v>4728</v>
      </c>
      <c r="K2649" s="1" t="s">
        <v>8601</v>
      </c>
      <c r="L2649" s="1">
        <v>1</v>
      </c>
      <c r="M2649" s="2" t="s">
        <v>4728</v>
      </c>
      <c r="N2649" s="2" t="s">
        <v>8601</v>
      </c>
      <c r="T2649" s="1" t="s">
        <v>16235</v>
      </c>
      <c r="U2649" s="1" t="s">
        <v>44</v>
      </c>
      <c r="V2649" s="1" t="s">
        <v>8875</v>
      </c>
      <c r="W2649" s="1" t="s">
        <v>1249</v>
      </c>
      <c r="X2649" s="1" t="s">
        <v>9305</v>
      </c>
      <c r="Y2649" s="1" t="s">
        <v>4729</v>
      </c>
      <c r="Z2649" s="1" t="s">
        <v>10023</v>
      </c>
      <c r="AC2649" s="1">
        <v>66</v>
      </c>
      <c r="AD2649" s="1" t="s">
        <v>75</v>
      </c>
      <c r="AE2649" s="1" t="s">
        <v>11549</v>
      </c>
      <c r="AJ2649" s="1" t="s">
        <v>17</v>
      </c>
      <c r="AK2649" s="1" t="s">
        <v>11718</v>
      </c>
      <c r="AL2649" s="1" t="s">
        <v>3425</v>
      </c>
      <c r="AM2649" s="1" t="s">
        <v>11763</v>
      </c>
      <c r="AT2649" s="1" t="s">
        <v>44</v>
      </c>
      <c r="AU2649" s="1" t="s">
        <v>8875</v>
      </c>
      <c r="AV2649" s="1" t="s">
        <v>4730</v>
      </c>
      <c r="AW2649" s="1" t="s">
        <v>10681</v>
      </c>
      <c r="BG2649" s="1" t="s">
        <v>46</v>
      </c>
      <c r="BH2649" s="1" t="s">
        <v>11959</v>
      </c>
      <c r="BI2649" s="1" t="s">
        <v>4731</v>
      </c>
      <c r="BJ2649" s="1" t="s">
        <v>12449</v>
      </c>
      <c r="BK2649" s="1" t="s">
        <v>1526</v>
      </c>
      <c r="BL2649" s="1" t="s">
        <v>12957</v>
      </c>
      <c r="BM2649" s="1" t="s">
        <v>4634</v>
      </c>
      <c r="BN2649" s="1" t="s">
        <v>12197</v>
      </c>
      <c r="BO2649" s="1" t="s">
        <v>46</v>
      </c>
      <c r="BP2649" s="1" t="s">
        <v>11959</v>
      </c>
      <c r="BQ2649" s="1" t="s">
        <v>4732</v>
      </c>
      <c r="BR2649" s="1" t="s">
        <v>15054</v>
      </c>
      <c r="BS2649" s="1" t="s">
        <v>50</v>
      </c>
      <c r="BT2649" s="1" t="s">
        <v>15788</v>
      </c>
    </row>
    <row r="2650" spans="1:72" ht="13.5" customHeight="1">
      <c r="A2650" s="3" t="str">
        <f>HYPERLINK("http://kyu.snu.ac.kr/sdhj/index.jsp?type=hj/GK14605_00IH_0001_0049.jpg","1720_각북면_49")</f>
        <v>1720_각북면_49</v>
      </c>
      <c r="B2650" s="2">
        <v>1720</v>
      </c>
      <c r="C2650" s="2" t="s">
        <v>15678</v>
      </c>
      <c r="D2650" s="2" t="s">
        <v>15679</v>
      </c>
      <c r="E2650" s="2">
        <v>2649</v>
      </c>
      <c r="F2650" s="1">
        <v>13</v>
      </c>
      <c r="G2650" s="1" t="s">
        <v>4620</v>
      </c>
      <c r="H2650" s="1" t="s">
        <v>16795</v>
      </c>
      <c r="I2650" s="1">
        <v>3</v>
      </c>
      <c r="L2650" s="1">
        <v>1</v>
      </c>
      <c r="M2650" s="2" t="s">
        <v>4728</v>
      </c>
      <c r="N2650" s="2" t="s">
        <v>8601</v>
      </c>
      <c r="S2650" s="1" t="s">
        <v>51</v>
      </c>
      <c r="T2650" s="1" t="s">
        <v>1413</v>
      </c>
      <c r="W2650" s="1" t="s">
        <v>245</v>
      </c>
      <c r="X2650" s="1" t="s">
        <v>9269</v>
      </c>
      <c r="Y2650" s="1" t="s">
        <v>53</v>
      </c>
      <c r="Z2650" s="1" t="s">
        <v>9315</v>
      </c>
      <c r="AC2650" s="1">
        <v>67</v>
      </c>
      <c r="AD2650" s="1" t="s">
        <v>454</v>
      </c>
      <c r="AE2650" s="1" t="s">
        <v>11543</v>
      </c>
      <c r="AJ2650" s="1" t="s">
        <v>17</v>
      </c>
      <c r="AK2650" s="1" t="s">
        <v>11718</v>
      </c>
      <c r="AL2650" s="1" t="s">
        <v>158</v>
      </c>
      <c r="AM2650" s="1" t="s">
        <v>11647</v>
      </c>
      <c r="AT2650" s="1" t="s">
        <v>153</v>
      </c>
      <c r="AU2650" s="1" t="s">
        <v>8874</v>
      </c>
      <c r="AV2650" s="1" t="s">
        <v>8306</v>
      </c>
      <c r="AW2650" s="1" t="s">
        <v>10133</v>
      </c>
      <c r="BG2650" s="1" t="s">
        <v>233</v>
      </c>
      <c r="BH2650" s="1" t="s">
        <v>8848</v>
      </c>
      <c r="BI2650" s="1" t="s">
        <v>4733</v>
      </c>
      <c r="BJ2650" s="1" t="s">
        <v>12476</v>
      </c>
      <c r="BK2650" s="1" t="s">
        <v>516</v>
      </c>
      <c r="BL2650" s="1" t="s">
        <v>8956</v>
      </c>
      <c r="BM2650" s="1" t="s">
        <v>1488</v>
      </c>
      <c r="BN2650" s="1" t="s">
        <v>13756</v>
      </c>
      <c r="BO2650" s="1" t="s">
        <v>46</v>
      </c>
      <c r="BP2650" s="1" t="s">
        <v>11959</v>
      </c>
      <c r="BQ2650" s="1" t="s">
        <v>4734</v>
      </c>
      <c r="BR2650" s="1" t="s">
        <v>14375</v>
      </c>
      <c r="BS2650" s="1" t="s">
        <v>41</v>
      </c>
      <c r="BT2650" s="1" t="s">
        <v>11660</v>
      </c>
    </row>
    <row r="2651" spans="1:72" ht="13.5" customHeight="1">
      <c r="A2651" s="3" t="str">
        <f>HYPERLINK("http://kyu.snu.ac.kr/sdhj/index.jsp?type=hj/GK14605_00IH_0001_0049.jpg","1720_각북면_49")</f>
        <v>1720_각북면_49</v>
      </c>
      <c r="B2651" s="2">
        <v>1720</v>
      </c>
      <c r="C2651" s="2" t="s">
        <v>15666</v>
      </c>
      <c r="D2651" s="2" t="s">
        <v>15667</v>
      </c>
      <c r="E2651" s="2">
        <v>2650</v>
      </c>
      <c r="F2651" s="1">
        <v>13</v>
      </c>
      <c r="G2651" s="1" t="s">
        <v>4620</v>
      </c>
      <c r="H2651" s="1" t="s">
        <v>16795</v>
      </c>
      <c r="I2651" s="1">
        <v>3</v>
      </c>
      <c r="L2651" s="1">
        <v>1</v>
      </c>
      <c r="M2651" s="2" t="s">
        <v>4728</v>
      </c>
      <c r="N2651" s="2" t="s">
        <v>8601</v>
      </c>
      <c r="S2651" s="1" t="s">
        <v>190</v>
      </c>
      <c r="T2651" s="1" t="s">
        <v>8713</v>
      </c>
      <c r="Y2651" s="1" t="s">
        <v>4735</v>
      </c>
      <c r="Z2651" s="1" t="s">
        <v>10675</v>
      </c>
      <c r="AG2651" s="1" t="s">
        <v>16817</v>
      </c>
    </row>
    <row r="2652" spans="1:72" ht="13.5" customHeight="1">
      <c r="A2652" s="3" t="str">
        <f>HYPERLINK("http://kyu.snu.ac.kr/sdhj/index.jsp?type=hj/GK14605_00IH_0001_0049.jpg","1720_각북면_49")</f>
        <v>1720_각북면_49</v>
      </c>
      <c r="B2652" s="2">
        <v>1720</v>
      </c>
      <c r="C2652" s="2" t="s">
        <v>16801</v>
      </c>
      <c r="D2652" s="2" t="s">
        <v>16802</v>
      </c>
      <c r="E2652" s="2">
        <v>2651</v>
      </c>
      <c r="F2652" s="1">
        <v>13</v>
      </c>
      <c r="G2652" s="1" t="s">
        <v>4620</v>
      </c>
      <c r="H2652" s="1" t="s">
        <v>16795</v>
      </c>
      <c r="I2652" s="1">
        <v>3</v>
      </c>
      <c r="L2652" s="1">
        <v>1</v>
      </c>
      <c r="M2652" s="2" t="s">
        <v>4728</v>
      </c>
      <c r="N2652" s="2" t="s">
        <v>8601</v>
      </c>
      <c r="S2652" s="1" t="s">
        <v>133</v>
      </c>
      <c r="T2652" s="1" t="s">
        <v>8712</v>
      </c>
      <c r="W2652" s="1" t="s">
        <v>103</v>
      </c>
      <c r="X2652" s="1" t="s">
        <v>16804</v>
      </c>
      <c r="Y2652" s="1" t="s">
        <v>53</v>
      </c>
      <c r="Z2652" s="1" t="s">
        <v>9315</v>
      </c>
      <c r="AF2652" s="1" t="s">
        <v>331</v>
      </c>
      <c r="AG2652" s="1" t="s">
        <v>16817</v>
      </c>
    </row>
    <row r="2653" spans="1:72" ht="13.5" customHeight="1">
      <c r="A2653" s="3" t="str">
        <f>HYPERLINK("http://kyu.snu.ac.kr/sdhj/index.jsp?type=hj/GK14605_00IH_0001_0049.jpg","1720_각북면_49")</f>
        <v>1720_각북면_49</v>
      </c>
      <c r="B2653" s="2">
        <v>1720</v>
      </c>
      <c r="C2653" s="2" t="s">
        <v>16801</v>
      </c>
      <c r="D2653" s="2" t="s">
        <v>16802</v>
      </c>
      <c r="E2653" s="2">
        <v>2652</v>
      </c>
      <c r="F2653" s="1">
        <v>13</v>
      </c>
      <c r="G2653" s="1" t="s">
        <v>4620</v>
      </c>
      <c r="H2653" s="1" t="s">
        <v>16795</v>
      </c>
      <c r="I2653" s="1">
        <v>3</v>
      </c>
      <c r="L2653" s="1">
        <v>1</v>
      </c>
      <c r="M2653" s="2" t="s">
        <v>4728</v>
      </c>
      <c r="N2653" s="2" t="s">
        <v>8601</v>
      </c>
      <c r="S2653" s="1" t="s">
        <v>71</v>
      </c>
      <c r="T2653" s="1" t="s">
        <v>8710</v>
      </c>
      <c r="U2653" s="1" t="s">
        <v>1207</v>
      </c>
      <c r="V2653" s="1" t="s">
        <v>8821</v>
      </c>
      <c r="Y2653" s="1" t="s">
        <v>4736</v>
      </c>
      <c r="Z2653" s="1" t="s">
        <v>10684</v>
      </c>
      <c r="AC2653" s="1">
        <v>14</v>
      </c>
      <c r="AD2653" s="1" t="s">
        <v>207</v>
      </c>
      <c r="AE2653" s="1" t="s">
        <v>11551</v>
      </c>
    </row>
    <row r="2654" spans="1:72" ht="13.5" customHeight="1">
      <c r="A2654" s="3" t="str">
        <f>HYPERLINK("http://kyu.snu.ac.kr/sdhj/index.jsp?type=hj/GK14605_00IH_0001_0049.jpg","1720_각북면_49")</f>
        <v>1720_각북면_49</v>
      </c>
      <c r="B2654" s="2">
        <v>1720</v>
      </c>
      <c r="C2654" s="2" t="s">
        <v>16801</v>
      </c>
      <c r="D2654" s="2" t="s">
        <v>16802</v>
      </c>
      <c r="E2654" s="2">
        <v>2653</v>
      </c>
      <c r="F2654" s="1">
        <v>13</v>
      </c>
      <c r="G2654" s="1" t="s">
        <v>4620</v>
      </c>
      <c r="H2654" s="1" t="s">
        <v>16795</v>
      </c>
      <c r="I2654" s="1">
        <v>3</v>
      </c>
      <c r="L2654" s="1">
        <v>1</v>
      </c>
      <c r="M2654" s="2" t="s">
        <v>4728</v>
      </c>
      <c r="N2654" s="2" t="s">
        <v>8601</v>
      </c>
      <c r="S2654" s="1" t="s">
        <v>356</v>
      </c>
      <c r="T2654" s="1" t="s">
        <v>8717</v>
      </c>
      <c r="AG2654" s="1" t="s">
        <v>11573</v>
      </c>
      <c r="AI2654" s="1" t="s">
        <v>11674</v>
      </c>
    </row>
    <row r="2655" spans="1:72" ht="13.5" customHeight="1">
      <c r="A2655" s="3" t="str">
        <f>HYPERLINK("http://kyu.snu.ac.kr/sdhj/index.jsp?type=hj/GK14605_00IH_0001_0049.jpg","1720_각북면_49")</f>
        <v>1720_각북면_49</v>
      </c>
      <c r="B2655" s="2">
        <v>1720</v>
      </c>
      <c r="C2655" s="2" t="s">
        <v>16020</v>
      </c>
      <c r="D2655" s="2" t="s">
        <v>16021</v>
      </c>
      <c r="E2655" s="2">
        <v>2654</v>
      </c>
      <c r="F2655" s="1">
        <v>13</v>
      </c>
      <c r="G2655" s="1" t="s">
        <v>4620</v>
      </c>
      <c r="H2655" s="1" t="s">
        <v>16795</v>
      </c>
      <c r="I2655" s="1">
        <v>3</v>
      </c>
      <c r="L2655" s="1">
        <v>1</v>
      </c>
      <c r="M2655" s="2" t="s">
        <v>4728</v>
      </c>
      <c r="N2655" s="2" t="s">
        <v>8601</v>
      </c>
      <c r="S2655" s="1" t="s">
        <v>356</v>
      </c>
      <c r="T2655" s="1" t="s">
        <v>8717</v>
      </c>
      <c r="AF2655" s="1" t="s">
        <v>358</v>
      </c>
      <c r="AG2655" s="1" t="s">
        <v>11573</v>
      </c>
      <c r="AH2655" s="1" t="s">
        <v>1686</v>
      </c>
      <c r="AI2655" s="1" t="s">
        <v>11674</v>
      </c>
    </row>
    <row r="2656" spans="1:72" ht="13.5" customHeight="1">
      <c r="A2656" s="3" t="str">
        <f>HYPERLINK("http://kyu.snu.ac.kr/sdhj/index.jsp?type=hj/GK14605_00IH_0001_0049.jpg","1720_각북면_49")</f>
        <v>1720_각북면_49</v>
      </c>
      <c r="B2656" s="2">
        <v>1720</v>
      </c>
      <c r="C2656" s="2" t="s">
        <v>16020</v>
      </c>
      <c r="D2656" s="2" t="s">
        <v>16021</v>
      </c>
      <c r="E2656" s="2">
        <v>2655</v>
      </c>
      <c r="F2656" s="1">
        <v>13</v>
      </c>
      <c r="G2656" s="1" t="s">
        <v>4620</v>
      </c>
      <c r="H2656" s="1" t="s">
        <v>16795</v>
      </c>
      <c r="I2656" s="1">
        <v>3</v>
      </c>
      <c r="L2656" s="1">
        <v>2</v>
      </c>
      <c r="M2656" s="2" t="s">
        <v>18212</v>
      </c>
      <c r="N2656" s="2" t="s">
        <v>18213</v>
      </c>
      <c r="O2656" s="1" t="s">
        <v>6</v>
      </c>
      <c r="P2656" s="1" t="s">
        <v>8656</v>
      </c>
      <c r="T2656" s="1" t="s">
        <v>16803</v>
      </c>
      <c r="U2656" s="1" t="s">
        <v>215</v>
      </c>
      <c r="V2656" s="1" t="s">
        <v>8866</v>
      </c>
      <c r="W2656" s="1" t="s">
        <v>1249</v>
      </c>
      <c r="X2656" s="1" t="s">
        <v>9305</v>
      </c>
      <c r="Y2656" s="1" t="s">
        <v>4737</v>
      </c>
      <c r="Z2656" s="1" t="s">
        <v>10683</v>
      </c>
      <c r="AC2656" s="1">
        <v>39</v>
      </c>
      <c r="AD2656" s="1" t="s">
        <v>119</v>
      </c>
      <c r="AE2656" s="1" t="s">
        <v>9334</v>
      </c>
      <c r="AJ2656" s="1" t="s">
        <v>17</v>
      </c>
      <c r="AK2656" s="1" t="s">
        <v>11718</v>
      </c>
      <c r="AL2656" s="1" t="s">
        <v>3425</v>
      </c>
      <c r="AM2656" s="1" t="s">
        <v>11763</v>
      </c>
      <c r="AT2656" s="1" t="s">
        <v>858</v>
      </c>
      <c r="AU2656" s="1" t="s">
        <v>11960</v>
      </c>
      <c r="AV2656" s="1" t="s">
        <v>4648</v>
      </c>
      <c r="AW2656" s="1" t="s">
        <v>12420</v>
      </c>
      <c r="BG2656" s="1" t="s">
        <v>2266</v>
      </c>
      <c r="BH2656" s="1" t="s">
        <v>12967</v>
      </c>
      <c r="BI2656" s="1" t="s">
        <v>4633</v>
      </c>
      <c r="BJ2656" s="1" t="s">
        <v>12422</v>
      </c>
      <c r="BK2656" s="1" t="s">
        <v>514</v>
      </c>
      <c r="BL2656" s="1" t="s">
        <v>12991</v>
      </c>
      <c r="BM2656" s="1" t="s">
        <v>4634</v>
      </c>
      <c r="BN2656" s="1" t="s">
        <v>12197</v>
      </c>
      <c r="BO2656" s="1" t="s">
        <v>46</v>
      </c>
      <c r="BP2656" s="1" t="s">
        <v>11959</v>
      </c>
      <c r="BQ2656" s="1" t="s">
        <v>4668</v>
      </c>
      <c r="BR2656" s="1" t="s">
        <v>14415</v>
      </c>
      <c r="BS2656" s="1" t="s">
        <v>225</v>
      </c>
      <c r="BT2656" s="1" t="s">
        <v>11725</v>
      </c>
    </row>
    <row r="2657" spans="1:72" ht="13.5" customHeight="1">
      <c r="A2657" s="3" t="str">
        <f>HYPERLINK("http://kyu.snu.ac.kr/sdhj/index.jsp?type=hj/GK14605_00IH_0001_0049.jpg","1720_각북면_49")</f>
        <v>1720_각북면_49</v>
      </c>
      <c r="B2657" s="2">
        <v>1720</v>
      </c>
      <c r="C2657" s="2" t="s">
        <v>15757</v>
      </c>
      <c r="D2657" s="2" t="s">
        <v>15758</v>
      </c>
      <c r="E2657" s="2">
        <v>2656</v>
      </c>
      <c r="F2657" s="1">
        <v>13</v>
      </c>
      <c r="G2657" s="1" t="s">
        <v>4620</v>
      </c>
      <c r="H2657" s="1" t="s">
        <v>16795</v>
      </c>
      <c r="I2657" s="1">
        <v>3</v>
      </c>
      <c r="L2657" s="1">
        <v>2</v>
      </c>
      <c r="M2657" s="2" t="s">
        <v>18212</v>
      </c>
      <c r="N2657" s="2" t="s">
        <v>18213</v>
      </c>
      <c r="S2657" s="1" t="s">
        <v>51</v>
      </c>
      <c r="T2657" s="1" t="s">
        <v>1413</v>
      </c>
      <c r="W2657" s="1" t="s">
        <v>245</v>
      </c>
      <c r="X2657" s="1" t="s">
        <v>9269</v>
      </c>
      <c r="Y2657" s="1" t="s">
        <v>129</v>
      </c>
      <c r="Z2657" s="1" t="s">
        <v>9465</v>
      </c>
      <c r="AC2657" s="1">
        <v>36</v>
      </c>
      <c r="AD2657" s="1" t="s">
        <v>341</v>
      </c>
      <c r="AE2657" s="1" t="s">
        <v>11544</v>
      </c>
      <c r="AJ2657" s="1" t="s">
        <v>461</v>
      </c>
      <c r="AK2657" s="1" t="s">
        <v>11719</v>
      </c>
      <c r="AL2657" s="1" t="s">
        <v>158</v>
      </c>
      <c r="AM2657" s="1" t="s">
        <v>11647</v>
      </c>
      <c r="AT2657" s="1" t="s">
        <v>215</v>
      </c>
      <c r="AU2657" s="1" t="s">
        <v>8866</v>
      </c>
      <c r="AV2657" s="1" t="s">
        <v>4738</v>
      </c>
      <c r="AW2657" s="1" t="s">
        <v>16827</v>
      </c>
      <c r="BG2657" s="1" t="s">
        <v>46</v>
      </c>
      <c r="BH2657" s="1" t="s">
        <v>11959</v>
      </c>
      <c r="BI2657" s="1" t="s">
        <v>4739</v>
      </c>
      <c r="BJ2657" s="1" t="s">
        <v>13257</v>
      </c>
      <c r="BK2657" s="1" t="s">
        <v>46</v>
      </c>
      <c r="BL2657" s="1" t="s">
        <v>11959</v>
      </c>
      <c r="BM2657" s="1" t="s">
        <v>4740</v>
      </c>
      <c r="BN2657" s="1" t="s">
        <v>13768</v>
      </c>
      <c r="BO2657" s="1" t="s">
        <v>239</v>
      </c>
      <c r="BP2657" s="1" t="s">
        <v>11796</v>
      </c>
      <c r="BQ2657" s="1" t="s">
        <v>4741</v>
      </c>
      <c r="BR2657" s="1" t="s">
        <v>14974</v>
      </c>
      <c r="BS2657" s="1" t="s">
        <v>50</v>
      </c>
      <c r="BT2657" s="1" t="s">
        <v>16245</v>
      </c>
    </row>
    <row r="2658" spans="1:72" ht="13.5" customHeight="1">
      <c r="A2658" s="3" t="str">
        <f>HYPERLINK("http://kyu.snu.ac.kr/sdhj/index.jsp?type=hj/GK14605_00IH_0001_0049.jpg","1720_각북면_49")</f>
        <v>1720_각북면_49</v>
      </c>
      <c r="B2658" s="2">
        <v>1720</v>
      </c>
      <c r="C2658" s="2" t="s">
        <v>16828</v>
      </c>
      <c r="D2658" s="2" t="s">
        <v>16829</v>
      </c>
      <c r="E2658" s="2">
        <v>2657</v>
      </c>
      <c r="F2658" s="1">
        <v>13</v>
      </c>
      <c r="G2658" s="1" t="s">
        <v>4620</v>
      </c>
      <c r="H2658" s="1" t="s">
        <v>16795</v>
      </c>
      <c r="I2658" s="1">
        <v>3</v>
      </c>
      <c r="L2658" s="1">
        <v>2</v>
      </c>
      <c r="M2658" s="2" t="s">
        <v>18212</v>
      </c>
      <c r="N2658" s="2" t="s">
        <v>18213</v>
      </c>
      <c r="T2658" s="1" t="s">
        <v>16805</v>
      </c>
      <c r="U2658" s="1" t="s">
        <v>266</v>
      </c>
      <c r="V2658" s="1" t="s">
        <v>8830</v>
      </c>
      <c r="Y2658" s="1" t="s">
        <v>18861</v>
      </c>
      <c r="Z2658" s="1" t="s">
        <v>15356</v>
      </c>
      <c r="AC2658" s="1">
        <v>33</v>
      </c>
      <c r="AD2658" s="1" t="s">
        <v>151</v>
      </c>
      <c r="AE2658" s="1" t="s">
        <v>10802</v>
      </c>
      <c r="AT2658" s="1" t="s">
        <v>269</v>
      </c>
      <c r="AU2658" s="1" t="s">
        <v>8873</v>
      </c>
      <c r="AV2658" s="1" t="s">
        <v>4742</v>
      </c>
      <c r="AW2658" s="1" t="s">
        <v>12100</v>
      </c>
      <c r="BB2658" s="1" t="s">
        <v>385</v>
      </c>
      <c r="BC2658" s="1" t="s">
        <v>16807</v>
      </c>
      <c r="BD2658" s="1" t="s">
        <v>8395</v>
      </c>
      <c r="BE2658" s="1" t="s">
        <v>12865</v>
      </c>
    </row>
    <row r="2659" spans="1:72" ht="13.5" customHeight="1">
      <c r="A2659" s="3" t="str">
        <f>HYPERLINK("http://kyu.snu.ac.kr/sdhj/index.jsp?type=hj/GK14605_00IH_0001_0049.jpg","1720_각북면_49")</f>
        <v>1720_각북면_49</v>
      </c>
      <c r="B2659" s="2">
        <v>1720</v>
      </c>
      <c r="C2659" s="2" t="s">
        <v>16403</v>
      </c>
      <c r="D2659" s="2" t="s">
        <v>16404</v>
      </c>
      <c r="E2659" s="2">
        <v>2658</v>
      </c>
      <c r="F2659" s="1">
        <v>13</v>
      </c>
      <c r="G2659" s="1" t="s">
        <v>4620</v>
      </c>
      <c r="H2659" s="1" t="s">
        <v>16795</v>
      </c>
      <c r="I2659" s="1">
        <v>3</v>
      </c>
      <c r="L2659" s="1">
        <v>3</v>
      </c>
      <c r="M2659" s="2" t="s">
        <v>18214</v>
      </c>
      <c r="N2659" s="2" t="s">
        <v>18215</v>
      </c>
      <c r="Q2659" s="1" t="s">
        <v>16830</v>
      </c>
      <c r="R2659" s="1" t="s">
        <v>8687</v>
      </c>
      <c r="T2659" s="1" t="s">
        <v>16803</v>
      </c>
      <c r="U2659" s="1" t="s">
        <v>44</v>
      </c>
      <c r="V2659" s="1" t="s">
        <v>8875</v>
      </c>
      <c r="W2659" s="1" t="s">
        <v>1249</v>
      </c>
      <c r="X2659" s="1" t="s">
        <v>16808</v>
      </c>
      <c r="Y2659" s="1" t="s">
        <v>632</v>
      </c>
      <c r="Z2659" s="1" t="s">
        <v>10682</v>
      </c>
      <c r="AC2659" s="1">
        <v>52</v>
      </c>
      <c r="AD2659" s="1" t="s">
        <v>410</v>
      </c>
      <c r="AE2659" s="1" t="s">
        <v>11530</v>
      </c>
      <c r="AJ2659" s="1" t="s">
        <v>17</v>
      </c>
      <c r="AK2659" s="1" t="s">
        <v>11718</v>
      </c>
      <c r="AL2659" s="1" t="s">
        <v>3425</v>
      </c>
      <c r="AM2659" s="1" t="s">
        <v>11763</v>
      </c>
      <c r="AT2659" s="1" t="s">
        <v>44</v>
      </c>
      <c r="AU2659" s="1" t="s">
        <v>8875</v>
      </c>
      <c r="AV2659" s="1" t="s">
        <v>4730</v>
      </c>
      <c r="AW2659" s="1" t="s">
        <v>10681</v>
      </c>
      <c r="BG2659" s="1" t="s">
        <v>46</v>
      </c>
      <c r="BH2659" s="1" t="s">
        <v>11959</v>
      </c>
      <c r="BI2659" s="1" t="s">
        <v>8396</v>
      </c>
      <c r="BJ2659" s="1" t="s">
        <v>12449</v>
      </c>
      <c r="BK2659" s="1" t="s">
        <v>1526</v>
      </c>
      <c r="BL2659" s="1" t="s">
        <v>12957</v>
      </c>
      <c r="BM2659" s="1" t="s">
        <v>4634</v>
      </c>
      <c r="BN2659" s="1" t="s">
        <v>12197</v>
      </c>
      <c r="BO2659" s="1" t="s">
        <v>46</v>
      </c>
      <c r="BP2659" s="1" t="s">
        <v>11959</v>
      </c>
      <c r="BQ2659" s="1" t="s">
        <v>4732</v>
      </c>
      <c r="BR2659" s="1" t="s">
        <v>15054</v>
      </c>
      <c r="BS2659" s="1" t="s">
        <v>50</v>
      </c>
      <c r="BT2659" s="1" t="s">
        <v>15788</v>
      </c>
    </row>
    <row r="2660" spans="1:72" ht="13.5" customHeight="1">
      <c r="A2660" s="3" t="str">
        <f>HYPERLINK("http://kyu.snu.ac.kr/sdhj/index.jsp?type=hj/GK14605_00IH_0001_0049.jpg","1720_각북면_49")</f>
        <v>1720_각북면_49</v>
      </c>
      <c r="B2660" s="2">
        <v>1720</v>
      </c>
      <c r="C2660" s="2" t="s">
        <v>15678</v>
      </c>
      <c r="D2660" s="2" t="s">
        <v>15679</v>
      </c>
      <c r="E2660" s="2">
        <v>2659</v>
      </c>
      <c r="F2660" s="1">
        <v>13</v>
      </c>
      <c r="G2660" s="1" t="s">
        <v>4620</v>
      </c>
      <c r="H2660" s="1" t="s">
        <v>16795</v>
      </c>
      <c r="I2660" s="1">
        <v>3</v>
      </c>
      <c r="L2660" s="1">
        <v>3</v>
      </c>
      <c r="M2660" s="2" t="s">
        <v>18214</v>
      </c>
      <c r="N2660" s="2" t="s">
        <v>18215</v>
      </c>
      <c r="S2660" s="1" t="s">
        <v>763</v>
      </c>
      <c r="T2660" s="1" t="s">
        <v>763</v>
      </c>
      <c r="U2660" s="1" t="s">
        <v>44</v>
      </c>
      <c r="V2660" s="1" t="s">
        <v>8875</v>
      </c>
      <c r="Y2660" s="1" t="s">
        <v>4730</v>
      </c>
      <c r="Z2660" s="1" t="s">
        <v>10681</v>
      </c>
      <c r="AC2660" s="1">
        <v>93</v>
      </c>
      <c r="AD2660" s="1" t="s">
        <v>151</v>
      </c>
      <c r="AE2660" s="1" t="s">
        <v>10802</v>
      </c>
    </row>
    <row r="2661" spans="1:72" ht="13.5" customHeight="1">
      <c r="A2661" s="3" t="str">
        <f>HYPERLINK("http://kyu.snu.ac.kr/sdhj/index.jsp?type=hj/GK14605_00IH_0001_0049.jpg","1720_각북면_49")</f>
        <v>1720_각북면_49</v>
      </c>
      <c r="B2661" s="2">
        <v>1720</v>
      </c>
      <c r="C2661" s="2" t="s">
        <v>16801</v>
      </c>
      <c r="D2661" s="2" t="s">
        <v>16802</v>
      </c>
      <c r="E2661" s="2">
        <v>2660</v>
      </c>
      <c r="F2661" s="1">
        <v>13</v>
      </c>
      <c r="G2661" s="1" t="s">
        <v>4620</v>
      </c>
      <c r="H2661" s="1" t="s">
        <v>16795</v>
      </c>
      <c r="I2661" s="1">
        <v>3</v>
      </c>
      <c r="L2661" s="1">
        <v>3</v>
      </c>
      <c r="M2661" s="2" t="s">
        <v>18214</v>
      </c>
      <c r="N2661" s="2" t="s">
        <v>18215</v>
      </c>
      <c r="S2661" s="1" t="s">
        <v>51</v>
      </c>
      <c r="T2661" s="1" t="s">
        <v>1413</v>
      </c>
      <c r="W2661" s="1" t="s">
        <v>437</v>
      </c>
      <c r="X2661" s="1" t="s">
        <v>9293</v>
      </c>
      <c r="Y2661" s="1" t="s">
        <v>129</v>
      </c>
      <c r="Z2661" s="1" t="s">
        <v>9465</v>
      </c>
      <c r="AC2661" s="1">
        <v>37</v>
      </c>
      <c r="AD2661" s="1" t="s">
        <v>299</v>
      </c>
      <c r="AE2661" s="1" t="s">
        <v>11520</v>
      </c>
      <c r="AJ2661" s="1" t="s">
        <v>461</v>
      </c>
      <c r="AK2661" s="1" t="s">
        <v>11719</v>
      </c>
      <c r="AL2661" s="1" t="s">
        <v>2551</v>
      </c>
      <c r="AM2661" s="1" t="s">
        <v>11737</v>
      </c>
      <c r="AT2661" s="1" t="s">
        <v>46</v>
      </c>
      <c r="AU2661" s="1" t="s">
        <v>11959</v>
      </c>
      <c r="AV2661" s="1" t="s">
        <v>2284</v>
      </c>
      <c r="AW2661" s="1" t="s">
        <v>11258</v>
      </c>
      <c r="BG2661" s="1" t="s">
        <v>46</v>
      </c>
      <c r="BH2661" s="1" t="s">
        <v>11959</v>
      </c>
      <c r="BI2661" s="1" t="s">
        <v>255</v>
      </c>
      <c r="BJ2661" s="1" t="s">
        <v>12600</v>
      </c>
      <c r="BK2661" s="1" t="s">
        <v>46</v>
      </c>
      <c r="BL2661" s="1" t="s">
        <v>11959</v>
      </c>
      <c r="BM2661" s="1" t="s">
        <v>4743</v>
      </c>
      <c r="BN2661" s="1" t="s">
        <v>13767</v>
      </c>
      <c r="BO2661" s="1" t="s">
        <v>58</v>
      </c>
      <c r="BP2661" s="1" t="s">
        <v>11975</v>
      </c>
      <c r="BQ2661" s="1" t="s">
        <v>4744</v>
      </c>
      <c r="BR2661" s="1" t="s">
        <v>14414</v>
      </c>
      <c r="BS2661" s="1" t="s">
        <v>491</v>
      </c>
      <c r="BT2661" s="1" t="s">
        <v>11746</v>
      </c>
    </row>
    <row r="2662" spans="1:72" ht="13.5" customHeight="1">
      <c r="A2662" s="3" t="str">
        <f>HYPERLINK("http://kyu.snu.ac.kr/sdhj/index.jsp?type=hj/GK14605_00IH_0001_0049.jpg","1720_각북면_49")</f>
        <v>1720_각북면_49</v>
      </c>
      <c r="B2662" s="2">
        <v>1720</v>
      </c>
      <c r="C2662" s="2" t="s">
        <v>15652</v>
      </c>
      <c r="D2662" s="2" t="s">
        <v>15653</v>
      </c>
      <c r="E2662" s="2">
        <v>2661</v>
      </c>
      <c r="F2662" s="1">
        <v>13</v>
      </c>
      <c r="G2662" s="1" t="s">
        <v>4620</v>
      </c>
      <c r="H2662" s="1" t="s">
        <v>16795</v>
      </c>
      <c r="I2662" s="1">
        <v>3</v>
      </c>
      <c r="L2662" s="1">
        <v>3</v>
      </c>
      <c r="M2662" s="2" t="s">
        <v>18214</v>
      </c>
      <c r="N2662" s="2" t="s">
        <v>18215</v>
      </c>
      <c r="S2662" s="1" t="s">
        <v>226</v>
      </c>
      <c r="T2662" s="1" t="s">
        <v>8709</v>
      </c>
      <c r="AC2662" s="1">
        <v>12</v>
      </c>
      <c r="AD2662" s="1" t="s">
        <v>137</v>
      </c>
      <c r="AE2662" s="1" t="s">
        <v>9320</v>
      </c>
    </row>
    <row r="2663" spans="1:72" ht="13.5" customHeight="1">
      <c r="A2663" s="3" t="str">
        <f>HYPERLINK("http://kyu.snu.ac.kr/sdhj/index.jsp?type=hj/GK14605_00IH_0001_0049.jpg","1720_각북면_49")</f>
        <v>1720_각북면_49</v>
      </c>
      <c r="B2663" s="2">
        <v>1720</v>
      </c>
      <c r="C2663" s="2" t="s">
        <v>16801</v>
      </c>
      <c r="D2663" s="2" t="s">
        <v>16802</v>
      </c>
      <c r="E2663" s="2">
        <v>2662</v>
      </c>
      <c r="F2663" s="1">
        <v>13</v>
      </c>
      <c r="G2663" s="1" t="s">
        <v>4620</v>
      </c>
      <c r="H2663" s="1" t="s">
        <v>16795</v>
      </c>
      <c r="I2663" s="1">
        <v>3</v>
      </c>
      <c r="L2663" s="1">
        <v>3</v>
      </c>
      <c r="M2663" s="2" t="s">
        <v>18214</v>
      </c>
      <c r="N2663" s="2" t="s">
        <v>18215</v>
      </c>
      <c r="S2663" s="1" t="s">
        <v>68</v>
      </c>
      <c r="T2663" s="1" t="s">
        <v>8708</v>
      </c>
      <c r="AC2663" s="1">
        <v>6</v>
      </c>
      <c r="AD2663" s="1" t="s">
        <v>75</v>
      </c>
      <c r="AE2663" s="1" t="s">
        <v>11549</v>
      </c>
    </row>
    <row r="2664" spans="1:72" ht="13.5" customHeight="1">
      <c r="A2664" s="3" t="str">
        <f>HYPERLINK("http://kyu.snu.ac.kr/sdhj/index.jsp?type=hj/GK14605_00IH_0001_0049.jpg","1720_각북면_49")</f>
        <v>1720_각북면_49</v>
      </c>
      <c r="B2664" s="2">
        <v>1720</v>
      </c>
      <c r="C2664" s="2" t="s">
        <v>16801</v>
      </c>
      <c r="D2664" s="2" t="s">
        <v>16802</v>
      </c>
      <c r="E2664" s="2">
        <v>2663</v>
      </c>
      <c r="F2664" s="1">
        <v>13</v>
      </c>
      <c r="G2664" s="1" t="s">
        <v>4620</v>
      </c>
      <c r="H2664" s="1" t="s">
        <v>16795</v>
      </c>
      <c r="I2664" s="1">
        <v>3</v>
      </c>
      <c r="L2664" s="1">
        <v>4</v>
      </c>
      <c r="M2664" s="2" t="s">
        <v>4763</v>
      </c>
      <c r="N2664" s="2" t="s">
        <v>11894</v>
      </c>
      <c r="T2664" s="1" t="s">
        <v>16803</v>
      </c>
      <c r="U2664" s="1" t="s">
        <v>215</v>
      </c>
      <c r="V2664" s="1" t="s">
        <v>8866</v>
      </c>
      <c r="W2664" s="1" t="s">
        <v>1249</v>
      </c>
      <c r="X2664" s="1" t="s">
        <v>9305</v>
      </c>
      <c r="Y2664" s="1" t="s">
        <v>4745</v>
      </c>
      <c r="Z2664" s="1" t="s">
        <v>10680</v>
      </c>
      <c r="AC2664" s="1">
        <v>39</v>
      </c>
      <c r="AD2664" s="1" t="s">
        <v>119</v>
      </c>
      <c r="AE2664" s="1" t="s">
        <v>9334</v>
      </c>
      <c r="AJ2664" s="1" t="s">
        <v>17</v>
      </c>
      <c r="AK2664" s="1" t="s">
        <v>11718</v>
      </c>
      <c r="AL2664" s="1" t="s">
        <v>1250</v>
      </c>
      <c r="AM2664" s="1" t="s">
        <v>11763</v>
      </c>
      <c r="AT2664" s="1" t="s">
        <v>858</v>
      </c>
      <c r="AU2664" s="1" t="s">
        <v>11960</v>
      </c>
      <c r="AV2664" s="1" t="s">
        <v>4632</v>
      </c>
      <c r="AW2664" s="1" t="s">
        <v>9529</v>
      </c>
      <c r="BG2664" s="1" t="s">
        <v>4746</v>
      </c>
      <c r="BH2664" s="1" t="s">
        <v>12966</v>
      </c>
      <c r="BI2664" s="1" t="s">
        <v>4633</v>
      </c>
      <c r="BJ2664" s="1" t="s">
        <v>12422</v>
      </c>
      <c r="BK2664" s="1" t="s">
        <v>4747</v>
      </c>
      <c r="BL2664" s="1" t="s">
        <v>13513</v>
      </c>
      <c r="BM2664" s="1" t="s">
        <v>4634</v>
      </c>
      <c r="BN2664" s="1" t="s">
        <v>12197</v>
      </c>
      <c r="BO2664" s="1" t="s">
        <v>46</v>
      </c>
      <c r="BP2664" s="1" t="s">
        <v>11959</v>
      </c>
      <c r="BQ2664" s="1" t="s">
        <v>4635</v>
      </c>
      <c r="BR2664" s="1" t="s">
        <v>14917</v>
      </c>
      <c r="BS2664" s="1" t="s">
        <v>1968</v>
      </c>
      <c r="BT2664" s="1" t="s">
        <v>11731</v>
      </c>
    </row>
    <row r="2665" spans="1:72" ht="13.5" customHeight="1">
      <c r="A2665" s="3" t="str">
        <f>HYPERLINK("http://kyu.snu.ac.kr/sdhj/index.jsp?type=hj/GK14605_00IH_0001_0049.jpg","1720_각북면_49")</f>
        <v>1720_각북면_49</v>
      </c>
      <c r="B2665" s="2">
        <v>1720</v>
      </c>
      <c r="C2665" s="2" t="s">
        <v>16113</v>
      </c>
      <c r="D2665" s="2" t="s">
        <v>16114</v>
      </c>
      <c r="E2665" s="2">
        <v>2664</v>
      </c>
      <c r="F2665" s="1">
        <v>13</v>
      </c>
      <c r="G2665" s="1" t="s">
        <v>4620</v>
      </c>
      <c r="H2665" s="1" t="s">
        <v>16795</v>
      </c>
      <c r="I2665" s="1">
        <v>3</v>
      </c>
      <c r="L2665" s="1">
        <v>4</v>
      </c>
      <c r="M2665" s="2" t="s">
        <v>4763</v>
      </c>
      <c r="N2665" s="2" t="s">
        <v>11894</v>
      </c>
      <c r="S2665" s="1" t="s">
        <v>51</v>
      </c>
      <c r="T2665" s="1" t="s">
        <v>1413</v>
      </c>
      <c r="W2665" s="1" t="s">
        <v>64</v>
      </c>
      <c r="X2665" s="1" t="s">
        <v>9284</v>
      </c>
      <c r="Y2665" s="1" t="s">
        <v>129</v>
      </c>
      <c r="Z2665" s="1" t="s">
        <v>9465</v>
      </c>
      <c r="AC2665" s="1">
        <v>40</v>
      </c>
      <c r="AD2665" s="1" t="s">
        <v>141</v>
      </c>
      <c r="AE2665" s="1" t="s">
        <v>11557</v>
      </c>
      <c r="AJ2665" s="1" t="s">
        <v>461</v>
      </c>
      <c r="AK2665" s="1" t="s">
        <v>11719</v>
      </c>
      <c r="AL2665" s="1" t="s">
        <v>4748</v>
      </c>
      <c r="AM2665" s="1" t="s">
        <v>11765</v>
      </c>
      <c r="AT2665" s="1" t="s">
        <v>46</v>
      </c>
      <c r="AU2665" s="1" t="s">
        <v>11959</v>
      </c>
      <c r="AV2665" s="1" t="s">
        <v>4749</v>
      </c>
      <c r="AW2665" s="1" t="s">
        <v>9917</v>
      </c>
      <c r="BI2665" s="1" t="s">
        <v>4750</v>
      </c>
      <c r="BJ2665" s="1" t="s">
        <v>12335</v>
      </c>
      <c r="BK2665" s="1" t="s">
        <v>4751</v>
      </c>
      <c r="BL2665" s="1" t="s">
        <v>13512</v>
      </c>
      <c r="BM2665" s="1" t="s">
        <v>4752</v>
      </c>
      <c r="BN2665" s="1" t="s">
        <v>13766</v>
      </c>
      <c r="BO2665" s="1" t="s">
        <v>46</v>
      </c>
      <c r="BP2665" s="1" t="s">
        <v>11959</v>
      </c>
      <c r="BQ2665" s="1" t="s">
        <v>4753</v>
      </c>
      <c r="BR2665" s="1" t="s">
        <v>14413</v>
      </c>
      <c r="BS2665" s="1" t="s">
        <v>202</v>
      </c>
      <c r="BT2665" s="1" t="s">
        <v>11631</v>
      </c>
    </row>
    <row r="2666" spans="1:72" ht="13.5" customHeight="1">
      <c r="A2666" s="3" t="str">
        <f>HYPERLINK("http://kyu.snu.ac.kr/sdhj/index.jsp?type=hj/GK14605_00IH_0001_0049.jpg","1720_각북면_49")</f>
        <v>1720_각북면_49</v>
      </c>
      <c r="B2666" s="2">
        <v>1720</v>
      </c>
      <c r="C2666" s="2" t="s">
        <v>15839</v>
      </c>
      <c r="D2666" s="2" t="s">
        <v>15840</v>
      </c>
      <c r="E2666" s="2">
        <v>2665</v>
      </c>
      <c r="F2666" s="1">
        <v>13</v>
      </c>
      <c r="G2666" s="1" t="s">
        <v>4620</v>
      </c>
      <c r="H2666" s="1" t="s">
        <v>16795</v>
      </c>
      <c r="I2666" s="1">
        <v>3</v>
      </c>
      <c r="L2666" s="1">
        <v>4</v>
      </c>
      <c r="M2666" s="2" t="s">
        <v>4763</v>
      </c>
      <c r="N2666" s="2" t="s">
        <v>11894</v>
      </c>
      <c r="S2666" s="1" t="s">
        <v>71</v>
      </c>
      <c r="T2666" s="1" t="s">
        <v>8710</v>
      </c>
      <c r="Y2666" s="1" t="s">
        <v>4754</v>
      </c>
      <c r="Z2666" s="1" t="s">
        <v>10679</v>
      </c>
      <c r="AC2666" s="1">
        <v>11</v>
      </c>
      <c r="AD2666" s="1" t="s">
        <v>70</v>
      </c>
      <c r="AE2666" s="1" t="s">
        <v>11531</v>
      </c>
    </row>
    <row r="2667" spans="1:72" ht="13.5" customHeight="1">
      <c r="A2667" s="3" t="str">
        <f>HYPERLINK("http://kyu.snu.ac.kr/sdhj/index.jsp?type=hj/GK14605_00IH_0001_0049.jpg","1720_각북면_49")</f>
        <v>1720_각북면_49</v>
      </c>
      <c r="B2667" s="2">
        <v>1720</v>
      </c>
      <c r="C2667" s="2" t="s">
        <v>16801</v>
      </c>
      <c r="D2667" s="2" t="s">
        <v>16802</v>
      </c>
      <c r="E2667" s="2">
        <v>2666</v>
      </c>
      <c r="F2667" s="1">
        <v>13</v>
      </c>
      <c r="G2667" s="1" t="s">
        <v>4620</v>
      </c>
      <c r="H2667" s="1" t="s">
        <v>16795</v>
      </c>
      <c r="I2667" s="1">
        <v>3</v>
      </c>
      <c r="L2667" s="1">
        <v>4</v>
      </c>
      <c r="M2667" s="2" t="s">
        <v>4763</v>
      </c>
      <c r="N2667" s="2" t="s">
        <v>11894</v>
      </c>
      <c r="S2667" s="1" t="s">
        <v>71</v>
      </c>
      <c r="T2667" s="1" t="s">
        <v>8710</v>
      </c>
      <c r="Y2667" s="1" t="s">
        <v>4755</v>
      </c>
      <c r="Z2667" s="1" t="s">
        <v>10678</v>
      </c>
      <c r="AC2667" s="1">
        <v>7</v>
      </c>
      <c r="AD2667" s="1" t="s">
        <v>454</v>
      </c>
      <c r="AE2667" s="1" t="s">
        <v>11543</v>
      </c>
    </row>
    <row r="2668" spans="1:72" ht="13.5" customHeight="1">
      <c r="A2668" s="3" t="str">
        <f>HYPERLINK("http://kyu.snu.ac.kr/sdhj/index.jsp?type=hj/GK14605_00IH_0001_0049.jpg","1720_각북면_49")</f>
        <v>1720_각북면_49</v>
      </c>
      <c r="B2668" s="2">
        <v>1720</v>
      </c>
      <c r="C2668" s="2" t="s">
        <v>16801</v>
      </c>
      <c r="D2668" s="2" t="s">
        <v>16802</v>
      </c>
      <c r="E2668" s="2">
        <v>2667</v>
      </c>
      <c r="F2668" s="1">
        <v>13</v>
      </c>
      <c r="G2668" s="1" t="s">
        <v>4620</v>
      </c>
      <c r="H2668" s="1" t="s">
        <v>16795</v>
      </c>
      <c r="I2668" s="1">
        <v>3</v>
      </c>
      <c r="L2668" s="1">
        <v>4</v>
      </c>
      <c r="M2668" s="2" t="s">
        <v>4763</v>
      </c>
      <c r="N2668" s="2" t="s">
        <v>11894</v>
      </c>
      <c r="S2668" s="1" t="s">
        <v>71</v>
      </c>
      <c r="T2668" s="1" t="s">
        <v>8710</v>
      </c>
      <c r="Y2668" s="1" t="s">
        <v>4756</v>
      </c>
      <c r="Z2668" s="1" t="s">
        <v>10677</v>
      </c>
      <c r="AC2668" s="1">
        <v>4</v>
      </c>
      <c r="AD2668" s="1" t="s">
        <v>105</v>
      </c>
      <c r="AE2668" s="1" t="s">
        <v>11518</v>
      </c>
      <c r="AF2668" s="1" t="s">
        <v>135</v>
      </c>
      <c r="AG2668" s="1" t="s">
        <v>11569</v>
      </c>
    </row>
    <row r="2669" spans="1:72" ht="13.5" customHeight="1">
      <c r="A2669" s="3" t="str">
        <f>HYPERLINK("http://kyu.snu.ac.kr/sdhj/index.jsp?type=hj/GK14605_00IH_0001_0049.jpg","1720_각북면_49")</f>
        <v>1720_각북면_49</v>
      </c>
      <c r="B2669" s="2">
        <v>1720</v>
      </c>
      <c r="C2669" s="2" t="s">
        <v>16801</v>
      </c>
      <c r="D2669" s="2" t="s">
        <v>16802</v>
      </c>
      <c r="E2669" s="2">
        <v>2668</v>
      </c>
      <c r="F2669" s="1">
        <v>13</v>
      </c>
      <c r="G2669" s="1" t="s">
        <v>4620</v>
      </c>
      <c r="H2669" s="1" t="s">
        <v>16795</v>
      </c>
      <c r="I2669" s="1">
        <v>3</v>
      </c>
      <c r="L2669" s="1">
        <v>4</v>
      </c>
      <c r="M2669" s="2" t="s">
        <v>4763</v>
      </c>
      <c r="N2669" s="2" t="s">
        <v>11894</v>
      </c>
      <c r="T2669" s="1" t="s">
        <v>16805</v>
      </c>
      <c r="U2669" s="1" t="s">
        <v>266</v>
      </c>
      <c r="V2669" s="1" t="s">
        <v>8830</v>
      </c>
      <c r="Y2669" s="1" t="s">
        <v>1887</v>
      </c>
      <c r="Z2669" s="1" t="s">
        <v>10676</v>
      </c>
      <c r="AC2669" s="1">
        <v>33</v>
      </c>
      <c r="AD2669" s="1" t="s">
        <v>151</v>
      </c>
      <c r="AE2669" s="1" t="s">
        <v>10802</v>
      </c>
      <c r="AT2669" s="1" t="s">
        <v>269</v>
      </c>
      <c r="AU2669" s="1" t="s">
        <v>8873</v>
      </c>
      <c r="AV2669" s="1" t="s">
        <v>4757</v>
      </c>
      <c r="AW2669" s="1" t="s">
        <v>12413</v>
      </c>
      <c r="BB2669" s="1" t="s">
        <v>274</v>
      </c>
      <c r="BC2669" s="1" t="s">
        <v>8855</v>
      </c>
      <c r="BD2669" s="1" t="s">
        <v>2085</v>
      </c>
      <c r="BE2669" s="1" t="s">
        <v>9605</v>
      </c>
    </row>
    <row r="2670" spans="1:72" ht="13.5" customHeight="1">
      <c r="A2670" s="3" t="str">
        <f>HYPERLINK("http://kyu.snu.ac.kr/sdhj/index.jsp?type=hj/GK14605_00IH_0001_0049.jpg","1720_각북면_49")</f>
        <v>1720_각북면_49</v>
      </c>
      <c r="B2670" s="2">
        <v>1720</v>
      </c>
      <c r="C2670" s="2" t="s">
        <v>16801</v>
      </c>
      <c r="D2670" s="2" t="s">
        <v>16802</v>
      </c>
      <c r="E2670" s="2">
        <v>2669</v>
      </c>
      <c r="F2670" s="1">
        <v>13</v>
      </c>
      <c r="G2670" s="1" t="s">
        <v>4620</v>
      </c>
      <c r="H2670" s="1" t="s">
        <v>16795</v>
      </c>
      <c r="I2670" s="1">
        <v>3</v>
      </c>
      <c r="L2670" s="1">
        <v>4</v>
      </c>
      <c r="M2670" s="2" t="s">
        <v>4763</v>
      </c>
      <c r="N2670" s="2" t="s">
        <v>11894</v>
      </c>
      <c r="T2670" s="1" t="s">
        <v>16805</v>
      </c>
      <c r="U2670" s="1" t="s">
        <v>266</v>
      </c>
      <c r="V2670" s="1" t="s">
        <v>8830</v>
      </c>
      <c r="Y2670" s="1" t="s">
        <v>1024</v>
      </c>
      <c r="Z2670" s="1" t="s">
        <v>9524</v>
      </c>
      <c r="AC2670" s="1">
        <v>8</v>
      </c>
      <c r="AD2670" s="1" t="s">
        <v>76</v>
      </c>
      <c r="AE2670" s="1" t="s">
        <v>11537</v>
      </c>
      <c r="AT2670" s="1" t="s">
        <v>269</v>
      </c>
      <c r="AU2670" s="1" t="s">
        <v>8873</v>
      </c>
      <c r="AV2670" s="1" t="s">
        <v>391</v>
      </c>
      <c r="AW2670" s="1" t="s">
        <v>10161</v>
      </c>
      <c r="BB2670" s="1" t="s">
        <v>274</v>
      </c>
      <c r="BC2670" s="1" t="s">
        <v>8855</v>
      </c>
      <c r="BD2670" s="1" t="s">
        <v>4758</v>
      </c>
      <c r="BE2670" s="1" t="s">
        <v>12864</v>
      </c>
    </row>
    <row r="2671" spans="1:72" ht="13.5" customHeight="1">
      <c r="A2671" s="3" t="str">
        <f>HYPERLINK("http://kyu.snu.ac.kr/sdhj/index.jsp?type=hj/GK14605_00IH_0001_0049.jpg","1720_각북면_49")</f>
        <v>1720_각북면_49</v>
      </c>
      <c r="B2671" s="2">
        <v>1720</v>
      </c>
      <c r="C2671" s="2" t="s">
        <v>15796</v>
      </c>
      <c r="D2671" s="2" t="s">
        <v>15797</v>
      </c>
      <c r="E2671" s="2">
        <v>2670</v>
      </c>
      <c r="F2671" s="1">
        <v>13</v>
      </c>
      <c r="G2671" s="1" t="s">
        <v>4620</v>
      </c>
      <c r="H2671" s="1" t="s">
        <v>16795</v>
      </c>
      <c r="I2671" s="1">
        <v>3</v>
      </c>
      <c r="L2671" s="1">
        <v>5</v>
      </c>
      <c r="M2671" s="2" t="s">
        <v>18216</v>
      </c>
      <c r="N2671" s="2" t="s">
        <v>18217</v>
      </c>
      <c r="O2671" s="1" t="s">
        <v>6</v>
      </c>
      <c r="P2671" s="1" t="s">
        <v>8656</v>
      </c>
      <c r="T2671" s="1" t="s">
        <v>16803</v>
      </c>
      <c r="U2671" s="1" t="s">
        <v>44</v>
      </c>
      <c r="V2671" s="1" t="s">
        <v>8875</v>
      </c>
      <c r="W2671" s="1" t="s">
        <v>1249</v>
      </c>
      <c r="X2671" s="1" t="s">
        <v>9305</v>
      </c>
      <c r="Y2671" s="1" t="s">
        <v>4735</v>
      </c>
      <c r="Z2671" s="1" t="s">
        <v>10675</v>
      </c>
      <c r="AC2671" s="1">
        <v>39</v>
      </c>
      <c r="AD2671" s="1" t="s">
        <v>119</v>
      </c>
      <c r="AE2671" s="1" t="s">
        <v>9334</v>
      </c>
      <c r="AJ2671" s="1" t="s">
        <v>17</v>
      </c>
      <c r="AK2671" s="1" t="s">
        <v>11718</v>
      </c>
      <c r="AL2671" s="1" t="s">
        <v>1250</v>
      </c>
      <c r="AM2671" s="1" t="s">
        <v>11763</v>
      </c>
      <c r="AT2671" s="1" t="s">
        <v>44</v>
      </c>
      <c r="AU2671" s="1" t="s">
        <v>8875</v>
      </c>
      <c r="AV2671" s="1" t="s">
        <v>4729</v>
      </c>
      <c r="AW2671" s="1" t="s">
        <v>10023</v>
      </c>
      <c r="BG2671" s="1" t="s">
        <v>44</v>
      </c>
      <c r="BH2671" s="1" t="s">
        <v>8875</v>
      </c>
      <c r="BI2671" s="1" t="s">
        <v>4730</v>
      </c>
      <c r="BJ2671" s="1" t="s">
        <v>10681</v>
      </c>
      <c r="BK2671" s="1" t="s">
        <v>46</v>
      </c>
      <c r="BL2671" s="1" t="s">
        <v>11959</v>
      </c>
      <c r="BM2671" s="1" t="s">
        <v>4731</v>
      </c>
      <c r="BN2671" s="1" t="s">
        <v>12449</v>
      </c>
      <c r="BO2671" s="1" t="s">
        <v>153</v>
      </c>
      <c r="BP2671" s="1" t="s">
        <v>8874</v>
      </c>
      <c r="BQ2671" s="1" t="s">
        <v>4012</v>
      </c>
      <c r="BR2671" s="1" t="s">
        <v>14167</v>
      </c>
      <c r="BS2671" s="1" t="s">
        <v>158</v>
      </c>
      <c r="BT2671" s="1" t="s">
        <v>11647</v>
      </c>
    </row>
    <row r="2672" spans="1:72" ht="13.5" customHeight="1">
      <c r="A2672" s="3" t="str">
        <f>HYPERLINK("http://kyu.snu.ac.kr/sdhj/index.jsp?type=hj/GK14605_00IH_0001_0049.jpg","1720_각북면_49")</f>
        <v>1720_각북면_49</v>
      </c>
      <c r="B2672" s="2">
        <v>1720</v>
      </c>
      <c r="C2672" s="2" t="s">
        <v>15711</v>
      </c>
      <c r="D2672" s="2" t="s">
        <v>15712</v>
      </c>
      <c r="E2672" s="2">
        <v>2671</v>
      </c>
      <c r="F2672" s="1">
        <v>13</v>
      </c>
      <c r="G2672" s="1" t="s">
        <v>4620</v>
      </c>
      <c r="H2672" s="1" t="s">
        <v>16795</v>
      </c>
      <c r="I2672" s="1">
        <v>3</v>
      </c>
      <c r="L2672" s="1">
        <v>5</v>
      </c>
      <c r="M2672" s="2" t="s">
        <v>18216</v>
      </c>
      <c r="N2672" s="2" t="s">
        <v>18217</v>
      </c>
      <c r="S2672" s="1" t="s">
        <v>51</v>
      </c>
      <c r="T2672" s="1" t="s">
        <v>1413</v>
      </c>
      <c r="W2672" s="1" t="s">
        <v>103</v>
      </c>
      <c r="X2672" s="1" t="s">
        <v>16804</v>
      </c>
      <c r="Y2672" s="1" t="s">
        <v>53</v>
      </c>
      <c r="Z2672" s="1" t="s">
        <v>9315</v>
      </c>
      <c r="AC2672" s="1">
        <v>27</v>
      </c>
      <c r="AD2672" s="1" t="s">
        <v>299</v>
      </c>
      <c r="AE2672" s="1" t="s">
        <v>11520</v>
      </c>
      <c r="AJ2672" s="1" t="s">
        <v>17</v>
      </c>
      <c r="AK2672" s="1" t="s">
        <v>11718</v>
      </c>
      <c r="AL2672" s="1" t="s">
        <v>320</v>
      </c>
      <c r="AM2672" s="1" t="s">
        <v>11723</v>
      </c>
      <c r="AT2672" s="1" t="s">
        <v>2179</v>
      </c>
      <c r="AU2672" s="1" t="s">
        <v>15317</v>
      </c>
      <c r="AV2672" s="1" t="s">
        <v>4759</v>
      </c>
      <c r="AW2672" s="1" t="s">
        <v>12419</v>
      </c>
      <c r="BG2672" s="1" t="s">
        <v>46</v>
      </c>
      <c r="BH2672" s="1" t="s">
        <v>11959</v>
      </c>
      <c r="BI2672" s="1" t="s">
        <v>4760</v>
      </c>
      <c r="BJ2672" s="1" t="s">
        <v>9654</v>
      </c>
      <c r="BK2672" s="1" t="s">
        <v>46</v>
      </c>
      <c r="BL2672" s="1" t="s">
        <v>11959</v>
      </c>
      <c r="BM2672" s="1" t="s">
        <v>4719</v>
      </c>
      <c r="BN2672" s="1" t="s">
        <v>12441</v>
      </c>
      <c r="BO2672" s="1" t="s">
        <v>46</v>
      </c>
      <c r="BP2672" s="1" t="s">
        <v>11959</v>
      </c>
      <c r="BQ2672" s="1" t="s">
        <v>4761</v>
      </c>
      <c r="BR2672" s="1" t="s">
        <v>14927</v>
      </c>
      <c r="BS2672" s="1" t="s">
        <v>50</v>
      </c>
      <c r="BT2672" s="1" t="s">
        <v>16831</v>
      </c>
    </row>
    <row r="2673" spans="1:72" ht="13.5" customHeight="1">
      <c r="A2673" s="3" t="str">
        <f>HYPERLINK("http://kyu.snu.ac.kr/sdhj/index.jsp?type=hj/GK14605_00IH_0001_0049.jpg","1720_각북면_49")</f>
        <v>1720_각북면_49</v>
      </c>
      <c r="B2673" s="2">
        <v>1720</v>
      </c>
      <c r="C2673" s="2" t="s">
        <v>16253</v>
      </c>
      <c r="D2673" s="2" t="s">
        <v>16254</v>
      </c>
      <c r="E2673" s="2">
        <v>2672</v>
      </c>
      <c r="F2673" s="1">
        <v>13</v>
      </c>
      <c r="G2673" s="1" t="s">
        <v>4620</v>
      </c>
      <c r="H2673" s="1" t="s">
        <v>16795</v>
      </c>
      <c r="I2673" s="1">
        <v>3</v>
      </c>
      <c r="L2673" s="1">
        <v>5</v>
      </c>
      <c r="M2673" s="2" t="s">
        <v>18216</v>
      </c>
      <c r="N2673" s="2" t="s">
        <v>18217</v>
      </c>
      <c r="S2673" s="1" t="s">
        <v>68</v>
      </c>
      <c r="T2673" s="1" t="s">
        <v>8708</v>
      </c>
      <c r="Y2673" s="1" t="s">
        <v>53</v>
      </c>
      <c r="Z2673" s="1" t="s">
        <v>9315</v>
      </c>
      <c r="AC2673" s="1">
        <v>9</v>
      </c>
      <c r="AD2673" s="1" t="s">
        <v>258</v>
      </c>
      <c r="AE2673" s="1" t="s">
        <v>11526</v>
      </c>
    </row>
    <row r="2674" spans="1:72" ht="13.5" customHeight="1">
      <c r="A2674" s="3" t="str">
        <f>HYPERLINK("http://kyu.snu.ac.kr/sdhj/index.jsp?type=hj/GK14605_00IH_0001_0049.jpg","1720_각북면_49")</f>
        <v>1720_각북면_49</v>
      </c>
      <c r="B2674" s="2">
        <v>1720</v>
      </c>
      <c r="C2674" s="2" t="s">
        <v>16801</v>
      </c>
      <c r="D2674" s="2" t="s">
        <v>16802</v>
      </c>
      <c r="E2674" s="2">
        <v>2673</v>
      </c>
      <c r="F2674" s="1">
        <v>13</v>
      </c>
      <c r="G2674" s="1" t="s">
        <v>4620</v>
      </c>
      <c r="H2674" s="1" t="s">
        <v>16795</v>
      </c>
      <c r="I2674" s="1">
        <v>3</v>
      </c>
      <c r="L2674" s="1">
        <v>5</v>
      </c>
      <c r="M2674" s="2" t="s">
        <v>18216</v>
      </c>
      <c r="N2674" s="2" t="s">
        <v>18217</v>
      </c>
      <c r="S2674" s="1" t="s">
        <v>68</v>
      </c>
      <c r="T2674" s="1" t="s">
        <v>8708</v>
      </c>
      <c r="Y2674" s="1" t="s">
        <v>53</v>
      </c>
      <c r="Z2674" s="1" t="s">
        <v>9315</v>
      </c>
      <c r="AC2674" s="1">
        <v>6</v>
      </c>
      <c r="AD2674" s="1" t="s">
        <v>75</v>
      </c>
      <c r="AE2674" s="1" t="s">
        <v>11549</v>
      </c>
    </row>
    <row r="2675" spans="1:72" ht="13.5" customHeight="1">
      <c r="A2675" s="3" t="str">
        <f>HYPERLINK("http://kyu.snu.ac.kr/sdhj/index.jsp?type=hj/GK14605_00IH_0001_0049.jpg","1720_각북면_49")</f>
        <v>1720_각북면_49</v>
      </c>
      <c r="B2675" s="2">
        <v>1720</v>
      </c>
      <c r="C2675" s="2" t="s">
        <v>16801</v>
      </c>
      <c r="D2675" s="2" t="s">
        <v>16802</v>
      </c>
      <c r="E2675" s="2">
        <v>2674</v>
      </c>
      <c r="F2675" s="1">
        <v>13</v>
      </c>
      <c r="G2675" s="1" t="s">
        <v>4620</v>
      </c>
      <c r="H2675" s="1" t="s">
        <v>16795</v>
      </c>
      <c r="I2675" s="1">
        <v>4</v>
      </c>
      <c r="J2675" s="1" t="s">
        <v>4762</v>
      </c>
      <c r="K2675" s="1" t="s">
        <v>8600</v>
      </c>
      <c r="L2675" s="1">
        <v>1</v>
      </c>
      <c r="M2675" s="2" t="s">
        <v>1657</v>
      </c>
      <c r="N2675" s="2" t="s">
        <v>9324</v>
      </c>
      <c r="O2675" s="1" t="s">
        <v>6</v>
      </c>
      <c r="P2675" s="1" t="s">
        <v>8656</v>
      </c>
      <c r="T2675" s="1" t="s">
        <v>16122</v>
      </c>
      <c r="U2675" s="1" t="s">
        <v>2237</v>
      </c>
      <c r="V2675" s="1" t="s">
        <v>9088</v>
      </c>
      <c r="Y2675" s="1" t="s">
        <v>1657</v>
      </c>
      <c r="Z2675" s="1" t="s">
        <v>9324</v>
      </c>
      <c r="AC2675" s="1">
        <v>41</v>
      </c>
      <c r="AD2675" s="1" t="s">
        <v>70</v>
      </c>
      <c r="AE2675" s="1" t="s">
        <v>11531</v>
      </c>
      <c r="AJ2675" s="1" t="s">
        <v>17</v>
      </c>
      <c r="AK2675" s="1" t="s">
        <v>11718</v>
      </c>
      <c r="AL2675" s="1" t="s">
        <v>50</v>
      </c>
      <c r="AM2675" s="1" t="s">
        <v>16773</v>
      </c>
      <c r="AN2675" s="1" t="s">
        <v>602</v>
      </c>
      <c r="AO2675" s="1" t="s">
        <v>8712</v>
      </c>
      <c r="AR2675" s="1" t="s">
        <v>4763</v>
      </c>
      <c r="AS2675" s="1" t="s">
        <v>11894</v>
      </c>
      <c r="AT2675" s="1" t="s">
        <v>269</v>
      </c>
      <c r="AU2675" s="1" t="s">
        <v>8873</v>
      </c>
      <c r="AV2675" s="1" t="s">
        <v>290</v>
      </c>
      <c r="AW2675" s="1" t="s">
        <v>9552</v>
      </c>
      <c r="BB2675" s="1" t="s">
        <v>3588</v>
      </c>
      <c r="BC2675" s="1" t="s">
        <v>16832</v>
      </c>
      <c r="BD2675" s="1" t="s">
        <v>4764</v>
      </c>
      <c r="BE2675" s="1" t="s">
        <v>16797</v>
      </c>
      <c r="BG2675" s="1" t="s">
        <v>269</v>
      </c>
      <c r="BH2675" s="1" t="s">
        <v>8873</v>
      </c>
      <c r="BI2675" s="1" t="s">
        <v>4507</v>
      </c>
      <c r="BJ2675" s="1" t="s">
        <v>10117</v>
      </c>
      <c r="BK2675" s="1" t="s">
        <v>269</v>
      </c>
      <c r="BL2675" s="1" t="s">
        <v>8873</v>
      </c>
      <c r="BM2675" s="1" t="s">
        <v>4765</v>
      </c>
      <c r="BN2675" s="1" t="s">
        <v>13711</v>
      </c>
      <c r="BO2675" s="1" t="s">
        <v>269</v>
      </c>
      <c r="BP2675" s="1" t="s">
        <v>8873</v>
      </c>
      <c r="BQ2675" s="1" t="s">
        <v>2621</v>
      </c>
      <c r="BR2675" s="1" t="s">
        <v>12043</v>
      </c>
      <c r="BS2675" s="1" t="s">
        <v>300</v>
      </c>
      <c r="BT2675" s="1" t="s">
        <v>11633</v>
      </c>
    </row>
    <row r="2676" spans="1:72" ht="13.5" customHeight="1">
      <c r="A2676" s="3" t="str">
        <f>HYPERLINK("http://kyu.snu.ac.kr/sdhj/index.jsp?type=hj/GK14605_00IH_0001_0049.jpg","1720_각북면_49")</f>
        <v>1720_각북면_49</v>
      </c>
      <c r="B2676" s="2">
        <v>1720</v>
      </c>
      <c r="C2676" s="2" t="s">
        <v>16295</v>
      </c>
      <c r="D2676" s="2" t="s">
        <v>16296</v>
      </c>
      <c r="E2676" s="2">
        <v>2675</v>
      </c>
      <c r="F2676" s="1">
        <v>13</v>
      </c>
      <c r="G2676" s="1" t="s">
        <v>4620</v>
      </c>
      <c r="H2676" s="1" t="s">
        <v>16795</v>
      </c>
      <c r="I2676" s="1">
        <v>4</v>
      </c>
      <c r="L2676" s="1">
        <v>1</v>
      </c>
      <c r="M2676" s="2" t="s">
        <v>1657</v>
      </c>
      <c r="N2676" s="2" t="s">
        <v>9324</v>
      </c>
      <c r="S2676" s="1" t="s">
        <v>51</v>
      </c>
      <c r="T2676" s="1" t="s">
        <v>1413</v>
      </c>
      <c r="U2676" s="1" t="s">
        <v>3588</v>
      </c>
      <c r="V2676" s="1" t="s">
        <v>16810</v>
      </c>
      <c r="W2676" s="1" t="s">
        <v>4766</v>
      </c>
      <c r="X2676" s="1" t="s">
        <v>16833</v>
      </c>
      <c r="Y2676" s="1" t="s">
        <v>53</v>
      </c>
      <c r="Z2676" s="1" t="s">
        <v>9315</v>
      </c>
      <c r="AC2676" s="1">
        <v>37</v>
      </c>
      <c r="AD2676" s="1" t="s">
        <v>299</v>
      </c>
      <c r="AE2676" s="1" t="s">
        <v>11520</v>
      </c>
      <c r="AJ2676" s="1" t="s">
        <v>17</v>
      </c>
      <c r="AK2676" s="1" t="s">
        <v>11718</v>
      </c>
      <c r="AL2676" s="1" t="s">
        <v>1389</v>
      </c>
      <c r="AM2676" s="1" t="s">
        <v>11670</v>
      </c>
      <c r="AT2676" s="1" t="s">
        <v>88</v>
      </c>
      <c r="AU2676" s="1" t="s">
        <v>8828</v>
      </c>
      <c r="AV2676" s="1" t="s">
        <v>745</v>
      </c>
      <c r="AW2676" s="1" t="s">
        <v>11430</v>
      </c>
      <c r="BG2676" s="1" t="s">
        <v>88</v>
      </c>
      <c r="BH2676" s="1" t="s">
        <v>8828</v>
      </c>
      <c r="BI2676" s="1" t="s">
        <v>4767</v>
      </c>
      <c r="BJ2676" s="1" t="s">
        <v>13256</v>
      </c>
      <c r="BK2676" s="1" t="s">
        <v>88</v>
      </c>
      <c r="BL2676" s="1" t="s">
        <v>8828</v>
      </c>
      <c r="BM2676" s="1" t="s">
        <v>1001</v>
      </c>
      <c r="BN2676" s="1" t="s">
        <v>9933</v>
      </c>
      <c r="BO2676" s="1" t="s">
        <v>88</v>
      </c>
      <c r="BP2676" s="1" t="s">
        <v>8828</v>
      </c>
      <c r="BQ2676" s="1" t="s">
        <v>4768</v>
      </c>
      <c r="BR2676" s="1" t="s">
        <v>14412</v>
      </c>
      <c r="BS2676" s="1" t="s">
        <v>158</v>
      </c>
      <c r="BT2676" s="1" t="s">
        <v>11647</v>
      </c>
    </row>
    <row r="2677" spans="1:72" ht="13.5" customHeight="1">
      <c r="A2677" s="3" t="str">
        <f>HYPERLINK("http://kyu.snu.ac.kr/sdhj/index.jsp?type=hj/GK14605_00IH_0001_0049.jpg","1720_각북면_49")</f>
        <v>1720_각북면_49</v>
      </c>
      <c r="B2677" s="2">
        <v>1720</v>
      </c>
      <c r="C2677" s="2" t="s">
        <v>15793</v>
      </c>
      <c r="D2677" s="2" t="s">
        <v>15794</v>
      </c>
      <c r="E2677" s="2">
        <v>2676</v>
      </c>
      <c r="F2677" s="1">
        <v>13</v>
      </c>
      <c r="G2677" s="1" t="s">
        <v>4620</v>
      </c>
      <c r="H2677" s="1" t="s">
        <v>16795</v>
      </c>
      <c r="I2677" s="1">
        <v>4</v>
      </c>
      <c r="L2677" s="1">
        <v>2</v>
      </c>
      <c r="M2677" s="2" t="s">
        <v>17725</v>
      </c>
      <c r="N2677" s="2" t="s">
        <v>17726</v>
      </c>
      <c r="T2677" s="1" t="s">
        <v>16803</v>
      </c>
      <c r="U2677" s="1" t="s">
        <v>309</v>
      </c>
      <c r="V2677" s="1" t="s">
        <v>8836</v>
      </c>
      <c r="W2677" s="1" t="s">
        <v>310</v>
      </c>
      <c r="X2677" s="1" t="s">
        <v>9263</v>
      </c>
      <c r="Y2677" s="1" t="s">
        <v>53</v>
      </c>
      <c r="Z2677" s="1" t="s">
        <v>9315</v>
      </c>
      <c r="AC2677" s="1">
        <v>73</v>
      </c>
      <c r="AD2677" s="1" t="s">
        <v>229</v>
      </c>
      <c r="AE2677" s="1" t="s">
        <v>11524</v>
      </c>
      <c r="AJ2677" s="1" t="s">
        <v>17</v>
      </c>
      <c r="AK2677" s="1" t="s">
        <v>11718</v>
      </c>
      <c r="AL2677" s="1" t="s">
        <v>41</v>
      </c>
      <c r="AM2677" s="1" t="s">
        <v>11660</v>
      </c>
      <c r="AT2677" s="1" t="s">
        <v>242</v>
      </c>
      <c r="AU2677" s="1" t="s">
        <v>8824</v>
      </c>
      <c r="AV2677" s="1" t="s">
        <v>2327</v>
      </c>
      <c r="AW2677" s="1" t="s">
        <v>11252</v>
      </c>
      <c r="BG2677" s="1" t="s">
        <v>58</v>
      </c>
      <c r="BH2677" s="1" t="s">
        <v>11975</v>
      </c>
      <c r="BI2677" s="1" t="s">
        <v>4769</v>
      </c>
      <c r="BJ2677" s="1" t="s">
        <v>15612</v>
      </c>
      <c r="BM2677" s="1" t="s">
        <v>3790</v>
      </c>
      <c r="BN2677" s="1" t="s">
        <v>10556</v>
      </c>
      <c r="BO2677" s="1" t="s">
        <v>242</v>
      </c>
      <c r="BP2677" s="1" t="s">
        <v>8824</v>
      </c>
      <c r="BQ2677" s="1" t="s">
        <v>4770</v>
      </c>
      <c r="BR2677" s="1" t="s">
        <v>14411</v>
      </c>
      <c r="BS2677" s="1" t="s">
        <v>202</v>
      </c>
      <c r="BT2677" s="1" t="s">
        <v>11631</v>
      </c>
    </row>
    <row r="2678" spans="1:72" ht="13.5" customHeight="1">
      <c r="A2678" s="3" t="str">
        <f>HYPERLINK("http://kyu.snu.ac.kr/sdhj/index.jsp?type=hj/GK14605_00IH_0001_0049.jpg","1720_각북면_49")</f>
        <v>1720_각북면_49</v>
      </c>
      <c r="B2678" s="2">
        <v>1720</v>
      </c>
      <c r="C2678" s="2" t="s">
        <v>15798</v>
      </c>
      <c r="D2678" s="2" t="s">
        <v>15799</v>
      </c>
      <c r="E2678" s="2">
        <v>2677</v>
      </c>
      <c r="F2678" s="1">
        <v>13</v>
      </c>
      <c r="G2678" s="1" t="s">
        <v>4620</v>
      </c>
      <c r="H2678" s="1" t="s">
        <v>16795</v>
      </c>
      <c r="I2678" s="1">
        <v>4</v>
      </c>
      <c r="L2678" s="1">
        <v>3</v>
      </c>
      <c r="M2678" s="2" t="s">
        <v>18218</v>
      </c>
      <c r="N2678" s="2" t="s">
        <v>18219</v>
      </c>
      <c r="O2678" s="1" t="s">
        <v>6</v>
      </c>
      <c r="P2678" s="1" t="s">
        <v>8656</v>
      </c>
      <c r="T2678" s="1" t="s">
        <v>16803</v>
      </c>
      <c r="U2678" s="1" t="s">
        <v>215</v>
      </c>
      <c r="V2678" s="1" t="s">
        <v>8866</v>
      </c>
      <c r="W2678" s="1" t="s">
        <v>1249</v>
      </c>
      <c r="X2678" s="1" t="s">
        <v>9305</v>
      </c>
      <c r="Y2678" s="1" t="s">
        <v>4771</v>
      </c>
      <c r="Z2678" s="1" t="s">
        <v>10674</v>
      </c>
      <c r="AC2678" s="1">
        <v>28</v>
      </c>
      <c r="AD2678" s="1" t="s">
        <v>95</v>
      </c>
      <c r="AE2678" s="1" t="s">
        <v>11539</v>
      </c>
      <c r="AJ2678" s="1" t="s">
        <v>17</v>
      </c>
      <c r="AK2678" s="1" t="s">
        <v>11718</v>
      </c>
      <c r="AL2678" s="1" t="s">
        <v>3425</v>
      </c>
      <c r="AM2678" s="1" t="s">
        <v>11763</v>
      </c>
      <c r="AT2678" s="1" t="s">
        <v>46</v>
      </c>
      <c r="AU2678" s="1" t="s">
        <v>11959</v>
      </c>
      <c r="AV2678" s="1" t="s">
        <v>4647</v>
      </c>
      <c r="AW2678" s="1" t="s">
        <v>12418</v>
      </c>
      <c r="BG2678" s="1" t="s">
        <v>858</v>
      </c>
      <c r="BH2678" s="1" t="s">
        <v>11960</v>
      </c>
      <c r="BI2678" s="1" t="s">
        <v>4648</v>
      </c>
      <c r="BJ2678" s="1" t="s">
        <v>12420</v>
      </c>
      <c r="BK2678" s="1" t="s">
        <v>2266</v>
      </c>
      <c r="BL2678" s="1" t="s">
        <v>12967</v>
      </c>
      <c r="BM2678" s="1" t="s">
        <v>4633</v>
      </c>
      <c r="BN2678" s="1" t="s">
        <v>12422</v>
      </c>
      <c r="BO2678" s="1" t="s">
        <v>46</v>
      </c>
      <c r="BP2678" s="1" t="s">
        <v>11959</v>
      </c>
      <c r="BQ2678" s="1" t="s">
        <v>4649</v>
      </c>
      <c r="BR2678" s="1" t="s">
        <v>15025</v>
      </c>
      <c r="BS2678" s="1" t="s">
        <v>41</v>
      </c>
      <c r="BT2678" s="1" t="s">
        <v>11660</v>
      </c>
    </row>
    <row r="2679" spans="1:72" ht="13.5" customHeight="1">
      <c r="A2679" s="3" t="str">
        <f>HYPERLINK("http://kyu.snu.ac.kr/sdhj/index.jsp?type=hj/GK14605_00IH_0001_0049.jpg","1720_각북면_49")</f>
        <v>1720_각북면_49</v>
      </c>
      <c r="B2679" s="2">
        <v>1720</v>
      </c>
      <c r="C2679" s="2" t="s">
        <v>16801</v>
      </c>
      <c r="D2679" s="2" t="s">
        <v>16802</v>
      </c>
      <c r="E2679" s="2">
        <v>2678</v>
      </c>
      <c r="F2679" s="1">
        <v>13</v>
      </c>
      <c r="G2679" s="1" t="s">
        <v>4620</v>
      </c>
      <c r="H2679" s="1" t="s">
        <v>16795</v>
      </c>
      <c r="I2679" s="1">
        <v>4</v>
      </c>
      <c r="L2679" s="1">
        <v>3</v>
      </c>
      <c r="M2679" s="2" t="s">
        <v>18218</v>
      </c>
      <c r="N2679" s="2" t="s">
        <v>18219</v>
      </c>
      <c r="S2679" s="1" t="s">
        <v>51</v>
      </c>
      <c r="T2679" s="1" t="s">
        <v>1413</v>
      </c>
      <c r="W2679" s="1" t="s">
        <v>1058</v>
      </c>
      <c r="X2679" s="1" t="s">
        <v>8775</v>
      </c>
      <c r="Y2679" s="1" t="s">
        <v>129</v>
      </c>
      <c r="Z2679" s="1" t="s">
        <v>9465</v>
      </c>
      <c r="AC2679" s="1">
        <v>28</v>
      </c>
      <c r="AD2679" s="1" t="s">
        <v>95</v>
      </c>
      <c r="AE2679" s="1" t="s">
        <v>11539</v>
      </c>
      <c r="AJ2679" s="1" t="s">
        <v>461</v>
      </c>
      <c r="AK2679" s="1" t="s">
        <v>11719</v>
      </c>
      <c r="AL2679" s="1" t="s">
        <v>202</v>
      </c>
      <c r="AM2679" s="1" t="s">
        <v>11631</v>
      </c>
      <c r="AT2679" s="1" t="s">
        <v>215</v>
      </c>
      <c r="AU2679" s="1" t="s">
        <v>8866</v>
      </c>
      <c r="AV2679" s="1" t="s">
        <v>4772</v>
      </c>
      <c r="AW2679" s="1" t="s">
        <v>12410</v>
      </c>
      <c r="BG2679" s="1" t="s">
        <v>46</v>
      </c>
      <c r="BH2679" s="1" t="s">
        <v>11959</v>
      </c>
      <c r="BI2679" s="1" t="s">
        <v>4773</v>
      </c>
      <c r="BJ2679" s="1" t="s">
        <v>13252</v>
      </c>
      <c r="BK2679" s="1" t="s">
        <v>4774</v>
      </c>
      <c r="BL2679" s="1" t="s">
        <v>13508</v>
      </c>
      <c r="BM2679" s="1" t="s">
        <v>2398</v>
      </c>
      <c r="BN2679" s="1" t="s">
        <v>12136</v>
      </c>
      <c r="BO2679" s="1" t="s">
        <v>46</v>
      </c>
      <c r="BP2679" s="1" t="s">
        <v>11959</v>
      </c>
      <c r="BQ2679" s="1" t="s">
        <v>4775</v>
      </c>
      <c r="BR2679" s="1" t="s">
        <v>14899</v>
      </c>
      <c r="BS2679" s="1" t="s">
        <v>41</v>
      </c>
      <c r="BT2679" s="1" t="s">
        <v>11660</v>
      </c>
    </row>
    <row r="2680" spans="1:72" ht="13.5" customHeight="1">
      <c r="A2680" s="3" t="str">
        <f>HYPERLINK("http://kyu.snu.ac.kr/sdhj/index.jsp?type=hj/GK14605_00IH_0001_0049.jpg","1720_각북면_49")</f>
        <v>1720_각북면_49</v>
      </c>
      <c r="B2680" s="2">
        <v>1720</v>
      </c>
      <c r="C2680" s="2" t="s">
        <v>16443</v>
      </c>
      <c r="D2680" s="2" t="s">
        <v>16444</v>
      </c>
      <c r="E2680" s="2">
        <v>2679</v>
      </c>
      <c r="F2680" s="1">
        <v>13</v>
      </c>
      <c r="G2680" s="1" t="s">
        <v>4620</v>
      </c>
      <c r="H2680" s="1" t="s">
        <v>16795</v>
      </c>
      <c r="I2680" s="1">
        <v>4</v>
      </c>
      <c r="L2680" s="1">
        <v>3</v>
      </c>
      <c r="M2680" s="2" t="s">
        <v>18218</v>
      </c>
      <c r="N2680" s="2" t="s">
        <v>18219</v>
      </c>
      <c r="T2680" s="1" t="s">
        <v>16805</v>
      </c>
      <c r="U2680" s="1" t="s">
        <v>266</v>
      </c>
      <c r="V2680" s="1" t="s">
        <v>8830</v>
      </c>
      <c r="Y2680" s="1" t="s">
        <v>4776</v>
      </c>
      <c r="Z2680" s="1" t="s">
        <v>9842</v>
      </c>
      <c r="AC2680" s="1">
        <v>16</v>
      </c>
      <c r="AD2680" s="1" t="s">
        <v>160</v>
      </c>
      <c r="AE2680" s="1" t="s">
        <v>11534</v>
      </c>
      <c r="AF2680" s="1" t="s">
        <v>135</v>
      </c>
      <c r="AG2680" s="1" t="s">
        <v>11569</v>
      </c>
      <c r="AT2680" s="1" t="s">
        <v>269</v>
      </c>
      <c r="AU2680" s="1" t="s">
        <v>8873</v>
      </c>
      <c r="AV2680" s="1" t="s">
        <v>2132</v>
      </c>
      <c r="AW2680" s="1" t="s">
        <v>9593</v>
      </c>
      <c r="BB2680" s="1" t="s">
        <v>3588</v>
      </c>
      <c r="BC2680" s="1" t="s">
        <v>16810</v>
      </c>
      <c r="BD2680" s="1" t="s">
        <v>3865</v>
      </c>
      <c r="BE2680" s="1" t="s">
        <v>12833</v>
      </c>
    </row>
    <row r="2681" spans="1:72" ht="13.5" customHeight="1">
      <c r="A2681" s="3" t="str">
        <f>HYPERLINK("http://kyu.snu.ac.kr/sdhj/index.jsp?type=hj/GK14605_00IH_0001_0049.jpg","1720_각북면_49")</f>
        <v>1720_각북면_49</v>
      </c>
      <c r="B2681" s="2">
        <v>1720</v>
      </c>
      <c r="C2681" s="2" t="s">
        <v>15830</v>
      </c>
      <c r="D2681" s="2" t="s">
        <v>15831</v>
      </c>
      <c r="E2681" s="2">
        <v>2680</v>
      </c>
      <c r="F2681" s="1">
        <v>13</v>
      </c>
      <c r="G2681" s="1" t="s">
        <v>4620</v>
      </c>
      <c r="H2681" s="1" t="s">
        <v>16795</v>
      </c>
      <c r="I2681" s="1">
        <v>4</v>
      </c>
      <c r="L2681" s="1">
        <v>4</v>
      </c>
      <c r="M2681" s="2" t="s">
        <v>18220</v>
      </c>
      <c r="N2681" s="2" t="s">
        <v>18221</v>
      </c>
      <c r="T2681" s="1" t="s">
        <v>16803</v>
      </c>
      <c r="U2681" s="1" t="s">
        <v>4777</v>
      </c>
      <c r="V2681" s="1" t="s">
        <v>9086</v>
      </c>
      <c r="W2681" s="1" t="s">
        <v>103</v>
      </c>
      <c r="X2681" s="1" t="s">
        <v>16804</v>
      </c>
      <c r="Y2681" s="1" t="s">
        <v>3998</v>
      </c>
      <c r="Z2681" s="1" t="s">
        <v>10673</v>
      </c>
      <c r="AC2681" s="1">
        <v>43</v>
      </c>
      <c r="AD2681" s="1" t="s">
        <v>424</v>
      </c>
      <c r="AE2681" s="1" t="s">
        <v>11538</v>
      </c>
      <c r="AJ2681" s="1" t="s">
        <v>17</v>
      </c>
      <c r="AK2681" s="1" t="s">
        <v>11718</v>
      </c>
      <c r="AL2681" s="1" t="s">
        <v>152</v>
      </c>
      <c r="AM2681" s="1" t="s">
        <v>11667</v>
      </c>
      <c r="AT2681" s="1" t="s">
        <v>390</v>
      </c>
      <c r="AU2681" s="1" t="s">
        <v>11984</v>
      </c>
      <c r="AV2681" s="1" t="s">
        <v>4778</v>
      </c>
      <c r="AW2681" s="1" t="s">
        <v>16834</v>
      </c>
      <c r="BG2681" s="1" t="s">
        <v>88</v>
      </c>
      <c r="BH2681" s="1" t="s">
        <v>8828</v>
      </c>
      <c r="BI2681" s="1" t="s">
        <v>4779</v>
      </c>
      <c r="BJ2681" s="1" t="s">
        <v>12261</v>
      </c>
      <c r="BK2681" s="1" t="s">
        <v>88</v>
      </c>
      <c r="BL2681" s="1" t="s">
        <v>8828</v>
      </c>
      <c r="BM2681" s="1" t="s">
        <v>4780</v>
      </c>
      <c r="BN2681" s="1" t="s">
        <v>16835</v>
      </c>
      <c r="BO2681" s="1" t="s">
        <v>88</v>
      </c>
      <c r="BP2681" s="1" t="s">
        <v>8828</v>
      </c>
      <c r="BQ2681" s="1" t="s">
        <v>4781</v>
      </c>
      <c r="BR2681" s="1" t="s">
        <v>14410</v>
      </c>
      <c r="BS2681" s="1" t="s">
        <v>96</v>
      </c>
      <c r="BT2681" s="1" t="s">
        <v>11726</v>
      </c>
    </row>
    <row r="2682" spans="1:72" ht="13.5" customHeight="1">
      <c r="A2682" s="3" t="str">
        <f>HYPERLINK("http://kyu.snu.ac.kr/sdhj/index.jsp?type=hj/GK14605_00IH_0001_0049.jpg","1720_각북면_49")</f>
        <v>1720_각북면_49</v>
      </c>
      <c r="B2682" s="2">
        <v>1720</v>
      </c>
      <c r="C2682" s="2" t="s">
        <v>15641</v>
      </c>
      <c r="D2682" s="2" t="s">
        <v>15642</v>
      </c>
      <c r="E2682" s="2">
        <v>2681</v>
      </c>
      <c r="F2682" s="1">
        <v>13</v>
      </c>
      <c r="G2682" s="1" t="s">
        <v>4620</v>
      </c>
      <c r="H2682" s="1" t="s">
        <v>16795</v>
      </c>
      <c r="I2682" s="1">
        <v>4</v>
      </c>
      <c r="L2682" s="1">
        <v>4</v>
      </c>
      <c r="M2682" s="2" t="s">
        <v>18220</v>
      </c>
      <c r="N2682" s="2" t="s">
        <v>18221</v>
      </c>
      <c r="S2682" s="1" t="s">
        <v>51</v>
      </c>
      <c r="T2682" s="1" t="s">
        <v>1413</v>
      </c>
      <c r="U2682" s="1" t="s">
        <v>278</v>
      </c>
      <c r="V2682" s="1" t="s">
        <v>8843</v>
      </c>
      <c r="Y2682" s="1" t="s">
        <v>4782</v>
      </c>
      <c r="Z2682" s="1" t="s">
        <v>10672</v>
      </c>
      <c r="AC2682" s="1">
        <v>38</v>
      </c>
      <c r="AD2682" s="1" t="s">
        <v>316</v>
      </c>
      <c r="AE2682" s="1" t="s">
        <v>11519</v>
      </c>
      <c r="AJ2682" s="1" t="s">
        <v>17</v>
      </c>
      <c r="AK2682" s="1" t="s">
        <v>11718</v>
      </c>
      <c r="AL2682" s="1" t="s">
        <v>50</v>
      </c>
      <c r="AM2682" s="1" t="s">
        <v>16816</v>
      </c>
      <c r="AN2682" s="1" t="s">
        <v>320</v>
      </c>
      <c r="AO2682" s="1" t="s">
        <v>11723</v>
      </c>
      <c r="AR2682" s="1" t="s">
        <v>4783</v>
      </c>
      <c r="AS2682" s="1" t="s">
        <v>11893</v>
      </c>
      <c r="AT2682" s="1" t="s">
        <v>269</v>
      </c>
      <c r="AU2682" s="1" t="s">
        <v>8873</v>
      </c>
      <c r="AV2682" s="1" t="s">
        <v>4784</v>
      </c>
      <c r="AW2682" s="1" t="s">
        <v>12417</v>
      </c>
      <c r="BB2682" s="1" t="s">
        <v>274</v>
      </c>
      <c r="BC2682" s="1" t="s">
        <v>8855</v>
      </c>
      <c r="BD2682" s="1" t="s">
        <v>4785</v>
      </c>
      <c r="BE2682" s="1" t="s">
        <v>10195</v>
      </c>
      <c r="BG2682" s="1" t="s">
        <v>269</v>
      </c>
      <c r="BH2682" s="1" t="s">
        <v>8873</v>
      </c>
      <c r="BI2682" s="1" t="s">
        <v>4786</v>
      </c>
      <c r="BJ2682" s="1" t="s">
        <v>13015</v>
      </c>
      <c r="BM2682" s="1" t="s">
        <v>2621</v>
      </c>
      <c r="BN2682" s="1" t="s">
        <v>12043</v>
      </c>
      <c r="BO2682" s="1" t="s">
        <v>269</v>
      </c>
      <c r="BP2682" s="1" t="s">
        <v>8873</v>
      </c>
      <c r="BQ2682" s="1" t="s">
        <v>4787</v>
      </c>
      <c r="BR2682" s="1" t="s">
        <v>10650</v>
      </c>
      <c r="BS2682" s="1" t="s">
        <v>152</v>
      </c>
      <c r="BT2682" s="1" t="s">
        <v>11667</v>
      </c>
    </row>
    <row r="2683" spans="1:72" ht="13.5" customHeight="1">
      <c r="A2683" s="3" t="str">
        <f>HYPERLINK("http://kyu.snu.ac.kr/sdhj/index.jsp?type=hj/GK14605_00IH_0001_0050.jpg","1720_각북면_50")</f>
        <v>1720_각북면_50</v>
      </c>
      <c r="B2683" s="2">
        <v>1720</v>
      </c>
      <c r="C2683" s="2" t="s">
        <v>15722</v>
      </c>
      <c r="D2683" s="2" t="s">
        <v>15723</v>
      </c>
      <c r="E2683" s="2">
        <v>2682</v>
      </c>
      <c r="F2683" s="1">
        <v>13</v>
      </c>
      <c r="G2683" s="1" t="s">
        <v>4620</v>
      </c>
      <c r="H2683" s="1" t="s">
        <v>16795</v>
      </c>
      <c r="I2683" s="1">
        <v>4</v>
      </c>
      <c r="L2683" s="1">
        <v>4</v>
      </c>
      <c r="M2683" s="2" t="s">
        <v>18220</v>
      </c>
      <c r="N2683" s="2" t="s">
        <v>18221</v>
      </c>
      <c r="S2683" s="1" t="s">
        <v>226</v>
      </c>
      <c r="T2683" s="1" t="s">
        <v>8709</v>
      </c>
      <c r="Y2683" s="1" t="s">
        <v>4788</v>
      </c>
      <c r="Z2683" s="1" t="s">
        <v>10671</v>
      </c>
      <c r="AC2683" s="1">
        <v>9</v>
      </c>
      <c r="AD2683" s="1" t="s">
        <v>258</v>
      </c>
      <c r="AE2683" s="1" t="s">
        <v>11526</v>
      </c>
    </row>
    <row r="2684" spans="1:72" ht="13.5" customHeight="1">
      <c r="A2684" s="3" t="str">
        <f>HYPERLINK("http://kyu.snu.ac.kr/sdhj/index.jsp?type=hj/GK14605_00IH_0001_0050.jpg","1720_각북면_50")</f>
        <v>1720_각북면_50</v>
      </c>
      <c r="B2684" s="2">
        <v>1720</v>
      </c>
      <c r="C2684" s="2" t="s">
        <v>16801</v>
      </c>
      <c r="D2684" s="2" t="s">
        <v>16802</v>
      </c>
      <c r="E2684" s="2">
        <v>2683</v>
      </c>
      <c r="F2684" s="1">
        <v>13</v>
      </c>
      <c r="G2684" s="1" t="s">
        <v>4620</v>
      </c>
      <c r="H2684" s="1" t="s">
        <v>16795</v>
      </c>
      <c r="I2684" s="1">
        <v>4</v>
      </c>
      <c r="L2684" s="1">
        <v>4</v>
      </c>
      <c r="M2684" s="2" t="s">
        <v>18220</v>
      </c>
      <c r="N2684" s="2" t="s">
        <v>18221</v>
      </c>
      <c r="S2684" s="1" t="s">
        <v>71</v>
      </c>
      <c r="T2684" s="1" t="s">
        <v>8710</v>
      </c>
      <c r="Y2684" s="1" t="s">
        <v>2064</v>
      </c>
      <c r="Z2684" s="1" t="s">
        <v>10610</v>
      </c>
      <c r="AC2684" s="1">
        <v>5</v>
      </c>
      <c r="AD2684" s="1" t="s">
        <v>249</v>
      </c>
      <c r="AE2684" s="1" t="s">
        <v>11523</v>
      </c>
    </row>
    <row r="2685" spans="1:72" ht="13.5" customHeight="1">
      <c r="A2685" s="3" t="str">
        <f>HYPERLINK("http://kyu.snu.ac.kr/sdhj/index.jsp?type=hj/GK14605_00IH_0001_0050.jpg","1720_각북면_50")</f>
        <v>1720_각북면_50</v>
      </c>
      <c r="B2685" s="2">
        <v>1720</v>
      </c>
      <c r="C2685" s="2" t="s">
        <v>16801</v>
      </c>
      <c r="D2685" s="2" t="s">
        <v>16802</v>
      </c>
      <c r="E2685" s="2">
        <v>2684</v>
      </c>
      <c r="F2685" s="1">
        <v>13</v>
      </c>
      <c r="G2685" s="1" t="s">
        <v>4620</v>
      </c>
      <c r="H2685" s="1" t="s">
        <v>16795</v>
      </c>
      <c r="I2685" s="1">
        <v>4</v>
      </c>
      <c r="L2685" s="1">
        <v>5</v>
      </c>
      <c r="M2685" s="2" t="s">
        <v>18927</v>
      </c>
      <c r="N2685" s="2" t="s">
        <v>18222</v>
      </c>
      <c r="T2685" s="1" t="s">
        <v>16803</v>
      </c>
      <c r="U2685" s="1" t="s">
        <v>4789</v>
      </c>
      <c r="V2685" s="1" t="s">
        <v>9085</v>
      </c>
      <c r="W2685" s="1" t="s">
        <v>952</v>
      </c>
      <c r="X2685" s="1" t="s">
        <v>9277</v>
      </c>
      <c r="Y2685" s="1" t="s">
        <v>18928</v>
      </c>
      <c r="Z2685" s="1" t="s">
        <v>16836</v>
      </c>
      <c r="AC2685" s="1">
        <v>64</v>
      </c>
      <c r="AD2685" s="1" t="s">
        <v>105</v>
      </c>
      <c r="AE2685" s="1" t="s">
        <v>11518</v>
      </c>
      <c r="AJ2685" s="1" t="s">
        <v>17</v>
      </c>
      <c r="AK2685" s="1" t="s">
        <v>11718</v>
      </c>
      <c r="AL2685" s="1" t="s">
        <v>236</v>
      </c>
      <c r="AM2685" s="1" t="s">
        <v>11694</v>
      </c>
      <c r="AT2685" s="1" t="s">
        <v>88</v>
      </c>
      <c r="AU2685" s="1" t="s">
        <v>8828</v>
      </c>
      <c r="AV2685" s="1" t="s">
        <v>8280</v>
      </c>
      <c r="AW2685" s="1" t="s">
        <v>9391</v>
      </c>
      <c r="BG2685" s="1" t="s">
        <v>88</v>
      </c>
      <c r="BH2685" s="1" t="s">
        <v>8828</v>
      </c>
      <c r="BI2685" s="1" t="s">
        <v>709</v>
      </c>
      <c r="BJ2685" s="1" t="s">
        <v>10977</v>
      </c>
      <c r="BM2685" s="1" t="s">
        <v>4790</v>
      </c>
      <c r="BN2685" s="1" t="s">
        <v>13765</v>
      </c>
      <c r="BO2685" s="1" t="s">
        <v>88</v>
      </c>
      <c r="BP2685" s="1" t="s">
        <v>8828</v>
      </c>
      <c r="BQ2685" s="1" t="s">
        <v>4791</v>
      </c>
      <c r="BR2685" s="1" t="s">
        <v>15100</v>
      </c>
      <c r="BS2685" s="1" t="s">
        <v>50</v>
      </c>
      <c r="BT2685" s="1" t="s">
        <v>16837</v>
      </c>
    </row>
    <row r="2686" spans="1:72" ht="13.5" customHeight="1">
      <c r="A2686" s="3" t="str">
        <f>HYPERLINK("http://kyu.snu.ac.kr/sdhj/index.jsp?type=hj/GK14605_00IH_0001_0050.jpg","1720_각북면_50")</f>
        <v>1720_각북면_50</v>
      </c>
      <c r="B2686" s="2">
        <v>1720</v>
      </c>
      <c r="C2686" s="2" t="s">
        <v>15847</v>
      </c>
      <c r="D2686" s="2" t="s">
        <v>15848</v>
      </c>
      <c r="E2686" s="2">
        <v>2685</v>
      </c>
      <c r="F2686" s="1">
        <v>13</v>
      </c>
      <c r="G2686" s="1" t="s">
        <v>4620</v>
      </c>
      <c r="H2686" s="1" t="s">
        <v>16795</v>
      </c>
      <c r="I2686" s="1">
        <v>4</v>
      </c>
      <c r="L2686" s="1">
        <v>5</v>
      </c>
      <c r="M2686" s="2" t="s">
        <v>18927</v>
      </c>
      <c r="N2686" s="2" t="s">
        <v>18222</v>
      </c>
      <c r="S2686" s="1" t="s">
        <v>51</v>
      </c>
      <c r="T2686" s="1" t="s">
        <v>1413</v>
      </c>
      <c r="W2686" s="1" t="s">
        <v>245</v>
      </c>
      <c r="X2686" s="1" t="s">
        <v>9269</v>
      </c>
      <c r="Y2686" s="1" t="s">
        <v>53</v>
      </c>
      <c r="Z2686" s="1" t="s">
        <v>9315</v>
      </c>
      <c r="AC2686" s="1">
        <v>57</v>
      </c>
      <c r="AD2686" s="1" t="s">
        <v>1067</v>
      </c>
      <c r="AE2686" s="1" t="s">
        <v>11318</v>
      </c>
      <c r="AJ2686" s="1" t="s">
        <v>17</v>
      </c>
      <c r="AK2686" s="1" t="s">
        <v>11718</v>
      </c>
      <c r="AL2686" s="1" t="s">
        <v>158</v>
      </c>
      <c r="AM2686" s="1" t="s">
        <v>11647</v>
      </c>
      <c r="AT2686" s="1" t="s">
        <v>390</v>
      </c>
      <c r="AU2686" s="1" t="s">
        <v>11984</v>
      </c>
      <c r="AV2686" s="1" t="s">
        <v>391</v>
      </c>
      <c r="AW2686" s="1" t="s">
        <v>10161</v>
      </c>
      <c r="BG2686" s="1" t="s">
        <v>88</v>
      </c>
      <c r="BH2686" s="1" t="s">
        <v>8828</v>
      </c>
      <c r="BI2686" s="1" t="s">
        <v>4792</v>
      </c>
      <c r="BJ2686" s="1" t="s">
        <v>13255</v>
      </c>
      <c r="BK2686" s="1" t="s">
        <v>88</v>
      </c>
      <c r="BL2686" s="1" t="s">
        <v>8828</v>
      </c>
      <c r="BM2686" s="1" t="s">
        <v>4793</v>
      </c>
      <c r="BN2686" s="1" t="s">
        <v>12510</v>
      </c>
      <c r="BO2686" s="1" t="s">
        <v>88</v>
      </c>
      <c r="BP2686" s="1" t="s">
        <v>8828</v>
      </c>
      <c r="BQ2686" s="1" t="s">
        <v>4794</v>
      </c>
      <c r="BR2686" s="1" t="s">
        <v>15071</v>
      </c>
      <c r="BS2686" s="1" t="s">
        <v>50</v>
      </c>
      <c r="BT2686" s="1" t="s">
        <v>16838</v>
      </c>
    </row>
    <row r="2687" spans="1:72" ht="13.5" customHeight="1">
      <c r="A2687" s="3" t="str">
        <f>HYPERLINK("http://kyu.snu.ac.kr/sdhj/index.jsp?type=hj/GK14605_00IH_0001_0050.jpg","1720_각북면_50")</f>
        <v>1720_각북면_50</v>
      </c>
      <c r="B2687" s="2">
        <v>1720</v>
      </c>
      <c r="C2687" s="2" t="s">
        <v>15828</v>
      </c>
      <c r="D2687" s="2" t="s">
        <v>15829</v>
      </c>
      <c r="E2687" s="2">
        <v>2686</v>
      </c>
      <c r="F2687" s="1">
        <v>13</v>
      </c>
      <c r="G2687" s="1" t="s">
        <v>4620</v>
      </c>
      <c r="H2687" s="1" t="s">
        <v>16795</v>
      </c>
      <c r="I2687" s="1">
        <v>4</v>
      </c>
      <c r="L2687" s="1">
        <v>5</v>
      </c>
      <c r="M2687" s="2" t="s">
        <v>18927</v>
      </c>
      <c r="N2687" s="2" t="s">
        <v>18222</v>
      </c>
      <c r="S2687" s="1" t="s">
        <v>226</v>
      </c>
      <c r="T2687" s="1" t="s">
        <v>8709</v>
      </c>
      <c r="Y2687" s="1" t="s">
        <v>53</v>
      </c>
      <c r="Z2687" s="1" t="s">
        <v>9315</v>
      </c>
      <c r="AC2687" s="1">
        <v>17</v>
      </c>
      <c r="AD2687" s="1" t="s">
        <v>69</v>
      </c>
      <c r="AE2687" s="1" t="s">
        <v>11560</v>
      </c>
    </row>
    <row r="2688" spans="1:72" ht="13.5" customHeight="1">
      <c r="A2688" s="3" t="str">
        <f>HYPERLINK("http://kyu.snu.ac.kr/sdhj/index.jsp?type=hj/GK14605_00IH_0001_0050.jpg","1720_각북면_50")</f>
        <v>1720_각북면_50</v>
      </c>
      <c r="B2688" s="2">
        <v>1720</v>
      </c>
      <c r="C2688" s="2" t="s">
        <v>16801</v>
      </c>
      <c r="D2688" s="2" t="s">
        <v>16802</v>
      </c>
      <c r="E2688" s="2">
        <v>2687</v>
      </c>
      <c r="F2688" s="1">
        <v>13</v>
      </c>
      <c r="G2688" s="1" t="s">
        <v>4620</v>
      </c>
      <c r="H2688" s="1" t="s">
        <v>16795</v>
      </c>
      <c r="I2688" s="1">
        <v>4</v>
      </c>
      <c r="L2688" s="1">
        <v>5</v>
      </c>
      <c r="M2688" s="2" t="s">
        <v>18927</v>
      </c>
      <c r="N2688" s="2" t="s">
        <v>18222</v>
      </c>
      <c r="S2688" s="1" t="s">
        <v>71</v>
      </c>
      <c r="T2688" s="1" t="s">
        <v>8710</v>
      </c>
      <c r="Y2688" s="1" t="s">
        <v>4795</v>
      </c>
      <c r="Z2688" s="1" t="s">
        <v>9686</v>
      </c>
      <c r="AC2688" s="1">
        <v>6</v>
      </c>
      <c r="AD2688" s="1" t="s">
        <v>75</v>
      </c>
      <c r="AE2688" s="1" t="s">
        <v>11549</v>
      </c>
    </row>
    <row r="2689" spans="1:72" ht="13.5" customHeight="1">
      <c r="A2689" s="3" t="str">
        <f>HYPERLINK("http://kyu.snu.ac.kr/sdhj/index.jsp?type=hj/GK14605_00IH_0001_0050.jpg","1720_각북면_50")</f>
        <v>1720_각북면_50</v>
      </c>
      <c r="B2689" s="2">
        <v>1720</v>
      </c>
      <c r="C2689" s="2" t="s">
        <v>16801</v>
      </c>
      <c r="D2689" s="2" t="s">
        <v>16802</v>
      </c>
      <c r="E2689" s="2">
        <v>2688</v>
      </c>
      <c r="F2689" s="1">
        <v>13</v>
      </c>
      <c r="G2689" s="1" t="s">
        <v>4620</v>
      </c>
      <c r="H2689" s="1" t="s">
        <v>16795</v>
      </c>
      <c r="I2689" s="1">
        <v>4</v>
      </c>
      <c r="L2689" s="1">
        <v>5</v>
      </c>
      <c r="M2689" s="2" t="s">
        <v>18927</v>
      </c>
      <c r="N2689" s="2" t="s">
        <v>18222</v>
      </c>
      <c r="S2689" s="1" t="s">
        <v>68</v>
      </c>
      <c r="T2689" s="1" t="s">
        <v>8708</v>
      </c>
      <c r="Y2689" s="1" t="s">
        <v>53</v>
      </c>
      <c r="Z2689" s="1" t="s">
        <v>9315</v>
      </c>
      <c r="AC2689" s="1">
        <v>13</v>
      </c>
      <c r="AD2689" s="1" t="s">
        <v>229</v>
      </c>
      <c r="AE2689" s="1" t="s">
        <v>11524</v>
      </c>
    </row>
    <row r="2690" spans="1:72" ht="13.5" customHeight="1">
      <c r="A2690" s="3" t="str">
        <f>HYPERLINK("http://kyu.snu.ac.kr/sdhj/index.jsp?type=hj/GK14605_00IH_0001_0050.jpg","1720_각북면_50")</f>
        <v>1720_각북면_50</v>
      </c>
      <c r="B2690" s="2">
        <v>1720</v>
      </c>
      <c r="C2690" s="2" t="s">
        <v>16801</v>
      </c>
      <c r="D2690" s="2" t="s">
        <v>16802</v>
      </c>
      <c r="E2690" s="2">
        <v>2689</v>
      </c>
      <c r="F2690" s="1">
        <v>13</v>
      </c>
      <c r="G2690" s="1" t="s">
        <v>4620</v>
      </c>
      <c r="H2690" s="1" t="s">
        <v>16795</v>
      </c>
      <c r="I2690" s="1">
        <v>5</v>
      </c>
      <c r="J2690" s="1" t="s">
        <v>4796</v>
      </c>
      <c r="K2690" s="1" t="s">
        <v>8599</v>
      </c>
      <c r="L2690" s="1">
        <v>1</v>
      </c>
      <c r="M2690" s="2" t="s">
        <v>4796</v>
      </c>
      <c r="N2690" s="2" t="s">
        <v>8599</v>
      </c>
      <c r="T2690" s="1" t="s">
        <v>16100</v>
      </c>
      <c r="U2690" s="1" t="s">
        <v>4797</v>
      </c>
      <c r="V2690" s="1" t="s">
        <v>8845</v>
      </c>
      <c r="W2690" s="1" t="s">
        <v>455</v>
      </c>
      <c r="X2690" s="1" t="s">
        <v>9281</v>
      </c>
      <c r="Y2690" s="1" t="s">
        <v>4798</v>
      </c>
      <c r="Z2690" s="1" t="s">
        <v>10670</v>
      </c>
      <c r="AC2690" s="1">
        <v>35</v>
      </c>
      <c r="AD2690" s="1" t="s">
        <v>111</v>
      </c>
      <c r="AE2690" s="1" t="s">
        <v>8821</v>
      </c>
      <c r="AJ2690" s="1" t="s">
        <v>17</v>
      </c>
      <c r="AK2690" s="1" t="s">
        <v>11718</v>
      </c>
      <c r="AL2690" s="1" t="s">
        <v>236</v>
      </c>
      <c r="AM2690" s="1" t="s">
        <v>11694</v>
      </c>
      <c r="AT2690" s="1" t="s">
        <v>44</v>
      </c>
      <c r="AU2690" s="1" t="s">
        <v>8875</v>
      </c>
      <c r="AV2690" s="1" t="s">
        <v>2671</v>
      </c>
      <c r="AW2690" s="1" t="s">
        <v>12416</v>
      </c>
      <c r="BG2690" s="1" t="s">
        <v>48</v>
      </c>
      <c r="BH2690" s="1" t="s">
        <v>8899</v>
      </c>
      <c r="BI2690" s="1" t="s">
        <v>4481</v>
      </c>
      <c r="BJ2690" s="1" t="s">
        <v>10542</v>
      </c>
      <c r="BK2690" s="1" t="s">
        <v>116</v>
      </c>
      <c r="BL2690" s="1" t="s">
        <v>15344</v>
      </c>
      <c r="BM2690" s="1" t="s">
        <v>2673</v>
      </c>
      <c r="BN2690" s="1" t="s">
        <v>10881</v>
      </c>
      <c r="BO2690" s="1" t="s">
        <v>153</v>
      </c>
      <c r="BP2690" s="1" t="s">
        <v>8874</v>
      </c>
      <c r="BQ2690" s="1" t="s">
        <v>4799</v>
      </c>
      <c r="BR2690" s="1" t="s">
        <v>15091</v>
      </c>
      <c r="BS2690" s="1" t="s">
        <v>50</v>
      </c>
      <c r="BT2690" s="1" t="s">
        <v>15860</v>
      </c>
    </row>
    <row r="2691" spans="1:72" ht="13.5" customHeight="1">
      <c r="A2691" s="3" t="str">
        <f>HYPERLINK("http://kyu.snu.ac.kr/sdhj/index.jsp?type=hj/GK14605_00IH_0001_0050.jpg","1720_각북면_50")</f>
        <v>1720_각북면_50</v>
      </c>
      <c r="B2691" s="2">
        <v>1720</v>
      </c>
      <c r="C2691" s="2" t="s">
        <v>15666</v>
      </c>
      <c r="D2691" s="2" t="s">
        <v>15667</v>
      </c>
      <c r="E2691" s="2">
        <v>2690</v>
      </c>
      <c r="F2691" s="1">
        <v>13</v>
      </c>
      <c r="G2691" s="1" t="s">
        <v>4620</v>
      </c>
      <c r="H2691" s="1" t="s">
        <v>16795</v>
      </c>
      <c r="I2691" s="1">
        <v>5</v>
      </c>
      <c r="L2691" s="1">
        <v>1</v>
      </c>
      <c r="M2691" s="2" t="s">
        <v>4796</v>
      </c>
      <c r="N2691" s="2" t="s">
        <v>8599</v>
      </c>
      <c r="S2691" s="1" t="s">
        <v>51</v>
      </c>
      <c r="T2691" s="1" t="s">
        <v>1413</v>
      </c>
      <c r="W2691" s="1" t="s">
        <v>1058</v>
      </c>
      <c r="X2691" s="1" t="s">
        <v>8775</v>
      </c>
      <c r="Y2691" s="1" t="s">
        <v>53</v>
      </c>
      <c r="Z2691" s="1" t="s">
        <v>9315</v>
      </c>
      <c r="AC2691" s="1">
        <v>33</v>
      </c>
      <c r="AD2691" s="1" t="s">
        <v>151</v>
      </c>
      <c r="AE2691" s="1" t="s">
        <v>10802</v>
      </c>
      <c r="AJ2691" s="1" t="s">
        <v>17</v>
      </c>
      <c r="AK2691" s="1" t="s">
        <v>11718</v>
      </c>
      <c r="AL2691" s="1" t="s">
        <v>158</v>
      </c>
      <c r="AM2691" s="1" t="s">
        <v>11647</v>
      </c>
      <c r="AT2691" s="1" t="s">
        <v>44</v>
      </c>
      <c r="AU2691" s="1" t="s">
        <v>8875</v>
      </c>
      <c r="AV2691" s="1" t="s">
        <v>752</v>
      </c>
      <c r="AW2691" s="1" t="s">
        <v>12415</v>
      </c>
      <c r="BG2691" s="1" t="s">
        <v>44</v>
      </c>
      <c r="BH2691" s="1" t="s">
        <v>8875</v>
      </c>
      <c r="BI2691" s="1" t="s">
        <v>4800</v>
      </c>
      <c r="BJ2691" s="1" t="s">
        <v>13254</v>
      </c>
      <c r="BK2691" s="1" t="s">
        <v>58</v>
      </c>
      <c r="BL2691" s="1" t="s">
        <v>11975</v>
      </c>
      <c r="BM2691" s="1" t="s">
        <v>4801</v>
      </c>
      <c r="BN2691" s="1" t="s">
        <v>11515</v>
      </c>
      <c r="BO2691" s="1" t="s">
        <v>60</v>
      </c>
      <c r="BP2691" s="1" t="s">
        <v>9030</v>
      </c>
      <c r="BQ2691" s="1" t="s">
        <v>4802</v>
      </c>
      <c r="BR2691" s="1" t="s">
        <v>14409</v>
      </c>
      <c r="BS2691" s="1" t="s">
        <v>436</v>
      </c>
      <c r="BT2691" s="1" t="s">
        <v>11639</v>
      </c>
    </row>
    <row r="2692" spans="1:72" ht="13.5" customHeight="1">
      <c r="A2692" s="3" t="str">
        <f>HYPERLINK("http://kyu.snu.ac.kr/sdhj/index.jsp?type=hj/GK14605_00IH_0001_0050.jpg","1720_각북면_50")</f>
        <v>1720_각북면_50</v>
      </c>
      <c r="B2692" s="2">
        <v>1720</v>
      </c>
      <c r="C2692" s="2" t="s">
        <v>15752</v>
      </c>
      <c r="D2692" s="2" t="s">
        <v>15753</v>
      </c>
      <c r="E2692" s="2">
        <v>2691</v>
      </c>
      <c r="F2692" s="1">
        <v>13</v>
      </c>
      <c r="G2692" s="1" t="s">
        <v>4620</v>
      </c>
      <c r="H2692" s="1" t="s">
        <v>16795</v>
      </c>
      <c r="I2692" s="1">
        <v>5</v>
      </c>
      <c r="L2692" s="1">
        <v>1</v>
      </c>
      <c r="M2692" s="2" t="s">
        <v>4796</v>
      </c>
      <c r="N2692" s="2" t="s">
        <v>8599</v>
      </c>
      <c r="S2692" s="1" t="s">
        <v>226</v>
      </c>
      <c r="T2692" s="1" t="s">
        <v>8709</v>
      </c>
      <c r="Y2692" s="1" t="s">
        <v>53</v>
      </c>
      <c r="Z2692" s="1" t="s">
        <v>9315</v>
      </c>
      <c r="AC2692" s="1">
        <v>4</v>
      </c>
      <c r="AD2692" s="1" t="s">
        <v>105</v>
      </c>
      <c r="AE2692" s="1" t="s">
        <v>11518</v>
      </c>
    </row>
    <row r="2693" spans="1:72" ht="13.5" customHeight="1">
      <c r="A2693" s="3" t="str">
        <f>HYPERLINK("http://kyu.snu.ac.kr/sdhj/index.jsp?type=hj/GK14605_00IH_0001_0050.jpg","1720_각북면_50")</f>
        <v>1720_각북면_50</v>
      </c>
      <c r="B2693" s="2">
        <v>1720</v>
      </c>
      <c r="C2693" s="2" t="s">
        <v>16801</v>
      </c>
      <c r="D2693" s="2" t="s">
        <v>16802</v>
      </c>
      <c r="E2693" s="2">
        <v>2692</v>
      </c>
      <c r="F2693" s="1">
        <v>13</v>
      </c>
      <c r="G2693" s="1" t="s">
        <v>4620</v>
      </c>
      <c r="H2693" s="1" t="s">
        <v>16795</v>
      </c>
      <c r="I2693" s="1">
        <v>5</v>
      </c>
      <c r="L2693" s="1">
        <v>1</v>
      </c>
      <c r="M2693" s="2" t="s">
        <v>4796</v>
      </c>
      <c r="N2693" s="2" t="s">
        <v>8599</v>
      </c>
      <c r="S2693" s="1" t="s">
        <v>68</v>
      </c>
      <c r="T2693" s="1" t="s">
        <v>8708</v>
      </c>
      <c r="Y2693" s="1" t="s">
        <v>53</v>
      </c>
      <c r="Z2693" s="1" t="s">
        <v>9315</v>
      </c>
      <c r="AC2693" s="1">
        <v>2</v>
      </c>
      <c r="AD2693" s="1" t="s">
        <v>106</v>
      </c>
      <c r="AE2693" s="1" t="s">
        <v>11517</v>
      </c>
      <c r="AF2693" s="1" t="s">
        <v>135</v>
      </c>
      <c r="AG2693" s="1" t="s">
        <v>11569</v>
      </c>
    </row>
    <row r="2694" spans="1:72" ht="13.5" customHeight="1">
      <c r="A2694" s="3" t="str">
        <f>HYPERLINK("http://kyu.snu.ac.kr/sdhj/index.jsp?type=hj/GK14605_00IH_0001_0050.jpg","1720_각북면_50")</f>
        <v>1720_각북면_50</v>
      </c>
      <c r="B2694" s="2">
        <v>1720</v>
      </c>
      <c r="C2694" s="2" t="s">
        <v>16801</v>
      </c>
      <c r="D2694" s="2" t="s">
        <v>16802</v>
      </c>
      <c r="E2694" s="2">
        <v>2693</v>
      </c>
      <c r="F2694" s="1">
        <v>13</v>
      </c>
      <c r="G2694" s="1" t="s">
        <v>4620</v>
      </c>
      <c r="H2694" s="1" t="s">
        <v>16795</v>
      </c>
      <c r="I2694" s="1">
        <v>5</v>
      </c>
      <c r="L2694" s="1">
        <v>1</v>
      </c>
      <c r="M2694" s="2" t="s">
        <v>4796</v>
      </c>
      <c r="N2694" s="2" t="s">
        <v>8599</v>
      </c>
      <c r="S2694" s="1" t="s">
        <v>559</v>
      </c>
      <c r="T2694" s="1" t="s">
        <v>8724</v>
      </c>
      <c r="W2694" s="1" t="s">
        <v>1058</v>
      </c>
      <c r="X2694" s="1" t="s">
        <v>8775</v>
      </c>
      <c r="Y2694" s="1" t="s">
        <v>4803</v>
      </c>
      <c r="Z2694" s="1" t="s">
        <v>10669</v>
      </c>
      <c r="AC2694" s="1">
        <v>8</v>
      </c>
      <c r="AD2694" s="1" t="s">
        <v>76</v>
      </c>
      <c r="AE2694" s="1" t="s">
        <v>11537</v>
      </c>
    </row>
    <row r="2695" spans="1:72" ht="13.5" customHeight="1">
      <c r="A2695" s="3" t="str">
        <f>HYPERLINK("http://kyu.snu.ac.kr/sdhj/index.jsp?type=hj/GK14605_00IH_0001_0050.jpg","1720_각북면_50")</f>
        <v>1720_각북면_50</v>
      </c>
      <c r="B2695" s="2">
        <v>1720</v>
      </c>
      <c r="C2695" s="2" t="s">
        <v>16801</v>
      </c>
      <c r="D2695" s="2" t="s">
        <v>16802</v>
      </c>
      <c r="E2695" s="2">
        <v>2694</v>
      </c>
      <c r="F2695" s="1">
        <v>13</v>
      </c>
      <c r="G2695" s="1" t="s">
        <v>4620</v>
      </c>
      <c r="H2695" s="1" t="s">
        <v>16795</v>
      </c>
      <c r="I2695" s="1">
        <v>5</v>
      </c>
      <c r="L2695" s="1">
        <v>1</v>
      </c>
      <c r="M2695" s="2" t="s">
        <v>4796</v>
      </c>
      <c r="N2695" s="2" t="s">
        <v>8599</v>
      </c>
      <c r="S2695" s="1" t="s">
        <v>8334</v>
      </c>
      <c r="T2695" s="1" t="s">
        <v>8756</v>
      </c>
      <c r="U2695" s="1" t="s">
        <v>4804</v>
      </c>
      <c r="V2695" s="1" t="s">
        <v>9084</v>
      </c>
      <c r="W2695" s="1" t="s">
        <v>1058</v>
      </c>
      <c r="X2695" s="1" t="s">
        <v>8775</v>
      </c>
      <c r="Y2695" s="1" t="s">
        <v>2438</v>
      </c>
      <c r="Z2695" s="1" t="s">
        <v>9319</v>
      </c>
      <c r="AC2695" s="1">
        <v>21</v>
      </c>
      <c r="AD2695" s="1" t="s">
        <v>192</v>
      </c>
      <c r="AE2695" s="1" t="s">
        <v>10512</v>
      </c>
      <c r="AF2695" s="1" t="s">
        <v>135</v>
      </c>
      <c r="AG2695" s="1" t="s">
        <v>11569</v>
      </c>
    </row>
    <row r="2696" spans="1:72" ht="13.5" customHeight="1">
      <c r="A2696" s="3" t="str">
        <f>HYPERLINK("http://kyu.snu.ac.kr/sdhj/index.jsp?type=hj/GK14605_00IH_0001_0050.jpg","1720_각북면_50")</f>
        <v>1720_각북면_50</v>
      </c>
      <c r="B2696" s="2">
        <v>1720</v>
      </c>
      <c r="C2696" s="2" t="s">
        <v>16801</v>
      </c>
      <c r="D2696" s="2" t="s">
        <v>16802</v>
      </c>
      <c r="E2696" s="2">
        <v>2695</v>
      </c>
      <c r="F2696" s="1">
        <v>13</v>
      </c>
      <c r="G2696" s="1" t="s">
        <v>4620</v>
      </c>
      <c r="H2696" s="1" t="s">
        <v>16795</v>
      </c>
      <c r="I2696" s="1">
        <v>5</v>
      </c>
      <c r="L2696" s="1">
        <v>2</v>
      </c>
      <c r="M2696" s="2" t="s">
        <v>18223</v>
      </c>
      <c r="N2696" s="2" t="s">
        <v>18224</v>
      </c>
      <c r="T2696" s="1" t="s">
        <v>16803</v>
      </c>
      <c r="U2696" s="1" t="s">
        <v>215</v>
      </c>
      <c r="V2696" s="1" t="s">
        <v>8866</v>
      </c>
      <c r="W2696" s="1" t="s">
        <v>1249</v>
      </c>
      <c r="X2696" s="1" t="s">
        <v>9305</v>
      </c>
      <c r="Y2696" s="1" t="s">
        <v>4805</v>
      </c>
      <c r="Z2696" s="1" t="s">
        <v>10668</v>
      </c>
      <c r="AC2696" s="1">
        <v>34</v>
      </c>
      <c r="AD2696" s="1" t="s">
        <v>86</v>
      </c>
      <c r="AE2696" s="1" t="s">
        <v>11563</v>
      </c>
      <c r="AJ2696" s="1" t="s">
        <v>17</v>
      </c>
      <c r="AK2696" s="1" t="s">
        <v>11718</v>
      </c>
      <c r="AL2696" s="1" t="s">
        <v>3425</v>
      </c>
      <c r="AM2696" s="1" t="s">
        <v>11763</v>
      </c>
      <c r="AT2696" s="1" t="s">
        <v>215</v>
      </c>
      <c r="AU2696" s="1" t="s">
        <v>8866</v>
      </c>
      <c r="AV2696" s="1" t="s">
        <v>4708</v>
      </c>
      <c r="AW2696" s="1" t="s">
        <v>10688</v>
      </c>
      <c r="BG2696" s="1" t="s">
        <v>46</v>
      </c>
      <c r="BH2696" s="1" t="s">
        <v>11959</v>
      </c>
      <c r="BI2696" s="1" t="s">
        <v>4664</v>
      </c>
      <c r="BJ2696" s="1" t="s">
        <v>12423</v>
      </c>
      <c r="BK2696" s="1" t="s">
        <v>4665</v>
      </c>
      <c r="BL2696" s="1" t="s">
        <v>12968</v>
      </c>
      <c r="BM2696" s="1" t="s">
        <v>4666</v>
      </c>
      <c r="BN2696" s="1" t="s">
        <v>13251</v>
      </c>
      <c r="BO2696" s="1" t="s">
        <v>46</v>
      </c>
      <c r="BP2696" s="1" t="s">
        <v>11959</v>
      </c>
      <c r="BQ2696" s="1" t="s">
        <v>4806</v>
      </c>
      <c r="BR2696" s="1" t="s">
        <v>14408</v>
      </c>
      <c r="BS2696" s="1" t="s">
        <v>1722</v>
      </c>
      <c r="BT2696" s="1" t="s">
        <v>11778</v>
      </c>
    </row>
    <row r="2697" spans="1:72" ht="13.5" customHeight="1">
      <c r="A2697" s="3" t="str">
        <f>HYPERLINK("http://kyu.snu.ac.kr/sdhj/index.jsp?type=hj/GK14605_00IH_0001_0050.jpg","1720_각북면_50")</f>
        <v>1720_각북면_50</v>
      </c>
      <c r="B2697" s="2">
        <v>1720</v>
      </c>
      <c r="C2697" s="2" t="s">
        <v>15941</v>
      </c>
      <c r="D2697" s="2" t="s">
        <v>15942</v>
      </c>
      <c r="E2697" s="2">
        <v>2696</v>
      </c>
      <c r="F2697" s="1">
        <v>13</v>
      </c>
      <c r="G2697" s="1" t="s">
        <v>4620</v>
      </c>
      <c r="H2697" s="1" t="s">
        <v>16795</v>
      </c>
      <c r="I2697" s="1">
        <v>5</v>
      </c>
      <c r="L2697" s="1">
        <v>2</v>
      </c>
      <c r="M2697" s="2" t="s">
        <v>18223</v>
      </c>
      <c r="N2697" s="2" t="s">
        <v>18224</v>
      </c>
      <c r="S2697" s="1" t="s">
        <v>51</v>
      </c>
      <c r="T2697" s="1" t="s">
        <v>1413</v>
      </c>
      <c r="W2697" s="1" t="s">
        <v>952</v>
      </c>
      <c r="X2697" s="1" t="s">
        <v>9277</v>
      </c>
      <c r="Y2697" s="1" t="s">
        <v>129</v>
      </c>
      <c r="Z2697" s="1" t="s">
        <v>9465</v>
      </c>
      <c r="AC2697" s="1">
        <v>30</v>
      </c>
      <c r="AD2697" s="1" t="s">
        <v>163</v>
      </c>
      <c r="AE2697" s="1" t="s">
        <v>11552</v>
      </c>
      <c r="AJ2697" s="1" t="s">
        <v>461</v>
      </c>
      <c r="AK2697" s="1" t="s">
        <v>11719</v>
      </c>
      <c r="AL2697" s="1" t="s">
        <v>236</v>
      </c>
      <c r="AM2697" s="1" t="s">
        <v>11694</v>
      </c>
      <c r="AT2697" s="1" t="s">
        <v>46</v>
      </c>
      <c r="AU2697" s="1" t="s">
        <v>11959</v>
      </c>
      <c r="AV2697" s="1" t="s">
        <v>4807</v>
      </c>
      <c r="AW2697" s="1" t="s">
        <v>12414</v>
      </c>
      <c r="BG2697" s="1" t="s">
        <v>46</v>
      </c>
      <c r="BH2697" s="1" t="s">
        <v>11959</v>
      </c>
      <c r="BI2697" s="1" t="s">
        <v>4808</v>
      </c>
      <c r="BJ2697" s="1" t="s">
        <v>13253</v>
      </c>
      <c r="BK2697" s="1" t="s">
        <v>4809</v>
      </c>
      <c r="BL2697" s="1" t="s">
        <v>13511</v>
      </c>
      <c r="BM2697" s="1" t="s">
        <v>4810</v>
      </c>
      <c r="BN2697" s="1" t="s">
        <v>9917</v>
      </c>
      <c r="BO2697" s="1" t="s">
        <v>46</v>
      </c>
      <c r="BP2697" s="1" t="s">
        <v>11959</v>
      </c>
      <c r="BQ2697" s="1" t="s">
        <v>4811</v>
      </c>
      <c r="BR2697" s="1" t="s">
        <v>15225</v>
      </c>
      <c r="BS2697" s="1" t="s">
        <v>2056</v>
      </c>
      <c r="BT2697" s="1" t="s">
        <v>11648</v>
      </c>
    </row>
    <row r="2698" spans="1:72" ht="13.5" customHeight="1">
      <c r="A2698" s="3" t="str">
        <f>HYPERLINK("http://kyu.snu.ac.kr/sdhj/index.jsp?type=hj/GK14605_00IH_0001_0050.jpg","1720_각북면_50")</f>
        <v>1720_각북면_50</v>
      </c>
      <c r="B2698" s="2">
        <v>1720</v>
      </c>
      <c r="C2698" s="2" t="s">
        <v>15801</v>
      </c>
      <c r="D2698" s="2" t="s">
        <v>15802</v>
      </c>
      <c r="E2698" s="2">
        <v>2697</v>
      </c>
      <c r="F2698" s="1">
        <v>13</v>
      </c>
      <c r="G2698" s="1" t="s">
        <v>4620</v>
      </c>
      <c r="H2698" s="1" t="s">
        <v>16795</v>
      </c>
      <c r="I2698" s="1">
        <v>5</v>
      </c>
      <c r="L2698" s="1">
        <v>2</v>
      </c>
      <c r="M2698" s="2" t="s">
        <v>18223</v>
      </c>
      <c r="N2698" s="2" t="s">
        <v>18224</v>
      </c>
      <c r="S2698" s="1" t="s">
        <v>1381</v>
      </c>
      <c r="T2698" s="1" t="s">
        <v>8739</v>
      </c>
      <c r="U2698" s="1" t="s">
        <v>215</v>
      </c>
      <c r="V2698" s="1" t="s">
        <v>8866</v>
      </c>
      <c r="Y2698" s="1" t="s">
        <v>4812</v>
      </c>
      <c r="Z2698" s="1" t="s">
        <v>10667</v>
      </c>
      <c r="AC2698" s="1">
        <v>30</v>
      </c>
      <c r="AD2698" s="1" t="s">
        <v>163</v>
      </c>
      <c r="AE2698" s="1" t="s">
        <v>11552</v>
      </c>
    </row>
    <row r="2699" spans="1:72" ht="13.5" customHeight="1">
      <c r="A2699" s="3" t="str">
        <f>HYPERLINK("http://kyu.snu.ac.kr/sdhj/index.jsp?type=hj/GK14605_00IH_0001_0050.jpg","1720_각북면_50")</f>
        <v>1720_각북면_50</v>
      </c>
      <c r="B2699" s="2">
        <v>1720</v>
      </c>
      <c r="C2699" s="2" t="s">
        <v>16801</v>
      </c>
      <c r="D2699" s="2" t="s">
        <v>16802</v>
      </c>
      <c r="E2699" s="2">
        <v>2698</v>
      </c>
      <c r="F2699" s="1">
        <v>13</v>
      </c>
      <c r="G2699" s="1" t="s">
        <v>4620</v>
      </c>
      <c r="H2699" s="1" t="s">
        <v>16795</v>
      </c>
      <c r="I2699" s="1">
        <v>5</v>
      </c>
      <c r="L2699" s="1">
        <v>2</v>
      </c>
      <c r="M2699" s="2" t="s">
        <v>18223</v>
      </c>
      <c r="N2699" s="2" t="s">
        <v>18224</v>
      </c>
      <c r="T2699" s="1" t="s">
        <v>16805</v>
      </c>
      <c r="U2699" s="1" t="s">
        <v>266</v>
      </c>
      <c r="V2699" s="1" t="s">
        <v>8830</v>
      </c>
      <c r="Y2699" s="1" t="s">
        <v>8363</v>
      </c>
      <c r="Z2699" s="1" t="s">
        <v>10666</v>
      </c>
      <c r="AC2699" s="1">
        <v>8</v>
      </c>
      <c r="AD2699" s="1" t="s">
        <v>76</v>
      </c>
      <c r="AE2699" s="1" t="s">
        <v>11537</v>
      </c>
      <c r="AF2699" s="1" t="s">
        <v>135</v>
      </c>
      <c r="AG2699" s="1" t="s">
        <v>11569</v>
      </c>
      <c r="AT2699" s="1" t="s">
        <v>269</v>
      </c>
      <c r="AU2699" s="1" t="s">
        <v>8873</v>
      </c>
      <c r="AV2699" s="1" t="s">
        <v>4715</v>
      </c>
      <c r="AW2699" s="1" t="s">
        <v>8707</v>
      </c>
      <c r="BB2699" s="1" t="s">
        <v>385</v>
      </c>
      <c r="BC2699" s="1" t="s">
        <v>16807</v>
      </c>
      <c r="BD2699" s="1" t="s">
        <v>4716</v>
      </c>
      <c r="BE2699" s="1" t="s">
        <v>12863</v>
      </c>
    </row>
    <row r="2700" spans="1:72" ht="13.5" customHeight="1">
      <c r="A2700" s="3" t="str">
        <f>HYPERLINK("http://kyu.snu.ac.kr/sdhj/index.jsp?type=hj/GK14605_00IH_0001_0050.jpg","1720_각북면_50")</f>
        <v>1720_각북면_50</v>
      </c>
      <c r="B2700" s="2">
        <v>1720</v>
      </c>
      <c r="C2700" s="2" t="s">
        <v>16801</v>
      </c>
      <c r="D2700" s="2" t="s">
        <v>16802</v>
      </c>
      <c r="E2700" s="2">
        <v>2699</v>
      </c>
      <c r="F2700" s="1">
        <v>13</v>
      </c>
      <c r="G2700" s="1" t="s">
        <v>4620</v>
      </c>
      <c r="H2700" s="1" t="s">
        <v>16795</v>
      </c>
      <c r="I2700" s="1">
        <v>5</v>
      </c>
      <c r="L2700" s="1">
        <v>3</v>
      </c>
      <c r="M2700" s="2" t="s">
        <v>18929</v>
      </c>
      <c r="N2700" s="2" t="s">
        <v>10665</v>
      </c>
      <c r="T2700" s="1" t="s">
        <v>16803</v>
      </c>
      <c r="U2700" s="1" t="s">
        <v>1834</v>
      </c>
      <c r="V2700" s="1" t="s">
        <v>8897</v>
      </c>
      <c r="Y2700" s="1" t="s">
        <v>8397</v>
      </c>
      <c r="Z2700" s="1" t="s">
        <v>10665</v>
      </c>
      <c r="AC2700" s="1">
        <v>39</v>
      </c>
      <c r="AD2700" s="1" t="s">
        <v>119</v>
      </c>
      <c r="AE2700" s="1" t="s">
        <v>9334</v>
      </c>
      <c r="AN2700" s="1" t="s">
        <v>602</v>
      </c>
      <c r="AO2700" s="1" t="s">
        <v>8712</v>
      </c>
      <c r="AP2700" s="1" t="s">
        <v>215</v>
      </c>
      <c r="AQ2700" s="1" t="s">
        <v>8866</v>
      </c>
      <c r="AR2700" s="1" t="s">
        <v>4813</v>
      </c>
      <c r="AS2700" s="1" t="s">
        <v>11892</v>
      </c>
      <c r="AT2700" s="1" t="s">
        <v>269</v>
      </c>
      <c r="AU2700" s="1" t="s">
        <v>8873</v>
      </c>
      <c r="AV2700" s="1" t="s">
        <v>4757</v>
      </c>
      <c r="AW2700" s="1" t="s">
        <v>12413</v>
      </c>
      <c r="BB2700" s="1" t="s">
        <v>274</v>
      </c>
      <c r="BC2700" s="1" t="s">
        <v>8855</v>
      </c>
      <c r="BD2700" s="1" t="s">
        <v>2085</v>
      </c>
      <c r="BE2700" s="1" t="s">
        <v>9605</v>
      </c>
      <c r="BG2700" s="1" t="s">
        <v>269</v>
      </c>
      <c r="BH2700" s="1" t="s">
        <v>8873</v>
      </c>
      <c r="BI2700" s="1" t="s">
        <v>4814</v>
      </c>
      <c r="BJ2700" s="1" t="s">
        <v>12043</v>
      </c>
      <c r="BK2700" s="1" t="s">
        <v>269</v>
      </c>
      <c r="BL2700" s="1" t="s">
        <v>8873</v>
      </c>
      <c r="BM2700" s="1" t="s">
        <v>2621</v>
      </c>
      <c r="BN2700" s="1" t="s">
        <v>12043</v>
      </c>
      <c r="BQ2700" s="1" t="s">
        <v>4815</v>
      </c>
      <c r="BR2700" s="1" t="s">
        <v>10117</v>
      </c>
      <c r="BS2700" s="1" t="s">
        <v>96</v>
      </c>
      <c r="BT2700" s="1" t="s">
        <v>11726</v>
      </c>
    </row>
    <row r="2701" spans="1:72" ht="13.5" customHeight="1">
      <c r="A2701" s="3" t="str">
        <f>HYPERLINK("http://kyu.snu.ac.kr/sdhj/index.jsp?type=hj/GK14605_00IH_0001_0050.jpg","1720_각북면_50")</f>
        <v>1720_각북면_50</v>
      </c>
      <c r="B2701" s="2">
        <v>1720</v>
      </c>
      <c r="C2701" s="2" t="s">
        <v>16295</v>
      </c>
      <c r="D2701" s="2" t="s">
        <v>16296</v>
      </c>
      <c r="E2701" s="2">
        <v>2700</v>
      </c>
      <c r="F2701" s="1">
        <v>13</v>
      </c>
      <c r="G2701" s="1" t="s">
        <v>4620</v>
      </c>
      <c r="H2701" s="1" t="s">
        <v>16795</v>
      </c>
      <c r="I2701" s="1">
        <v>5</v>
      </c>
      <c r="L2701" s="1">
        <v>3</v>
      </c>
      <c r="M2701" s="2" t="s">
        <v>18929</v>
      </c>
      <c r="N2701" s="2" t="s">
        <v>10665</v>
      </c>
      <c r="S2701" s="1" t="s">
        <v>226</v>
      </c>
      <c r="T2701" s="1" t="s">
        <v>8709</v>
      </c>
      <c r="Y2701" s="1" t="s">
        <v>520</v>
      </c>
      <c r="Z2701" s="1" t="s">
        <v>9656</v>
      </c>
      <c r="AC2701" s="1">
        <v>8</v>
      </c>
      <c r="AD2701" s="1" t="s">
        <v>76</v>
      </c>
      <c r="AE2701" s="1" t="s">
        <v>11537</v>
      </c>
    </row>
    <row r="2702" spans="1:72" ht="13.5" customHeight="1">
      <c r="A2702" s="3" t="str">
        <f>HYPERLINK("http://kyu.snu.ac.kr/sdhj/index.jsp?type=hj/GK14605_00IH_0001_0050.jpg","1720_각북면_50")</f>
        <v>1720_각북면_50</v>
      </c>
      <c r="B2702" s="2">
        <v>1720</v>
      </c>
      <c r="C2702" s="2" t="s">
        <v>16801</v>
      </c>
      <c r="D2702" s="2" t="s">
        <v>16802</v>
      </c>
      <c r="E2702" s="2">
        <v>2701</v>
      </c>
      <c r="F2702" s="1">
        <v>13</v>
      </c>
      <c r="G2702" s="1" t="s">
        <v>4620</v>
      </c>
      <c r="H2702" s="1" t="s">
        <v>16795</v>
      </c>
      <c r="I2702" s="1">
        <v>5</v>
      </c>
      <c r="L2702" s="1">
        <v>3</v>
      </c>
      <c r="M2702" s="2" t="s">
        <v>18929</v>
      </c>
      <c r="N2702" s="2" t="s">
        <v>10665</v>
      </c>
      <c r="S2702" s="1" t="s">
        <v>559</v>
      </c>
      <c r="T2702" s="1" t="s">
        <v>8724</v>
      </c>
      <c r="U2702" s="1" t="s">
        <v>4816</v>
      </c>
      <c r="V2702" s="1" t="s">
        <v>9083</v>
      </c>
      <c r="Y2702" s="1" t="s">
        <v>2732</v>
      </c>
      <c r="Z2702" s="1" t="s">
        <v>10664</v>
      </c>
      <c r="AC2702" s="1">
        <v>38</v>
      </c>
      <c r="AD2702" s="1" t="s">
        <v>316</v>
      </c>
      <c r="AE2702" s="1" t="s">
        <v>11519</v>
      </c>
      <c r="AN2702" s="1" t="s">
        <v>602</v>
      </c>
      <c r="AO2702" s="1" t="s">
        <v>8712</v>
      </c>
      <c r="AP2702" s="1" t="s">
        <v>215</v>
      </c>
      <c r="AQ2702" s="1" t="s">
        <v>8866</v>
      </c>
      <c r="AR2702" s="1" t="s">
        <v>8398</v>
      </c>
      <c r="AS2702" s="1" t="s">
        <v>11891</v>
      </c>
    </row>
    <row r="2703" spans="1:72" ht="13.5" customHeight="1">
      <c r="A2703" s="3" t="str">
        <f>HYPERLINK("http://kyu.snu.ac.kr/sdhj/index.jsp?type=hj/GK14605_00IH_0001_0050.jpg","1720_각북면_50")</f>
        <v>1720_각북면_50</v>
      </c>
      <c r="B2703" s="2">
        <v>1720</v>
      </c>
      <c r="C2703" s="2" t="s">
        <v>16801</v>
      </c>
      <c r="D2703" s="2" t="s">
        <v>16802</v>
      </c>
      <c r="E2703" s="2">
        <v>2702</v>
      </c>
      <c r="F2703" s="1">
        <v>13</v>
      </c>
      <c r="G2703" s="1" t="s">
        <v>4620</v>
      </c>
      <c r="H2703" s="1" t="s">
        <v>16795</v>
      </c>
      <c r="I2703" s="1">
        <v>5</v>
      </c>
      <c r="L2703" s="1">
        <v>3</v>
      </c>
      <c r="M2703" s="2" t="s">
        <v>18929</v>
      </c>
      <c r="N2703" s="2" t="s">
        <v>10665</v>
      </c>
      <c r="S2703" s="1" t="s">
        <v>1428</v>
      </c>
      <c r="T2703" s="1" t="s">
        <v>8758</v>
      </c>
      <c r="Y2703" s="1" t="s">
        <v>4817</v>
      </c>
      <c r="Z2703" s="1" t="s">
        <v>10663</v>
      </c>
      <c r="AC2703" s="1">
        <v>7</v>
      </c>
      <c r="AD2703" s="1" t="s">
        <v>454</v>
      </c>
      <c r="AE2703" s="1" t="s">
        <v>11543</v>
      </c>
      <c r="AF2703" s="1" t="s">
        <v>135</v>
      </c>
      <c r="AG2703" s="1" t="s">
        <v>11569</v>
      </c>
    </row>
    <row r="2704" spans="1:72" ht="13.5" customHeight="1">
      <c r="A2704" s="3" t="str">
        <f>HYPERLINK("http://kyu.snu.ac.kr/sdhj/index.jsp?type=hj/GK14605_00IH_0001_0050.jpg","1720_각북면_50")</f>
        <v>1720_각북면_50</v>
      </c>
      <c r="B2704" s="2">
        <v>1720</v>
      </c>
      <c r="C2704" s="2" t="s">
        <v>16801</v>
      </c>
      <c r="D2704" s="2" t="s">
        <v>16802</v>
      </c>
      <c r="E2704" s="2">
        <v>2703</v>
      </c>
      <c r="F2704" s="1">
        <v>13</v>
      </c>
      <c r="G2704" s="1" t="s">
        <v>4620</v>
      </c>
      <c r="H2704" s="1" t="s">
        <v>16795</v>
      </c>
      <c r="I2704" s="1">
        <v>5</v>
      </c>
      <c r="L2704" s="1">
        <v>4</v>
      </c>
      <c r="M2704" s="2" t="s">
        <v>18225</v>
      </c>
      <c r="N2704" s="2" t="s">
        <v>18226</v>
      </c>
      <c r="Q2704" s="1" t="s">
        <v>16839</v>
      </c>
      <c r="R2704" s="1" t="s">
        <v>8686</v>
      </c>
      <c r="T2704" s="1" t="s">
        <v>16803</v>
      </c>
      <c r="U2704" s="1" t="s">
        <v>215</v>
      </c>
      <c r="V2704" s="1" t="s">
        <v>8866</v>
      </c>
      <c r="W2704" s="1" t="s">
        <v>1249</v>
      </c>
      <c r="X2704" s="1" t="s">
        <v>16808</v>
      </c>
      <c r="Y2704" s="1" t="s">
        <v>4818</v>
      </c>
      <c r="Z2704" s="1" t="s">
        <v>10662</v>
      </c>
      <c r="AC2704" s="1">
        <v>29</v>
      </c>
      <c r="AD2704" s="1" t="s">
        <v>555</v>
      </c>
      <c r="AE2704" s="1" t="s">
        <v>11553</v>
      </c>
      <c r="AJ2704" s="1" t="s">
        <v>17</v>
      </c>
      <c r="AK2704" s="1" t="s">
        <v>11718</v>
      </c>
      <c r="AL2704" s="1" t="s">
        <v>3425</v>
      </c>
      <c r="AM2704" s="1" t="s">
        <v>11763</v>
      </c>
      <c r="AT2704" s="1" t="s">
        <v>46</v>
      </c>
      <c r="AU2704" s="1" t="s">
        <v>11959</v>
      </c>
      <c r="AV2704" s="1" t="s">
        <v>4819</v>
      </c>
      <c r="AW2704" s="1" t="s">
        <v>12412</v>
      </c>
      <c r="BG2704" s="1" t="s">
        <v>46</v>
      </c>
      <c r="BH2704" s="1" t="s">
        <v>11959</v>
      </c>
      <c r="BI2704" s="1" t="s">
        <v>4664</v>
      </c>
      <c r="BJ2704" s="1" t="s">
        <v>12423</v>
      </c>
      <c r="BK2704" s="1" t="s">
        <v>4820</v>
      </c>
      <c r="BL2704" s="1" t="s">
        <v>13510</v>
      </c>
      <c r="BM2704" s="1" t="s">
        <v>4666</v>
      </c>
      <c r="BN2704" s="1" t="s">
        <v>13251</v>
      </c>
      <c r="BO2704" s="1" t="s">
        <v>4821</v>
      </c>
      <c r="BP2704" s="1" t="s">
        <v>12965</v>
      </c>
      <c r="BQ2704" s="1" t="s">
        <v>4822</v>
      </c>
      <c r="BR2704" s="1" t="s">
        <v>14407</v>
      </c>
      <c r="BS2704" s="1" t="s">
        <v>642</v>
      </c>
      <c r="BT2704" s="1" t="s">
        <v>11735</v>
      </c>
    </row>
    <row r="2705" spans="1:72" ht="13.5" customHeight="1">
      <c r="A2705" s="3" t="str">
        <f>HYPERLINK("http://kyu.snu.ac.kr/sdhj/index.jsp?type=hj/GK14605_00IH_0001_0050.jpg","1720_각북면_50")</f>
        <v>1720_각북면_50</v>
      </c>
      <c r="B2705" s="2">
        <v>1720</v>
      </c>
      <c r="C2705" s="2" t="s">
        <v>16801</v>
      </c>
      <c r="D2705" s="2" t="s">
        <v>16802</v>
      </c>
      <c r="E2705" s="2">
        <v>2704</v>
      </c>
      <c r="F2705" s="1">
        <v>13</v>
      </c>
      <c r="G2705" s="1" t="s">
        <v>4620</v>
      </c>
      <c r="H2705" s="1" t="s">
        <v>16795</v>
      </c>
      <c r="I2705" s="1">
        <v>5</v>
      </c>
      <c r="L2705" s="1">
        <v>4</v>
      </c>
      <c r="M2705" s="2" t="s">
        <v>18225</v>
      </c>
      <c r="N2705" s="2" t="s">
        <v>18226</v>
      </c>
      <c r="S2705" s="1" t="s">
        <v>1381</v>
      </c>
      <c r="T2705" s="1" t="s">
        <v>8739</v>
      </c>
      <c r="U2705" s="1" t="s">
        <v>215</v>
      </c>
      <c r="V2705" s="1" t="s">
        <v>8866</v>
      </c>
      <c r="Y2705" s="1" t="s">
        <v>4823</v>
      </c>
      <c r="Z2705" s="1" t="s">
        <v>16840</v>
      </c>
      <c r="AC2705" s="1">
        <v>13</v>
      </c>
      <c r="AD2705" s="1" t="s">
        <v>229</v>
      </c>
      <c r="AE2705" s="1" t="s">
        <v>11524</v>
      </c>
    </row>
    <row r="2706" spans="1:72" ht="13.5" customHeight="1">
      <c r="A2706" s="3" t="str">
        <f>HYPERLINK("http://kyu.snu.ac.kr/sdhj/index.jsp?type=hj/GK14605_00IH_0001_0050.jpg","1720_각북면_50")</f>
        <v>1720_각북면_50</v>
      </c>
      <c r="B2706" s="2">
        <v>1720</v>
      </c>
      <c r="C2706" s="2" t="s">
        <v>16801</v>
      </c>
      <c r="D2706" s="2" t="s">
        <v>16802</v>
      </c>
      <c r="E2706" s="2">
        <v>2705</v>
      </c>
      <c r="F2706" s="1">
        <v>13</v>
      </c>
      <c r="G2706" s="1" t="s">
        <v>4620</v>
      </c>
      <c r="H2706" s="1" t="s">
        <v>16795</v>
      </c>
      <c r="I2706" s="1">
        <v>5</v>
      </c>
      <c r="L2706" s="1">
        <v>4</v>
      </c>
      <c r="M2706" s="2" t="s">
        <v>18225</v>
      </c>
      <c r="N2706" s="2" t="s">
        <v>18226</v>
      </c>
      <c r="T2706" s="1" t="s">
        <v>16805</v>
      </c>
      <c r="U2706" s="1" t="s">
        <v>266</v>
      </c>
      <c r="V2706" s="1" t="s">
        <v>8830</v>
      </c>
      <c r="Y2706" s="1" t="s">
        <v>3462</v>
      </c>
      <c r="Z2706" s="1" t="s">
        <v>9355</v>
      </c>
      <c r="AC2706" s="1">
        <v>33</v>
      </c>
      <c r="AD2706" s="1" t="s">
        <v>151</v>
      </c>
      <c r="AE2706" s="1" t="s">
        <v>10802</v>
      </c>
      <c r="AT2706" s="1" t="s">
        <v>269</v>
      </c>
      <c r="AU2706" s="1" t="s">
        <v>8873</v>
      </c>
      <c r="AV2706" s="1" t="s">
        <v>4824</v>
      </c>
      <c r="AW2706" s="1" t="s">
        <v>12411</v>
      </c>
      <c r="BB2706" s="1" t="s">
        <v>274</v>
      </c>
      <c r="BC2706" s="1" t="s">
        <v>8855</v>
      </c>
      <c r="BD2706" s="1" t="s">
        <v>891</v>
      </c>
      <c r="BE2706" s="1" t="s">
        <v>11246</v>
      </c>
    </row>
    <row r="2707" spans="1:72" ht="13.5" customHeight="1">
      <c r="A2707" s="3" t="str">
        <f>HYPERLINK("http://kyu.snu.ac.kr/sdhj/index.jsp?type=hj/GK14605_00IH_0001_0050.jpg","1720_각북면_50")</f>
        <v>1720_각북면_50</v>
      </c>
      <c r="B2707" s="2">
        <v>1720</v>
      </c>
      <c r="C2707" s="2" t="s">
        <v>15793</v>
      </c>
      <c r="D2707" s="2" t="s">
        <v>15794</v>
      </c>
      <c r="E2707" s="2">
        <v>2706</v>
      </c>
      <c r="F2707" s="1">
        <v>13</v>
      </c>
      <c r="G2707" s="1" t="s">
        <v>4620</v>
      </c>
      <c r="H2707" s="1" t="s">
        <v>16795</v>
      </c>
      <c r="I2707" s="1">
        <v>5</v>
      </c>
      <c r="L2707" s="1">
        <v>4</v>
      </c>
      <c r="M2707" s="2" t="s">
        <v>18225</v>
      </c>
      <c r="N2707" s="2" t="s">
        <v>18226</v>
      </c>
      <c r="T2707" s="1" t="s">
        <v>16805</v>
      </c>
      <c r="U2707" s="1" t="s">
        <v>266</v>
      </c>
      <c r="V2707" s="1" t="s">
        <v>8830</v>
      </c>
      <c r="Y2707" s="1" t="s">
        <v>4825</v>
      </c>
      <c r="Z2707" s="1" t="s">
        <v>10661</v>
      </c>
      <c r="AC2707" s="1">
        <v>20</v>
      </c>
      <c r="AD2707" s="1" t="s">
        <v>134</v>
      </c>
      <c r="AE2707" s="1" t="s">
        <v>11542</v>
      </c>
      <c r="AT2707" s="1" t="s">
        <v>269</v>
      </c>
      <c r="AU2707" s="1" t="s">
        <v>8873</v>
      </c>
      <c r="AV2707" s="1" t="s">
        <v>3243</v>
      </c>
      <c r="AW2707" s="1" t="s">
        <v>11096</v>
      </c>
      <c r="BB2707" s="1" t="s">
        <v>274</v>
      </c>
      <c r="BC2707" s="1" t="s">
        <v>8855</v>
      </c>
      <c r="BD2707" s="1" t="s">
        <v>2085</v>
      </c>
      <c r="BE2707" s="1" t="s">
        <v>9605</v>
      </c>
    </row>
    <row r="2708" spans="1:72" ht="13.5" customHeight="1">
      <c r="A2708" s="3" t="str">
        <f>HYPERLINK("http://kyu.snu.ac.kr/sdhj/index.jsp?type=hj/GK14605_00IH_0001_0050.jpg","1720_각북면_50")</f>
        <v>1720_각북면_50</v>
      </c>
      <c r="B2708" s="2">
        <v>1720</v>
      </c>
      <c r="C2708" s="2" t="s">
        <v>16801</v>
      </c>
      <c r="D2708" s="2" t="s">
        <v>16802</v>
      </c>
      <c r="E2708" s="2">
        <v>2707</v>
      </c>
      <c r="F2708" s="1">
        <v>13</v>
      </c>
      <c r="G2708" s="1" t="s">
        <v>4620</v>
      </c>
      <c r="H2708" s="1" t="s">
        <v>16795</v>
      </c>
      <c r="I2708" s="1">
        <v>5</v>
      </c>
      <c r="L2708" s="1">
        <v>4</v>
      </c>
      <c r="M2708" s="2" t="s">
        <v>18225</v>
      </c>
      <c r="N2708" s="2" t="s">
        <v>18226</v>
      </c>
      <c r="T2708" s="1" t="s">
        <v>16805</v>
      </c>
      <c r="U2708" s="1" t="s">
        <v>266</v>
      </c>
      <c r="V2708" s="1" t="s">
        <v>8830</v>
      </c>
      <c r="Y2708" s="1" t="s">
        <v>520</v>
      </c>
      <c r="Z2708" s="1" t="s">
        <v>9656</v>
      </c>
      <c r="AC2708" s="1">
        <v>4</v>
      </c>
      <c r="AD2708" s="1" t="s">
        <v>105</v>
      </c>
      <c r="AE2708" s="1" t="s">
        <v>11518</v>
      </c>
    </row>
    <row r="2709" spans="1:72" ht="13.5" customHeight="1">
      <c r="A2709" s="3" t="str">
        <f>HYPERLINK("http://kyu.snu.ac.kr/sdhj/index.jsp?type=hj/GK14605_00IH_0001_0050.jpg","1720_각북면_50")</f>
        <v>1720_각북면_50</v>
      </c>
      <c r="B2709" s="2">
        <v>1720</v>
      </c>
      <c r="C2709" s="2" t="s">
        <v>16801</v>
      </c>
      <c r="D2709" s="2" t="s">
        <v>16802</v>
      </c>
      <c r="E2709" s="2">
        <v>2708</v>
      </c>
      <c r="F2709" s="1">
        <v>13</v>
      </c>
      <c r="G2709" s="1" t="s">
        <v>4620</v>
      </c>
      <c r="H2709" s="1" t="s">
        <v>16795</v>
      </c>
      <c r="I2709" s="1">
        <v>5</v>
      </c>
      <c r="L2709" s="1">
        <v>5</v>
      </c>
      <c r="M2709" s="2" t="s">
        <v>4622</v>
      </c>
      <c r="N2709" s="2" t="s">
        <v>11896</v>
      </c>
      <c r="T2709" s="1" t="s">
        <v>16803</v>
      </c>
      <c r="U2709" s="1" t="s">
        <v>215</v>
      </c>
      <c r="V2709" s="1" t="s">
        <v>8866</v>
      </c>
      <c r="W2709" s="1" t="s">
        <v>1249</v>
      </c>
      <c r="X2709" s="1" t="s">
        <v>9305</v>
      </c>
      <c r="Y2709" s="1" t="s">
        <v>4826</v>
      </c>
      <c r="Z2709" s="1" t="s">
        <v>10660</v>
      </c>
      <c r="AC2709" s="1">
        <v>37</v>
      </c>
      <c r="AD2709" s="1" t="s">
        <v>299</v>
      </c>
      <c r="AE2709" s="1" t="s">
        <v>11520</v>
      </c>
      <c r="AJ2709" s="1" t="s">
        <v>17</v>
      </c>
      <c r="AK2709" s="1" t="s">
        <v>11718</v>
      </c>
      <c r="AL2709" s="1" t="s">
        <v>3425</v>
      </c>
      <c r="AM2709" s="1" t="s">
        <v>11763</v>
      </c>
      <c r="AT2709" s="1" t="s">
        <v>858</v>
      </c>
      <c r="AU2709" s="1" t="s">
        <v>11960</v>
      </c>
      <c r="AV2709" s="1" t="s">
        <v>4632</v>
      </c>
      <c r="AW2709" s="1" t="s">
        <v>9529</v>
      </c>
      <c r="BG2709" s="1" t="s">
        <v>4821</v>
      </c>
      <c r="BH2709" s="1" t="s">
        <v>12965</v>
      </c>
      <c r="BI2709" s="1" t="s">
        <v>4633</v>
      </c>
      <c r="BJ2709" s="1" t="s">
        <v>12422</v>
      </c>
      <c r="BK2709" s="1" t="s">
        <v>4827</v>
      </c>
      <c r="BL2709" s="1" t="s">
        <v>13509</v>
      </c>
      <c r="BM2709" s="1" t="s">
        <v>4634</v>
      </c>
      <c r="BN2709" s="1" t="s">
        <v>12197</v>
      </c>
      <c r="BO2709" s="1" t="s">
        <v>46</v>
      </c>
      <c r="BP2709" s="1" t="s">
        <v>11959</v>
      </c>
      <c r="BQ2709" s="1" t="s">
        <v>4635</v>
      </c>
      <c r="BR2709" s="1" t="s">
        <v>14917</v>
      </c>
      <c r="BS2709" s="1" t="s">
        <v>1968</v>
      </c>
      <c r="BT2709" s="1" t="s">
        <v>11731</v>
      </c>
    </row>
    <row r="2710" spans="1:72" ht="13.5" customHeight="1">
      <c r="A2710" s="3" t="str">
        <f>HYPERLINK("http://kyu.snu.ac.kr/sdhj/index.jsp?type=hj/GK14605_00IH_0001_0050.jpg","1720_각북면_50")</f>
        <v>1720_각북면_50</v>
      </c>
      <c r="B2710" s="2">
        <v>1720</v>
      </c>
      <c r="C2710" s="2" t="s">
        <v>16113</v>
      </c>
      <c r="D2710" s="2" t="s">
        <v>16114</v>
      </c>
      <c r="E2710" s="2">
        <v>2709</v>
      </c>
      <c r="F2710" s="1">
        <v>13</v>
      </c>
      <c r="G2710" s="1" t="s">
        <v>4620</v>
      </c>
      <c r="H2710" s="1" t="s">
        <v>16795</v>
      </c>
      <c r="I2710" s="1">
        <v>5</v>
      </c>
      <c r="L2710" s="1">
        <v>5</v>
      </c>
      <c r="M2710" s="2" t="s">
        <v>4622</v>
      </c>
      <c r="N2710" s="2" t="s">
        <v>11896</v>
      </c>
      <c r="S2710" s="1" t="s">
        <v>51</v>
      </c>
      <c r="T2710" s="1" t="s">
        <v>1413</v>
      </c>
      <c r="W2710" s="1" t="s">
        <v>1023</v>
      </c>
      <c r="X2710" s="1" t="s">
        <v>8743</v>
      </c>
      <c r="Y2710" s="1" t="s">
        <v>53</v>
      </c>
      <c r="Z2710" s="1" t="s">
        <v>9315</v>
      </c>
      <c r="AC2710" s="1">
        <v>32</v>
      </c>
      <c r="AD2710" s="1" t="s">
        <v>823</v>
      </c>
      <c r="AE2710" s="1" t="s">
        <v>11532</v>
      </c>
      <c r="AJ2710" s="1" t="s">
        <v>461</v>
      </c>
      <c r="AK2710" s="1" t="s">
        <v>11719</v>
      </c>
      <c r="AL2710" s="1" t="s">
        <v>202</v>
      </c>
      <c r="AM2710" s="1" t="s">
        <v>11631</v>
      </c>
      <c r="AT2710" s="1" t="s">
        <v>215</v>
      </c>
      <c r="AU2710" s="1" t="s">
        <v>8866</v>
      </c>
      <c r="AV2710" s="1" t="s">
        <v>4772</v>
      </c>
      <c r="AW2710" s="1" t="s">
        <v>12410</v>
      </c>
      <c r="BG2710" s="1" t="s">
        <v>46</v>
      </c>
      <c r="BH2710" s="1" t="s">
        <v>11959</v>
      </c>
      <c r="BI2710" s="1" t="s">
        <v>18930</v>
      </c>
      <c r="BJ2710" s="1" t="s">
        <v>13252</v>
      </c>
      <c r="BK2710" s="1" t="s">
        <v>4774</v>
      </c>
      <c r="BL2710" s="1" t="s">
        <v>13508</v>
      </c>
      <c r="BM2710" s="1" t="s">
        <v>2398</v>
      </c>
      <c r="BN2710" s="1" t="s">
        <v>12136</v>
      </c>
      <c r="BO2710" s="1" t="s">
        <v>46</v>
      </c>
      <c r="BP2710" s="1" t="s">
        <v>11959</v>
      </c>
      <c r="BQ2710" s="1" t="s">
        <v>4828</v>
      </c>
      <c r="BR2710" s="1" t="s">
        <v>14898</v>
      </c>
      <c r="BS2710" s="1" t="s">
        <v>41</v>
      </c>
      <c r="BT2710" s="1" t="s">
        <v>11660</v>
      </c>
    </row>
    <row r="2711" spans="1:72" ht="13.5" customHeight="1">
      <c r="A2711" s="3" t="str">
        <f>HYPERLINK("http://kyu.snu.ac.kr/sdhj/index.jsp?type=hj/GK14605_00IH_0001_0050.jpg","1720_각북면_50")</f>
        <v>1720_각북면_50</v>
      </c>
      <c r="B2711" s="2">
        <v>1720</v>
      </c>
      <c r="C2711" s="2" t="s">
        <v>16841</v>
      </c>
      <c r="D2711" s="2" t="s">
        <v>16842</v>
      </c>
      <c r="E2711" s="2">
        <v>2710</v>
      </c>
      <c r="F2711" s="1">
        <v>13</v>
      </c>
      <c r="G2711" s="1" t="s">
        <v>4620</v>
      </c>
      <c r="H2711" s="1" t="s">
        <v>16795</v>
      </c>
      <c r="I2711" s="1">
        <v>5</v>
      </c>
      <c r="L2711" s="1">
        <v>5</v>
      </c>
      <c r="M2711" s="2" t="s">
        <v>4622</v>
      </c>
      <c r="N2711" s="2" t="s">
        <v>11896</v>
      </c>
      <c r="S2711" s="1" t="s">
        <v>190</v>
      </c>
      <c r="T2711" s="1" t="s">
        <v>8713</v>
      </c>
      <c r="U2711" s="1" t="s">
        <v>215</v>
      </c>
      <c r="V2711" s="1" t="s">
        <v>8866</v>
      </c>
      <c r="Y2711" s="1" t="s">
        <v>4829</v>
      </c>
      <c r="Z2711" s="1" t="s">
        <v>9957</v>
      </c>
      <c r="AC2711" s="1">
        <v>6</v>
      </c>
      <c r="AD2711" s="1" t="s">
        <v>75</v>
      </c>
      <c r="AE2711" s="1" t="s">
        <v>11549</v>
      </c>
    </row>
    <row r="2712" spans="1:72" ht="13.5" customHeight="1">
      <c r="A2712" s="3" t="str">
        <f>HYPERLINK("http://kyu.snu.ac.kr/sdhj/index.jsp?type=hj/GK14605_00IH_0001_0050.jpg","1720_각북면_50")</f>
        <v>1720_각북면_50</v>
      </c>
      <c r="B2712" s="2">
        <v>1720</v>
      </c>
      <c r="C2712" s="2" t="s">
        <v>16801</v>
      </c>
      <c r="D2712" s="2" t="s">
        <v>16802</v>
      </c>
      <c r="E2712" s="2">
        <v>2711</v>
      </c>
      <c r="F2712" s="1">
        <v>13</v>
      </c>
      <c r="G2712" s="1" t="s">
        <v>4620</v>
      </c>
      <c r="H2712" s="1" t="s">
        <v>16795</v>
      </c>
      <c r="I2712" s="1">
        <v>5</v>
      </c>
      <c r="L2712" s="1">
        <v>5</v>
      </c>
      <c r="M2712" s="2" t="s">
        <v>4622</v>
      </c>
      <c r="N2712" s="2" t="s">
        <v>11896</v>
      </c>
      <c r="T2712" s="1" t="s">
        <v>16805</v>
      </c>
      <c r="U2712" s="1" t="s">
        <v>266</v>
      </c>
      <c r="V2712" s="1" t="s">
        <v>8830</v>
      </c>
      <c r="Y2712" s="1" t="s">
        <v>1562</v>
      </c>
      <c r="Z2712" s="1" t="s">
        <v>9436</v>
      </c>
      <c r="AC2712" s="1">
        <v>16</v>
      </c>
      <c r="AD2712" s="1" t="s">
        <v>160</v>
      </c>
      <c r="AE2712" s="1" t="s">
        <v>11534</v>
      </c>
      <c r="AT2712" s="1" t="s">
        <v>269</v>
      </c>
      <c r="AU2712" s="1" t="s">
        <v>8873</v>
      </c>
      <c r="AV2712" s="1" t="s">
        <v>3285</v>
      </c>
      <c r="AW2712" s="1" t="s">
        <v>9343</v>
      </c>
      <c r="BB2712" s="1" t="s">
        <v>385</v>
      </c>
      <c r="BC2712" s="1" t="s">
        <v>16807</v>
      </c>
      <c r="BD2712" s="1" t="s">
        <v>3362</v>
      </c>
      <c r="BE2712" s="1" t="s">
        <v>9556</v>
      </c>
    </row>
    <row r="2713" spans="1:72" ht="13.5" customHeight="1">
      <c r="A2713" s="3" t="str">
        <f>HYPERLINK("http://kyu.snu.ac.kr/sdhj/index.jsp?type=hj/GK14605_00IH_0001_0050.jpg","1720_각북면_50")</f>
        <v>1720_각북면_50</v>
      </c>
      <c r="B2713" s="2">
        <v>1720</v>
      </c>
      <c r="C2713" s="2" t="s">
        <v>16801</v>
      </c>
      <c r="D2713" s="2" t="s">
        <v>16802</v>
      </c>
      <c r="E2713" s="2">
        <v>2712</v>
      </c>
      <c r="F2713" s="1">
        <v>13</v>
      </c>
      <c r="G2713" s="1" t="s">
        <v>4620</v>
      </c>
      <c r="H2713" s="1" t="s">
        <v>16795</v>
      </c>
      <c r="I2713" s="1">
        <v>5</v>
      </c>
      <c r="L2713" s="1">
        <v>5</v>
      </c>
      <c r="M2713" s="2" t="s">
        <v>4622</v>
      </c>
      <c r="N2713" s="2" t="s">
        <v>11896</v>
      </c>
      <c r="T2713" s="1" t="s">
        <v>16805</v>
      </c>
      <c r="U2713" s="1" t="s">
        <v>2226</v>
      </c>
      <c r="V2713" s="1" t="s">
        <v>9044</v>
      </c>
      <c r="Y2713" s="1" t="s">
        <v>4638</v>
      </c>
      <c r="Z2713" s="1" t="s">
        <v>10659</v>
      </c>
      <c r="AC2713" s="1">
        <v>18</v>
      </c>
      <c r="AD2713" s="1" t="s">
        <v>130</v>
      </c>
      <c r="AE2713" s="1" t="s">
        <v>11547</v>
      </c>
      <c r="AF2713" s="1" t="s">
        <v>4830</v>
      </c>
      <c r="AG2713" s="1" t="s">
        <v>11599</v>
      </c>
      <c r="AH2713" s="1" t="s">
        <v>4831</v>
      </c>
      <c r="AI2713" s="1" t="s">
        <v>11673</v>
      </c>
      <c r="AT2713" s="1" t="s">
        <v>269</v>
      </c>
      <c r="AU2713" s="1" t="s">
        <v>8873</v>
      </c>
      <c r="AV2713" s="1" t="s">
        <v>2732</v>
      </c>
      <c r="AW2713" s="1" t="s">
        <v>10664</v>
      </c>
      <c r="BB2713" s="1" t="s">
        <v>274</v>
      </c>
      <c r="BC2713" s="1" t="s">
        <v>8855</v>
      </c>
      <c r="BD2713" s="1" t="s">
        <v>8390</v>
      </c>
      <c r="BE2713" s="1" t="s">
        <v>12862</v>
      </c>
    </row>
    <row r="2714" spans="1:72" ht="13.5" customHeight="1">
      <c r="A2714" s="3" t="str">
        <f>HYPERLINK("http://kyu.snu.ac.kr/sdhj/index.jsp?type=hj/GK14605_00IH_0001_0050.jpg","1720_각북면_50")</f>
        <v>1720_각북면_50</v>
      </c>
      <c r="B2714" s="2">
        <v>1720</v>
      </c>
      <c r="C2714" s="2" t="s">
        <v>16240</v>
      </c>
      <c r="D2714" s="2" t="s">
        <v>16241</v>
      </c>
      <c r="E2714" s="2">
        <v>2713</v>
      </c>
      <c r="F2714" s="1">
        <v>13</v>
      </c>
      <c r="G2714" s="1" t="s">
        <v>4620</v>
      </c>
      <c r="H2714" s="1" t="s">
        <v>16795</v>
      </c>
      <c r="I2714" s="1">
        <v>5</v>
      </c>
      <c r="L2714" s="1">
        <v>6</v>
      </c>
      <c r="M2714" s="2" t="s">
        <v>18227</v>
      </c>
      <c r="N2714" s="2" t="s">
        <v>18228</v>
      </c>
      <c r="T2714" s="1" t="s">
        <v>16803</v>
      </c>
      <c r="W2714" s="1" t="s">
        <v>1249</v>
      </c>
      <c r="X2714" s="1" t="s">
        <v>9305</v>
      </c>
      <c r="Y2714" s="1" t="s">
        <v>4832</v>
      </c>
      <c r="Z2714" s="1" t="s">
        <v>10658</v>
      </c>
      <c r="AC2714" s="1">
        <v>63</v>
      </c>
      <c r="AD2714" s="1" t="s">
        <v>561</v>
      </c>
      <c r="AE2714" s="1" t="s">
        <v>11535</v>
      </c>
      <c r="AJ2714" s="1" t="s">
        <v>17</v>
      </c>
      <c r="AK2714" s="1" t="s">
        <v>11718</v>
      </c>
      <c r="AL2714" s="1" t="s">
        <v>3425</v>
      </c>
      <c r="AM2714" s="1" t="s">
        <v>11763</v>
      </c>
      <c r="AT2714" s="1" t="s">
        <v>46</v>
      </c>
      <c r="AU2714" s="1" t="s">
        <v>11959</v>
      </c>
      <c r="AV2714" s="1" t="s">
        <v>4833</v>
      </c>
      <c r="AW2714" s="1" t="s">
        <v>12409</v>
      </c>
      <c r="BG2714" s="1" t="s">
        <v>4834</v>
      </c>
      <c r="BH2714" s="1" t="s">
        <v>12964</v>
      </c>
      <c r="BI2714" s="1" t="s">
        <v>4666</v>
      </c>
      <c r="BJ2714" s="1" t="s">
        <v>13251</v>
      </c>
      <c r="BK2714" s="1" t="s">
        <v>4835</v>
      </c>
      <c r="BL2714" s="1" t="s">
        <v>13507</v>
      </c>
      <c r="BM2714" s="1" t="s">
        <v>4634</v>
      </c>
      <c r="BN2714" s="1" t="s">
        <v>12197</v>
      </c>
      <c r="BO2714" s="1" t="s">
        <v>46</v>
      </c>
      <c r="BP2714" s="1" t="s">
        <v>11959</v>
      </c>
      <c r="BQ2714" s="1" t="s">
        <v>4836</v>
      </c>
      <c r="BR2714" s="1" t="s">
        <v>14406</v>
      </c>
      <c r="BS2714" s="1" t="s">
        <v>158</v>
      </c>
      <c r="BT2714" s="1" t="s">
        <v>11647</v>
      </c>
    </row>
    <row r="2715" spans="1:72" ht="13.5" customHeight="1">
      <c r="A2715" s="3" t="str">
        <f>HYPERLINK("http://kyu.snu.ac.kr/sdhj/index.jsp?type=hj/GK14605_00IH_0001_0050.jpg","1720_각북면_50")</f>
        <v>1720_각북면_50</v>
      </c>
      <c r="B2715" s="2">
        <v>1720</v>
      </c>
      <c r="C2715" s="2" t="s">
        <v>16368</v>
      </c>
      <c r="D2715" s="2" t="s">
        <v>16369</v>
      </c>
      <c r="E2715" s="2">
        <v>2714</v>
      </c>
      <c r="F2715" s="1">
        <v>13</v>
      </c>
      <c r="G2715" s="1" t="s">
        <v>4620</v>
      </c>
      <c r="H2715" s="1" t="s">
        <v>16795</v>
      </c>
      <c r="I2715" s="1">
        <v>5</v>
      </c>
      <c r="L2715" s="1">
        <v>6</v>
      </c>
      <c r="M2715" s="2" t="s">
        <v>18227</v>
      </c>
      <c r="N2715" s="2" t="s">
        <v>18228</v>
      </c>
      <c r="S2715" s="1" t="s">
        <v>51</v>
      </c>
      <c r="T2715" s="1" t="s">
        <v>1413</v>
      </c>
      <c r="W2715" s="1" t="s">
        <v>103</v>
      </c>
      <c r="X2715" s="1" t="s">
        <v>16804</v>
      </c>
      <c r="Y2715" s="1" t="s">
        <v>129</v>
      </c>
      <c r="Z2715" s="1" t="s">
        <v>9465</v>
      </c>
      <c r="AC2715" s="1">
        <v>46</v>
      </c>
      <c r="AD2715" s="1" t="s">
        <v>40</v>
      </c>
      <c r="AE2715" s="1" t="s">
        <v>11562</v>
      </c>
      <c r="AJ2715" s="1" t="s">
        <v>461</v>
      </c>
      <c r="AK2715" s="1" t="s">
        <v>11719</v>
      </c>
      <c r="AL2715" s="1" t="s">
        <v>305</v>
      </c>
      <c r="AM2715" s="1" t="s">
        <v>11720</v>
      </c>
      <c r="AT2715" s="1" t="s">
        <v>46</v>
      </c>
      <c r="AU2715" s="1" t="s">
        <v>11959</v>
      </c>
      <c r="AV2715" s="1" t="s">
        <v>180</v>
      </c>
      <c r="AW2715" s="1" t="s">
        <v>10034</v>
      </c>
      <c r="BG2715" s="1" t="s">
        <v>4837</v>
      </c>
      <c r="BH2715" s="1" t="s">
        <v>12963</v>
      </c>
      <c r="BI2715" s="1" t="s">
        <v>4838</v>
      </c>
      <c r="BJ2715" s="1" t="s">
        <v>9279</v>
      </c>
      <c r="BK2715" s="1" t="s">
        <v>4839</v>
      </c>
      <c r="BL2715" s="1" t="s">
        <v>13506</v>
      </c>
      <c r="BM2715" s="1" t="s">
        <v>4840</v>
      </c>
      <c r="BN2715" s="1" t="s">
        <v>13764</v>
      </c>
      <c r="BO2715" s="1" t="s">
        <v>46</v>
      </c>
      <c r="BP2715" s="1" t="s">
        <v>11959</v>
      </c>
      <c r="BQ2715" s="1" t="s">
        <v>4841</v>
      </c>
      <c r="BR2715" s="1" t="s">
        <v>14405</v>
      </c>
      <c r="BS2715" s="1" t="s">
        <v>1732</v>
      </c>
      <c r="BT2715" s="1" t="s">
        <v>11752</v>
      </c>
    </row>
    <row r="2716" spans="1:72" ht="13.5" customHeight="1">
      <c r="A2716" s="3" t="str">
        <f>HYPERLINK("http://kyu.snu.ac.kr/sdhj/index.jsp?type=hj/GK14605_00IH_0001_0050.jpg","1720_각북면_50")</f>
        <v>1720_각북면_50</v>
      </c>
      <c r="B2716" s="2">
        <v>1720</v>
      </c>
      <c r="C2716" s="2" t="s">
        <v>16801</v>
      </c>
      <c r="D2716" s="2" t="s">
        <v>16802</v>
      </c>
      <c r="E2716" s="2">
        <v>2715</v>
      </c>
      <c r="F2716" s="1">
        <v>13</v>
      </c>
      <c r="G2716" s="1" t="s">
        <v>4620</v>
      </c>
      <c r="H2716" s="1" t="s">
        <v>16795</v>
      </c>
      <c r="I2716" s="1">
        <v>5</v>
      </c>
      <c r="L2716" s="1">
        <v>6</v>
      </c>
      <c r="M2716" s="2" t="s">
        <v>18227</v>
      </c>
      <c r="N2716" s="2" t="s">
        <v>18228</v>
      </c>
      <c r="T2716" s="1" t="s">
        <v>16805</v>
      </c>
      <c r="U2716" s="1" t="s">
        <v>266</v>
      </c>
      <c r="V2716" s="1" t="s">
        <v>8830</v>
      </c>
      <c r="Y2716" s="1" t="s">
        <v>4842</v>
      </c>
      <c r="Z2716" s="1" t="s">
        <v>10657</v>
      </c>
      <c r="AG2716" s="1" t="s">
        <v>16843</v>
      </c>
    </row>
    <row r="2717" spans="1:72" ht="13.5" customHeight="1">
      <c r="A2717" s="3" t="str">
        <f>HYPERLINK("http://kyu.snu.ac.kr/sdhj/index.jsp?type=hj/GK14605_00IH_0001_0050.jpg","1720_각북면_50")</f>
        <v>1720_각북면_50</v>
      </c>
      <c r="B2717" s="2">
        <v>1720</v>
      </c>
      <c r="C2717" s="2" t="s">
        <v>16801</v>
      </c>
      <c r="D2717" s="2" t="s">
        <v>16802</v>
      </c>
      <c r="E2717" s="2">
        <v>2716</v>
      </c>
      <c r="F2717" s="1">
        <v>13</v>
      </c>
      <c r="G2717" s="1" t="s">
        <v>4620</v>
      </c>
      <c r="H2717" s="1" t="s">
        <v>16795</v>
      </c>
      <c r="I2717" s="1">
        <v>5</v>
      </c>
      <c r="L2717" s="1">
        <v>6</v>
      </c>
      <c r="M2717" s="2" t="s">
        <v>18227</v>
      </c>
      <c r="N2717" s="2" t="s">
        <v>18228</v>
      </c>
      <c r="T2717" s="1" t="s">
        <v>16805</v>
      </c>
      <c r="U2717" s="1" t="s">
        <v>77</v>
      </c>
      <c r="V2717" s="1" t="s">
        <v>8853</v>
      </c>
      <c r="Y2717" s="1" t="s">
        <v>4843</v>
      </c>
      <c r="Z2717" s="1" t="s">
        <v>10656</v>
      </c>
      <c r="AF2717" s="1" t="s">
        <v>267</v>
      </c>
      <c r="AG2717" s="1" t="s">
        <v>11571</v>
      </c>
    </row>
    <row r="2718" spans="1:72" ht="13.5" customHeight="1">
      <c r="A2718" s="3" t="str">
        <f>HYPERLINK("http://kyu.snu.ac.kr/sdhj/index.jsp?type=hj/GK14605_00IH_0001_0050.jpg","1720_각북면_50")</f>
        <v>1720_각북면_50</v>
      </c>
      <c r="B2718" s="2">
        <v>1720</v>
      </c>
      <c r="C2718" s="2" t="s">
        <v>16801</v>
      </c>
      <c r="D2718" s="2" t="s">
        <v>16802</v>
      </c>
      <c r="E2718" s="2">
        <v>2717</v>
      </c>
      <c r="F2718" s="1">
        <v>13</v>
      </c>
      <c r="G2718" s="1" t="s">
        <v>4620</v>
      </c>
      <c r="H2718" s="1" t="s">
        <v>16795</v>
      </c>
      <c r="I2718" s="1">
        <v>5</v>
      </c>
      <c r="L2718" s="1">
        <v>6</v>
      </c>
      <c r="M2718" s="2" t="s">
        <v>18227</v>
      </c>
      <c r="N2718" s="2" t="s">
        <v>18228</v>
      </c>
      <c r="T2718" s="1" t="s">
        <v>16805</v>
      </c>
      <c r="U2718" s="1" t="s">
        <v>266</v>
      </c>
      <c r="V2718" s="1" t="s">
        <v>8830</v>
      </c>
      <c r="Y2718" s="1" t="s">
        <v>4844</v>
      </c>
      <c r="Z2718" s="1" t="s">
        <v>9745</v>
      </c>
      <c r="AC2718" s="1">
        <v>11</v>
      </c>
      <c r="AD2718" s="1" t="s">
        <v>70</v>
      </c>
      <c r="AE2718" s="1" t="s">
        <v>11531</v>
      </c>
      <c r="BB2718" s="1" t="s">
        <v>274</v>
      </c>
      <c r="BC2718" s="1" t="s">
        <v>8855</v>
      </c>
      <c r="BD2718" s="1" t="s">
        <v>4845</v>
      </c>
      <c r="BE2718" s="1" t="s">
        <v>10277</v>
      </c>
    </row>
    <row r="2719" spans="1:72" ht="13.5" customHeight="1">
      <c r="A2719" s="3" t="str">
        <f>HYPERLINK("http://kyu.snu.ac.kr/sdhj/index.jsp?type=hj/GK14605_00IH_0001_0050.jpg","1720_각북면_50")</f>
        <v>1720_각북면_50</v>
      </c>
      <c r="B2719" s="2">
        <v>1720</v>
      </c>
      <c r="C2719" s="2" t="s">
        <v>16801</v>
      </c>
      <c r="D2719" s="2" t="s">
        <v>16802</v>
      </c>
      <c r="E2719" s="2">
        <v>2718</v>
      </c>
      <c r="F2719" s="1">
        <v>13</v>
      </c>
      <c r="G2719" s="1" t="s">
        <v>4620</v>
      </c>
      <c r="H2719" s="1" t="s">
        <v>16795</v>
      </c>
      <c r="I2719" s="1">
        <v>5</v>
      </c>
      <c r="L2719" s="1">
        <v>7</v>
      </c>
      <c r="M2719" s="2" t="s">
        <v>1326</v>
      </c>
      <c r="N2719" s="2" t="s">
        <v>10209</v>
      </c>
      <c r="O2719" s="1" t="s">
        <v>6</v>
      </c>
      <c r="P2719" s="1" t="s">
        <v>8656</v>
      </c>
      <c r="T2719" s="1" t="s">
        <v>16803</v>
      </c>
      <c r="U2719" s="1" t="s">
        <v>1547</v>
      </c>
      <c r="V2719" s="1" t="s">
        <v>9081</v>
      </c>
      <c r="Y2719" s="1" t="s">
        <v>1326</v>
      </c>
      <c r="Z2719" s="1" t="s">
        <v>10209</v>
      </c>
      <c r="AC2719" s="1">
        <v>37</v>
      </c>
      <c r="AD2719" s="1" t="s">
        <v>299</v>
      </c>
      <c r="AE2719" s="1" t="s">
        <v>11520</v>
      </c>
      <c r="AJ2719" s="1" t="s">
        <v>17</v>
      </c>
      <c r="AK2719" s="1" t="s">
        <v>11718</v>
      </c>
      <c r="AL2719" s="1" t="s">
        <v>158</v>
      </c>
      <c r="AM2719" s="1" t="s">
        <v>11647</v>
      </c>
      <c r="AN2719" s="1" t="s">
        <v>202</v>
      </c>
      <c r="AO2719" s="1" t="s">
        <v>11631</v>
      </c>
      <c r="AR2719" s="1" t="s">
        <v>4846</v>
      </c>
      <c r="AS2719" s="1" t="s">
        <v>11890</v>
      </c>
      <c r="AT2719" s="1" t="s">
        <v>269</v>
      </c>
      <c r="AU2719" s="1" t="s">
        <v>8873</v>
      </c>
      <c r="AV2719" s="1" t="s">
        <v>321</v>
      </c>
      <c r="AW2719" s="1" t="s">
        <v>10655</v>
      </c>
      <c r="BB2719" s="1" t="s">
        <v>278</v>
      </c>
      <c r="BC2719" s="1" t="s">
        <v>8843</v>
      </c>
      <c r="BD2719" s="1" t="s">
        <v>4847</v>
      </c>
      <c r="BE2719" s="1" t="s">
        <v>12861</v>
      </c>
      <c r="BG2719" s="1" t="s">
        <v>88</v>
      </c>
      <c r="BH2719" s="1" t="s">
        <v>8828</v>
      </c>
      <c r="BI2719" s="1" t="s">
        <v>4848</v>
      </c>
      <c r="BJ2719" s="1" t="s">
        <v>10383</v>
      </c>
      <c r="BM2719" s="1" t="s">
        <v>4849</v>
      </c>
      <c r="BN2719" s="1" t="s">
        <v>13763</v>
      </c>
      <c r="BO2719" s="1" t="s">
        <v>88</v>
      </c>
      <c r="BP2719" s="1" t="s">
        <v>8828</v>
      </c>
      <c r="BQ2719" s="1" t="s">
        <v>4850</v>
      </c>
      <c r="BR2719" s="1" t="s">
        <v>14404</v>
      </c>
      <c r="BS2719" s="1" t="s">
        <v>202</v>
      </c>
      <c r="BT2719" s="1" t="s">
        <v>11631</v>
      </c>
    </row>
    <row r="2720" spans="1:72" ht="13.5" customHeight="1">
      <c r="A2720" s="3" t="str">
        <f>HYPERLINK("http://kyu.snu.ac.kr/sdhj/index.jsp?type=hj/GK14605_00IH_0001_0050.jpg","1720_각북면_50")</f>
        <v>1720_각북면_50</v>
      </c>
      <c r="B2720" s="2">
        <v>1720</v>
      </c>
      <c r="C2720" s="2" t="s">
        <v>16844</v>
      </c>
      <c r="D2720" s="2" t="s">
        <v>16845</v>
      </c>
      <c r="E2720" s="2">
        <v>2719</v>
      </c>
      <c r="F2720" s="1">
        <v>13</v>
      </c>
      <c r="G2720" s="1" t="s">
        <v>4620</v>
      </c>
      <c r="H2720" s="1" t="s">
        <v>16795</v>
      </c>
      <c r="I2720" s="1">
        <v>5</v>
      </c>
      <c r="L2720" s="1">
        <v>7</v>
      </c>
      <c r="M2720" s="2" t="s">
        <v>1326</v>
      </c>
      <c r="N2720" s="2" t="s">
        <v>10209</v>
      </c>
      <c r="S2720" s="1" t="s">
        <v>126</v>
      </c>
      <c r="T2720" s="1" t="s">
        <v>16846</v>
      </c>
      <c r="Y2720" s="1" t="s">
        <v>321</v>
      </c>
      <c r="Z2720" s="1" t="s">
        <v>10655</v>
      </c>
      <c r="AC2720" s="1">
        <v>75</v>
      </c>
      <c r="AD2720" s="1" t="s">
        <v>563</v>
      </c>
      <c r="AE2720" s="1" t="s">
        <v>9669</v>
      </c>
    </row>
    <row r="2721" spans="1:72" ht="13.5" customHeight="1">
      <c r="A2721" s="3" t="str">
        <f>HYPERLINK("http://kyu.snu.ac.kr/sdhj/index.jsp?type=hj/GK14605_00IH_0001_0050.jpg","1720_각북면_50")</f>
        <v>1720_각북면_50</v>
      </c>
      <c r="B2721" s="2">
        <v>1720</v>
      </c>
      <c r="C2721" s="2" t="s">
        <v>16801</v>
      </c>
      <c r="D2721" s="2" t="s">
        <v>16802</v>
      </c>
      <c r="E2721" s="2">
        <v>2720</v>
      </c>
      <c r="F2721" s="1">
        <v>13</v>
      </c>
      <c r="G2721" s="1" t="s">
        <v>4620</v>
      </c>
      <c r="H2721" s="1" t="s">
        <v>16795</v>
      </c>
      <c r="I2721" s="1">
        <v>5</v>
      </c>
      <c r="L2721" s="1">
        <v>7</v>
      </c>
      <c r="M2721" s="2" t="s">
        <v>1326</v>
      </c>
      <c r="N2721" s="2" t="s">
        <v>10209</v>
      </c>
      <c r="S2721" s="1" t="s">
        <v>949</v>
      </c>
      <c r="T2721" s="1" t="s">
        <v>8787</v>
      </c>
      <c r="U2721" s="1" t="s">
        <v>4851</v>
      </c>
      <c r="V2721" s="1" t="s">
        <v>9082</v>
      </c>
      <c r="Y2721" s="1" t="s">
        <v>1462</v>
      </c>
      <c r="Z2721" s="1" t="s">
        <v>9798</v>
      </c>
      <c r="AC2721" s="1">
        <v>47</v>
      </c>
      <c r="AD2721" s="1" t="s">
        <v>1067</v>
      </c>
      <c r="AE2721" s="1" t="s">
        <v>11318</v>
      </c>
    </row>
    <row r="2722" spans="1:72" ht="13.5" customHeight="1">
      <c r="A2722" s="3" t="str">
        <f>HYPERLINK("http://kyu.snu.ac.kr/sdhj/index.jsp?type=hj/GK14605_00IH_0001_0050.jpg","1720_각북면_50")</f>
        <v>1720_각북면_50</v>
      </c>
      <c r="B2722" s="2">
        <v>1720</v>
      </c>
      <c r="C2722" s="2" t="s">
        <v>16801</v>
      </c>
      <c r="D2722" s="2" t="s">
        <v>16802</v>
      </c>
      <c r="E2722" s="2">
        <v>2721</v>
      </c>
      <c r="F2722" s="1">
        <v>14</v>
      </c>
      <c r="G2722" s="1" t="s">
        <v>4852</v>
      </c>
      <c r="H2722" s="1" t="s">
        <v>8507</v>
      </c>
      <c r="I2722" s="1">
        <v>1</v>
      </c>
      <c r="J2722" s="1" t="s">
        <v>4853</v>
      </c>
      <c r="K2722" s="1" t="s">
        <v>8598</v>
      </c>
      <c r="L2722" s="1">
        <v>1</v>
      </c>
      <c r="M2722" s="2" t="s">
        <v>4854</v>
      </c>
      <c r="N2722" s="2" t="s">
        <v>10654</v>
      </c>
      <c r="O2722" s="1" t="s">
        <v>6</v>
      </c>
      <c r="P2722" s="1" t="s">
        <v>8656</v>
      </c>
      <c r="T2722" s="1" t="s">
        <v>16149</v>
      </c>
      <c r="U2722" s="1" t="s">
        <v>1547</v>
      </c>
      <c r="V2722" s="1" t="s">
        <v>9081</v>
      </c>
      <c r="Y2722" s="1" t="s">
        <v>4854</v>
      </c>
      <c r="Z2722" s="1" t="s">
        <v>10654</v>
      </c>
      <c r="AC2722" s="1">
        <v>35</v>
      </c>
      <c r="AD2722" s="1" t="s">
        <v>111</v>
      </c>
      <c r="AE2722" s="1" t="s">
        <v>8821</v>
      </c>
      <c r="AJ2722" s="1" t="s">
        <v>17</v>
      </c>
      <c r="AK2722" s="1" t="s">
        <v>11718</v>
      </c>
      <c r="AL2722" s="1" t="s">
        <v>118</v>
      </c>
      <c r="AM2722" s="1" t="s">
        <v>11738</v>
      </c>
      <c r="AN2722" s="1" t="s">
        <v>602</v>
      </c>
      <c r="AO2722" s="1" t="s">
        <v>8712</v>
      </c>
      <c r="AR2722" s="1" t="s">
        <v>4855</v>
      </c>
      <c r="AS2722" s="1" t="s">
        <v>11889</v>
      </c>
      <c r="AT2722" s="1" t="s">
        <v>44</v>
      </c>
      <c r="AU2722" s="1" t="s">
        <v>8875</v>
      </c>
      <c r="AV2722" s="1" t="s">
        <v>4856</v>
      </c>
      <c r="AW2722" s="1" t="s">
        <v>12408</v>
      </c>
      <c r="BB2722" s="1" t="s">
        <v>278</v>
      </c>
      <c r="BC2722" s="1" t="s">
        <v>8843</v>
      </c>
      <c r="BD2722" s="1" t="s">
        <v>14847</v>
      </c>
      <c r="BE2722" s="1" t="s">
        <v>16847</v>
      </c>
      <c r="BG2722" s="1" t="s">
        <v>58</v>
      </c>
      <c r="BH2722" s="1" t="s">
        <v>11975</v>
      </c>
      <c r="BI2722" s="1" t="s">
        <v>18848</v>
      </c>
      <c r="BJ2722" s="1" t="s">
        <v>16848</v>
      </c>
      <c r="BK2722" s="1" t="s">
        <v>575</v>
      </c>
      <c r="BL2722" s="1" t="s">
        <v>9250</v>
      </c>
      <c r="BM2722" s="1" t="s">
        <v>303</v>
      </c>
      <c r="BN2722" s="1" t="s">
        <v>13204</v>
      </c>
      <c r="BO2722" s="1" t="s">
        <v>88</v>
      </c>
      <c r="BP2722" s="1" t="s">
        <v>8828</v>
      </c>
      <c r="BQ2722" s="1" t="s">
        <v>4857</v>
      </c>
      <c r="BR2722" s="1" t="s">
        <v>14130</v>
      </c>
      <c r="BS2722" s="1" t="s">
        <v>158</v>
      </c>
      <c r="BT2722" s="1" t="s">
        <v>11647</v>
      </c>
    </row>
    <row r="2723" spans="1:72" ht="13.5" customHeight="1">
      <c r="A2723" s="3" t="str">
        <f>HYPERLINK("http://kyu.snu.ac.kr/sdhj/index.jsp?type=hj/GK14605_00IH_0001_0050.jpg","1720_각북면_50")</f>
        <v>1720_각북면_50</v>
      </c>
      <c r="B2723" s="2">
        <v>1720</v>
      </c>
      <c r="C2723" s="2" t="s">
        <v>15678</v>
      </c>
      <c r="D2723" s="2" t="s">
        <v>15679</v>
      </c>
      <c r="E2723" s="2">
        <v>2722</v>
      </c>
      <c r="F2723" s="1">
        <v>14</v>
      </c>
      <c r="G2723" s="1" t="s">
        <v>4852</v>
      </c>
      <c r="H2723" s="1" t="s">
        <v>8507</v>
      </c>
      <c r="I2723" s="1">
        <v>1</v>
      </c>
      <c r="L2723" s="1">
        <v>1</v>
      </c>
      <c r="M2723" s="2" t="s">
        <v>4854</v>
      </c>
      <c r="N2723" s="2" t="s">
        <v>10654</v>
      </c>
      <c r="S2723" s="1" t="s">
        <v>51</v>
      </c>
      <c r="T2723" s="1" t="s">
        <v>1413</v>
      </c>
      <c r="U2723" s="1" t="s">
        <v>278</v>
      </c>
      <c r="V2723" s="1" t="s">
        <v>8843</v>
      </c>
      <c r="Y2723" s="1" t="s">
        <v>2777</v>
      </c>
      <c r="Z2723" s="1" t="s">
        <v>10374</v>
      </c>
      <c r="AC2723" s="1">
        <v>25</v>
      </c>
      <c r="AD2723" s="1" t="s">
        <v>271</v>
      </c>
      <c r="AE2723" s="1" t="s">
        <v>11546</v>
      </c>
      <c r="AJ2723" s="1" t="s">
        <v>17</v>
      </c>
      <c r="AK2723" s="1" t="s">
        <v>11718</v>
      </c>
      <c r="AL2723" s="1" t="s">
        <v>50</v>
      </c>
      <c r="AM2723" s="1" t="s">
        <v>15656</v>
      </c>
      <c r="AN2723" s="1" t="s">
        <v>815</v>
      </c>
      <c r="AO2723" s="1" t="s">
        <v>16380</v>
      </c>
      <c r="AR2723" s="1" t="s">
        <v>4858</v>
      </c>
      <c r="AS2723" s="1" t="s">
        <v>11888</v>
      </c>
      <c r="AT2723" s="1" t="s">
        <v>269</v>
      </c>
      <c r="AU2723" s="1" t="s">
        <v>8873</v>
      </c>
      <c r="AV2723" s="1" t="s">
        <v>4859</v>
      </c>
      <c r="AW2723" s="1" t="s">
        <v>12407</v>
      </c>
      <c r="BB2723" s="1" t="s">
        <v>278</v>
      </c>
      <c r="BC2723" s="1" t="s">
        <v>8843</v>
      </c>
      <c r="BD2723" s="1" t="s">
        <v>4860</v>
      </c>
      <c r="BE2723" s="1" t="s">
        <v>12860</v>
      </c>
      <c r="BG2723" s="1" t="s">
        <v>88</v>
      </c>
      <c r="BH2723" s="1" t="s">
        <v>8828</v>
      </c>
      <c r="BI2723" s="1" t="s">
        <v>4861</v>
      </c>
      <c r="BJ2723" s="1" t="s">
        <v>16849</v>
      </c>
      <c r="BK2723" s="1" t="s">
        <v>88</v>
      </c>
      <c r="BL2723" s="1" t="s">
        <v>8828</v>
      </c>
      <c r="BM2723" s="1" t="s">
        <v>3613</v>
      </c>
      <c r="BN2723" s="1" t="s">
        <v>10728</v>
      </c>
      <c r="BQ2723" s="1" t="s">
        <v>4862</v>
      </c>
      <c r="BR2723" s="1" t="s">
        <v>14403</v>
      </c>
      <c r="BS2723" s="1" t="s">
        <v>202</v>
      </c>
      <c r="BT2723" s="1" t="s">
        <v>11631</v>
      </c>
    </row>
    <row r="2724" spans="1:72" ht="13.5" customHeight="1">
      <c r="A2724" s="3" t="str">
        <f>HYPERLINK("http://kyu.snu.ac.kr/sdhj/index.jsp?type=hj/GK14605_00IH_0001_0050.jpg","1720_각북면_50")</f>
        <v>1720_각북면_50</v>
      </c>
      <c r="B2724" s="2">
        <v>1720</v>
      </c>
      <c r="C2724" s="2" t="s">
        <v>16850</v>
      </c>
      <c r="D2724" s="2" t="s">
        <v>16851</v>
      </c>
      <c r="E2724" s="2">
        <v>2723</v>
      </c>
      <c r="F2724" s="1">
        <v>14</v>
      </c>
      <c r="G2724" s="1" t="s">
        <v>4852</v>
      </c>
      <c r="H2724" s="1" t="s">
        <v>8507</v>
      </c>
      <c r="I2724" s="1">
        <v>1</v>
      </c>
      <c r="L2724" s="1">
        <v>1</v>
      </c>
      <c r="M2724" s="2" t="s">
        <v>4854</v>
      </c>
      <c r="N2724" s="2" t="s">
        <v>10654</v>
      </c>
      <c r="S2724" s="1" t="s">
        <v>226</v>
      </c>
      <c r="T2724" s="1" t="s">
        <v>8709</v>
      </c>
      <c r="Y2724" s="1" t="s">
        <v>18931</v>
      </c>
      <c r="Z2724" s="1" t="s">
        <v>16852</v>
      </c>
      <c r="AC2724" s="1">
        <v>2</v>
      </c>
      <c r="AD2724" s="1" t="s">
        <v>106</v>
      </c>
      <c r="AE2724" s="1" t="s">
        <v>11517</v>
      </c>
    </row>
    <row r="2725" spans="1:72" ht="13.5" customHeight="1">
      <c r="A2725" s="3" t="str">
        <f>HYPERLINK("http://kyu.snu.ac.kr/sdhj/index.jsp?type=hj/GK14605_00IH_0001_0050.jpg","1720_각북면_50")</f>
        <v>1720_각북면_50</v>
      </c>
      <c r="B2725" s="2">
        <v>1720</v>
      </c>
      <c r="C2725" s="2" t="s">
        <v>15637</v>
      </c>
      <c r="D2725" s="2" t="s">
        <v>15638</v>
      </c>
      <c r="E2725" s="2">
        <v>2724</v>
      </c>
      <c r="F2725" s="1">
        <v>14</v>
      </c>
      <c r="G2725" s="1" t="s">
        <v>4852</v>
      </c>
      <c r="H2725" s="1" t="s">
        <v>8507</v>
      </c>
      <c r="I2725" s="1">
        <v>1</v>
      </c>
      <c r="L2725" s="1">
        <v>2</v>
      </c>
      <c r="M2725" s="2" t="s">
        <v>18229</v>
      </c>
      <c r="N2725" s="2" t="s">
        <v>18230</v>
      </c>
      <c r="T2725" s="1" t="s">
        <v>15624</v>
      </c>
      <c r="U2725" s="1" t="s">
        <v>44</v>
      </c>
      <c r="V2725" s="1" t="s">
        <v>8875</v>
      </c>
      <c r="W2725" s="1" t="s">
        <v>455</v>
      </c>
      <c r="X2725" s="1" t="s">
        <v>9281</v>
      </c>
      <c r="Y2725" s="1" t="s">
        <v>4863</v>
      </c>
      <c r="Z2725" s="1" t="s">
        <v>10653</v>
      </c>
      <c r="AC2725" s="1">
        <v>73</v>
      </c>
      <c r="AD2725" s="1" t="s">
        <v>229</v>
      </c>
      <c r="AE2725" s="1" t="s">
        <v>11524</v>
      </c>
      <c r="AJ2725" s="1" t="s">
        <v>17</v>
      </c>
      <c r="AK2725" s="1" t="s">
        <v>11718</v>
      </c>
      <c r="AL2725" s="1" t="s">
        <v>236</v>
      </c>
      <c r="AM2725" s="1" t="s">
        <v>11694</v>
      </c>
      <c r="AT2725" s="1" t="s">
        <v>46</v>
      </c>
      <c r="AU2725" s="1" t="s">
        <v>11959</v>
      </c>
      <c r="AV2725" s="1" t="s">
        <v>143</v>
      </c>
      <c r="AW2725" s="1" t="s">
        <v>10123</v>
      </c>
      <c r="BG2725" s="1" t="s">
        <v>46</v>
      </c>
      <c r="BH2725" s="1" t="s">
        <v>11959</v>
      </c>
      <c r="BI2725" s="1" t="s">
        <v>4864</v>
      </c>
      <c r="BJ2725" s="1" t="s">
        <v>13242</v>
      </c>
      <c r="BK2725" s="1" t="s">
        <v>116</v>
      </c>
      <c r="BL2725" s="1" t="s">
        <v>15344</v>
      </c>
      <c r="BM2725" s="1" t="s">
        <v>2673</v>
      </c>
      <c r="BN2725" s="1" t="s">
        <v>10881</v>
      </c>
      <c r="BO2725" s="1" t="s">
        <v>46</v>
      </c>
      <c r="BP2725" s="1" t="s">
        <v>11959</v>
      </c>
      <c r="BQ2725" s="1" t="s">
        <v>4865</v>
      </c>
      <c r="BR2725" s="1" t="s">
        <v>14391</v>
      </c>
      <c r="BS2725" s="1" t="s">
        <v>158</v>
      </c>
      <c r="BT2725" s="1" t="s">
        <v>11647</v>
      </c>
    </row>
    <row r="2726" spans="1:72" ht="13.5" customHeight="1">
      <c r="A2726" s="3" t="str">
        <f>HYPERLINK("http://kyu.snu.ac.kr/sdhj/index.jsp?type=hj/GK14605_00IH_0001_0050.jpg","1720_각북면_50")</f>
        <v>1720_각북면_50</v>
      </c>
      <c r="B2726" s="2">
        <v>1720</v>
      </c>
      <c r="C2726" s="2" t="s">
        <v>15711</v>
      </c>
      <c r="D2726" s="2" t="s">
        <v>15712</v>
      </c>
      <c r="E2726" s="2">
        <v>2725</v>
      </c>
      <c r="F2726" s="1">
        <v>14</v>
      </c>
      <c r="G2726" s="1" t="s">
        <v>4852</v>
      </c>
      <c r="H2726" s="1" t="s">
        <v>8507</v>
      </c>
      <c r="I2726" s="1">
        <v>1</v>
      </c>
      <c r="L2726" s="1">
        <v>2</v>
      </c>
      <c r="M2726" s="2" t="s">
        <v>18229</v>
      </c>
      <c r="N2726" s="2" t="s">
        <v>18230</v>
      </c>
      <c r="S2726" s="1" t="s">
        <v>51</v>
      </c>
      <c r="T2726" s="1" t="s">
        <v>1413</v>
      </c>
      <c r="AF2726" s="1" t="s">
        <v>67</v>
      </c>
      <c r="AG2726" s="1" t="s">
        <v>9286</v>
      </c>
    </row>
    <row r="2727" spans="1:72" ht="13.5" customHeight="1">
      <c r="A2727" s="3" t="str">
        <f>HYPERLINK("http://kyu.snu.ac.kr/sdhj/index.jsp?type=hj/GK14605_00IH_0001_0050.jpg","1720_각북면_50")</f>
        <v>1720_각북면_50</v>
      </c>
      <c r="B2727" s="2">
        <v>1720</v>
      </c>
      <c r="C2727" s="2" t="s">
        <v>15637</v>
      </c>
      <c r="D2727" s="2" t="s">
        <v>15638</v>
      </c>
      <c r="E2727" s="2">
        <v>2726</v>
      </c>
      <c r="F2727" s="1">
        <v>14</v>
      </c>
      <c r="G2727" s="1" t="s">
        <v>4852</v>
      </c>
      <c r="H2727" s="1" t="s">
        <v>8507</v>
      </c>
      <c r="I2727" s="1">
        <v>1</v>
      </c>
      <c r="L2727" s="1">
        <v>2</v>
      </c>
      <c r="M2727" s="2" t="s">
        <v>18229</v>
      </c>
      <c r="N2727" s="2" t="s">
        <v>18230</v>
      </c>
      <c r="S2727" s="1" t="s">
        <v>190</v>
      </c>
      <c r="T2727" s="1" t="s">
        <v>8713</v>
      </c>
      <c r="Y2727" s="1" t="s">
        <v>2175</v>
      </c>
      <c r="Z2727" s="1" t="s">
        <v>9939</v>
      </c>
      <c r="AC2727" s="1">
        <v>27</v>
      </c>
      <c r="AD2727" s="1" t="s">
        <v>167</v>
      </c>
      <c r="AE2727" s="1" t="s">
        <v>11350</v>
      </c>
    </row>
    <row r="2728" spans="1:72" ht="13.5" customHeight="1">
      <c r="A2728" s="3" t="str">
        <f>HYPERLINK("http://kyu.snu.ac.kr/sdhj/index.jsp?type=hj/GK14605_00IH_0001_0050.jpg","1720_각북면_50")</f>
        <v>1720_각북면_50</v>
      </c>
      <c r="B2728" s="2">
        <v>1720</v>
      </c>
      <c r="C2728" s="2" t="s">
        <v>15637</v>
      </c>
      <c r="D2728" s="2" t="s">
        <v>15638</v>
      </c>
      <c r="E2728" s="2">
        <v>2727</v>
      </c>
      <c r="F2728" s="1">
        <v>14</v>
      </c>
      <c r="G2728" s="1" t="s">
        <v>4852</v>
      </c>
      <c r="H2728" s="1" t="s">
        <v>8507</v>
      </c>
      <c r="I2728" s="1">
        <v>1</v>
      </c>
      <c r="L2728" s="1">
        <v>2</v>
      </c>
      <c r="M2728" s="2" t="s">
        <v>18229</v>
      </c>
      <c r="N2728" s="2" t="s">
        <v>18230</v>
      </c>
      <c r="S2728" s="1" t="s">
        <v>133</v>
      </c>
      <c r="T2728" s="1" t="s">
        <v>8712</v>
      </c>
      <c r="W2728" s="1" t="s">
        <v>245</v>
      </c>
      <c r="X2728" s="1" t="s">
        <v>9269</v>
      </c>
      <c r="Y2728" s="1" t="s">
        <v>129</v>
      </c>
      <c r="Z2728" s="1" t="s">
        <v>9465</v>
      </c>
      <c r="AC2728" s="1">
        <v>28</v>
      </c>
      <c r="AD2728" s="1" t="s">
        <v>95</v>
      </c>
      <c r="AE2728" s="1" t="s">
        <v>11539</v>
      </c>
    </row>
    <row r="2729" spans="1:72" ht="13.5" customHeight="1">
      <c r="A2729" s="3" t="str">
        <f>HYPERLINK("http://kyu.snu.ac.kr/sdhj/index.jsp?type=hj/GK14605_00IH_0001_0050.jpg","1720_각북면_50")</f>
        <v>1720_각북면_50</v>
      </c>
      <c r="B2729" s="2">
        <v>1720</v>
      </c>
      <c r="C2729" s="2" t="s">
        <v>15637</v>
      </c>
      <c r="D2729" s="2" t="s">
        <v>15638</v>
      </c>
      <c r="E2729" s="2">
        <v>2728</v>
      </c>
      <c r="F2729" s="1">
        <v>14</v>
      </c>
      <c r="G2729" s="1" t="s">
        <v>4852</v>
      </c>
      <c r="H2729" s="1" t="s">
        <v>8507</v>
      </c>
      <c r="I2729" s="1">
        <v>1</v>
      </c>
      <c r="L2729" s="1">
        <v>2</v>
      </c>
      <c r="M2729" s="2" t="s">
        <v>18229</v>
      </c>
      <c r="N2729" s="2" t="s">
        <v>18230</v>
      </c>
      <c r="S2729" s="1" t="s">
        <v>356</v>
      </c>
      <c r="T2729" s="1" t="s">
        <v>8717</v>
      </c>
      <c r="Y2729" s="1" t="s">
        <v>53</v>
      </c>
      <c r="Z2729" s="1" t="s">
        <v>9315</v>
      </c>
      <c r="AC2729" s="1">
        <v>2</v>
      </c>
      <c r="AD2729" s="1" t="s">
        <v>106</v>
      </c>
      <c r="AE2729" s="1" t="s">
        <v>11517</v>
      </c>
      <c r="AF2729" s="1" t="s">
        <v>135</v>
      </c>
      <c r="AG2729" s="1" t="s">
        <v>11569</v>
      </c>
    </row>
    <row r="2730" spans="1:72" ht="13.5" customHeight="1">
      <c r="A2730" s="3" t="str">
        <f>HYPERLINK("http://kyu.snu.ac.kr/sdhj/index.jsp?type=hj/GK14605_00IH_0001_0050.jpg","1720_각북면_50")</f>
        <v>1720_각북면_50</v>
      </c>
      <c r="B2730" s="2">
        <v>1720</v>
      </c>
      <c r="C2730" s="2" t="s">
        <v>15637</v>
      </c>
      <c r="D2730" s="2" t="s">
        <v>15638</v>
      </c>
      <c r="E2730" s="2">
        <v>2729</v>
      </c>
      <c r="F2730" s="1">
        <v>14</v>
      </c>
      <c r="G2730" s="1" t="s">
        <v>4852</v>
      </c>
      <c r="H2730" s="1" t="s">
        <v>8507</v>
      </c>
      <c r="I2730" s="1">
        <v>1</v>
      </c>
      <c r="L2730" s="1">
        <v>2</v>
      </c>
      <c r="M2730" s="2" t="s">
        <v>18229</v>
      </c>
      <c r="N2730" s="2" t="s">
        <v>18230</v>
      </c>
      <c r="T2730" s="1" t="s">
        <v>15640</v>
      </c>
      <c r="U2730" s="1" t="s">
        <v>77</v>
      </c>
      <c r="V2730" s="1" t="s">
        <v>8853</v>
      </c>
      <c r="Y2730" s="1" t="s">
        <v>1328</v>
      </c>
      <c r="Z2730" s="1" t="s">
        <v>9885</v>
      </c>
      <c r="AF2730" s="1" t="s">
        <v>267</v>
      </c>
      <c r="AG2730" s="1" t="s">
        <v>11571</v>
      </c>
    </row>
    <row r="2731" spans="1:72" ht="13.5" customHeight="1">
      <c r="A2731" s="3" t="str">
        <f>HYPERLINK("http://kyu.snu.ac.kr/sdhj/index.jsp?type=hj/GK14605_00IH_0001_0050.jpg","1720_각북면_50")</f>
        <v>1720_각북면_50</v>
      </c>
      <c r="B2731" s="2">
        <v>1720</v>
      </c>
      <c r="C2731" s="2" t="s">
        <v>15637</v>
      </c>
      <c r="D2731" s="2" t="s">
        <v>15638</v>
      </c>
      <c r="E2731" s="2">
        <v>2730</v>
      </c>
      <c r="F2731" s="1">
        <v>14</v>
      </c>
      <c r="G2731" s="1" t="s">
        <v>4852</v>
      </c>
      <c r="H2731" s="1" t="s">
        <v>8507</v>
      </c>
      <c r="I2731" s="1">
        <v>1</v>
      </c>
      <c r="L2731" s="1">
        <v>3</v>
      </c>
      <c r="M2731" s="2" t="s">
        <v>18231</v>
      </c>
      <c r="N2731" s="2" t="s">
        <v>18232</v>
      </c>
      <c r="T2731" s="1" t="s">
        <v>15624</v>
      </c>
      <c r="U2731" s="1" t="s">
        <v>360</v>
      </c>
      <c r="V2731" s="1" t="s">
        <v>9080</v>
      </c>
      <c r="W2731" s="1" t="s">
        <v>971</v>
      </c>
      <c r="X2731" s="1" t="s">
        <v>9289</v>
      </c>
      <c r="Y2731" s="1" t="s">
        <v>4866</v>
      </c>
      <c r="Z2731" s="1" t="s">
        <v>9763</v>
      </c>
      <c r="AC2731" s="1">
        <v>43</v>
      </c>
      <c r="AD2731" s="1" t="s">
        <v>424</v>
      </c>
      <c r="AE2731" s="1" t="s">
        <v>11538</v>
      </c>
      <c r="AJ2731" s="1" t="s">
        <v>17</v>
      </c>
      <c r="AK2731" s="1" t="s">
        <v>11718</v>
      </c>
      <c r="AL2731" s="1" t="s">
        <v>202</v>
      </c>
      <c r="AM2731" s="1" t="s">
        <v>11631</v>
      </c>
      <c r="AT2731" s="1" t="s">
        <v>44</v>
      </c>
      <c r="AU2731" s="1" t="s">
        <v>8875</v>
      </c>
      <c r="AV2731" s="1" t="s">
        <v>4867</v>
      </c>
      <c r="AW2731" s="1" t="s">
        <v>12406</v>
      </c>
      <c r="BG2731" s="1" t="s">
        <v>48</v>
      </c>
      <c r="BH2731" s="1" t="s">
        <v>8899</v>
      </c>
      <c r="BI2731" s="1" t="s">
        <v>2377</v>
      </c>
      <c r="BJ2731" s="1" t="s">
        <v>13250</v>
      </c>
      <c r="BK2731" s="1" t="s">
        <v>4868</v>
      </c>
      <c r="BL2731" s="1" t="s">
        <v>13505</v>
      </c>
      <c r="BM2731" s="1" t="s">
        <v>4869</v>
      </c>
      <c r="BN2731" s="1" t="s">
        <v>9874</v>
      </c>
      <c r="BO2731" s="1" t="s">
        <v>46</v>
      </c>
      <c r="BP2731" s="1" t="s">
        <v>11959</v>
      </c>
      <c r="BQ2731" s="1" t="s">
        <v>4870</v>
      </c>
      <c r="BR2731" s="1" t="s">
        <v>14295</v>
      </c>
      <c r="BS2731" s="1" t="s">
        <v>236</v>
      </c>
      <c r="BT2731" s="1" t="s">
        <v>11694</v>
      </c>
    </row>
    <row r="2732" spans="1:72" ht="13.5" customHeight="1">
      <c r="A2732" s="3" t="str">
        <f>HYPERLINK("http://kyu.snu.ac.kr/sdhj/index.jsp?type=hj/GK14605_00IH_0001_0050.jpg","1720_각북면_50")</f>
        <v>1720_각북면_50</v>
      </c>
      <c r="B2732" s="2">
        <v>1720</v>
      </c>
      <c r="C2732" s="2" t="s">
        <v>15780</v>
      </c>
      <c r="D2732" s="2" t="s">
        <v>15781</v>
      </c>
      <c r="E2732" s="2">
        <v>2731</v>
      </c>
      <c r="F2732" s="1">
        <v>14</v>
      </c>
      <c r="G2732" s="1" t="s">
        <v>4852</v>
      </c>
      <c r="H2732" s="1" t="s">
        <v>8507</v>
      </c>
      <c r="I2732" s="1">
        <v>1</v>
      </c>
      <c r="L2732" s="1">
        <v>3</v>
      </c>
      <c r="M2732" s="2" t="s">
        <v>18231</v>
      </c>
      <c r="N2732" s="2" t="s">
        <v>18232</v>
      </c>
      <c r="S2732" s="1" t="s">
        <v>51</v>
      </c>
      <c r="T2732" s="1" t="s">
        <v>1413</v>
      </c>
      <c r="W2732" s="1" t="s">
        <v>38</v>
      </c>
      <c r="X2732" s="1" t="s">
        <v>15655</v>
      </c>
      <c r="Y2732" s="1" t="s">
        <v>53</v>
      </c>
      <c r="Z2732" s="1" t="s">
        <v>9315</v>
      </c>
      <c r="AC2732" s="1">
        <v>45</v>
      </c>
      <c r="AD2732" s="1" t="s">
        <v>185</v>
      </c>
      <c r="AE2732" s="1" t="s">
        <v>11528</v>
      </c>
      <c r="AJ2732" s="1" t="s">
        <v>17</v>
      </c>
      <c r="AK2732" s="1" t="s">
        <v>11718</v>
      </c>
      <c r="AL2732" s="1" t="s">
        <v>50</v>
      </c>
      <c r="AM2732" s="1" t="s">
        <v>15656</v>
      </c>
      <c r="AT2732" s="1" t="s">
        <v>153</v>
      </c>
      <c r="AU2732" s="1" t="s">
        <v>8874</v>
      </c>
      <c r="AV2732" s="1" t="s">
        <v>681</v>
      </c>
      <c r="AW2732" s="1" t="s">
        <v>12028</v>
      </c>
      <c r="BG2732" s="1" t="s">
        <v>58</v>
      </c>
      <c r="BH2732" s="1" t="s">
        <v>11975</v>
      </c>
      <c r="BI2732" s="1" t="s">
        <v>4871</v>
      </c>
      <c r="BJ2732" s="1" t="s">
        <v>13067</v>
      </c>
      <c r="BK2732" s="1" t="s">
        <v>48</v>
      </c>
      <c r="BL2732" s="1" t="s">
        <v>8899</v>
      </c>
      <c r="BM2732" s="1" t="s">
        <v>4872</v>
      </c>
      <c r="BN2732" s="1" t="s">
        <v>12928</v>
      </c>
      <c r="BO2732" s="1" t="s">
        <v>58</v>
      </c>
      <c r="BP2732" s="1" t="s">
        <v>11975</v>
      </c>
      <c r="BQ2732" s="1" t="s">
        <v>2541</v>
      </c>
      <c r="BR2732" s="1" t="s">
        <v>14402</v>
      </c>
      <c r="BS2732" s="1" t="s">
        <v>152</v>
      </c>
      <c r="BT2732" s="1" t="s">
        <v>11667</v>
      </c>
    </row>
    <row r="2733" spans="1:72" ht="13.5" customHeight="1">
      <c r="A2733" s="3" t="str">
        <f>HYPERLINK("http://kyu.snu.ac.kr/sdhj/index.jsp?type=hj/GK14605_00IH_0001_0050.jpg","1720_각북면_50")</f>
        <v>1720_각북면_50</v>
      </c>
      <c r="B2733" s="2">
        <v>1720</v>
      </c>
      <c r="C2733" s="2" t="s">
        <v>15798</v>
      </c>
      <c r="D2733" s="2" t="s">
        <v>15799</v>
      </c>
      <c r="E2733" s="2">
        <v>2732</v>
      </c>
      <c r="F2733" s="1">
        <v>14</v>
      </c>
      <c r="G2733" s="1" t="s">
        <v>4852</v>
      </c>
      <c r="H2733" s="1" t="s">
        <v>8507</v>
      </c>
      <c r="I2733" s="1">
        <v>1</v>
      </c>
      <c r="L2733" s="1">
        <v>3</v>
      </c>
      <c r="M2733" s="2" t="s">
        <v>18231</v>
      </c>
      <c r="N2733" s="2" t="s">
        <v>18232</v>
      </c>
      <c r="S2733" s="1" t="s">
        <v>190</v>
      </c>
      <c r="T2733" s="1" t="s">
        <v>8713</v>
      </c>
      <c r="U2733" s="1" t="s">
        <v>4797</v>
      </c>
      <c r="V2733" s="1" t="s">
        <v>8845</v>
      </c>
      <c r="Y2733" s="1" t="s">
        <v>4873</v>
      </c>
      <c r="Z2733" s="1" t="s">
        <v>10081</v>
      </c>
      <c r="AC2733" s="1">
        <v>16</v>
      </c>
      <c r="AD2733" s="1" t="s">
        <v>160</v>
      </c>
      <c r="AE2733" s="1" t="s">
        <v>11534</v>
      </c>
    </row>
    <row r="2734" spans="1:72" ht="13.5" customHeight="1">
      <c r="A2734" s="3" t="str">
        <f>HYPERLINK("http://kyu.snu.ac.kr/sdhj/index.jsp?type=hj/GK14605_00IH_0001_0050.jpg","1720_각북면_50")</f>
        <v>1720_각북면_50</v>
      </c>
      <c r="B2734" s="2">
        <v>1720</v>
      </c>
      <c r="C2734" s="2" t="s">
        <v>15627</v>
      </c>
      <c r="D2734" s="2" t="s">
        <v>15628</v>
      </c>
      <c r="E2734" s="2">
        <v>2733</v>
      </c>
      <c r="F2734" s="1">
        <v>14</v>
      </c>
      <c r="G2734" s="1" t="s">
        <v>4852</v>
      </c>
      <c r="H2734" s="1" t="s">
        <v>8507</v>
      </c>
      <c r="I2734" s="1">
        <v>1</v>
      </c>
      <c r="L2734" s="1">
        <v>3</v>
      </c>
      <c r="M2734" s="2" t="s">
        <v>18231</v>
      </c>
      <c r="N2734" s="2" t="s">
        <v>18232</v>
      </c>
      <c r="S2734" s="1" t="s">
        <v>68</v>
      </c>
      <c r="T2734" s="1" t="s">
        <v>8708</v>
      </c>
      <c r="Y2734" s="1" t="s">
        <v>4874</v>
      </c>
      <c r="Z2734" s="1" t="s">
        <v>10652</v>
      </c>
      <c r="AC2734" s="1">
        <v>11</v>
      </c>
      <c r="AD2734" s="1" t="s">
        <v>70</v>
      </c>
      <c r="AE2734" s="1" t="s">
        <v>11531</v>
      </c>
    </row>
    <row r="2735" spans="1:72" ht="13.5" customHeight="1">
      <c r="A2735" s="3" t="str">
        <f>HYPERLINK("http://kyu.snu.ac.kr/sdhj/index.jsp?type=hj/GK14605_00IH_0001_0050.jpg","1720_각북면_50")</f>
        <v>1720_각북면_50</v>
      </c>
      <c r="B2735" s="2">
        <v>1720</v>
      </c>
      <c r="C2735" s="2" t="s">
        <v>15637</v>
      </c>
      <c r="D2735" s="2" t="s">
        <v>15638</v>
      </c>
      <c r="E2735" s="2">
        <v>2734</v>
      </c>
      <c r="F2735" s="1">
        <v>14</v>
      </c>
      <c r="G2735" s="1" t="s">
        <v>4852</v>
      </c>
      <c r="H2735" s="1" t="s">
        <v>8507</v>
      </c>
      <c r="I2735" s="1">
        <v>1</v>
      </c>
      <c r="L2735" s="1">
        <v>3</v>
      </c>
      <c r="M2735" s="2" t="s">
        <v>18231</v>
      </c>
      <c r="N2735" s="2" t="s">
        <v>18232</v>
      </c>
      <c r="T2735" s="1" t="s">
        <v>15640</v>
      </c>
      <c r="U2735" s="1" t="s">
        <v>77</v>
      </c>
      <c r="V2735" s="1" t="s">
        <v>8853</v>
      </c>
      <c r="Y2735" s="1" t="s">
        <v>1188</v>
      </c>
      <c r="Z2735" s="1" t="s">
        <v>10651</v>
      </c>
      <c r="AF2735" s="1" t="s">
        <v>267</v>
      </c>
      <c r="AG2735" s="1" t="s">
        <v>11571</v>
      </c>
    </row>
    <row r="2736" spans="1:72" ht="13.5" customHeight="1">
      <c r="A2736" s="3" t="str">
        <f>HYPERLINK("http://kyu.snu.ac.kr/sdhj/index.jsp?type=hj/GK14605_00IH_0001_0050.jpg","1720_각북면_50")</f>
        <v>1720_각북면_50</v>
      </c>
      <c r="B2736" s="2">
        <v>1720</v>
      </c>
      <c r="C2736" s="2" t="s">
        <v>15637</v>
      </c>
      <c r="D2736" s="2" t="s">
        <v>15638</v>
      </c>
      <c r="E2736" s="2">
        <v>2735</v>
      </c>
      <c r="F2736" s="1">
        <v>14</v>
      </c>
      <c r="G2736" s="1" t="s">
        <v>4852</v>
      </c>
      <c r="H2736" s="1" t="s">
        <v>8507</v>
      </c>
      <c r="I2736" s="1">
        <v>1</v>
      </c>
      <c r="L2736" s="1">
        <v>4</v>
      </c>
      <c r="M2736" s="2" t="s">
        <v>4855</v>
      </c>
      <c r="N2736" s="2" t="s">
        <v>11889</v>
      </c>
      <c r="Q2736" s="1" t="s">
        <v>16853</v>
      </c>
      <c r="R2736" s="1" t="s">
        <v>8685</v>
      </c>
      <c r="T2736" s="1" t="s">
        <v>15624</v>
      </c>
      <c r="U2736" s="1" t="s">
        <v>44</v>
      </c>
      <c r="V2736" s="1" t="s">
        <v>8875</v>
      </c>
      <c r="W2736" s="1" t="s">
        <v>455</v>
      </c>
      <c r="X2736" s="1" t="s">
        <v>9281</v>
      </c>
      <c r="Y2736" s="1" t="s">
        <v>4787</v>
      </c>
      <c r="Z2736" s="1" t="s">
        <v>10650</v>
      </c>
      <c r="AC2736" s="1">
        <v>21</v>
      </c>
      <c r="AD2736" s="1" t="s">
        <v>192</v>
      </c>
      <c r="AE2736" s="1" t="s">
        <v>10512</v>
      </c>
      <c r="AJ2736" s="1" t="s">
        <v>17</v>
      </c>
      <c r="AK2736" s="1" t="s">
        <v>11718</v>
      </c>
      <c r="AL2736" s="1" t="s">
        <v>236</v>
      </c>
      <c r="AM2736" s="1" t="s">
        <v>11694</v>
      </c>
      <c r="AT2736" s="1" t="s">
        <v>818</v>
      </c>
      <c r="AU2736" s="1" t="s">
        <v>8881</v>
      </c>
      <c r="AV2736" s="1" t="s">
        <v>4875</v>
      </c>
      <c r="AW2736" s="1" t="s">
        <v>10808</v>
      </c>
      <c r="BG2736" s="1" t="s">
        <v>46</v>
      </c>
      <c r="BH2736" s="1" t="s">
        <v>11959</v>
      </c>
      <c r="BI2736" s="1" t="s">
        <v>143</v>
      </c>
      <c r="BJ2736" s="1" t="s">
        <v>10123</v>
      </c>
      <c r="BK2736" s="1" t="s">
        <v>46</v>
      </c>
      <c r="BL2736" s="1" t="s">
        <v>11959</v>
      </c>
      <c r="BM2736" s="1" t="s">
        <v>4876</v>
      </c>
      <c r="BN2736" s="1" t="s">
        <v>13762</v>
      </c>
      <c r="BO2736" s="1" t="s">
        <v>44</v>
      </c>
      <c r="BP2736" s="1" t="s">
        <v>8875</v>
      </c>
      <c r="BQ2736" s="1" t="s">
        <v>4877</v>
      </c>
      <c r="BR2736" s="1" t="s">
        <v>14401</v>
      </c>
      <c r="BS2736" s="1" t="s">
        <v>50</v>
      </c>
      <c r="BT2736" s="1" t="s">
        <v>15939</v>
      </c>
    </row>
    <row r="2737" spans="1:73" ht="13.5" customHeight="1">
      <c r="A2737" s="3" t="str">
        <f>HYPERLINK("http://kyu.snu.ac.kr/sdhj/index.jsp?type=hj/GK14605_00IH_0001_0051.jpg","1720_각북면_51")</f>
        <v>1720_각북면_51</v>
      </c>
      <c r="B2737" s="2">
        <v>1720</v>
      </c>
      <c r="C2737" s="2" t="s">
        <v>15674</v>
      </c>
      <c r="D2737" s="2" t="s">
        <v>15675</v>
      </c>
      <c r="E2737" s="2">
        <v>2736</v>
      </c>
      <c r="F2737" s="1">
        <v>14</v>
      </c>
      <c r="G2737" s="1" t="s">
        <v>4852</v>
      </c>
      <c r="H2737" s="1" t="s">
        <v>8507</v>
      </c>
      <c r="I2737" s="1">
        <v>1</v>
      </c>
      <c r="L2737" s="1">
        <v>4</v>
      </c>
      <c r="M2737" s="2" t="s">
        <v>4855</v>
      </c>
      <c r="N2737" s="2" t="s">
        <v>11889</v>
      </c>
      <c r="S2737" s="1" t="s">
        <v>3351</v>
      </c>
      <c r="T2737" s="1" t="s">
        <v>8786</v>
      </c>
      <c r="W2737" s="1" t="s">
        <v>1023</v>
      </c>
      <c r="X2737" s="1" t="s">
        <v>8743</v>
      </c>
      <c r="Y2737" s="1" t="s">
        <v>129</v>
      </c>
      <c r="Z2737" s="1" t="s">
        <v>9465</v>
      </c>
      <c r="AC2737" s="1">
        <v>37</v>
      </c>
      <c r="AD2737" s="1" t="s">
        <v>299</v>
      </c>
      <c r="AE2737" s="1" t="s">
        <v>11520</v>
      </c>
    </row>
    <row r="2738" spans="1:73" ht="13.5" customHeight="1">
      <c r="A2738" s="3" t="str">
        <f>HYPERLINK("http://kyu.snu.ac.kr/sdhj/index.jsp?type=hj/GK14605_00IH_0001_0051.jpg","1720_각북면_51")</f>
        <v>1720_각북면_51</v>
      </c>
      <c r="B2738" s="2">
        <v>1720</v>
      </c>
      <c r="C2738" s="2" t="s">
        <v>15876</v>
      </c>
      <c r="D2738" s="2" t="s">
        <v>15877</v>
      </c>
      <c r="E2738" s="2">
        <v>2737</v>
      </c>
      <c r="F2738" s="1">
        <v>14</v>
      </c>
      <c r="G2738" s="1" t="s">
        <v>4852</v>
      </c>
      <c r="H2738" s="1" t="s">
        <v>8507</v>
      </c>
      <c r="I2738" s="1">
        <v>1</v>
      </c>
      <c r="L2738" s="1">
        <v>4</v>
      </c>
      <c r="M2738" s="2" t="s">
        <v>4855</v>
      </c>
      <c r="N2738" s="2" t="s">
        <v>11889</v>
      </c>
      <c r="S2738" s="1" t="s">
        <v>66</v>
      </c>
      <c r="T2738" s="1" t="s">
        <v>8716</v>
      </c>
      <c r="AF2738" s="1" t="s">
        <v>355</v>
      </c>
      <c r="AG2738" s="1" t="s">
        <v>11570</v>
      </c>
    </row>
    <row r="2739" spans="1:73" ht="13.5" customHeight="1">
      <c r="A2739" s="3" t="str">
        <f>HYPERLINK("http://kyu.snu.ac.kr/sdhj/index.jsp?type=hj/GK14605_00IH_0001_0051.jpg","1720_각북면_51")</f>
        <v>1720_각북면_51</v>
      </c>
      <c r="B2739" s="2">
        <v>1720</v>
      </c>
      <c r="C2739" s="2" t="s">
        <v>15637</v>
      </c>
      <c r="D2739" s="2" t="s">
        <v>15638</v>
      </c>
      <c r="E2739" s="2">
        <v>2738</v>
      </c>
      <c r="F2739" s="1">
        <v>14</v>
      </c>
      <c r="G2739" s="1" t="s">
        <v>4852</v>
      </c>
      <c r="H2739" s="1" t="s">
        <v>8507</v>
      </c>
      <c r="I2739" s="1">
        <v>1</v>
      </c>
      <c r="L2739" s="1">
        <v>4</v>
      </c>
      <c r="M2739" s="2" t="s">
        <v>4855</v>
      </c>
      <c r="N2739" s="2" t="s">
        <v>11889</v>
      </c>
      <c r="S2739" s="1" t="s">
        <v>66</v>
      </c>
      <c r="T2739" s="1" t="s">
        <v>8716</v>
      </c>
      <c r="AF2739" s="1" t="s">
        <v>67</v>
      </c>
      <c r="AG2739" s="1" t="s">
        <v>9286</v>
      </c>
    </row>
    <row r="2740" spans="1:73" ht="13.5" customHeight="1">
      <c r="A2740" s="3" t="str">
        <f>HYPERLINK("http://kyu.snu.ac.kr/sdhj/index.jsp?type=hj/GK14605_00IH_0001_0051.jpg","1720_각북면_51")</f>
        <v>1720_각북면_51</v>
      </c>
      <c r="B2740" s="2">
        <v>1720</v>
      </c>
      <c r="C2740" s="2" t="s">
        <v>15637</v>
      </c>
      <c r="D2740" s="2" t="s">
        <v>15638</v>
      </c>
      <c r="E2740" s="2">
        <v>2739</v>
      </c>
      <c r="F2740" s="1">
        <v>14</v>
      </c>
      <c r="G2740" s="1" t="s">
        <v>4852</v>
      </c>
      <c r="H2740" s="1" t="s">
        <v>8507</v>
      </c>
      <c r="I2740" s="1">
        <v>1</v>
      </c>
      <c r="L2740" s="1">
        <v>4</v>
      </c>
      <c r="M2740" s="2" t="s">
        <v>4855</v>
      </c>
      <c r="N2740" s="2" t="s">
        <v>11889</v>
      </c>
      <c r="S2740" s="1" t="s">
        <v>66</v>
      </c>
      <c r="T2740" s="1" t="s">
        <v>8716</v>
      </c>
      <c r="AC2740" s="1">
        <v>17</v>
      </c>
      <c r="AD2740" s="1" t="s">
        <v>69</v>
      </c>
      <c r="AE2740" s="1" t="s">
        <v>11560</v>
      </c>
    </row>
    <row r="2741" spans="1:73" ht="13.5" customHeight="1">
      <c r="A2741" s="3" t="str">
        <f>HYPERLINK("http://kyu.snu.ac.kr/sdhj/index.jsp?type=hj/GK14605_00IH_0001_0051.jpg","1720_각북면_51")</f>
        <v>1720_각북면_51</v>
      </c>
      <c r="B2741" s="2">
        <v>1720</v>
      </c>
      <c r="C2741" s="2" t="s">
        <v>15637</v>
      </c>
      <c r="D2741" s="2" t="s">
        <v>15638</v>
      </c>
      <c r="E2741" s="2">
        <v>2740</v>
      </c>
      <c r="F2741" s="1">
        <v>14</v>
      </c>
      <c r="G2741" s="1" t="s">
        <v>4852</v>
      </c>
      <c r="H2741" s="1" t="s">
        <v>8507</v>
      </c>
      <c r="I2741" s="1">
        <v>1</v>
      </c>
      <c r="L2741" s="1">
        <v>4</v>
      </c>
      <c r="M2741" s="2" t="s">
        <v>4855</v>
      </c>
      <c r="N2741" s="2" t="s">
        <v>11889</v>
      </c>
      <c r="S2741" s="1" t="s">
        <v>66</v>
      </c>
      <c r="T2741" s="1" t="s">
        <v>8716</v>
      </c>
      <c r="Y2741" s="1" t="s">
        <v>53</v>
      </c>
      <c r="Z2741" s="1" t="s">
        <v>9315</v>
      </c>
      <c r="AC2741" s="1">
        <v>5</v>
      </c>
      <c r="AD2741" s="1" t="s">
        <v>249</v>
      </c>
      <c r="AE2741" s="1" t="s">
        <v>11523</v>
      </c>
      <c r="AF2741" s="1" t="s">
        <v>135</v>
      </c>
      <c r="AG2741" s="1" t="s">
        <v>11569</v>
      </c>
    </row>
    <row r="2742" spans="1:73" ht="13.5" customHeight="1">
      <c r="A2742" s="3" t="str">
        <f>HYPERLINK("http://kyu.snu.ac.kr/sdhj/index.jsp?type=hj/GK14605_00IH_0001_0051.jpg","1720_각북면_51")</f>
        <v>1720_각북면_51</v>
      </c>
      <c r="B2742" s="2">
        <v>1720</v>
      </c>
      <c r="C2742" s="2" t="s">
        <v>15637</v>
      </c>
      <c r="D2742" s="2" t="s">
        <v>15638</v>
      </c>
      <c r="E2742" s="2">
        <v>2741</v>
      </c>
      <c r="F2742" s="1">
        <v>14</v>
      </c>
      <c r="G2742" s="1" t="s">
        <v>4852</v>
      </c>
      <c r="H2742" s="1" t="s">
        <v>8507</v>
      </c>
      <c r="I2742" s="1">
        <v>1</v>
      </c>
      <c r="L2742" s="1">
        <v>4</v>
      </c>
      <c r="M2742" s="2" t="s">
        <v>4855</v>
      </c>
      <c r="N2742" s="2" t="s">
        <v>11889</v>
      </c>
      <c r="T2742" s="1" t="s">
        <v>15640</v>
      </c>
      <c r="U2742" s="1" t="s">
        <v>266</v>
      </c>
      <c r="V2742" s="1" t="s">
        <v>8830</v>
      </c>
      <c r="Y2742" s="1" t="s">
        <v>4878</v>
      </c>
      <c r="Z2742" s="1" t="s">
        <v>9344</v>
      </c>
      <c r="AC2742" s="1">
        <v>10</v>
      </c>
      <c r="AD2742" s="1" t="s">
        <v>138</v>
      </c>
      <c r="AE2742" s="1" t="s">
        <v>11522</v>
      </c>
      <c r="AT2742" s="1" t="s">
        <v>77</v>
      </c>
      <c r="AU2742" s="1" t="s">
        <v>8853</v>
      </c>
      <c r="AV2742" s="1" t="s">
        <v>1328</v>
      </c>
      <c r="AW2742" s="1" t="s">
        <v>9885</v>
      </c>
      <c r="BB2742" s="1" t="s">
        <v>4879</v>
      </c>
      <c r="BC2742" s="1" t="s">
        <v>16632</v>
      </c>
      <c r="BF2742" s="1" t="s">
        <v>16262</v>
      </c>
    </row>
    <row r="2743" spans="1:73" ht="13.5" customHeight="1">
      <c r="A2743" s="3" t="str">
        <f>HYPERLINK("http://kyu.snu.ac.kr/sdhj/index.jsp?type=hj/GK14605_00IH_0001_0051.jpg","1720_각북면_51")</f>
        <v>1720_각북면_51</v>
      </c>
      <c r="B2743" s="2">
        <v>1720</v>
      </c>
      <c r="C2743" s="2" t="s">
        <v>15637</v>
      </c>
      <c r="D2743" s="2" t="s">
        <v>15638</v>
      </c>
      <c r="E2743" s="2">
        <v>2742</v>
      </c>
      <c r="F2743" s="1">
        <v>14</v>
      </c>
      <c r="G2743" s="1" t="s">
        <v>4852</v>
      </c>
      <c r="H2743" s="1" t="s">
        <v>8507</v>
      </c>
      <c r="I2743" s="1">
        <v>1</v>
      </c>
      <c r="L2743" s="1">
        <v>5</v>
      </c>
      <c r="M2743" s="2" t="s">
        <v>18233</v>
      </c>
      <c r="N2743" s="2" t="s">
        <v>18234</v>
      </c>
      <c r="T2743" s="1" t="s">
        <v>15624</v>
      </c>
      <c r="U2743" s="1" t="s">
        <v>2644</v>
      </c>
      <c r="V2743" s="1" t="s">
        <v>8975</v>
      </c>
      <c r="W2743" s="1" t="s">
        <v>971</v>
      </c>
      <c r="X2743" s="1" t="s">
        <v>9289</v>
      </c>
      <c r="Y2743" s="1" t="s">
        <v>4880</v>
      </c>
      <c r="Z2743" s="1" t="s">
        <v>10649</v>
      </c>
      <c r="AC2743" s="1">
        <v>58</v>
      </c>
      <c r="AD2743" s="1" t="s">
        <v>510</v>
      </c>
      <c r="AE2743" s="1" t="s">
        <v>11558</v>
      </c>
      <c r="AJ2743" s="1" t="s">
        <v>17</v>
      </c>
      <c r="AK2743" s="1" t="s">
        <v>11718</v>
      </c>
      <c r="AL2743" s="1" t="s">
        <v>202</v>
      </c>
      <c r="AM2743" s="1" t="s">
        <v>11631</v>
      </c>
      <c r="AT2743" s="1" t="s">
        <v>48</v>
      </c>
      <c r="AU2743" s="1" t="s">
        <v>8899</v>
      </c>
      <c r="AV2743" s="1" t="s">
        <v>4881</v>
      </c>
      <c r="AW2743" s="1" t="s">
        <v>10590</v>
      </c>
      <c r="AX2743" s="1" t="s">
        <v>46</v>
      </c>
      <c r="AY2743" s="1" t="s">
        <v>11959</v>
      </c>
      <c r="AZ2743" s="1" t="s">
        <v>4882</v>
      </c>
      <c r="BA2743" s="1" t="s">
        <v>12768</v>
      </c>
      <c r="BG2743" s="1" t="s">
        <v>48</v>
      </c>
      <c r="BH2743" s="1" t="s">
        <v>8899</v>
      </c>
      <c r="BI2743" s="1" t="s">
        <v>2377</v>
      </c>
      <c r="BJ2743" s="1" t="s">
        <v>13250</v>
      </c>
      <c r="BK2743" s="1" t="s">
        <v>4883</v>
      </c>
      <c r="BL2743" s="1" t="s">
        <v>13504</v>
      </c>
      <c r="BM2743" s="1" t="s">
        <v>4869</v>
      </c>
      <c r="BN2743" s="1" t="s">
        <v>9874</v>
      </c>
      <c r="BO2743" s="1" t="s">
        <v>46</v>
      </c>
      <c r="BP2743" s="1" t="s">
        <v>11959</v>
      </c>
      <c r="BQ2743" s="1" t="s">
        <v>4884</v>
      </c>
      <c r="BR2743" s="1" t="s">
        <v>11844</v>
      </c>
      <c r="BS2743" s="1" t="s">
        <v>50</v>
      </c>
      <c r="BT2743" s="1" t="s">
        <v>15968</v>
      </c>
    </row>
    <row r="2744" spans="1:73" ht="13.5" customHeight="1">
      <c r="A2744" s="3" t="str">
        <f>HYPERLINK("http://kyu.snu.ac.kr/sdhj/index.jsp?type=hj/GK14605_00IH_0001_0051.jpg","1720_각북면_51")</f>
        <v>1720_각북면_51</v>
      </c>
      <c r="B2744" s="2">
        <v>1720</v>
      </c>
      <c r="C2744" s="2" t="s">
        <v>15641</v>
      </c>
      <c r="D2744" s="2" t="s">
        <v>15642</v>
      </c>
      <c r="E2744" s="2">
        <v>2743</v>
      </c>
      <c r="F2744" s="1">
        <v>14</v>
      </c>
      <c r="G2744" s="1" t="s">
        <v>4852</v>
      </c>
      <c r="H2744" s="1" t="s">
        <v>8507</v>
      </c>
      <c r="I2744" s="1">
        <v>1</v>
      </c>
      <c r="L2744" s="1">
        <v>5</v>
      </c>
      <c r="M2744" s="2" t="s">
        <v>18233</v>
      </c>
      <c r="N2744" s="2" t="s">
        <v>18234</v>
      </c>
      <c r="S2744" s="1" t="s">
        <v>51</v>
      </c>
      <c r="T2744" s="1" t="s">
        <v>1413</v>
      </c>
      <c r="W2744" s="1" t="s">
        <v>568</v>
      </c>
      <c r="X2744" s="1" t="s">
        <v>8743</v>
      </c>
      <c r="Y2744" s="1" t="s">
        <v>129</v>
      </c>
      <c r="Z2744" s="1" t="s">
        <v>9465</v>
      </c>
      <c r="AC2744" s="1">
        <v>49</v>
      </c>
      <c r="AD2744" s="1" t="s">
        <v>119</v>
      </c>
      <c r="AE2744" s="1" t="s">
        <v>9334</v>
      </c>
      <c r="AJ2744" s="1" t="s">
        <v>461</v>
      </c>
      <c r="AK2744" s="1" t="s">
        <v>11719</v>
      </c>
      <c r="AL2744" s="1" t="s">
        <v>569</v>
      </c>
      <c r="AM2744" s="1" t="s">
        <v>11669</v>
      </c>
      <c r="AT2744" s="1" t="s">
        <v>48</v>
      </c>
      <c r="AU2744" s="1" t="s">
        <v>8899</v>
      </c>
      <c r="AV2744" s="1" t="s">
        <v>4885</v>
      </c>
      <c r="AW2744" s="1" t="s">
        <v>12405</v>
      </c>
      <c r="BG2744" s="1" t="s">
        <v>1192</v>
      </c>
      <c r="BH2744" s="1" t="s">
        <v>11971</v>
      </c>
      <c r="BI2744" s="1" t="s">
        <v>4886</v>
      </c>
      <c r="BJ2744" s="1" t="s">
        <v>13249</v>
      </c>
      <c r="BK2744" s="1" t="s">
        <v>46</v>
      </c>
      <c r="BL2744" s="1" t="s">
        <v>11959</v>
      </c>
      <c r="BM2744" s="1" t="s">
        <v>1195</v>
      </c>
      <c r="BN2744" s="1" t="s">
        <v>9575</v>
      </c>
      <c r="BO2744" s="1" t="s">
        <v>46</v>
      </c>
      <c r="BP2744" s="1" t="s">
        <v>11959</v>
      </c>
      <c r="BQ2744" s="1" t="s">
        <v>4887</v>
      </c>
      <c r="BR2744" s="1" t="s">
        <v>14400</v>
      </c>
      <c r="BS2744" s="1" t="s">
        <v>202</v>
      </c>
      <c r="BT2744" s="1" t="s">
        <v>11631</v>
      </c>
    </row>
    <row r="2745" spans="1:73" ht="13.5" customHeight="1">
      <c r="A2745" s="3" t="str">
        <f>HYPERLINK("http://kyu.snu.ac.kr/sdhj/index.jsp?type=hj/GK14605_00IH_0001_0051.jpg","1720_각북면_51")</f>
        <v>1720_각북면_51</v>
      </c>
      <c r="B2745" s="2">
        <v>1720</v>
      </c>
      <c r="C2745" s="2" t="s">
        <v>15637</v>
      </c>
      <c r="D2745" s="2" t="s">
        <v>15638</v>
      </c>
      <c r="E2745" s="2">
        <v>2744</v>
      </c>
      <c r="F2745" s="1">
        <v>14</v>
      </c>
      <c r="G2745" s="1" t="s">
        <v>4852</v>
      </c>
      <c r="H2745" s="1" t="s">
        <v>8507</v>
      </c>
      <c r="I2745" s="1">
        <v>1</v>
      </c>
      <c r="L2745" s="1">
        <v>5</v>
      </c>
      <c r="M2745" s="2" t="s">
        <v>18233</v>
      </c>
      <c r="N2745" s="2" t="s">
        <v>18234</v>
      </c>
      <c r="S2745" s="1" t="s">
        <v>4888</v>
      </c>
      <c r="T2745" s="1" t="s">
        <v>8785</v>
      </c>
      <c r="U2745" s="1" t="s">
        <v>269</v>
      </c>
      <c r="V2745" s="1" t="s">
        <v>8873</v>
      </c>
      <c r="Y2745" s="1" t="s">
        <v>4889</v>
      </c>
      <c r="Z2745" s="1" t="s">
        <v>10648</v>
      </c>
      <c r="AC2745" s="1">
        <v>13</v>
      </c>
      <c r="AD2745" s="1" t="s">
        <v>229</v>
      </c>
      <c r="AE2745" s="1" t="s">
        <v>11524</v>
      </c>
      <c r="AN2745" s="1" t="s">
        <v>300</v>
      </c>
      <c r="AO2745" s="1" t="s">
        <v>11633</v>
      </c>
      <c r="AP2745" s="1" t="s">
        <v>215</v>
      </c>
      <c r="AQ2745" s="1" t="s">
        <v>8866</v>
      </c>
      <c r="AR2745" s="1" t="s">
        <v>4890</v>
      </c>
      <c r="AS2745" s="1" t="s">
        <v>11883</v>
      </c>
      <c r="BU2745" s="1" t="s">
        <v>16854</v>
      </c>
    </row>
    <row r="2746" spans="1:73" ht="13.5" customHeight="1">
      <c r="A2746" s="3" t="str">
        <f>HYPERLINK("http://kyu.snu.ac.kr/sdhj/index.jsp?type=hj/GK14605_00IH_0001_0051.jpg","1720_각북면_51")</f>
        <v>1720_각북면_51</v>
      </c>
      <c r="B2746" s="2">
        <v>1720</v>
      </c>
      <c r="C2746" s="2" t="s">
        <v>16391</v>
      </c>
      <c r="D2746" s="2" t="s">
        <v>16392</v>
      </c>
      <c r="E2746" s="2">
        <v>2745</v>
      </c>
      <c r="F2746" s="1">
        <v>14</v>
      </c>
      <c r="G2746" s="1" t="s">
        <v>4852</v>
      </c>
      <c r="H2746" s="1" t="s">
        <v>8507</v>
      </c>
      <c r="I2746" s="1">
        <v>1</v>
      </c>
      <c r="L2746" s="1">
        <v>5</v>
      </c>
      <c r="M2746" s="2" t="s">
        <v>18233</v>
      </c>
      <c r="N2746" s="2" t="s">
        <v>18234</v>
      </c>
      <c r="S2746" s="1" t="s">
        <v>71</v>
      </c>
      <c r="T2746" s="1" t="s">
        <v>8710</v>
      </c>
      <c r="U2746" s="1" t="s">
        <v>2186</v>
      </c>
      <c r="V2746" s="1" t="s">
        <v>8994</v>
      </c>
      <c r="Y2746" s="1" t="s">
        <v>4891</v>
      </c>
      <c r="Z2746" s="1" t="s">
        <v>9687</v>
      </c>
      <c r="AC2746" s="1">
        <v>34</v>
      </c>
      <c r="AD2746" s="1" t="s">
        <v>86</v>
      </c>
      <c r="AE2746" s="1" t="s">
        <v>11563</v>
      </c>
    </row>
    <row r="2747" spans="1:73" ht="13.5" customHeight="1">
      <c r="A2747" s="3" t="str">
        <f>HYPERLINK("http://kyu.snu.ac.kr/sdhj/index.jsp?type=hj/GK14605_00IH_0001_0051.jpg","1720_각북면_51")</f>
        <v>1720_각북면_51</v>
      </c>
      <c r="B2747" s="2">
        <v>1720</v>
      </c>
      <c r="C2747" s="2" t="s">
        <v>16828</v>
      </c>
      <c r="D2747" s="2" t="s">
        <v>16829</v>
      </c>
      <c r="E2747" s="2">
        <v>2746</v>
      </c>
      <c r="F2747" s="1">
        <v>14</v>
      </c>
      <c r="G2747" s="1" t="s">
        <v>4852</v>
      </c>
      <c r="H2747" s="1" t="s">
        <v>8507</v>
      </c>
      <c r="I2747" s="1">
        <v>1</v>
      </c>
      <c r="L2747" s="1">
        <v>5</v>
      </c>
      <c r="M2747" s="2" t="s">
        <v>18233</v>
      </c>
      <c r="N2747" s="2" t="s">
        <v>18234</v>
      </c>
      <c r="S2747" s="1" t="s">
        <v>68</v>
      </c>
      <c r="T2747" s="1" t="s">
        <v>8708</v>
      </c>
      <c r="Y2747" s="1" t="s">
        <v>53</v>
      </c>
      <c r="Z2747" s="1" t="s">
        <v>9315</v>
      </c>
      <c r="AF2747" s="1" t="s">
        <v>67</v>
      </c>
      <c r="AG2747" s="1" t="s">
        <v>9286</v>
      </c>
    </row>
    <row r="2748" spans="1:73" ht="13.5" customHeight="1">
      <c r="A2748" s="3" t="str">
        <f>HYPERLINK("http://kyu.snu.ac.kr/sdhj/index.jsp?type=hj/GK14605_00IH_0001_0051.jpg","1720_각북면_51")</f>
        <v>1720_각북면_51</v>
      </c>
      <c r="B2748" s="2">
        <v>1720</v>
      </c>
      <c r="C2748" s="2" t="s">
        <v>15637</v>
      </c>
      <c r="D2748" s="2" t="s">
        <v>15638</v>
      </c>
      <c r="E2748" s="2">
        <v>2747</v>
      </c>
      <c r="F2748" s="1">
        <v>14</v>
      </c>
      <c r="G2748" s="1" t="s">
        <v>4852</v>
      </c>
      <c r="H2748" s="1" t="s">
        <v>8507</v>
      </c>
      <c r="I2748" s="1">
        <v>1</v>
      </c>
      <c r="L2748" s="1">
        <v>5</v>
      </c>
      <c r="M2748" s="2" t="s">
        <v>18233</v>
      </c>
      <c r="N2748" s="2" t="s">
        <v>18234</v>
      </c>
      <c r="S2748" s="1" t="s">
        <v>68</v>
      </c>
      <c r="T2748" s="1" t="s">
        <v>8708</v>
      </c>
      <c r="Y2748" s="1" t="s">
        <v>53</v>
      </c>
      <c r="Z2748" s="1" t="s">
        <v>9315</v>
      </c>
      <c r="AC2748" s="1">
        <v>6</v>
      </c>
      <c r="AD2748" s="1" t="s">
        <v>40</v>
      </c>
      <c r="AE2748" s="1" t="s">
        <v>11562</v>
      </c>
    </row>
    <row r="2749" spans="1:73" ht="13.5" customHeight="1">
      <c r="A2749" s="3" t="str">
        <f>HYPERLINK("http://kyu.snu.ac.kr/sdhj/index.jsp?type=hj/GK14605_00IH_0001_0051.jpg","1720_각북면_51")</f>
        <v>1720_각북면_51</v>
      </c>
      <c r="B2749" s="2">
        <v>1720</v>
      </c>
      <c r="C2749" s="2" t="s">
        <v>15637</v>
      </c>
      <c r="D2749" s="2" t="s">
        <v>15638</v>
      </c>
      <c r="E2749" s="2">
        <v>2748</v>
      </c>
      <c r="F2749" s="1">
        <v>14</v>
      </c>
      <c r="G2749" s="1" t="s">
        <v>4852</v>
      </c>
      <c r="H2749" s="1" t="s">
        <v>8507</v>
      </c>
      <c r="I2749" s="1">
        <v>1</v>
      </c>
      <c r="L2749" s="1">
        <v>5</v>
      </c>
      <c r="M2749" s="2" t="s">
        <v>18233</v>
      </c>
      <c r="N2749" s="2" t="s">
        <v>18234</v>
      </c>
      <c r="T2749" s="1" t="s">
        <v>15640</v>
      </c>
      <c r="U2749" s="1" t="s">
        <v>77</v>
      </c>
      <c r="V2749" s="1" t="s">
        <v>8853</v>
      </c>
      <c r="Y2749" s="1" t="s">
        <v>4892</v>
      </c>
      <c r="Z2749" s="1" t="s">
        <v>9831</v>
      </c>
      <c r="AG2749" s="1" t="s">
        <v>16499</v>
      </c>
    </row>
    <row r="2750" spans="1:73" ht="13.5" customHeight="1">
      <c r="A2750" s="3" t="str">
        <f>HYPERLINK("http://kyu.snu.ac.kr/sdhj/index.jsp?type=hj/GK14605_00IH_0001_0051.jpg","1720_각북면_51")</f>
        <v>1720_각북면_51</v>
      </c>
      <c r="B2750" s="2">
        <v>1720</v>
      </c>
      <c r="C2750" s="2" t="s">
        <v>15637</v>
      </c>
      <c r="D2750" s="2" t="s">
        <v>15638</v>
      </c>
      <c r="E2750" s="2">
        <v>2749</v>
      </c>
      <c r="F2750" s="1">
        <v>14</v>
      </c>
      <c r="G2750" s="1" t="s">
        <v>4852</v>
      </c>
      <c r="H2750" s="1" t="s">
        <v>8507</v>
      </c>
      <c r="I2750" s="1">
        <v>1</v>
      </c>
      <c r="L2750" s="1">
        <v>5</v>
      </c>
      <c r="M2750" s="2" t="s">
        <v>18233</v>
      </c>
      <c r="N2750" s="2" t="s">
        <v>18234</v>
      </c>
      <c r="T2750" s="1" t="s">
        <v>15640</v>
      </c>
      <c r="U2750" s="1" t="s">
        <v>266</v>
      </c>
      <c r="V2750" s="1" t="s">
        <v>8830</v>
      </c>
      <c r="Y2750" s="1" t="s">
        <v>4142</v>
      </c>
      <c r="Z2750" s="1" t="s">
        <v>10647</v>
      </c>
      <c r="AF2750" s="1" t="s">
        <v>267</v>
      </c>
      <c r="AG2750" s="1" t="s">
        <v>11571</v>
      </c>
    </row>
    <row r="2751" spans="1:73" ht="13.5" customHeight="1">
      <c r="A2751" s="3" t="str">
        <f>HYPERLINK("http://kyu.snu.ac.kr/sdhj/index.jsp?type=hj/GK14605_00IH_0001_0051.jpg","1720_각북면_51")</f>
        <v>1720_각북면_51</v>
      </c>
      <c r="B2751" s="2">
        <v>1720</v>
      </c>
      <c r="C2751" s="2" t="s">
        <v>15637</v>
      </c>
      <c r="D2751" s="2" t="s">
        <v>15638</v>
      </c>
      <c r="E2751" s="2">
        <v>2750</v>
      </c>
      <c r="F2751" s="1">
        <v>14</v>
      </c>
      <c r="G2751" s="1" t="s">
        <v>4852</v>
      </c>
      <c r="H2751" s="1" t="s">
        <v>8507</v>
      </c>
      <c r="I2751" s="1">
        <v>2</v>
      </c>
      <c r="J2751" s="1" t="s">
        <v>1115</v>
      </c>
      <c r="K2751" s="1" t="s">
        <v>15127</v>
      </c>
      <c r="L2751" s="1">
        <v>1</v>
      </c>
      <c r="M2751" s="2" t="s">
        <v>1115</v>
      </c>
      <c r="N2751" s="2" t="s">
        <v>15127</v>
      </c>
      <c r="O2751" s="1" t="s">
        <v>6</v>
      </c>
      <c r="P2751" s="1" t="s">
        <v>8656</v>
      </c>
      <c r="T2751" s="1" t="s">
        <v>15943</v>
      </c>
      <c r="U2751" s="1" t="s">
        <v>147</v>
      </c>
      <c r="V2751" s="1" t="s">
        <v>8936</v>
      </c>
      <c r="W2751" s="1" t="s">
        <v>38</v>
      </c>
      <c r="X2751" s="1" t="s">
        <v>15944</v>
      </c>
      <c r="Y2751" s="1" t="s">
        <v>4893</v>
      </c>
      <c r="Z2751" s="1" t="s">
        <v>10646</v>
      </c>
      <c r="AC2751" s="1">
        <v>63</v>
      </c>
      <c r="AD2751" s="1" t="s">
        <v>119</v>
      </c>
      <c r="AE2751" s="1" t="s">
        <v>9334</v>
      </c>
      <c r="AJ2751" s="1" t="s">
        <v>17</v>
      </c>
      <c r="AK2751" s="1" t="s">
        <v>11718</v>
      </c>
      <c r="AL2751" s="1" t="s">
        <v>50</v>
      </c>
      <c r="AM2751" s="1" t="s">
        <v>15931</v>
      </c>
      <c r="AT2751" s="1" t="s">
        <v>147</v>
      </c>
      <c r="AU2751" s="1" t="s">
        <v>8936</v>
      </c>
      <c r="AV2751" s="1" t="s">
        <v>450</v>
      </c>
      <c r="AW2751" s="1" t="s">
        <v>12404</v>
      </c>
      <c r="BG2751" s="1" t="s">
        <v>147</v>
      </c>
      <c r="BH2751" s="1" t="s">
        <v>8936</v>
      </c>
      <c r="BI2751" s="1" t="s">
        <v>277</v>
      </c>
      <c r="BJ2751" s="1" t="s">
        <v>9656</v>
      </c>
      <c r="BK2751" s="1" t="s">
        <v>147</v>
      </c>
      <c r="BL2751" s="1" t="s">
        <v>8936</v>
      </c>
      <c r="BM2751" s="1" t="s">
        <v>4894</v>
      </c>
      <c r="BN2751" s="1" t="s">
        <v>13761</v>
      </c>
      <c r="BO2751" s="1" t="s">
        <v>88</v>
      </c>
      <c r="BP2751" s="1" t="s">
        <v>8828</v>
      </c>
      <c r="BQ2751" s="1" t="s">
        <v>4895</v>
      </c>
      <c r="BR2751" s="1" t="s">
        <v>15009</v>
      </c>
      <c r="BS2751" s="1" t="s">
        <v>50</v>
      </c>
      <c r="BT2751" s="1" t="s">
        <v>15860</v>
      </c>
    </row>
    <row r="2752" spans="1:73" ht="13.5" customHeight="1">
      <c r="A2752" s="3" t="str">
        <f>HYPERLINK("http://kyu.snu.ac.kr/sdhj/index.jsp?type=hj/GK14605_00IH_0001_0051.jpg","1720_각북면_51")</f>
        <v>1720_각북면_51</v>
      </c>
      <c r="B2752" s="2">
        <v>1720</v>
      </c>
      <c r="C2752" s="2" t="s">
        <v>15666</v>
      </c>
      <c r="D2752" s="2" t="s">
        <v>15667</v>
      </c>
      <c r="E2752" s="2">
        <v>2751</v>
      </c>
      <c r="F2752" s="1">
        <v>14</v>
      </c>
      <c r="G2752" s="1" t="s">
        <v>4852</v>
      </c>
      <c r="H2752" s="1" t="s">
        <v>8507</v>
      </c>
      <c r="I2752" s="1">
        <v>2</v>
      </c>
      <c r="L2752" s="1">
        <v>1</v>
      </c>
      <c r="M2752" s="2" t="s">
        <v>1115</v>
      </c>
      <c r="N2752" s="2" t="s">
        <v>15127</v>
      </c>
      <c r="S2752" s="1" t="s">
        <v>51</v>
      </c>
      <c r="T2752" s="1" t="s">
        <v>1413</v>
      </c>
      <c r="U2752" s="1" t="s">
        <v>278</v>
      </c>
      <c r="V2752" s="1" t="s">
        <v>8843</v>
      </c>
      <c r="Y2752" s="1" t="s">
        <v>2095</v>
      </c>
      <c r="Z2752" s="1" t="s">
        <v>10109</v>
      </c>
      <c r="AC2752" s="1">
        <v>63</v>
      </c>
      <c r="AD2752" s="1" t="s">
        <v>561</v>
      </c>
      <c r="AE2752" s="1" t="s">
        <v>11535</v>
      </c>
      <c r="AJ2752" s="1" t="s">
        <v>17</v>
      </c>
      <c r="AK2752" s="1" t="s">
        <v>11718</v>
      </c>
      <c r="AL2752" s="1" t="s">
        <v>50</v>
      </c>
      <c r="AM2752" s="1" t="s">
        <v>15656</v>
      </c>
      <c r="AN2752" s="1" t="s">
        <v>158</v>
      </c>
      <c r="AO2752" s="1" t="s">
        <v>11647</v>
      </c>
      <c r="AR2752" s="1" t="s">
        <v>4896</v>
      </c>
      <c r="AS2752" s="1" t="s">
        <v>11887</v>
      </c>
      <c r="AT2752" s="1" t="s">
        <v>58</v>
      </c>
      <c r="AU2752" s="1" t="s">
        <v>11975</v>
      </c>
      <c r="AV2752" s="1" t="s">
        <v>4897</v>
      </c>
      <c r="AW2752" s="1" t="s">
        <v>12403</v>
      </c>
      <c r="BB2752" s="1" t="s">
        <v>278</v>
      </c>
      <c r="BC2752" s="1" t="s">
        <v>8843</v>
      </c>
      <c r="BD2752" s="1" t="s">
        <v>1725</v>
      </c>
      <c r="BE2752" s="1" t="s">
        <v>9538</v>
      </c>
      <c r="BG2752" s="1" t="s">
        <v>88</v>
      </c>
      <c r="BH2752" s="1" t="s">
        <v>8828</v>
      </c>
      <c r="BI2752" s="1" t="s">
        <v>4898</v>
      </c>
      <c r="BJ2752" s="1" t="s">
        <v>13248</v>
      </c>
      <c r="BK2752" s="1" t="s">
        <v>88</v>
      </c>
      <c r="BL2752" s="1" t="s">
        <v>8828</v>
      </c>
      <c r="BM2752" s="1" t="s">
        <v>4899</v>
      </c>
      <c r="BN2752" s="1" t="s">
        <v>13760</v>
      </c>
      <c r="BO2752" s="1" t="s">
        <v>269</v>
      </c>
      <c r="BP2752" s="1" t="s">
        <v>8873</v>
      </c>
      <c r="BQ2752" s="1" t="s">
        <v>3146</v>
      </c>
      <c r="BR2752" s="1" t="s">
        <v>9449</v>
      </c>
      <c r="BS2752" s="1" t="s">
        <v>158</v>
      </c>
      <c r="BT2752" s="1" t="s">
        <v>11647</v>
      </c>
    </row>
    <row r="2753" spans="1:72" ht="13.5" customHeight="1">
      <c r="A2753" s="3" t="str">
        <f>HYPERLINK("http://kyu.snu.ac.kr/sdhj/index.jsp?type=hj/GK14605_00IH_0001_0051.jpg","1720_각북면_51")</f>
        <v>1720_각북면_51</v>
      </c>
      <c r="B2753" s="2">
        <v>1720</v>
      </c>
      <c r="C2753" s="2" t="s">
        <v>15637</v>
      </c>
      <c r="D2753" s="2" t="s">
        <v>15638</v>
      </c>
      <c r="E2753" s="2">
        <v>2752</v>
      </c>
      <c r="F2753" s="1">
        <v>14</v>
      </c>
      <c r="G2753" s="1" t="s">
        <v>4852</v>
      </c>
      <c r="H2753" s="1" t="s">
        <v>8507</v>
      </c>
      <c r="I2753" s="1">
        <v>2</v>
      </c>
      <c r="L2753" s="1">
        <v>1</v>
      </c>
      <c r="M2753" s="2" t="s">
        <v>1115</v>
      </c>
      <c r="N2753" s="2" t="s">
        <v>15127</v>
      </c>
      <c r="S2753" s="1" t="s">
        <v>71</v>
      </c>
      <c r="T2753" s="1" t="s">
        <v>8710</v>
      </c>
      <c r="U2753" s="1" t="s">
        <v>3067</v>
      </c>
      <c r="V2753" s="1" t="s">
        <v>9080</v>
      </c>
      <c r="Y2753" s="1" t="s">
        <v>4900</v>
      </c>
      <c r="Z2753" s="1" t="s">
        <v>10645</v>
      </c>
      <c r="AC2753" s="1">
        <v>27</v>
      </c>
      <c r="AD2753" s="1" t="s">
        <v>167</v>
      </c>
      <c r="AE2753" s="1" t="s">
        <v>11350</v>
      </c>
    </row>
    <row r="2754" spans="1:72" ht="13.5" customHeight="1">
      <c r="A2754" s="3" t="str">
        <f>HYPERLINK("http://kyu.snu.ac.kr/sdhj/index.jsp?type=hj/GK14605_00IH_0001_0051.jpg","1720_각북면_51")</f>
        <v>1720_각북면_51</v>
      </c>
      <c r="B2754" s="2">
        <v>1720</v>
      </c>
      <c r="C2754" s="2" t="s">
        <v>15735</v>
      </c>
      <c r="D2754" s="2" t="s">
        <v>15736</v>
      </c>
      <c r="E2754" s="2">
        <v>2753</v>
      </c>
      <c r="F2754" s="1">
        <v>14</v>
      </c>
      <c r="G2754" s="1" t="s">
        <v>4852</v>
      </c>
      <c r="H2754" s="1" t="s">
        <v>8507</v>
      </c>
      <c r="I2754" s="1">
        <v>2</v>
      </c>
      <c r="L2754" s="1">
        <v>1</v>
      </c>
      <c r="M2754" s="2" t="s">
        <v>1115</v>
      </c>
      <c r="N2754" s="2" t="s">
        <v>15127</v>
      </c>
      <c r="S2754" s="1" t="s">
        <v>133</v>
      </c>
      <c r="T2754" s="1" t="s">
        <v>8712</v>
      </c>
      <c r="W2754" s="1" t="s">
        <v>38</v>
      </c>
      <c r="X2754" s="1" t="s">
        <v>15655</v>
      </c>
      <c r="Y2754" s="1" t="s">
        <v>53</v>
      </c>
      <c r="Z2754" s="1" t="s">
        <v>9315</v>
      </c>
      <c r="AC2754" s="1">
        <v>30</v>
      </c>
      <c r="AD2754" s="1" t="s">
        <v>163</v>
      </c>
      <c r="AE2754" s="1" t="s">
        <v>11552</v>
      </c>
    </row>
    <row r="2755" spans="1:72" ht="13.5" customHeight="1">
      <c r="A2755" s="3" t="str">
        <f>HYPERLINK("http://kyu.snu.ac.kr/sdhj/index.jsp?type=hj/GK14605_00IH_0001_0051.jpg","1720_각북면_51")</f>
        <v>1720_각북면_51</v>
      </c>
      <c r="B2755" s="2">
        <v>1720</v>
      </c>
      <c r="C2755" s="2" t="s">
        <v>15637</v>
      </c>
      <c r="D2755" s="2" t="s">
        <v>15638</v>
      </c>
      <c r="E2755" s="2">
        <v>2754</v>
      </c>
      <c r="F2755" s="1">
        <v>14</v>
      </c>
      <c r="G2755" s="1" t="s">
        <v>4852</v>
      </c>
      <c r="H2755" s="1" t="s">
        <v>8507</v>
      </c>
      <c r="I2755" s="1">
        <v>2</v>
      </c>
      <c r="L2755" s="1">
        <v>2</v>
      </c>
      <c r="M2755" s="2" t="s">
        <v>3865</v>
      </c>
      <c r="N2755" s="2" t="s">
        <v>12833</v>
      </c>
      <c r="T2755" s="1" t="s">
        <v>15624</v>
      </c>
      <c r="U2755" s="1" t="s">
        <v>309</v>
      </c>
      <c r="V2755" s="1" t="s">
        <v>8836</v>
      </c>
      <c r="W2755" s="1" t="s">
        <v>245</v>
      </c>
      <c r="X2755" s="1" t="s">
        <v>9269</v>
      </c>
      <c r="Y2755" s="1" t="s">
        <v>53</v>
      </c>
      <c r="Z2755" s="1" t="s">
        <v>9315</v>
      </c>
      <c r="AC2755" s="1">
        <v>54</v>
      </c>
      <c r="AD2755" s="1" t="s">
        <v>804</v>
      </c>
      <c r="AE2755" s="1" t="s">
        <v>11540</v>
      </c>
      <c r="AJ2755" s="1" t="s">
        <v>17</v>
      </c>
      <c r="AK2755" s="1" t="s">
        <v>11718</v>
      </c>
      <c r="AL2755" s="1" t="s">
        <v>158</v>
      </c>
      <c r="AM2755" s="1" t="s">
        <v>11647</v>
      </c>
      <c r="AT2755" s="1" t="s">
        <v>231</v>
      </c>
      <c r="AU2755" s="1" t="s">
        <v>8981</v>
      </c>
      <c r="AV2755" s="1" t="s">
        <v>4901</v>
      </c>
      <c r="AW2755" s="1" t="s">
        <v>12402</v>
      </c>
      <c r="BG2755" s="1" t="s">
        <v>147</v>
      </c>
      <c r="BH2755" s="1" t="s">
        <v>8936</v>
      </c>
      <c r="BI2755" s="1" t="s">
        <v>4902</v>
      </c>
      <c r="BJ2755" s="1" t="s">
        <v>13247</v>
      </c>
      <c r="BK2755" s="1" t="s">
        <v>88</v>
      </c>
      <c r="BL2755" s="1" t="s">
        <v>8828</v>
      </c>
      <c r="BM2755" s="1" t="s">
        <v>1577</v>
      </c>
      <c r="BN2755" s="1" t="s">
        <v>11058</v>
      </c>
      <c r="BO2755" s="1" t="s">
        <v>88</v>
      </c>
      <c r="BP2755" s="1" t="s">
        <v>8828</v>
      </c>
      <c r="BQ2755" s="1" t="s">
        <v>4903</v>
      </c>
      <c r="BR2755" s="1" t="s">
        <v>14399</v>
      </c>
      <c r="BS2755" s="1" t="s">
        <v>158</v>
      </c>
      <c r="BT2755" s="1" t="s">
        <v>11647</v>
      </c>
    </row>
    <row r="2756" spans="1:72" ht="13.5" customHeight="1">
      <c r="A2756" s="3" t="str">
        <f>HYPERLINK("http://kyu.snu.ac.kr/sdhj/index.jsp?type=hj/GK14605_00IH_0001_0051.jpg","1720_각북면_51")</f>
        <v>1720_각북면_51</v>
      </c>
      <c r="B2756" s="2">
        <v>1720</v>
      </c>
      <c r="C2756" s="2" t="s">
        <v>15678</v>
      </c>
      <c r="D2756" s="2" t="s">
        <v>15679</v>
      </c>
      <c r="E2756" s="2">
        <v>2755</v>
      </c>
      <c r="F2756" s="1">
        <v>14</v>
      </c>
      <c r="G2756" s="1" t="s">
        <v>4852</v>
      </c>
      <c r="H2756" s="1" t="s">
        <v>8507</v>
      </c>
      <c r="I2756" s="1">
        <v>2</v>
      </c>
      <c r="L2756" s="1">
        <v>2</v>
      </c>
      <c r="M2756" s="2" t="s">
        <v>3865</v>
      </c>
      <c r="N2756" s="2" t="s">
        <v>12833</v>
      </c>
      <c r="S2756" s="1" t="s">
        <v>102</v>
      </c>
      <c r="T2756" s="1" t="s">
        <v>8723</v>
      </c>
      <c r="W2756" s="1" t="s">
        <v>103</v>
      </c>
      <c r="X2756" s="1" t="s">
        <v>15645</v>
      </c>
      <c r="Y2756" s="1" t="s">
        <v>53</v>
      </c>
      <c r="Z2756" s="1" t="s">
        <v>9315</v>
      </c>
      <c r="AC2756" s="1">
        <v>91</v>
      </c>
      <c r="AD2756" s="1" t="s">
        <v>445</v>
      </c>
      <c r="AE2756" s="1" t="s">
        <v>11541</v>
      </c>
    </row>
    <row r="2757" spans="1:72" ht="13.5" customHeight="1">
      <c r="A2757" s="3" t="str">
        <f>HYPERLINK("http://kyu.snu.ac.kr/sdhj/index.jsp?type=hj/GK14605_00IH_0001_0051.jpg","1720_각북면_51")</f>
        <v>1720_각북면_51</v>
      </c>
      <c r="B2757" s="2">
        <v>1720</v>
      </c>
      <c r="C2757" s="2" t="s">
        <v>15637</v>
      </c>
      <c r="D2757" s="2" t="s">
        <v>15638</v>
      </c>
      <c r="E2757" s="2">
        <v>2756</v>
      </c>
      <c r="F2757" s="1">
        <v>14</v>
      </c>
      <c r="G2757" s="1" t="s">
        <v>4852</v>
      </c>
      <c r="H2757" s="1" t="s">
        <v>8507</v>
      </c>
      <c r="I2757" s="1">
        <v>2</v>
      </c>
      <c r="L2757" s="1">
        <v>2</v>
      </c>
      <c r="M2757" s="2" t="s">
        <v>3865</v>
      </c>
      <c r="N2757" s="2" t="s">
        <v>12833</v>
      </c>
      <c r="S2757" s="1" t="s">
        <v>68</v>
      </c>
      <c r="T2757" s="1" t="s">
        <v>8708</v>
      </c>
      <c r="Y2757" s="1" t="s">
        <v>53</v>
      </c>
      <c r="Z2757" s="1" t="s">
        <v>9315</v>
      </c>
      <c r="AF2757" s="1" t="s">
        <v>355</v>
      </c>
      <c r="AG2757" s="1" t="s">
        <v>11570</v>
      </c>
    </row>
    <row r="2758" spans="1:72" ht="13.5" customHeight="1">
      <c r="A2758" s="3" t="str">
        <f>HYPERLINK("http://kyu.snu.ac.kr/sdhj/index.jsp?type=hj/GK14605_00IH_0001_0051.jpg","1720_각북면_51")</f>
        <v>1720_각북면_51</v>
      </c>
      <c r="B2758" s="2">
        <v>1720</v>
      </c>
      <c r="C2758" s="2" t="s">
        <v>15637</v>
      </c>
      <c r="D2758" s="2" t="s">
        <v>15638</v>
      </c>
      <c r="E2758" s="2">
        <v>2757</v>
      </c>
      <c r="F2758" s="1">
        <v>14</v>
      </c>
      <c r="G2758" s="1" t="s">
        <v>4852</v>
      </c>
      <c r="H2758" s="1" t="s">
        <v>8507</v>
      </c>
      <c r="I2758" s="1">
        <v>2</v>
      </c>
      <c r="L2758" s="1">
        <v>2</v>
      </c>
      <c r="M2758" s="2" t="s">
        <v>3865</v>
      </c>
      <c r="N2758" s="2" t="s">
        <v>12833</v>
      </c>
      <c r="S2758" s="1" t="s">
        <v>68</v>
      </c>
      <c r="T2758" s="1" t="s">
        <v>8708</v>
      </c>
      <c r="Y2758" s="1" t="s">
        <v>53</v>
      </c>
      <c r="Z2758" s="1" t="s">
        <v>9315</v>
      </c>
      <c r="AC2758" s="1">
        <v>14</v>
      </c>
      <c r="AD2758" s="1" t="s">
        <v>207</v>
      </c>
      <c r="AE2758" s="1" t="s">
        <v>11551</v>
      </c>
    </row>
    <row r="2759" spans="1:72" ht="13.5" customHeight="1">
      <c r="A2759" s="3" t="str">
        <f>HYPERLINK("http://kyu.snu.ac.kr/sdhj/index.jsp?type=hj/GK14605_00IH_0001_0051.jpg","1720_각북면_51")</f>
        <v>1720_각북면_51</v>
      </c>
      <c r="B2759" s="2">
        <v>1720</v>
      </c>
      <c r="C2759" s="2" t="s">
        <v>15637</v>
      </c>
      <c r="D2759" s="2" t="s">
        <v>15638</v>
      </c>
      <c r="E2759" s="2">
        <v>2758</v>
      </c>
      <c r="F2759" s="1">
        <v>14</v>
      </c>
      <c r="G2759" s="1" t="s">
        <v>4852</v>
      </c>
      <c r="H2759" s="1" t="s">
        <v>8507</v>
      </c>
      <c r="I2759" s="1">
        <v>2</v>
      </c>
      <c r="L2759" s="1">
        <v>3</v>
      </c>
      <c r="M2759" s="2" t="s">
        <v>18235</v>
      </c>
      <c r="N2759" s="2" t="s">
        <v>18236</v>
      </c>
      <c r="T2759" s="1" t="s">
        <v>15624</v>
      </c>
      <c r="U2759" s="1" t="s">
        <v>44</v>
      </c>
      <c r="V2759" s="1" t="s">
        <v>8875</v>
      </c>
      <c r="W2759" s="1" t="s">
        <v>245</v>
      </c>
      <c r="X2759" s="1" t="s">
        <v>9269</v>
      </c>
      <c r="Y2759" s="1" t="s">
        <v>736</v>
      </c>
      <c r="Z2759" s="1" t="s">
        <v>10644</v>
      </c>
      <c r="AC2759" s="1">
        <v>63</v>
      </c>
      <c r="AD2759" s="1" t="s">
        <v>561</v>
      </c>
      <c r="AE2759" s="1" t="s">
        <v>11535</v>
      </c>
      <c r="AJ2759" s="1" t="s">
        <v>17</v>
      </c>
      <c r="AK2759" s="1" t="s">
        <v>11718</v>
      </c>
      <c r="AL2759" s="1" t="s">
        <v>158</v>
      </c>
      <c r="AM2759" s="1" t="s">
        <v>11647</v>
      </c>
      <c r="AT2759" s="1" t="s">
        <v>44</v>
      </c>
      <c r="AU2759" s="1" t="s">
        <v>8875</v>
      </c>
      <c r="AV2759" s="1" t="s">
        <v>4904</v>
      </c>
      <c r="AW2759" s="1" t="s">
        <v>12401</v>
      </c>
      <c r="BG2759" s="1" t="s">
        <v>48</v>
      </c>
      <c r="BH2759" s="1" t="s">
        <v>8899</v>
      </c>
      <c r="BI2759" s="1" t="s">
        <v>3174</v>
      </c>
      <c r="BJ2759" s="1" t="s">
        <v>12118</v>
      </c>
      <c r="BK2759" s="1" t="s">
        <v>233</v>
      </c>
      <c r="BL2759" s="1" t="s">
        <v>8848</v>
      </c>
      <c r="BM2759" s="1" t="s">
        <v>4905</v>
      </c>
      <c r="BN2759" s="1" t="s">
        <v>13231</v>
      </c>
      <c r="BO2759" s="1" t="s">
        <v>153</v>
      </c>
      <c r="BP2759" s="1" t="s">
        <v>8874</v>
      </c>
      <c r="BQ2759" s="1" t="s">
        <v>4906</v>
      </c>
      <c r="BR2759" s="1" t="s">
        <v>14903</v>
      </c>
      <c r="BS2759" s="1" t="s">
        <v>50</v>
      </c>
      <c r="BT2759" s="1" t="s">
        <v>15969</v>
      </c>
    </row>
    <row r="2760" spans="1:72" ht="13.5" customHeight="1">
      <c r="A2760" s="3" t="str">
        <f>HYPERLINK("http://kyu.snu.ac.kr/sdhj/index.jsp?type=hj/GK14605_00IH_0001_0051.jpg","1720_각북면_51")</f>
        <v>1720_각북면_51</v>
      </c>
      <c r="B2760" s="2">
        <v>1720</v>
      </c>
      <c r="C2760" s="2" t="s">
        <v>15798</v>
      </c>
      <c r="D2760" s="2" t="s">
        <v>15799</v>
      </c>
      <c r="E2760" s="2">
        <v>2759</v>
      </c>
      <c r="F2760" s="1">
        <v>14</v>
      </c>
      <c r="G2760" s="1" t="s">
        <v>4852</v>
      </c>
      <c r="H2760" s="1" t="s">
        <v>8507</v>
      </c>
      <c r="I2760" s="1">
        <v>2</v>
      </c>
      <c r="L2760" s="1">
        <v>3</v>
      </c>
      <c r="M2760" s="2" t="s">
        <v>18235</v>
      </c>
      <c r="N2760" s="2" t="s">
        <v>18236</v>
      </c>
      <c r="S2760" s="1" t="s">
        <v>51</v>
      </c>
      <c r="T2760" s="1" t="s">
        <v>1413</v>
      </c>
      <c r="W2760" s="1" t="s">
        <v>84</v>
      </c>
      <c r="X2760" s="1" t="s">
        <v>9283</v>
      </c>
      <c r="Y2760" s="1" t="s">
        <v>53</v>
      </c>
      <c r="Z2760" s="1" t="s">
        <v>9315</v>
      </c>
      <c r="AC2760" s="1">
        <v>51</v>
      </c>
      <c r="AD2760" s="1" t="s">
        <v>653</v>
      </c>
      <c r="AE2760" s="1" t="s">
        <v>11529</v>
      </c>
      <c r="AJ2760" s="1" t="s">
        <v>17</v>
      </c>
      <c r="AK2760" s="1" t="s">
        <v>11718</v>
      </c>
      <c r="AL2760" s="1" t="s">
        <v>87</v>
      </c>
      <c r="AM2760" s="1" t="s">
        <v>11630</v>
      </c>
      <c r="AT2760" s="1" t="s">
        <v>153</v>
      </c>
      <c r="AU2760" s="1" t="s">
        <v>8874</v>
      </c>
      <c r="AV2760" s="1" t="s">
        <v>4907</v>
      </c>
      <c r="AW2760" s="1" t="s">
        <v>12400</v>
      </c>
      <c r="BG2760" s="1" t="s">
        <v>153</v>
      </c>
      <c r="BH2760" s="1" t="s">
        <v>8874</v>
      </c>
      <c r="BI2760" s="1" t="s">
        <v>4908</v>
      </c>
      <c r="BJ2760" s="1" t="s">
        <v>13246</v>
      </c>
      <c r="BK2760" s="1" t="s">
        <v>153</v>
      </c>
      <c r="BL2760" s="1" t="s">
        <v>8874</v>
      </c>
      <c r="BM2760" s="1" t="s">
        <v>2438</v>
      </c>
      <c r="BN2760" s="1" t="s">
        <v>9319</v>
      </c>
      <c r="BO2760" s="1" t="s">
        <v>153</v>
      </c>
      <c r="BP2760" s="1" t="s">
        <v>8874</v>
      </c>
      <c r="BQ2760" s="1" t="s">
        <v>4909</v>
      </c>
      <c r="BR2760" s="1" t="s">
        <v>14398</v>
      </c>
      <c r="BS2760" s="1" t="s">
        <v>41</v>
      </c>
      <c r="BT2760" s="1" t="s">
        <v>11660</v>
      </c>
    </row>
    <row r="2761" spans="1:72" ht="13.5" customHeight="1">
      <c r="A2761" s="3" t="str">
        <f>HYPERLINK("http://kyu.snu.ac.kr/sdhj/index.jsp?type=hj/GK14605_00IH_0001_0051.jpg","1720_각북면_51")</f>
        <v>1720_각북면_51</v>
      </c>
      <c r="B2761" s="2">
        <v>1720</v>
      </c>
      <c r="C2761" s="2" t="s">
        <v>16238</v>
      </c>
      <c r="D2761" s="2" t="s">
        <v>16239</v>
      </c>
      <c r="E2761" s="2">
        <v>2760</v>
      </c>
      <c r="F2761" s="1">
        <v>14</v>
      </c>
      <c r="G2761" s="1" t="s">
        <v>4852</v>
      </c>
      <c r="H2761" s="1" t="s">
        <v>8507</v>
      </c>
      <c r="I2761" s="1">
        <v>2</v>
      </c>
      <c r="L2761" s="1">
        <v>3</v>
      </c>
      <c r="M2761" s="2" t="s">
        <v>18235</v>
      </c>
      <c r="N2761" s="2" t="s">
        <v>18236</v>
      </c>
      <c r="S2761" s="1" t="s">
        <v>190</v>
      </c>
      <c r="T2761" s="1" t="s">
        <v>8713</v>
      </c>
      <c r="U2761" s="1" t="s">
        <v>821</v>
      </c>
      <c r="V2761" s="1" t="s">
        <v>8822</v>
      </c>
      <c r="Y2761" s="1" t="s">
        <v>4910</v>
      </c>
      <c r="Z2761" s="1" t="s">
        <v>10643</v>
      </c>
      <c r="AC2761" s="1">
        <v>32</v>
      </c>
      <c r="AD2761" s="1" t="s">
        <v>823</v>
      </c>
      <c r="AE2761" s="1" t="s">
        <v>11532</v>
      </c>
    </row>
    <row r="2762" spans="1:72" ht="13.5" customHeight="1">
      <c r="A2762" s="3" t="str">
        <f>HYPERLINK("http://kyu.snu.ac.kr/sdhj/index.jsp?type=hj/GK14605_00IH_0001_0051.jpg","1720_각북면_51")</f>
        <v>1720_각북면_51</v>
      </c>
      <c r="B2762" s="2">
        <v>1720</v>
      </c>
      <c r="C2762" s="2" t="s">
        <v>15735</v>
      </c>
      <c r="D2762" s="2" t="s">
        <v>15736</v>
      </c>
      <c r="E2762" s="2">
        <v>2761</v>
      </c>
      <c r="F2762" s="1">
        <v>14</v>
      </c>
      <c r="G2762" s="1" t="s">
        <v>4852</v>
      </c>
      <c r="H2762" s="1" t="s">
        <v>8507</v>
      </c>
      <c r="I2762" s="1">
        <v>2</v>
      </c>
      <c r="L2762" s="1">
        <v>3</v>
      </c>
      <c r="M2762" s="2" t="s">
        <v>18235</v>
      </c>
      <c r="N2762" s="2" t="s">
        <v>18236</v>
      </c>
      <c r="S2762" s="1" t="s">
        <v>68</v>
      </c>
      <c r="T2762" s="1" t="s">
        <v>8708</v>
      </c>
      <c r="Y2762" s="1" t="s">
        <v>53</v>
      </c>
      <c r="Z2762" s="1" t="s">
        <v>9315</v>
      </c>
      <c r="AC2762" s="1">
        <v>19</v>
      </c>
      <c r="AD2762" s="1" t="s">
        <v>308</v>
      </c>
      <c r="AE2762" s="1" t="s">
        <v>11554</v>
      </c>
    </row>
    <row r="2763" spans="1:72" ht="13.5" customHeight="1">
      <c r="A2763" s="3" t="str">
        <f>HYPERLINK("http://kyu.snu.ac.kr/sdhj/index.jsp?type=hj/GK14605_00IH_0001_0051.jpg","1720_각북면_51")</f>
        <v>1720_각북면_51</v>
      </c>
      <c r="B2763" s="2">
        <v>1720</v>
      </c>
      <c r="C2763" s="2" t="s">
        <v>15637</v>
      </c>
      <c r="D2763" s="2" t="s">
        <v>15638</v>
      </c>
      <c r="E2763" s="2">
        <v>2762</v>
      </c>
      <c r="F2763" s="1">
        <v>14</v>
      </c>
      <c r="G2763" s="1" t="s">
        <v>4852</v>
      </c>
      <c r="H2763" s="1" t="s">
        <v>8507</v>
      </c>
      <c r="I2763" s="1">
        <v>2</v>
      </c>
      <c r="L2763" s="1">
        <v>3</v>
      </c>
      <c r="M2763" s="2" t="s">
        <v>18235</v>
      </c>
      <c r="N2763" s="2" t="s">
        <v>18236</v>
      </c>
      <c r="S2763" s="1" t="s">
        <v>68</v>
      </c>
      <c r="T2763" s="1" t="s">
        <v>8708</v>
      </c>
      <c r="Y2763" s="1" t="s">
        <v>53</v>
      </c>
      <c r="Z2763" s="1" t="s">
        <v>9315</v>
      </c>
      <c r="AC2763" s="1">
        <v>6</v>
      </c>
      <c r="AD2763" s="1" t="s">
        <v>75</v>
      </c>
      <c r="AE2763" s="1" t="s">
        <v>11549</v>
      </c>
    </row>
    <row r="2764" spans="1:72" ht="13.5" customHeight="1">
      <c r="A2764" s="3" t="str">
        <f>HYPERLINK("http://kyu.snu.ac.kr/sdhj/index.jsp?type=hj/GK14605_00IH_0001_0051.jpg","1720_각북면_51")</f>
        <v>1720_각북면_51</v>
      </c>
      <c r="B2764" s="2">
        <v>1720</v>
      </c>
      <c r="C2764" s="2" t="s">
        <v>15637</v>
      </c>
      <c r="D2764" s="2" t="s">
        <v>15638</v>
      </c>
      <c r="E2764" s="2">
        <v>2763</v>
      </c>
      <c r="F2764" s="1">
        <v>14</v>
      </c>
      <c r="G2764" s="1" t="s">
        <v>4852</v>
      </c>
      <c r="H2764" s="1" t="s">
        <v>8507</v>
      </c>
      <c r="I2764" s="1">
        <v>2</v>
      </c>
      <c r="L2764" s="1">
        <v>3</v>
      </c>
      <c r="M2764" s="2" t="s">
        <v>18235</v>
      </c>
      <c r="N2764" s="2" t="s">
        <v>18236</v>
      </c>
      <c r="S2764" s="1" t="s">
        <v>68</v>
      </c>
      <c r="T2764" s="1" t="s">
        <v>8708</v>
      </c>
      <c r="Y2764" s="1" t="s">
        <v>53</v>
      </c>
      <c r="Z2764" s="1" t="s">
        <v>9315</v>
      </c>
      <c r="AC2764" s="1">
        <v>2</v>
      </c>
      <c r="AD2764" s="1" t="s">
        <v>106</v>
      </c>
      <c r="AE2764" s="1" t="s">
        <v>11517</v>
      </c>
      <c r="AF2764" s="1" t="s">
        <v>135</v>
      </c>
      <c r="AG2764" s="1" t="s">
        <v>11569</v>
      </c>
    </row>
    <row r="2765" spans="1:72" ht="13.5" customHeight="1">
      <c r="A2765" s="3" t="str">
        <f>HYPERLINK("http://kyu.snu.ac.kr/sdhj/index.jsp?type=hj/GK14605_00IH_0001_0051.jpg","1720_각북면_51")</f>
        <v>1720_각북면_51</v>
      </c>
      <c r="B2765" s="2">
        <v>1720</v>
      </c>
      <c r="C2765" s="2" t="s">
        <v>15637</v>
      </c>
      <c r="D2765" s="2" t="s">
        <v>15638</v>
      </c>
      <c r="E2765" s="2">
        <v>2764</v>
      </c>
      <c r="F2765" s="1">
        <v>14</v>
      </c>
      <c r="G2765" s="1" t="s">
        <v>4852</v>
      </c>
      <c r="H2765" s="1" t="s">
        <v>8507</v>
      </c>
      <c r="I2765" s="1">
        <v>2</v>
      </c>
      <c r="L2765" s="1">
        <v>3</v>
      </c>
      <c r="M2765" s="2" t="s">
        <v>18235</v>
      </c>
      <c r="N2765" s="2" t="s">
        <v>18236</v>
      </c>
      <c r="S2765" s="1" t="s">
        <v>71</v>
      </c>
      <c r="T2765" s="1" t="s">
        <v>8710</v>
      </c>
      <c r="U2765" s="1" t="s">
        <v>2795</v>
      </c>
      <c r="V2765" s="1" t="s">
        <v>9079</v>
      </c>
      <c r="Y2765" s="1" t="s">
        <v>4911</v>
      </c>
      <c r="Z2765" s="1" t="s">
        <v>10642</v>
      </c>
      <c r="AC2765" s="1">
        <v>21</v>
      </c>
      <c r="AD2765" s="1" t="s">
        <v>192</v>
      </c>
      <c r="AE2765" s="1" t="s">
        <v>10512</v>
      </c>
    </row>
    <row r="2766" spans="1:72" ht="13.5" customHeight="1">
      <c r="A2766" s="3" t="str">
        <f>HYPERLINK("http://kyu.snu.ac.kr/sdhj/index.jsp?type=hj/GK14605_00IH_0001_0051.jpg","1720_각북면_51")</f>
        <v>1720_각북면_51</v>
      </c>
      <c r="B2766" s="2">
        <v>1720</v>
      </c>
      <c r="C2766" s="2" t="s">
        <v>15637</v>
      </c>
      <c r="D2766" s="2" t="s">
        <v>15638</v>
      </c>
      <c r="E2766" s="2">
        <v>2765</v>
      </c>
      <c r="F2766" s="1">
        <v>14</v>
      </c>
      <c r="G2766" s="1" t="s">
        <v>4852</v>
      </c>
      <c r="H2766" s="1" t="s">
        <v>8507</v>
      </c>
      <c r="I2766" s="1">
        <v>2</v>
      </c>
      <c r="L2766" s="1">
        <v>3</v>
      </c>
      <c r="M2766" s="2" t="s">
        <v>18235</v>
      </c>
      <c r="N2766" s="2" t="s">
        <v>18236</v>
      </c>
      <c r="T2766" s="1" t="s">
        <v>15640</v>
      </c>
      <c r="U2766" s="1" t="s">
        <v>266</v>
      </c>
      <c r="V2766" s="1" t="s">
        <v>8830</v>
      </c>
      <c r="Y2766" s="1" t="s">
        <v>4912</v>
      </c>
      <c r="Z2766" s="1" t="s">
        <v>10641</v>
      </c>
      <c r="AF2766" s="1" t="s">
        <v>267</v>
      </c>
      <c r="AG2766" s="1" t="s">
        <v>11571</v>
      </c>
    </row>
    <row r="2767" spans="1:72" ht="13.5" customHeight="1">
      <c r="A2767" s="3" t="str">
        <f>HYPERLINK("http://kyu.snu.ac.kr/sdhj/index.jsp?type=hj/GK14605_00IH_0001_0051.jpg","1720_각북면_51")</f>
        <v>1720_각북면_51</v>
      </c>
      <c r="B2767" s="2">
        <v>1720</v>
      </c>
      <c r="C2767" s="2" t="s">
        <v>15637</v>
      </c>
      <c r="D2767" s="2" t="s">
        <v>15638</v>
      </c>
      <c r="E2767" s="2">
        <v>2766</v>
      </c>
      <c r="F2767" s="1">
        <v>14</v>
      </c>
      <c r="G2767" s="1" t="s">
        <v>4852</v>
      </c>
      <c r="H2767" s="1" t="s">
        <v>8507</v>
      </c>
      <c r="I2767" s="1">
        <v>2</v>
      </c>
      <c r="L2767" s="1">
        <v>4</v>
      </c>
      <c r="M2767" s="2" t="s">
        <v>17725</v>
      </c>
      <c r="N2767" s="2" t="s">
        <v>17726</v>
      </c>
      <c r="T2767" s="1" t="s">
        <v>15624</v>
      </c>
      <c r="U2767" s="1" t="s">
        <v>309</v>
      </c>
      <c r="V2767" s="1" t="s">
        <v>8836</v>
      </c>
      <c r="W2767" s="1" t="s">
        <v>310</v>
      </c>
      <c r="X2767" s="1" t="s">
        <v>9263</v>
      </c>
      <c r="Y2767" s="1" t="s">
        <v>53</v>
      </c>
      <c r="Z2767" s="1" t="s">
        <v>9315</v>
      </c>
      <c r="AC2767" s="1">
        <v>73</v>
      </c>
      <c r="AD2767" s="1" t="s">
        <v>229</v>
      </c>
      <c r="AE2767" s="1" t="s">
        <v>11524</v>
      </c>
      <c r="AJ2767" s="1" t="s">
        <v>17</v>
      </c>
      <c r="AK2767" s="1" t="s">
        <v>11718</v>
      </c>
      <c r="AL2767" s="1" t="s">
        <v>41</v>
      </c>
      <c r="AM2767" s="1" t="s">
        <v>11660</v>
      </c>
      <c r="AT2767" s="1" t="s">
        <v>88</v>
      </c>
      <c r="AU2767" s="1" t="s">
        <v>8828</v>
      </c>
      <c r="AV2767" s="1" t="s">
        <v>260</v>
      </c>
      <c r="AW2767" s="1" t="s">
        <v>12399</v>
      </c>
      <c r="BG2767" s="1" t="s">
        <v>88</v>
      </c>
      <c r="BH2767" s="1" t="s">
        <v>8828</v>
      </c>
      <c r="BI2767" s="1" t="s">
        <v>4192</v>
      </c>
      <c r="BJ2767" s="1" t="s">
        <v>10573</v>
      </c>
      <c r="BK2767" s="1" t="s">
        <v>88</v>
      </c>
      <c r="BL2767" s="1" t="s">
        <v>8828</v>
      </c>
      <c r="BM2767" s="1" t="s">
        <v>3068</v>
      </c>
      <c r="BN2767" s="1" t="s">
        <v>9835</v>
      </c>
      <c r="BO2767" s="1" t="s">
        <v>88</v>
      </c>
      <c r="BP2767" s="1" t="s">
        <v>8828</v>
      </c>
      <c r="BQ2767" s="1" t="s">
        <v>4913</v>
      </c>
      <c r="BR2767" s="1" t="s">
        <v>15001</v>
      </c>
      <c r="BS2767" s="1" t="s">
        <v>50</v>
      </c>
      <c r="BT2767" s="1" t="s">
        <v>15632</v>
      </c>
    </row>
    <row r="2768" spans="1:72" ht="13.5" customHeight="1">
      <c r="A2768" s="3" t="str">
        <f>HYPERLINK("http://kyu.snu.ac.kr/sdhj/index.jsp?type=hj/GK14605_00IH_0001_0051.jpg","1720_각북면_51")</f>
        <v>1720_각북면_51</v>
      </c>
      <c r="B2768" s="2">
        <v>1720</v>
      </c>
      <c r="C2768" s="2" t="s">
        <v>15633</v>
      </c>
      <c r="D2768" s="2" t="s">
        <v>15634</v>
      </c>
      <c r="E2768" s="2">
        <v>2767</v>
      </c>
      <c r="F2768" s="1">
        <v>14</v>
      </c>
      <c r="G2768" s="1" t="s">
        <v>4852</v>
      </c>
      <c r="H2768" s="1" t="s">
        <v>8507</v>
      </c>
      <c r="I2768" s="1">
        <v>2</v>
      </c>
      <c r="L2768" s="1">
        <v>4</v>
      </c>
      <c r="M2768" s="2" t="s">
        <v>17725</v>
      </c>
      <c r="N2768" s="2" t="s">
        <v>17726</v>
      </c>
      <c r="S2768" s="1" t="s">
        <v>226</v>
      </c>
      <c r="T2768" s="1" t="s">
        <v>8709</v>
      </c>
      <c r="Y2768" s="1" t="s">
        <v>14856</v>
      </c>
      <c r="Z2768" s="1" t="s">
        <v>15371</v>
      </c>
      <c r="AC2768" s="1">
        <v>29</v>
      </c>
      <c r="AD2768" s="1" t="s">
        <v>555</v>
      </c>
      <c r="AE2768" s="1" t="s">
        <v>11553</v>
      </c>
    </row>
    <row r="2769" spans="1:72" ht="13.5" customHeight="1">
      <c r="A2769" s="3" t="str">
        <f>HYPERLINK("http://kyu.snu.ac.kr/sdhj/index.jsp?type=hj/GK14605_00IH_0001_0051.jpg","1720_각북면_51")</f>
        <v>1720_각북면_51</v>
      </c>
      <c r="B2769" s="2">
        <v>1720</v>
      </c>
      <c r="C2769" s="2" t="s">
        <v>16855</v>
      </c>
      <c r="D2769" s="2" t="s">
        <v>16856</v>
      </c>
      <c r="E2769" s="2">
        <v>2768</v>
      </c>
      <c r="F2769" s="1">
        <v>14</v>
      </c>
      <c r="G2769" s="1" t="s">
        <v>4852</v>
      </c>
      <c r="H2769" s="1" t="s">
        <v>8507</v>
      </c>
      <c r="I2769" s="1">
        <v>2</v>
      </c>
      <c r="L2769" s="1">
        <v>4</v>
      </c>
      <c r="M2769" s="2" t="s">
        <v>17725</v>
      </c>
      <c r="N2769" s="2" t="s">
        <v>17726</v>
      </c>
      <c r="S2769" s="1" t="s">
        <v>356</v>
      </c>
      <c r="T2769" s="1" t="s">
        <v>8717</v>
      </c>
      <c r="Y2769" s="1" t="s">
        <v>4914</v>
      </c>
      <c r="Z2769" s="1" t="s">
        <v>10640</v>
      </c>
      <c r="AC2769" s="1">
        <v>3</v>
      </c>
      <c r="AD2769" s="1" t="s">
        <v>561</v>
      </c>
      <c r="AE2769" s="1" t="s">
        <v>11535</v>
      </c>
      <c r="AF2769" s="1" t="s">
        <v>135</v>
      </c>
      <c r="AG2769" s="1" t="s">
        <v>11569</v>
      </c>
    </row>
    <row r="2770" spans="1:72" ht="13.5" customHeight="1">
      <c r="A2770" s="3" t="str">
        <f>HYPERLINK("http://kyu.snu.ac.kr/sdhj/index.jsp?type=hj/GK14605_00IH_0001_0051.jpg","1720_각북면_51")</f>
        <v>1720_각북면_51</v>
      </c>
      <c r="B2770" s="2">
        <v>1720</v>
      </c>
      <c r="C2770" s="2" t="s">
        <v>15637</v>
      </c>
      <c r="D2770" s="2" t="s">
        <v>15638</v>
      </c>
      <c r="E2770" s="2">
        <v>2769</v>
      </c>
      <c r="F2770" s="1">
        <v>14</v>
      </c>
      <c r="G2770" s="1" t="s">
        <v>4852</v>
      </c>
      <c r="H2770" s="1" t="s">
        <v>8507</v>
      </c>
      <c r="I2770" s="1">
        <v>2</v>
      </c>
      <c r="L2770" s="1">
        <v>5</v>
      </c>
      <c r="M2770" s="2" t="s">
        <v>18237</v>
      </c>
      <c r="N2770" s="2" t="s">
        <v>18238</v>
      </c>
      <c r="Q2770" s="1" t="s">
        <v>16857</v>
      </c>
      <c r="R2770" s="1" t="s">
        <v>8684</v>
      </c>
      <c r="T2770" s="1" t="s">
        <v>15624</v>
      </c>
      <c r="U2770" s="1" t="s">
        <v>147</v>
      </c>
      <c r="V2770" s="1" t="s">
        <v>8936</v>
      </c>
      <c r="W2770" s="1" t="s">
        <v>971</v>
      </c>
      <c r="X2770" s="1" t="s">
        <v>16858</v>
      </c>
      <c r="Y2770" s="1" t="s">
        <v>4581</v>
      </c>
      <c r="Z2770" s="1" t="s">
        <v>10639</v>
      </c>
      <c r="AC2770" s="1">
        <v>35</v>
      </c>
      <c r="AD2770" s="1" t="s">
        <v>111</v>
      </c>
      <c r="AE2770" s="1" t="s">
        <v>8821</v>
      </c>
      <c r="AJ2770" s="1" t="s">
        <v>17</v>
      </c>
      <c r="AK2770" s="1" t="s">
        <v>11718</v>
      </c>
      <c r="AL2770" s="1" t="s">
        <v>202</v>
      </c>
      <c r="AM2770" s="1" t="s">
        <v>11631</v>
      </c>
      <c r="AT2770" s="1" t="s">
        <v>48</v>
      </c>
      <c r="AU2770" s="1" t="s">
        <v>8899</v>
      </c>
      <c r="AV2770" s="1" t="s">
        <v>4915</v>
      </c>
      <c r="AW2770" s="1" t="s">
        <v>12097</v>
      </c>
      <c r="BG2770" s="1" t="s">
        <v>44</v>
      </c>
      <c r="BH2770" s="1" t="s">
        <v>8875</v>
      </c>
      <c r="BI2770" s="1" t="s">
        <v>4916</v>
      </c>
      <c r="BJ2770" s="1" t="s">
        <v>12406</v>
      </c>
      <c r="BK2770" s="1" t="s">
        <v>48</v>
      </c>
      <c r="BL2770" s="1" t="s">
        <v>8899</v>
      </c>
      <c r="BM2770" s="1" t="s">
        <v>2377</v>
      </c>
      <c r="BN2770" s="1" t="s">
        <v>13250</v>
      </c>
      <c r="BO2770" s="1" t="s">
        <v>44</v>
      </c>
      <c r="BP2770" s="1" t="s">
        <v>8875</v>
      </c>
      <c r="BQ2770" s="1" t="s">
        <v>4917</v>
      </c>
      <c r="BR2770" s="1" t="s">
        <v>14397</v>
      </c>
      <c r="BS2770" s="1" t="s">
        <v>41</v>
      </c>
      <c r="BT2770" s="1" t="s">
        <v>11660</v>
      </c>
    </row>
    <row r="2771" spans="1:72" ht="13.5" customHeight="1">
      <c r="A2771" s="3" t="str">
        <f>HYPERLINK("http://kyu.snu.ac.kr/sdhj/index.jsp?type=hj/GK14605_00IH_0001_0051.jpg","1720_각북면_51")</f>
        <v>1720_각북면_51</v>
      </c>
      <c r="B2771" s="2">
        <v>1720</v>
      </c>
      <c r="C2771" s="2" t="s">
        <v>15671</v>
      </c>
      <c r="D2771" s="2" t="s">
        <v>15672</v>
      </c>
      <c r="E2771" s="2">
        <v>2770</v>
      </c>
      <c r="F2771" s="1">
        <v>14</v>
      </c>
      <c r="G2771" s="1" t="s">
        <v>4852</v>
      </c>
      <c r="H2771" s="1" t="s">
        <v>8507</v>
      </c>
      <c r="I2771" s="1">
        <v>2</v>
      </c>
      <c r="L2771" s="1">
        <v>5</v>
      </c>
      <c r="M2771" s="2" t="s">
        <v>18237</v>
      </c>
      <c r="N2771" s="2" t="s">
        <v>18238</v>
      </c>
      <c r="S2771" s="1" t="s">
        <v>102</v>
      </c>
      <c r="T2771" s="1" t="s">
        <v>8723</v>
      </c>
      <c r="W2771" s="1" t="s">
        <v>310</v>
      </c>
      <c r="X2771" s="1" t="s">
        <v>9263</v>
      </c>
      <c r="Y2771" s="1" t="s">
        <v>53</v>
      </c>
      <c r="Z2771" s="1" t="s">
        <v>9315</v>
      </c>
      <c r="AC2771" s="1">
        <v>45</v>
      </c>
      <c r="AD2771" s="1" t="s">
        <v>185</v>
      </c>
      <c r="AE2771" s="1" t="s">
        <v>11528</v>
      </c>
    </row>
    <row r="2772" spans="1:72" ht="13.5" customHeight="1">
      <c r="A2772" s="3" t="str">
        <f>HYPERLINK("http://kyu.snu.ac.kr/sdhj/index.jsp?type=hj/GK14605_00IH_0001_0051.jpg","1720_각북면_51")</f>
        <v>1720_각북면_51</v>
      </c>
      <c r="B2772" s="2">
        <v>1720</v>
      </c>
      <c r="C2772" s="2" t="s">
        <v>15637</v>
      </c>
      <c r="D2772" s="2" t="s">
        <v>15638</v>
      </c>
      <c r="E2772" s="2">
        <v>2771</v>
      </c>
      <c r="F2772" s="1">
        <v>14</v>
      </c>
      <c r="G2772" s="1" t="s">
        <v>4852</v>
      </c>
      <c r="H2772" s="1" t="s">
        <v>8507</v>
      </c>
      <c r="I2772" s="1">
        <v>2</v>
      </c>
      <c r="L2772" s="1">
        <v>5</v>
      </c>
      <c r="M2772" s="2" t="s">
        <v>18237</v>
      </c>
      <c r="N2772" s="2" t="s">
        <v>18238</v>
      </c>
      <c r="S2772" s="1" t="s">
        <v>175</v>
      </c>
      <c r="T2772" s="1" t="s">
        <v>8735</v>
      </c>
      <c r="U2772" s="1" t="s">
        <v>749</v>
      </c>
      <c r="V2772" s="1" t="s">
        <v>8857</v>
      </c>
      <c r="Y2772" s="1" t="s">
        <v>4722</v>
      </c>
      <c r="Z2772" s="1" t="s">
        <v>10638</v>
      </c>
      <c r="AC2772" s="1">
        <v>15</v>
      </c>
      <c r="AD2772" s="1" t="s">
        <v>563</v>
      </c>
      <c r="AE2772" s="1" t="s">
        <v>9669</v>
      </c>
    </row>
    <row r="2773" spans="1:72" ht="13.5" customHeight="1">
      <c r="A2773" s="3" t="str">
        <f>HYPERLINK("http://kyu.snu.ac.kr/sdhj/index.jsp?type=hj/GK14605_00IH_0001_0051.jpg","1720_각북면_51")</f>
        <v>1720_각북면_51</v>
      </c>
      <c r="B2773" s="2">
        <v>1720</v>
      </c>
      <c r="C2773" s="2" t="s">
        <v>15627</v>
      </c>
      <c r="D2773" s="2" t="s">
        <v>15628</v>
      </c>
      <c r="E2773" s="2">
        <v>2772</v>
      </c>
      <c r="F2773" s="1">
        <v>14</v>
      </c>
      <c r="G2773" s="1" t="s">
        <v>4852</v>
      </c>
      <c r="H2773" s="1" t="s">
        <v>8507</v>
      </c>
      <c r="I2773" s="1">
        <v>2</v>
      </c>
      <c r="L2773" s="1">
        <v>5</v>
      </c>
      <c r="M2773" s="2" t="s">
        <v>18237</v>
      </c>
      <c r="N2773" s="2" t="s">
        <v>18238</v>
      </c>
      <c r="S2773" s="1" t="s">
        <v>66</v>
      </c>
      <c r="T2773" s="1" t="s">
        <v>8716</v>
      </c>
      <c r="Y2773" s="1" t="s">
        <v>4918</v>
      </c>
      <c r="Z2773" s="1" t="s">
        <v>10179</v>
      </c>
      <c r="AC2773" s="1">
        <v>11</v>
      </c>
      <c r="AD2773" s="1" t="s">
        <v>70</v>
      </c>
      <c r="AE2773" s="1" t="s">
        <v>11531</v>
      </c>
    </row>
    <row r="2774" spans="1:72" ht="13.5" customHeight="1">
      <c r="A2774" s="3" t="str">
        <f>HYPERLINK("http://kyu.snu.ac.kr/sdhj/index.jsp?type=hj/GK14605_00IH_0001_0051.jpg","1720_각북면_51")</f>
        <v>1720_각북면_51</v>
      </c>
      <c r="B2774" s="2">
        <v>1720</v>
      </c>
      <c r="C2774" s="2" t="s">
        <v>15637</v>
      </c>
      <c r="D2774" s="2" t="s">
        <v>15638</v>
      </c>
      <c r="E2774" s="2">
        <v>2773</v>
      </c>
      <c r="F2774" s="1">
        <v>14</v>
      </c>
      <c r="G2774" s="1" t="s">
        <v>4852</v>
      </c>
      <c r="H2774" s="1" t="s">
        <v>8507</v>
      </c>
      <c r="I2774" s="1">
        <v>2</v>
      </c>
      <c r="L2774" s="1">
        <v>5</v>
      </c>
      <c r="M2774" s="2" t="s">
        <v>18237</v>
      </c>
      <c r="N2774" s="2" t="s">
        <v>18238</v>
      </c>
      <c r="T2774" s="1" t="s">
        <v>15640</v>
      </c>
      <c r="U2774" s="1" t="s">
        <v>2226</v>
      </c>
      <c r="V2774" s="1" t="s">
        <v>9044</v>
      </c>
      <c r="Y2774" s="1" t="s">
        <v>2645</v>
      </c>
      <c r="Z2774" s="1" t="s">
        <v>10637</v>
      </c>
      <c r="AC2774" s="1">
        <v>28</v>
      </c>
      <c r="AD2774" s="1" t="s">
        <v>95</v>
      </c>
      <c r="AE2774" s="1" t="s">
        <v>11539</v>
      </c>
    </row>
    <row r="2775" spans="1:72" ht="13.5" customHeight="1">
      <c r="A2775" s="3" t="str">
        <f>HYPERLINK("http://kyu.snu.ac.kr/sdhj/index.jsp?type=hj/GK14605_00IH_0001_0051.jpg","1720_각북면_51")</f>
        <v>1720_각북면_51</v>
      </c>
      <c r="B2775" s="2">
        <v>1720</v>
      </c>
      <c r="C2775" s="2" t="s">
        <v>15637</v>
      </c>
      <c r="D2775" s="2" t="s">
        <v>15638</v>
      </c>
      <c r="E2775" s="2">
        <v>2774</v>
      </c>
      <c r="F2775" s="1">
        <v>14</v>
      </c>
      <c r="G2775" s="1" t="s">
        <v>4852</v>
      </c>
      <c r="H2775" s="1" t="s">
        <v>8507</v>
      </c>
      <c r="I2775" s="1">
        <v>3</v>
      </c>
      <c r="J2775" s="1" t="s">
        <v>4919</v>
      </c>
      <c r="K2775" s="1" t="s">
        <v>8597</v>
      </c>
      <c r="L2775" s="1">
        <v>1</v>
      </c>
      <c r="M2775" s="2" t="s">
        <v>4919</v>
      </c>
      <c r="N2775" s="2" t="s">
        <v>8597</v>
      </c>
      <c r="T2775" s="1" t="s">
        <v>16859</v>
      </c>
      <c r="U2775" s="1" t="s">
        <v>2571</v>
      </c>
      <c r="V2775" s="1" t="s">
        <v>9034</v>
      </c>
      <c r="W2775" s="1" t="s">
        <v>310</v>
      </c>
      <c r="X2775" s="1" t="s">
        <v>9263</v>
      </c>
      <c r="Y2775" s="1" t="s">
        <v>4920</v>
      </c>
      <c r="Z2775" s="1" t="s">
        <v>10636</v>
      </c>
      <c r="AC2775" s="1">
        <v>68</v>
      </c>
      <c r="AD2775" s="1" t="s">
        <v>173</v>
      </c>
      <c r="AE2775" s="1" t="s">
        <v>11533</v>
      </c>
      <c r="AJ2775" s="1" t="s">
        <v>17</v>
      </c>
      <c r="AK2775" s="1" t="s">
        <v>11718</v>
      </c>
      <c r="AL2775" s="1" t="s">
        <v>41</v>
      </c>
      <c r="AM2775" s="1" t="s">
        <v>11660</v>
      </c>
      <c r="AT2775" s="1" t="s">
        <v>60</v>
      </c>
      <c r="AU2775" s="1" t="s">
        <v>9030</v>
      </c>
      <c r="AV2775" s="1" t="s">
        <v>114</v>
      </c>
      <c r="AW2775" s="1" t="s">
        <v>10745</v>
      </c>
      <c r="BG2775" s="1" t="s">
        <v>60</v>
      </c>
      <c r="BH2775" s="1" t="s">
        <v>9030</v>
      </c>
      <c r="BI2775" s="1" t="s">
        <v>4921</v>
      </c>
      <c r="BJ2775" s="1" t="s">
        <v>13245</v>
      </c>
      <c r="BK2775" s="1" t="s">
        <v>46</v>
      </c>
      <c r="BL2775" s="1" t="s">
        <v>11959</v>
      </c>
      <c r="BM2775" s="1" t="s">
        <v>4922</v>
      </c>
      <c r="BN2775" s="1" t="s">
        <v>12211</v>
      </c>
      <c r="BO2775" s="1" t="s">
        <v>58</v>
      </c>
      <c r="BP2775" s="1" t="s">
        <v>11975</v>
      </c>
      <c r="BQ2775" s="1" t="s">
        <v>14857</v>
      </c>
      <c r="BR2775" s="1" t="s">
        <v>15036</v>
      </c>
      <c r="BS2775" s="1" t="s">
        <v>50</v>
      </c>
      <c r="BT2775" s="1" t="s">
        <v>16860</v>
      </c>
    </row>
    <row r="2776" spans="1:72" ht="13.5" customHeight="1">
      <c r="A2776" s="3" t="str">
        <f>HYPERLINK("http://kyu.snu.ac.kr/sdhj/index.jsp?type=hj/GK14605_00IH_0001_0051.jpg","1720_각북면_51")</f>
        <v>1720_각북면_51</v>
      </c>
      <c r="B2776" s="2">
        <v>1720</v>
      </c>
      <c r="C2776" s="2" t="s">
        <v>16861</v>
      </c>
      <c r="D2776" s="2" t="s">
        <v>16862</v>
      </c>
      <c r="E2776" s="2">
        <v>2775</v>
      </c>
      <c r="F2776" s="1">
        <v>14</v>
      </c>
      <c r="G2776" s="1" t="s">
        <v>4852</v>
      </c>
      <c r="H2776" s="1" t="s">
        <v>8507</v>
      </c>
      <c r="I2776" s="1">
        <v>3</v>
      </c>
      <c r="L2776" s="1">
        <v>1</v>
      </c>
      <c r="M2776" s="2" t="s">
        <v>4919</v>
      </c>
      <c r="N2776" s="2" t="s">
        <v>8597</v>
      </c>
      <c r="S2776" s="1" t="s">
        <v>51</v>
      </c>
      <c r="T2776" s="1" t="s">
        <v>1413</v>
      </c>
      <c r="W2776" s="1" t="s">
        <v>455</v>
      </c>
      <c r="X2776" s="1" t="s">
        <v>9281</v>
      </c>
      <c r="Y2776" s="1" t="s">
        <v>129</v>
      </c>
      <c r="Z2776" s="1" t="s">
        <v>9465</v>
      </c>
      <c r="AC2776" s="1">
        <v>48</v>
      </c>
      <c r="AD2776" s="1" t="s">
        <v>244</v>
      </c>
      <c r="AE2776" s="1" t="s">
        <v>9717</v>
      </c>
      <c r="AJ2776" s="1" t="s">
        <v>461</v>
      </c>
      <c r="AK2776" s="1" t="s">
        <v>11719</v>
      </c>
      <c r="AL2776" s="1" t="s">
        <v>236</v>
      </c>
      <c r="AM2776" s="1" t="s">
        <v>11694</v>
      </c>
      <c r="AT2776" s="1" t="s">
        <v>44</v>
      </c>
      <c r="AU2776" s="1" t="s">
        <v>8875</v>
      </c>
      <c r="AV2776" s="1" t="s">
        <v>282</v>
      </c>
      <c r="AW2776" s="1" t="s">
        <v>282</v>
      </c>
      <c r="BG2776" s="1" t="s">
        <v>46</v>
      </c>
      <c r="BH2776" s="1" t="s">
        <v>11959</v>
      </c>
      <c r="BI2776" s="1" t="s">
        <v>1746</v>
      </c>
      <c r="BJ2776" s="1" t="s">
        <v>11304</v>
      </c>
      <c r="BK2776" s="1" t="s">
        <v>58</v>
      </c>
      <c r="BL2776" s="1" t="s">
        <v>11975</v>
      </c>
      <c r="BM2776" s="1" t="s">
        <v>1747</v>
      </c>
      <c r="BN2776" s="1" t="s">
        <v>12445</v>
      </c>
      <c r="BO2776" s="1" t="s">
        <v>46</v>
      </c>
      <c r="BP2776" s="1" t="s">
        <v>11959</v>
      </c>
      <c r="BQ2776" s="1" t="s">
        <v>4375</v>
      </c>
      <c r="BR2776" s="1" t="s">
        <v>13730</v>
      </c>
      <c r="BS2776" s="1" t="s">
        <v>202</v>
      </c>
      <c r="BT2776" s="1" t="s">
        <v>11631</v>
      </c>
    </row>
    <row r="2777" spans="1:72" ht="13.5" customHeight="1">
      <c r="A2777" s="3" t="str">
        <f>HYPERLINK("http://kyu.snu.ac.kr/sdhj/index.jsp?type=hj/GK14605_00IH_0001_0051.jpg","1720_각북면_51")</f>
        <v>1720_각북면_51</v>
      </c>
      <c r="B2777" s="2">
        <v>1720</v>
      </c>
      <c r="C2777" s="2" t="s">
        <v>15637</v>
      </c>
      <c r="D2777" s="2" t="s">
        <v>15638</v>
      </c>
      <c r="E2777" s="2">
        <v>2776</v>
      </c>
      <c r="F2777" s="1">
        <v>14</v>
      </c>
      <c r="G2777" s="1" t="s">
        <v>4852</v>
      </c>
      <c r="H2777" s="1" t="s">
        <v>8507</v>
      </c>
      <c r="I2777" s="1">
        <v>3</v>
      </c>
      <c r="L2777" s="1">
        <v>1</v>
      </c>
      <c r="M2777" s="2" t="s">
        <v>4919</v>
      </c>
      <c r="N2777" s="2" t="s">
        <v>8597</v>
      </c>
      <c r="S2777" s="1" t="s">
        <v>68</v>
      </c>
      <c r="T2777" s="1" t="s">
        <v>8708</v>
      </c>
      <c r="AC2777" s="1">
        <v>13</v>
      </c>
      <c r="AD2777" s="1" t="s">
        <v>229</v>
      </c>
      <c r="AE2777" s="1" t="s">
        <v>11524</v>
      </c>
    </row>
    <row r="2778" spans="1:72" ht="13.5" customHeight="1">
      <c r="A2778" s="3" t="str">
        <f>HYPERLINK("http://kyu.snu.ac.kr/sdhj/index.jsp?type=hj/GK14605_00IH_0001_0051.jpg","1720_각북면_51")</f>
        <v>1720_각북면_51</v>
      </c>
      <c r="B2778" s="2">
        <v>1720</v>
      </c>
      <c r="C2778" s="2" t="s">
        <v>15637</v>
      </c>
      <c r="D2778" s="2" t="s">
        <v>15638</v>
      </c>
      <c r="E2778" s="2">
        <v>2777</v>
      </c>
      <c r="F2778" s="1">
        <v>14</v>
      </c>
      <c r="G2778" s="1" t="s">
        <v>4852</v>
      </c>
      <c r="H2778" s="1" t="s">
        <v>8507</v>
      </c>
      <c r="I2778" s="1">
        <v>3</v>
      </c>
      <c r="L2778" s="1">
        <v>1</v>
      </c>
      <c r="M2778" s="2" t="s">
        <v>4919</v>
      </c>
      <c r="N2778" s="2" t="s">
        <v>8597</v>
      </c>
      <c r="S2778" s="1" t="s">
        <v>68</v>
      </c>
      <c r="T2778" s="1" t="s">
        <v>8708</v>
      </c>
      <c r="AF2778" s="1" t="s">
        <v>67</v>
      </c>
      <c r="AG2778" s="1" t="s">
        <v>9286</v>
      </c>
    </row>
    <row r="2779" spans="1:72" ht="13.5" customHeight="1">
      <c r="A2779" s="3" t="str">
        <f>HYPERLINK("http://kyu.snu.ac.kr/sdhj/index.jsp?type=hj/GK14605_00IH_0001_0051.jpg","1720_각북면_51")</f>
        <v>1720_각북면_51</v>
      </c>
      <c r="B2779" s="2">
        <v>1720</v>
      </c>
      <c r="C2779" s="2" t="s">
        <v>15637</v>
      </c>
      <c r="D2779" s="2" t="s">
        <v>15638</v>
      </c>
      <c r="E2779" s="2">
        <v>2778</v>
      </c>
      <c r="F2779" s="1">
        <v>14</v>
      </c>
      <c r="G2779" s="1" t="s">
        <v>4852</v>
      </c>
      <c r="H2779" s="1" t="s">
        <v>8507</v>
      </c>
      <c r="I2779" s="1">
        <v>3</v>
      </c>
      <c r="L2779" s="1">
        <v>1</v>
      </c>
      <c r="M2779" s="2" t="s">
        <v>4919</v>
      </c>
      <c r="N2779" s="2" t="s">
        <v>8597</v>
      </c>
      <c r="S2779" s="1" t="s">
        <v>71</v>
      </c>
      <c r="T2779" s="1" t="s">
        <v>8710</v>
      </c>
      <c r="U2779" s="1" t="s">
        <v>2300</v>
      </c>
      <c r="V2779" s="1" t="s">
        <v>8970</v>
      </c>
      <c r="Y2779" s="1" t="s">
        <v>4923</v>
      </c>
      <c r="Z2779" s="1" t="s">
        <v>10635</v>
      </c>
      <c r="AC2779" s="1">
        <v>10</v>
      </c>
      <c r="AD2779" s="1" t="s">
        <v>138</v>
      </c>
      <c r="AE2779" s="1" t="s">
        <v>11522</v>
      </c>
      <c r="AF2779" s="1" t="s">
        <v>135</v>
      </c>
      <c r="AG2779" s="1" t="s">
        <v>11569</v>
      </c>
    </row>
    <row r="2780" spans="1:72" ht="13.5" customHeight="1">
      <c r="A2780" s="3" t="str">
        <f>HYPERLINK("http://kyu.snu.ac.kr/sdhj/index.jsp?type=hj/GK14605_00IH_0001_0051.jpg","1720_각북면_51")</f>
        <v>1720_각북면_51</v>
      </c>
      <c r="B2780" s="2">
        <v>1720</v>
      </c>
      <c r="C2780" s="2" t="s">
        <v>15637</v>
      </c>
      <c r="D2780" s="2" t="s">
        <v>15638</v>
      </c>
      <c r="E2780" s="2">
        <v>2779</v>
      </c>
      <c r="F2780" s="1">
        <v>14</v>
      </c>
      <c r="G2780" s="1" t="s">
        <v>4852</v>
      </c>
      <c r="H2780" s="1" t="s">
        <v>8507</v>
      </c>
      <c r="I2780" s="1">
        <v>3</v>
      </c>
      <c r="L2780" s="1">
        <v>1</v>
      </c>
      <c r="M2780" s="2" t="s">
        <v>4919</v>
      </c>
      <c r="N2780" s="2" t="s">
        <v>8597</v>
      </c>
      <c r="S2780" s="1" t="s">
        <v>68</v>
      </c>
      <c r="T2780" s="1" t="s">
        <v>8708</v>
      </c>
      <c r="AC2780" s="1">
        <v>8</v>
      </c>
      <c r="AD2780" s="1" t="s">
        <v>76</v>
      </c>
      <c r="AE2780" s="1" t="s">
        <v>11537</v>
      </c>
    </row>
    <row r="2781" spans="1:72" ht="13.5" customHeight="1">
      <c r="A2781" s="3" t="str">
        <f>HYPERLINK("http://kyu.snu.ac.kr/sdhj/index.jsp?type=hj/GK14605_00IH_0001_0051.jpg","1720_각북면_51")</f>
        <v>1720_각북면_51</v>
      </c>
      <c r="B2781" s="2">
        <v>1720</v>
      </c>
      <c r="C2781" s="2" t="s">
        <v>15637</v>
      </c>
      <c r="D2781" s="2" t="s">
        <v>15638</v>
      </c>
      <c r="E2781" s="2">
        <v>2780</v>
      </c>
      <c r="F2781" s="1">
        <v>14</v>
      </c>
      <c r="G2781" s="1" t="s">
        <v>4852</v>
      </c>
      <c r="H2781" s="1" t="s">
        <v>8507</v>
      </c>
      <c r="I2781" s="1">
        <v>3</v>
      </c>
      <c r="L2781" s="1">
        <v>1</v>
      </c>
      <c r="M2781" s="2" t="s">
        <v>4919</v>
      </c>
      <c r="N2781" s="2" t="s">
        <v>8597</v>
      </c>
      <c r="S2781" s="1" t="s">
        <v>68</v>
      </c>
      <c r="T2781" s="1" t="s">
        <v>8708</v>
      </c>
      <c r="AC2781" s="1">
        <v>2</v>
      </c>
      <c r="AD2781" s="1" t="s">
        <v>106</v>
      </c>
      <c r="AE2781" s="1" t="s">
        <v>11517</v>
      </c>
      <c r="AF2781" s="1" t="s">
        <v>135</v>
      </c>
      <c r="AG2781" s="1" t="s">
        <v>11569</v>
      </c>
    </row>
    <row r="2782" spans="1:72" ht="13.5" customHeight="1">
      <c r="A2782" s="3" t="str">
        <f>HYPERLINK("http://kyu.snu.ac.kr/sdhj/index.jsp?type=hj/GK14605_00IH_0001_0051.jpg","1720_각북면_51")</f>
        <v>1720_각북면_51</v>
      </c>
      <c r="B2782" s="2">
        <v>1720</v>
      </c>
      <c r="C2782" s="2" t="s">
        <v>15637</v>
      </c>
      <c r="D2782" s="2" t="s">
        <v>15638</v>
      </c>
      <c r="E2782" s="2">
        <v>2781</v>
      </c>
      <c r="F2782" s="1">
        <v>14</v>
      </c>
      <c r="G2782" s="1" t="s">
        <v>4852</v>
      </c>
      <c r="H2782" s="1" t="s">
        <v>8507</v>
      </c>
      <c r="I2782" s="1">
        <v>3</v>
      </c>
      <c r="L2782" s="1">
        <v>2</v>
      </c>
      <c r="M2782" s="2" t="s">
        <v>18239</v>
      </c>
      <c r="N2782" s="2" t="s">
        <v>18240</v>
      </c>
      <c r="O2782" s="1" t="s">
        <v>6</v>
      </c>
      <c r="P2782" s="1" t="s">
        <v>8656</v>
      </c>
      <c r="T2782" s="1" t="s">
        <v>15624</v>
      </c>
      <c r="U2782" s="1" t="s">
        <v>44</v>
      </c>
      <c r="V2782" s="1" t="s">
        <v>8875</v>
      </c>
      <c r="W2782" s="1" t="s">
        <v>455</v>
      </c>
      <c r="X2782" s="1" t="s">
        <v>9281</v>
      </c>
      <c r="Y2782" s="1" t="s">
        <v>4924</v>
      </c>
      <c r="Z2782" s="1" t="s">
        <v>10633</v>
      </c>
      <c r="AC2782" s="1">
        <v>27</v>
      </c>
      <c r="AD2782" s="1" t="s">
        <v>167</v>
      </c>
      <c r="AE2782" s="1" t="s">
        <v>11350</v>
      </c>
      <c r="AJ2782" s="1" t="s">
        <v>17</v>
      </c>
      <c r="AK2782" s="1" t="s">
        <v>11718</v>
      </c>
      <c r="AL2782" s="1" t="s">
        <v>236</v>
      </c>
      <c r="AM2782" s="1" t="s">
        <v>11694</v>
      </c>
      <c r="AT2782" s="1" t="s">
        <v>44</v>
      </c>
      <c r="AU2782" s="1" t="s">
        <v>8875</v>
      </c>
      <c r="AV2782" s="1" t="s">
        <v>4925</v>
      </c>
      <c r="AW2782" s="1" t="s">
        <v>10634</v>
      </c>
      <c r="BG2782" s="1" t="s">
        <v>46</v>
      </c>
      <c r="BH2782" s="1" t="s">
        <v>11959</v>
      </c>
      <c r="BI2782" s="1" t="s">
        <v>2888</v>
      </c>
      <c r="BJ2782" s="1" t="s">
        <v>10169</v>
      </c>
      <c r="BK2782" s="1" t="s">
        <v>46</v>
      </c>
      <c r="BL2782" s="1" t="s">
        <v>11959</v>
      </c>
      <c r="BM2782" s="1" t="s">
        <v>4926</v>
      </c>
      <c r="BN2782" s="1" t="s">
        <v>13242</v>
      </c>
      <c r="BO2782" s="1" t="s">
        <v>46</v>
      </c>
      <c r="BP2782" s="1" t="s">
        <v>11959</v>
      </c>
      <c r="BQ2782" s="1" t="s">
        <v>4927</v>
      </c>
      <c r="BR2782" s="1" t="s">
        <v>14396</v>
      </c>
      <c r="BS2782" s="1" t="s">
        <v>202</v>
      </c>
      <c r="BT2782" s="1" t="s">
        <v>11631</v>
      </c>
    </row>
    <row r="2783" spans="1:72" ht="13.5" customHeight="1">
      <c r="A2783" s="3" t="str">
        <f>HYPERLINK("http://kyu.snu.ac.kr/sdhj/index.jsp?type=hj/GK14605_00IH_0001_0051.jpg","1720_각북면_51")</f>
        <v>1720_각북면_51</v>
      </c>
      <c r="B2783" s="2">
        <v>1720</v>
      </c>
      <c r="C2783" s="2" t="s">
        <v>15641</v>
      </c>
      <c r="D2783" s="2" t="s">
        <v>15642</v>
      </c>
      <c r="E2783" s="2">
        <v>2782</v>
      </c>
      <c r="F2783" s="1">
        <v>14</v>
      </c>
      <c r="G2783" s="1" t="s">
        <v>4852</v>
      </c>
      <c r="H2783" s="1" t="s">
        <v>8507</v>
      </c>
      <c r="I2783" s="1">
        <v>3</v>
      </c>
      <c r="L2783" s="1">
        <v>2</v>
      </c>
      <c r="M2783" s="2" t="s">
        <v>18239</v>
      </c>
      <c r="N2783" s="2" t="s">
        <v>18240</v>
      </c>
      <c r="S2783" s="1" t="s">
        <v>51</v>
      </c>
      <c r="T2783" s="1" t="s">
        <v>1413</v>
      </c>
      <c r="W2783" s="1" t="s">
        <v>364</v>
      </c>
      <c r="X2783" s="1" t="s">
        <v>15629</v>
      </c>
      <c r="Y2783" s="1" t="s">
        <v>129</v>
      </c>
      <c r="Z2783" s="1" t="s">
        <v>9465</v>
      </c>
      <c r="AC2783" s="1">
        <v>26</v>
      </c>
      <c r="AD2783" s="1" t="s">
        <v>634</v>
      </c>
      <c r="AE2783" s="1" t="s">
        <v>11527</v>
      </c>
      <c r="AJ2783" s="1" t="s">
        <v>461</v>
      </c>
      <c r="AK2783" s="1" t="s">
        <v>11719</v>
      </c>
      <c r="AL2783" s="1" t="s">
        <v>3324</v>
      </c>
      <c r="AM2783" s="1" t="s">
        <v>11758</v>
      </c>
      <c r="AT2783" s="1" t="s">
        <v>516</v>
      </c>
      <c r="AU2783" s="1" t="s">
        <v>8956</v>
      </c>
      <c r="AV2783" s="1" t="s">
        <v>2519</v>
      </c>
      <c r="AW2783" s="1" t="s">
        <v>12154</v>
      </c>
      <c r="BG2783" s="1" t="s">
        <v>46</v>
      </c>
      <c r="BH2783" s="1" t="s">
        <v>11959</v>
      </c>
      <c r="BI2783" s="1" t="s">
        <v>1379</v>
      </c>
      <c r="BJ2783" s="1" t="s">
        <v>12572</v>
      </c>
      <c r="BK2783" s="1" t="s">
        <v>46</v>
      </c>
      <c r="BL2783" s="1" t="s">
        <v>11959</v>
      </c>
      <c r="BM2783" s="1" t="s">
        <v>4928</v>
      </c>
      <c r="BN2783" s="1" t="s">
        <v>13759</v>
      </c>
      <c r="BO2783" s="1" t="s">
        <v>46</v>
      </c>
      <c r="BP2783" s="1" t="s">
        <v>11959</v>
      </c>
      <c r="BQ2783" s="1" t="s">
        <v>4929</v>
      </c>
      <c r="BR2783" s="1" t="s">
        <v>14395</v>
      </c>
      <c r="BS2783" s="1" t="s">
        <v>642</v>
      </c>
      <c r="BT2783" s="1" t="s">
        <v>11735</v>
      </c>
    </row>
    <row r="2784" spans="1:72" ht="13.5" customHeight="1">
      <c r="A2784" s="3" t="str">
        <f>HYPERLINK("http://kyu.snu.ac.kr/sdhj/index.jsp?type=hj/GK14605_00IH_0001_0051.jpg","1720_각북면_51")</f>
        <v>1720_각북면_51</v>
      </c>
      <c r="B2784" s="2">
        <v>1720</v>
      </c>
      <c r="C2784" s="2" t="s">
        <v>15674</v>
      </c>
      <c r="D2784" s="2" t="s">
        <v>15675</v>
      </c>
      <c r="E2784" s="2">
        <v>2783</v>
      </c>
      <c r="F2784" s="1">
        <v>14</v>
      </c>
      <c r="G2784" s="1" t="s">
        <v>4852</v>
      </c>
      <c r="H2784" s="1" t="s">
        <v>8507</v>
      </c>
      <c r="I2784" s="1">
        <v>3</v>
      </c>
      <c r="L2784" s="1">
        <v>2</v>
      </c>
      <c r="M2784" s="2" t="s">
        <v>18239</v>
      </c>
      <c r="N2784" s="2" t="s">
        <v>18240</v>
      </c>
      <c r="S2784" s="1" t="s">
        <v>68</v>
      </c>
      <c r="T2784" s="1" t="s">
        <v>8708</v>
      </c>
      <c r="AC2784" s="1">
        <v>2</v>
      </c>
      <c r="AD2784" s="1" t="s">
        <v>106</v>
      </c>
      <c r="AE2784" s="1" t="s">
        <v>11517</v>
      </c>
      <c r="AF2784" s="1" t="s">
        <v>135</v>
      </c>
      <c r="AG2784" s="1" t="s">
        <v>11569</v>
      </c>
    </row>
    <row r="2785" spans="1:73" ht="13.5" customHeight="1">
      <c r="A2785" s="3" t="str">
        <f>HYPERLINK("http://kyu.snu.ac.kr/sdhj/index.jsp?type=hj/GK14605_00IH_0001_0051.jpg","1720_각북면_51")</f>
        <v>1720_각북면_51</v>
      </c>
      <c r="B2785" s="2">
        <v>1720</v>
      </c>
      <c r="C2785" s="2" t="s">
        <v>15637</v>
      </c>
      <c r="D2785" s="2" t="s">
        <v>15638</v>
      </c>
      <c r="E2785" s="2">
        <v>2784</v>
      </c>
      <c r="F2785" s="1">
        <v>14</v>
      </c>
      <c r="G2785" s="1" t="s">
        <v>4852</v>
      </c>
      <c r="H2785" s="1" t="s">
        <v>8507</v>
      </c>
      <c r="I2785" s="1">
        <v>3</v>
      </c>
      <c r="L2785" s="1">
        <v>3</v>
      </c>
      <c r="M2785" s="2" t="s">
        <v>18241</v>
      </c>
      <c r="N2785" s="2" t="s">
        <v>18242</v>
      </c>
      <c r="T2785" s="1" t="s">
        <v>15624</v>
      </c>
      <c r="U2785" s="1" t="s">
        <v>208</v>
      </c>
      <c r="V2785" s="1" t="s">
        <v>8998</v>
      </c>
      <c r="W2785" s="1" t="s">
        <v>455</v>
      </c>
      <c r="X2785" s="1" t="s">
        <v>9281</v>
      </c>
      <c r="Y2785" s="1" t="s">
        <v>4925</v>
      </c>
      <c r="Z2785" s="1" t="s">
        <v>10634</v>
      </c>
      <c r="AC2785" s="1">
        <v>43</v>
      </c>
      <c r="AD2785" s="1" t="s">
        <v>424</v>
      </c>
      <c r="AE2785" s="1" t="s">
        <v>11538</v>
      </c>
      <c r="AJ2785" s="1" t="s">
        <v>17</v>
      </c>
      <c r="AK2785" s="1" t="s">
        <v>11718</v>
      </c>
      <c r="AL2785" s="1" t="s">
        <v>236</v>
      </c>
      <c r="AM2785" s="1" t="s">
        <v>11694</v>
      </c>
      <c r="AT2785" s="1" t="s">
        <v>58</v>
      </c>
      <c r="AU2785" s="1" t="s">
        <v>11975</v>
      </c>
      <c r="AV2785" s="1" t="s">
        <v>143</v>
      </c>
      <c r="AW2785" s="1" t="s">
        <v>10123</v>
      </c>
      <c r="BG2785" s="1" t="s">
        <v>46</v>
      </c>
      <c r="BH2785" s="1" t="s">
        <v>11959</v>
      </c>
      <c r="BI2785" s="1" t="s">
        <v>14858</v>
      </c>
      <c r="BJ2785" s="1" t="s">
        <v>13244</v>
      </c>
      <c r="BK2785" s="1" t="s">
        <v>458</v>
      </c>
      <c r="BL2785" s="1" t="s">
        <v>15343</v>
      </c>
      <c r="BM2785" s="1" t="s">
        <v>2673</v>
      </c>
      <c r="BN2785" s="1" t="s">
        <v>10881</v>
      </c>
      <c r="BO2785" s="1" t="s">
        <v>46</v>
      </c>
      <c r="BP2785" s="1" t="s">
        <v>11959</v>
      </c>
      <c r="BQ2785" s="1" t="s">
        <v>4930</v>
      </c>
      <c r="BR2785" s="1" t="s">
        <v>14391</v>
      </c>
      <c r="BS2785" s="1" t="s">
        <v>158</v>
      </c>
      <c r="BT2785" s="1" t="s">
        <v>11647</v>
      </c>
    </row>
    <row r="2786" spans="1:73" ht="13.5" customHeight="1">
      <c r="A2786" s="3" t="str">
        <f>HYPERLINK("http://kyu.snu.ac.kr/sdhj/index.jsp?type=hj/GK14605_00IH_0001_0051.jpg","1720_각북면_51")</f>
        <v>1720_각북면_51</v>
      </c>
      <c r="B2786" s="2">
        <v>1720</v>
      </c>
      <c r="C2786" s="2" t="s">
        <v>15711</v>
      </c>
      <c r="D2786" s="2" t="s">
        <v>15712</v>
      </c>
      <c r="E2786" s="2">
        <v>2785</v>
      </c>
      <c r="F2786" s="1">
        <v>14</v>
      </c>
      <c r="G2786" s="1" t="s">
        <v>4852</v>
      </c>
      <c r="H2786" s="1" t="s">
        <v>8507</v>
      </c>
      <c r="I2786" s="1">
        <v>3</v>
      </c>
      <c r="L2786" s="1">
        <v>3</v>
      </c>
      <c r="M2786" s="2" t="s">
        <v>18241</v>
      </c>
      <c r="N2786" s="2" t="s">
        <v>18242</v>
      </c>
      <c r="S2786" s="1" t="s">
        <v>51</v>
      </c>
      <c r="T2786" s="1" t="s">
        <v>1413</v>
      </c>
      <c r="W2786" s="1" t="s">
        <v>768</v>
      </c>
      <c r="X2786" s="1" t="s">
        <v>9261</v>
      </c>
      <c r="Y2786" s="1" t="s">
        <v>129</v>
      </c>
      <c r="Z2786" s="1" t="s">
        <v>9465</v>
      </c>
      <c r="AC2786" s="1">
        <v>45</v>
      </c>
      <c r="AD2786" s="1" t="s">
        <v>185</v>
      </c>
      <c r="AE2786" s="1" t="s">
        <v>11528</v>
      </c>
      <c r="AJ2786" s="1" t="s">
        <v>461</v>
      </c>
      <c r="AK2786" s="1" t="s">
        <v>11719</v>
      </c>
      <c r="AL2786" s="1" t="s">
        <v>436</v>
      </c>
      <c r="AM2786" s="1" t="s">
        <v>11639</v>
      </c>
      <c r="AT2786" s="1" t="s">
        <v>46</v>
      </c>
      <c r="AU2786" s="1" t="s">
        <v>11959</v>
      </c>
      <c r="AV2786" s="1" t="s">
        <v>4931</v>
      </c>
      <c r="AW2786" s="1" t="s">
        <v>11996</v>
      </c>
      <c r="BG2786" s="1" t="s">
        <v>46</v>
      </c>
      <c r="BH2786" s="1" t="s">
        <v>11959</v>
      </c>
      <c r="BI2786" s="1" t="s">
        <v>1127</v>
      </c>
      <c r="BJ2786" s="1" t="s">
        <v>9495</v>
      </c>
      <c r="BK2786" s="1" t="s">
        <v>58</v>
      </c>
      <c r="BL2786" s="1" t="s">
        <v>11975</v>
      </c>
      <c r="BM2786" s="1" t="s">
        <v>4932</v>
      </c>
      <c r="BN2786" s="1" t="s">
        <v>8712</v>
      </c>
      <c r="BO2786" s="1" t="s">
        <v>46</v>
      </c>
      <c r="BP2786" s="1" t="s">
        <v>11959</v>
      </c>
      <c r="BQ2786" s="1" t="s">
        <v>4933</v>
      </c>
      <c r="BR2786" s="1" t="s">
        <v>14038</v>
      </c>
      <c r="BS2786" s="1" t="s">
        <v>158</v>
      </c>
      <c r="BT2786" s="1" t="s">
        <v>11647</v>
      </c>
    </row>
    <row r="2787" spans="1:73" ht="13.5" customHeight="1">
      <c r="A2787" s="3" t="str">
        <f>HYPERLINK("http://kyu.snu.ac.kr/sdhj/index.jsp?type=hj/GK14605_00IH_0001_0051.jpg","1720_각북면_51")</f>
        <v>1720_각북면_51</v>
      </c>
      <c r="B2787" s="2">
        <v>1720</v>
      </c>
      <c r="C2787" s="2" t="s">
        <v>15643</v>
      </c>
      <c r="D2787" s="2" t="s">
        <v>15644</v>
      </c>
      <c r="E2787" s="2">
        <v>2786</v>
      </c>
      <c r="F2787" s="1">
        <v>14</v>
      </c>
      <c r="G2787" s="1" t="s">
        <v>4852</v>
      </c>
      <c r="H2787" s="1" t="s">
        <v>8507</v>
      </c>
      <c r="I2787" s="1">
        <v>3</v>
      </c>
      <c r="L2787" s="1">
        <v>3</v>
      </c>
      <c r="M2787" s="2" t="s">
        <v>18241</v>
      </c>
      <c r="N2787" s="2" t="s">
        <v>18242</v>
      </c>
      <c r="S2787" s="1" t="s">
        <v>71</v>
      </c>
      <c r="T2787" s="1" t="s">
        <v>8710</v>
      </c>
      <c r="Y2787" s="1" t="s">
        <v>4934</v>
      </c>
      <c r="Z2787" s="1" t="s">
        <v>10633</v>
      </c>
      <c r="AG2787" s="1" t="s">
        <v>15703</v>
      </c>
    </row>
    <row r="2788" spans="1:73" ht="13.5" customHeight="1">
      <c r="A2788" s="3" t="str">
        <f>HYPERLINK("http://kyu.snu.ac.kr/sdhj/index.jsp?type=hj/GK14605_00IH_0001_0051.jpg","1720_각북면_51")</f>
        <v>1720_각북면_51</v>
      </c>
      <c r="B2788" s="2">
        <v>1720</v>
      </c>
      <c r="C2788" s="2" t="s">
        <v>15637</v>
      </c>
      <c r="D2788" s="2" t="s">
        <v>15638</v>
      </c>
      <c r="E2788" s="2">
        <v>2787</v>
      </c>
      <c r="F2788" s="1">
        <v>14</v>
      </c>
      <c r="G2788" s="1" t="s">
        <v>4852</v>
      </c>
      <c r="H2788" s="1" t="s">
        <v>8507</v>
      </c>
      <c r="I2788" s="1">
        <v>3</v>
      </c>
      <c r="L2788" s="1">
        <v>3</v>
      </c>
      <c r="M2788" s="2" t="s">
        <v>18241</v>
      </c>
      <c r="N2788" s="2" t="s">
        <v>18242</v>
      </c>
      <c r="S2788" s="1" t="s">
        <v>133</v>
      </c>
      <c r="T2788" s="1" t="s">
        <v>8712</v>
      </c>
      <c r="W2788" s="1" t="s">
        <v>364</v>
      </c>
      <c r="X2788" s="1" t="s">
        <v>15629</v>
      </c>
      <c r="Y2788" s="1" t="s">
        <v>129</v>
      </c>
      <c r="Z2788" s="1" t="s">
        <v>9465</v>
      </c>
      <c r="AF2788" s="1" t="s">
        <v>331</v>
      </c>
      <c r="AG2788" s="1" t="s">
        <v>15703</v>
      </c>
    </row>
    <row r="2789" spans="1:73" ht="13.5" customHeight="1">
      <c r="A2789" s="3" t="str">
        <f>HYPERLINK("http://kyu.snu.ac.kr/sdhj/index.jsp?type=hj/GK14605_00IH_0001_0051.jpg","1720_각북면_51")</f>
        <v>1720_각북면_51</v>
      </c>
      <c r="B2789" s="2">
        <v>1720</v>
      </c>
      <c r="C2789" s="2" t="s">
        <v>15637</v>
      </c>
      <c r="D2789" s="2" t="s">
        <v>15638</v>
      </c>
      <c r="E2789" s="2">
        <v>2788</v>
      </c>
      <c r="F2789" s="1">
        <v>14</v>
      </c>
      <c r="G2789" s="1" t="s">
        <v>4852</v>
      </c>
      <c r="H2789" s="1" t="s">
        <v>8507</v>
      </c>
      <c r="I2789" s="1">
        <v>3</v>
      </c>
      <c r="L2789" s="1">
        <v>3</v>
      </c>
      <c r="M2789" s="2" t="s">
        <v>18241</v>
      </c>
      <c r="N2789" s="2" t="s">
        <v>18242</v>
      </c>
      <c r="S2789" s="1" t="s">
        <v>68</v>
      </c>
      <c r="T2789" s="1" t="s">
        <v>8708</v>
      </c>
      <c r="AF2789" s="1" t="s">
        <v>67</v>
      </c>
      <c r="AG2789" s="1" t="s">
        <v>9286</v>
      </c>
    </row>
    <row r="2790" spans="1:73" ht="13.5" customHeight="1">
      <c r="A2790" s="3" t="str">
        <f>HYPERLINK("http://kyu.snu.ac.kr/sdhj/index.jsp?type=hj/GK14605_00IH_0001_0051.jpg","1720_각북면_51")</f>
        <v>1720_각북면_51</v>
      </c>
      <c r="B2790" s="2">
        <v>1720</v>
      </c>
      <c r="C2790" s="2" t="s">
        <v>15637</v>
      </c>
      <c r="D2790" s="2" t="s">
        <v>15638</v>
      </c>
      <c r="E2790" s="2">
        <v>2789</v>
      </c>
      <c r="F2790" s="1">
        <v>14</v>
      </c>
      <c r="G2790" s="1" t="s">
        <v>4852</v>
      </c>
      <c r="H2790" s="1" t="s">
        <v>8507</v>
      </c>
      <c r="I2790" s="1">
        <v>3</v>
      </c>
      <c r="L2790" s="1">
        <v>3</v>
      </c>
      <c r="M2790" s="2" t="s">
        <v>18241</v>
      </c>
      <c r="N2790" s="2" t="s">
        <v>18242</v>
      </c>
      <c r="S2790" s="1" t="s">
        <v>68</v>
      </c>
      <c r="T2790" s="1" t="s">
        <v>8708</v>
      </c>
      <c r="AC2790" s="1">
        <v>2</v>
      </c>
      <c r="AD2790" s="1" t="s">
        <v>106</v>
      </c>
      <c r="AE2790" s="1" t="s">
        <v>11517</v>
      </c>
      <c r="AF2790" s="1" t="s">
        <v>135</v>
      </c>
      <c r="AG2790" s="1" t="s">
        <v>11569</v>
      </c>
    </row>
    <row r="2791" spans="1:73" ht="13.5" customHeight="1">
      <c r="A2791" s="3" t="str">
        <f>HYPERLINK("http://kyu.snu.ac.kr/sdhj/index.jsp?type=hj/GK14605_00IH_0001_0051.jpg","1720_각북면_51")</f>
        <v>1720_각북면_51</v>
      </c>
      <c r="B2791" s="2">
        <v>1720</v>
      </c>
      <c r="C2791" s="2" t="s">
        <v>15637</v>
      </c>
      <c r="D2791" s="2" t="s">
        <v>15638</v>
      </c>
      <c r="E2791" s="2">
        <v>2790</v>
      </c>
      <c r="F2791" s="1">
        <v>14</v>
      </c>
      <c r="G2791" s="1" t="s">
        <v>4852</v>
      </c>
      <c r="H2791" s="1" t="s">
        <v>8507</v>
      </c>
      <c r="I2791" s="1">
        <v>3</v>
      </c>
      <c r="L2791" s="1">
        <v>3</v>
      </c>
      <c r="M2791" s="2" t="s">
        <v>18241</v>
      </c>
      <c r="N2791" s="2" t="s">
        <v>18242</v>
      </c>
      <c r="S2791" s="1" t="s">
        <v>71</v>
      </c>
      <c r="T2791" s="1" t="s">
        <v>8710</v>
      </c>
      <c r="U2791" s="1" t="s">
        <v>2300</v>
      </c>
      <c r="V2791" s="1" t="s">
        <v>8970</v>
      </c>
      <c r="Y2791" s="1" t="s">
        <v>4935</v>
      </c>
      <c r="Z2791" s="1" t="s">
        <v>10632</v>
      </c>
      <c r="AC2791" s="1">
        <v>9</v>
      </c>
      <c r="AD2791" s="1" t="s">
        <v>258</v>
      </c>
      <c r="AE2791" s="1" t="s">
        <v>11526</v>
      </c>
      <c r="AF2791" s="1" t="s">
        <v>135</v>
      </c>
      <c r="AG2791" s="1" t="s">
        <v>11569</v>
      </c>
    </row>
    <row r="2792" spans="1:73" ht="13.5" customHeight="1">
      <c r="A2792" s="3" t="str">
        <f>HYPERLINK("http://kyu.snu.ac.kr/sdhj/index.jsp?type=hj/GK14605_00IH_0001_0051.jpg","1720_각북면_51")</f>
        <v>1720_각북면_51</v>
      </c>
      <c r="B2792" s="2">
        <v>1720</v>
      </c>
      <c r="C2792" s="2" t="s">
        <v>15637</v>
      </c>
      <c r="D2792" s="2" t="s">
        <v>15638</v>
      </c>
      <c r="E2792" s="2">
        <v>2791</v>
      </c>
      <c r="F2792" s="1">
        <v>14</v>
      </c>
      <c r="G2792" s="1" t="s">
        <v>4852</v>
      </c>
      <c r="H2792" s="1" t="s">
        <v>8507</v>
      </c>
      <c r="I2792" s="1">
        <v>3</v>
      </c>
      <c r="L2792" s="1">
        <v>3</v>
      </c>
      <c r="M2792" s="2" t="s">
        <v>18241</v>
      </c>
      <c r="N2792" s="2" t="s">
        <v>18242</v>
      </c>
      <c r="T2792" s="1" t="s">
        <v>15640</v>
      </c>
      <c r="U2792" s="1" t="s">
        <v>77</v>
      </c>
      <c r="V2792" s="1" t="s">
        <v>8853</v>
      </c>
      <c r="Y2792" s="1" t="s">
        <v>2510</v>
      </c>
      <c r="Z2792" s="1" t="s">
        <v>9449</v>
      </c>
      <c r="AF2792" s="1" t="s">
        <v>267</v>
      </c>
      <c r="AG2792" s="1" t="s">
        <v>11571</v>
      </c>
    </row>
    <row r="2793" spans="1:73" ht="13.5" customHeight="1">
      <c r="A2793" s="3" t="str">
        <f>HYPERLINK("http://kyu.snu.ac.kr/sdhj/index.jsp?type=hj/GK14605_00IH_0001_0051.jpg","1720_각북면_51")</f>
        <v>1720_각북면_51</v>
      </c>
      <c r="B2793" s="2">
        <v>1720</v>
      </c>
      <c r="C2793" s="2" t="s">
        <v>15637</v>
      </c>
      <c r="D2793" s="2" t="s">
        <v>15638</v>
      </c>
      <c r="E2793" s="2">
        <v>2792</v>
      </c>
      <c r="F2793" s="1">
        <v>14</v>
      </c>
      <c r="G2793" s="1" t="s">
        <v>4852</v>
      </c>
      <c r="H2793" s="1" t="s">
        <v>8507</v>
      </c>
      <c r="I2793" s="1">
        <v>3</v>
      </c>
      <c r="L2793" s="1">
        <v>4</v>
      </c>
      <c r="M2793" s="2" t="s">
        <v>18243</v>
      </c>
      <c r="N2793" s="2" t="s">
        <v>18244</v>
      </c>
      <c r="T2793" s="1" t="s">
        <v>15624</v>
      </c>
      <c r="U2793" s="1" t="s">
        <v>16863</v>
      </c>
      <c r="V2793" s="1" t="s">
        <v>16864</v>
      </c>
      <c r="W2793" s="1" t="s">
        <v>38</v>
      </c>
      <c r="X2793" s="1" t="s">
        <v>15655</v>
      </c>
      <c r="Y2793" s="1" t="s">
        <v>4936</v>
      </c>
      <c r="Z2793" s="1" t="s">
        <v>10631</v>
      </c>
      <c r="AC2793" s="1">
        <v>42</v>
      </c>
      <c r="AD2793" s="1" t="s">
        <v>374</v>
      </c>
      <c r="AE2793" s="1" t="s">
        <v>11556</v>
      </c>
      <c r="AJ2793" s="1" t="s">
        <v>17</v>
      </c>
      <c r="AK2793" s="1" t="s">
        <v>11718</v>
      </c>
      <c r="AL2793" s="1" t="s">
        <v>50</v>
      </c>
      <c r="AM2793" s="1" t="s">
        <v>15656</v>
      </c>
      <c r="AT2793" s="1" t="s">
        <v>721</v>
      </c>
      <c r="AU2793" s="1" t="s">
        <v>15820</v>
      </c>
      <c r="AV2793" s="1" t="s">
        <v>449</v>
      </c>
      <c r="AW2793" s="1" t="s">
        <v>10629</v>
      </c>
      <c r="BB2793" s="1" t="s">
        <v>722</v>
      </c>
      <c r="BC2793" s="1" t="s">
        <v>15822</v>
      </c>
      <c r="BD2793" s="1" t="s">
        <v>4937</v>
      </c>
      <c r="BE2793" s="1" t="s">
        <v>10628</v>
      </c>
      <c r="BG2793" s="1" t="s">
        <v>147</v>
      </c>
      <c r="BH2793" s="1" t="s">
        <v>8936</v>
      </c>
      <c r="BI2793" s="1" t="s">
        <v>450</v>
      </c>
      <c r="BJ2793" s="1" t="s">
        <v>12404</v>
      </c>
      <c r="BK2793" s="1" t="s">
        <v>147</v>
      </c>
      <c r="BL2793" s="1" t="s">
        <v>8936</v>
      </c>
      <c r="BM2793" s="1" t="s">
        <v>277</v>
      </c>
      <c r="BN2793" s="1" t="s">
        <v>9656</v>
      </c>
      <c r="BO2793" s="1" t="s">
        <v>575</v>
      </c>
      <c r="BP2793" s="1" t="s">
        <v>9250</v>
      </c>
      <c r="BQ2793" s="1" t="s">
        <v>4938</v>
      </c>
      <c r="BR2793" s="1" t="s">
        <v>14394</v>
      </c>
      <c r="BS2793" s="1" t="s">
        <v>436</v>
      </c>
      <c r="BT2793" s="1" t="s">
        <v>11639</v>
      </c>
      <c r="BU2793" s="1" t="s">
        <v>16865</v>
      </c>
    </row>
    <row r="2794" spans="1:73" ht="13.5" customHeight="1">
      <c r="A2794" s="3" t="str">
        <f>HYPERLINK("http://kyu.snu.ac.kr/sdhj/index.jsp?type=hj/GK14605_00IH_0001_0051.jpg","1720_각북면_51")</f>
        <v>1720_각북면_51</v>
      </c>
      <c r="B2794" s="2">
        <v>1720</v>
      </c>
      <c r="C2794" s="2" t="s">
        <v>15798</v>
      </c>
      <c r="D2794" s="2" t="s">
        <v>15799</v>
      </c>
      <c r="E2794" s="2">
        <v>2793</v>
      </c>
      <c r="F2794" s="1">
        <v>14</v>
      </c>
      <c r="G2794" s="1" t="s">
        <v>4852</v>
      </c>
      <c r="H2794" s="1" t="s">
        <v>8507</v>
      </c>
      <c r="I2794" s="1">
        <v>3</v>
      </c>
      <c r="L2794" s="1">
        <v>4</v>
      </c>
      <c r="M2794" s="2" t="s">
        <v>18243</v>
      </c>
      <c r="N2794" s="2" t="s">
        <v>18244</v>
      </c>
      <c r="S2794" s="1" t="s">
        <v>51</v>
      </c>
      <c r="T2794" s="1" t="s">
        <v>1413</v>
      </c>
      <c r="U2794" s="1" t="s">
        <v>278</v>
      </c>
      <c r="V2794" s="1" t="s">
        <v>8843</v>
      </c>
      <c r="Y2794" s="1" t="s">
        <v>4939</v>
      </c>
      <c r="Z2794" s="1" t="s">
        <v>10630</v>
      </c>
      <c r="AC2794" s="1">
        <v>29</v>
      </c>
      <c r="AD2794" s="1" t="s">
        <v>119</v>
      </c>
      <c r="AE2794" s="1" t="s">
        <v>9334</v>
      </c>
      <c r="AJ2794" s="1" t="s">
        <v>17</v>
      </c>
      <c r="AK2794" s="1" t="s">
        <v>11718</v>
      </c>
      <c r="AL2794" s="1" t="s">
        <v>436</v>
      </c>
      <c r="AM2794" s="1" t="s">
        <v>11639</v>
      </c>
      <c r="AN2794" s="1" t="s">
        <v>1051</v>
      </c>
      <c r="AO2794" s="1" t="s">
        <v>11787</v>
      </c>
      <c r="AR2794" s="1" t="s">
        <v>14859</v>
      </c>
      <c r="AS2794" s="1" t="s">
        <v>16866</v>
      </c>
      <c r="AT2794" s="1" t="s">
        <v>88</v>
      </c>
      <c r="AU2794" s="1" t="s">
        <v>8828</v>
      </c>
      <c r="AV2794" s="1" t="s">
        <v>4940</v>
      </c>
      <c r="AW2794" s="1" t="s">
        <v>12398</v>
      </c>
      <c r="BG2794" s="1" t="s">
        <v>88</v>
      </c>
      <c r="BH2794" s="1" t="s">
        <v>8828</v>
      </c>
      <c r="BI2794" s="1" t="s">
        <v>997</v>
      </c>
      <c r="BJ2794" s="1" t="s">
        <v>13243</v>
      </c>
      <c r="BK2794" s="1" t="s">
        <v>88</v>
      </c>
      <c r="BL2794" s="1" t="s">
        <v>8828</v>
      </c>
      <c r="BM2794" s="1" t="s">
        <v>4941</v>
      </c>
      <c r="BN2794" s="1" t="s">
        <v>13292</v>
      </c>
      <c r="BO2794" s="1" t="s">
        <v>88</v>
      </c>
      <c r="BP2794" s="1" t="s">
        <v>8828</v>
      </c>
      <c r="BQ2794" s="1" t="s">
        <v>4200</v>
      </c>
      <c r="BR2794" s="1" t="s">
        <v>13292</v>
      </c>
      <c r="BS2794" s="1" t="s">
        <v>41</v>
      </c>
      <c r="BT2794" s="1" t="s">
        <v>11660</v>
      </c>
      <c r="BU2794" s="1" t="s">
        <v>16867</v>
      </c>
    </row>
    <row r="2795" spans="1:73" ht="13.5" customHeight="1">
      <c r="A2795" s="3" t="str">
        <f>HYPERLINK("http://kyu.snu.ac.kr/sdhj/index.jsp?type=hj/GK14605_00IH_0001_0051.jpg","1720_각북면_51")</f>
        <v>1720_각북면_51</v>
      </c>
      <c r="B2795" s="2">
        <v>1720</v>
      </c>
      <c r="C2795" s="2" t="s">
        <v>15793</v>
      </c>
      <c r="D2795" s="2" t="s">
        <v>15794</v>
      </c>
      <c r="E2795" s="2">
        <v>2794</v>
      </c>
      <c r="F2795" s="1">
        <v>14</v>
      </c>
      <c r="G2795" s="1" t="s">
        <v>4852</v>
      </c>
      <c r="H2795" s="1" t="s">
        <v>8507</v>
      </c>
      <c r="I2795" s="1">
        <v>3</v>
      </c>
      <c r="L2795" s="1">
        <v>4</v>
      </c>
      <c r="M2795" s="2" t="s">
        <v>18243</v>
      </c>
      <c r="N2795" s="2" t="s">
        <v>18244</v>
      </c>
      <c r="S2795" s="1" t="s">
        <v>763</v>
      </c>
      <c r="T2795" s="1" t="s">
        <v>763</v>
      </c>
      <c r="U2795" s="1" t="s">
        <v>4942</v>
      </c>
      <c r="V2795" s="1" t="s">
        <v>16868</v>
      </c>
      <c r="Y2795" s="1" t="s">
        <v>449</v>
      </c>
      <c r="Z2795" s="1" t="s">
        <v>10629</v>
      </c>
      <c r="AC2795" s="1">
        <v>69</v>
      </c>
      <c r="AD2795" s="1" t="s">
        <v>258</v>
      </c>
      <c r="AE2795" s="1" t="s">
        <v>11526</v>
      </c>
    </row>
    <row r="2796" spans="1:73" ht="13.5" customHeight="1">
      <c r="A2796" s="3" t="str">
        <f>HYPERLINK("http://kyu.snu.ac.kr/sdhj/index.jsp?type=hj/GK14605_00IH_0001_0051.jpg","1720_각북면_51")</f>
        <v>1720_각북면_51</v>
      </c>
      <c r="B2796" s="2">
        <v>1720</v>
      </c>
      <c r="C2796" s="2" t="s">
        <v>15637</v>
      </c>
      <c r="D2796" s="2" t="s">
        <v>15638</v>
      </c>
      <c r="E2796" s="2">
        <v>2795</v>
      </c>
      <c r="F2796" s="1">
        <v>14</v>
      </c>
      <c r="G2796" s="1" t="s">
        <v>4852</v>
      </c>
      <c r="H2796" s="1" t="s">
        <v>8507</v>
      </c>
      <c r="I2796" s="1">
        <v>3</v>
      </c>
      <c r="L2796" s="1">
        <v>4</v>
      </c>
      <c r="M2796" s="2" t="s">
        <v>18243</v>
      </c>
      <c r="N2796" s="2" t="s">
        <v>18244</v>
      </c>
      <c r="S2796" s="1" t="s">
        <v>127</v>
      </c>
      <c r="T2796" s="1" t="s">
        <v>8714</v>
      </c>
      <c r="U2796" s="1" t="s">
        <v>2606</v>
      </c>
      <c r="V2796" s="1" t="s">
        <v>15599</v>
      </c>
      <c r="Y2796" s="1" t="s">
        <v>4937</v>
      </c>
      <c r="Z2796" s="1" t="s">
        <v>10628</v>
      </c>
      <c r="AC2796" s="1">
        <v>71</v>
      </c>
      <c r="AD2796" s="1" t="s">
        <v>70</v>
      </c>
      <c r="AE2796" s="1" t="s">
        <v>11531</v>
      </c>
    </row>
    <row r="2797" spans="1:73" ht="13.5" customHeight="1">
      <c r="A2797" s="3" t="str">
        <f>HYPERLINK("http://kyu.snu.ac.kr/sdhj/index.jsp?type=hj/GK14605_00IH_0001_0051.jpg","1720_각북면_51")</f>
        <v>1720_각북면_51</v>
      </c>
      <c r="B2797" s="2">
        <v>1720</v>
      </c>
      <c r="C2797" s="2" t="s">
        <v>15637</v>
      </c>
      <c r="D2797" s="2" t="s">
        <v>15638</v>
      </c>
      <c r="E2797" s="2">
        <v>2796</v>
      </c>
      <c r="F2797" s="1">
        <v>14</v>
      </c>
      <c r="G2797" s="1" t="s">
        <v>4852</v>
      </c>
      <c r="H2797" s="1" t="s">
        <v>8507</v>
      </c>
      <c r="I2797" s="1">
        <v>3</v>
      </c>
      <c r="L2797" s="1">
        <v>4</v>
      </c>
      <c r="M2797" s="2" t="s">
        <v>18243</v>
      </c>
      <c r="N2797" s="2" t="s">
        <v>18244</v>
      </c>
      <c r="S2797" s="1" t="s">
        <v>1977</v>
      </c>
      <c r="T2797" s="1" t="s">
        <v>8766</v>
      </c>
      <c r="W2797" s="1" t="s">
        <v>38</v>
      </c>
      <c r="X2797" s="1" t="s">
        <v>15655</v>
      </c>
      <c r="Y2797" s="1" t="s">
        <v>53</v>
      </c>
      <c r="Z2797" s="1" t="s">
        <v>9315</v>
      </c>
      <c r="AC2797" s="1">
        <v>85</v>
      </c>
      <c r="AD2797" s="1" t="s">
        <v>271</v>
      </c>
      <c r="AE2797" s="1" t="s">
        <v>11546</v>
      </c>
    </row>
    <row r="2798" spans="1:73" ht="13.5" customHeight="1">
      <c r="A2798" s="3" t="str">
        <f>HYPERLINK("http://kyu.snu.ac.kr/sdhj/index.jsp?type=hj/GK14605_00IH_0001_0051.jpg","1720_각북면_51")</f>
        <v>1720_각북면_51</v>
      </c>
      <c r="B2798" s="2">
        <v>1720</v>
      </c>
      <c r="C2798" s="2" t="s">
        <v>15637</v>
      </c>
      <c r="D2798" s="2" t="s">
        <v>15638</v>
      </c>
      <c r="E2798" s="2">
        <v>2797</v>
      </c>
      <c r="F2798" s="1">
        <v>14</v>
      </c>
      <c r="G2798" s="1" t="s">
        <v>4852</v>
      </c>
      <c r="H2798" s="1" t="s">
        <v>8507</v>
      </c>
      <c r="I2798" s="1">
        <v>3</v>
      </c>
      <c r="L2798" s="1">
        <v>4</v>
      </c>
      <c r="M2798" s="2" t="s">
        <v>18243</v>
      </c>
      <c r="N2798" s="2" t="s">
        <v>18244</v>
      </c>
      <c r="S2798" s="1" t="s">
        <v>68</v>
      </c>
      <c r="T2798" s="1" t="s">
        <v>8708</v>
      </c>
      <c r="Y2798" s="1" t="s">
        <v>53</v>
      </c>
      <c r="Z2798" s="1" t="s">
        <v>9315</v>
      </c>
      <c r="AF2798" s="1" t="s">
        <v>67</v>
      </c>
      <c r="AG2798" s="1" t="s">
        <v>9286</v>
      </c>
    </row>
    <row r="2799" spans="1:73" ht="13.5" customHeight="1">
      <c r="A2799" s="3" t="str">
        <f>HYPERLINK("http://kyu.snu.ac.kr/sdhj/index.jsp?type=hj/GK14605_00IH_0001_0051.jpg","1720_각북면_51")</f>
        <v>1720_각북면_51</v>
      </c>
      <c r="B2799" s="2">
        <v>1720</v>
      </c>
      <c r="C2799" s="2" t="s">
        <v>15637</v>
      </c>
      <c r="D2799" s="2" t="s">
        <v>15638</v>
      </c>
      <c r="E2799" s="2">
        <v>2798</v>
      </c>
      <c r="F2799" s="1">
        <v>14</v>
      </c>
      <c r="G2799" s="1" t="s">
        <v>4852</v>
      </c>
      <c r="H2799" s="1" t="s">
        <v>8507</v>
      </c>
      <c r="I2799" s="1">
        <v>3</v>
      </c>
      <c r="L2799" s="1">
        <v>5</v>
      </c>
      <c r="M2799" s="2" t="s">
        <v>18245</v>
      </c>
      <c r="N2799" s="2" t="s">
        <v>18246</v>
      </c>
      <c r="T2799" s="1" t="s">
        <v>15624</v>
      </c>
      <c r="U2799" s="1" t="s">
        <v>208</v>
      </c>
      <c r="V2799" s="1" t="s">
        <v>8998</v>
      </c>
      <c r="W2799" s="1" t="s">
        <v>971</v>
      </c>
      <c r="X2799" s="1" t="s">
        <v>9289</v>
      </c>
      <c r="Y2799" s="1" t="s">
        <v>4943</v>
      </c>
      <c r="Z2799" s="1" t="s">
        <v>9412</v>
      </c>
      <c r="AC2799" s="1">
        <v>41</v>
      </c>
      <c r="AD2799" s="1" t="s">
        <v>211</v>
      </c>
      <c r="AE2799" s="1" t="s">
        <v>10681</v>
      </c>
      <c r="AJ2799" s="1" t="s">
        <v>17</v>
      </c>
      <c r="AK2799" s="1" t="s">
        <v>11718</v>
      </c>
      <c r="AL2799" s="1" t="s">
        <v>202</v>
      </c>
      <c r="AM2799" s="1" t="s">
        <v>11631</v>
      </c>
      <c r="AT2799" s="1" t="s">
        <v>2179</v>
      </c>
      <c r="AU2799" s="1" t="s">
        <v>15317</v>
      </c>
      <c r="AV2799" s="1" t="s">
        <v>4944</v>
      </c>
      <c r="AW2799" s="1" t="s">
        <v>10607</v>
      </c>
      <c r="BG2799" s="1" t="s">
        <v>46</v>
      </c>
      <c r="BH2799" s="1" t="s">
        <v>11959</v>
      </c>
      <c r="BI2799" s="1" t="s">
        <v>4882</v>
      </c>
      <c r="BJ2799" s="1" t="s">
        <v>12768</v>
      </c>
      <c r="BK2799" s="1" t="s">
        <v>48</v>
      </c>
      <c r="BL2799" s="1" t="s">
        <v>8899</v>
      </c>
      <c r="BM2799" s="1" t="s">
        <v>2377</v>
      </c>
      <c r="BN2799" s="1" t="s">
        <v>13250</v>
      </c>
      <c r="BO2799" s="1" t="s">
        <v>44</v>
      </c>
      <c r="BP2799" s="1" t="s">
        <v>8875</v>
      </c>
      <c r="BQ2799" s="1" t="s">
        <v>2378</v>
      </c>
      <c r="BR2799" s="1" t="s">
        <v>14393</v>
      </c>
      <c r="BS2799" s="1" t="s">
        <v>158</v>
      </c>
      <c r="BT2799" s="1" t="s">
        <v>11647</v>
      </c>
    </row>
    <row r="2800" spans="1:73" ht="13.5" customHeight="1">
      <c r="A2800" s="3" t="str">
        <f>HYPERLINK("http://kyu.snu.ac.kr/sdhj/index.jsp?type=hj/GK14605_00IH_0001_0052.jpg","1720_각북면_52")</f>
        <v>1720_각북면_52</v>
      </c>
      <c r="B2800" s="2">
        <v>1720</v>
      </c>
      <c r="C2800" s="2" t="s">
        <v>16278</v>
      </c>
      <c r="D2800" s="2" t="s">
        <v>16279</v>
      </c>
      <c r="E2800" s="2">
        <v>2799</v>
      </c>
      <c r="F2800" s="1">
        <v>14</v>
      </c>
      <c r="G2800" s="1" t="s">
        <v>4852</v>
      </c>
      <c r="H2800" s="1" t="s">
        <v>8507</v>
      </c>
      <c r="I2800" s="1">
        <v>3</v>
      </c>
      <c r="L2800" s="1">
        <v>5</v>
      </c>
      <c r="M2800" s="2" t="s">
        <v>18245</v>
      </c>
      <c r="N2800" s="2" t="s">
        <v>18246</v>
      </c>
      <c r="S2800" s="1" t="s">
        <v>51</v>
      </c>
      <c r="T2800" s="1" t="s">
        <v>1413</v>
      </c>
      <c r="W2800" s="1" t="s">
        <v>38</v>
      </c>
      <c r="X2800" s="1" t="s">
        <v>15655</v>
      </c>
      <c r="Y2800" s="1" t="s">
        <v>129</v>
      </c>
      <c r="Z2800" s="1" t="s">
        <v>9465</v>
      </c>
      <c r="AC2800" s="1">
        <v>39</v>
      </c>
      <c r="AD2800" s="1" t="s">
        <v>119</v>
      </c>
      <c r="AE2800" s="1" t="s">
        <v>9334</v>
      </c>
      <c r="AJ2800" s="1" t="s">
        <v>461</v>
      </c>
      <c r="AK2800" s="1" t="s">
        <v>11719</v>
      </c>
      <c r="AL2800" s="1" t="s">
        <v>50</v>
      </c>
      <c r="AM2800" s="1" t="s">
        <v>15656</v>
      </c>
      <c r="AT2800" s="1" t="s">
        <v>48</v>
      </c>
      <c r="AU2800" s="1" t="s">
        <v>8899</v>
      </c>
      <c r="AV2800" s="1" t="s">
        <v>4945</v>
      </c>
      <c r="AW2800" s="1" t="s">
        <v>12397</v>
      </c>
      <c r="BG2800" s="1" t="s">
        <v>44</v>
      </c>
      <c r="BH2800" s="1" t="s">
        <v>8875</v>
      </c>
      <c r="BI2800" s="1" t="s">
        <v>4946</v>
      </c>
      <c r="BJ2800" s="1" t="s">
        <v>13066</v>
      </c>
      <c r="BK2800" s="1" t="s">
        <v>2793</v>
      </c>
      <c r="BL2800" s="1" t="s">
        <v>15342</v>
      </c>
      <c r="BM2800" s="1" t="s">
        <v>4037</v>
      </c>
      <c r="BN2800" s="1" t="s">
        <v>13633</v>
      </c>
      <c r="BO2800" s="1" t="s">
        <v>60</v>
      </c>
      <c r="BP2800" s="1" t="s">
        <v>9030</v>
      </c>
      <c r="BQ2800" s="1" t="s">
        <v>8399</v>
      </c>
      <c r="BR2800" s="1" t="s">
        <v>14926</v>
      </c>
      <c r="BS2800" s="1" t="s">
        <v>41</v>
      </c>
      <c r="BT2800" s="1" t="s">
        <v>11660</v>
      </c>
    </row>
    <row r="2801" spans="1:72" ht="13.5" customHeight="1">
      <c r="A2801" s="3" t="str">
        <f>HYPERLINK("http://kyu.snu.ac.kr/sdhj/index.jsp?type=hj/GK14605_00IH_0001_0052.jpg","1720_각북면_52")</f>
        <v>1720_각북면_52</v>
      </c>
      <c r="B2801" s="2">
        <v>1720</v>
      </c>
      <c r="C2801" s="2" t="s">
        <v>15754</v>
      </c>
      <c r="D2801" s="2" t="s">
        <v>15755</v>
      </c>
      <c r="E2801" s="2">
        <v>2800</v>
      </c>
      <c r="F2801" s="1">
        <v>14</v>
      </c>
      <c r="G2801" s="1" t="s">
        <v>4852</v>
      </c>
      <c r="H2801" s="1" t="s">
        <v>8507</v>
      </c>
      <c r="I2801" s="1">
        <v>3</v>
      </c>
      <c r="L2801" s="1">
        <v>5</v>
      </c>
      <c r="M2801" s="2" t="s">
        <v>18245</v>
      </c>
      <c r="N2801" s="2" t="s">
        <v>18246</v>
      </c>
      <c r="S2801" s="1" t="s">
        <v>1381</v>
      </c>
      <c r="T2801" s="1" t="s">
        <v>8739</v>
      </c>
      <c r="U2801" s="1" t="s">
        <v>821</v>
      </c>
      <c r="V2801" s="1" t="s">
        <v>8822</v>
      </c>
      <c r="Y2801" s="1" t="s">
        <v>3542</v>
      </c>
      <c r="Z2801" s="1" t="s">
        <v>9426</v>
      </c>
      <c r="AC2801" s="1">
        <v>29</v>
      </c>
      <c r="AD2801" s="1" t="s">
        <v>555</v>
      </c>
      <c r="AE2801" s="1" t="s">
        <v>11553</v>
      </c>
    </row>
    <row r="2802" spans="1:72" ht="13.5" customHeight="1">
      <c r="A2802" s="3" t="str">
        <f>HYPERLINK("http://kyu.snu.ac.kr/sdhj/index.jsp?type=hj/GK14605_00IH_0001_0052.jpg","1720_각북면_52")</f>
        <v>1720_각북면_52</v>
      </c>
      <c r="B2802" s="2">
        <v>1720</v>
      </c>
      <c r="C2802" s="2" t="s">
        <v>15735</v>
      </c>
      <c r="D2802" s="2" t="s">
        <v>15736</v>
      </c>
      <c r="E2802" s="2">
        <v>2801</v>
      </c>
      <c r="F2802" s="1">
        <v>14</v>
      </c>
      <c r="G2802" s="1" t="s">
        <v>4852</v>
      </c>
      <c r="H2802" s="1" t="s">
        <v>8507</v>
      </c>
      <c r="I2802" s="1">
        <v>3</v>
      </c>
      <c r="L2802" s="1">
        <v>5</v>
      </c>
      <c r="M2802" s="2" t="s">
        <v>18245</v>
      </c>
      <c r="N2802" s="2" t="s">
        <v>18246</v>
      </c>
      <c r="S2802" s="1" t="s">
        <v>71</v>
      </c>
      <c r="T2802" s="1" t="s">
        <v>8710</v>
      </c>
      <c r="U2802" s="1" t="s">
        <v>405</v>
      </c>
      <c r="V2802" s="1" t="s">
        <v>8823</v>
      </c>
      <c r="Y2802" s="1" t="s">
        <v>2488</v>
      </c>
      <c r="Z2802" s="1" t="s">
        <v>10424</v>
      </c>
      <c r="AC2802" s="1">
        <v>16</v>
      </c>
      <c r="AD2802" s="1" t="s">
        <v>160</v>
      </c>
      <c r="AE2802" s="1" t="s">
        <v>11534</v>
      </c>
    </row>
    <row r="2803" spans="1:72" ht="13.5" customHeight="1">
      <c r="A2803" s="3" t="str">
        <f>HYPERLINK("http://kyu.snu.ac.kr/sdhj/index.jsp?type=hj/GK14605_00IH_0001_0052.jpg","1720_각북면_52")</f>
        <v>1720_각북면_52</v>
      </c>
      <c r="B2803" s="2">
        <v>1720</v>
      </c>
      <c r="C2803" s="2" t="s">
        <v>15627</v>
      </c>
      <c r="D2803" s="2" t="s">
        <v>15628</v>
      </c>
      <c r="E2803" s="2">
        <v>2802</v>
      </c>
      <c r="F2803" s="1">
        <v>14</v>
      </c>
      <c r="G2803" s="1" t="s">
        <v>4852</v>
      </c>
      <c r="H2803" s="1" t="s">
        <v>8507</v>
      </c>
      <c r="I2803" s="1">
        <v>3</v>
      </c>
      <c r="L2803" s="1">
        <v>5</v>
      </c>
      <c r="M2803" s="2" t="s">
        <v>18245</v>
      </c>
      <c r="N2803" s="2" t="s">
        <v>18246</v>
      </c>
      <c r="S2803" s="1" t="s">
        <v>68</v>
      </c>
      <c r="T2803" s="1" t="s">
        <v>8708</v>
      </c>
      <c r="Y2803" s="1" t="s">
        <v>53</v>
      </c>
      <c r="Z2803" s="1" t="s">
        <v>9315</v>
      </c>
      <c r="AC2803" s="1">
        <v>13</v>
      </c>
      <c r="AD2803" s="1" t="s">
        <v>229</v>
      </c>
      <c r="AE2803" s="1" t="s">
        <v>11524</v>
      </c>
    </row>
    <row r="2804" spans="1:72" ht="13.5" customHeight="1">
      <c r="A2804" s="3" t="str">
        <f>HYPERLINK("http://kyu.snu.ac.kr/sdhj/index.jsp?type=hj/GK14605_00IH_0001_0052.jpg","1720_각북면_52")</f>
        <v>1720_각북면_52</v>
      </c>
      <c r="B2804" s="2">
        <v>1720</v>
      </c>
      <c r="C2804" s="2" t="s">
        <v>15637</v>
      </c>
      <c r="D2804" s="2" t="s">
        <v>15638</v>
      </c>
      <c r="E2804" s="2">
        <v>2803</v>
      </c>
      <c r="F2804" s="1">
        <v>14</v>
      </c>
      <c r="G2804" s="1" t="s">
        <v>4852</v>
      </c>
      <c r="H2804" s="1" t="s">
        <v>8507</v>
      </c>
      <c r="I2804" s="1">
        <v>4</v>
      </c>
      <c r="J2804" s="1" t="s">
        <v>4947</v>
      </c>
      <c r="K2804" s="1" t="s">
        <v>8596</v>
      </c>
      <c r="L2804" s="1">
        <v>1</v>
      </c>
      <c r="M2804" s="2" t="s">
        <v>785</v>
      </c>
      <c r="N2804" s="2" t="s">
        <v>10627</v>
      </c>
      <c r="T2804" s="1" t="s">
        <v>15624</v>
      </c>
      <c r="U2804" s="1" t="s">
        <v>269</v>
      </c>
      <c r="V2804" s="1" t="s">
        <v>8873</v>
      </c>
      <c r="Y2804" s="1" t="s">
        <v>785</v>
      </c>
      <c r="Z2804" s="1" t="s">
        <v>10627</v>
      </c>
      <c r="AC2804" s="1">
        <v>49</v>
      </c>
      <c r="AD2804" s="1" t="s">
        <v>181</v>
      </c>
      <c r="AE2804" s="1" t="s">
        <v>11525</v>
      </c>
      <c r="AJ2804" s="1" t="s">
        <v>17</v>
      </c>
      <c r="AK2804" s="1" t="s">
        <v>11718</v>
      </c>
      <c r="AL2804" s="1" t="s">
        <v>158</v>
      </c>
      <c r="AM2804" s="1" t="s">
        <v>11647</v>
      </c>
      <c r="AN2804" s="1" t="s">
        <v>300</v>
      </c>
      <c r="AO2804" s="1" t="s">
        <v>11633</v>
      </c>
      <c r="AP2804" s="1" t="s">
        <v>215</v>
      </c>
      <c r="AQ2804" s="1" t="s">
        <v>8866</v>
      </c>
      <c r="AR2804" s="1" t="s">
        <v>4948</v>
      </c>
      <c r="AS2804" s="1" t="s">
        <v>11886</v>
      </c>
      <c r="AT2804" s="1" t="s">
        <v>390</v>
      </c>
      <c r="AU2804" s="1" t="s">
        <v>11984</v>
      </c>
      <c r="AV2804" s="1" t="s">
        <v>197</v>
      </c>
      <c r="AW2804" s="1" t="s">
        <v>10745</v>
      </c>
      <c r="BB2804" s="1" t="s">
        <v>278</v>
      </c>
      <c r="BC2804" s="1" t="s">
        <v>8843</v>
      </c>
      <c r="BD2804" s="1" t="s">
        <v>4949</v>
      </c>
      <c r="BE2804" s="1" t="s">
        <v>12859</v>
      </c>
      <c r="BG2804" s="1" t="s">
        <v>88</v>
      </c>
      <c r="BH2804" s="1" t="s">
        <v>8828</v>
      </c>
      <c r="BI2804" s="1" t="s">
        <v>18876</v>
      </c>
      <c r="BJ2804" s="1" t="s">
        <v>16869</v>
      </c>
      <c r="BK2804" s="1" t="s">
        <v>88</v>
      </c>
      <c r="BL2804" s="1" t="s">
        <v>8828</v>
      </c>
      <c r="BM2804" s="1" t="s">
        <v>14860</v>
      </c>
      <c r="BN2804" s="1" t="s">
        <v>16870</v>
      </c>
      <c r="BO2804" s="1" t="s">
        <v>88</v>
      </c>
      <c r="BP2804" s="1" t="s">
        <v>8828</v>
      </c>
      <c r="BQ2804" s="1" t="s">
        <v>4950</v>
      </c>
      <c r="BR2804" s="1" t="s">
        <v>14039</v>
      </c>
      <c r="BS2804" s="1" t="s">
        <v>569</v>
      </c>
      <c r="BT2804" s="1" t="s">
        <v>11669</v>
      </c>
    </row>
    <row r="2805" spans="1:72" ht="13.5" customHeight="1">
      <c r="A2805" s="3" t="str">
        <f>HYPERLINK("http://kyu.snu.ac.kr/sdhj/index.jsp?type=hj/GK14605_00IH_0001_0052.jpg","1720_각북면_52")</f>
        <v>1720_각북면_52</v>
      </c>
      <c r="B2805" s="2">
        <v>1720</v>
      </c>
      <c r="C2805" s="2" t="s">
        <v>15754</v>
      </c>
      <c r="D2805" s="2" t="s">
        <v>15755</v>
      </c>
      <c r="E2805" s="2">
        <v>2804</v>
      </c>
      <c r="F2805" s="1">
        <v>14</v>
      </c>
      <c r="G2805" s="1" t="s">
        <v>4852</v>
      </c>
      <c r="H2805" s="1" t="s">
        <v>8507</v>
      </c>
      <c r="I2805" s="1">
        <v>4</v>
      </c>
      <c r="L2805" s="1">
        <v>1</v>
      </c>
      <c r="M2805" s="2" t="s">
        <v>785</v>
      </c>
      <c r="N2805" s="2" t="s">
        <v>10627</v>
      </c>
      <c r="S2805" s="1" t="s">
        <v>51</v>
      </c>
      <c r="T2805" s="1" t="s">
        <v>1413</v>
      </c>
      <c r="U2805" s="1" t="s">
        <v>278</v>
      </c>
      <c r="V2805" s="1" t="s">
        <v>8843</v>
      </c>
      <c r="Y2805" s="1" t="s">
        <v>1820</v>
      </c>
      <c r="Z2805" s="1" t="s">
        <v>9377</v>
      </c>
      <c r="AC2805" s="1">
        <v>39</v>
      </c>
      <c r="AD2805" s="1" t="s">
        <v>119</v>
      </c>
      <c r="AE2805" s="1" t="s">
        <v>9334</v>
      </c>
      <c r="AJ2805" s="1" t="s">
        <v>17</v>
      </c>
      <c r="AK2805" s="1" t="s">
        <v>11718</v>
      </c>
      <c r="AL2805" s="1" t="s">
        <v>50</v>
      </c>
      <c r="AM2805" s="1" t="s">
        <v>15656</v>
      </c>
      <c r="AN2805" s="1" t="s">
        <v>602</v>
      </c>
      <c r="AO2805" s="1" t="s">
        <v>8712</v>
      </c>
      <c r="AP2805" s="1" t="s">
        <v>44</v>
      </c>
      <c r="AQ2805" s="1" t="s">
        <v>8875</v>
      </c>
      <c r="AR2805" s="1" t="s">
        <v>4951</v>
      </c>
      <c r="AS2805" s="1" t="s">
        <v>11885</v>
      </c>
      <c r="AT2805" s="1" t="s">
        <v>269</v>
      </c>
      <c r="AU2805" s="1" t="s">
        <v>8873</v>
      </c>
      <c r="AV2805" s="1" t="s">
        <v>4952</v>
      </c>
      <c r="AW2805" s="1" t="s">
        <v>12396</v>
      </c>
      <c r="BB2805" s="1" t="s">
        <v>274</v>
      </c>
      <c r="BC2805" s="1" t="s">
        <v>8855</v>
      </c>
      <c r="BD2805" s="1" t="s">
        <v>2740</v>
      </c>
      <c r="BE2805" s="1" t="s">
        <v>10548</v>
      </c>
      <c r="BG2805" s="1" t="s">
        <v>269</v>
      </c>
      <c r="BH2805" s="1" t="s">
        <v>8873</v>
      </c>
      <c r="BI2805" s="1" t="s">
        <v>2155</v>
      </c>
      <c r="BJ2805" s="1" t="s">
        <v>9821</v>
      </c>
      <c r="BK2805" s="1" t="s">
        <v>269</v>
      </c>
      <c r="BL2805" s="1" t="s">
        <v>8873</v>
      </c>
      <c r="BM2805" s="1" t="s">
        <v>1959</v>
      </c>
      <c r="BN2805" s="1" t="s">
        <v>12659</v>
      </c>
      <c r="BO2805" s="1" t="s">
        <v>269</v>
      </c>
      <c r="BP2805" s="1" t="s">
        <v>8873</v>
      </c>
      <c r="BQ2805" s="1" t="s">
        <v>4953</v>
      </c>
      <c r="BR2805" s="1" t="s">
        <v>14392</v>
      </c>
      <c r="BS2805" s="1" t="s">
        <v>50</v>
      </c>
      <c r="BT2805" s="1" t="s">
        <v>16410</v>
      </c>
    </row>
    <row r="2806" spans="1:72" ht="13.5" customHeight="1">
      <c r="A2806" s="3" t="str">
        <f>HYPERLINK("http://kyu.snu.ac.kr/sdhj/index.jsp?type=hj/GK14605_00IH_0001_0052.jpg","1720_각북면_52")</f>
        <v>1720_각북면_52</v>
      </c>
      <c r="B2806" s="2">
        <v>1720</v>
      </c>
      <c r="C2806" s="2" t="s">
        <v>15841</v>
      </c>
      <c r="D2806" s="2" t="s">
        <v>15842</v>
      </c>
      <c r="E2806" s="2">
        <v>2805</v>
      </c>
      <c r="F2806" s="1">
        <v>14</v>
      </c>
      <c r="G2806" s="1" t="s">
        <v>4852</v>
      </c>
      <c r="H2806" s="1" t="s">
        <v>8507</v>
      </c>
      <c r="I2806" s="1">
        <v>4</v>
      </c>
      <c r="L2806" s="1">
        <v>2</v>
      </c>
      <c r="M2806" s="2" t="s">
        <v>18247</v>
      </c>
      <c r="N2806" s="2" t="s">
        <v>18248</v>
      </c>
      <c r="Q2806" s="1" t="s">
        <v>4954</v>
      </c>
      <c r="R2806" s="1" t="s">
        <v>16871</v>
      </c>
      <c r="T2806" s="1" t="s">
        <v>15624</v>
      </c>
      <c r="W2806" s="1" t="s">
        <v>103</v>
      </c>
      <c r="X2806" s="1" t="s">
        <v>15645</v>
      </c>
      <c r="Y2806" s="1" t="s">
        <v>129</v>
      </c>
      <c r="Z2806" s="1" t="s">
        <v>9465</v>
      </c>
      <c r="AC2806" s="1">
        <v>51</v>
      </c>
      <c r="AD2806" s="1" t="s">
        <v>653</v>
      </c>
      <c r="AE2806" s="1" t="s">
        <v>11529</v>
      </c>
      <c r="AJ2806" s="1" t="s">
        <v>461</v>
      </c>
      <c r="AK2806" s="1" t="s">
        <v>11719</v>
      </c>
      <c r="AL2806" s="1" t="s">
        <v>553</v>
      </c>
      <c r="AM2806" s="1" t="s">
        <v>11764</v>
      </c>
      <c r="AT2806" s="1" t="s">
        <v>818</v>
      </c>
      <c r="AU2806" s="1" t="s">
        <v>8881</v>
      </c>
      <c r="AV2806" s="1" t="s">
        <v>4955</v>
      </c>
      <c r="AW2806" s="1" t="s">
        <v>12263</v>
      </c>
      <c r="BG2806" s="1" t="s">
        <v>1251</v>
      </c>
      <c r="BH2806" s="1" t="s">
        <v>15315</v>
      </c>
      <c r="BI2806" s="1" t="s">
        <v>298</v>
      </c>
      <c r="BJ2806" s="1" t="s">
        <v>10741</v>
      </c>
      <c r="BK2806" s="1" t="s">
        <v>46</v>
      </c>
      <c r="BL2806" s="1" t="s">
        <v>11959</v>
      </c>
      <c r="BM2806" s="1" t="s">
        <v>4956</v>
      </c>
      <c r="BN2806" s="1" t="s">
        <v>13758</v>
      </c>
      <c r="BO2806" s="1" t="s">
        <v>4957</v>
      </c>
      <c r="BP2806" s="1" t="s">
        <v>13987</v>
      </c>
      <c r="BQ2806" s="1" t="s">
        <v>4958</v>
      </c>
      <c r="BR2806" s="1" t="s">
        <v>15281</v>
      </c>
      <c r="BS2806" s="1" t="s">
        <v>96</v>
      </c>
      <c r="BT2806" s="1" t="s">
        <v>11726</v>
      </c>
    </row>
    <row r="2807" spans="1:72" ht="13.5" customHeight="1">
      <c r="A2807" s="3" t="str">
        <f>HYPERLINK("http://kyu.snu.ac.kr/sdhj/index.jsp?type=hj/GK14605_00IH_0001_0052.jpg","1720_각북면_52")</f>
        <v>1720_각북면_52</v>
      </c>
      <c r="B2807" s="2">
        <v>1720</v>
      </c>
      <c r="C2807" s="2" t="s">
        <v>16086</v>
      </c>
      <c r="D2807" s="2" t="s">
        <v>16087</v>
      </c>
      <c r="E2807" s="2">
        <v>2806</v>
      </c>
      <c r="F2807" s="1">
        <v>14</v>
      </c>
      <c r="G2807" s="1" t="s">
        <v>4852</v>
      </c>
      <c r="H2807" s="1" t="s">
        <v>8507</v>
      </c>
      <c r="I2807" s="1">
        <v>4</v>
      </c>
      <c r="L2807" s="1">
        <v>2</v>
      </c>
      <c r="M2807" s="2" t="s">
        <v>18247</v>
      </c>
      <c r="N2807" s="2" t="s">
        <v>18248</v>
      </c>
      <c r="S2807" s="1" t="s">
        <v>4959</v>
      </c>
      <c r="T2807" s="1" t="s">
        <v>8784</v>
      </c>
      <c r="W2807" s="1" t="s">
        <v>364</v>
      </c>
      <c r="X2807" s="1" t="s">
        <v>15629</v>
      </c>
      <c r="Y2807" s="1" t="s">
        <v>53</v>
      </c>
      <c r="Z2807" s="1" t="s">
        <v>9315</v>
      </c>
      <c r="AG2807" s="1" t="s">
        <v>11589</v>
      </c>
      <c r="AI2807" s="1" t="s">
        <v>11653</v>
      </c>
    </row>
    <row r="2808" spans="1:72" ht="13.5" customHeight="1">
      <c r="A2808" s="3" t="str">
        <f>HYPERLINK("http://kyu.snu.ac.kr/sdhj/index.jsp?type=hj/GK14605_00IH_0001_0052.jpg","1720_각북면_52")</f>
        <v>1720_각북면_52</v>
      </c>
      <c r="B2808" s="2">
        <v>1720</v>
      </c>
      <c r="C2808" s="2" t="s">
        <v>15637</v>
      </c>
      <c r="D2808" s="2" t="s">
        <v>15638</v>
      </c>
      <c r="E2808" s="2">
        <v>2807</v>
      </c>
      <c r="F2808" s="1">
        <v>14</v>
      </c>
      <c r="G2808" s="1" t="s">
        <v>4852</v>
      </c>
      <c r="H2808" s="1" t="s">
        <v>8507</v>
      </c>
      <c r="I2808" s="1">
        <v>4</v>
      </c>
      <c r="L2808" s="1">
        <v>2</v>
      </c>
      <c r="M2808" s="2" t="s">
        <v>18247</v>
      </c>
      <c r="N2808" s="2" t="s">
        <v>18248</v>
      </c>
      <c r="S2808" s="1" t="s">
        <v>4960</v>
      </c>
      <c r="T2808" s="1" t="s">
        <v>8767</v>
      </c>
      <c r="W2808" s="1" t="s">
        <v>690</v>
      </c>
      <c r="X2808" s="1" t="s">
        <v>9294</v>
      </c>
      <c r="Y2808" s="1" t="s">
        <v>4961</v>
      </c>
      <c r="Z2808" s="1" t="s">
        <v>10074</v>
      </c>
      <c r="AG2808" s="1" t="s">
        <v>11589</v>
      </c>
      <c r="AI2808" s="1" t="s">
        <v>11653</v>
      </c>
    </row>
    <row r="2809" spans="1:72" ht="13.5" customHeight="1">
      <c r="A2809" s="3" t="str">
        <f>HYPERLINK("http://kyu.snu.ac.kr/sdhj/index.jsp?type=hj/GK14605_00IH_0001_0052.jpg","1720_각북면_52")</f>
        <v>1720_각북면_52</v>
      </c>
      <c r="B2809" s="2">
        <v>1720</v>
      </c>
      <c r="C2809" s="2" t="s">
        <v>15637</v>
      </c>
      <c r="D2809" s="2" t="s">
        <v>15638</v>
      </c>
      <c r="E2809" s="2">
        <v>2808</v>
      </c>
      <c r="F2809" s="1">
        <v>14</v>
      </c>
      <c r="G2809" s="1" t="s">
        <v>4852</v>
      </c>
      <c r="H2809" s="1" t="s">
        <v>8507</v>
      </c>
      <c r="I2809" s="1">
        <v>4</v>
      </c>
      <c r="L2809" s="1">
        <v>2</v>
      </c>
      <c r="M2809" s="2" t="s">
        <v>18247</v>
      </c>
      <c r="N2809" s="2" t="s">
        <v>18248</v>
      </c>
      <c r="S2809" s="1" t="s">
        <v>1046</v>
      </c>
      <c r="T2809" s="1" t="s">
        <v>8783</v>
      </c>
      <c r="W2809" s="1" t="s">
        <v>38</v>
      </c>
      <c r="X2809" s="1" t="s">
        <v>15655</v>
      </c>
      <c r="Y2809" s="1" t="s">
        <v>53</v>
      </c>
      <c r="Z2809" s="1" t="s">
        <v>9315</v>
      </c>
      <c r="AF2809" s="1" t="s">
        <v>1099</v>
      </c>
      <c r="AG2809" s="1" t="s">
        <v>11589</v>
      </c>
      <c r="AH2809" s="1" t="s">
        <v>1353</v>
      </c>
      <c r="AI2809" s="1" t="s">
        <v>11653</v>
      </c>
    </row>
    <row r="2810" spans="1:72" ht="13.5" customHeight="1">
      <c r="A2810" s="3" t="str">
        <f>HYPERLINK("http://kyu.snu.ac.kr/sdhj/index.jsp?type=hj/GK14605_00IH_0001_0052.jpg","1720_각북면_52")</f>
        <v>1720_각북면_52</v>
      </c>
      <c r="B2810" s="2">
        <v>1720</v>
      </c>
      <c r="C2810" s="2" t="s">
        <v>15637</v>
      </c>
      <c r="D2810" s="2" t="s">
        <v>15638</v>
      </c>
      <c r="E2810" s="2">
        <v>2809</v>
      </c>
      <c r="F2810" s="1">
        <v>14</v>
      </c>
      <c r="G2810" s="1" t="s">
        <v>4852</v>
      </c>
      <c r="H2810" s="1" t="s">
        <v>8507</v>
      </c>
      <c r="I2810" s="1">
        <v>4</v>
      </c>
      <c r="L2810" s="1">
        <v>3</v>
      </c>
      <c r="M2810" s="2" t="s">
        <v>4951</v>
      </c>
      <c r="N2810" s="2" t="s">
        <v>11885</v>
      </c>
      <c r="T2810" s="1" t="s">
        <v>15624</v>
      </c>
      <c r="U2810" s="1" t="s">
        <v>44</v>
      </c>
      <c r="V2810" s="1" t="s">
        <v>8875</v>
      </c>
      <c r="W2810" s="1" t="s">
        <v>455</v>
      </c>
      <c r="X2810" s="1" t="s">
        <v>9281</v>
      </c>
      <c r="Y2810" s="1" t="s">
        <v>2688</v>
      </c>
      <c r="Z2810" s="1" t="s">
        <v>10626</v>
      </c>
      <c r="AC2810" s="1">
        <v>41</v>
      </c>
      <c r="AD2810" s="1" t="s">
        <v>211</v>
      </c>
      <c r="AE2810" s="1" t="s">
        <v>10681</v>
      </c>
      <c r="AJ2810" s="1" t="s">
        <v>17</v>
      </c>
      <c r="AK2810" s="1" t="s">
        <v>11718</v>
      </c>
      <c r="AL2810" s="1" t="s">
        <v>236</v>
      </c>
      <c r="AM2810" s="1" t="s">
        <v>11694</v>
      </c>
      <c r="AT2810" s="1" t="s">
        <v>46</v>
      </c>
      <c r="AU2810" s="1" t="s">
        <v>11959</v>
      </c>
      <c r="AV2810" s="1" t="s">
        <v>4962</v>
      </c>
      <c r="AW2810" s="1" t="s">
        <v>10123</v>
      </c>
      <c r="BG2810" s="1" t="s">
        <v>46</v>
      </c>
      <c r="BH2810" s="1" t="s">
        <v>11959</v>
      </c>
      <c r="BI2810" s="1" t="s">
        <v>4864</v>
      </c>
      <c r="BJ2810" s="1" t="s">
        <v>13242</v>
      </c>
      <c r="BK2810" s="1" t="s">
        <v>116</v>
      </c>
      <c r="BL2810" s="1" t="s">
        <v>15344</v>
      </c>
      <c r="BM2810" s="1" t="s">
        <v>4963</v>
      </c>
      <c r="BN2810" s="1" t="s">
        <v>10881</v>
      </c>
      <c r="BO2810" s="1" t="s">
        <v>46</v>
      </c>
      <c r="BP2810" s="1" t="s">
        <v>11959</v>
      </c>
      <c r="BQ2810" s="1" t="s">
        <v>4964</v>
      </c>
      <c r="BR2810" s="1" t="s">
        <v>14391</v>
      </c>
      <c r="BS2810" s="1" t="s">
        <v>158</v>
      </c>
      <c r="BT2810" s="1" t="s">
        <v>11647</v>
      </c>
    </row>
    <row r="2811" spans="1:72" ht="13.5" customHeight="1">
      <c r="A2811" s="3" t="str">
        <f>HYPERLINK("http://kyu.snu.ac.kr/sdhj/index.jsp?type=hj/GK14605_00IH_0001_0052.jpg","1720_각북면_52")</f>
        <v>1720_각북면_52</v>
      </c>
      <c r="B2811" s="2">
        <v>1720</v>
      </c>
      <c r="C2811" s="2" t="s">
        <v>15711</v>
      </c>
      <c r="D2811" s="2" t="s">
        <v>15712</v>
      </c>
      <c r="E2811" s="2">
        <v>2810</v>
      </c>
      <c r="F2811" s="1">
        <v>14</v>
      </c>
      <c r="G2811" s="1" t="s">
        <v>4852</v>
      </c>
      <c r="H2811" s="1" t="s">
        <v>8507</v>
      </c>
      <c r="I2811" s="1">
        <v>4</v>
      </c>
      <c r="L2811" s="1">
        <v>3</v>
      </c>
      <c r="M2811" s="2" t="s">
        <v>4951</v>
      </c>
      <c r="N2811" s="2" t="s">
        <v>11885</v>
      </c>
      <c r="S2811" s="1" t="s">
        <v>51</v>
      </c>
      <c r="T2811" s="1" t="s">
        <v>1413</v>
      </c>
      <c r="W2811" s="1" t="s">
        <v>166</v>
      </c>
      <c r="X2811" s="1" t="s">
        <v>9278</v>
      </c>
      <c r="Y2811" s="1" t="s">
        <v>129</v>
      </c>
      <c r="Z2811" s="1" t="s">
        <v>9465</v>
      </c>
      <c r="AC2811" s="1">
        <v>35</v>
      </c>
      <c r="AD2811" s="1" t="s">
        <v>111</v>
      </c>
      <c r="AE2811" s="1" t="s">
        <v>8821</v>
      </c>
      <c r="AJ2811" s="1" t="s">
        <v>461</v>
      </c>
      <c r="AK2811" s="1" t="s">
        <v>11719</v>
      </c>
      <c r="AL2811" s="1" t="s">
        <v>50</v>
      </c>
      <c r="AM2811" s="1" t="s">
        <v>15656</v>
      </c>
      <c r="AT2811" s="1" t="s">
        <v>44</v>
      </c>
      <c r="AU2811" s="1" t="s">
        <v>8875</v>
      </c>
      <c r="AV2811" s="1" t="s">
        <v>2189</v>
      </c>
      <c r="AW2811" s="1" t="s">
        <v>10405</v>
      </c>
      <c r="BG2811" s="1" t="s">
        <v>46</v>
      </c>
      <c r="BH2811" s="1" t="s">
        <v>11959</v>
      </c>
      <c r="BI2811" s="1" t="s">
        <v>4965</v>
      </c>
      <c r="BJ2811" s="1" t="s">
        <v>13123</v>
      </c>
      <c r="BK2811" s="1" t="s">
        <v>46</v>
      </c>
      <c r="BL2811" s="1" t="s">
        <v>11959</v>
      </c>
      <c r="BM2811" s="1" t="s">
        <v>4966</v>
      </c>
      <c r="BN2811" s="1" t="s">
        <v>13160</v>
      </c>
      <c r="BO2811" s="1" t="s">
        <v>46</v>
      </c>
      <c r="BP2811" s="1" t="s">
        <v>11959</v>
      </c>
      <c r="BQ2811" s="1" t="s">
        <v>2192</v>
      </c>
      <c r="BR2811" s="1" t="s">
        <v>12122</v>
      </c>
      <c r="BS2811" s="1" t="s">
        <v>202</v>
      </c>
      <c r="BT2811" s="1" t="s">
        <v>11631</v>
      </c>
    </row>
    <row r="2812" spans="1:72" ht="13.5" customHeight="1">
      <c r="A2812" s="3" t="str">
        <f>HYPERLINK("http://kyu.snu.ac.kr/sdhj/index.jsp?type=hj/GK14605_00IH_0001_0052.jpg","1720_각북면_52")</f>
        <v>1720_각북면_52</v>
      </c>
      <c r="B2812" s="2">
        <v>1720</v>
      </c>
      <c r="C2812" s="2" t="s">
        <v>15637</v>
      </c>
      <c r="D2812" s="2" t="s">
        <v>15638</v>
      </c>
      <c r="E2812" s="2">
        <v>2811</v>
      </c>
      <c r="F2812" s="1">
        <v>14</v>
      </c>
      <c r="G2812" s="1" t="s">
        <v>4852</v>
      </c>
      <c r="H2812" s="1" t="s">
        <v>8507</v>
      </c>
      <c r="I2812" s="1">
        <v>4</v>
      </c>
      <c r="L2812" s="1">
        <v>3</v>
      </c>
      <c r="M2812" s="2" t="s">
        <v>4951</v>
      </c>
      <c r="N2812" s="2" t="s">
        <v>11885</v>
      </c>
      <c r="S2812" s="1" t="s">
        <v>71</v>
      </c>
      <c r="T2812" s="1" t="s">
        <v>8710</v>
      </c>
      <c r="U2812" s="1" t="s">
        <v>1207</v>
      </c>
      <c r="V2812" s="1" t="s">
        <v>8821</v>
      </c>
      <c r="Y2812" s="1" t="s">
        <v>4967</v>
      </c>
      <c r="Z2812" s="1" t="s">
        <v>10625</v>
      </c>
      <c r="AC2812" s="1">
        <v>18</v>
      </c>
      <c r="AD2812" s="1" t="s">
        <v>130</v>
      </c>
      <c r="AE2812" s="1" t="s">
        <v>11547</v>
      </c>
    </row>
    <row r="2813" spans="1:72" ht="13.5" customHeight="1">
      <c r="A2813" s="3" t="str">
        <f>HYPERLINK("http://kyu.snu.ac.kr/sdhj/index.jsp?type=hj/GK14605_00IH_0001_0052.jpg","1720_각북면_52")</f>
        <v>1720_각북면_52</v>
      </c>
      <c r="B2813" s="2">
        <v>1720</v>
      </c>
      <c r="C2813" s="2" t="s">
        <v>15637</v>
      </c>
      <c r="D2813" s="2" t="s">
        <v>15638</v>
      </c>
      <c r="E2813" s="2">
        <v>2812</v>
      </c>
      <c r="F2813" s="1">
        <v>14</v>
      </c>
      <c r="G2813" s="1" t="s">
        <v>4852</v>
      </c>
      <c r="H2813" s="1" t="s">
        <v>8507</v>
      </c>
      <c r="I2813" s="1">
        <v>4</v>
      </c>
      <c r="L2813" s="1">
        <v>3</v>
      </c>
      <c r="M2813" s="2" t="s">
        <v>4951</v>
      </c>
      <c r="N2813" s="2" t="s">
        <v>11885</v>
      </c>
      <c r="S2813" s="1" t="s">
        <v>71</v>
      </c>
      <c r="T2813" s="1" t="s">
        <v>8710</v>
      </c>
      <c r="U2813" s="1" t="s">
        <v>1684</v>
      </c>
      <c r="V2813" s="1" t="s">
        <v>9078</v>
      </c>
      <c r="Y2813" s="1" t="s">
        <v>4968</v>
      </c>
      <c r="Z2813" s="1" t="s">
        <v>10624</v>
      </c>
      <c r="AC2813" s="1">
        <v>11</v>
      </c>
      <c r="AD2813" s="1" t="s">
        <v>70</v>
      </c>
      <c r="AE2813" s="1" t="s">
        <v>11531</v>
      </c>
    </row>
    <row r="2814" spans="1:72" ht="13.5" customHeight="1">
      <c r="A2814" s="3" t="str">
        <f>HYPERLINK("http://kyu.snu.ac.kr/sdhj/index.jsp?type=hj/GK14605_00IH_0001_0052.jpg","1720_각북면_52")</f>
        <v>1720_각북면_52</v>
      </c>
      <c r="B2814" s="2">
        <v>1720</v>
      </c>
      <c r="C2814" s="2" t="s">
        <v>15637</v>
      </c>
      <c r="D2814" s="2" t="s">
        <v>15638</v>
      </c>
      <c r="E2814" s="2">
        <v>2813</v>
      </c>
      <c r="F2814" s="1">
        <v>14</v>
      </c>
      <c r="G2814" s="1" t="s">
        <v>4852</v>
      </c>
      <c r="H2814" s="1" t="s">
        <v>8507</v>
      </c>
      <c r="I2814" s="1">
        <v>4</v>
      </c>
      <c r="L2814" s="1">
        <v>3</v>
      </c>
      <c r="M2814" s="2" t="s">
        <v>4951</v>
      </c>
      <c r="N2814" s="2" t="s">
        <v>11885</v>
      </c>
      <c r="S2814" s="1" t="s">
        <v>68</v>
      </c>
      <c r="T2814" s="1" t="s">
        <v>8708</v>
      </c>
      <c r="AC2814" s="1">
        <v>2</v>
      </c>
      <c r="AD2814" s="1" t="s">
        <v>106</v>
      </c>
      <c r="AE2814" s="1" t="s">
        <v>11517</v>
      </c>
      <c r="AF2814" s="1" t="s">
        <v>135</v>
      </c>
      <c r="AG2814" s="1" t="s">
        <v>11569</v>
      </c>
    </row>
    <row r="2815" spans="1:72" ht="13.5" customHeight="1">
      <c r="A2815" s="3" t="str">
        <f>HYPERLINK("http://kyu.snu.ac.kr/sdhj/index.jsp?type=hj/GK14605_00IH_0001_0052.jpg","1720_각북면_52")</f>
        <v>1720_각북면_52</v>
      </c>
      <c r="B2815" s="2">
        <v>1720</v>
      </c>
      <c r="C2815" s="2" t="s">
        <v>15637</v>
      </c>
      <c r="D2815" s="2" t="s">
        <v>15638</v>
      </c>
      <c r="E2815" s="2">
        <v>2814</v>
      </c>
      <c r="F2815" s="1">
        <v>14</v>
      </c>
      <c r="G2815" s="1" t="s">
        <v>4852</v>
      </c>
      <c r="H2815" s="1" t="s">
        <v>8507</v>
      </c>
      <c r="I2815" s="1">
        <v>4</v>
      </c>
      <c r="L2815" s="1">
        <v>3</v>
      </c>
      <c r="M2815" s="2" t="s">
        <v>4951</v>
      </c>
      <c r="N2815" s="2" t="s">
        <v>11885</v>
      </c>
      <c r="T2815" s="1" t="s">
        <v>15640</v>
      </c>
      <c r="U2815" s="1" t="s">
        <v>266</v>
      </c>
      <c r="V2815" s="1" t="s">
        <v>8830</v>
      </c>
      <c r="Y2815" s="1" t="s">
        <v>1820</v>
      </c>
      <c r="Z2815" s="1" t="s">
        <v>9377</v>
      </c>
      <c r="AF2815" s="1" t="s">
        <v>331</v>
      </c>
      <c r="AG2815" s="1" t="s">
        <v>15703</v>
      </c>
    </row>
    <row r="2816" spans="1:72" ht="13.5" customHeight="1">
      <c r="A2816" s="3" t="str">
        <f>HYPERLINK("http://kyu.snu.ac.kr/sdhj/index.jsp?type=hj/GK14605_00IH_0001_0052.jpg","1720_각북면_52")</f>
        <v>1720_각북면_52</v>
      </c>
      <c r="B2816" s="2">
        <v>1720</v>
      </c>
      <c r="C2816" s="2" t="s">
        <v>15637</v>
      </c>
      <c r="D2816" s="2" t="s">
        <v>15638</v>
      </c>
      <c r="E2816" s="2">
        <v>2815</v>
      </c>
      <c r="F2816" s="1">
        <v>14</v>
      </c>
      <c r="G2816" s="1" t="s">
        <v>4852</v>
      </c>
      <c r="H2816" s="1" t="s">
        <v>8507</v>
      </c>
      <c r="I2816" s="1">
        <v>4</v>
      </c>
      <c r="L2816" s="1">
        <v>3</v>
      </c>
      <c r="M2816" s="2" t="s">
        <v>4951</v>
      </c>
      <c r="N2816" s="2" t="s">
        <v>11885</v>
      </c>
      <c r="T2816" s="1" t="s">
        <v>15640</v>
      </c>
      <c r="U2816" s="1" t="s">
        <v>266</v>
      </c>
      <c r="V2816" s="1" t="s">
        <v>8830</v>
      </c>
      <c r="Y2816" s="1" t="s">
        <v>4969</v>
      </c>
      <c r="Z2816" s="1" t="s">
        <v>10623</v>
      </c>
      <c r="AC2816" s="1">
        <v>19</v>
      </c>
      <c r="AD2816" s="1" t="s">
        <v>555</v>
      </c>
      <c r="AE2816" s="1" t="s">
        <v>11553</v>
      </c>
      <c r="AF2816" s="1" t="s">
        <v>267</v>
      </c>
      <c r="AG2816" s="1" t="s">
        <v>11571</v>
      </c>
      <c r="AT2816" s="1" t="s">
        <v>269</v>
      </c>
      <c r="AU2816" s="1" t="s">
        <v>8873</v>
      </c>
      <c r="AV2816" s="1" t="s">
        <v>1479</v>
      </c>
      <c r="AW2816" s="1" t="s">
        <v>10873</v>
      </c>
      <c r="BD2816" s="1" t="s">
        <v>4970</v>
      </c>
      <c r="BE2816" s="1" t="s">
        <v>12858</v>
      </c>
    </row>
    <row r="2817" spans="1:73" ht="13.5" customHeight="1">
      <c r="A2817" s="3" t="str">
        <f>HYPERLINK("http://kyu.snu.ac.kr/sdhj/index.jsp?type=hj/GK14605_00IH_0001_0052.jpg","1720_각북면_52")</f>
        <v>1720_각북면_52</v>
      </c>
      <c r="B2817" s="2">
        <v>1720</v>
      </c>
      <c r="C2817" s="2" t="s">
        <v>15715</v>
      </c>
      <c r="D2817" s="2" t="s">
        <v>15716</v>
      </c>
      <c r="E2817" s="2">
        <v>2816</v>
      </c>
      <c r="F2817" s="1">
        <v>14</v>
      </c>
      <c r="G2817" s="1" t="s">
        <v>4852</v>
      </c>
      <c r="H2817" s="1" t="s">
        <v>8507</v>
      </c>
      <c r="I2817" s="1">
        <v>4</v>
      </c>
      <c r="L2817" s="1">
        <v>3</v>
      </c>
      <c r="M2817" s="2" t="s">
        <v>4951</v>
      </c>
      <c r="N2817" s="2" t="s">
        <v>11885</v>
      </c>
      <c r="T2817" s="1" t="s">
        <v>15640</v>
      </c>
      <c r="U2817" s="1" t="s">
        <v>266</v>
      </c>
      <c r="V2817" s="1" t="s">
        <v>8830</v>
      </c>
      <c r="Y2817" s="1" t="s">
        <v>4971</v>
      </c>
      <c r="Z2817" s="1" t="s">
        <v>9549</v>
      </c>
      <c r="AC2817" s="1">
        <v>9</v>
      </c>
      <c r="AD2817" s="1" t="s">
        <v>258</v>
      </c>
      <c r="AE2817" s="1" t="s">
        <v>11526</v>
      </c>
      <c r="AT2817" s="1" t="s">
        <v>269</v>
      </c>
      <c r="AU2817" s="1" t="s">
        <v>8873</v>
      </c>
      <c r="AV2817" s="1" t="s">
        <v>785</v>
      </c>
      <c r="AW2817" s="1" t="s">
        <v>10627</v>
      </c>
      <c r="BB2817" s="1" t="s">
        <v>274</v>
      </c>
      <c r="BC2817" s="1" t="s">
        <v>8855</v>
      </c>
      <c r="BD2817" s="1" t="s">
        <v>1820</v>
      </c>
      <c r="BE2817" s="1" t="s">
        <v>9377</v>
      </c>
    </row>
    <row r="2818" spans="1:73" ht="13.5" customHeight="1">
      <c r="A2818" s="3" t="str">
        <f>HYPERLINK("http://kyu.snu.ac.kr/sdhj/index.jsp?type=hj/GK14605_00IH_0001_0052.jpg","1720_각북면_52")</f>
        <v>1720_각북면_52</v>
      </c>
      <c r="B2818" s="2">
        <v>1720</v>
      </c>
      <c r="C2818" s="2" t="s">
        <v>15637</v>
      </c>
      <c r="D2818" s="2" t="s">
        <v>15638</v>
      </c>
      <c r="E2818" s="2">
        <v>2817</v>
      </c>
      <c r="F2818" s="1">
        <v>14</v>
      </c>
      <c r="G2818" s="1" t="s">
        <v>4852</v>
      </c>
      <c r="H2818" s="1" t="s">
        <v>8507</v>
      </c>
      <c r="I2818" s="1">
        <v>4</v>
      </c>
      <c r="L2818" s="1">
        <v>3</v>
      </c>
      <c r="M2818" s="2" t="s">
        <v>4951</v>
      </c>
      <c r="N2818" s="2" t="s">
        <v>11885</v>
      </c>
      <c r="T2818" s="1" t="s">
        <v>15640</v>
      </c>
      <c r="U2818" s="1" t="s">
        <v>77</v>
      </c>
      <c r="V2818" s="1" t="s">
        <v>8853</v>
      </c>
      <c r="Y2818" s="1" t="s">
        <v>576</v>
      </c>
      <c r="Z2818" s="1" t="s">
        <v>10622</v>
      </c>
      <c r="AC2818" s="1">
        <v>5</v>
      </c>
      <c r="AD2818" s="1" t="s">
        <v>249</v>
      </c>
      <c r="AE2818" s="1" t="s">
        <v>11523</v>
      </c>
    </row>
    <row r="2819" spans="1:73" ht="13.5" customHeight="1">
      <c r="A2819" s="3" t="str">
        <f>HYPERLINK("http://kyu.snu.ac.kr/sdhj/index.jsp?type=hj/GK14605_00IH_0001_0052.jpg","1720_각북면_52")</f>
        <v>1720_각북면_52</v>
      </c>
      <c r="B2819" s="2">
        <v>1720</v>
      </c>
      <c r="C2819" s="2" t="s">
        <v>15637</v>
      </c>
      <c r="D2819" s="2" t="s">
        <v>15638</v>
      </c>
      <c r="E2819" s="2">
        <v>2818</v>
      </c>
      <c r="F2819" s="1">
        <v>14</v>
      </c>
      <c r="G2819" s="1" t="s">
        <v>4852</v>
      </c>
      <c r="H2819" s="1" t="s">
        <v>8507</v>
      </c>
      <c r="I2819" s="1">
        <v>4</v>
      </c>
      <c r="L2819" s="1">
        <v>3</v>
      </c>
      <c r="M2819" s="2" t="s">
        <v>4951</v>
      </c>
      <c r="N2819" s="2" t="s">
        <v>11885</v>
      </c>
      <c r="T2819" s="1" t="s">
        <v>15640</v>
      </c>
      <c r="U2819" s="1" t="s">
        <v>77</v>
      </c>
      <c r="V2819" s="1" t="s">
        <v>8853</v>
      </c>
      <c r="Y2819" s="1" t="s">
        <v>4972</v>
      </c>
      <c r="Z2819" s="1" t="s">
        <v>10621</v>
      </c>
      <c r="AC2819" s="1">
        <v>3</v>
      </c>
      <c r="AD2819" s="1" t="s">
        <v>561</v>
      </c>
      <c r="AE2819" s="1" t="s">
        <v>11535</v>
      </c>
      <c r="AF2819" s="1" t="s">
        <v>135</v>
      </c>
      <c r="AG2819" s="1" t="s">
        <v>11569</v>
      </c>
      <c r="AT2819" s="1" t="s">
        <v>269</v>
      </c>
      <c r="AU2819" s="1" t="s">
        <v>8873</v>
      </c>
      <c r="AV2819" s="1" t="s">
        <v>785</v>
      </c>
      <c r="AW2819" s="1" t="s">
        <v>10627</v>
      </c>
      <c r="BB2819" s="1" t="s">
        <v>274</v>
      </c>
      <c r="BC2819" s="1" t="s">
        <v>8855</v>
      </c>
      <c r="BD2819" s="1" t="s">
        <v>1820</v>
      </c>
      <c r="BE2819" s="1" t="s">
        <v>9377</v>
      </c>
      <c r="BU2819" s="1" t="s">
        <v>558</v>
      </c>
    </row>
    <row r="2820" spans="1:73" ht="13.5" customHeight="1">
      <c r="A2820" s="3" t="str">
        <f>HYPERLINK("http://kyu.snu.ac.kr/sdhj/index.jsp?type=hj/GK14605_00IH_0001_0052.jpg","1720_각북면_52")</f>
        <v>1720_각북면_52</v>
      </c>
      <c r="B2820" s="2">
        <v>1720</v>
      </c>
      <c r="C2820" s="2" t="s">
        <v>15637</v>
      </c>
      <c r="D2820" s="2" t="s">
        <v>15638</v>
      </c>
      <c r="E2820" s="2">
        <v>2819</v>
      </c>
      <c r="F2820" s="1">
        <v>14</v>
      </c>
      <c r="G2820" s="1" t="s">
        <v>4852</v>
      </c>
      <c r="H2820" s="1" t="s">
        <v>8507</v>
      </c>
      <c r="I2820" s="1">
        <v>4</v>
      </c>
      <c r="L2820" s="1">
        <v>3</v>
      </c>
      <c r="M2820" s="2" t="s">
        <v>4951</v>
      </c>
      <c r="N2820" s="2" t="s">
        <v>11885</v>
      </c>
      <c r="T2820" s="1" t="s">
        <v>15640</v>
      </c>
      <c r="U2820" s="1" t="s">
        <v>77</v>
      </c>
      <c r="V2820" s="1" t="s">
        <v>8853</v>
      </c>
      <c r="Y2820" s="1" t="s">
        <v>675</v>
      </c>
      <c r="Z2820" s="1" t="s">
        <v>9943</v>
      </c>
      <c r="AC2820" s="1">
        <v>19</v>
      </c>
      <c r="AD2820" s="1" t="s">
        <v>258</v>
      </c>
      <c r="AE2820" s="1" t="s">
        <v>11526</v>
      </c>
      <c r="AF2820" s="1" t="s">
        <v>267</v>
      </c>
      <c r="AG2820" s="1" t="s">
        <v>11571</v>
      </c>
      <c r="AT2820" s="1" t="s">
        <v>269</v>
      </c>
      <c r="AU2820" s="1" t="s">
        <v>8873</v>
      </c>
      <c r="AV2820" s="1" t="s">
        <v>4973</v>
      </c>
      <c r="AW2820" s="1" t="s">
        <v>12395</v>
      </c>
      <c r="BB2820" s="1" t="s">
        <v>385</v>
      </c>
      <c r="BC2820" s="1" t="s">
        <v>16872</v>
      </c>
      <c r="BD2820" s="1" t="s">
        <v>2948</v>
      </c>
      <c r="BE2820" s="1" t="s">
        <v>9894</v>
      </c>
    </row>
    <row r="2821" spans="1:73" ht="13.5" customHeight="1">
      <c r="A2821" s="3" t="str">
        <f>HYPERLINK("http://kyu.snu.ac.kr/sdhj/index.jsp?type=hj/GK14605_00IH_0001_0052.jpg","1720_각북면_52")</f>
        <v>1720_각북면_52</v>
      </c>
      <c r="B2821" s="2">
        <v>1720</v>
      </c>
      <c r="C2821" s="2" t="s">
        <v>16691</v>
      </c>
      <c r="D2821" s="2" t="s">
        <v>16692</v>
      </c>
      <c r="E2821" s="2">
        <v>2820</v>
      </c>
      <c r="F2821" s="1">
        <v>14</v>
      </c>
      <c r="G2821" s="1" t="s">
        <v>4852</v>
      </c>
      <c r="H2821" s="1" t="s">
        <v>8507</v>
      </c>
      <c r="I2821" s="1">
        <v>4</v>
      </c>
      <c r="L2821" s="1">
        <v>4</v>
      </c>
      <c r="M2821" s="2" t="s">
        <v>18249</v>
      </c>
      <c r="N2821" s="2" t="s">
        <v>18250</v>
      </c>
      <c r="Q2821" s="1" t="s">
        <v>4974</v>
      </c>
      <c r="R2821" s="1" t="s">
        <v>8683</v>
      </c>
      <c r="T2821" s="1" t="s">
        <v>15624</v>
      </c>
      <c r="W2821" s="1" t="s">
        <v>128</v>
      </c>
      <c r="X2821" s="1" t="s">
        <v>9270</v>
      </c>
      <c r="Y2821" s="1" t="s">
        <v>53</v>
      </c>
      <c r="Z2821" s="1" t="s">
        <v>9315</v>
      </c>
      <c r="AC2821" s="1">
        <v>30</v>
      </c>
      <c r="AD2821" s="1" t="s">
        <v>163</v>
      </c>
      <c r="AE2821" s="1" t="s">
        <v>11552</v>
      </c>
      <c r="AJ2821" s="1" t="s">
        <v>17</v>
      </c>
      <c r="AK2821" s="1" t="s">
        <v>11718</v>
      </c>
      <c r="AL2821" s="1" t="s">
        <v>118</v>
      </c>
      <c r="AM2821" s="1" t="s">
        <v>11738</v>
      </c>
      <c r="AT2821" s="1" t="s">
        <v>88</v>
      </c>
      <c r="AU2821" s="1" t="s">
        <v>8828</v>
      </c>
      <c r="AV2821" s="1" t="s">
        <v>4975</v>
      </c>
      <c r="AW2821" s="1" t="s">
        <v>11415</v>
      </c>
      <c r="BG2821" s="1" t="s">
        <v>575</v>
      </c>
      <c r="BH2821" s="1" t="s">
        <v>9250</v>
      </c>
      <c r="BI2821" s="1" t="s">
        <v>18848</v>
      </c>
      <c r="BJ2821" s="1" t="s">
        <v>15677</v>
      </c>
      <c r="BK2821" s="1" t="s">
        <v>575</v>
      </c>
      <c r="BL2821" s="1" t="s">
        <v>9250</v>
      </c>
      <c r="BM2821" s="1" t="s">
        <v>303</v>
      </c>
      <c r="BN2821" s="1" t="s">
        <v>13204</v>
      </c>
      <c r="BO2821" s="1" t="s">
        <v>58</v>
      </c>
      <c r="BP2821" s="1" t="s">
        <v>11975</v>
      </c>
      <c r="BQ2821" s="1" t="s">
        <v>4976</v>
      </c>
      <c r="BR2821" s="1" t="s">
        <v>14035</v>
      </c>
      <c r="BS2821" s="1" t="s">
        <v>152</v>
      </c>
      <c r="BT2821" s="1" t="s">
        <v>11667</v>
      </c>
    </row>
    <row r="2822" spans="1:73" ht="13.5" customHeight="1">
      <c r="A2822" s="3" t="str">
        <f>HYPERLINK("http://kyu.snu.ac.kr/sdhj/index.jsp?type=hj/GK14605_00IH_0001_0052.jpg","1720_각북면_52")</f>
        <v>1720_각북면_52</v>
      </c>
      <c r="B2822" s="2">
        <v>1720</v>
      </c>
      <c r="C2822" s="2" t="s">
        <v>15678</v>
      </c>
      <c r="D2822" s="2" t="s">
        <v>15679</v>
      </c>
      <c r="E2822" s="2">
        <v>2821</v>
      </c>
      <c r="F2822" s="1">
        <v>14</v>
      </c>
      <c r="G2822" s="1" t="s">
        <v>4852</v>
      </c>
      <c r="H2822" s="1" t="s">
        <v>8507</v>
      </c>
      <c r="I2822" s="1">
        <v>4</v>
      </c>
      <c r="L2822" s="1">
        <v>4</v>
      </c>
      <c r="M2822" s="2" t="s">
        <v>18249</v>
      </c>
      <c r="N2822" s="2" t="s">
        <v>18250</v>
      </c>
      <c r="S2822" s="1" t="s">
        <v>4977</v>
      </c>
      <c r="T2822" s="1" t="s">
        <v>8782</v>
      </c>
      <c r="W2822" s="1" t="s">
        <v>455</v>
      </c>
      <c r="X2822" s="1" t="s">
        <v>9281</v>
      </c>
      <c r="Y2822" s="1" t="s">
        <v>4978</v>
      </c>
      <c r="Z2822" s="1" t="s">
        <v>10620</v>
      </c>
      <c r="AC2822" s="1">
        <v>81</v>
      </c>
      <c r="AD2822" s="1" t="s">
        <v>192</v>
      </c>
      <c r="AE2822" s="1" t="s">
        <v>10512</v>
      </c>
    </row>
    <row r="2823" spans="1:73" ht="13.5" customHeight="1">
      <c r="A2823" s="3" t="str">
        <f>HYPERLINK("http://kyu.snu.ac.kr/sdhj/index.jsp?type=hj/GK14605_00IH_0001_0052.jpg","1720_각북면_52")</f>
        <v>1720_각북면_52</v>
      </c>
      <c r="B2823" s="2">
        <v>1720</v>
      </c>
      <c r="C2823" s="2" t="s">
        <v>15637</v>
      </c>
      <c r="D2823" s="2" t="s">
        <v>15638</v>
      </c>
      <c r="E2823" s="2">
        <v>2822</v>
      </c>
      <c r="F2823" s="1">
        <v>14</v>
      </c>
      <c r="G2823" s="1" t="s">
        <v>4852</v>
      </c>
      <c r="H2823" s="1" t="s">
        <v>8507</v>
      </c>
      <c r="I2823" s="1">
        <v>4</v>
      </c>
      <c r="L2823" s="1">
        <v>4</v>
      </c>
      <c r="M2823" s="2" t="s">
        <v>18249</v>
      </c>
      <c r="N2823" s="2" t="s">
        <v>18250</v>
      </c>
      <c r="S2823" s="1" t="s">
        <v>4979</v>
      </c>
      <c r="T2823" s="1" t="s">
        <v>8781</v>
      </c>
      <c r="W2823" s="1" t="s">
        <v>1023</v>
      </c>
      <c r="X2823" s="1" t="s">
        <v>8743</v>
      </c>
      <c r="Y2823" s="1" t="s">
        <v>53</v>
      </c>
      <c r="Z2823" s="1" t="s">
        <v>9315</v>
      </c>
      <c r="AF2823" s="1" t="s">
        <v>67</v>
      </c>
      <c r="AG2823" s="1" t="s">
        <v>9286</v>
      </c>
    </row>
    <row r="2824" spans="1:73" ht="13.5" customHeight="1">
      <c r="A2824" s="3" t="str">
        <f>HYPERLINK("http://kyu.snu.ac.kr/sdhj/index.jsp?type=hj/GK14605_00IH_0001_0052.jpg","1720_각북면_52")</f>
        <v>1720_각북면_52</v>
      </c>
      <c r="B2824" s="2">
        <v>1720</v>
      </c>
      <c r="C2824" s="2" t="s">
        <v>15637</v>
      </c>
      <c r="D2824" s="2" t="s">
        <v>15638</v>
      </c>
      <c r="E2824" s="2">
        <v>2823</v>
      </c>
      <c r="F2824" s="1">
        <v>14</v>
      </c>
      <c r="G2824" s="1" t="s">
        <v>4852</v>
      </c>
      <c r="H2824" s="1" t="s">
        <v>8507</v>
      </c>
      <c r="I2824" s="1">
        <v>4</v>
      </c>
      <c r="L2824" s="1">
        <v>4</v>
      </c>
      <c r="M2824" s="2" t="s">
        <v>18249</v>
      </c>
      <c r="N2824" s="2" t="s">
        <v>18250</v>
      </c>
      <c r="S2824" s="1" t="s">
        <v>68</v>
      </c>
      <c r="T2824" s="1" t="s">
        <v>8708</v>
      </c>
      <c r="Y2824" s="1" t="s">
        <v>14861</v>
      </c>
      <c r="Z2824" s="1" t="s">
        <v>16873</v>
      </c>
      <c r="AF2824" s="1" t="s">
        <v>267</v>
      </c>
      <c r="AG2824" s="1" t="s">
        <v>11571</v>
      </c>
    </row>
    <row r="2825" spans="1:73" ht="13.5" customHeight="1">
      <c r="A2825" s="3" t="str">
        <f>HYPERLINK("http://kyu.snu.ac.kr/sdhj/index.jsp?type=hj/GK14605_00IH_0001_0052.jpg","1720_각북면_52")</f>
        <v>1720_각북면_52</v>
      </c>
      <c r="B2825" s="2">
        <v>1720</v>
      </c>
      <c r="C2825" s="2" t="s">
        <v>15856</v>
      </c>
      <c r="D2825" s="2" t="s">
        <v>15857</v>
      </c>
      <c r="E2825" s="2">
        <v>2824</v>
      </c>
      <c r="F2825" s="1">
        <v>14</v>
      </c>
      <c r="G2825" s="1" t="s">
        <v>4852</v>
      </c>
      <c r="H2825" s="1" t="s">
        <v>8507</v>
      </c>
      <c r="I2825" s="1">
        <v>4</v>
      </c>
      <c r="L2825" s="1">
        <v>5</v>
      </c>
      <c r="M2825" s="2" t="s">
        <v>18251</v>
      </c>
      <c r="N2825" s="2" t="s">
        <v>18252</v>
      </c>
      <c r="T2825" s="1" t="s">
        <v>15624</v>
      </c>
      <c r="U2825" s="1" t="s">
        <v>215</v>
      </c>
      <c r="V2825" s="1" t="s">
        <v>8866</v>
      </c>
      <c r="W2825" s="1" t="s">
        <v>1249</v>
      </c>
      <c r="X2825" s="1" t="s">
        <v>9305</v>
      </c>
      <c r="Y2825" s="1" t="s">
        <v>4980</v>
      </c>
      <c r="Z2825" s="1" t="s">
        <v>10619</v>
      </c>
      <c r="AC2825" s="1">
        <v>27</v>
      </c>
      <c r="AD2825" s="1" t="s">
        <v>167</v>
      </c>
      <c r="AE2825" s="1" t="s">
        <v>11350</v>
      </c>
      <c r="AJ2825" s="1" t="s">
        <v>17</v>
      </c>
      <c r="AK2825" s="1" t="s">
        <v>11718</v>
      </c>
      <c r="AL2825" s="1" t="s">
        <v>3425</v>
      </c>
      <c r="AM2825" s="1" t="s">
        <v>11763</v>
      </c>
      <c r="AT2825" s="1" t="s">
        <v>858</v>
      </c>
      <c r="AU2825" s="1" t="s">
        <v>11960</v>
      </c>
      <c r="AV2825" s="1" t="s">
        <v>4981</v>
      </c>
      <c r="AW2825" s="1" t="s">
        <v>12394</v>
      </c>
      <c r="BG2825" s="1" t="s">
        <v>46</v>
      </c>
      <c r="BH2825" s="1" t="s">
        <v>11959</v>
      </c>
      <c r="BI2825" s="1" t="s">
        <v>4681</v>
      </c>
      <c r="BJ2825" s="1" t="s">
        <v>10034</v>
      </c>
      <c r="BK2825" s="1" t="s">
        <v>1526</v>
      </c>
      <c r="BL2825" s="1" t="s">
        <v>12957</v>
      </c>
      <c r="BM2825" s="1" t="s">
        <v>4634</v>
      </c>
      <c r="BN2825" s="1" t="s">
        <v>12197</v>
      </c>
      <c r="BO2825" s="1" t="s">
        <v>46</v>
      </c>
      <c r="BP2825" s="1" t="s">
        <v>11959</v>
      </c>
      <c r="BQ2825" s="1" t="s">
        <v>4982</v>
      </c>
      <c r="BR2825" s="1" t="s">
        <v>14390</v>
      </c>
      <c r="BS2825" s="1" t="s">
        <v>158</v>
      </c>
      <c r="BT2825" s="1" t="s">
        <v>11647</v>
      </c>
    </row>
    <row r="2826" spans="1:73" ht="13.5" customHeight="1">
      <c r="A2826" s="3" t="str">
        <f>HYPERLINK("http://kyu.snu.ac.kr/sdhj/index.jsp?type=hj/GK14605_00IH_0001_0052.jpg","1720_각북면_52")</f>
        <v>1720_각북면_52</v>
      </c>
      <c r="B2826" s="2">
        <v>1720</v>
      </c>
      <c r="C2826" s="2" t="s">
        <v>16874</v>
      </c>
      <c r="D2826" s="2" t="s">
        <v>16875</v>
      </c>
      <c r="E2826" s="2">
        <v>2825</v>
      </c>
      <c r="F2826" s="1">
        <v>14</v>
      </c>
      <c r="G2826" s="1" t="s">
        <v>4852</v>
      </c>
      <c r="H2826" s="1" t="s">
        <v>8507</v>
      </c>
      <c r="I2826" s="1">
        <v>4</v>
      </c>
      <c r="L2826" s="1">
        <v>5</v>
      </c>
      <c r="M2826" s="2" t="s">
        <v>18251</v>
      </c>
      <c r="N2826" s="2" t="s">
        <v>18252</v>
      </c>
      <c r="S2826" s="1" t="s">
        <v>51</v>
      </c>
      <c r="T2826" s="1" t="s">
        <v>1413</v>
      </c>
      <c r="W2826" s="1" t="s">
        <v>245</v>
      </c>
      <c r="X2826" s="1" t="s">
        <v>9269</v>
      </c>
      <c r="Y2826" s="1" t="s">
        <v>129</v>
      </c>
      <c r="Z2826" s="1" t="s">
        <v>9465</v>
      </c>
      <c r="AC2826" s="1">
        <v>33</v>
      </c>
      <c r="AD2826" s="1" t="s">
        <v>151</v>
      </c>
      <c r="AE2826" s="1" t="s">
        <v>10802</v>
      </c>
      <c r="AJ2826" s="1" t="s">
        <v>461</v>
      </c>
      <c r="AK2826" s="1" t="s">
        <v>11719</v>
      </c>
      <c r="AL2826" s="1" t="s">
        <v>158</v>
      </c>
      <c r="AM2826" s="1" t="s">
        <v>11647</v>
      </c>
      <c r="AT2826" s="1" t="s">
        <v>44</v>
      </c>
      <c r="AU2826" s="1" t="s">
        <v>8875</v>
      </c>
      <c r="AV2826" s="1" t="s">
        <v>4983</v>
      </c>
      <c r="AW2826" s="1" t="s">
        <v>9716</v>
      </c>
      <c r="BG2826" s="1" t="s">
        <v>58</v>
      </c>
      <c r="BH2826" s="1" t="s">
        <v>11975</v>
      </c>
      <c r="BI2826" s="1" t="s">
        <v>4984</v>
      </c>
      <c r="BJ2826" s="1" t="s">
        <v>12118</v>
      </c>
      <c r="BK2826" s="1" t="s">
        <v>575</v>
      </c>
      <c r="BL2826" s="1" t="s">
        <v>9250</v>
      </c>
      <c r="BM2826" s="1" t="s">
        <v>4905</v>
      </c>
      <c r="BN2826" s="1" t="s">
        <v>13231</v>
      </c>
      <c r="BO2826" s="1" t="s">
        <v>46</v>
      </c>
      <c r="BP2826" s="1" t="s">
        <v>11959</v>
      </c>
      <c r="BQ2826" s="1" t="s">
        <v>4985</v>
      </c>
      <c r="BR2826" s="1" t="s">
        <v>15146</v>
      </c>
      <c r="BS2826" s="1" t="s">
        <v>1490</v>
      </c>
      <c r="BT2826" s="1" t="s">
        <v>11724</v>
      </c>
    </row>
    <row r="2827" spans="1:73" ht="13.5" customHeight="1">
      <c r="A2827" s="3" t="str">
        <f>HYPERLINK("http://kyu.snu.ac.kr/sdhj/index.jsp?type=hj/GK14605_00IH_0001_0052.jpg","1720_각북면_52")</f>
        <v>1720_각북면_52</v>
      </c>
      <c r="B2827" s="2">
        <v>1720</v>
      </c>
      <c r="C2827" s="2" t="s">
        <v>15974</v>
      </c>
      <c r="D2827" s="2" t="s">
        <v>15975</v>
      </c>
      <c r="E2827" s="2">
        <v>2826</v>
      </c>
      <c r="F2827" s="1">
        <v>14</v>
      </c>
      <c r="G2827" s="1" t="s">
        <v>4852</v>
      </c>
      <c r="H2827" s="1" t="s">
        <v>8507</v>
      </c>
      <c r="I2827" s="1">
        <v>4</v>
      </c>
      <c r="L2827" s="1">
        <v>5</v>
      </c>
      <c r="M2827" s="2" t="s">
        <v>18251</v>
      </c>
      <c r="N2827" s="2" t="s">
        <v>18252</v>
      </c>
      <c r="S2827" s="1" t="s">
        <v>4240</v>
      </c>
      <c r="T2827" s="1" t="s">
        <v>8780</v>
      </c>
      <c r="U2827" s="1" t="s">
        <v>1207</v>
      </c>
      <c r="V2827" s="1" t="s">
        <v>8821</v>
      </c>
      <c r="W2827" s="1" t="s">
        <v>245</v>
      </c>
      <c r="X2827" s="1" t="s">
        <v>9269</v>
      </c>
      <c r="Y2827" s="1" t="s">
        <v>4983</v>
      </c>
      <c r="Z2827" s="1" t="s">
        <v>9716</v>
      </c>
      <c r="AC2827" s="1">
        <v>77</v>
      </c>
      <c r="AD2827" s="1" t="s">
        <v>69</v>
      </c>
      <c r="AE2827" s="1" t="s">
        <v>11560</v>
      </c>
    </row>
    <row r="2828" spans="1:73" ht="13.5" customHeight="1">
      <c r="A2828" s="3" t="str">
        <f>HYPERLINK("http://kyu.snu.ac.kr/sdhj/index.jsp?type=hj/GK14605_00IH_0001_0052.jpg","1720_각북면_52")</f>
        <v>1720_각북면_52</v>
      </c>
      <c r="B2828" s="2">
        <v>1720</v>
      </c>
      <c r="C2828" s="2" t="s">
        <v>15706</v>
      </c>
      <c r="D2828" s="2" t="s">
        <v>15707</v>
      </c>
      <c r="E2828" s="2">
        <v>2827</v>
      </c>
      <c r="F2828" s="1">
        <v>14</v>
      </c>
      <c r="G2828" s="1" t="s">
        <v>4852</v>
      </c>
      <c r="H2828" s="1" t="s">
        <v>8507</v>
      </c>
      <c r="I2828" s="1">
        <v>4</v>
      </c>
      <c r="L2828" s="1">
        <v>5</v>
      </c>
      <c r="M2828" s="2" t="s">
        <v>18251</v>
      </c>
      <c r="N2828" s="2" t="s">
        <v>18252</v>
      </c>
      <c r="S2828" s="1" t="s">
        <v>2841</v>
      </c>
      <c r="T2828" s="1" t="s">
        <v>8779</v>
      </c>
      <c r="AC2828" s="1">
        <v>11</v>
      </c>
      <c r="AD2828" s="1" t="s">
        <v>70</v>
      </c>
      <c r="AE2828" s="1" t="s">
        <v>11531</v>
      </c>
    </row>
    <row r="2829" spans="1:73" ht="13.5" customHeight="1">
      <c r="A2829" s="3" t="str">
        <f>HYPERLINK("http://kyu.snu.ac.kr/sdhj/index.jsp?type=hj/GK14605_00IH_0001_0052.jpg","1720_각북면_52")</f>
        <v>1720_각북면_52</v>
      </c>
      <c r="B2829" s="2">
        <v>1720</v>
      </c>
      <c r="C2829" s="2" t="s">
        <v>15637</v>
      </c>
      <c r="D2829" s="2" t="s">
        <v>15638</v>
      </c>
      <c r="E2829" s="2">
        <v>2828</v>
      </c>
      <c r="F2829" s="1">
        <v>15</v>
      </c>
      <c r="G2829" s="1" t="s">
        <v>4986</v>
      </c>
      <c r="H2829" s="1" t="s">
        <v>8506</v>
      </c>
      <c r="I2829" s="1">
        <v>1</v>
      </c>
      <c r="J2829" s="1" t="s">
        <v>4987</v>
      </c>
      <c r="K2829" s="1" t="s">
        <v>8595</v>
      </c>
      <c r="L2829" s="1">
        <v>1</v>
      </c>
      <c r="M2829" s="2" t="s">
        <v>4987</v>
      </c>
      <c r="N2829" s="2" t="s">
        <v>8595</v>
      </c>
      <c r="T2829" s="1" t="s">
        <v>16876</v>
      </c>
      <c r="U2829" s="1" t="s">
        <v>405</v>
      </c>
      <c r="V2829" s="1" t="s">
        <v>8823</v>
      </c>
      <c r="W2829" s="1" t="s">
        <v>84</v>
      </c>
      <c r="X2829" s="1" t="s">
        <v>9283</v>
      </c>
      <c r="Y2829" s="1" t="s">
        <v>598</v>
      </c>
      <c r="Z2829" s="1" t="s">
        <v>10618</v>
      </c>
      <c r="AC2829" s="1">
        <v>41</v>
      </c>
      <c r="AD2829" s="1" t="s">
        <v>211</v>
      </c>
      <c r="AE2829" s="1" t="s">
        <v>10681</v>
      </c>
      <c r="AJ2829" s="1" t="s">
        <v>17</v>
      </c>
      <c r="AK2829" s="1" t="s">
        <v>11718</v>
      </c>
      <c r="AL2829" s="1" t="s">
        <v>87</v>
      </c>
      <c r="AM2829" s="1" t="s">
        <v>11630</v>
      </c>
      <c r="AT2829" s="1" t="s">
        <v>88</v>
      </c>
      <c r="AU2829" s="1" t="s">
        <v>8828</v>
      </c>
      <c r="AV2829" s="1" t="s">
        <v>1844</v>
      </c>
      <c r="AW2829" s="1" t="s">
        <v>12131</v>
      </c>
      <c r="BG2829" s="1" t="s">
        <v>88</v>
      </c>
      <c r="BH2829" s="1" t="s">
        <v>8828</v>
      </c>
      <c r="BI2829" s="1" t="s">
        <v>624</v>
      </c>
      <c r="BJ2829" s="1" t="s">
        <v>12318</v>
      </c>
      <c r="BK2829" s="1" t="s">
        <v>88</v>
      </c>
      <c r="BL2829" s="1" t="s">
        <v>8828</v>
      </c>
      <c r="BM2829" s="1" t="s">
        <v>4988</v>
      </c>
      <c r="BN2829" s="1" t="s">
        <v>13237</v>
      </c>
      <c r="BO2829" s="1" t="s">
        <v>88</v>
      </c>
      <c r="BP2829" s="1" t="s">
        <v>8828</v>
      </c>
      <c r="BQ2829" s="1" t="s">
        <v>4989</v>
      </c>
      <c r="BR2829" s="1" t="s">
        <v>14389</v>
      </c>
      <c r="BS2829" s="1" t="s">
        <v>158</v>
      </c>
      <c r="BT2829" s="1" t="s">
        <v>11647</v>
      </c>
      <c r="BU2829" s="1" t="s">
        <v>4990</v>
      </c>
    </row>
    <row r="2830" spans="1:73" ht="13.5" customHeight="1">
      <c r="A2830" s="3" t="str">
        <f>HYPERLINK("http://kyu.snu.ac.kr/sdhj/index.jsp?type=hj/GK14605_00IH_0001_0052.jpg","1720_각북면_52")</f>
        <v>1720_각북면_52</v>
      </c>
      <c r="B2830" s="2">
        <v>1720</v>
      </c>
      <c r="C2830" s="2" t="s">
        <v>15666</v>
      </c>
      <c r="D2830" s="2" t="s">
        <v>15667</v>
      </c>
      <c r="E2830" s="2">
        <v>2829</v>
      </c>
      <c r="F2830" s="1">
        <v>15</v>
      </c>
      <c r="G2830" s="1" t="s">
        <v>4986</v>
      </c>
      <c r="H2830" s="1" t="s">
        <v>8506</v>
      </c>
      <c r="I2830" s="1">
        <v>1</v>
      </c>
      <c r="L2830" s="1">
        <v>1</v>
      </c>
      <c r="M2830" s="2" t="s">
        <v>4987</v>
      </c>
      <c r="N2830" s="2" t="s">
        <v>8595</v>
      </c>
      <c r="S2830" s="1" t="s">
        <v>51</v>
      </c>
      <c r="T2830" s="1" t="s">
        <v>1413</v>
      </c>
      <c r="W2830" s="1" t="s">
        <v>245</v>
      </c>
      <c r="X2830" s="1" t="s">
        <v>9269</v>
      </c>
      <c r="Y2830" s="1" t="s">
        <v>53</v>
      </c>
      <c r="Z2830" s="1" t="s">
        <v>9315</v>
      </c>
      <c r="AC2830" s="1">
        <v>37</v>
      </c>
      <c r="AD2830" s="1" t="s">
        <v>299</v>
      </c>
      <c r="AE2830" s="1" t="s">
        <v>11520</v>
      </c>
      <c r="AJ2830" s="1" t="s">
        <v>17</v>
      </c>
      <c r="AK2830" s="1" t="s">
        <v>11718</v>
      </c>
      <c r="AL2830" s="1" t="s">
        <v>158</v>
      </c>
      <c r="AM2830" s="1" t="s">
        <v>11647</v>
      </c>
      <c r="AT2830" s="1" t="s">
        <v>88</v>
      </c>
      <c r="AU2830" s="1" t="s">
        <v>8828</v>
      </c>
      <c r="AV2830" s="1" t="s">
        <v>4991</v>
      </c>
      <c r="AW2830" s="1" t="s">
        <v>9354</v>
      </c>
      <c r="BG2830" s="1" t="s">
        <v>575</v>
      </c>
      <c r="BH2830" s="1" t="s">
        <v>9250</v>
      </c>
      <c r="BI2830" s="1" t="s">
        <v>4992</v>
      </c>
      <c r="BJ2830" s="1" t="s">
        <v>13241</v>
      </c>
      <c r="BK2830" s="1" t="s">
        <v>428</v>
      </c>
      <c r="BL2830" s="1" t="s">
        <v>11968</v>
      </c>
      <c r="BM2830" s="1" t="s">
        <v>4993</v>
      </c>
      <c r="BN2830" s="1" t="s">
        <v>13260</v>
      </c>
      <c r="BO2830" s="1" t="s">
        <v>88</v>
      </c>
      <c r="BP2830" s="1" t="s">
        <v>8828</v>
      </c>
      <c r="BQ2830" s="1" t="s">
        <v>4994</v>
      </c>
      <c r="BR2830" s="1" t="s">
        <v>15270</v>
      </c>
      <c r="BS2830" s="1" t="s">
        <v>41</v>
      </c>
      <c r="BT2830" s="1" t="s">
        <v>11660</v>
      </c>
    </row>
    <row r="2831" spans="1:73" ht="13.5" customHeight="1">
      <c r="A2831" s="3" t="str">
        <f>HYPERLINK("http://kyu.snu.ac.kr/sdhj/index.jsp?type=hj/GK14605_00IH_0001_0052.jpg","1720_각북면_52")</f>
        <v>1720_각북면_52</v>
      </c>
      <c r="B2831" s="2">
        <v>1720</v>
      </c>
      <c r="C2831" s="2" t="s">
        <v>15932</v>
      </c>
      <c r="D2831" s="2" t="s">
        <v>15933</v>
      </c>
      <c r="E2831" s="2">
        <v>2830</v>
      </c>
      <c r="F2831" s="1">
        <v>15</v>
      </c>
      <c r="G2831" s="1" t="s">
        <v>4986</v>
      </c>
      <c r="H2831" s="1" t="s">
        <v>8506</v>
      </c>
      <c r="I2831" s="1">
        <v>1</v>
      </c>
      <c r="L2831" s="1">
        <v>1</v>
      </c>
      <c r="M2831" s="2" t="s">
        <v>4987</v>
      </c>
      <c r="N2831" s="2" t="s">
        <v>8595</v>
      </c>
      <c r="S2831" s="1" t="s">
        <v>102</v>
      </c>
      <c r="T2831" s="1" t="s">
        <v>8723</v>
      </c>
      <c r="W2831" s="1" t="s">
        <v>3214</v>
      </c>
      <c r="X2831" s="1" t="s">
        <v>9280</v>
      </c>
      <c r="Y2831" s="1" t="s">
        <v>53</v>
      </c>
      <c r="Z2831" s="1" t="s">
        <v>9315</v>
      </c>
      <c r="AC2831" s="1">
        <v>73</v>
      </c>
      <c r="AD2831" s="1" t="s">
        <v>229</v>
      </c>
      <c r="AE2831" s="1" t="s">
        <v>11524</v>
      </c>
    </row>
    <row r="2832" spans="1:73" ht="13.5" customHeight="1">
      <c r="A2832" s="3" t="str">
        <f>HYPERLINK("http://kyu.snu.ac.kr/sdhj/index.jsp?type=hj/GK14605_00IH_0001_0052.jpg","1720_각북면_52")</f>
        <v>1720_각북면_52</v>
      </c>
      <c r="B2832" s="2">
        <v>1720</v>
      </c>
      <c r="C2832" s="2" t="s">
        <v>15637</v>
      </c>
      <c r="D2832" s="2" t="s">
        <v>15638</v>
      </c>
      <c r="E2832" s="2">
        <v>2831</v>
      </c>
      <c r="F2832" s="1">
        <v>15</v>
      </c>
      <c r="G2832" s="1" t="s">
        <v>4986</v>
      </c>
      <c r="H2832" s="1" t="s">
        <v>8506</v>
      </c>
      <c r="I2832" s="1">
        <v>1</v>
      </c>
      <c r="L2832" s="1">
        <v>1</v>
      </c>
      <c r="M2832" s="2" t="s">
        <v>4987</v>
      </c>
      <c r="N2832" s="2" t="s">
        <v>8595</v>
      </c>
      <c r="S2832" s="1" t="s">
        <v>71</v>
      </c>
      <c r="T2832" s="1" t="s">
        <v>8710</v>
      </c>
      <c r="U2832" s="1" t="s">
        <v>4995</v>
      </c>
      <c r="V2832" s="1" t="s">
        <v>8898</v>
      </c>
      <c r="Y2832" s="1" t="s">
        <v>4996</v>
      </c>
      <c r="Z2832" s="1" t="s">
        <v>10086</v>
      </c>
      <c r="AC2832" s="1">
        <v>16</v>
      </c>
      <c r="AD2832" s="1" t="s">
        <v>160</v>
      </c>
      <c r="AE2832" s="1" t="s">
        <v>11534</v>
      </c>
      <c r="BU2832" s="1" t="s">
        <v>4997</v>
      </c>
    </row>
    <row r="2833" spans="1:72" ht="13.5" customHeight="1">
      <c r="A2833" s="3" t="str">
        <f>HYPERLINK("http://kyu.snu.ac.kr/sdhj/index.jsp?type=hj/GK14605_00IH_0001_0052.jpg","1720_각북면_52")</f>
        <v>1720_각북면_52</v>
      </c>
      <c r="B2833" s="2">
        <v>1720</v>
      </c>
      <c r="C2833" s="2" t="s">
        <v>15637</v>
      </c>
      <c r="D2833" s="2" t="s">
        <v>15638</v>
      </c>
      <c r="E2833" s="2">
        <v>2832</v>
      </c>
      <c r="F2833" s="1">
        <v>15</v>
      </c>
      <c r="G2833" s="1" t="s">
        <v>4986</v>
      </c>
      <c r="H2833" s="1" t="s">
        <v>8506</v>
      </c>
      <c r="I2833" s="1">
        <v>1</v>
      </c>
      <c r="L2833" s="1">
        <v>1</v>
      </c>
      <c r="M2833" s="2" t="s">
        <v>4987</v>
      </c>
      <c r="N2833" s="2" t="s">
        <v>8595</v>
      </c>
      <c r="S2833" s="1" t="s">
        <v>68</v>
      </c>
      <c r="T2833" s="1" t="s">
        <v>8708</v>
      </c>
      <c r="Y2833" s="1" t="s">
        <v>53</v>
      </c>
      <c r="Z2833" s="1" t="s">
        <v>9315</v>
      </c>
      <c r="AC2833" s="1">
        <v>6</v>
      </c>
      <c r="AD2833" s="1" t="s">
        <v>75</v>
      </c>
      <c r="AE2833" s="1" t="s">
        <v>11549</v>
      </c>
    </row>
    <row r="2834" spans="1:72" ht="13.5" customHeight="1">
      <c r="A2834" s="3" t="str">
        <f>HYPERLINK("http://kyu.snu.ac.kr/sdhj/index.jsp?type=hj/GK14605_00IH_0001_0052.jpg","1720_각북면_52")</f>
        <v>1720_각북면_52</v>
      </c>
      <c r="B2834" s="2">
        <v>1720</v>
      </c>
      <c r="C2834" s="2" t="s">
        <v>15637</v>
      </c>
      <c r="D2834" s="2" t="s">
        <v>15638</v>
      </c>
      <c r="E2834" s="2">
        <v>2833</v>
      </c>
      <c r="F2834" s="1">
        <v>15</v>
      </c>
      <c r="G2834" s="1" t="s">
        <v>4986</v>
      </c>
      <c r="H2834" s="1" t="s">
        <v>8506</v>
      </c>
      <c r="I2834" s="1">
        <v>1</v>
      </c>
      <c r="L2834" s="1">
        <v>1</v>
      </c>
      <c r="M2834" s="2" t="s">
        <v>4987</v>
      </c>
      <c r="N2834" s="2" t="s">
        <v>8595</v>
      </c>
      <c r="S2834" s="1" t="s">
        <v>68</v>
      </c>
      <c r="T2834" s="1" t="s">
        <v>8708</v>
      </c>
      <c r="Y2834" s="1" t="s">
        <v>53</v>
      </c>
      <c r="Z2834" s="1" t="s">
        <v>9315</v>
      </c>
      <c r="AC2834" s="1">
        <v>5</v>
      </c>
      <c r="AD2834" s="1" t="s">
        <v>249</v>
      </c>
      <c r="AE2834" s="1" t="s">
        <v>11523</v>
      </c>
    </row>
    <row r="2835" spans="1:72" ht="13.5" customHeight="1">
      <c r="A2835" s="3" t="str">
        <f>HYPERLINK("http://kyu.snu.ac.kr/sdhj/index.jsp?type=hj/GK14605_00IH_0001_0052.jpg","1720_각북면_52")</f>
        <v>1720_각북면_52</v>
      </c>
      <c r="B2835" s="2">
        <v>1720</v>
      </c>
      <c r="C2835" s="2" t="s">
        <v>15637</v>
      </c>
      <c r="D2835" s="2" t="s">
        <v>15638</v>
      </c>
      <c r="E2835" s="2">
        <v>2834</v>
      </c>
      <c r="F2835" s="1">
        <v>15</v>
      </c>
      <c r="G2835" s="1" t="s">
        <v>4986</v>
      </c>
      <c r="H2835" s="1" t="s">
        <v>8506</v>
      </c>
      <c r="I2835" s="1">
        <v>1</v>
      </c>
      <c r="L2835" s="1">
        <v>2</v>
      </c>
      <c r="M2835" s="2" t="s">
        <v>18253</v>
      </c>
      <c r="N2835" s="2" t="s">
        <v>18254</v>
      </c>
      <c r="T2835" s="1" t="s">
        <v>15624</v>
      </c>
      <c r="U2835" s="1" t="s">
        <v>821</v>
      </c>
      <c r="V2835" s="1" t="s">
        <v>8822</v>
      </c>
      <c r="W2835" s="1" t="s">
        <v>245</v>
      </c>
      <c r="X2835" s="1" t="s">
        <v>9269</v>
      </c>
      <c r="Y2835" s="1" t="s">
        <v>1523</v>
      </c>
      <c r="Z2835" s="1" t="s">
        <v>10617</v>
      </c>
      <c r="AC2835" s="1">
        <v>62</v>
      </c>
      <c r="AD2835" s="1" t="s">
        <v>106</v>
      </c>
      <c r="AE2835" s="1" t="s">
        <v>11517</v>
      </c>
      <c r="AJ2835" s="1" t="s">
        <v>17</v>
      </c>
      <c r="AK2835" s="1" t="s">
        <v>11718</v>
      </c>
      <c r="AL2835" s="1" t="s">
        <v>158</v>
      </c>
      <c r="AM2835" s="1" t="s">
        <v>11647</v>
      </c>
      <c r="AT2835" s="1" t="s">
        <v>88</v>
      </c>
      <c r="AU2835" s="1" t="s">
        <v>8828</v>
      </c>
      <c r="AV2835" s="1" t="s">
        <v>2991</v>
      </c>
      <c r="AW2835" s="1" t="s">
        <v>12361</v>
      </c>
      <c r="BG2835" s="1" t="s">
        <v>88</v>
      </c>
      <c r="BH2835" s="1" t="s">
        <v>8828</v>
      </c>
      <c r="BI2835" s="1" t="s">
        <v>426</v>
      </c>
      <c r="BJ2835" s="1" t="s">
        <v>12999</v>
      </c>
      <c r="BK2835" s="1" t="s">
        <v>88</v>
      </c>
      <c r="BL2835" s="1" t="s">
        <v>8828</v>
      </c>
      <c r="BM2835" s="1" t="s">
        <v>4998</v>
      </c>
      <c r="BN2835" s="1" t="s">
        <v>13652</v>
      </c>
      <c r="BO2835" s="1" t="s">
        <v>428</v>
      </c>
      <c r="BP2835" s="1" t="s">
        <v>11968</v>
      </c>
      <c r="BQ2835" s="1" t="s">
        <v>4999</v>
      </c>
      <c r="BR2835" s="1" t="s">
        <v>14388</v>
      </c>
      <c r="BS2835" s="1" t="s">
        <v>158</v>
      </c>
      <c r="BT2835" s="1" t="s">
        <v>11647</v>
      </c>
    </row>
    <row r="2836" spans="1:72" ht="13.5" customHeight="1">
      <c r="A2836" s="3" t="str">
        <f>HYPERLINK("http://kyu.snu.ac.kr/sdhj/index.jsp?type=hj/GK14605_00IH_0001_0052.jpg","1720_각북면_52")</f>
        <v>1720_각북면_52</v>
      </c>
      <c r="B2836" s="2">
        <v>1720</v>
      </c>
      <c r="C2836" s="2" t="s">
        <v>15737</v>
      </c>
      <c r="D2836" s="2" t="s">
        <v>15738</v>
      </c>
      <c r="E2836" s="2">
        <v>2835</v>
      </c>
      <c r="F2836" s="1">
        <v>15</v>
      </c>
      <c r="G2836" s="1" t="s">
        <v>4986</v>
      </c>
      <c r="H2836" s="1" t="s">
        <v>8506</v>
      </c>
      <c r="I2836" s="1">
        <v>1</v>
      </c>
      <c r="L2836" s="1">
        <v>2</v>
      </c>
      <c r="M2836" s="2" t="s">
        <v>18253</v>
      </c>
      <c r="N2836" s="2" t="s">
        <v>18254</v>
      </c>
      <c r="S2836" s="1" t="s">
        <v>51</v>
      </c>
      <c r="T2836" s="1" t="s">
        <v>1413</v>
      </c>
      <c r="W2836" s="1" t="s">
        <v>103</v>
      </c>
      <c r="X2836" s="1" t="s">
        <v>15645</v>
      </c>
      <c r="Y2836" s="1" t="s">
        <v>53</v>
      </c>
      <c r="Z2836" s="1" t="s">
        <v>9315</v>
      </c>
      <c r="AC2836" s="1">
        <v>58</v>
      </c>
      <c r="AD2836" s="1" t="s">
        <v>510</v>
      </c>
      <c r="AE2836" s="1" t="s">
        <v>11558</v>
      </c>
      <c r="AJ2836" s="1" t="s">
        <v>17</v>
      </c>
      <c r="AK2836" s="1" t="s">
        <v>11718</v>
      </c>
      <c r="AL2836" s="1" t="s">
        <v>41</v>
      </c>
      <c r="AM2836" s="1" t="s">
        <v>11660</v>
      </c>
      <c r="AT2836" s="1" t="s">
        <v>88</v>
      </c>
      <c r="AU2836" s="1" t="s">
        <v>8828</v>
      </c>
      <c r="AV2836" s="1" t="s">
        <v>5000</v>
      </c>
      <c r="AW2836" s="1" t="s">
        <v>12393</v>
      </c>
      <c r="BG2836" s="1" t="s">
        <v>58</v>
      </c>
      <c r="BH2836" s="1" t="s">
        <v>11975</v>
      </c>
      <c r="BI2836" s="1" t="s">
        <v>1457</v>
      </c>
      <c r="BJ2836" s="1" t="s">
        <v>13240</v>
      </c>
      <c r="BK2836" s="1" t="s">
        <v>56</v>
      </c>
      <c r="BL2836" s="1" t="s">
        <v>9096</v>
      </c>
      <c r="BM2836" s="1" t="s">
        <v>5001</v>
      </c>
      <c r="BN2836" s="1" t="s">
        <v>12120</v>
      </c>
      <c r="BO2836" s="1" t="s">
        <v>58</v>
      </c>
      <c r="BP2836" s="1" t="s">
        <v>11975</v>
      </c>
      <c r="BQ2836" s="1" t="s">
        <v>5002</v>
      </c>
      <c r="BR2836" s="1" t="s">
        <v>14387</v>
      </c>
      <c r="BS2836" s="1" t="s">
        <v>149</v>
      </c>
      <c r="BT2836" s="1" t="s">
        <v>11728</v>
      </c>
    </row>
    <row r="2837" spans="1:72" ht="13.5" customHeight="1">
      <c r="A2837" s="3" t="str">
        <f>HYPERLINK("http://kyu.snu.ac.kr/sdhj/index.jsp?type=hj/GK14605_00IH_0001_0052.jpg","1720_각북면_52")</f>
        <v>1720_각북면_52</v>
      </c>
      <c r="B2837" s="2">
        <v>1720</v>
      </c>
      <c r="C2837" s="2" t="s">
        <v>15987</v>
      </c>
      <c r="D2837" s="2" t="s">
        <v>15988</v>
      </c>
      <c r="E2837" s="2">
        <v>2836</v>
      </c>
      <c r="F2837" s="1">
        <v>15</v>
      </c>
      <c r="G2837" s="1" t="s">
        <v>4986</v>
      </c>
      <c r="H2837" s="1" t="s">
        <v>8506</v>
      </c>
      <c r="I2837" s="1">
        <v>1</v>
      </c>
      <c r="L2837" s="1">
        <v>2</v>
      </c>
      <c r="M2837" s="2" t="s">
        <v>18253</v>
      </c>
      <c r="N2837" s="2" t="s">
        <v>18254</v>
      </c>
      <c r="S2837" s="1" t="s">
        <v>190</v>
      </c>
      <c r="T2837" s="1" t="s">
        <v>8713</v>
      </c>
      <c r="U2837" s="1" t="s">
        <v>5003</v>
      </c>
      <c r="V2837" s="1" t="s">
        <v>9077</v>
      </c>
      <c r="Y2837" s="1" t="s">
        <v>5004</v>
      </c>
      <c r="Z2837" s="1" t="s">
        <v>10616</v>
      </c>
      <c r="AC2837" s="1">
        <v>37</v>
      </c>
      <c r="AD2837" s="1" t="s">
        <v>299</v>
      </c>
      <c r="AE2837" s="1" t="s">
        <v>11520</v>
      </c>
    </row>
    <row r="2838" spans="1:72" ht="13.5" customHeight="1">
      <c r="A2838" s="3" t="str">
        <f>HYPERLINK("http://kyu.snu.ac.kr/sdhj/index.jsp?type=hj/GK14605_00IH_0001_0052.jpg","1720_각북면_52")</f>
        <v>1720_각북면_52</v>
      </c>
      <c r="B2838" s="2">
        <v>1720</v>
      </c>
      <c r="C2838" s="2" t="s">
        <v>15637</v>
      </c>
      <c r="D2838" s="2" t="s">
        <v>15638</v>
      </c>
      <c r="E2838" s="2">
        <v>2837</v>
      </c>
      <c r="F2838" s="1">
        <v>15</v>
      </c>
      <c r="G2838" s="1" t="s">
        <v>4986</v>
      </c>
      <c r="H2838" s="1" t="s">
        <v>8506</v>
      </c>
      <c r="I2838" s="1">
        <v>1</v>
      </c>
      <c r="L2838" s="1">
        <v>2</v>
      </c>
      <c r="M2838" s="2" t="s">
        <v>18253</v>
      </c>
      <c r="N2838" s="2" t="s">
        <v>18254</v>
      </c>
      <c r="S2838" s="1" t="s">
        <v>71</v>
      </c>
      <c r="T2838" s="1" t="s">
        <v>8710</v>
      </c>
      <c r="U2838" s="1" t="s">
        <v>405</v>
      </c>
      <c r="V2838" s="1" t="s">
        <v>8823</v>
      </c>
      <c r="Y2838" s="1" t="s">
        <v>5005</v>
      </c>
      <c r="Z2838" s="1" t="s">
        <v>10615</v>
      </c>
      <c r="AF2838" s="1" t="s">
        <v>1099</v>
      </c>
      <c r="AG2838" s="1" t="s">
        <v>11589</v>
      </c>
      <c r="AH2838" s="1" t="s">
        <v>2178</v>
      </c>
      <c r="AI2838" s="1" t="s">
        <v>11642</v>
      </c>
    </row>
    <row r="2839" spans="1:72" ht="13.5" customHeight="1">
      <c r="A2839" s="3" t="str">
        <f>HYPERLINK("http://kyu.snu.ac.kr/sdhj/index.jsp?type=hj/GK14605_00IH_0001_0052.jpg","1720_각북면_52")</f>
        <v>1720_각북면_52</v>
      </c>
      <c r="B2839" s="2">
        <v>1720</v>
      </c>
      <c r="C2839" s="2" t="s">
        <v>15627</v>
      </c>
      <c r="D2839" s="2" t="s">
        <v>15628</v>
      </c>
      <c r="E2839" s="2">
        <v>2838</v>
      </c>
      <c r="F2839" s="1">
        <v>15</v>
      </c>
      <c r="G2839" s="1" t="s">
        <v>4986</v>
      </c>
      <c r="H2839" s="1" t="s">
        <v>8506</v>
      </c>
      <c r="I2839" s="1">
        <v>1</v>
      </c>
      <c r="L2839" s="1">
        <v>2</v>
      </c>
      <c r="M2839" s="2" t="s">
        <v>18253</v>
      </c>
      <c r="N2839" s="2" t="s">
        <v>18254</v>
      </c>
      <c r="S2839" s="1" t="s">
        <v>68</v>
      </c>
      <c r="T2839" s="1" t="s">
        <v>8708</v>
      </c>
      <c r="Y2839" s="1" t="s">
        <v>53</v>
      </c>
      <c r="Z2839" s="1" t="s">
        <v>9315</v>
      </c>
      <c r="AC2839" s="1">
        <v>11</v>
      </c>
      <c r="AD2839" s="1" t="s">
        <v>70</v>
      </c>
      <c r="AE2839" s="1" t="s">
        <v>11531</v>
      </c>
    </row>
    <row r="2840" spans="1:72" ht="13.5" customHeight="1">
      <c r="A2840" s="3" t="str">
        <f>HYPERLINK("http://kyu.snu.ac.kr/sdhj/index.jsp?type=hj/GK14605_00IH_0001_0052.jpg","1720_각북면_52")</f>
        <v>1720_각북면_52</v>
      </c>
      <c r="B2840" s="2">
        <v>1720</v>
      </c>
      <c r="C2840" s="2" t="s">
        <v>15637</v>
      </c>
      <c r="D2840" s="2" t="s">
        <v>15638</v>
      </c>
      <c r="E2840" s="2">
        <v>2839</v>
      </c>
      <c r="F2840" s="1">
        <v>15</v>
      </c>
      <c r="G2840" s="1" t="s">
        <v>4986</v>
      </c>
      <c r="H2840" s="1" t="s">
        <v>8506</v>
      </c>
      <c r="I2840" s="1">
        <v>1</v>
      </c>
      <c r="L2840" s="1">
        <v>3</v>
      </c>
      <c r="M2840" s="2" t="s">
        <v>18255</v>
      </c>
      <c r="N2840" s="2" t="s">
        <v>18256</v>
      </c>
      <c r="T2840" s="1" t="s">
        <v>15624</v>
      </c>
      <c r="U2840" s="1" t="s">
        <v>749</v>
      </c>
      <c r="V2840" s="1" t="s">
        <v>8857</v>
      </c>
      <c r="W2840" s="1" t="s">
        <v>325</v>
      </c>
      <c r="X2840" s="1" t="s">
        <v>9291</v>
      </c>
      <c r="Y2840" s="1" t="s">
        <v>5006</v>
      </c>
      <c r="Z2840" s="1" t="s">
        <v>10614</v>
      </c>
      <c r="AC2840" s="1">
        <v>36</v>
      </c>
      <c r="AD2840" s="1" t="s">
        <v>341</v>
      </c>
      <c r="AE2840" s="1" t="s">
        <v>11544</v>
      </c>
      <c r="AJ2840" s="1" t="s">
        <v>17</v>
      </c>
      <c r="AK2840" s="1" t="s">
        <v>11718</v>
      </c>
      <c r="AL2840" s="1" t="s">
        <v>152</v>
      </c>
      <c r="AM2840" s="1" t="s">
        <v>11667</v>
      </c>
      <c r="AT2840" s="1" t="s">
        <v>88</v>
      </c>
      <c r="AU2840" s="1" t="s">
        <v>8828</v>
      </c>
      <c r="AV2840" s="1" t="s">
        <v>5007</v>
      </c>
      <c r="AW2840" s="1" t="s">
        <v>12392</v>
      </c>
      <c r="BG2840" s="1" t="s">
        <v>88</v>
      </c>
      <c r="BH2840" s="1" t="s">
        <v>8828</v>
      </c>
      <c r="BI2840" s="1" t="s">
        <v>527</v>
      </c>
      <c r="BJ2840" s="1" t="s">
        <v>10146</v>
      </c>
      <c r="BK2840" s="1" t="s">
        <v>88</v>
      </c>
      <c r="BL2840" s="1" t="s">
        <v>8828</v>
      </c>
      <c r="BM2840" s="1" t="s">
        <v>1446</v>
      </c>
      <c r="BN2840" s="1" t="s">
        <v>10396</v>
      </c>
      <c r="BO2840" s="1" t="s">
        <v>88</v>
      </c>
      <c r="BP2840" s="1" t="s">
        <v>8828</v>
      </c>
      <c r="BQ2840" s="1" t="s">
        <v>5008</v>
      </c>
      <c r="BR2840" s="1" t="s">
        <v>14386</v>
      </c>
      <c r="BS2840" s="1" t="s">
        <v>118</v>
      </c>
      <c r="BT2840" s="1" t="s">
        <v>11738</v>
      </c>
    </row>
    <row r="2841" spans="1:72" ht="13.5" customHeight="1">
      <c r="A2841" s="3" t="str">
        <f>HYPERLINK("http://kyu.snu.ac.kr/sdhj/index.jsp?type=hj/GK14605_00IH_0001_0052.jpg","1720_각북면_52")</f>
        <v>1720_각북면_52</v>
      </c>
      <c r="B2841" s="2">
        <v>1720</v>
      </c>
      <c r="C2841" s="2" t="s">
        <v>16877</v>
      </c>
      <c r="D2841" s="2" t="s">
        <v>16878</v>
      </c>
      <c r="E2841" s="2">
        <v>2840</v>
      </c>
      <c r="F2841" s="1">
        <v>15</v>
      </c>
      <c r="G2841" s="1" t="s">
        <v>4986</v>
      </c>
      <c r="H2841" s="1" t="s">
        <v>8506</v>
      </c>
      <c r="I2841" s="1">
        <v>1</v>
      </c>
      <c r="L2841" s="1">
        <v>3</v>
      </c>
      <c r="M2841" s="2" t="s">
        <v>18255</v>
      </c>
      <c r="N2841" s="2" t="s">
        <v>18256</v>
      </c>
      <c r="S2841" s="1" t="s">
        <v>51</v>
      </c>
      <c r="T2841" s="1" t="s">
        <v>1413</v>
      </c>
      <c r="W2841" s="1" t="s">
        <v>245</v>
      </c>
      <c r="X2841" s="1" t="s">
        <v>9269</v>
      </c>
      <c r="Y2841" s="1" t="s">
        <v>53</v>
      </c>
      <c r="Z2841" s="1" t="s">
        <v>9315</v>
      </c>
      <c r="AC2841" s="1">
        <v>37</v>
      </c>
      <c r="AD2841" s="1" t="s">
        <v>119</v>
      </c>
      <c r="AE2841" s="1" t="s">
        <v>9334</v>
      </c>
      <c r="AJ2841" s="1" t="s">
        <v>17</v>
      </c>
      <c r="AK2841" s="1" t="s">
        <v>11718</v>
      </c>
      <c r="AL2841" s="1" t="s">
        <v>158</v>
      </c>
      <c r="AM2841" s="1" t="s">
        <v>11647</v>
      </c>
      <c r="AT2841" s="1" t="s">
        <v>88</v>
      </c>
      <c r="AU2841" s="1" t="s">
        <v>8828</v>
      </c>
      <c r="AV2841" s="1" t="s">
        <v>701</v>
      </c>
      <c r="AW2841" s="1" t="s">
        <v>10012</v>
      </c>
      <c r="BG2841" s="1" t="s">
        <v>88</v>
      </c>
      <c r="BH2841" s="1" t="s">
        <v>8828</v>
      </c>
      <c r="BI2841" s="1" t="s">
        <v>5009</v>
      </c>
      <c r="BJ2841" s="1" t="s">
        <v>13239</v>
      </c>
      <c r="BK2841" s="1" t="s">
        <v>88</v>
      </c>
      <c r="BL2841" s="1" t="s">
        <v>8828</v>
      </c>
      <c r="BM2841" s="1" t="s">
        <v>960</v>
      </c>
      <c r="BN2841" s="1" t="s">
        <v>13442</v>
      </c>
      <c r="BO2841" s="1" t="s">
        <v>88</v>
      </c>
      <c r="BP2841" s="1" t="s">
        <v>8828</v>
      </c>
      <c r="BQ2841" s="1" t="s">
        <v>5010</v>
      </c>
      <c r="BR2841" s="1" t="s">
        <v>14385</v>
      </c>
      <c r="BS2841" s="1" t="s">
        <v>87</v>
      </c>
      <c r="BT2841" s="1" t="s">
        <v>11630</v>
      </c>
    </row>
    <row r="2842" spans="1:72" ht="13.5" customHeight="1">
      <c r="A2842" s="3" t="str">
        <f>HYPERLINK("http://kyu.snu.ac.kr/sdhj/index.jsp?type=hj/GK14605_00IH_0001_0052.jpg","1720_각북면_52")</f>
        <v>1720_각북면_52</v>
      </c>
      <c r="B2842" s="2">
        <v>1720</v>
      </c>
      <c r="C2842" s="2" t="s">
        <v>15678</v>
      </c>
      <c r="D2842" s="2" t="s">
        <v>15679</v>
      </c>
      <c r="E2842" s="2">
        <v>2841</v>
      </c>
      <c r="F2842" s="1">
        <v>15</v>
      </c>
      <c r="G2842" s="1" t="s">
        <v>4986</v>
      </c>
      <c r="H2842" s="1" t="s">
        <v>8506</v>
      </c>
      <c r="I2842" s="1">
        <v>1</v>
      </c>
      <c r="L2842" s="1">
        <v>3</v>
      </c>
      <c r="M2842" s="2" t="s">
        <v>18255</v>
      </c>
      <c r="N2842" s="2" t="s">
        <v>18256</v>
      </c>
      <c r="S2842" s="1" t="s">
        <v>102</v>
      </c>
      <c r="T2842" s="1" t="s">
        <v>8723</v>
      </c>
      <c r="W2842" s="1" t="s">
        <v>128</v>
      </c>
      <c r="X2842" s="1" t="s">
        <v>9270</v>
      </c>
      <c r="Y2842" s="1" t="s">
        <v>53</v>
      </c>
      <c r="Z2842" s="1" t="s">
        <v>9315</v>
      </c>
      <c r="AC2842" s="1">
        <v>62</v>
      </c>
      <c r="AD2842" s="1" t="s">
        <v>106</v>
      </c>
      <c r="AE2842" s="1" t="s">
        <v>11517</v>
      </c>
    </row>
    <row r="2843" spans="1:72" ht="13.5" customHeight="1">
      <c r="A2843" s="3" t="str">
        <f>HYPERLINK("http://kyu.snu.ac.kr/sdhj/index.jsp?type=hj/GK14605_00IH_0001_0052.jpg","1720_각북면_52")</f>
        <v>1720_각북면_52</v>
      </c>
      <c r="B2843" s="2">
        <v>1720</v>
      </c>
      <c r="C2843" s="2" t="s">
        <v>15637</v>
      </c>
      <c r="D2843" s="2" t="s">
        <v>15638</v>
      </c>
      <c r="E2843" s="2">
        <v>2842</v>
      </c>
      <c r="F2843" s="1">
        <v>15</v>
      </c>
      <c r="G2843" s="1" t="s">
        <v>4986</v>
      </c>
      <c r="H2843" s="1" t="s">
        <v>8506</v>
      </c>
      <c r="I2843" s="1">
        <v>1</v>
      </c>
      <c r="L2843" s="1">
        <v>3</v>
      </c>
      <c r="M2843" s="2" t="s">
        <v>18255</v>
      </c>
      <c r="N2843" s="2" t="s">
        <v>18256</v>
      </c>
      <c r="S2843" s="1" t="s">
        <v>1977</v>
      </c>
      <c r="T2843" s="1" t="s">
        <v>8766</v>
      </c>
      <c r="W2843" s="1" t="s">
        <v>109</v>
      </c>
      <c r="X2843" s="1" t="s">
        <v>9273</v>
      </c>
      <c r="Y2843" s="1" t="s">
        <v>53</v>
      </c>
      <c r="Z2843" s="1" t="s">
        <v>9315</v>
      </c>
      <c r="AF2843" s="1" t="s">
        <v>67</v>
      </c>
      <c r="AG2843" s="1" t="s">
        <v>9286</v>
      </c>
    </row>
    <row r="2844" spans="1:72" ht="13.5" customHeight="1">
      <c r="A2844" s="3" t="str">
        <f>HYPERLINK("http://kyu.snu.ac.kr/sdhj/index.jsp?type=hj/GK14605_00IH_0001_0052.jpg","1720_각북면_52")</f>
        <v>1720_각북면_52</v>
      </c>
      <c r="B2844" s="2">
        <v>1720</v>
      </c>
      <c r="C2844" s="2" t="s">
        <v>15637</v>
      </c>
      <c r="D2844" s="2" t="s">
        <v>15638</v>
      </c>
      <c r="E2844" s="2">
        <v>2843</v>
      </c>
      <c r="F2844" s="1">
        <v>15</v>
      </c>
      <c r="G2844" s="1" t="s">
        <v>4986</v>
      </c>
      <c r="H2844" s="1" t="s">
        <v>8506</v>
      </c>
      <c r="I2844" s="1">
        <v>1</v>
      </c>
      <c r="L2844" s="1">
        <v>3</v>
      </c>
      <c r="M2844" s="2" t="s">
        <v>18255</v>
      </c>
      <c r="N2844" s="2" t="s">
        <v>18256</v>
      </c>
      <c r="S2844" s="1" t="s">
        <v>71</v>
      </c>
      <c r="T2844" s="1" t="s">
        <v>8710</v>
      </c>
      <c r="U2844" s="1" t="s">
        <v>153</v>
      </c>
      <c r="V2844" s="1" t="s">
        <v>8874</v>
      </c>
      <c r="Y2844" s="1" t="s">
        <v>5011</v>
      </c>
      <c r="Z2844" s="1" t="s">
        <v>10613</v>
      </c>
      <c r="AC2844" s="1">
        <v>24</v>
      </c>
      <c r="AD2844" s="1" t="s">
        <v>132</v>
      </c>
      <c r="AE2844" s="1" t="s">
        <v>11536</v>
      </c>
    </row>
    <row r="2845" spans="1:72" ht="13.5" customHeight="1">
      <c r="A2845" s="3" t="str">
        <f>HYPERLINK("http://kyu.snu.ac.kr/sdhj/index.jsp?type=hj/GK14605_00IH_0001_0052.jpg","1720_각북면_52")</f>
        <v>1720_각북면_52</v>
      </c>
      <c r="B2845" s="2">
        <v>1720</v>
      </c>
      <c r="C2845" s="2" t="s">
        <v>15637</v>
      </c>
      <c r="D2845" s="2" t="s">
        <v>15638</v>
      </c>
      <c r="E2845" s="2">
        <v>2844</v>
      </c>
      <c r="F2845" s="1">
        <v>15</v>
      </c>
      <c r="G2845" s="1" t="s">
        <v>4986</v>
      </c>
      <c r="H2845" s="1" t="s">
        <v>8506</v>
      </c>
      <c r="I2845" s="1">
        <v>1</v>
      </c>
      <c r="L2845" s="1">
        <v>3</v>
      </c>
      <c r="M2845" s="2" t="s">
        <v>18255</v>
      </c>
      <c r="N2845" s="2" t="s">
        <v>18256</v>
      </c>
      <c r="S2845" s="1" t="s">
        <v>68</v>
      </c>
      <c r="T2845" s="1" t="s">
        <v>8708</v>
      </c>
      <c r="Y2845" s="1" t="s">
        <v>53</v>
      </c>
      <c r="Z2845" s="1" t="s">
        <v>9315</v>
      </c>
      <c r="AF2845" s="1" t="s">
        <v>67</v>
      </c>
      <c r="AG2845" s="1" t="s">
        <v>9286</v>
      </c>
    </row>
    <row r="2846" spans="1:72" ht="13.5" customHeight="1">
      <c r="A2846" s="3" t="str">
        <f>HYPERLINK("http://kyu.snu.ac.kr/sdhj/index.jsp?type=hj/GK14605_00IH_0001_0052.jpg","1720_각북면_52")</f>
        <v>1720_각북면_52</v>
      </c>
      <c r="B2846" s="2">
        <v>1720</v>
      </c>
      <c r="C2846" s="2" t="s">
        <v>15637</v>
      </c>
      <c r="D2846" s="2" t="s">
        <v>15638</v>
      </c>
      <c r="E2846" s="2">
        <v>2845</v>
      </c>
      <c r="F2846" s="1">
        <v>15</v>
      </c>
      <c r="G2846" s="1" t="s">
        <v>4986</v>
      </c>
      <c r="H2846" s="1" t="s">
        <v>8506</v>
      </c>
      <c r="I2846" s="1">
        <v>1</v>
      </c>
      <c r="L2846" s="1">
        <v>3</v>
      </c>
      <c r="M2846" s="2" t="s">
        <v>18255</v>
      </c>
      <c r="N2846" s="2" t="s">
        <v>18256</v>
      </c>
      <c r="S2846" s="1" t="s">
        <v>68</v>
      </c>
      <c r="T2846" s="1" t="s">
        <v>8708</v>
      </c>
      <c r="Y2846" s="1" t="s">
        <v>53</v>
      </c>
      <c r="Z2846" s="1" t="s">
        <v>9315</v>
      </c>
      <c r="AC2846" s="1">
        <v>4</v>
      </c>
      <c r="AD2846" s="1" t="s">
        <v>105</v>
      </c>
      <c r="AE2846" s="1" t="s">
        <v>11518</v>
      </c>
    </row>
    <row r="2847" spans="1:72" ht="13.5" customHeight="1">
      <c r="A2847" s="3" t="str">
        <f>HYPERLINK("http://kyu.snu.ac.kr/sdhj/index.jsp?type=hj/GK14605_00IH_0001_0052.jpg","1720_각북면_52")</f>
        <v>1720_각북면_52</v>
      </c>
      <c r="B2847" s="2">
        <v>1720</v>
      </c>
      <c r="C2847" s="2" t="s">
        <v>15637</v>
      </c>
      <c r="D2847" s="2" t="s">
        <v>15638</v>
      </c>
      <c r="E2847" s="2">
        <v>2846</v>
      </c>
      <c r="F2847" s="1">
        <v>15</v>
      </c>
      <c r="G2847" s="1" t="s">
        <v>4986</v>
      </c>
      <c r="H2847" s="1" t="s">
        <v>8506</v>
      </c>
      <c r="I2847" s="1">
        <v>1</v>
      </c>
      <c r="L2847" s="1">
        <v>3</v>
      </c>
      <c r="M2847" s="2" t="s">
        <v>18255</v>
      </c>
      <c r="N2847" s="2" t="s">
        <v>18256</v>
      </c>
      <c r="S2847" s="1" t="s">
        <v>68</v>
      </c>
      <c r="T2847" s="1" t="s">
        <v>8708</v>
      </c>
      <c r="Y2847" s="1" t="s">
        <v>53</v>
      </c>
      <c r="Z2847" s="1" t="s">
        <v>9315</v>
      </c>
      <c r="AC2847" s="1">
        <v>2</v>
      </c>
      <c r="AD2847" s="1" t="s">
        <v>106</v>
      </c>
      <c r="AE2847" s="1" t="s">
        <v>11517</v>
      </c>
      <c r="AF2847" s="1" t="s">
        <v>135</v>
      </c>
      <c r="AG2847" s="1" t="s">
        <v>11569</v>
      </c>
    </row>
    <row r="2848" spans="1:72" ht="13.5" customHeight="1">
      <c r="A2848" s="3" t="str">
        <f>HYPERLINK("http://kyu.snu.ac.kr/sdhj/index.jsp?type=hj/GK14605_00IH_0001_0052.jpg","1720_각북면_52")</f>
        <v>1720_각북면_52</v>
      </c>
      <c r="B2848" s="2">
        <v>1720</v>
      </c>
      <c r="C2848" s="2" t="s">
        <v>15637</v>
      </c>
      <c r="D2848" s="2" t="s">
        <v>15638</v>
      </c>
      <c r="E2848" s="2">
        <v>2847</v>
      </c>
      <c r="F2848" s="1">
        <v>15</v>
      </c>
      <c r="G2848" s="1" t="s">
        <v>4986</v>
      </c>
      <c r="H2848" s="1" t="s">
        <v>8506</v>
      </c>
      <c r="I2848" s="1">
        <v>1</v>
      </c>
      <c r="L2848" s="1">
        <v>4</v>
      </c>
      <c r="M2848" s="2" t="s">
        <v>18257</v>
      </c>
      <c r="N2848" s="2" t="s">
        <v>18258</v>
      </c>
      <c r="T2848" s="1" t="s">
        <v>15624</v>
      </c>
      <c r="U2848" s="1" t="s">
        <v>898</v>
      </c>
      <c r="V2848" s="1" t="s">
        <v>8831</v>
      </c>
      <c r="W2848" s="1" t="s">
        <v>245</v>
      </c>
      <c r="X2848" s="1" t="s">
        <v>9269</v>
      </c>
      <c r="Y2848" s="1" t="s">
        <v>5012</v>
      </c>
      <c r="Z2848" s="1" t="s">
        <v>10612</v>
      </c>
      <c r="AC2848" s="1">
        <v>39</v>
      </c>
      <c r="AD2848" s="1" t="s">
        <v>119</v>
      </c>
      <c r="AE2848" s="1" t="s">
        <v>9334</v>
      </c>
      <c r="AJ2848" s="1" t="s">
        <v>17</v>
      </c>
      <c r="AK2848" s="1" t="s">
        <v>11718</v>
      </c>
      <c r="AL2848" s="1" t="s">
        <v>158</v>
      </c>
      <c r="AM2848" s="1" t="s">
        <v>11647</v>
      </c>
      <c r="AT2848" s="1" t="s">
        <v>153</v>
      </c>
      <c r="AU2848" s="1" t="s">
        <v>8874</v>
      </c>
      <c r="AV2848" s="1" t="s">
        <v>614</v>
      </c>
      <c r="AW2848" s="1" t="s">
        <v>10611</v>
      </c>
      <c r="BG2848" s="1" t="s">
        <v>88</v>
      </c>
      <c r="BH2848" s="1" t="s">
        <v>8828</v>
      </c>
      <c r="BI2848" s="1" t="s">
        <v>5013</v>
      </c>
      <c r="BJ2848" s="1" t="s">
        <v>13238</v>
      </c>
      <c r="BK2848" s="1" t="s">
        <v>5014</v>
      </c>
      <c r="BL2848" s="1" t="s">
        <v>15347</v>
      </c>
      <c r="BM2848" s="1" t="s">
        <v>1446</v>
      </c>
      <c r="BN2848" s="1" t="s">
        <v>10396</v>
      </c>
      <c r="BO2848" s="1" t="s">
        <v>88</v>
      </c>
      <c r="BP2848" s="1" t="s">
        <v>8828</v>
      </c>
      <c r="BQ2848" s="1" t="s">
        <v>5015</v>
      </c>
      <c r="BR2848" s="1" t="s">
        <v>14384</v>
      </c>
      <c r="BS2848" s="1" t="s">
        <v>87</v>
      </c>
      <c r="BT2848" s="1" t="s">
        <v>11630</v>
      </c>
    </row>
    <row r="2849" spans="1:72" ht="13.5" customHeight="1">
      <c r="A2849" s="3" t="str">
        <f>HYPERLINK("http://kyu.snu.ac.kr/sdhj/index.jsp?type=hj/GK14605_00IH_0001_0052.jpg","1720_각북면_52")</f>
        <v>1720_각북면_52</v>
      </c>
      <c r="B2849" s="2">
        <v>1720</v>
      </c>
      <c r="C2849" s="2" t="s">
        <v>15678</v>
      </c>
      <c r="D2849" s="2" t="s">
        <v>15679</v>
      </c>
      <c r="E2849" s="2">
        <v>2848</v>
      </c>
      <c r="F2849" s="1">
        <v>15</v>
      </c>
      <c r="G2849" s="1" t="s">
        <v>4986</v>
      </c>
      <c r="H2849" s="1" t="s">
        <v>8506</v>
      </c>
      <c r="I2849" s="1">
        <v>1</v>
      </c>
      <c r="L2849" s="1">
        <v>4</v>
      </c>
      <c r="M2849" s="2" t="s">
        <v>18257</v>
      </c>
      <c r="N2849" s="2" t="s">
        <v>18258</v>
      </c>
      <c r="S2849" s="1" t="s">
        <v>763</v>
      </c>
      <c r="T2849" s="1" t="s">
        <v>763</v>
      </c>
      <c r="U2849" s="1" t="s">
        <v>153</v>
      </c>
      <c r="V2849" s="1" t="s">
        <v>8874</v>
      </c>
      <c r="Y2849" s="1" t="s">
        <v>614</v>
      </c>
      <c r="Z2849" s="1" t="s">
        <v>10611</v>
      </c>
      <c r="AC2849" s="1">
        <v>82</v>
      </c>
      <c r="AD2849" s="1" t="s">
        <v>334</v>
      </c>
      <c r="AE2849" s="1" t="s">
        <v>11555</v>
      </c>
      <c r="AF2849" s="1" t="s">
        <v>2167</v>
      </c>
      <c r="AG2849" s="1" t="s">
        <v>11598</v>
      </c>
    </row>
    <row r="2850" spans="1:72" ht="13.5" customHeight="1">
      <c r="A2850" s="3" t="str">
        <f>HYPERLINK("http://kyu.snu.ac.kr/sdhj/index.jsp?type=hj/GK14605_00IH_0001_0052.jpg","1720_각북면_52")</f>
        <v>1720_각북면_52</v>
      </c>
      <c r="B2850" s="2">
        <v>1720</v>
      </c>
      <c r="C2850" s="2" t="s">
        <v>16240</v>
      </c>
      <c r="D2850" s="2" t="s">
        <v>16241</v>
      </c>
      <c r="E2850" s="2">
        <v>2849</v>
      </c>
      <c r="F2850" s="1">
        <v>15</v>
      </c>
      <c r="G2850" s="1" t="s">
        <v>4986</v>
      </c>
      <c r="H2850" s="1" t="s">
        <v>8506</v>
      </c>
      <c r="I2850" s="1">
        <v>1</v>
      </c>
      <c r="L2850" s="1">
        <v>4</v>
      </c>
      <c r="M2850" s="2" t="s">
        <v>18257</v>
      </c>
      <c r="N2850" s="2" t="s">
        <v>18258</v>
      </c>
      <c r="S2850" s="1" t="s">
        <v>51</v>
      </c>
      <c r="T2850" s="1" t="s">
        <v>1413</v>
      </c>
      <c r="W2850" s="1" t="s">
        <v>38</v>
      </c>
      <c r="X2850" s="1" t="s">
        <v>15655</v>
      </c>
      <c r="Y2850" s="1" t="s">
        <v>53</v>
      </c>
      <c r="Z2850" s="1" t="s">
        <v>9315</v>
      </c>
      <c r="AC2850" s="1">
        <v>36</v>
      </c>
      <c r="AD2850" s="1" t="s">
        <v>341</v>
      </c>
      <c r="AE2850" s="1" t="s">
        <v>11544</v>
      </c>
      <c r="AJ2850" s="1" t="s">
        <v>17</v>
      </c>
      <c r="AK2850" s="1" t="s">
        <v>11718</v>
      </c>
      <c r="AL2850" s="1" t="s">
        <v>50</v>
      </c>
      <c r="AM2850" s="1" t="s">
        <v>15656</v>
      </c>
      <c r="AT2850" s="1" t="s">
        <v>88</v>
      </c>
      <c r="AU2850" s="1" t="s">
        <v>8828</v>
      </c>
      <c r="AV2850" s="1" t="s">
        <v>1073</v>
      </c>
      <c r="AW2850" s="1" t="s">
        <v>12152</v>
      </c>
      <c r="BG2850" s="1" t="s">
        <v>428</v>
      </c>
      <c r="BH2850" s="1" t="s">
        <v>11968</v>
      </c>
      <c r="BI2850" s="1" t="s">
        <v>8322</v>
      </c>
      <c r="BJ2850" s="1" t="s">
        <v>11125</v>
      </c>
      <c r="BK2850" s="1" t="s">
        <v>88</v>
      </c>
      <c r="BL2850" s="1" t="s">
        <v>8828</v>
      </c>
      <c r="BM2850" s="1" t="s">
        <v>4838</v>
      </c>
      <c r="BN2850" s="1" t="s">
        <v>9279</v>
      </c>
      <c r="BO2850" s="1" t="s">
        <v>269</v>
      </c>
      <c r="BP2850" s="1" t="s">
        <v>8873</v>
      </c>
      <c r="BQ2850" s="1" t="s">
        <v>5016</v>
      </c>
      <c r="BR2850" s="1" t="s">
        <v>13284</v>
      </c>
      <c r="BS2850" s="1" t="s">
        <v>50</v>
      </c>
      <c r="BT2850" s="1" t="s">
        <v>16247</v>
      </c>
    </row>
    <row r="2851" spans="1:72" ht="13.5" customHeight="1">
      <c r="A2851" s="3" t="str">
        <f>HYPERLINK("http://kyu.snu.ac.kr/sdhj/index.jsp?type=hj/GK14605_00IH_0001_0052.jpg","1720_각북면_52")</f>
        <v>1720_각북면_52</v>
      </c>
      <c r="B2851" s="2">
        <v>1720</v>
      </c>
      <c r="C2851" s="2" t="s">
        <v>15722</v>
      </c>
      <c r="D2851" s="2" t="s">
        <v>15723</v>
      </c>
      <c r="E2851" s="2">
        <v>2850</v>
      </c>
      <c r="F2851" s="1">
        <v>15</v>
      </c>
      <c r="G2851" s="1" t="s">
        <v>4986</v>
      </c>
      <c r="H2851" s="1" t="s">
        <v>8506</v>
      </c>
      <c r="I2851" s="1">
        <v>1</v>
      </c>
      <c r="L2851" s="1">
        <v>4</v>
      </c>
      <c r="M2851" s="2" t="s">
        <v>18257</v>
      </c>
      <c r="N2851" s="2" t="s">
        <v>18258</v>
      </c>
      <c r="S2851" s="1" t="s">
        <v>102</v>
      </c>
      <c r="T2851" s="1" t="s">
        <v>8723</v>
      </c>
      <c r="W2851" s="1" t="s">
        <v>245</v>
      </c>
      <c r="X2851" s="1" t="s">
        <v>9269</v>
      </c>
      <c r="Y2851" s="1" t="s">
        <v>53</v>
      </c>
      <c r="Z2851" s="1" t="s">
        <v>9315</v>
      </c>
      <c r="AC2851" s="1">
        <v>64</v>
      </c>
      <c r="AD2851" s="1" t="s">
        <v>105</v>
      </c>
      <c r="AE2851" s="1" t="s">
        <v>11518</v>
      </c>
    </row>
    <row r="2852" spans="1:72" ht="13.5" customHeight="1">
      <c r="A2852" s="3" t="str">
        <f>HYPERLINK("http://kyu.snu.ac.kr/sdhj/index.jsp?type=hj/GK14605_00IH_0001_0052.jpg","1720_각북면_52")</f>
        <v>1720_각북면_52</v>
      </c>
      <c r="B2852" s="2">
        <v>1720</v>
      </c>
      <c r="C2852" s="2" t="s">
        <v>15637</v>
      </c>
      <c r="D2852" s="2" t="s">
        <v>15638</v>
      </c>
      <c r="E2852" s="2">
        <v>2851</v>
      </c>
      <c r="F2852" s="1">
        <v>15</v>
      </c>
      <c r="G2852" s="1" t="s">
        <v>4986</v>
      </c>
      <c r="H2852" s="1" t="s">
        <v>8506</v>
      </c>
      <c r="I2852" s="1">
        <v>1</v>
      </c>
      <c r="L2852" s="1">
        <v>4</v>
      </c>
      <c r="M2852" s="2" t="s">
        <v>18257</v>
      </c>
      <c r="N2852" s="2" t="s">
        <v>18258</v>
      </c>
      <c r="S2852" s="1" t="s">
        <v>71</v>
      </c>
      <c r="T2852" s="1" t="s">
        <v>8710</v>
      </c>
      <c r="U2852" s="1" t="s">
        <v>5017</v>
      </c>
      <c r="V2852" s="1" t="s">
        <v>15523</v>
      </c>
      <c r="Y2852" s="1" t="s">
        <v>2064</v>
      </c>
      <c r="Z2852" s="1" t="s">
        <v>10610</v>
      </c>
      <c r="AC2852" s="1">
        <v>23</v>
      </c>
      <c r="AD2852" s="1" t="s">
        <v>194</v>
      </c>
      <c r="AE2852" s="1" t="s">
        <v>11565</v>
      </c>
    </row>
    <row r="2853" spans="1:72" ht="13.5" customHeight="1">
      <c r="A2853" s="3" t="str">
        <f>HYPERLINK("http://kyu.snu.ac.kr/sdhj/index.jsp?type=hj/GK14605_00IH_0001_0052.jpg","1720_각북면_52")</f>
        <v>1720_각북면_52</v>
      </c>
      <c r="B2853" s="2">
        <v>1720</v>
      </c>
      <c r="C2853" s="2" t="s">
        <v>15637</v>
      </c>
      <c r="D2853" s="2" t="s">
        <v>15638</v>
      </c>
      <c r="E2853" s="2">
        <v>2852</v>
      </c>
      <c r="F2853" s="1">
        <v>15</v>
      </c>
      <c r="G2853" s="1" t="s">
        <v>4986</v>
      </c>
      <c r="H2853" s="1" t="s">
        <v>8506</v>
      </c>
      <c r="I2853" s="1">
        <v>1</v>
      </c>
      <c r="L2853" s="1">
        <v>4</v>
      </c>
      <c r="M2853" s="2" t="s">
        <v>18257</v>
      </c>
      <c r="N2853" s="2" t="s">
        <v>18258</v>
      </c>
      <c r="S2853" s="1" t="s">
        <v>68</v>
      </c>
      <c r="T2853" s="1" t="s">
        <v>8708</v>
      </c>
      <c r="Y2853" s="1" t="s">
        <v>53</v>
      </c>
      <c r="Z2853" s="1" t="s">
        <v>9315</v>
      </c>
      <c r="AC2853" s="1">
        <v>13</v>
      </c>
      <c r="AD2853" s="1" t="s">
        <v>229</v>
      </c>
      <c r="AE2853" s="1" t="s">
        <v>11524</v>
      </c>
    </row>
    <row r="2854" spans="1:72" ht="13.5" customHeight="1">
      <c r="A2854" s="3" t="str">
        <f>HYPERLINK("http://kyu.snu.ac.kr/sdhj/index.jsp?type=hj/GK14605_00IH_0001_0052.jpg","1720_각북면_52")</f>
        <v>1720_각북면_52</v>
      </c>
      <c r="B2854" s="2">
        <v>1720</v>
      </c>
      <c r="C2854" s="2" t="s">
        <v>15637</v>
      </c>
      <c r="D2854" s="2" t="s">
        <v>15638</v>
      </c>
      <c r="E2854" s="2">
        <v>2853</v>
      </c>
      <c r="F2854" s="1">
        <v>15</v>
      </c>
      <c r="G2854" s="1" t="s">
        <v>4986</v>
      </c>
      <c r="H2854" s="1" t="s">
        <v>8506</v>
      </c>
      <c r="I2854" s="1">
        <v>1</v>
      </c>
      <c r="L2854" s="1">
        <v>4</v>
      </c>
      <c r="M2854" s="2" t="s">
        <v>18257</v>
      </c>
      <c r="N2854" s="2" t="s">
        <v>18258</v>
      </c>
      <c r="S2854" s="1" t="s">
        <v>68</v>
      </c>
      <c r="T2854" s="1" t="s">
        <v>8708</v>
      </c>
      <c r="Y2854" s="1" t="s">
        <v>53</v>
      </c>
      <c r="Z2854" s="1" t="s">
        <v>9315</v>
      </c>
      <c r="AC2854" s="1">
        <v>9</v>
      </c>
      <c r="AD2854" s="1" t="s">
        <v>258</v>
      </c>
      <c r="AE2854" s="1" t="s">
        <v>11526</v>
      </c>
    </row>
    <row r="2855" spans="1:72" ht="13.5" customHeight="1">
      <c r="A2855" s="3" t="str">
        <f>HYPERLINK("http://kyu.snu.ac.kr/sdhj/index.jsp?type=hj/GK14605_00IH_0001_0052.jpg","1720_각북면_52")</f>
        <v>1720_각북면_52</v>
      </c>
      <c r="B2855" s="2">
        <v>1720</v>
      </c>
      <c r="C2855" s="2" t="s">
        <v>15637</v>
      </c>
      <c r="D2855" s="2" t="s">
        <v>15638</v>
      </c>
      <c r="E2855" s="2">
        <v>2854</v>
      </c>
      <c r="F2855" s="1">
        <v>15</v>
      </c>
      <c r="G2855" s="1" t="s">
        <v>4986</v>
      </c>
      <c r="H2855" s="1" t="s">
        <v>8506</v>
      </c>
      <c r="I2855" s="1">
        <v>1</v>
      </c>
      <c r="L2855" s="1">
        <v>4</v>
      </c>
      <c r="M2855" s="2" t="s">
        <v>18257</v>
      </c>
      <c r="N2855" s="2" t="s">
        <v>18258</v>
      </c>
      <c r="S2855" s="1" t="s">
        <v>68</v>
      </c>
      <c r="T2855" s="1" t="s">
        <v>8708</v>
      </c>
      <c r="Y2855" s="1" t="s">
        <v>53</v>
      </c>
      <c r="Z2855" s="1" t="s">
        <v>9315</v>
      </c>
      <c r="AC2855" s="1">
        <v>5</v>
      </c>
      <c r="AD2855" s="1" t="s">
        <v>249</v>
      </c>
      <c r="AE2855" s="1" t="s">
        <v>11523</v>
      </c>
    </row>
    <row r="2856" spans="1:72" ht="13.5" customHeight="1">
      <c r="A2856" s="3" t="str">
        <f>HYPERLINK("http://kyu.snu.ac.kr/sdhj/index.jsp?type=hj/GK14605_00IH_0001_0052.jpg","1720_각북면_52")</f>
        <v>1720_각북면_52</v>
      </c>
      <c r="B2856" s="2">
        <v>1720</v>
      </c>
      <c r="C2856" s="2" t="s">
        <v>15637</v>
      </c>
      <c r="D2856" s="2" t="s">
        <v>15638</v>
      </c>
      <c r="E2856" s="2">
        <v>2855</v>
      </c>
      <c r="F2856" s="1">
        <v>15</v>
      </c>
      <c r="G2856" s="1" t="s">
        <v>4986</v>
      </c>
      <c r="H2856" s="1" t="s">
        <v>8506</v>
      </c>
      <c r="I2856" s="1">
        <v>1</v>
      </c>
      <c r="L2856" s="1">
        <v>4</v>
      </c>
      <c r="M2856" s="2" t="s">
        <v>18257</v>
      </c>
      <c r="N2856" s="2" t="s">
        <v>18258</v>
      </c>
      <c r="S2856" s="1" t="s">
        <v>68</v>
      </c>
      <c r="T2856" s="1" t="s">
        <v>8708</v>
      </c>
      <c r="Y2856" s="1" t="s">
        <v>53</v>
      </c>
      <c r="Z2856" s="1" t="s">
        <v>9315</v>
      </c>
      <c r="AC2856" s="1">
        <v>1</v>
      </c>
      <c r="AD2856" s="1" t="s">
        <v>107</v>
      </c>
      <c r="AE2856" s="1" t="s">
        <v>11521</v>
      </c>
      <c r="AF2856" s="1" t="s">
        <v>135</v>
      </c>
      <c r="AG2856" s="1" t="s">
        <v>11569</v>
      </c>
    </row>
    <row r="2857" spans="1:72" ht="13.5" customHeight="1">
      <c r="A2857" s="3" t="str">
        <f>HYPERLINK("http://kyu.snu.ac.kr/sdhj/index.jsp?type=hj/GK14605_00IH_0001_0052.jpg","1720_각북면_52")</f>
        <v>1720_각북면_52</v>
      </c>
      <c r="B2857" s="2">
        <v>1720</v>
      </c>
      <c r="C2857" s="2" t="s">
        <v>15637</v>
      </c>
      <c r="D2857" s="2" t="s">
        <v>15638</v>
      </c>
      <c r="E2857" s="2">
        <v>2856</v>
      </c>
      <c r="F2857" s="1">
        <v>15</v>
      </c>
      <c r="G2857" s="1" t="s">
        <v>4986</v>
      </c>
      <c r="H2857" s="1" t="s">
        <v>8506</v>
      </c>
      <c r="I2857" s="1">
        <v>1</v>
      </c>
      <c r="L2857" s="1">
        <v>5</v>
      </c>
      <c r="M2857" s="2" t="s">
        <v>5019</v>
      </c>
      <c r="N2857" s="2" t="s">
        <v>10609</v>
      </c>
      <c r="T2857" s="1" t="s">
        <v>15624</v>
      </c>
      <c r="U2857" s="1" t="s">
        <v>5018</v>
      </c>
      <c r="V2857" s="1" t="s">
        <v>15594</v>
      </c>
      <c r="Y2857" s="1" t="s">
        <v>5019</v>
      </c>
      <c r="Z2857" s="1" t="s">
        <v>10609</v>
      </c>
      <c r="AC2857" s="1">
        <v>67</v>
      </c>
      <c r="AD2857" s="1" t="s">
        <v>454</v>
      </c>
      <c r="AE2857" s="1" t="s">
        <v>11543</v>
      </c>
      <c r="AJ2857" s="1" t="s">
        <v>17</v>
      </c>
      <c r="AK2857" s="1" t="s">
        <v>11718</v>
      </c>
      <c r="AL2857" s="1" t="s">
        <v>87</v>
      </c>
      <c r="AM2857" s="1" t="s">
        <v>11630</v>
      </c>
      <c r="AT2857" s="1" t="s">
        <v>269</v>
      </c>
      <c r="AU2857" s="1" t="s">
        <v>8873</v>
      </c>
      <c r="AV2857" s="1" t="s">
        <v>5020</v>
      </c>
      <c r="AW2857" s="1" t="s">
        <v>12391</v>
      </c>
      <c r="BB2857" s="1" t="s">
        <v>722</v>
      </c>
      <c r="BC2857" s="1" t="s">
        <v>15822</v>
      </c>
      <c r="BD2857" s="1" t="s">
        <v>5021</v>
      </c>
      <c r="BE2857" s="1" t="s">
        <v>12857</v>
      </c>
      <c r="BG2857" s="1" t="s">
        <v>88</v>
      </c>
      <c r="BH2857" s="1" t="s">
        <v>8828</v>
      </c>
      <c r="BI2857" s="1" t="s">
        <v>4988</v>
      </c>
      <c r="BJ2857" s="1" t="s">
        <v>13237</v>
      </c>
      <c r="BK2857" s="1" t="s">
        <v>88</v>
      </c>
      <c r="BL2857" s="1" t="s">
        <v>8828</v>
      </c>
      <c r="BM2857" s="1" t="s">
        <v>625</v>
      </c>
      <c r="BN2857" s="1" t="s">
        <v>13753</v>
      </c>
      <c r="BO2857" s="1" t="s">
        <v>721</v>
      </c>
      <c r="BP2857" s="1" t="s">
        <v>15820</v>
      </c>
      <c r="BQ2857" s="1" t="s">
        <v>4536</v>
      </c>
      <c r="BR2857" s="1" t="s">
        <v>10723</v>
      </c>
      <c r="BS2857" s="1" t="s">
        <v>305</v>
      </c>
      <c r="BT2857" s="1" t="s">
        <v>11720</v>
      </c>
    </row>
    <row r="2858" spans="1:72" ht="13.5" customHeight="1">
      <c r="A2858" s="3" t="str">
        <f>HYPERLINK("http://kyu.snu.ac.kr/sdhj/index.jsp?type=hj/GK14605_00IH_0001_0052.jpg","1720_각북면_52")</f>
        <v>1720_각북면_52</v>
      </c>
      <c r="B2858" s="2">
        <v>1720</v>
      </c>
      <c r="C2858" s="2" t="s">
        <v>15637</v>
      </c>
      <c r="D2858" s="2" t="s">
        <v>15638</v>
      </c>
      <c r="E2858" s="2">
        <v>2857</v>
      </c>
      <c r="F2858" s="1">
        <v>15</v>
      </c>
      <c r="G2858" s="1" t="s">
        <v>4986</v>
      </c>
      <c r="H2858" s="1" t="s">
        <v>8506</v>
      </c>
      <c r="I2858" s="1">
        <v>1</v>
      </c>
      <c r="L2858" s="1">
        <v>5</v>
      </c>
      <c r="M2858" s="2" t="s">
        <v>5019</v>
      </c>
      <c r="N2858" s="2" t="s">
        <v>10609</v>
      </c>
      <c r="S2858" s="1" t="s">
        <v>190</v>
      </c>
      <c r="T2858" s="1" t="s">
        <v>8713</v>
      </c>
      <c r="Y2858" s="1" t="s">
        <v>5022</v>
      </c>
      <c r="Z2858" s="1" t="s">
        <v>10608</v>
      </c>
      <c r="AF2858" s="1" t="s">
        <v>331</v>
      </c>
      <c r="AG2858" s="1" t="s">
        <v>15703</v>
      </c>
    </row>
    <row r="2859" spans="1:72" ht="13.5" customHeight="1">
      <c r="A2859" s="3" t="str">
        <f>HYPERLINK("http://kyu.snu.ac.kr/sdhj/index.jsp?type=hj/GK14605_00IH_0001_0052.jpg","1720_각북면_52")</f>
        <v>1720_각북면_52</v>
      </c>
      <c r="B2859" s="2">
        <v>1720</v>
      </c>
      <c r="C2859" s="2" t="s">
        <v>15637</v>
      </c>
      <c r="D2859" s="2" t="s">
        <v>15638</v>
      </c>
      <c r="E2859" s="2">
        <v>2858</v>
      </c>
      <c r="F2859" s="1">
        <v>15</v>
      </c>
      <c r="G2859" s="1" t="s">
        <v>4986</v>
      </c>
      <c r="H2859" s="1" t="s">
        <v>8506</v>
      </c>
      <c r="I2859" s="1">
        <v>1</v>
      </c>
      <c r="L2859" s="1">
        <v>5</v>
      </c>
      <c r="M2859" s="2" t="s">
        <v>5019</v>
      </c>
      <c r="N2859" s="2" t="s">
        <v>10609</v>
      </c>
      <c r="S2859" s="1" t="s">
        <v>68</v>
      </c>
      <c r="T2859" s="1" t="s">
        <v>8708</v>
      </c>
      <c r="Y2859" s="1" t="s">
        <v>205</v>
      </c>
      <c r="Z2859" s="1" t="s">
        <v>9894</v>
      </c>
      <c r="AC2859" s="1">
        <v>2</v>
      </c>
      <c r="AD2859" s="1" t="s">
        <v>106</v>
      </c>
      <c r="AE2859" s="1" t="s">
        <v>11517</v>
      </c>
      <c r="AF2859" s="1" t="s">
        <v>135</v>
      </c>
      <c r="AG2859" s="1" t="s">
        <v>11569</v>
      </c>
    </row>
    <row r="2860" spans="1:72" ht="13.5" customHeight="1">
      <c r="A2860" s="3" t="str">
        <f>HYPERLINK("http://kyu.snu.ac.kr/sdhj/index.jsp?type=hj/GK14605_00IH_0001_0053.jpg","1720_각북면_53")</f>
        <v>1720_각북면_53</v>
      </c>
      <c r="B2860" s="2">
        <v>1720</v>
      </c>
      <c r="C2860" s="2" t="s">
        <v>15637</v>
      </c>
      <c r="D2860" s="2" t="s">
        <v>15638</v>
      </c>
      <c r="E2860" s="2">
        <v>2859</v>
      </c>
      <c r="F2860" s="1">
        <v>15</v>
      </c>
      <c r="G2860" s="1" t="s">
        <v>4986</v>
      </c>
      <c r="H2860" s="1" t="s">
        <v>8506</v>
      </c>
      <c r="I2860" s="1">
        <v>2</v>
      </c>
      <c r="J2860" s="1" t="s">
        <v>5023</v>
      </c>
      <c r="K2860" s="1" t="s">
        <v>8594</v>
      </c>
      <c r="L2860" s="1">
        <v>1</v>
      </c>
      <c r="M2860" s="2" t="s">
        <v>5023</v>
      </c>
      <c r="N2860" s="2" t="s">
        <v>8594</v>
      </c>
      <c r="T2860" s="1" t="s">
        <v>16330</v>
      </c>
      <c r="U2860" s="1" t="s">
        <v>5024</v>
      </c>
      <c r="V2860" s="1" t="s">
        <v>9076</v>
      </c>
      <c r="W2860" s="1" t="s">
        <v>437</v>
      </c>
      <c r="X2860" s="1" t="s">
        <v>9293</v>
      </c>
      <c r="Y2860" s="1" t="s">
        <v>196</v>
      </c>
      <c r="Z2860" s="1" t="s">
        <v>10298</v>
      </c>
      <c r="AC2860" s="1">
        <v>46</v>
      </c>
      <c r="AD2860" s="1" t="s">
        <v>40</v>
      </c>
      <c r="AE2860" s="1" t="s">
        <v>11562</v>
      </c>
      <c r="AJ2860" s="1" t="s">
        <v>17</v>
      </c>
      <c r="AK2860" s="1" t="s">
        <v>11718</v>
      </c>
      <c r="AL2860" s="1" t="s">
        <v>298</v>
      </c>
      <c r="AM2860" s="1" t="s">
        <v>10741</v>
      </c>
      <c r="AT2860" s="1" t="s">
        <v>88</v>
      </c>
      <c r="AU2860" s="1" t="s">
        <v>8828</v>
      </c>
      <c r="AV2860" s="1" t="s">
        <v>1815</v>
      </c>
      <c r="AW2860" s="1" t="s">
        <v>11951</v>
      </c>
      <c r="BG2860" s="1" t="s">
        <v>48</v>
      </c>
      <c r="BH2860" s="1" t="s">
        <v>8899</v>
      </c>
      <c r="BI2860" s="1" t="s">
        <v>1998</v>
      </c>
      <c r="BJ2860" s="1" t="s">
        <v>10936</v>
      </c>
      <c r="BK2860" s="1" t="s">
        <v>88</v>
      </c>
      <c r="BL2860" s="1" t="s">
        <v>8828</v>
      </c>
      <c r="BM2860" s="1" t="s">
        <v>5025</v>
      </c>
      <c r="BN2860" s="1" t="s">
        <v>13738</v>
      </c>
      <c r="BO2860" s="1" t="s">
        <v>153</v>
      </c>
      <c r="BP2860" s="1" t="s">
        <v>8874</v>
      </c>
      <c r="BQ2860" s="1" t="s">
        <v>5026</v>
      </c>
      <c r="BR2860" s="1" t="s">
        <v>14189</v>
      </c>
      <c r="BS2860" s="1" t="s">
        <v>158</v>
      </c>
      <c r="BT2860" s="1" t="s">
        <v>11647</v>
      </c>
    </row>
    <row r="2861" spans="1:72" ht="13.5" customHeight="1">
      <c r="A2861" s="3" t="str">
        <f>HYPERLINK("http://kyu.snu.ac.kr/sdhj/index.jsp?type=hj/GK14605_00IH_0001_0053.jpg","1720_각북면_53")</f>
        <v>1720_각북면_53</v>
      </c>
      <c r="B2861" s="2">
        <v>1720</v>
      </c>
      <c r="C2861" s="2" t="s">
        <v>15798</v>
      </c>
      <c r="D2861" s="2" t="s">
        <v>15799</v>
      </c>
      <c r="E2861" s="2">
        <v>2860</v>
      </c>
      <c r="F2861" s="1">
        <v>15</v>
      </c>
      <c r="G2861" s="1" t="s">
        <v>4986</v>
      </c>
      <c r="H2861" s="1" t="s">
        <v>8506</v>
      </c>
      <c r="I2861" s="1">
        <v>2</v>
      </c>
      <c r="L2861" s="1">
        <v>1</v>
      </c>
      <c r="M2861" s="2" t="s">
        <v>5023</v>
      </c>
      <c r="N2861" s="2" t="s">
        <v>8594</v>
      </c>
      <c r="S2861" s="1" t="s">
        <v>51</v>
      </c>
      <c r="T2861" s="1" t="s">
        <v>1413</v>
      </c>
      <c r="W2861" s="1" t="s">
        <v>455</v>
      </c>
      <c r="X2861" s="1" t="s">
        <v>9281</v>
      </c>
      <c r="Y2861" s="1" t="s">
        <v>53</v>
      </c>
      <c r="Z2861" s="1" t="s">
        <v>9315</v>
      </c>
      <c r="AC2861" s="1">
        <v>52</v>
      </c>
      <c r="AD2861" s="1" t="s">
        <v>160</v>
      </c>
      <c r="AE2861" s="1" t="s">
        <v>11534</v>
      </c>
      <c r="AJ2861" s="1" t="s">
        <v>17</v>
      </c>
      <c r="AK2861" s="1" t="s">
        <v>11718</v>
      </c>
      <c r="AL2861" s="1" t="s">
        <v>41</v>
      </c>
      <c r="AM2861" s="1" t="s">
        <v>11660</v>
      </c>
      <c r="AV2861" s="1" t="s">
        <v>5020</v>
      </c>
      <c r="AW2861" s="1" t="s">
        <v>12391</v>
      </c>
      <c r="BG2861" s="1" t="s">
        <v>88</v>
      </c>
      <c r="BH2861" s="1" t="s">
        <v>8828</v>
      </c>
      <c r="BI2861" s="1" t="s">
        <v>14862</v>
      </c>
      <c r="BJ2861" s="1" t="s">
        <v>16879</v>
      </c>
      <c r="BK2861" s="1" t="s">
        <v>88</v>
      </c>
      <c r="BL2861" s="1" t="s">
        <v>8828</v>
      </c>
      <c r="BM2861" s="1" t="s">
        <v>5027</v>
      </c>
      <c r="BN2861" s="1" t="s">
        <v>10161</v>
      </c>
      <c r="BO2861" s="1" t="s">
        <v>88</v>
      </c>
      <c r="BP2861" s="1" t="s">
        <v>8828</v>
      </c>
      <c r="BQ2861" s="1" t="s">
        <v>5028</v>
      </c>
      <c r="BR2861" s="1" t="s">
        <v>14379</v>
      </c>
      <c r="BS2861" s="1" t="s">
        <v>158</v>
      </c>
      <c r="BT2861" s="1" t="s">
        <v>11647</v>
      </c>
    </row>
    <row r="2862" spans="1:72" ht="13.5" customHeight="1">
      <c r="A2862" s="3" t="str">
        <f>HYPERLINK("http://kyu.snu.ac.kr/sdhj/index.jsp?type=hj/GK14605_00IH_0001_0053.jpg","1720_각북면_53")</f>
        <v>1720_각북면_53</v>
      </c>
      <c r="B2862" s="2">
        <v>1720</v>
      </c>
      <c r="C2862" s="2" t="s">
        <v>16880</v>
      </c>
      <c r="D2862" s="2" t="s">
        <v>16881</v>
      </c>
      <c r="E2862" s="2">
        <v>2861</v>
      </c>
      <c r="F2862" s="1">
        <v>15</v>
      </c>
      <c r="G2862" s="1" t="s">
        <v>4986</v>
      </c>
      <c r="H2862" s="1" t="s">
        <v>8506</v>
      </c>
      <c r="I2862" s="1">
        <v>2</v>
      </c>
      <c r="L2862" s="1">
        <v>1</v>
      </c>
      <c r="M2862" s="2" t="s">
        <v>5023</v>
      </c>
      <c r="N2862" s="2" t="s">
        <v>8594</v>
      </c>
      <c r="S2862" s="1" t="s">
        <v>226</v>
      </c>
      <c r="T2862" s="1" t="s">
        <v>8709</v>
      </c>
      <c r="Y2862" s="1" t="s">
        <v>53</v>
      </c>
      <c r="Z2862" s="1" t="s">
        <v>9315</v>
      </c>
      <c r="AC2862" s="1">
        <v>18</v>
      </c>
      <c r="AD2862" s="1" t="s">
        <v>130</v>
      </c>
      <c r="AE2862" s="1" t="s">
        <v>11547</v>
      </c>
    </row>
    <row r="2863" spans="1:72" ht="13.5" customHeight="1">
      <c r="A2863" s="3" t="str">
        <f>HYPERLINK("http://kyu.snu.ac.kr/sdhj/index.jsp?type=hj/GK14605_00IH_0001_0053.jpg","1720_각북면_53")</f>
        <v>1720_각북면_53</v>
      </c>
      <c r="B2863" s="2">
        <v>1720</v>
      </c>
      <c r="C2863" s="2" t="s">
        <v>15637</v>
      </c>
      <c r="D2863" s="2" t="s">
        <v>15638</v>
      </c>
      <c r="E2863" s="2">
        <v>2862</v>
      </c>
      <c r="F2863" s="1">
        <v>15</v>
      </c>
      <c r="G2863" s="1" t="s">
        <v>4986</v>
      </c>
      <c r="H2863" s="1" t="s">
        <v>8506</v>
      </c>
      <c r="I2863" s="1">
        <v>2</v>
      </c>
      <c r="L2863" s="1">
        <v>1</v>
      </c>
      <c r="M2863" s="2" t="s">
        <v>5023</v>
      </c>
      <c r="N2863" s="2" t="s">
        <v>8594</v>
      </c>
      <c r="S2863" s="1" t="s">
        <v>68</v>
      </c>
      <c r="T2863" s="1" t="s">
        <v>8708</v>
      </c>
      <c r="Y2863" s="1" t="s">
        <v>53</v>
      </c>
      <c r="Z2863" s="1" t="s">
        <v>9315</v>
      </c>
      <c r="AC2863" s="1">
        <v>11</v>
      </c>
      <c r="AD2863" s="1" t="s">
        <v>70</v>
      </c>
      <c r="AE2863" s="1" t="s">
        <v>11531</v>
      </c>
    </row>
    <row r="2864" spans="1:72" ht="13.5" customHeight="1">
      <c r="A2864" s="3" t="str">
        <f>HYPERLINK("http://kyu.snu.ac.kr/sdhj/index.jsp?type=hj/GK14605_00IH_0001_0053.jpg","1720_각북면_53")</f>
        <v>1720_각북면_53</v>
      </c>
      <c r="B2864" s="2">
        <v>1720</v>
      </c>
      <c r="C2864" s="2" t="s">
        <v>15637</v>
      </c>
      <c r="D2864" s="2" t="s">
        <v>15638</v>
      </c>
      <c r="E2864" s="2">
        <v>2863</v>
      </c>
      <c r="F2864" s="1">
        <v>15</v>
      </c>
      <c r="G2864" s="1" t="s">
        <v>4986</v>
      </c>
      <c r="H2864" s="1" t="s">
        <v>8506</v>
      </c>
      <c r="I2864" s="1">
        <v>2</v>
      </c>
      <c r="L2864" s="1">
        <v>1</v>
      </c>
      <c r="M2864" s="2" t="s">
        <v>5023</v>
      </c>
      <c r="N2864" s="2" t="s">
        <v>8594</v>
      </c>
      <c r="S2864" s="1" t="s">
        <v>547</v>
      </c>
      <c r="T2864" s="1" t="s">
        <v>8718</v>
      </c>
      <c r="W2864" s="1" t="s">
        <v>38</v>
      </c>
      <c r="X2864" s="1" t="s">
        <v>15655</v>
      </c>
      <c r="Y2864" s="1" t="s">
        <v>53</v>
      </c>
      <c r="Z2864" s="1" t="s">
        <v>9315</v>
      </c>
      <c r="AC2864" s="1">
        <v>41</v>
      </c>
      <c r="AD2864" s="1" t="s">
        <v>211</v>
      </c>
      <c r="AE2864" s="1" t="s">
        <v>10681</v>
      </c>
    </row>
    <row r="2865" spans="1:72" ht="13.5" customHeight="1">
      <c r="A2865" s="3" t="str">
        <f>HYPERLINK("http://kyu.snu.ac.kr/sdhj/index.jsp?type=hj/GK14605_00IH_0001_0053.jpg","1720_각북면_53")</f>
        <v>1720_각북면_53</v>
      </c>
      <c r="B2865" s="2">
        <v>1720</v>
      </c>
      <c r="C2865" s="2" t="s">
        <v>15637</v>
      </c>
      <c r="D2865" s="2" t="s">
        <v>15638</v>
      </c>
      <c r="E2865" s="2">
        <v>2864</v>
      </c>
      <c r="F2865" s="1">
        <v>15</v>
      </c>
      <c r="G2865" s="1" t="s">
        <v>4986</v>
      </c>
      <c r="H2865" s="1" t="s">
        <v>8506</v>
      </c>
      <c r="I2865" s="1">
        <v>2</v>
      </c>
      <c r="L2865" s="1">
        <v>1</v>
      </c>
      <c r="M2865" s="2" t="s">
        <v>5023</v>
      </c>
      <c r="N2865" s="2" t="s">
        <v>8594</v>
      </c>
      <c r="S2865" s="1" t="s">
        <v>5029</v>
      </c>
      <c r="T2865" s="1" t="s">
        <v>8711</v>
      </c>
      <c r="U2865" s="1" t="s">
        <v>161</v>
      </c>
      <c r="V2865" s="1" t="s">
        <v>8861</v>
      </c>
      <c r="W2865" s="1" t="s">
        <v>245</v>
      </c>
      <c r="X2865" s="1" t="s">
        <v>9269</v>
      </c>
      <c r="Y2865" s="1" t="s">
        <v>1789</v>
      </c>
      <c r="Z2865" s="1" t="s">
        <v>9358</v>
      </c>
      <c r="AC2865" s="1">
        <v>14</v>
      </c>
      <c r="AD2865" s="1" t="s">
        <v>207</v>
      </c>
      <c r="AE2865" s="1" t="s">
        <v>11551</v>
      </c>
    </row>
    <row r="2866" spans="1:72" ht="13.5" customHeight="1">
      <c r="A2866" s="3" t="str">
        <f>HYPERLINK("http://kyu.snu.ac.kr/sdhj/index.jsp?type=hj/GK14605_00IH_0001_0053.jpg","1720_각북면_53")</f>
        <v>1720_각북면_53</v>
      </c>
      <c r="B2866" s="2">
        <v>1720</v>
      </c>
      <c r="C2866" s="2" t="s">
        <v>15637</v>
      </c>
      <c r="D2866" s="2" t="s">
        <v>15638</v>
      </c>
      <c r="E2866" s="2">
        <v>2865</v>
      </c>
      <c r="F2866" s="1">
        <v>15</v>
      </c>
      <c r="G2866" s="1" t="s">
        <v>4986</v>
      </c>
      <c r="H2866" s="1" t="s">
        <v>8506</v>
      </c>
      <c r="I2866" s="1">
        <v>2</v>
      </c>
      <c r="L2866" s="1">
        <v>1</v>
      </c>
      <c r="M2866" s="2" t="s">
        <v>5023</v>
      </c>
      <c r="N2866" s="2" t="s">
        <v>8594</v>
      </c>
      <c r="S2866" s="1" t="s">
        <v>5030</v>
      </c>
      <c r="T2866" s="1" t="s">
        <v>8778</v>
      </c>
      <c r="Y2866" s="1" t="s">
        <v>53</v>
      </c>
      <c r="Z2866" s="1" t="s">
        <v>9315</v>
      </c>
      <c r="AC2866" s="1">
        <v>6</v>
      </c>
      <c r="AD2866" s="1" t="s">
        <v>75</v>
      </c>
      <c r="AE2866" s="1" t="s">
        <v>11549</v>
      </c>
      <c r="AF2866" s="1" t="s">
        <v>212</v>
      </c>
      <c r="AG2866" s="1" t="s">
        <v>11581</v>
      </c>
      <c r="AH2866" s="1" t="s">
        <v>5031</v>
      </c>
      <c r="AI2866" s="1" t="s">
        <v>11672</v>
      </c>
    </row>
    <row r="2867" spans="1:72" ht="13.5" customHeight="1">
      <c r="A2867" s="3" t="str">
        <f>HYPERLINK("http://kyu.snu.ac.kr/sdhj/index.jsp?type=hj/GK14605_00IH_0001_0053.jpg","1720_각북면_53")</f>
        <v>1720_각북면_53</v>
      </c>
      <c r="B2867" s="2">
        <v>1720</v>
      </c>
      <c r="C2867" s="2" t="s">
        <v>16020</v>
      </c>
      <c r="D2867" s="2" t="s">
        <v>16021</v>
      </c>
      <c r="E2867" s="2">
        <v>2866</v>
      </c>
      <c r="F2867" s="1">
        <v>15</v>
      </c>
      <c r="G2867" s="1" t="s">
        <v>4986</v>
      </c>
      <c r="H2867" s="1" t="s">
        <v>8506</v>
      </c>
      <c r="I2867" s="1">
        <v>2</v>
      </c>
      <c r="L2867" s="1">
        <v>2</v>
      </c>
      <c r="M2867" s="2" t="s">
        <v>18259</v>
      </c>
      <c r="N2867" s="2" t="s">
        <v>18260</v>
      </c>
      <c r="O2867" s="1" t="s">
        <v>6</v>
      </c>
      <c r="P2867" s="1" t="s">
        <v>8656</v>
      </c>
      <c r="T2867" s="1" t="s">
        <v>15624</v>
      </c>
      <c r="U2867" s="1" t="s">
        <v>5032</v>
      </c>
      <c r="V2867" s="1" t="s">
        <v>15515</v>
      </c>
      <c r="W2867" s="1" t="s">
        <v>84</v>
      </c>
      <c r="X2867" s="1" t="s">
        <v>9283</v>
      </c>
      <c r="Y2867" s="1" t="s">
        <v>5022</v>
      </c>
      <c r="Z2867" s="1" t="s">
        <v>10608</v>
      </c>
      <c r="AC2867" s="1">
        <v>30</v>
      </c>
      <c r="AD2867" s="1" t="s">
        <v>163</v>
      </c>
      <c r="AE2867" s="1" t="s">
        <v>11552</v>
      </c>
      <c r="AJ2867" s="1" t="s">
        <v>17</v>
      </c>
      <c r="AK2867" s="1" t="s">
        <v>11718</v>
      </c>
      <c r="AL2867" s="1" t="s">
        <v>87</v>
      </c>
      <c r="AM2867" s="1" t="s">
        <v>11630</v>
      </c>
      <c r="AT2867" s="1" t="s">
        <v>721</v>
      </c>
      <c r="AU2867" s="1" t="s">
        <v>15820</v>
      </c>
      <c r="AV2867" s="1" t="s">
        <v>5019</v>
      </c>
      <c r="AW2867" s="1" t="s">
        <v>10609</v>
      </c>
      <c r="BG2867" s="1" t="s">
        <v>269</v>
      </c>
      <c r="BH2867" s="1" t="s">
        <v>8873</v>
      </c>
      <c r="BI2867" s="1" t="s">
        <v>5020</v>
      </c>
      <c r="BJ2867" s="1" t="s">
        <v>12391</v>
      </c>
      <c r="BK2867" s="1" t="s">
        <v>88</v>
      </c>
      <c r="BL2867" s="1" t="s">
        <v>8828</v>
      </c>
      <c r="BM2867" s="1" t="s">
        <v>625</v>
      </c>
      <c r="BN2867" s="1" t="s">
        <v>13753</v>
      </c>
      <c r="BO2867" s="1" t="s">
        <v>269</v>
      </c>
      <c r="BP2867" s="1" t="s">
        <v>8873</v>
      </c>
      <c r="BQ2867" s="1" t="s">
        <v>3774</v>
      </c>
      <c r="BR2867" s="1" t="s">
        <v>12021</v>
      </c>
      <c r="BS2867" s="1" t="s">
        <v>300</v>
      </c>
      <c r="BT2867" s="1" t="s">
        <v>11633</v>
      </c>
    </row>
    <row r="2868" spans="1:72" ht="13.5" customHeight="1">
      <c r="A2868" s="3" t="str">
        <f>HYPERLINK("http://kyu.snu.ac.kr/sdhj/index.jsp?type=hj/GK14605_00IH_0001_0053.jpg","1720_각북면_53")</f>
        <v>1720_각북면_53</v>
      </c>
      <c r="B2868" s="2">
        <v>1720</v>
      </c>
      <c r="C2868" s="2" t="s">
        <v>15793</v>
      </c>
      <c r="D2868" s="2" t="s">
        <v>15794</v>
      </c>
      <c r="E2868" s="2">
        <v>2867</v>
      </c>
      <c r="F2868" s="1">
        <v>15</v>
      </c>
      <c r="G2868" s="1" t="s">
        <v>4986</v>
      </c>
      <c r="H2868" s="1" t="s">
        <v>8506</v>
      </c>
      <c r="I2868" s="1">
        <v>2</v>
      </c>
      <c r="L2868" s="1">
        <v>2</v>
      </c>
      <c r="M2868" s="2" t="s">
        <v>18259</v>
      </c>
      <c r="N2868" s="2" t="s">
        <v>18260</v>
      </c>
      <c r="S2868" s="1" t="s">
        <v>51</v>
      </c>
      <c r="T2868" s="1" t="s">
        <v>1413</v>
      </c>
      <c r="U2868" s="1" t="s">
        <v>278</v>
      </c>
      <c r="V2868" s="1" t="s">
        <v>8843</v>
      </c>
      <c r="Y2868" s="1" t="s">
        <v>5033</v>
      </c>
      <c r="Z2868" s="1" t="s">
        <v>10239</v>
      </c>
      <c r="AC2868" s="1">
        <v>25</v>
      </c>
      <c r="AD2868" s="1" t="s">
        <v>271</v>
      </c>
      <c r="AE2868" s="1" t="s">
        <v>11546</v>
      </c>
      <c r="AJ2868" s="1" t="s">
        <v>17</v>
      </c>
      <c r="AK2868" s="1" t="s">
        <v>11718</v>
      </c>
      <c r="AL2868" s="1" t="s">
        <v>50</v>
      </c>
      <c r="AM2868" s="1" t="s">
        <v>15656</v>
      </c>
      <c r="AN2868" s="1" t="s">
        <v>300</v>
      </c>
      <c r="AO2868" s="1" t="s">
        <v>11633</v>
      </c>
      <c r="AP2868" s="1" t="s">
        <v>215</v>
      </c>
      <c r="AQ2868" s="1" t="s">
        <v>8866</v>
      </c>
      <c r="AR2868" s="1" t="s">
        <v>5034</v>
      </c>
      <c r="AS2868" s="1" t="s">
        <v>11884</v>
      </c>
      <c r="AT2868" s="1" t="s">
        <v>269</v>
      </c>
      <c r="AU2868" s="1" t="s">
        <v>8873</v>
      </c>
      <c r="AV2868" s="1" t="s">
        <v>1144</v>
      </c>
      <c r="AW2868" s="1" t="s">
        <v>9350</v>
      </c>
      <c r="BB2868" s="1" t="s">
        <v>274</v>
      </c>
      <c r="BC2868" s="1" t="s">
        <v>8855</v>
      </c>
      <c r="BD2868" s="1" t="s">
        <v>8286</v>
      </c>
      <c r="BE2868" s="1" t="s">
        <v>10364</v>
      </c>
      <c r="BG2868" s="1" t="s">
        <v>269</v>
      </c>
      <c r="BH2868" s="1" t="s">
        <v>8873</v>
      </c>
      <c r="BI2868" s="1" t="s">
        <v>1005</v>
      </c>
      <c r="BJ2868" s="1" t="s">
        <v>9483</v>
      </c>
      <c r="BK2868" s="1" t="s">
        <v>269</v>
      </c>
      <c r="BL2868" s="1" t="s">
        <v>8873</v>
      </c>
      <c r="BM2868" s="1" t="s">
        <v>5035</v>
      </c>
      <c r="BN2868" s="1" t="s">
        <v>12346</v>
      </c>
      <c r="BO2868" s="1" t="s">
        <v>269</v>
      </c>
      <c r="BP2868" s="1" t="s">
        <v>8873</v>
      </c>
      <c r="BQ2868" s="1" t="s">
        <v>2386</v>
      </c>
      <c r="BR2868" s="1" t="s">
        <v>15052</v>
      </c>
      <c r="BS2868" s="1" t="s">
        <v>2066</v>
      </c>
      <c r="BT2868" s="1" t="s">
        <v>11658</v>
      </c>
    </row>
    <row r="2869" spans="1:72" ht="13.5" customHeight="1">
      <c r="A2869" s="3" t="str">
        <f>HYPERLINK("http://kyu.snu.ac.kr/sdhj/index.jsp?type=hj/GK14605_00IH_0001_0053.jpg","1720_각북면_53")</f>
        <v>1720_각북면_53</v>
      </c>
      <c r="B2869" s="2">
        <v>1720</v>
      </c>
      <c r="C2869" s="2" t="s">
        <v>16619</v>
      </c>
      <c r="D2869" s="2" t="s">
        <v>16620</v>
      </c>
      <c r="E2869" s="2">
        <v>2868</v>
      </c>
      <c r="F2869" s="1">
        <v>15</v>
      </c>
      <c r="G2869" s="1" t="s">
        <v>4986</v>
      </c>
      <c r="H2869" s="1" t="s">
        <v>8506</v>
      </c>
      <c r="I2869" s="1">
        <v>2</v>
      </c>
      <c r="L2869" s="1">
        <v>2</v>
      </c>
      <c r="M2869" s="2" t="s">
        <v>18259</v>
      </c>
      <c r="N2869" s="2" t="s">
        <v>18260</v>
      </c>
      <c r="S2869" s="1" t="s">
        <v>226</v>
      </c>
      <c r="T2869" s="1" t="s">
        <v>8709</v>
      </c>
      <c r="Y2869" s="1" t="s">
        <v>53</v>
      </c>
      <c r="Z2869" s="1" t="s">
        <v>9315</v>
      </c>
      <c r="AC2869" s="1">
        <v>1</v>
      </c>
      <c r="AD2869" s="1" t="s">
        <v>107</v>
      </c>
      <c r="AE2869" s="1" t="s">
        <v>11521</v>
      </c>
      <c r="AF2869" s="1" t="s">
        <v>135</v>
      </c>
      <c r="AG2869" s="1" t="s">
        <v>11569</v>
      </c>
    </row>
    <row r="2870" spans="1:72" ht="13.5" customHeight="1">
      <c r="A2870" s="3" t="str">
        <f>HYPERLINK("http://kyu.snu.ac.kr/sdhj/index.jsp?type=hj/GK14605_00IH_0001_0053.jpg","1720_각북면_53")</f>
        <v>1720_각북면_53</v>
      </c>
      <c r="B2870" s="2">
        <v>1720</v>
      </c>
      <c r="C2870" s="2" t="s">
        <v>15637</v>
      </c>
      <c r="D2870" s="2" t="s">
        <v>15638</v>
      </c>
      <c r="E2870" s="2">
        <v>2869</v>
      </c>
      <c r="F2870" s="1">
        <v>15</v>
      </c>
      <c r="G2870" s="1" t="s">
        <v>4986</v>
      </c>
      <c r="H2870" s="1" t="s">
        <v>8506</v>
      </c>
      <c r="I2870" s="1">
        <v>2</v>
      </c>
      <c r="L2870" s="1">
        <v>3</v>
      </c>
      <c r="M2870" s="2" t="s">
        <v>18261</v>
      </c>
      <c r="N2870" s="2" t="s">
        <v>18262</v>
      </c>
      <c r="Q2870" s="1" t="s">
        <v>5036</v>
      </c>
      <c r="R2870" s="1" t="s">
        <v>8682</v>
      </c>
      <c r="T2870" s="1" t="s">
        <v>15624</v>
      </c>
      <c r="U2870" s="1" t="s">
        <v>749</v>
      </c>
      <c r="V2870" s="1" t="s">
        <v>8857</v>
      </c>
      <c r="W2870" s="1" t="s">
        <v>245</v>
      </c>
      <c r="X2870" s="1" t="s">
        <v>9269</v>
      </c>
      <c r="Y2870" s="1" t="s">
        <v>5037</v>
      </c>
      <c r="Z2870" s="1" t="s">
        <v>10112</v>
      </c>
      <c r="AC2870" s="1">
        <v>54</v>
      </c>
      <c r="AD2870" s="1" t="s">
        <v>804</v>
      </c>
      <c r="AE2870" s="1" t="s">
        <v>11540</v>
      </c>
      <c r="AJ2870" s="1" t="s">
        <v>17</v>
      </c>
      <c r="AK2870" s="1" t="s">
        <v>11718</v>
      </c>
      <c r="AL2870" s="1" t="s">
        <v>158</v>
      </c>
      <c r="AM2870" s="1" t="s">
        <v>11647</v>
      </c>
      <c r="AT2870" s="1" t="s">
        <v>88</v>
      </c>
      <c r="AU2870" s="1" t="s">
        <v>8828</v>
      </c>
      <c r="AV2870" s="1" t="s">
        <v>5038</v>
      </c>
      <c r="AW2870" s="1" t="s">
        <v>12390</v>
      </c>
      <c r="BG2870" s="1" t="s">
        <v>153</v>
      </c>
      <c r="BH2870" s="1" t="s">
        <v>8874</v>
      </c>
      <c r="BI2870" s="1" t="s">
        <v>733</v>
      </c>
      <c r="BJ2870" s="1" t="s">
        <v>11442</v>
      </c>
      <c r="BK2870" s="1" t="s">
        <v>60</v>
      </c>
      <c r="BL2870" s="1" t="s">
        <v>9030</v>
      </c>
      <c r="BM2870" s="1" t="s">
        <v>5039</v>
      </c>
      <c r="BN2870" s="1" t="s">
        <v>12476</v>
      </c>
      <c r="BO2870" s="1" t="s">
        <v>88</v>
      </c>
      <c r="BP2870" s="1" t="s">
        <v>8828</v>
      </c>
      <c r="BQ2870" s="1" t="s">
        <v>5040</v>
      </c>
      <c r="BR2870" s="1" t="s">
        <v>14383</v>
      </c>
      <c r="BS2870" s="1" t="s">
        <v>300</v>
      </c>
      <c r="BT2870" s="1" t="s">
        <v>11633</v>
      </c>
    </row>
    <row r="2871" spans="1:72" ht="13.5" customHeight="1">
      <c r="A2871" s="3" t="str">
        <f>HYPERLINK("http://kyu.snu.ac.kr/sdhj/index.jsp?type=hj/GK14605_00IH_0001_0053.jpg","1720_각북면_53")</f>
        <v>1720_각북면_53</v>
      </c>
      <c r="B2871" s="2">
        <v>1720</v>
      </c>
      <c r="C2871" s="2" t="s">
        <v>16292</v>
      </c>
      <c r="D2871" s="2" t="s">
        <v>16293</v>
      </c>
      <c r="E2871" s="2">
        <v>2870</v>
      </c>
      <c r="F2871" s="1">
        <v>15</v>
      </c>
      <c r="G2871" s="1" t="s">
        <v>4986</v>
      </c>
      <c r="H2871" s="1" t="s">
        <v>8506</v>
      </c>
      <c r="I2871" s="1">
        <v>2</v>
      </c>
      <c r="L2871" s="1">
        <v>3</v>
      </c>
      <c r="M2871" s="2" t="s">
        <v>18261</v>
      </c>
      <c r="N2871" s="2" t="s">
        <v>18262</v>
      </c>
      <c r="S2871" s="1" t="s">
        <v>51</v>
      </c>
      <c r="T2871" s="1" t="s">
        <v>1413</v>
      </c>
      <c r="W2871" s="1" t="s">
        <v>1058</v>
      </c>
      <c r="X2871" s="1" t="s">
        <v>8775</v>
      </c>
      <c r="Y2871" s="1" t="s">
        <v>53</v>
      </c>
      <c r="Z2871" s="1" t="s">
        <v>9315</v>
      </c>
      <c r="AC2871" s="1">
        <v>36</v>
      </c>
      <c r="AD2871" s="1" t="s">
        <v>341</v>
      </c>
      <c r="AE2871" s="1" t="s">
        <v>11544</v>
      </c>
      <c r="AJ2871" s="1" t="s">
        <v>17</v>
      </c>
      <c r="AK2871" s="1" t="s">
        <v>11718</v>
      </c>
      <c r="AL2871" s="1" t="s">
        <v>158</v>
      </c>
      <c r="AM2871" s="1" t="s">
        <v>11647</v>
      </c>
      <c r="AT2871" s="1" t="s">
        <v>88</v>
      </c>
      <c r="AU2871" s="1" t="s">
        <v>8828</v>
      </c>
      <c r="AV2871" s="1" t="s">
        <v>4991</v>
      </c>
      <c r="AW2871" s="1" t="s">
        <v>9354</v>
      </c>
      <c r="BG2871" s="1" t="s">
        <v>88</v>
      </c>
      <c r="BH2871" s="1" t="s">
        <v>8828</v>
      </c>
      <c r="BI2871" s="1" t="s">
        <v>5041</v>
      </c>
      <c r="BJ2871" s="1" t="s">
        <v>13236</v>
      </c>
      <c r="BK2871" s="1" t="s">
        <v>88</v>
      </c>
      <c r="BL2871" s="1" t="s">
        <v>8828</v>
      </c>
      <c r="BM2871" s="1" t="s">
        <v>5042</v>
      </c>
      <c r="BN2871" s="1" t="s">
        <v>13090</v>
      </c>
      <c r="BO2871" s="1" t="s">
        <v>88</v>
      </c>
      <c r="BP2871" s="1" t="s">
        <v>8828</v>
      </c>
      <c r="BQ2871" s="1" t="s">
        <v>5043</v>
      </c>
      <c r="BR2871" s="1" t="s">
        <v>14382</v>
      </c>
      <c r="BS2871" s="1" t="s">
        <v>796</v>
      </c>
      <c r="BT2871" s="1" t="s">
        <v>11744</v>
      </c>
    </row>
    <row r="2872" spans="1:72" ht="13.5" customHeight="1">
      <c r="A2872" s="3" t="str">
        <f>HYPERLINK("http://kyu.snu.ac.kr/sdhj/index.jsp?type=hj/GK14605_00IH_0001_0053.jpg","1720_각북면_53")</f>
        <v>1720_각북면_53</v>
      </c>
      <c r="B2872" s="2">
        <v>1720</v>
      </c>
      <c r="C2872" s="2" t="s">
        <v>15666</v>
      </c>
      <c r="D2872" s="2" t="s">
        <v>15667</v>
      </c>
      <c r="E2872" s="2">
        <v>2871</v>
      </c>
      <c r="F2872" s="1">
        <v>15</v>
      </c>
      <c r="G2872" s="1" t="s">
        <v>4986</v>
      </c>
      <c r="H2872" s="1" t="s">
        <v>8506</v>
      </c>
      <c r="I2872" s="1">
        <v>2</v>
      </c>
      <c r="L2872" s="1">
        <v>3</v>
      </c>
      <c r="M2872" s="2" t="s">
        <v>18261</v>
      </c>
      <c r="N2872" s="2" t="s">
        <v>18262</v>
      </c>
      <c r="S2872" s="1" t="s">
        <v>66</v>
      </c>
      <c r="T2872" s="1" t="s">
        <v>8716</v>
      </c>
      <c r="Y2872" s="1" t="s">
        <v>53</v>
      </c>
      <c r="Z2872" s="1" t="s">
        <v>9315</v>
      </c>
      <c r="AC2872" s="1">
        <v>9</v>
      </c>
      <c r="AD2872" s="1" t="s">
        <v>258</v>
      </c>
      <c r="AE2872" s="1" t="s">
        <v>11526</v>
      </c>
    </row>
    <row r="2873" spans="1:72" ht="13.5" customHeight="1">
      <c r="A2873" s="3" t="str">
        <f>HYPERLINK("http://kyu.snu.ac.kr/sdhj/index.jsp?type=hj/GK14605_00IH_0001_0053.jpg","1720_각북면_53")</f>
        <v>1720_각북면_53</v>
      </c>
      <c r="B2873" s="2">
        <v>1720</v>
      </c>
      <c r="C2873" s="2" t="s">
        <v>15637</v>
      </c>
      <c r="D2873" s="2" t="s">
        <v>15638</v>
      </c>
      <c r="E2873" s="2">
        <v>2872</v>
      </c>
      <c r="F2873" s="1">
        <v>15</v>
      </c>
      <c r="G2873" s="1" t="s">
        <v>4986</v>
      </c>
      <c r="H2873" s="1" t="s">
        <v>8506</v>
      </c>
      <c r="I2873" s="1">
        <v>2</v>
      </c>
      <c r="L2873" s="1">
        <v>3</v>
      </c>
      <c r="M2873" s="2" t="s">
        <v>18261</v>
      </c>
      <c r="N2873" s="2" t="s">
        <v>18262</v>
      </c>
      <c r="S2873" s="1" t="s">
        <v>68</v>
      </c>
      <c r="T2873" s="1" t="s">
        <v>8708</v>
      </c>
      <c r="Y2873" s="1" t="s">
        <v>53</v>
      </c>
      <c r="Z2873" s="1" t="s">
        <v>9315</v>
      </c>
      <c r="AC2873" s="1">
        <v>5</v>
      </c>
      <c r="AD2873" s="1" t="s">
        <v>249</v>
      </c>
      <c r="AE2873" s="1" t="s">
        <v>11523</v>
      </c>
    </row>
    <row r="2874" spans="1:72" ht="13.5" customHeight="1">
      <c r="A2874" s="3" t="str">
        <f>HYPERLINK("http://kyu.snu.ac.kr/sdhj/index.jsp?type=hj/GK14605_00IH_0001_0053.jpg","1720_각북면_53")</f>
        <v>1720_각북면_53</v>
      </c>
      <c r="B2874" s="2">
        <v>1720</v>
      </c>
      <c r="C2874" s="2" t="s">
        <v>15637</v>
      </c>
      <c r="D2874" s="2" t="s">
        <v>15638</v>
      </c>
      <c r="E2874" s="2">
        <v>2873</v>
      </c>
      <c r="F2874" s="1">
        <v>15</v>
      </c>
      <c r="G2874" s="1" t="s">
        <v>4986</v>
      </c>
      <c r="H2874" s="1" t="s">
        <v>8506</v>
      </c>
      <c r="I2874" s="1">
        <v>2</v>
      </c>
      <c r="L2874" s="1">
        <v>3</v>
      </c>
      <c r="M2874" s="2" t="s">
        <v>18261</v>
      </c>
      <c r="N2874" s="2" t="s">
        <v>18262</v>
      </c>
      <c r="S2874" s="1" t="s">
        <v>175</v>
      </c>
      <c r="T2874" s="1" t="s">
        <v>8735</v>
      </c>
      <c r="U2874" s="1" t="s">
        <v>1207</v>
      </c>
      <c r="V2874" s="1" t="s">
        <v>8821</v>
      </c>
      <c r="Y2874" s="1" t="s">
        <v>680</v>
      </c>
      <c r="Z2874" s="1" t="s">
        <v>9951</v>
      </c>
      <c r="AC2874" s="1">
        <v>38</v>
      </c>
      <c r="AD2874" s="1" t="s">
        <v>316</v>
      </c>
      <c r="AE2874" s="1" t="s">
        <v>11519</v>
      </c>
    </row>
    <row r="2875" spans="1:72" ht="13.5" customHeight="1">
      <c r="A2875" s="3" t="str">
        <f>HYPERLINK("http://kyu.snu.ac.kr/sdhj/index.jsp?type=hj/GK14605_00IH_0001_0053.jpg","1720_각북면_53")</f>
        <v>1720_각북면_53</v>
      </c>
      <c r="B2875" s="2">
        <v>1720</v>
      </c>
      <c r="C2875" s="2" t="s">
        <v>15637</v>
      </c>
      <c r="D2875" s="2" t="s">
        <v>15638</v>
      </c>
      <c r="E2875" s="2">
        <v>2874</v>
      </c>
      <c r="F2875" s="1">
        <v>15</v>
      </c>
      <c r="G2875" s="1" t="s">
        <v>4986</v>
      </c>
      <c r="H2875" s="1" t="s">
        <v>8506</v>
      </c>
      <c r="I2875" s="1">
        <v>2</v>
      </c>
      <c r="L2875" s="1">
        <v>3</v>
      </c>
      <c r="M2875" s="2" t="s">
        <v>18261</v>
      </c>
      <c r="N2875" s="2" t="s">
        <v>18262</v>
      </c>
      <c r="S2875" s="1" t="s">
        <v>68</v>
      </c>
      <c r="T2875" s="1" t="s">
        <v>8708</v>
      </c>
      <c r="Y2875" s="1" t="s">
        <v>53</v>
      </c>
      <c r="Z2875" s="1" t="s">
        <v>9315</v>
      </c>
      <c r="AC2875" s="1">
        <v>2</v>
      </c>
      <c r="AD2875" s="1" t="s">
        <v>106</v>
      </c>
      <c r="AE2875" s="1" t="s">
        <v>11517</v>
      </c>
      <c r="AF2875" s="1" t="s">
        <v>135</v>
      </c>
      <c r="AG2875" s="1" t="s">
        <v>11569</v>
      </c>
    </row>
    <row r="2876" spans="1:72" ht="13.5" customHeight="1">
      <c r="A2876" s="3" t="str">
        <f>HYPERLINK("http://kyu.snu.ac.kr/sdhj/index.jsp?type=hj/GK14605_00IH_0001_0053.jpg","1720_각북면_53")</f>
        <v>1720_각북면_53</v>
      </c>
      <c r="B2876" s="2">
        <v>1720</v>
      </c>
      <c r="C2876" s="2" t="s">
        <v>15637</v>
      </c>
      <c r="D2876" s="2" t="s">
        <v>15638</v>
      </c>
      <c r="E2876" s="2">
        <v>2875</v>
      </c>
      <c r="F2876" s="1">
        <v>15</v>
      </c>
      <c r="G2876" s="1" t="s">
        <v>4986</v>
      </c>
      <c r="H2876" s="1" t="s">
        <v>8506</v>
      </c>
      <c r="I2876" s="1">
        <v>2</v>
      </c>
      <c r="L2876" s="1">
        <v>4</v>
      </c>
      <c r="M2876" s="2" t="s">
        <v>18263</v>
      </c>
      <c r="N2876" s="2" t="s">
        <v>18264</v>
      </c>
      <c r="Q2876" s="1" t="s">
        <v>5044</v>
      </c>
      <c r="R2876" s="1" t="s">
        <v>8681</v>
      </c>
      <c r="T2876" s="1" t="s">
        <v>15624</v>
      </c>
      <c r="U2876" s="1" t="s">
        <v>405</v>
      </c>
      <c r="V2876" s="1" t="s">
        <v>8823</v>
      </c>
      <c r="W2876" s="1" t="s">
        <v>437</v>
      </c>
      <c r="X2876" s="1" t="s">
        <v>9293</v>
      </c>
      <c r="Y2876" s="1" t="s">
        <v>5045</v>
      </c>
      <c r="Z2876" s="1" t="s">
        <v>10423</v>
      </c>
      <c r="AC2876" s="1">
        <v>45</v>
      </c>
      <c r="AD2876" s="1" t="s">
        <v>185</v>
      </c>
      <c r="AE2876" s="1" t="s">
        <v>11528</v>
      </c>
      <c r="AJ2876" s="1" t="s">
        <v>17</v>
      </c>
      <c r="AK2876" s="1" t="s">
        <v>11718</v>
      </c>
      <c r="AL2876" s="1" t="s">
        <v>298</v>
      </c>
      <c r="AM2876" s="1" t="s">
        <v>10741</v>
      </c>
      <c r="AT2876" s="1" t="s">
        <v>153</v>
      </c>
      <c r="AU2876" s="1" t="s">
        <v>8874</v>
      </c>
      <c r="AV2876" s="1" t="s">
        <v>5046</v>
      </c>
      <c r="AW2876" s="1" t="s">
        <v>10203</v>
      </c>
      <c r="BG2876" s="1" t="s">
        <v>44</v>
      </c>
      <c r="BH2876" s="1" t="s">
        <v>8875</v>
      </c>
      <c r="BI2876" s="1" t="s">
        <v>5047</v>
      </c>
      <c r="BJ2876" s="1" t="s">
        <v>12333</v>
      </c>
      <c r="BK2876" s="1" t="s">
        <v>116</v>
      </c>
      <c r="BL2876" s="1" t="s">
        <v>15344</v>
      </c>
      <c r="BM2876" s="1" t="s">
        <v>1998</v>
      </c>
      <c r="BN2876" s="1" t="s">
        <v>10936</v>
      </c>
      <c r="BO2876" s="1" t="s">
        <v>419</v>
      </c>
      <c r="BP2876" s="1" t="s">
        <v>11965</v>
      </c>
      <c r="BQ2876" s="1" t="s">
        <v>5048</v>
      </c>
      <c r="BR2876" s="1" t="s">
        <v>14381</v>
      </c>
      <c r="BS2876" s="1" t="s">
        <v>305</v>
      </c>
      <c r="BT2876" s="1" t="s">
        <v>11720</v>
      </c>
    </row>
    <row r="2877" spans="1:72" ht="13.5" customHeight="1">
      <c r="A2877" s="3" t="str">
        <f>HYPERLINK("http://kyu.snu.ac.kr/sdhj/index.jsp?type=hj/GK14605_00IH_0001_0053.jpg","1720_각북면_53")</f>
        <v>1720_각북면_53</v>
      </c>
      <c r="B2877" s="2">
        <v>1720</v>
      </c>
      <c r="C2877" s="2" t="s">
        <v>15722</v>
      </c>
      <c r="D2877" s="2" t="s">
        <v>15723</v>
      </c>
      <c r="E2877" s="2">
        <v>2876</v>
      </c>
      <c r="F2877" s="1">
        <v>15</v>
      </c>
      <c r="G2877" s="1" t="s">
        <v>4986</v>
      </c>
      <c r="H2877" s="1" t="s">
        <v>8506</v>
      </c>
      <c r="I2877" s="1">
        <v>2</v>
      </c>
      <c r="L2877" s="1">
        <v>4</v>
      </c>
      <c r="M2877" s="2" t="s">
        <v>18263</v>
      </c>
      <c r="N2877" s="2" t="s">
        <v>18264</v>
      </c>
      <c r="S2877" s="1" t="s">
        <v>51</v>
      </c>
      <c r="T2877" s="1" t="s">
        <v>1413</v>
      </c>
      <c r="W2877" s="1" t="s">
        <v>150</v>
      </c>
      <c r="X2877" s="1" t="s">
        <v>9282</v>
      </c>
      <c r="Y2877" s="1" t="s">
        <v>53</v>
      </c>
      <c r="Z2877" s="1" t="s">
        <v>9315</v>
      </c>
      <c r="AC2877" s="1">
        <v>47</v>
      </c>
      <c r="AD2877" s="1" t="s">
        <v>246</v>
      </c>
      <c r="AE2877" s="1" t="s">
        <v>11545</v>
      </c>
      <c r="AF2877" s="1" t="s">
        <v>135</v>
      </c>
      <c r="AG2877" s="1" t="s">
        <v>11569</v>
      </c>
      <c r="AJ2877" s="1" t="s">
        <v>17</v>
      </c>
      <c r="AK2877" s="1" t="s">
        <v>11718</v>
      </c>
      <c r="AL2877" s="1" t="s">
        <v>152</v>
      </c>
      <c r="AM2877" s="1" t="s">
        <v>11667</v>
      </c>
      <c r="AT2877" s="1" t="s">
        <v>88</v>
      </c>
      <c r="AU2877" s="1" t="s">
        <v>8828</v>
      </c>
      <c r="AV2877" s="1" t="s">
        <v>5049</v>
      </c>
      <c r="AW2877" s="1" t="s">
        <v>12389</v>
      </c>
      <c r="BG2877" s="1" t="s">
        <v>88</v>
      </c>
      <c r="BH2877" s="1" t="s">
        <v>8828</v>
      </c>
      <c r="BI2877" s="1" t="s">
        <v>3811</v>
      </c>
      <c r="BJ2877" s="1" t="s">
        <v>10406</v>
      </c>
      <c r="BK2877" s="1" t="s">
        <v>88</v>
      </c>
      <c r="BL2877" s="1" t="s">
        <v>8828</v>
      </c>
      <c r="BM2877" s="1" t="s">
        <v>1462</v>
      </c>
      <c r="BN2877" s="1" t="s">
        <v>9798</v>
      </c>
      <c r="BO2877" s="1" t="s">
        <v>394</v>
      </c>
      <c r="BP2877" s="1" t="s">
        <v>9255</v>
      </c>
      <c r="BQ2877" s="1" t="s">
        <v>5050</v>
      </c>
      <c r="BR2877" s="1" t="s">
        <v>14380</v>
      </c>
      <c r="BS2877" s="1" t="s">
        <v>41</v>
      </c>
      <c r="BT2877" s="1" t="s">
        <v>11660</v>
      </c>
    </row>
    <row r="2878" spans="1:72" ht="13.5" customHeight="1">
      <c r="A2878" s="3" t="str">
        <f>HYPERLINK("http://kyu.snu.ac.kr/sdhj/index.jsp?type=hj/GK14605_00IH_0001_0053.jpg","1720_각북면_53")</f>
        <v>1720_각북면_53</v>
      </c>
      <c r="B2878" s="2">
        <v>1720</v>
      </c>
      <c r="C2878" s="2" t="s">
        <v>15666</v>
      </c>
      <c r="D2878" s="2" t="s">
        <v>15667</v>
      </c>
      <c r="E2878" s="2">
        <v>2877</v>
      </c>
      <c r="F2878" s="1">
        <v>15</v>
      </c>
      <c r="G2878" s="1" t="s">
        <v>4986</v>
      </c>
      <c r="H2878" s="1" t="s">
        <v>8506</v>
      </c>
      <c r="I2878" s="1">
        <v>2</v>
      </c>
      <c r="L2878" s="1">
        <v>4</v>
      </c>
      <c r="M2878" s="2" t="s">
        <v>18263</v>
      </c>
      <c r="N2878" s="2" t="s">
        <v>18264</v>
      </c>
      <c r="S2878" s="1" t="s">
        <v>1381</v>
      </c>
      <c r="T2878" s="1" t="s">
        <v>8739</v>
      </c>
      <c r="U2878" s="1" t="s">
        <v>5051</v>
      </c>
      <c r="V2878" s="1" t="s">
        <v>8931</v>
      </c>
      <c r="Y2878" s="1" t="s">
        <v>5052</v>
      </c>
      <c r="Z2878" s="1" t="s">
        <v>9749</v>
      </c>
      <c r="AC2878" s="1">
        <v>22</v>
      </c>
      <c r="AD2878" s="1" t="s">
        <v>334</v>
      </c>
      <c r="AE2878" s="1" t="s">
        <v>11555</v>
      </c>
    </row>
    <row r="2879" spans="1:72" ht="13.5" customHeight="1">
      <c r="A2879" s="3" t="str">
        <f>HYPERLINK("http://kyu.snu.ac.kr/sdhj/index.jsp?type=hj/GK14605_00IH_0001_0053.jpg","1720_각북면_53")</f>
        <v>1720_각북면_53</v>
      </c>
      <c r="B2879" s="2">
        <v>1720</v>
      </c>
      <c r="C2879" s="2" t="s">
        <v>15735</v>
      </c>
      <c r="D2879" s="2" t="s">
        <v>15736</v>
      </c>
      <c r="E2879" s="2">
        <v>2878</v>
      </c>
      <c r="F2879" s="1">
        <v>15</v>
      </c>
      <c r="G2879" s="1" t="s">
        <v>4986</v>
      </c>
      <c r="H2879" s="1" t="s">
        <v>8506</v>
      </c>
      <c r="I2879" s="1">
        <v>2</v>
      </c>
      <c r="L2879" s="1">
        <v>4</v>
      </c>
      <c r="M2879" s="2" t="s">
        <v>18263</v>
      </c>
      <c r="N2879" s="2" t="s">
        <v>18264</v>
      </c>
      <c r="S2879" s="1" t="s">
        <v>68</v>
      </c>
      <c r="T2879" s="1" t="s">
        <v>8708</v>
      </c>
      <c r="Y2879" s="1" t="s">
        <v>53</v>
      </c>
      <c r="Z2879" s="1" t="s">
        <v>9315</v>
      </c>
      <c r="AC2879" s="1">
        <v>1</v>
      </c>
      <c r="AD2879" s="1" t="s">
        <v>107</v>
      </c>
      <c r="AE2879" s="1" t="s">
        <v>11521</v>
      </c>
      <c r="AF2879" s="1" t="s">
        <v>135</v>
      </c>
      <c r="AG2879" s="1" t="s">
        <v>11569</v>
      </c>
    </row>
    <row r="2880" spans="1:72" ht="13.5" customHeight="1">
      <c r="A2880" s="3" t="str">
        <f>HYPERLINK("http://kyu.snu.ac.kr/sdhj/index.jsp?type=hj/GK14605_00IH_0001_0053.jpg","1720_각북면_53")</f>
        <v>1720_각북면_53</v>
      </c>
      <c r="B2880" s="2">
        <v>1720</v>
      </c>
      <c r="C2880" s="2" t="s">
        <v>15637</v>
      </c>
      <c r="D2880" s="2" t="s">
        <v>15638</v>
      </c>
      <c r="E2880" s="2">
        <v>2879</v>
      </c>
      <c r="F2880" s="1">
        <v>15</v>
      </c>
      <c r="G2880" s="1" t="s">
        <v>4986</v>
      </c>
      <c r="H2880" s="1" t="s">
        <v>8506</v>
      </c>
      <c r="I2880" s="1">
        <v>2</v>
      </c>
      <c r="L2880" s="1">
        <v>5</v>
      </c>
      <c r="M2880" s="2" t="s">
        <v>18265</v>
      </c>
      <c r="N2880" s="2" t="s">
        <v>18266</v>
      </c>
      <c r="T2880" s="1" t="s">
        <v>15624</v>
      </c>
      <c r="U2880" s="1" t="s">
        <v>153</v>
      </c>
      <c r="V2880" s="1" t="s">
        <v>8874</v>
      </c>
      <c r="W2880" s="1" t="s">
        <v>245</v>
      </c>
      <c r="X2880" s="1" t="s">
        <v>9269</v>
      </c>
      <c r="Y2880" s="1" t="s">
        <v>2375</v>
      </c>
      <c r="Z2880" s="1" t="s">
        <v>10607</v>
      </c>
      <c r="AC2880" s="1">
        <v>69</v>
      </c>
      <c r="AD2880" s="1" t="s">
        <v>258</v>
      </c>
      <c r="AE2880" s="1" t="s">
        <v>11526</v>
      </c>
      <c r="AJ2880" s="1" t="s">
        <v>17</v>
      </c>
      <c r="AK2880" s="1" t="s">
        <v>11718</v>
      </c>
      <c r="AL2880" s="1" t="s">
        <v>158</v>
      </c>
      <c r="AM2880" s="1" t="s">
        <v>11647</v>
      </c>
      <c r="AT2880" s="1" t="s">
        <v>153</v>
      </c>
      <c r="AU2880" s="1" t="s">
        <v>8874</v>
      </c>
      <c r="AV2880" s="1" t="s">
        <v>3447</v>
      </c>
      <c r="AW2880" s="1" t="s">
        <v>9471</v>
      </c>
      <c r="BG2880" s="1" t="s">
        <v>428</v>
      </c>
      <c r="BH2880" s="1" t="s">
        <v>11968</v>
      </c>
      <c r="BI2880" s="1" t="s">
        <v>5053</v>
      </c>
      <c r="BJ2880" s="1" t="s">
        <v>10491</v>
      </c>
      <c r="BK2880" s="1" t="s">
        <v>516</v>
      </c>
      <c r="BL2880" s="1" t="s">
        <v>8956</v>
      </c>
      <c r="BM2880" s="1" t="s">
        <v>1488</v>
      </c>
      <c r="BN2880" s="1" t="s">
        <v>13756</v>
      </c>
      <c r="BO2880" s="1" t="s">
        <v>428</v>
      </c>
      <c r="BP2880" s="1" t="s">
        <v>11968</v>
      </c>
      <c r="BQ2880" s="1" t="s">
        <v>5054</v>
      </c>
      <c r="BR2880" s="1" t="s">
        <v>15215</v>
      </c>
      <c r="BS2880" s="1" t="s">
        <v>41</v>
      </c>
      <c r="BT2880" s="1" t="s">
        <v>11660</v>
      </c>
    </row>
    <row r="2881" spans="1:73" ht="13.5" customHeight="1">
      <c r="A2881" s="3" t="str">
        <f>HYPERLINK("http://kyu.snu.ac.kr/sdhj/index.jsp?type=hj/GK14605_00IH_0001_0053.jpg","1720_각북면_53")</f>
        <v>1720_각북면_53</v>
      </c>
      <c r="B2881" s="2">
        <v>1720</v>
      </c>
      <c r="C2881" s="2" t="s">
        <v>16020</v>
      </c>
      <c r="D2881" s="2" t="s">
        <v>16021</v>
      </c>
      <c r="E2881" s="2">
        <v>2880</v>
      </c>
      <c r="F2881" s="1">
        <v>15</v>
      </c>
      <c r="G2881" s="1" t="s">
        <v>4986</v>
      </c>
      <c r="H2881" s="1" t="s">
        <v>8506</v>
      </c>
      <c r="I2881" s="1">
        <v>2</v>
      </c>
      <c r="L2881" s="1">
        <v>5</v>
      </c>
      <c r="M2881" s="2" t="s">
        <v>18265</v>
      </c>
      <c r="N2881" s="2" t="s">
        <v>18266</v>
      </c>
      <c r="S2881" s="1" t="s">
        <v>51</v>
      </c>
      <c r="T2881" s="1" t="s">
        <v>1413</v>
      </c>
      <c r="W2881" s="1" t="s">
        <v>128</v>
      </c>
      <c r="X2881" s="1" t="s">
        <v>9270</v>
      </c>
      <c r="Y2881" s="1" t="s">
        <v>53</v>
      </c>
      <c r="Z2881" s="1" t="s">
        <v>9315</v>
      </c>
      <c r="AC2881" s="1">
        <v>62</v>
      </c>
      <c r="AD2881" s="1" t="s">
        <v>106</v>
      </c>
      <c r="AE2881" s="1" t="s">
        <v>11517</v>
      </c>
      <c r="AJ2881" s="1" t="s">
        <v>17</v>
      </c>
      <c r="AK2881" s="1" t="s">
        <v>11718</v>
      </c>
      <c r="AL2881" s="1" t="s">
        <v>118</v>
      </c>
      <c r="AM2881" s="1" t="s">
        <v>11738</v>
      </c>
      <c r="AT2881" s="1" t="s">
        <v>48</v>
      </c>
      <c r="AU2881" s="1" t="s">
        <v>8899</v>
      </c>
      <c r="AV2881" s="1" t="s">
        <v>1980</v>
      </c>
      <c r="AW2881" s="1" t="s">
        <v>12388</v>
      </c>
      <c r="BG2881" s="1" t="s">
        <v>48</v>
      </c>
      <c r="BH2881" s="1" t="s">
        <v>8899</v>
      </c>
      <c r="BI2881" s="1" t="s">
        <v>1462</v>
      </c>
      <c r="BJ2881" s="1" t="s">
        <v>9798</v>
      </c>
      <c r="BK2881" s="1" t="s">
        <v>5055</v>
      </c>
      <c r="BL2881" s="1" t="s">
        <v>13503</v>
      </c>
      <c r="BM2881" s="1" t="s">
        <v>1463</v>
      </c>
      <c r="BN2881" s="1" t="s">
        <v>10761</v>
      </c>
      <c r="BO2881" s="1" t="s">
        <v>153</v>
      </c>
      <c r="BP2881" s="1" t="s">
        <v>8874</v>
      </c>
      <c r="BQ2881" s="1" t="s">
        <v>5056</v>
      </c>
      <c r="BR2881" s="1" t="s">
        <v>16882</v>
      </c>
      <c r="BS2881" s="1" t="s">
        <v>5057</v>
      </c>
      <c r="BT2881" s="1" t="s">
        <v>11638</v>
      </c>
    </row>
    <row r="2882" spans="1:73" ht="13.5" customHeight="1">
      <c r="A2882" s="3" t="str">
        <f>HYPERLINK("http://kyu.snu.ac.kr/sdhj/index.jsp?type=hj/GK14605_00IH_0001_0053.jpg","1720_각북면_53")</f>
        <v>1720_각북면_53</v>
      </c>
      <c r="B2882" s="2">
        <v>1720</v>
      </c>
      <c r="C2882" s="2" t="s">
        <v>16883</v>
      </c>
      <c r="D2882" s="2" t="s">
        <v>16884</v>
      </c>
      <c r="E2882" s="2">
        <v>2881</v>
      </c>
      <c r="F2882" s="1">
        <v>15</v>
      </c>
      <c r="G2882" s="1" t="s">
        <v>4986</v>
      </c>
      <c r="H2882" s="1" t="s">
        <v>8506</v>
      </c>
      <c r="I2882" s="1">
        <v>2</v>
      </c>
      <c r="L2882" s="1">
        <v>5</v>
      </c>
      <c r="M2882" s="2" t="s">
        <v>18265</v>
      </c>
      <c r="N2882" s="2" t="s">
        <v>18266</v>
      </c>
      <c r="S2882" s="1" t="s">
        <v>68</v>
      </c>
      <c r="T2882" s="1" t="s">
        <v>8708</v>
      </c>
      <c r="Y2882" s="1" t="s">
        <v>53</v>
      </c>
      <c r="Z2882" s="1" t="s">
        <v>9315</v>
      </c>
      <c r="AF2882" s="1" t="s">
        <v>355</v>
      </c>
      <c r="AG2882" s="1" t="s">
        <v>11570</v>
      </c>
    </row>
    <row r="2883" spans="1:73" ht="13.5" customHeight="1">
      <c r="A2883" s="3" t="str">
        <f>HYPERLINK("http://kyu.snu.ac.kr/sdhj/index.jsp?type=hj/GK14605_00IH_0001_0053.jpg","1720_각북면_53")</f>
        <v>1720_각북면_53</v>
      </c>
      <c r="B2883" s="2">
        <v>1720</v>
      </c>
      <c r="C2883" s="2" t="s">
        <v>15637</v>
      </c>
      <c r="D2883" s="2" t="s">
        <v>15638</v>
      </c>
      <c r="E2883" s="2">
        <v>2882</v>
      </c>
      <c r="F2883" s="1">
        <v>15</v>
      </c>
      <c r="G2883" s="1" t="s">
        <v>4986</v>
      </c>
      <c r="H2883" s="1" t="s">
        <v>8506</v>
      </c>
      <c r="I2883" s="1">
        <v>2</v>
      </c>
      <c r="L2883" s="1">
        <v>5</v>
      </c>
      <c r="M2883" s="2" t="s">
        <v>18265</v>
      </c>
      <c r="N2883" s="2" t="s">
        <v>18266</v>
      </c>
      <c r="S2883" s="1" t="s">
        <v>68</v>
      </c>
      <c r="T2883" s="1" t="s">
        <v>8708</v>
      </c>
      <c r="Y2883" s="1" t="s">
        <v>53</v>
      </c>
      <c r="Z2883" s="1" t="s">
        <v>9315</v>
      </c>
      <c r="AC2883" s="1">
        <v>11</v>
      </c>
      <c r="AD2883" s="1" t="s">
        <v>70</v>
      </c>
      <c r="AE2883" s="1" t="s">
        <v>11531</v>
      </c>
    </row>
    <row r="2884" spans="1:73" ht="13.5" customHeight="1">
      <c r="A2884" s="3" t="str">
        <f>HYPERLINK("http://kyu.snu.ac.kr/sdhj/index.jsp?type=hj/GK14605_00IH_0001_0053.jpg","1720_각북면_53")</f>
        <v>1720_각북면_53</v>
      </c>
      <c r="B2884" s="2">
        <v>1720</v>
      </c>
      <c r="C2884" s="2" t="s">
        <v>15637</v>
      </c>
      <c r="D2884" s="2" t="s">
        <v>15638</v>
      </c>
      <c r="E2884" s="2">
        <v>2883</v>
      </c>
      <c r="F2884" s="1">
        <v>15</v>
      </c>
      <c r="G2884" s="1" t="s">
        <v>4986</v>
      </c>
      <c r="H2884" s="1" t="s">
        <v>8506</v>
      </c>
      <c r="I2884" s="1">
        <v>3</v>
      </c>
      <c r="J2884" s="1" t="s">
        <v>5058</v>
      </c>
      <c r="K2884" s="1" t="s">
        <v>8593</v>
      </c>
      <c r="L2884" s="1">
        <v>1</v>
      </c>
      <c r="M2884" s="2" t="s">
        <v>5058</v>
      </c>
      <c r="N2884" s="2" t="s">
        <v>8593</v>
      </c>
      <c r="T2884" s="1" t="s">
        <v>16421</v>
      </c>
      <c r="U2884" s="1" t="s">
        <v>5059</v>
      </c>
      <c r="V2884" s="1" t="s">
        <v>9075</v>
      </c>
      <c r="W2884" s="1" t="s">
        <v>245</v>
      </c>
      <c r="X2884" s="1" t="s">
        <v>9269</v>
      </c>
      <c r="Y2884" s="1" t="s">
        <v>5060</v>
      </c>
      <c r="Z2884" s="1" t="s">
        <v>10270</v>
      </c>
      <c r="AC2884" s="1">
        <v>45</v>
      </c>
      <c r="AD2884" s="1" t="s">
        <v>185</v>
      </c>
      <c r="AE2884" s="1" t="s">
        <v>11528</v>
      </c>
      <c r="AJ2884" s="1" t="s">
        <v>17</v>
      </c>
      <c r="AK2884" s="1" t="s">
        <v>11718</v>
      </c>
      <c r="AL2884" s="1" t="s">
        <v>158</v>
      </c>
      <c r="AM2884" s="1" t="s">
        <v>11647</v>
      </c>
      <c r="AT2884" s="1" t="s">
        <v>88</v>
      </c>
      <c r="AU2884" s="1" t="s">
        <v>8828</v>
      </c>
      <c r="AV2884" s="1" t="s">
        <v>5061</v>
      </c>
      <c r="AW2884" s="1" t="s">
        <v>12387</v>
      </c>
      <c r="BG2884" s="1" t="s">
        <v>48</v>
      </c>
      <c r="BH2884" s="1" t="s">
        <v>8899</v>
      </c>
      <c r="BI2884" s="1" t="s">
        <v>5062</v>
      </c>
      <c r="BJ2884" s="1" t="s">
        <v>13235</v>
      </c>
      <c r="BK2884" s="1" t="s">
        <v>48</v>
      </c>
      <c r="BL2884" s="1" t="s">
        <v>8899</v>
      </c>
      <c r="BM2884" s="1" t="s">
        <v>8323</v>
      </c>
      <c r="BN2884" s="1" t="s">
        <v>12282</v>
      </c>
      <c r="BO2884" s="1" t="s">
        <v>88</v>
      </c>
      <c r="BP2884" s="1" t="s">
        <v>8828</v>
      </c>
      <c r="BQ2884" s="1" t="s">
        <v>5028</v>
      </c>
      <c r="BR2884" s="1" t="s">
        <v>14379</v>
      </c>
      <c r="BS2884" s="1" t="s">
        <v>158</v>
      </c>
      <c r="BT2884" s="1" t="s">
        <v>11647</v>
      </c>
    </row>
    <row r="2885" spans="1:73" ht="13.5" customHeight="1">
      <c r="A2885" s="3" t="str">
        <f>HYPERLINK("http://kyu.snu.ac.kr/sdhj/index.jsp?type=hj/GK14605_00IH_0001_0053.jpg","1720_각북면_53")</f>
        <v>1720_각북면_53</v>
      </c>
      <c r="B2885" s="2">
        <v>1720</v>
      </c>
      <c r="C2885" s="2" t="s">
        <v>15695</v>
      </c>
      <c r="D2885" s="2" t="s">
        <v>15696</v>
      </c>
      <c r="E2885" s="2">
        <v>2884</v>
      </c>
      <c r="F2885" s="1">
        <v>15</v>
      </c>
      <c r="G2885" s="1" t="s">
        <v>4986</v>
      </c>
      <c r="H2885" s="1" t="s">
        <v>8506</v>
      </c>
      <c r="I2885" s="1">
        <v>3</v>
      </c>
      <c r="L2885" s="1">
        <v>1</v>
      </c>
      <c r="M2885" s="2" t="s">
        <v>5058</v>
      </c>
      <c r="N2885" s="2" t="s">
        <v>8593</v>
      </c>
      <c r="S2885" s="1" t="s">
        <v>51</v>
      </c>
      <c r="T2885" s="1" t="s">
        <v>1413</v>
      </c>
      <c r="W2885" s="1" t="s">
        <v>245</v>
      </c>
      <c r="X2885" s="1" t="s">
        <v>9269</v>
      </c>
      <c r="Y2885" s="1" t="s">
        <v>53</v>
      </c>
      <c r="Z2885" s="1" t="s">
        <v>9315</v>
      </c>
      <c r="AC2885" s="1">
        <v>27</v>
      </c>
      <c r="AD2885" s="1" t="s">
        <v>167</v>
      </c>
      <c r="AE2885" s="1" t="s">
        <v>11350</v>
      </c>
      <c r="AJ2885" s="1" t="s">
        <v>17</v>
      </c>
      <c r="AK2885" s="1" t="s">
        <v>11718</v>
      </c>
      <c r="AL2885" s="1" t="s">
        <v>158</v>
      </c>
      <c r="AM2885" s="1" t="s">
        <v>11647</v>
      </c>
      <c r="AT2885" s="1" t="s">
        <v>153</v>
      </c>
      <c r="AU2885" s="1" t="s">
        <v>8874</v>
      </c>
      <c r="AV2885" s="1" t="s">
        <v>5063</v>
      </c>
      <c r="AW2885" s="1" t="s">
        <v>12109</v>
      </c>
      <c r="BG2885" s="1" t="s">
        <v>44</v>
      </c>
      <c r="BH2885" s="1" t="s">
        <v>8875</v>
      </c>
      <c r="BI2885" s="1" t="s">
        <v>8295</v>
      </c>
      <c r="BJ2885" s="1" t="s">
        <v>13234</v>
      </c>
      <c r="BK2885" s="1" t="s">
        <v>233</v>
      </c>
      <c r="BL2885" s="1" t="s">
        <v>8848</v>
      </c>
      <c r="BM2885" s="1" t="s">
        <v>4905</v>
      </c>
      <c r="BN2885" s="1" t="s">
        <v>13231</v>
      </c>
      <c r="BO2885" s="1" t="s">
        <v>60</v>
      </c>
      <c r="BP2885" s="1" t="s">
        <v>9030</v>
      </c>
      <c r="BQ2885" s="1" t="s">
        <v>5064</v>
      </c>
      <c r="BR2885" s="1" t="s">
        <v>14378</v>
      </c>
      <c r="BS2885" s="1" t="s">
        <v>41</v>
      </c>
      <c r="BT2885" s="1" t="s">
        <v>11660</v>
      </c>
    </row>
    <row r="2886" spans="1:73" ht="13.5" customHeight="1">
      <c r="A2886" s="3" t="str">
        <f>HYPERLINK("http://kyu.snu.ac.kr/sdhj/index.jsp?type=hj/GK14605_00IH_0001_0053.jpg","1720_각북면_53")</f>
        <v>1720_각북면_53</v>
      </c>
      <c r="B2886" s="2">
        <v>1720</v>
      </c>
      <c r="C2886" s="2" t="s">
        <v>15678</v>
      </c>
      <c r="D2886" s="2" t="s">
        <v>15679</v>
      </c>
      <c r="E2886" s="2">
        <v>2885</v>
      </c>
      <c r="F2886" s="1">
        <v>15</v>
      </c>
      <c r="G2886" s="1" t="s">
        <v>4986</v>
      </c>
      <c r="H2886" s="1" t="s">
        <v>8506</v>
      </c>
      <c r="I2886" s="1">
        <v>3</v>
      </c>
      <c r="L2886" s="1">
        <v>1</v>
      </c>
      <c r="M2886" s="2" t="s">
        <v>5058</v>
      </c>
      <c r="N2886" s="2" t="s">
        <v>8593</v>
      </c>
      <c r="S2886" s="1" t="s">
        <v>973</v>
      </c>
      <c r="T2886" s="1" t="s">
        <v>8750</v>
      </c>
      <c r="W2886" s="1" t="s">
        <v>245</v>
      </c>
      <c r="X2886" s="1" t="s">
        <v>9269</v>
      </c>
      <c r="Y2886" s="1" t="s">
        <v>53</v>
      </c>
      <c r="Z2886" s="1" t="s">
        <v>9315</v>
      </c>
      <c r="AC2886" s="1">
        <v>74</v>
      </c>
      <c r="AD2886" s="1" t="s">
        <v>207</v>
      </c>
      <c r="AE2886" s="1" t="s">
        <v>11551</v>
      </c>
    </row>
    <row r="2887" spans="1:73" ht="13.5" customHeight="1">
      <c r="A2887" s="3" t="str">
        <f>HYPERLINK("http://kyu.snu.ac.kr/sdhj/index.jsp?type=hj/GK14605_00IH_0001_0053.jpg","1720_각북면_53")</f>
        <v>1720_각북면_53</v>
      </c>
      <c r="B2887" s="2">
        <v>1720</v>
      </c>
      <c r="C2887" s="2" t="s">
        <v>15876</v>
      </c>
      <c r="D2887" s="2" t="s">
        <v>15877</v>
      </c>
      <c r="E2887" s="2">
        <v>2886</v>
      </c>
      <c r="F2887" s="1">
        <v>15</v>
      </c>
      <c r="G2887" s="1" t="s">
        <v>4986</v>
      </c>
      <c r="H2887" s="1" t="s">
        <v>8506</v>
      </c>
      <c r="I2887" s="1">
        <v>3</v>
      </c>
      <c r="L2887" s="1">
        <v>1</v>
      </c>
      <c r="M2887" s="2" t="s">
        <v>5058</v>
      </c>
      <c r="N2887" s="2" t="s">
        <v>8593</v>
      </c>
      <c r="S2887" s="1" t="s">
        <v>68</v>
      </c>
      <c r="T2887" s="1" t="s">
        <v>8708</v>
      </c>
      <c r="Y2887" s="1" t="s">
        <v>53</v>
      </c>
      <c r="Z2887" s="1" t="s">
        <v>9315</v>
      </c>
      <c r="AF2887" s="1" t="s">
        <v>67</v>
      </c>
      <c r="AG2887" s="1" t="s">
        <v>9286</v>
      </c>
    </row>
    <row r="2888" spans="1:73" ht="13.5" customHeight="1">
      <c r="A2888" s="3" t="str">
        <f>HYPERLINK("http://kyu.snu.ac.kr/sdhj/index.jsp?type=hj/GK14605_00IH_0001_0053.jpg","1720_각북면_53")</f>
        <v>1720_각북면_53</v>
      </c>
      <c r="B2888" s="2">
        <v>1720</v>
      </c>
      <c r="C2888" s="2" t="s">
        <v>15637</v>
      </c>
      <c r="D2888" s="2" t="s">
        <v>15638</v>
      </c>
      <c r="E2888" s="2">
        <v>2887</v>
      </c>
      <c r="F2888" s="1">
        <v>15</v>
      </c>
      <c r="G2888" s="1" t="s">
        <v>4986</v>
      </c>
      <c r="H2888" s="1" t="s">
        <v>8506</v>
      </c>
      <c r="I2888" s="1">
        <v>3</v>
      </c>
      <c r="L2888" s="1">
        <v>1</v>
      </c>
      <c r="M2888" s="2" t="s">
        <v>5058</v>
      </c>
      <c r="N2888" s="2" t="s">
        <v>8593</v>
      </c>
      <c r="S2888" s="1" t="s">
        <v>68</v>
      </c>
      <c r="T2888" s="1" t="s">
        <v>8708</v>
      </c>
      <c r="Y2888" s="1" t="s">
        <v>53</v>
      </c>
      <c r="Z2888" s="1" t="s">
        <v>9315</v>
      </c>
      <c r="AC2888" s="1">
        <v>9</v>
      </c>
      <c r="AD2888" s="1" t="s">
        <v>258</v>
      </c>
      <c r="AE2888" s="1" t="s">
        <v>11526</v>
      </c>
    </row>
    <row r="2889" spans="1:73" ht="13.5" customHeight="1">
      <c r="A2889" s="3" t="str">
        <f>HYPERLINK("http://kyu.snu.ac.kr/sdhj/index.jsp?type=hj/GK14605_00IH_0001_0053.jpg","1720_각북면_53")</f>
        <v>1720_각북면_53</v>
      </c>
      <c r="B2889" s="2">
        <v>1720</v>
      </c>
      <c r="C2889" s="2" t="s">
        <v>15637</v>
      </c>
      <c r="D2889" s="2" t="s">
        <v>15638</v>
      </c>
      <c r="E2889" s="2">
        <v>2888</v>
      </c>
      <c r="F2889" s="1">
        <v>15</v>
      </c>
      <c r="G2889" s="1" t="s">
        <v>4986</v>
      </c>
      <c r="H2889" s="1" t="s">
        <v>8506</v>
      </c>
      <c r="I2889" s="1">
        <v>3</v>
      </c>
      <c r="L2889" s="1">
        <v>1</v>
      </c>
      <c r="M2889" s="2" t="s">
        <v>5058</v>
      </c>
      <c r="N2889" s="2" t="s">
        <v>8593</v>
      </c>
      <c r="S2889" s="1" t="s">
        <v>68</v>
      </c>
      <c r="T2889" s="1" t="s">
        <v>8708</v>
      </c>
      <c r="Y2889" s="1" t="s">
        <v>53</v>
      </c>
      <c r="Z2889" s="1" t="s">
        <v>9315</v>
      </c>
      <c r="AC2889" s="1">
        <v>7</v>
      </c>
      <c r="AD2889" s="1" t="s">
        <v>454</v>
      </c>
      <c r="AE2889" s="1" t="s">
        <v>11543</v>
      </c>
    </row>
    <row r="2890" spans="1:73" ht="13.5" customHeight="1">
      <c r="A2890" s="3" t="str">
        <f>HYPERLINK("http://kyu.snu.ac.kr/sdhj/index.jsp?type=hj/GK14605_00IH_0001_0053.jpg","1720_각북면_53")</f>
        <v>1720_각북면_53</v>
      </c>
      <c r="B2890" s="2">
        <v>1720</v>
      </c>
      <c r="C2890" s="2" t="s">
        <v>15637</v>
      </c>
      <c r="D2890" s="2" t="s">
        <v>15638</v>
      </c>
      <c r="E2890" s="2">
        <v>2889</v>
      </c>
      <c r="F2890" s="1">
        <v>15</v>
      </c>
      <c r="G2890" s="1" t="s">
        <v>4986</v>
      </c>
      <c r="H2890" s="1" t="s">
        <v>8506</v>
      </c>
      <c r="I2890" s="1">
        <v>3</v>
      </c>
      <c r="L2890" s="1">
        <v>1</v>
      </c>
      <c r="M2890" s="2" t="s">
        <v>5058</v>
      </c>
      <c r="N2890" s="2" t="s">
        <v>8593</v>
      </c>
      <c r="S2890" s="1" t="s">
        <v>68</v>
      </c>
      <c r="T2890" s="1" t="s">
        <v>8708</v>
      </c>
      <c r="Y2890" s="1" t="s">
        <v>53</v>
      </c>
      <c r="Z2890" s="1" t="s">
        <v>9315</v>
      </c>
      <c r="AC2890" s="1">
        <v>1</v>
      </c>
      <c r="AD2890" s="1" t="s">
        <v>107</v>
      </c>
      <c r="AE2890" s="1" t="s">
        <v>11521</v>
      </c>
      <c r="AF2890" s="1" t="s">
        <v>135</v>
      </c>
      <c r="AG2890" s="1" t="s">
        <v>11569</v>
      </c>
    </row>
    <row r="2891" spans="1:73" ht="13.5" customHeight="1">
      <c r="A2891" s="3" t="str">
        <f>HYPERLINK("http://kyu.snu.ac.kr/sdhj/index.jsp?type=hj/GK14605_00IH_0001_0053.jpg","1720_각북면_53")</f>
        <v>1720_각북면_53</v>
      </c>
      <c r="B2891" s="2">
        <v>1720</v>
      </c>
      <c r="C2891" s="2" t="s">
        <v>15637</v>
      </c>
      <c r="D2891" s="2" t="s">
        <v>15638</v>
      </c>
      <c r="E2891" s="2">
        <v>2890</v>
      </c>
      <c r="F2891" s="1">
        <v>15</v>
      </c>
      <c r="G2891" s="1" t="s">
        <v>4986</v>
      </c>
      <c r="H2891" s="1" t="s">
        <v>8506</v>
      </c>
      <c r="I2891" s="1">
        <v>3</v>
      </c>
      <c r="L2891" s="1">
        <v>2</v>
      </c>
      <c r="M2891" s="2" t="s">
        <v>18267</v>
      </c>
      <c r="N2891" s="2" t="s">
        <v>18268</v>
      </c>
      <c r="T2891" s="1" t="s">
        <v>15624</v>
      </c>
      <c r="U2891" s="1" t="s">
        <v>5065</v>
      </c>
      <c r="V2891" s="1" t="s">
        <v>8846</v>
      </c>
      <c r="W2891" s="1" t="s">
        <v>84</v>
      </c>
      <c r="X2891" s="1" t="s">
        <v>9283</v>
      </c>
      <c r="Y2891" s="1" t="s">
        <v>715</v>
      </c>
      <c r="Z2891" s="1" t="s">
        <v>9463</v>
      </c>
      <c r="AC2891" s="1">
        <v>58</v>
      </c>
      <c r="AD2891" s="1" t="s">
        <v>510</v>
      </c>
      <c r="AE2891" s="1" t="s">
        <v>11558</v>
      </c>
      <c r="AJ2891" s="1" t="s">
        <v>17</v>
      </c>
      <c r="AK2891" s="1" t="s">
        <v>11718</v>
      </c>
      <c r="AL2891" s="1" t="s">
        <v>87</v>
      </c>
      <c r="AM2891" s="1" t="s">
        <v>11630</v>
      </c>
      <c r="AT2891" s="1" t="s">
        <v>48</v>
      </c>
      <c r="AU2891" s="1" t="s">
        <v>8899</v>
      </c>
      <c r="AV2891" s="1" t="s">
        <v>623</v>
      </c>
      <c r="AW2891" s="1" t="s">
        <v>11051</v>
      </c>
      <c r="BG2891" s="1" t="s">
        <v>88</v>
      </c>
      <c r="BH2891" s="1" t="s">
        <v>8828</v>
      </c>
      <c r="BI2891" s="1" t="s">
        <v>624</v>
      </c>
      <c r="BJ2891" s="1" t="s">
        <v>12318</v>
      </c>
      <c r="BM2891" s="1" t="s">
        <v>625</v>
      </c>
      <c r="BN2891" s="1" t="s">
        <v>13753</v>
      </c>
      <c r="BO2891" s="1" t="s">
        <v>88</v>
      </c>
      <c r="BP2891" s="1" t="s">
        <v>8828</v>
      </c>
      <c r="BQ2891" s="1" t="s">
        <v>5066</v>
      </c>
      <c r="BR2891" s="1" t="s">
        <v>15093</v>
      </c>
      <c r="BS2891" s="1" t="s">
        <v>50</v>
      </c>
      <c r="BT2891" s="1" t="s">
        <v>15632</v>
      </c>
    </row>
    <row r="2892" spans="1:73" ht="13.5" customHeight="1">
      <c r="A2892" s="3" t="str">
        <f>HYPERLINK("http://kyu.snu.ac.kr/sdhj/index.jsp?type=hj/GK14605_00IH_0001_0053.jpg","1720_각북면_53")</f>
        <v>1720_각북면_53</v>
      </c>
      <c r="B2892" s="2">
        <v>1720</v>
      </c>
      <c r="C2892" s="2" t="s">
        <v>15633</v>
      </c>
      <c r="D2892" s="2" t="s">
        <v>15634</v>
      </c>
      <c r="E2892" s="2">
        <v>2891</v>
      </c>
      <c r="F2892" s="1">
        <v>15</v>
      </c>
      <c r="G2892" s="1" t="s">
        <v>4986</v>
      </c>
      <c r="H2892" s="1" t="s">
        <v>8506</v>
      </c>
      <c r="I2892" s="1">
        <v>3</v>
      </c>
      <c r="L2892" s="1">
        <v>2</v>
      </c>
      <c r="M2892" s="2" t="s">
        <v>18267</v>
      </c>
      <c r="N2892" s="2" t="s">
        <v>18268</v>
      </c>
      <c r="S2892" s="1" t="s">
        <v>51</v>
      </c>
      <c r="T2892" s="1" t="s">
        <v>1413</v>
      </c>
      <c r="W2892" s="1" t="s">
        <v>310</v>
      </c>
      <c r="X2892" s="1" t="s">
        <v>9263</v>
      </c>
      <c r="Y2892" s="1" t="s">
        <v>53</v>
      </c>
      <c r="Z2892" s="1" t="s">
        <v>9315</v>
      </c>
      <c r="AC2892" s="1">
        <v>56</v>
      </c>
      <c r="AD2892" s="1" t="s">
        <v>673</v>
      </c>
      <c r="AE2892" s="1" t="s">
        <v>11548</v>
      </c>
      <c r="AJ2892" s="1" t="s">
        <v>17</v>
      </c>
      <c r="AK2892" s="1" t="s">
        <v>11718</v>
      </c>
      <c r="AL2892" s="1" t="s">
        <v>41</v>
      </c>
      <c r="AM2892" s="1" t="s">
        <v>11660</v>
      </c>
      <c r="AT2892" s="1" t="s">
        <v>88</v>
      </c>
      <c r="AU2892" s="1" t="s">
        <v>8828</v>
      </c>
      <c r="AV2892" s="1" t="s">
        <v>3334</v>
      </c>
      <c r="AW2892" s="1" t="s">
        <v>10169</v>
      </c>
      <c r="BG2892" s="1" t="s">
        <v>48</v>
      </c>
      <c r="BH2892" s="1" t="s">
        <v>8899</v>
      </c>
      <c r="BI2892" s="1" t="s">
        <v>5067</v>
      </c>
      <c r="BJ2892" s="1" t="s">
        <v>13233</v>
      </c>
      <c r="BK2892" s="1" t="s">
        <v>428</v>
      </c>
      <c r="BL2892" s="1" t="s">
        <v>11968</v>
      </c>
      <c r="BM2892" s="1" t="s">
        <v>5068</v>
      </c>
      <c r="BN2892" s="1" t="s">
        <v>13757</v>
      </c>
      <c r="BO2892" s="1" t="s">
        <v>88</v>
      </c>
      <c r="BP2892" s="1" t="s">
        <v>8828</v>
      </c>
      <c r="BQ2892" s="1" t="s">
        <v>5069</v>
      </c>
      <c r="BR2892" s="1" t="s">
        <v>15113</v>
      </c>
      <c r="BS2892" s="1" t="s">
        <v>50</v>
      </c>
      <c r="BT2892" s="1" t="s">
        <v>15860</v>
      </c>
    </row>
    <row r="2893" spans="1:73" ht="13.5" customHeight="1">
      <c r="A2893" s="3" t="str">
        <f>HYPERLINK("http://kyu.snu.ac.kr/sdhj/index.jsp?type=hj/GK14605_00IH_0001_0053.jpg","1720_각북면_53")</f>
        <v>1720_각북면_53</v>
      </c>
      <c r="B2893" s="2">
        <v>1720</v>
      </c>
      <c r="C2893" s="2" t="s">
        <v>15666</v>
      </c>
      <c r="D2893" s="2" t="s">
        <v>15667</v>
      </c>
      <c r="E2893" s="2">
        <v>2892</v>
      </c>
      <c r="F2893" s="1">
        <v>15</v>
      </c>
      <c r="G2893" s="1" t="s">
        <v>4986</v>
      </c>
      <c r="H2893" s="1" t="s">
        <v>8506</v>
      </c>
      <c r="I2893" s="1">
        <v>3</v>
      </c>
      <c r="L2893" s="1">
        <v>2</v>
      </c>
      <c r="M2893" s="2" t="s">
        <v>18267</v>
      </c>
      <c r="N2893" s="2" t="s">
        <v>18268</v>
      </c>
      <c r="S2893" s="1" t="s">
        <v>190</v>
      </c>
      <c r="T2893" s="1" t="s">
        <v>8713</v>
      </c>
      <c r="U2893" s="1" t="s">
        <v>5070</v>
      </c>
      <c r="V2893" s="1" t="s">
        <v>16885</v>
      </c>
      <c r="Y2893" s="1" t="s">
        <v>5071</v>
      </c>
      <c r="Z2893" s="1" t="s">
        <v>10606</v>
      </c>
      <c r="AC2893" s="1">
        <v>24</v>
      </c>
      <c r="AD2893" s="1" t="s">
        <v>132</v>
      </c>
      <c r="AE2893" s="1" t="s">
        <v>11536</v>
      </c>
      <c r="BU2893" s="1" t="s">
        <v>5072</v>
      </c>
    </row>
    <row r="2894" spans="1:73" ht="13.5" customHeight="1">
      <c r="A2894" s="3" t="str">
        <f>HYPERLINK("http://kyu.snu.ac.kr/sdhj/index.jsp?type=hj/GK14605_00IH_0001_0053.jpg","1720_각북면_53")</f>
        <v>1720_각북면_53</v>
      </c>
      <c r="B2894" s="2">
        <v>1720</v>
      </c>
      <c r="C2894" s="2" t="s">
        <v>15637</v>
      </c>
      <c r="D2894" s="2" t="s">
        <v>15638</v>
      </c>
      <c r="E2894" s="2">
        <v>2893</v>
      </c>
      <c r="F2894" s="1">
        <v>15</v>
      </c>
      <c r="G2894" s="1" t="s">
        <v>4986</v>
      </c>
      <c r="H2894" s="1" t="s">
        <v>8506</v>
      </c>
      <c r="I2894" s="1">
        <v>3</v>
      </c>
      <c r="L2894" s="1">
        <v>2</v>
      </c>
      <c r="M2894" s="2" t="s">
        <v>18267</v>
      </c>
      <c r="N2894" s="2" t="s">
        <v>18268</v>
      </c>
      <c r="S2894" s="1" t="s">
        <v>133</v>
      </c>
      <c r="T2894" s="1" t="s">
        <v>8712</v>
      </c>
      <c r="W2894" s="1" t="s">
        <v>38</v>
      </c>
      <c r="X2894" s="1" t="s">
        <v>15655</v>
      </c>
      <c r="Y2894" s="1" t="s">
        <v>53</v>
      </c>
      <c r="Z2894" s="1" t="s">
        <v>9315</v>
      </c>
      <c r="AC2894" s="1">
        <v>25</v>
      </c>
      <c r="AD2894" s="1" t="s">
        <v>271</v>
      </c>
      <c r="AE2894" s="1" t="s">
        <v>11546</v>
      </c>
      <c r="AF2894" s="1" t="s">
        <v>135</v>
      </c>
      <c r="AG2894" s="1" t="s">
        <v>11569</v>
      </c>
    </row>
    <row r="2895" spans="1:73" ht="13.5" customHeight="1">
      <c r="A2895" s="3" t="str">
        <f>HYPERLINK("http://kyu.snu.ac.kr/sdhj/index.jsp?type=hj/GK14605_00IH_0001_0053.jpg","1720_각북면_53")</f>
        <v>1720_각북면_53</v>
      </c>
      <c r="B2895" s="2">
        <v>1720</v>
      </c>
      <c r="C2895" s="2" t="s">
        <v>15637</v>
      </c>
      <c r="D2895" s="2" t="s">
        <v>15638</v>
      </c>
      <c r="E2895" s="2">
        <v>2894</v>
      </c>
      <c r="F2895" s="1">
        <v>15</v>
      </c>
      <c r="G2895" s="1" t="s">
        <v>4986</v>
      </c>
      <c r="H2895" s="1" t="s">
        <v>8506</v>
      </c>
      <c r="I2895" s="1">
        <v>3</v>
      </c>
      <c r="L2895" s="1">
        <v>2</v>
      </c>
      <c r="M2895" s="2" t="s">
        <v>18267</v>
      </c>
      <c r="N2895" s="2" t="s">
        <v>18268</v>
      </c>
      <c r="S2895" s="1" t="s">
        <v>71</v>
      </c>
      <c r="T2895" s="1" t="s">
        <v>8710</v>
      </c>
      <c r="U2895" s="1" t="s">
        <v>1755</v>
      </c>
      <c r="V2895" s="1" t="s">
        <v>8859</v>
      </c>
      <c r="Y2895" s="1" t="s">
        <v>182</v>
      </c>
      <c r="Z2895" s="1" t="s">
        <v>9747</v>
      </c>
      <c r="AC2895" s="1">
        <v>22</v>
      </c>
      <c r="AD2895" s="1" t="s">
        <v>334</v>
      </c>
      <c r="AE2895" s="1" t="s">
        <v>11555</v>
      </c>
    </row>
    <row r="2896" spans="1:73" ht="13.5" customHeight="1">
      <c r="A2896" s="3" t="str">
        <f>HYPERLINK("http://kyu.snu.ac.kr/sdhj/index.jsp?type=hj/GK14605_00IH_0001_0053.jpg","1720_각북면_53")</f>
        <v>1720_각북면_53</v>
      </c>
      <c r="B2896" s="2">
        <v>1720</v>
      </c>
      <c r="C2896" s="2" t="s">
        <v>15637</v>
      </c>
      <c r="D2896" s="2" t="s">
        <v>15638</v>
      </c>
      <c r="E2896" s="2">
        <v>2895</v>
      </c>
      <c r="F2896" s="1">
        <v>15</v>
      </c>
      <c r="G2896" s="1" t="s">
        <v>4986</v>
      </c>
      <c r="H2896" s="1" t="s">
        <v>8506</v>
      </c>
      <c r="I2896" s="1">
        <v>3</v>
      </c>
      <c r="L2896" s="1">
        <v>2</v>
      </c>
      <c r="M2896" s="2" t="s">
        <v>18267</v>
      </c>
      <c r="N2896" s="2" t="s">
        <v>18268</v>
      </c>
      <c r="S2896" s="1" t="s">
        <v>68</v>
      </c>
      <c r="T2896" s="1" t="s">
        <v>8708</v>
      </c>
      <c r="Y2896" s="1" t="s">
        <v>53</v>
      </c>
      <c r="Z2896" s="1" t="s">
        <v>9315</v>
      </c>
      <c r="AC2896" s="1">
        <v>14</v>
      </c>
      <c r="AD2896" s="1" t="s">
        <v>207</v>
      </c>
      <c r="AE2896" s="1" t="s">
        <v>11551</v>
      </c>
    </row>
    <row r="2897" spans="1:72" ht="13.5" customHeight="1">
      <c r="A2897" s="3" t="str">
        <f>HYPERLINK("http://kyu.snu.ac.kr/sdhj/index.jsp?type=hj/GK14605_00IH_0001_0053.jpg","1720_각북면_53")</f>
        <v>1720_각북면_53</v>
      </c>
      <c r="B2897" s="2">
        <v>1720</v>
      </c>
      <c r="C2897" s="2" t="s">
        <v>15637</v>
      </c>
      <c r="D2897" s="2" t="s">
        <v>15638</v>
      </c>
      <c r="E2897" s="2">
        <v>2896</v>
      </c>
      <c r="F2897" s="1">
        <v>15</v>
      </c>
      <c r="G2897" s="1" t="s">
        <v>4986</v>
      </c>
      <c r="H2897" s="1" t="s">
        <v>8506</v>
      </c>
      <c r="I2897" s="1">
        <v>3</v>
      </c>
      <c r="L2897" s="1">
        <v>2</v>
      </c>
      <c r="M2897" s="2" t="s">
        <v>18267</v>
      </c>
      <c r="N2897" s="2" t="s">
        <v>18268</v>
      </c>
      <c r="S2897" s="1" t="s">
        <v>68</v>
      </c>
      <c r="T2897" s="1" t="s">
        <v>8708</v>
      </c>
      <c r="Y2897" s="1" t="s">
        <v>53</v>
      </c>
      <c r="Z2897" s="1" t="s">
        <v>9315</v>
      </c>
      <c r="AF2897" s="1" t="s">
        <v>67</v>
      </c>
      <c r="AG2897" s="1" t="s">
        <v>9286</v>
      </c>
    </row>
    <row r="2898" spans="1:72" ht="13.5" customHeight="1">
      <c r="A2898" s="3" t="str">
        <f>HYPERLINK("http://kyu.snu.ac.kr/sdhj/index.jsp?type=hj/GK14605_00IH_0001_0053.jpg","1720_각북면_53")</f>
        <v>1720_각북면_53</v>
      </c>
      <c r="B2898" s="2">
        <v>1720</v>
      </c>
      <c r="C2898" s="2" t="s">
        <v>15637</v>
      </c>
      <c r="D2898" s="2" t="s">
        <v>15638</v>
      </c>
      <c r="E2898" s="2">
        <v>2897</v>
      </c>
      <c r="F2898" s="1">
        <v>15</v>
      </c>
      <c r="G2898" s="1" t="s">
        <v>4986</v>
      </c>
      <c r="H2898" s="1" t="s">
        <v>8506</v>
      </c>
      <c r="I2898" s="1">
        <v>3</v>
      </c>
      <c r="L2898" s="1">
        <v>2</v>
      </c>
      <c r="M2898" s="2" t="s">
        <v>18267</v>
      </c>
      <c r="N2898" s="2" t="s">
        <v>18268</v>
      </c>
      <c r="S2898" s="1" t="s">
        <v>68</v>
      </c>
      <c r="T2898" s="1" t="s">
        <v>8708</v>
      </c>
      <c r="Y2898" s="1" t="s">
        <v>53</v>
      </c>
      <c r="Z2898" s="1" t="s">
        <v>9315</v>
      </c>
      <c r="AC2898" s="1">
        <v>3</v>
      </c>
      <c r="AD2898" s="1" t="s">
        <v>561</v>
      </c>
      <c r="AE2898" s="1" t="s">
        <v>11535</v>
      </c>
      <c r="AF2898" s="1" t="s">
        <v>135</v>
      </c>
      <c r="AG2898" s="1" t="s">
        <v>11569</v>
      </c>
    </row>
    <row r="2899" spans="1:72" ht="13.5" customHeight="1">
      <c r="A2899" s="3" t="str">
        <f>HYPERLINK("http://kyu.snu.ac.kr/sdhj/index.jsp?type=hj/GK14605_00IH_0001_0053.jpg","1720_각북면_53")</f>
        <v>1720_각북면_53</v>
      </c>
      <c r="B2899" s="2">
        <v>1720</v>
      </c>
      <c r="C2899" s="2" t="s">
        <v>15637</v>
      </c>
      <c r="D2899" s="2" t="s">
        <v>15638</v>
      </c>
      <c r="E2899" s="2">
        <v>2898</v>
      </c>
      <c r="F2899" s="1">
        <v>15</v>
      </c>
      <c r="G2899" s="1" t="s">
        <v>4986</v>
      </c>
      <c r="H2899" s="1" t="s">
        <v>8506</v>
      </c>
      <c r="I2899" s="1">
        <v>3</v>
      </c>
      <c r="L2899" s="1">
        <v>3</v>
      </c>
      <c r="M2899" s="2" t="s">
        <v>18269</v>
      </c>
      <c r="N2899" s="2" t="s">
        <v>18270</v>
      </c>
      <c r="T2899" s="1" t="s">
        <v>15624</v>
      </c>
      <c r="U2899" s="1" t="s">
        <v>5073</v>
      </c>
      <c r="V2899" s="1" t="s">
        <v>8854</v>
      </c>
      <c r="W2899" s="1" t="s">
        <v>84</v>
      </c>
      <c r="X2899" s="1" t="s">
        <v>9283</v>
      </c>
      <c r="Y2899" s="1" t="s">
        <v>787</v>
      </c>
      <c r="Z2899" s="1" t="s">
        <v>10252</v>
      </c>
      <c r="AC2899" s="1">
        <v>57</v>
      </c>
      <c r="AD2899" s="1" t="s">
        <v>1067</v>
      </c>
      <c r="AE2899" s="1" t="s">
        <v>11318</v>
      </c>
      <c r="AJ2899" s="1" t="s">
        <v>17</v>
      </c>
      <c r="AK2899" s="1" t="s">
        <v>11718</v>
      </c>
      <c r="AL2899" s="1" t="s">
        <v>87</v>
      </c>
      <c r="AM2899" s="1" t="s">
        <v>11630</v>
      </c>
      <c r="AT2899" s="1" t="s">
        <v>48</v>
      </c>
      <c r="AU2899" s="1" t="s">
        <v>8899</v>
      </c>
      <c r="AV2899" s="1" t="s">
        <v>623</v>
      </c>
      <c r="AW2899" s="1" t="s">
        <v>11051</v>
      </c>
      <c r="BG2899" s="1" t="s">
        <v>88</v>
      </c>
      <c r="BH2899" s="1" t="s">
        <v>8828</v>
      </c>
      <c r="BI2899" s="1" t="s">
        <v>624</v>
      </c>
      <c r="BJ2899" s="1" t="s">
        <v>12318</v>
      </c>
      <c r="BK2899" s="1" t="s">
        <v>88</v>
      </c>
      <c r="BL2899" s="1" t="s">
        <v>8828</v>
      </c>
      <c r="BM2899" s="1" t="s">
        <v>4988</v>
      </c>
      <c r="BN2899" s="1" t="s">
        <v>13237</v>
      </c>
      <c r="BO2899" s="1" t="s">
        <v>88</v>
      </c>
      <c r="BP2899" s="1" t="s">
        <v>8828</v>
      </c>
      <c r="BQ2899" s="1" t="s">
        <v>5066</v>
      </c>
      <c r="BR2899" s="1" t="s">
        <v>15093</v>
      </c>
      <c r="BS2899" s="1" t="s">
        <v>50</v>
      </c>
      <c r="BT2899" s="1" t="s">
        <v>15632</v>
      </c>
    </row>
    <row r="2900" spans="1:72" ht="13.5" customHeight="1">
      <c r="A2900" s="3" t="str">
        <f>HYPERLINK("http://kyu.snu.ac.kr/sdhj/index.jsp?type=hj/GK14605_00IH_0001_0053.jpg","1720_각북면_53")</f>
        <v>1720_각북면_53</v>
      </c>
      <c r="B2900" s="2">
        <v>1720</v>
      </c>
      <c r="C2900" s="2" t="s">
        <v>15633</v>
      </c>
      <c r="D2900" s="2" t="s">
        <v>15634</v>
      </c>
      <c r="E2900" s="2">
        <v>2899</v>
      </c>
      <c r="F2900" s="1">
        <v>15</v>
      </c>
      <c r="G2900" s="1" t="s">
        <v>4986</v>
      </c>
      <c r="H2900" s="1" t="s">
        <v>8506</v>
      </c>
      <c r="I2900" s="1">
        <v>3</v>
      </c>
      <c r="L2900" s="1">
        <v>3</v>
      </c>
      <c r="M2900" s="2" t="s">
        <v>18269</v>
      </c>
      <c r="N2900" s="2" t="s">
        <v>18270</v>
      </c>
      <c r="S2900" s="1" t="s">
        <v>51</v>
      </c>
      <c r="T2900" s="1" t="s">
        <v>1413</v>
      </c>
      <c r="U2900" s="1" t="s">
        <v>385</v>
      </c>
      <c r="V2900" s="1" t="s">
        <v>15727</v>
      </c>
      <c r="W2900" s="1" t="s">
        <v>3214</v>
      </c>
      <c r="X2900" s="1" t="s">
        <v>9280</v>
      </c>
      <c r="Y2900" s="1" t="s">
        <v>53</v>
      </c>
      <c r="Z2900" s="1" t="s">
        <v>9315</v>
      </c>
      <c r="AC2900" s="1">
        <v>55</v>
      </c>
      <c r="AD2900" s="1" t="s">
        <v>289</v>
      </c>
      <c r="AE2900" s="1" t="s">
        <v>11559</v>
      </c>
      <c r="AJ2900" s="1" t="s">
        <v>17</v>
      </c>
      <c r="AK2900" s="1" t="s">
        <v>11718</v>
      </c>
      <c r="AL2900" s="1" t="s">
        <v>1968</v>
      </c>
      <c r="AM2900" s="1" t="s">
        <v>11731</v>
      </c>
      <c r="AT2900" s="1" t="s">
        <v>88</v>
      </c>
      <c r="AU2900" s="1" t="s">
        <v>8828</v>
      </c>
      <c r="AV2900" s="1" t="s">
        <v>5074</v>
      </c>
      <c r="AW2900" s="1" t="s">
        <v>12386</v>
      </c>
      <c r="BG2900" s="1" t="s">
        <v>88</v>
      </c>
      <c r="BH2900" s="1" t="s">
        <v>8828</v>
      </c>
      <c r="BI2900" s="1" t="s">
        <v>5075</v>
      </c>
      <c r="BJ2900" s="1" t="s">
        <v>13232</v>
      </c>
      <c r="BK2900" s="1" t="s">
        <v>88</v>
      </c>
      <c r="BL2900" s="1" t="s">
        <v>8828</v>
      </c>
      <c r="BM2900" s="1" t="s">
        <v>4998</v>
      </c>
      <c r="BN2900" s="1" t="s">
        <v>13652</v>
      </c>
      <c r="BO2900" s="1" t="s">
        <v>48</v>
      </c>
      <c r="BP2900" s="1" t="s">
        <v>8899</v>
      </c>
      <c r="BQ2900" s="1" t="s">
        <v>5076</v>
      </c>
      <c r="BR2900" s="1" t="s">
        <v>15099</v>
      </c>
      <c r="BS2900" s="1" t="s">
        <v>50</v>
      </c>
      <c r="BT2900" s="1" t="s">
        <v>15656</v>
      </c>
    </row>
    <row r="2901" spans="1:72" ht="13.5" customHeight="1">
      <c r="A2901" s="3" t="str">
        <f>HYPERLINK("http://kyu.snu.ac.kr/sdhj/index.jsp?type=hj/GK14605_00IH_0001_0053.jpg","1720_각북면_53")</f>
        <v>1720_각북면_53</v>
      </c>
      <c r="B2901" s="2">
        <v>1720</v>
      </c>
      <c r="C2901" s="2" t="s">
        <v>15637</v>
      </c>
      <c r="D2901" s="2" t="s">
        <v>15638</v>
      </c>
      <c r="E2901" s="2">
        <v>2900</v>
      </c>
      <c r="F2901" s="1">
        <v>15</v>
      </c>
      <c r="G2901" s="1" t="s">
        <v>4986</v>
      </c>
      <c r="H2901" s="1" t="s">
        <v>8506</v>
      </c>
      <c r="I2901" s="1">
        <v>3</v>
      </c>
      <c r="L2901" s="1">
        <v>3</v>
      </c>
      <c r="M2901" s="2" t="s">
        <v>18269</v>
      </c>
      <c r="N2901" s="2" t="s">
        <v>18270</v>
      </c>
      <c r="S2901" s="1" t="s">
        <v>102</v>
      </c>
      <c r="T2901" s="1" t="s">
        <v>8723</v>
      </c>
      <c r="W2901" s="1" t="s">
        <v>38</v>
      </c>
      <c r="X2901" s="1" t="s">
        <v>15655</v>
      </c>
      <c r="Y2901" s="1" t="s">
        <v>53</v>
      </c>
      <c r="Z2901" s="1" t="s">
        <v>9315</v>
      </c>
      <c r="AC2901" s="1">
        <v>82</v>
      </c>
      <c r="AD2901" s="1" t="s">
        <v>334</v>
      </c>
      <c r="AE2901" s="1" t="s">
        <v>11555</v>
      </c>
    </row>
    <row r="2902" spans="1:72" ht="13.5" customHeight="1">
      <c r="A2902" s="3" t="str">
        <f>HYPERLINK("http://kyu.snu.ac.kr/sdhj/index.jsp?type=hj/GK14605_00IH_0001_0053.jpg","1720_각북면_53")</f>
        <v>1720_각북면_53</v>
      </c>
      <c r="B2902" s="2">
        <v>1720</v>
      </c>
      <c r="C2902" s="2" t="s">
        <v>15637</v>
      </c>
      <c r="D2902" s="2" t="s">
        <v>15638</v>
      </c>
      <c r="E2902" s="2">
        <v>2901</v>
      </c>
      <c r="F2902" s="1">
        <v>15</v>
      </c>
      <c r="G2902" s="1" t="s">
        <v>4986</v>
      </c>
      <c r="H2902" s="1" t="s">
        <v>8506</v>
      </c>
      <c r="I2902" s="1">
        <v>3</v>
      </c>
      <c r="L2902" s="1">
        <v>3</v>
      </c>
      <c r="M2902" s="2" t="s">
        <v>18269</v>
      </c>
      <c r="N2902" s="2" t="s">
        <v>18270</v>
      </c>
      <c r="S2902" s="1" t="s">
        <v>71</v>
      </c>
      <c r="T2902" s="1" t="s">
        <v>8710</v>
      </c>
      <c r="U2902" s="1" t="s">
        <v>405</v>
      </c>
      <c r="V2902" s="1" t="s">
        <v>8823</v>
      </c>
      <c r="Y2902" s="1" t="s">
        <v>5077</v>
      </c>
      <c r="Z2902" s="1" t="s">
        <v>10605</v>
      </c>
      <c r="AC2902" s="1">
        <v>37</v>
      </c>
      <c r="AD2902" s="1" t="s">
        <v>299</v>
      </c>
      <c r="AE2902" s="1" t="s">
        <v>11520</v>
      </c>
    </row>
    <row r="2903" spans="1:72" ht="13.5" customHeight="1">
      <c r="A2903" s="3" t="str">
        <f>HYPERLINK("http://kyu.snu.ac.kr/sdhj/index.jsp?type=hj/GK14605_00IH_0001_0053.jpg","1720_각북면_53")</f>
        <v>1720_각북면_53</v>
      </c>
      <c r="B2903" s="2">
        <v>1720</v>
      </c>
      <c r="C2903" s="2" t="s">
        <v>15627</v>
      </c>
      <c r="D2903" s="2" t="s">
        <v>15628</v>
      </c>
      <c r="E2903" s="2">
        <v>2902</v>
      </c>
      <c r="F2903" s="1">
        <v>15</v>
      </c>
      <c r="G2903" s="1" t="s">
        <v>4986</v>
      </c>
      <c r="H2903" s="1" t="s">
        <v>8506</v>
      </c>
      <c r="I2903" s="1">
        <v>3</v>
      </c>
      <c r="L2903" s="1">
        <v>3</v>
      </c>
      <c r="M2903" s="2" t="s">
        <v>18269</v>
      </c>
      <c r="N2903" s="2" t="s">
        <v>18270</v>
      </c>
      <c r="S2903" s="1" t="s">
        <v>133</v>
      </c>
      <c r="T2903" s="1" t="s">
        <v>8712</v>
      </c>
      <c r="W2903" s="1" t="s">
        <v>373</v>
      </c>
      <c r="X2903" s="1" t="s">
        <v>9290</v>
      </c>
      <c r="Y2903" s="1" t="s">
        <v>53</v>
      </c>
      <c r="Z2903" s="1" t="s">
        <v>9315</v>
      </c>
      <c r="AC2903" s="1">
        <v>34</v>
      </c>
      <c r="AD2903" s="1" t="s">
        <v>86</v>
      </c>
      <c r="AE2903" s="1" t="s">
        <v>11563</v>
      </c>
    </row>
    <row r="2904" spans="1:72" ht="13.5" customHeight="1">
      <c r="A2904" s="3" t="str">
        <f>HYPERLINK("http://kyu.snu.ac.kr/sdhj/index.jsp?type=hj/GK14605_00IH_0001_0053.jpg","1720_각북면_53")</f>
        <v>1720_각북면_53</v>
      </c>
      <c r="B2904" s="2">
        <v>1720</v>
      </c>
      <c r="C2904" s="2" t="s">
        <v>15637</v>
      </c>
      <c r="D2904" s="2" t="s">
        <v>15638</v>
      </c>
      <c r="E2904" s="2">
        <v>2903</v>
      </c>
      <c r="F2904" s="1">
        <v>15</v>
      </c>
      <c r="G2904" s="1" t="s">
        <v>4986</v>
      </c>
      <c r="H2904" s="1" t="s">
        <v>8506</v>
      </c>
      <c r="I2904" s="1">
        <v>3</v>
      </c>
      <c r="L2904" s="1">
        <v>3</v>
      </c>
      <c r="M2904" s="2" t="s">
        <v>18269</v>
      </c>
      <c r="N2904" s="2" t="s">
        <v>18270</v>
      </c>
      <c r="S2904" s="1" t="s">
        <v>247</v>
      </c>
      <c r="T2904" s="1" t="s">
        <v>8741</v>
      </c>
      <c r="U2904" s="1" t="s">
        <v>1755</v>
      </c>
      <c r="V2904" s="1" t="s">
        <v>8859</v>
      </c>
      <c r="Y2904" s="1" t="s">
        <v>5078</v>
      </c>
      <c r="Z2904" s="1" t="s">
        <v>10604</v>
      </c>
      <c r="AC2904" s="1">
        <v>12</v>
      </c>
      <c r="AD2904" s="1" t="s">
        <v>137</v>
      </c>
      <c r="AE2904" s="1" t="s">
        <v>9320</v>
      </c>
    </row>
    <row r="2905" spans="1:72" ht="13.5" customHeight="1">
      <c r="A2905" s="3" t="str">
        <f>HYPERLINK("http://kyu.snu.ac.kr/sdhj/index.jsp?type=hj/GK14605_00IH_0001_0053.jpg","1720_각북면_53")</f>
        <v>1720_각북면_53</v>
      </c>
      <c r="B2905" s="2">
        <v>1720</v>
      </c>
      <c r="C2905" s="2" t="s">
        <v>15637</v>
      </c>
      <c r="D2905" s="2" t="s">
        <v>15638</v>
      </c>
      <c r="E2905" s="2">
        <v>2904</v>
      </c>
      <c r="F2905" s="1">
        <v>15</v>
      </c>
      <c r="G2905" s="1" t="s">
        <v>4986</v>
      </c>
      <c r="H2905" s="1" t="s">
        <v>8506</v>
      </c>
      <c r="I2905" s="1">
        <v>3</v>
      </c>
      <c r="L2905" s="1">
        <v>3</v>
      </c>
      <c r="M2905" s="2" t="s">
        <v>18269</v>
      </c>
      <c r="N2905" s="2" t="s">
        <v>18270</v>
      </c>
      <c r="S2905" s="1" t="s">
        <v>68</v>
      </c>
      <c r="T2905" s="1" t="s">
        <v>8708</v>
      </c>
      <c r="Y2905" s="1" t="s">
        <v>53</v>
      </c>
      <c r="Z2905" s="1" t="s">
        <v>9315</v>
      </c>
      <c r="AF2905" s="1" t="s">
        <v>67</v>
      </c>
      <c r="AG2905" s="1" t="s">
        <v>9286</v>
      </c>
    </row>
    <row r="2906" spans="1:72" ht="13.5" customHeight="1">
      <c r="A2906" s="3" t="str">
        <f>HYPERLINK("http://kyu.snu.ac.kr/sdhj/index.jsp?type=hj/GK14605_00IH_0001_0053.jpg","1720_각북면_53")</f>
        <v>1720_각북면_53</v>
      </c>
      <c r="B2906" s="2">
        <v>1720</v>
      </c>
      <c r="C2906" s="2" t="s">
        <v>15637</v>
      </c>
      <c r="D2906" s="2" t="s">
        <v>15638</v>
      </c>
      <c r="E2906" s="2">
        <v>2905</v>
      </c>
      <c r="F2906" s="1">
        <v>15</v>
      </c>
      <c r="G2906" s="1" t="s">
        <v>4986</v>
      </c>
      <c r="H2906" s="1" t="s">
        <v>8506</v>
      </c>
      <c r="I2906" s="1">
        <v>3</v>
      </c>
      <c r="L2906" s="1">
        <v>3</v>
      </c>
      <c r="M2906" s="2" t="s">
        <v>18269</v>
      </c>
      <c r="N2906" s="2" t="s">
        <v>18270</v>
      </c>
      <c r="S2906" s="1" t="s">
        <v>356</v>
      </c>
      <c r="T2906" s="1" t="s">
        <v>8717</v>
      </c>
      <c r="Y2906" s="1" t="s">
        <v>53</v>
      </c>
      <c r="Z2906" s="1" t="s">
        <v>9315</v>
      </c>
      <c r="AC2906" s="1">
        <v>1</v>
      </c>
      <c r="AD2906" s="1" t="s">
        <v>107</v>
      </c>
      <c r="AE2906" s="1" t="s">
        <v>11521</v>
      </c>
      <c r="AF2906" s="1" t="s">
        <v>135</v>
      </c>
      <c r="AG2906" s="1" t="s">
        <v>11569</v>
      </c>
    </row>
    <row r="2907" spans="1:72" ht="13.5" customHeight="1">
      <c r="A2907" s="3" t="str">
        <f>HYPERLINK("http://kyu.snu.ac.kr/sdhj/index.jsp?type=hj/GK14605_00IH_0001_0053.jpg","1720_각북면_53")</f>
        <v>1720_각북면_53</v>
      </c>
      <c r="B2907" s="2">
        <v>1720</v>
      </c>
      <c r="C2907" s="2" t="s">
        <v>15637</v>
      </c>
      <c r="D2907" s="2" t="s">
        <v>15638</v>
      </c>
      <c r="E2907" s="2">
        <v>2906</v>
      </c>
      <c r="F2907" s="1">
        <v>15</v>
      </c>
      <c r="G2907" s="1" t="s">
        <v>4986</v>
      </c>
      <c r="H2907" s="1" t="s">
        <v>8506</v>
      </c>
      <c r="I2907" s="1">
        <v>3</v>
      </c>
      <c r="L2907" s="1">
        <v>4</v>
      </c>
      <c r="M2907" s="2" t="s">
        <v>18932</v>
      </c>
      <c r="N2907" s="2" t="s">
        <v>18271</v>
      </c>
      <c r="T2907" s="1" t="s">
        <v>15624</v>
      </c>
      <c r="U2907" s="1" t="s">
        <v>1834</v>
      </c>
      <c r="V2907" s="1" t="s">
        <v>8897</v>
      </c>
      <c r="W2907" s="1" t="s">
        <v>103</v>
      </c>
      <c r="X2907" s="1" t="s">
        <v>16886</v>
      </c>
      <c r="Y2907" s="1" t="s">
        <v>8286</v>
      </c>
      <c r="Z2907" s="1" t="s">
        <v>10364</v>
      </c>
      <c r="AC2907" s="1">
        <v>45</v>
      </c>
      <c r="AD2907" s="1" t="s">
        <v>185</v>
      </c>
      <c r="AE2907" s="1" t="s">
        <v>11528</v>
      </c>
      <c r="AJ2907" s="1" t="s">
        <v>17</v>
      </c>
      <c r="AK2907" s="1" t="s">
        <v>11718</v>
      </c>
      <c r="AL2907" s="1" t="s">
        <v>41</v>
      </c>
      <c r="AM2907" s="1" t="s">
        <v>11660</v>
      </c>
      <c r="AN2907" s="1" t="s">
        <v>300</v>
      </c>
      <c r="AO2907" s="1" t="s">
        <v>11633</v>
      </c>
      <c r="AP2907" s="1" t="s">
        <v>215</v>
      </c>
      <c r="AQ2907" s="1" t="s">
        <v>8866</v>
      </c>
      <c r="AR2907" s="1" t="s">
        <v>4890</v>
      </c>
      <c r="AS2907" s="1" t="s">
        <v>11883</v>
      </c>
      <c r="AT2907" s="1" t="s">
        <v>390</v>
      </c>
      <c r="AU2907" s="1" t="s">
        <v>11984</v>
      </c>
      <c r="AV2907" s="1" t="s">
        <v>5079</v>
      </c>
      <c r="AW2907" s="1" t="s">
        <v>15389</v>
      </c>
      <c r="BB2907" s="1" t="s">
        <v>278</v>
      </c>
      <c r="BC2907" s="1" t="s">
        <v>8843</v>
      </c>
      <c r="BD2907" s="1" t="s">
        <v>5080</v>
      </c>
      <c r="BE2907" s="1" t="s">
        <v>12856</v>
      </c>
      <c r="BG2907" s="1" t="s">
        <v>88</v>
      </c>
      <c r="BH2907" s="1" t="s">
        <v>8828</v>
      </c>
      <c r="BI2907" s="1" t="s">
        <v>311</v>
      </c>
      <c r="BJ2907" s="1" t="s">
        <v>12096</v>
      </c>
      <c r="BK2907" s="1" t="s">
        <v>88</v>
      </c>
      <c r="BL2907" s="1" t="s">
        <v>8828</v>
      </c>
      <c r="BM2907" s="1" t="s">
        <v>847</v>
      </c>
      <c r="BN2907" s="1" t="s">
        <v>10292</v>
      </c>
      <c r="BO2907" s="1" t="s">
        <v>88</v>
      </c>
      <c r="BP2907" s="1" t="s">
        <v>8828</v>
      </c>
      <c r="BQ2907" s="1" t="s">
        <v>5081</v>
      </c>
      <c r="BR2907" s="1" t="s">
        <v>14377</v>
      </c>
      <c r="BS2907" s="1" t="s">
        <v>158</v>
      </c>
      <c r="BT2907" s="1" t="s">
        <v>11647</v>
      </c>
    </row>
    <row r="2908" spans="1:72" ht="13.5" customHeight="1">
      <c r="A2908" s="3" t="str">
        <f>HYPERLINK("http://kyu.snu.ac.kr/sdhj/index.jsp?type=hj/GK14605_00IH_0001_0053.jpg","1720_각북면_53")</f>
        <v>1720_각북면_53</v>
      </c>
      <c r="B2908" s="2">
        <v>1720</v>
      </c>
      <c r="C2908" s="2" t="s">
        <v>15691</v>
      </c>
      <c r="D2908" s="2" t="s">
        <v>15692</v>
      </c>
      <c r="E2908" s="2">
        <v>2907</v>
      </c>
      <c r="F2908" s="1">
        <v>15</v>
      </c>
      <c r="G2908" s="1" t="s">
        <v>4986</v>
      </c>
      <c r="H2908" s="1" t="s">
        <v>8506</v>
      </c>
      <c r="I2908" s="1">
        <v>3</v>
      </c>
      <c r="L2908" s="1">
        <v>4</v>
      </c>
      <c r="M2908" s="2" t="s">
        <v>18932</v>
      </c>
      <c r="N2908" s="2" t="s">
        <v>18271</v>
      </c>
      <c r="T2908" s="1" t="s">
        <v>15640</v>
      </c>
      <c r="U2908" s="1" t="s">
        <v>266</v>
      </c>
      <c r="V2908" s="1" t="s">
        <v>8830</v>
      </c>
      <c r="Y2908" s="1" t="s">
        <v>8264</v>
      </c>
      <c r="Z2908" s="1" t="s">
        <v>10186</v>
      </c>
      <c r="AC2908" s="1">
        <v>14</v>
      </c>
      <c r="AD2908" s="1" t="s">
        <v>207</v>
      </c>
      <c r="AE2908" s="1" t="s">
        <v>11551</v>
      </c>
      <c r="AV2908" s="1" t="s">
        <v>5082</v>
      </c>
      <c r="AW2908" s="1" t="s">
        <v>12385</v>
      </c>
      <c r="BD2908" s="1" t="s">
        <v>2095</v>
      </c>
      <c r="BE2908" s="1" t="s">
        <v>10109</v>
      </c>
    </row>
    <row r="2909" spans="1:72" ht="13.5" customHeight="1">
      <c r="A2909" s="3" t="str">
        <f>HYPERLINK("http://kyu.snu.ac.kr/sdhj/index.jsp?type=hj/GK14605_00IH_0001_0053.jpg","1720_각북면_53")</f>
        <v>1720_각북면_53</v>
      </c>
      <c r="B2909" s="2">
        <v>1720</v>
      </c>
      <c r="C2909" s="2" t="s">
        <v>15828</v>
      </c>
      <c r="D2909" s="2" t="s">
        <v>15829</v>
      </c>
      <c r="E2909" s="2">
        <v>2908</v>
      </c>
      <c r="F2909" s="1">
        <v>15</v>
      </c>
      <c r="G2909" s="1" t="s">
        <v>4986</v>
      </c>
      <c r="H2909" s="1" t="s">
        <v>8506</v>
      </c>
      <c r="I2909" s="1">
        <v>3</v>
      </c>
      <c r="L2909" s="1">
        <v>5</v>
      </c>
      <c r="M2909" s="2" t="s">
        <v>18272</v>
      </c>
      <c r="N2909" s="2" t="s">
        <v>18273</v>
      </c>
      <c r="T2909" s="1" t="s">
        <v>15624</v>
      </c>
      <c r="U2909" s="1" t="s">
        <v>44</v>
      </c>
      <c r="V2909" s="1" t="s">
        <v>8875</v>
      </c>
      <c r="W2909" s="1" t="s">
        <v>128</v>
      </c>
      <c r="X2909" s="1" t="s">
        <v>9270</v>
      </c>
      <c r="Y2909" s="1" t="s">
        <v>5083</v>
      </c>
      <c r="Z2909" s="1" t="s">
        <v>10603</v>
      </c>
      <c r="AC2909" s="1">
        <v>79</v>
      </c>
      <c r="AD2909" s="1" t="s">
        <v>308</v>
      </c>
      <c r="AE2909" s="1" t="s">
        <v>11554</v>
      </c>
      <c r="AJ2909" s="1" t="s">
        <v>17</v>
      </c>
      <c r="AK2909" s="1" t="s">
        <v>11718</v>
      </c>
      <c r="AL2909" s="1" t="s">
        <v>118</v>
      </c>
      <c r="AM2909" s="1" t="s">
        <v>11738</v>
      </c>
      <c r="AT2909" s="1" t="s">
        <v>394</v>
      </c>
      <c r="AU2909" s="1" t="s">
        <v>9255</v>
      </c>
      <c r="AV2909" s="1" t="s">
        <v>8400</v>
      </c>
      <c r="AW2909" s="1" t="s">
        <v>11089</v>
      </c>
      <c r="BG2909" s="1" t="s">
        <v>428</v>
      </c>
      <c r="BH2909" s="1" t="s">
        <v>11968</v>
      </c>
      <c r="BI2909" s="1" t="s">
        <v>1461</v>
      </c>
      <c r="BJ2909" s="1" t="s">
        <v>12214</v>
      </c>
      <c r="BK2909" s="1" t="s">
        <v>394</v>
      </c>
      <c r="BL2909" s="1" t="s">
        <v>9255</v>
      </c>
      <c r="BM2909" s="1" t="s">
        <v>1462</v>
      </c>
      <c r="BN2909" s="1" t="s">
        <v>9798</v>
      </c>
      <c r="BO2909" s="1" t="s">
        <v>419</v>
      </c>
      <c r="BP2909" s="1" t="s">
        <v>11965</v>
      </c>
      <c r="BQ2909" s="1" t="s">
        <v>4400</v>
      </c>
      <c r="BR2909" s="1" t="s">
        <v>14376</v>
      </c>
      <c r="BS2909" s="1" t="s">
        <v>3425</v>
      </c>
      <c r="BT2909" s="1" t="s">
        <v>11763</v>
      </c>
    </row>
    <row r="2910" spans="1:72" ht="13.5" customHeight="1">
      <c r="A2910" s="3" t="str">
        <f>HYPERLINK("http://kyu.snu.ac.kr/sdhj/index.jsp?type=hj/GK14605_00IH_0001_0053.jpg","1720_각북면_53")</f>
        <v>1720_각북면_53</v>
      </c>
      <c r="B2910" s="2">
        <v>1720</v>
      </c>
      <c r="C2910" s="2" t="s">
        <v>15678</v>
      </c>
      <c r="D2910" s="2" t="s">
        <v>15679</v>
      </c>
      <c r="E2910" s="2">
        <v>2909</v>
      </c>
      <c r="F2910" s="1">
        <v>15</v>
      </c>
      <c r="G2910" s="1" t="s">
        <v>4986</v>
      </c>
      <c r="H2910" s="1" t="s">
        <v>8506</v>
      </c>
      <c r="I2910" s="1">
        <v>3</v>
      </c>
      <c r="L2910" s="1">
        <v>5</v>
      </c>
      <c r="M2910" s="2" t="s">
        <v>18272</v>
      </c>
      <c r="N2910" s="2" t="s">
        <v>18273</v>
      </c>
      <c r="S2910" s="1" t="s">
        <v>51</v>
      </c>
      <c r="T2910" s="1" t="s">
        <v>1413</v>
      </c>
      <c r="W2910" s="1" t="s">
        <v>245</v>
      </c>
      <c r="X2910" s="1" t="s">
        <v>9269</v>
      </c>
      <c r="Y2910" s="1" t="s">
        <v>53</v>
      </c>
      <c r="Z2910" s="1" t="s">
        <v>9315</v>
      </c>
      <c r="AC2910" s="1">
        <v>73</v>
      </c>
      <c r="AD2910" s="1" t="s">
        <v>229</v>
      </c>
      <c r="AE2910" s="1" t="s">
        <v>11524</v>
      </c>
      <c r="AJ2910" s="1" t="s">
        <v>17</v>
      </c>
      <c r="AK2910" s="1" t="s">
        <v>11718</v>
      </c>
      <c r="AL2910" s="1" t="s">
        <v>158</v>
      </c>
      <c r="AM2910" s="1" t="s">
        <v>11647</v>
      </c>
      <c r="AT2910" s="1" t="s">
        <v>153</v>
      </c>
      <c r="AU2910" s="1" t="s">
        <v>8874</v>
      </c>
      <c r="AV2910" s="1" t="s">
        <v>8306</v>
      </c>
      <c r="AW2910" s="1" t="s">
        <v>10133</v>
      </c>
      <c r="BG2910" s="1" t="s">
        <v>233</v>
      </c>
      <c r="BH2910" s="1" t="s">
        <v>8848</v>
      </c>
      <c r="BI2910" s="1" t="s">
        <v>4905</v>
      </c>
      <c r="BJ2910" s="1" t="s">
        <v>13231</v>
      </c>
      <c r="BK2910" s="1" t="s">
        <v>516</v>
      </c>
      <c r="BL2910" s="1" t="s">
        <v>8956</v>
      </c>
      <c r="BM2910" s="1" t="s">
        <v>1488</v>
      </c>
      <c r="BN2910" s="1" t="s">
        <v>13756</v>
      </c>
      <c r="BO2910" s="1" t="s">
        <v>46</v>
      </c>
      <c r="BP2910" s="1" t="s">
        <v>11959</v>
      </c>
      <c r="BQ2910" s="1" t="s">
        <v>4734</v>
      </c>
      <c r="BR2910" s="1" t="s">
        <v>14375</v>
      </c>
      <c r="BS2910" s="1" t="s">
        <v>41</v>
      </c>
      <c r="BT2910" s="1" t="s">
        <v>11660</v>
      </c>
    </row>
    <row r="2911" spans="1:72" ht="13.5" customHeight="1">
      <c r="A2911" s="3" t="str">
        <f>HYPERLINK("http://kyu.snu.ac.kr/sdhj/index.jsp?type=hj/GK14605_00IH_0001_0053.jpg","1720_각북면_53")</f>
        <v>1720_각북면_53</v>
      </c>
      <c r="B2911" s="2">
        <v>1720</v>
      </c>
      <c r="C2911" s="2" t="s">
        <v>15666</v>
      </c>
      <c r="D2911" s="2" t="s">
        <v>15667</v>
      </c>
      <c r="E2911" s="2">
        <v>2910</v>
      </c>
      <c r="F2911" s="1">
        <v>15</v>
      </c>
      <c r="G2911" s="1" t="s">
        <v>4986</v>
      </c>
      <c r="H2911" s="1" t="s">
        <v>8506</v>
      </c>
      <c r="I2911" s="1">
        <v>3</v>
      </c>
      <c r="L2911" s="1">
        <v>5</v>
      </c>
      <c r="M2911" s="2" t="s">
        <v>18272</v>
      </c>
      <c r="N2911" s="2" t="s">
        <v>18273</v>
      </c>
      <c r="S2911" s="1" t="s">
        <v>190</v>
      </c>
      <c r="T2911" s="1" t="s">
        <v>8713</v>
      </c>
      <c r="U2911" s="1" t="s">
        <v>5065</v>
      </c>
      <c r="V2911" s="1" t="s">
        <v>8846</v>
      </c>
      <c r="Y2911" s="1" t="s">
        <v>493</v>
      </c>
      <c r="Z2911" s="1" t="s">
        <v>10602</v>
      </c>
      <c r="AC2911" s="1">
        <v>42</v>
      </c>
      <c r="AD2911" s="1" t="s">
        <v>374</v>
      </c>
      <c r="AE2911" s="1" t="s">
        <v>11556</v>
      </c>
    </row>
    <row r="2912" spans="1:72" ht="13.5" customHeight="1">
      <c r="A2912" s="3" t="str">
        <f>HYPERLINK("http://kyu.snu.ac.kr/sdhj/index.jsp?type=hj/GK14605_00IH_0001_0053.jpg","1720_각북면_53")</f>
        <v>1720_각북면_53</v>
      </c>
      <c r="B2912" s="2">
        <v>1720</v>
      </c>
      <c r="C2912" s="2" t="s">
        <v>15851</v>
      </c>
      <c r="D2912" s="2" t="s">
        <v>15852</v>
      </c>
      <c r="E2912" s="2">
        <v>2911</v>
      </c>
      <c r="F2912" s="1">
        <v>15</v>
      </c>
      <c r="G2912" s="1" t="s">
        <v>4986</v>
      </c>
      <c r="H2912" s="1" t="s">
        <v>8506</v>
      </c>
      <c r="I2912" s="1">
        <v>3</v>
      </c>
      <c r="L2912" s="1">
        <v>5</v>
      </c>
      <c r="M2912" s="2" t="s">
        <v>18272</v>
      </c>
      <c r="N2912" s="2" t="s">
        <v>18273</v>
      </c>
      <c r="S2912" s="1" t="s">
        <v>133</v>
      </c>
      <c r="T2912" s="1" t="s">
        <v>8712</v>
      </c>
      <c r="W2912" s="1" t="s">
        <v>1307</v>
      </c>
      <c r="X2912" s="1" t="s">
        <v>9271</v>
      </c>
      <c r="Y2912" s="1" t="s">
        <v>53</v>
      </c>
      <c r="Z2912" s="1" t="s">
        <v>9315</v>
      </c>
      <c r="AC2912" s="1">
        <v>37</v>
      </c>
      <c r="AD2912" s="1" t="s">
        <v>299</v>
      </c>
      <c r="AE2912" s="1" t="s">
        <v>11520</v>
      </c>
    </row>
    <row r="2913" spans="1:73" ht="13.5" customHeight="1">
      <c r="A2913" s="3" t="str">
        <f>HYPERLINK("http://kyu.snu.ac.kr/sdhj/index.jsp?type=hj/GK14605_00IH_0001_0053.jpg","1720_각북면_53")</f>
        <v>1720_각북면_53</v>
      </c>
      <c r="B2913" s="2">
        <v>1720</v>
      </c>
      <c r="C2913" s="2" t="s">
        <v>15637</v>
      </c>
      <c r="D2913" s="2" t="s">
        <v>15638</v>
      </c>
      <c r="E2913" s="2">
        <v>2912</v>
      </c>
      <c r="F2913" s="1">
        <v>15</v>
      </c>
      <c r="G2913" s="1" t="s">
        <v>4986</v>
      </c>
      <c r="H2913" s="1" t="s">
        <v>8506</v>
      </c>
      <c r="I2913" s="1">
        <v>3</v>
      </c>
      <c r="L2913" s="1">
        <v>5</v>
      </c>
      <c r="M2913" s="2" t="s">
        <v>18272</v>
      </c>
      <c r="N2913" s="2" t="s">
        <v>18273</v>
      </c>
      <c r="S2913" s="1" t="s">
        <v>247</v>
      </c>
      <c r="T2913" s="1" t="s">
        <v>8741</v>
      </c>
      <c r="U2913" s="1" t="s">
        <v>898</v>
      </c>
      <c r="V2913" s="1" t="s">
        <v>8831</v>
      </c>
      <c r="Y2913" s="1" t="s">
        <v>5084</v>
      </c>
      <c r="Z2913" s="1" t="s">
        <v>10601</v>
      </c>
      <c r="AC2913" s="1">
        <v>24</v>
      </c>
      <c r="AD2913" s="1" t="s">
        <v>132</v>
      </c>
      <c r="AE2913" s="1" t="s">
        <v>11536</v>
      </c>
      <c r="BU2913" s="1" t="s">
        <v>5085</v>
      </c>
    </row>
    <row r="2914" spans="1:73" ht="13.5" customHeight="1">
      <c r="A2914" s="3" t="str">
        <f>HYPERLINK("http://kyu.snu.ac.kr/sdhj/index.jsp?type=hj/GK14605_00IH_0001_0053.jpg","1720_각북면_53")</f>
        <v>1720_각북면_53</v>
      </c>
      <c r="B2914" s="2">
        <v>1720</v>
      </c>
      <c r="C2914" s="2" t="s">
        <v>15735</v>
      </c>
      <c r="D2914" s="2" t="s">
        <v>15736</v>
      </c>
      <c r="E2914" s="2">
        <v>2913</v>
      </c>
      <c r="F2914" s="1">
        <v>15</v>
      </c>
      <c r="G2914" s="1" t="s">
        <v>4986</v>
      </c>
      <c r="H2914" s="1" t="s">
        <v>8506</v>
      </c>
      <c r="I2914" s="1">
        <v>3</v>
      </c>
      <c r="L2914" s="1">
        <v>5</v>
      </c>
      <c r="M2914" s="2" t="s">
        <v>18272</v>
      </c>
      <c r="N2914" s="2" t="s">
        <v>18273</v>
      </c>
      <c r="S2914" s="1" t="s">
        <v>881</v>
      </c>
      <c r="T2914" s="1" t="s">
        <v>8777</v>
      </c>
      <c r="W2914" s="1" t="s">
        <v>373</v>
      </c>
      <c r="X2914" s="1" t="s">
        <v>9290</v>
      </c>
      <c r="Y2914" s="1" t="s">
        <v>53</v>
      </c>
      <c r="Z2914" s="1" t="s">
        <v>9315</v>
      </c>
      <c r="AC2914" s="1">
        <v>25</v>
      </c>
      <c r="AD2914" s="1" t="s">
        <v>271</v>
      </c>
      <c r="AE2914" s="1" t="s">
        <v>11546</v>
      </c>
      <c r="AF2914" s="1" t="s">
        <v>135</v>
      </c>
      <c r="AG2914" s="1" t="s">
        <v>11569</v>
      </c>
    </row>
    <row r="2915" spans="1:73" ht="13.5" customHeight="1">
      <c r="A2915" s="3" t="str">
        <f>HYPERLINK("http://kyu.snu.ac.kr/sdhj/index.jsp?type=hj/GK14605_00IH_0001_0053.jpg","1720_각북면_53")</f>
        <v>1720_각북면_53</v>
      </c>
      <c r="B2915" s="2">
        <v>1720</v>
      </c>
      <c r="C2915" s="2" t="s">
        <v>15637</v>
      </c>
      <c r="D2915" s="2" t="s">
        <v>15638</v>
      </c>
      <c r="E2915" s="2">
        <v>2914</v>
      </c>
      <c r="F2915" s="1">
        <v>15</v>
      </c>
      <c r="G2915" s="1" t="s">
        <v>4986</v>
      </c>
      <c r="H2915" s="1" t="s">
        <v>8506</v>
      </c>
      <c r="I2915" s="1">
        <v>3</v>
      </c>
      <c r="L2915" s="1">
        <v>5</v>
      </c>
      <c r="M2915" s="2" t="s">
        <v>18272</v>
      </c>
      <c r="N2915" s="2" t="s">
        <v>18273</v>
      </c>
      <c r="S2915" s="1" t="s">
        <v>356</v>
      </c>
      <c r="T2915" s="1" t="s">
        <v>8717</v>
      </c>
      <c r="AF2915" s="1" t="s">
        <v>67</v>
      </c>
      <c r="AG2915" s="1" t="s">
        <v>9286</v>
      </c>
    </row>
    <row r="2916" spans="1:73" ht="13.5" customHeight="1">
      <c r="A2916" s="3" t="str">
        <f>HYPERLINK("http://kyu.snu.ac.kr/sdhj/index.jsp?type=hj/GK14605_00IH_0001_0053.jpg","1720_각북면_53")</f>
        <v>1720_각북면_53</v>
      </c>
      <c r="B2916" s="2">
        <v>1720</v>
      </c>
      <c r="C2916" s="2" t="s">
        <v>15637</v>
      </c>
      <c r="D2916" s="2" t="s">
        <v>15638</v>
      </c>
      <c r="E2916" s="2">
        <v>2915</v>
      </c>
      <c r="F2916" s="1">
        <v>15</v>
      </c>
      <c r="G2916" s="1" t="s">
        <v>4986</v>
      </c>
      <c r="H2916" s="1" t="s">
        <v>8506</v>
      </c>
      <c r="I2916" s="1">
        <v>3</v>
      </c>
      <c r="L2916" s="1">
        <v>5</v>
      </c>
      <c r="M2916" s="2" t="s">
        <v>18272</v>
      </c>
      <c r="N2916" s="2" t="s">
        <v>18273</v>
      </c>
      <c r="S2916" s="1" t="s">
        <v>356</v>
      </c>
      <c r="T2916" s="1" t="s">
        <v>8717</v>
      </c>
      <c r="AC2916" s="1">
        <v>10</v>
      </c>
      <c r="AD2916" s="1" t="s">
        <v>138</v>
      </c>
      <c r="AE2916" s="1" t="s">
        <v>11522</v>
      </c>
    </row>
    <row r="2917" spans="1:73" ht="13.5" customHeight="1">
      <c r="A2917" s="3" t="str">
        <f>HYPERLINK("http://kyu.snu.ac.kr/sdhj/index.jsp?type=hj/GK14605_00IH_0001_0053.jpg","1720_각북면_53")</f>
        <v>1720_각북면_53</v>
      </c>
      <c r="B2917" s="2">
        <v>1720</v>
      </c>
      <c r="C2917" s="2" t="s">
        <v>15637</v>
      </c>
      <c r="D2917" s="2" t="s">
        <v>15638</v>
      </c>
      <c r="E2917" s="2">
        <v>2916</v>
      </c>
      <c r="F2917" s="1">
        <v>15</v>
      </c>
      <c r="G2917" s="1" t="s">
        <v>4986</v>
      </c>
      <c r="H2917" s="1" t="s">
        <v>8506</v>
      </c>
      <c r="I2917" s="1">
        <v>3</v>
      </c>
      <c r="L2917" s="1">
        <v>5</v>
      </c>
      <c r="M2917" s="2" t="s">
        <v>18272</v>
      </c>
      <c r="N2917" s="2" t="s">
        <v>18273</v>
      </c>
      <c r="S2917" s="1" t="s">
        <v>356</v>
      </c>
      <c r="T2917" s="1" t="s">
        <v>8717</v>
      </c>
      <c r="AF2917" s="1" t="s">
        <v>67</v>
      </c>
      <c r="AG2917" s="1" t="s">
        <v>9286</v>
      </c>
    </row>
    <row r="2918" spans="1:73" ht="13.5" customHeight="1">
      <c r="A2918" s="3" t="str">
        <f>HYPERLINK("http://kyu.snu.ac.kr/sdhj/index.jsp?type=hj/GK14605_00IH_0001_0053.jpg","1720_각북면_53")</f>
        <v>1720_각북면_53</v>
      </c>
      <c r="B2918" s="2">
        <v>1720</v>
      </c>
      <c r="C2918" s="2" t="s">
        <v>15637</v>
      </c>
      <c r="D2918" s="2" t="s">
        <v>15638</v>
      </c>
      <c r="E2918" s="2">
        <v>2917</v>
      </c>
      <c r="F2918" s="1">
        <v>15</v>
      </c>
      <c r="G2918" s="1" t="s">
        <v>4986</v>
      </c>
      <c r="H2918" s="1" t="s">
        <v>8506</v>
      </c>
      <c r="I2918" s="1">
        <v>3</v>
      </c>
      <c r="L2918" s="1">
        <v>5</v>
      </c>
      <c r="M2918" s="2" t="s">
        <v>18272</v>
      </c>
      <c r="N2918" s="2" t="s">
        <v>18273</v>
      </c>
      <c r="S2918" s="1" t="s">
        <v>356</v>
      </c>
      <c r="T2918" s="1" t="s">
        <v>8717</v>
      </c>
      <c r="Y2918" s="1" t="s">
        <v>53</v>
      </c>
      <c r="Z2918" s="1" t="s">
        <v>9315</v>
      </c>
      <c r="AC2918" s="1">
        <v>1</v>
      </c>
      <c r="AD2918" s="1" t="s">
        <v>107</v>
      </c>
      <c r="AE2918" s="1" t="s">
        <v>11521</v>
      </c>
      <c r="AF2918" s="1" t="s">
        <v>135</v>
      </c>
      <c r="AG2918" s="1" t="s">
        <v>11569</v>
      </c>
    </row>
    <row r="2919" spans="1:73" ht="13.5" customHeight="1">
      <c r="A2919" s="3" t="str">
        <f>HYPERLINK("http://kyu.snu.ac.kr/sdhj/index.jsp?type=hj/GK14605_00IH_0001_0054.jpg","1720_각북면_54")</f>
        <v>1720_각북면_54</v>
      </c>
      <c r="B2919" s="2">
        <v>1720</v>
      </c>
      <c r="C2919" s="2" t="s">
        <v>15637</v>
      </c>
      <c r="D2919" s="2" t="s">
        <v>15638</v>
      </c>
      <c r="E2919" s="2">
        <v>2918</v>
      </c>
      <c r="F2919" s="1">
        <v>15</v>
      </c>
      <c r="G2919" s="1" t="s">
        <v>4986</v>
      </c>
      <c r="H2919" s="1" t="s">
        <v>8506</v>
      </c>
      <c r="I2919" s="1">
        <v>4</v>
      </c>
      <c r="J2919" s="1" t="s">
        <v>5086</v>
      </c>
      <c r="K2919" s="1" t="s">
        <v>15524</v>
      </c>
      <c r="L2919" s="1">
        <v>1</v>
      </c>
      <c r="M2919" s="2" t="s">
        <v>5086</v>
      </c>
      <c r="N2919" s="2" t="s">
        <v>15524</v>
      </c>
      <c r="T2919" s="1" t="s">
        <v>16122</v>
      </c>
      <c r="U2919" s="1" t="s">
        <v>5087</v>
      </c>
      <c r="V2919" s="1" t="s">
        <v>9074</v>
      </c>
      <c r="W2919" s="1" t="s">
        <v>38</v>
      </c>
      <c r="X2919" s="1" t="s">
        <v>16887</v>
      </c>
      <c r="Y2919" s="1" t="s">
        <v>5088</v>
      </c>
      <c r="Z2919" s="1" t="s">
        <v>10600</v>
      </c>
      <c r="AC2919" s="1">
        <v>44</v>
      </c>
      <c r="AD2919" s="1" t="s">
        <v>362</v>
      </c>
      <c r="AE2919" s="1" t="s">
        <v>11561</v>
      </c>
      <c r="AJ2919" s="1" t="s">
        <v>17</v>
      </c>
      <c r="AK2919" s="1" t="s">
        <v>11718</v>
      </c>
      <c r="AL2919" s="1" t="s">
        <v>50</v>
      </c>
      <c r="AM2919" s="1" t="s">
        <v>16773</v>
      </c>
      <c r="AT2919" s="1" t="s">
        <v>48</v>
      </c>
      <c r="AU2919" s="1" t="s">
        <v>8899</v>
      </c>
      <c r="AV2919" s="1" t="s">
        <v>2791</v>
      </c>
      <c r="AW2919" s="1" t="s">
        <v>9984</v>
      </c>
      <c r="BI2919" s="1" t="s">
        <v>4946</v>
      </c>
      <c r="BJ2919" s="1" t="s">
        <v>13066</v>
      </c>
      <c r="BK2919" s="1" t="s">
        <v>233</v>
      </c>
      <c r="BL2919" s="1" t="s">
        <v>8848</v>
      </c>
      <c r="BM2919" s="1" t="s">
        <v>5089</v>
      </c>
      <c r="BN2919" s="1" t="s">
        <v>13633</v>
      </c>
      <c r="BO2919" s="1" t="s">
        <v>2480</v>
      </c>
      <c r="BP2919" s="1" t="s">
        <v>12978</v>
      </c>
      <c r="BQ2919" s="1" t="s">
        <v>5090</v>
      </c>
      <c r="BR2919" s="1" t="s">
        <v>14124</v>
      </c>
      <c r="BS2919" s="1" t="s">
        <v>1752</v>
      </c>
      <c r="BT2919" s="1" t="s">
        <v>11745</v>
      </c>
    </row>
    <row r="2920" spans="1:73" ht="13.5" customHeight="1">
      <c r="A2920" s="3" t="str">
        <f>HYPERLINK("http://kyu.snu.ac.kr/sdhj/index.jsp?type=hj/GK14605_00IH_0001_0054.jpg","1720_각북면_54")</f>
        <v>1720_각북면_54</v>
      </c>
      <c r="B2920" s="2">
        <v>1720</v>
      </c>
      <c r="C2920" s="2" t="s">
        <v>15789</v>
      </c>
      <c r="D2920" s="2" t="s">
        <v>15790</v>
      </c>
      <c r="E2920" s="2">
        <v>2919</v>
      </c>
      <c r="F2920" s="1">
        <v>15</v>
      </c>
      <c r="G2920" s="1" t="s">
        <v>4986</v>
      </c>
      <c r="H2920" s="1" t="s">
        <v>8506</v>
      </c>
      <c r="I2920" s="1">
        <v>4</v>
      </c>
      <c r="L2920" s="1">
        <v>1</v>
      </c>
      <c r="M2920" s="2" t="s">
        <v>5086</v>
      </c>
      <c r="N2920" s="2" t="s">
        <v>15524</v>
      </c>
      <c r="S2920" s="1" t="s">
        <v>51</v>
      </c>
      <c r="T2920" s="1" t="s">
        <v>1413</v>
      </c>
      <c r="W2920" s="1" t="s">
        <v>38</v>
      </c>
      <c r="X2920" s="1" t="s">
        <v>15655</v>
      </c>
      <c r="Y2920" s="1" t="s">
        <v>53</v>
      </c>
      <c r="Z2920" s="1" t="s">
        <v>9315</v>
      </c>
      <c r="AC2920" s="1">
        <v>41</v>
      </c>
      <c r="AD2920" s="1" t="s">
        <v>211</v>
      </c>
      <c r="AE2920" s="1" t="s">
        <v>10681</v>
      </c>
      <c r="AJ2920" s="1" t="s">
        <v>17</v>
      </c>
      <c r="AK2920" s="1" t="s">
        <v>11718</v>
      </c>
      <c r="AL2920" s="1" t="s">
        <v>50</v>
      </c>
      <c r="AM2920" s="1" t="s">
        <v>15656</v>
      </c>
      <c r="AT2920" s="1" t="s">
        <v>60</v>
      </c>
      <c r="AU2920" s="1" t="s">
        <v>9030</v>
      </c>
      <c r="AV2920" s="1" t="s">
        <v>5091</v>
      </c>
      <c r="AW2920" s="1" t="s">
        <v>12290</v>
      </c>
      <c r="BG2920" s="1" t="s">
        <v>88</v>
      </c>
      <c r="BH2920" s="1" t="s">
        <v>8828</v>
      </c>
      <c r="BI2920" s="1" t="s">
        <v>5092</v>
      </c>
      <c r="BJ2920" s="1" t="s">
        <v>13230</v>
      </c>
      <c r="BK2920" s="1" t="s">
        <v>88</v>
      </c>
      <c r="BL2920" s="1" t="s">
        <v>8828</v>
      </c>
      <c r="BM2920" s="1" t="s">
        <v>5093</v>
      </c>
      <c r="BN2920" s="1" t="s">
        <v>12359</v>
      </c>
      <c r="BO2920" s="1" t="s">
        <v>88</v>
      </c>
      <c r="BP2920" s="1" t="s">
        <v>8828</v>
      </c>
      <c r="BQ2920" s="1" t="s">
        <v>5094</v>
      </c>
      <c r="BR2920" s="1" t="s">
        <v>14374</v>
      </c>
      <c r="BS2920" s="1" t="s">
        <v>50</v>
      </c>
      <c r="BT2920" s="1" t="s">
        <v>16888</v>
      </c>
    </row>
    <row r="2921" spans="1:73" ht="13.5" customHeight="1">
      <c r="A2921" s="3" t="str">
        <f>HYPERLINK("http://kyu.snu.ac.kr/sdhj/index.jsp?type=hj/GK14605_00IH_0001_0054.jpg","1720_각북면_54")</f>
        <v>1720_각북면_54</v>
      </c>
      <c r="B2921" s="2">
        <v>1720</v>
      </c>
      <c r="C2921" s="2" t="s">
        <v>15918</v>
      </c>
      <c r="D2921" s="2" t="s">
        <v>15919</v>
      </c>
      <c r="E2921" s="2">
        <v>2920</v>
      </c>
      <c r="F2921" s="1">
        <v>15</v>
      </c>
      <c r="G2921" s="1" t="s">
        <v>4986</v>
      </c>
      <c r="H2921" s="1" t="s">
        <v>8506</v>
      </c>
      <c r="I2921" s="1">
        <v>4</v>
      </c>
      <c r="L2921" s="1">
        <v>1</v>
      </c>
      <c r="M2921" s="2" t="s">
        <v>5086</v>
      </c>
      <c r="N2921" s="2" t="s">
        <v>15524</v>
      </c>
      <c r="S2921" s="1" t="s">
        <v>102</v>
      </c>
      <c r="T2921" s="1" t="s">
        <v>8723</v>
      </c>
      <c r="W2921" s="1" t="s">
        <v>38</v>
      </c>
      <c r="X2921" s="1" t="s">
        <v>15655</v>
      </c>
      <c r="Y2921" s="1" t="s">
        <v>53</v>
      </c>
      <c r="Z2921" s="1" t="s">
        <v>9315</v>
      </c>
      <c r="AG2921" s="1" t="s">
        <v>16889</v>
      </c>
    </row>
    <row r="2922" spans="1:73" ht="13.5" customHeight="1">
      <c r="A2922" s="3" t="str">
        <f>HYPERLINK("http://kyu.snu.ac.kr/sdhj/index.jsp?type=hj/GK14605_00IH_0001_0054.jpg","1720_각북면_54")</f>
        <v>1720_각북면_54</v>
      </c>
      <c r="B2922" s="2">
        <v>1720</v>
      </c>
      <c r="C2922" s="2" t="s">
        <v>15637</v>
      </c>
      <c r="D2922" s="2" t="s">
        <v>15638</v>
      </c>
      <c r="E2922" s="2">
        <v>2921</v>
      </c>
      <c r="F2922" s="1">
        <v>15</v>
      </c>
      <c r="G2922" s="1" t="s">
        <v>4986</v>
      </c>
      <c r="H2922" s="1" t="s">
        <v>8506</v>
      </c>
      <c r="I2922" s="1">
        <v>4</v>
      </c>
      <c r="L2922" s="1">
        <v>1</v>
      </c>
      <c r="M2922" s="2" t="s">
        <v>5086</v>
      </c>
      <c r="N2922" s="2" t="s">
        <v>15524</v>
      </c>
      <c r="S2922" s="1" t="s">
        <v>66</v>
      </c>
      <c r="T2922" s="1" t="s">
        <v>8716</v>
      </c>
      <c r="Y2922" s="1" t="s">
        <v>5095</v>
      </c>
      <c r="Z2922" s="1" t="s">
        <v>10599</v>
      </c>
      <c r="AG2922" s="1" t="s">
        <v>16889</v>
      </c>
    </row>
    <row r="2923" spans="1:73" ht="13.5" customHeight="1">
      <c r="A2923" s="3" t="str">
        <f>HYPERLINK("http://kyu.snu.ac.kr/sdhj/index.jsp?type=hj/GK14605_00IH_0001_0054.jpg","1720_각북면_54")</f>
        <v>1720_각북면_54</v>
      </c>
      <c r="B2923" s="2">
        <v>1720</v>
      </c>
      <c r="C2923" s="2" t="s">
        <v>15637</v>
      </c>
      <c r="D2923" s="2" t="s">
        <v>15638</v>
      </c>
      <c r="E2923" s="2">
        <v>2922</v>
      </c>
      <c r="F2923" s="1">
        <v>15</v>
      </c>
      <c r="G2923" s="1" t="s">
        <v>4986</v>
      </c>
      <c r="H2923" s="1" t="s">
        <v>8506</v>
      </c>
      <c r="I2923" s="1">
        <v>4</v>
      </c>
      <c r="L2923" s="1">
        <v>1</v>
      </c>
      <c r="M2923" s="2" t="s">
        <v>5086</v>
      </c>
      <c r="N2923" s="2" t="s">
        <v>15524</v>
      </c>
      <c r="S2923" s="1" t="s">
        <v>66</v>
      </c>
      <c r="T2923" s="1" t="s">
        <v>8716</v>
      </c>
      <c r="Y2923" s="1" t="s">
        <v>5096</v>
      </c>
      <c r="Z2923" s="1" t="s">
        <v>10598</v>
      </c>
      <c r="AF2923" s="1" t="s">
        <v>331</v>
      </c>
      <c r="AG2923" s="1" t="s">
        <v>15703</v>
      </c>
    </row>
    <row r="2924" spans="1:73" ht="13.5" customHeight="1">
      <c r="A2924" s="3" t="str">
        <f>HYPERLINK("http://kyu.snu.ac.kr/sdhj/index.jsp?type=hj/GK14605_00IH_0001_0054.jpg","1720_각북면_54")</f>
        <v>1720_각북면_54</v>
      </c>
      <c r="B2924" s="2">
        <v>1720</v>
      </c>
      <c r="C2924" s="2" t="s">
        <v>15637</v>
      </c>
      <c r="D2924" s="2" t="s">
        <v>15638</v>
      </c>
      <c r="E2924" s="2">
        <v>2923</v>
      </c>
      <c r="F2924" s="1">
        <v>15</v>
      </c>
      <c r="G2924" s="1" t="s">
        <v>4986</v>
      </c>
      <c r="H2924" s="1" t="s">
        <v>8506</v>
      </c>
      <c r="I2924" s="1">
        <v>4</v>
      </c>
      <c r="L2924" s="1">
        <v>1</v>
      </c>
      <c r="M2924" s="2" t="s">
        <v>5086</v>
      </c>
      <c r="N2924" s="2" t="s">
        <v>15524</v>
      </c>
      <c r="S2924" s="1" t="s">
        <v>68</v>
      </c>
      <c r="T2924" s="1" t="s">
        <v>8708</v>
      </c>
      <c r="Y2924" s="1" t="s">
        <v>5097</v>
      </c>
      <c r="Z2924" s="1" t="s">
        <v>10597</v>
      </c>
      <c r="AC2924" s="1">
        <v>8</v>
      </c>
      <c r="AD2924" s="1" t="s">
        <v>76</v>
      </c>
      <c r="AE2924" s="1" t="s">
        <v>11537</v>
      </c>
    </row>
    <row r="2925" spans="1:73" ht="13.5" customHeight="1">
      <c r="A2925" s="3" t="str">
        <f>HYPERLINK("http://kyu.snu.ac.kr/sdhj/index.jsp?type=hj/GK14605_00IH_0001_0054.jpg","1720_각북면_54")</f>
        <v>1720_각북면_54</v>
      </c>
      <c r="B2925" s="2">
        <v>1720</v>
      </c>
      <c r="C2925" s="2" t="s">
        <v>15637</v>
      </c>
      <c r="D2925" s="2" t="s">
        <v>15638</v>
      </c>
      <c r="E2925" s="2">
        <v>2924</v>
      </c>
      <c r="F2925" s="1">
        <v>15</v>
      </c>
      <c r="G2925" s="1" t="s">
        <v>4986</v>
      </c>
      <c r="H2925" s="1" t="s">
        <v>8506</v>
      </c>
      <c r="I2925" s="1">
        <v>4</v>
      </c>
      <c r="L2925" s="1">
        <v>1</v>
      </c>
      <c r="M2925" s="2" t="s">
        <v>5086</v>
      </c>
      <c r="N2925" s="2" t="s">
        <v>15524</v>
      </c>
      <c r="S2925" s="1" t="s">
        <v>68</v>
      </c>
      <c r="T2925" s="1" t="s">
        <v>8708</v>
      </c>
      <c r="Y2925" s="1" t="s">
        <v>53</v>
      </c>
      <c r="Z2925" s="1" t="s">
        <v>9315</v>
      </c>
      <c r="AG2925" s="1" t="s">
        <v>16339</v>
      </c>
    </row>
    <row r="2926" spans="1:73" ht="13.5" customHeight="1">
      <c r="A2926" s="3" t="str">
        <f>HYPERLINK("http://kyu.snu.ac.kr/sdhj/index.jsp?type=hj/GK14605_00IH_0001_0054.jpg","1720_각북면_54")</f>
        <v>1720_각북면_54</v>
      </c>
      <c r="B2926" s="2">
        <v>1720</v>
      </c>
      <c r="C2926" s="2" t="s">
        <v>15637</v>
      </c>
      <c r="D2926" s="2" t="s">
        <v>15638</v>
      </c>
      <c r="E2926" s="2">
        <v>2925</v>
      </c>
      <c r="F2926" s="1">
        <v>15</v>
      </c>
      <c r="G2926" s="1" t="s">
        <v>4986</v>
      </c>
      <c r="H2926" s="1" t="s">
        <v>8506</v>
      </c>
      <c r="I2926" s="1">
        <v>4</v>
      </c>
      <c r="L2926" s="1">
        <v>1</v>
      </c>
      <c r="M2926" s="2" t="s">
        <v>5086</v>
      </c>
      <c r="N2926" s="2" t="s">
        <v>15524</v>
      </c>
      <c r="S2926" s="1" t="s">
        <v>68</v>
      </c>
      <c r="T2926" s="1" t="s">
        <v>8708</v>
      </c>
      <c r="Y2926" s="1" t="s">
        <v>53</v>
      </c>
      <c r="Z2926" s="1" t="s">
        <v>9315</v>
      </c>
      <c r="AF2926" s="1" t="s">
        <v>67</v>
      </c>
      <c r="AG2926" s="1" t="s">
        <v>9286</v>
      </c>
    </row>
    <row r="2927" spans="1:73" ht="13.5" customHeight="1">
      <c r="A2927" s="3" t="str">
        <f>HYPERLINK("http://kyu.snu.ac.kr/sdhj/index.jsp?type=hj/GK14605_00IH_0001_0054.jpg","1720_각북면_54")</f>
        <v>1720_각북면_54</v>
      </c>
      <c r="B2927" s="2">
        <v>1720</v>
      </c>
      <c r="C2927" s="2" t="s">
        <v>15637</v>
      </c>
      <c r="D2927" s="2" t="s">
        <v>15638</v>
      </c>
      <c r="E2927" s="2">
        <v>2926</v>
      </c>
      <c r="F2927" s="1">
        <v>15</v>
      </c>
      <c r="G2927" s="1" t="s">
        <v>4986</v>
      </c>
      <c r="H2927" s="1" t="s">
        <v>8506</v>
      </c>
      <c r="I2927" s="1">
        <v>4</v>
      </c>
      <c r="L2927" s="1">
        <v>1</v>
      </c>
      <c r="M2927" s="2" t="s">
        <v>5086</v>
      </c>
      <c r="N2927" s="2" t="s">
        <v>15524</v>
      </c>
      <c r="S2927" s="1" t="s">
        <v>71</v>
      </c>
      <c r="T2927" s="1" t="s">
        <v>8710</v>
      </c>
      <c r="U2927" s="1" t="s">
        <v>5098</v>
      </c>
      <c r="V2927" s="1" t="s">
        <v>9073</v>
      </c>
      <c r="Y2927" s="1" t="s">
        <v>4539</v>
      </c>
      <c r="Z2927" s="1" t="s">
        <v>10596</v>
      </c>
      <c r="AC2927" s="1">
        <v>6</v>
      </c>
      <c r="AD2927" s="1" t="s">
        <v>75</v>
      </c>
      <c r="AE2927" s="1" t="s">
        <v>11549</v>
      </c>
      <c r="AF2927" s="1" t="s">
        <v>135</v>
      </c>
      <c r="AG2927" s="1" t="s">
        <v>11569</v>
      </c>
    </row>
    <row r="2928" spans="1:73" ht="13.5" customHeight="1">
      <c r="A2928" s="3" t="str">
        <f>HYPERLINK("http://kyu.snu.ac.kr/sdhj/index.jsp?type=hj/GK14605_00IH_0001_0054.jpg","1720_각북면_54")</f>
        <v>1720_각북면_54</v>
      </c>
      <c r="B2928" s="2">
        <v>1720</v>
      </c>
      <c r="C2928" s="2" t="s">
        <v>15637</v>
      </c>
      <c r="D2928" s="2" t="s">
        <v>15638</v>
      </c>
      <c r="E2928" s="2">
        <v>2927</v>
      </c>
      <c r="F2928" s="1">
        <v>15</v>
      </c>
      <c r="G2928" s="1" t="s">
        <v>4986</v>
      </c>
      <c r="H2928" s="1" t="s">
        <v>8506</v>
      </c>
      <c r="I2928" s="1">
        <v>4</v>
      </c>
      <c r="L2928" s="1">
        <v>1</v>
      </c>
      <c r="M2928" s="2" t="s">
        <v>5086</v>
      </c>
      <c r="N2928" s="2" t="s">
        <v>15524</v>
      </c>
      <c r="T2928" s="1" t="s">
        <v>15640</v>
      </c>
      <c r="U2928" s="1" t="s">
        <v>77</v>
      </c>
      <c r="V2928" s="1" t="s">
        <v>8853</v>
      </c>
      <c r="Y2928" s="1" t="s">
        <v>2832</v>
      </c>
      <c r="Z2928" s="1" t="s">
        <v>10059</v>
      </c>
      <c r="AG2928" s="1" t="s">
        <v>15769</v>
      </c>
      <c r="AI2928" s="1" t="s">
        <v>11647</v>
      </c>
    </row>
    <row r="2929" spans="1:72" ht="13.5" customHeight="1">
      <c r="A2929" s="3" t="str">
        <f>HYPERLINK("http://kyu.snu.ac.kr/sdhj/index.jsp?type=hj/GK14605_00IH_0001_0054.jpg","1720_각북면_54")</f>
        <v>1720_각북면_54</v>
      </c>
      <c r="B2929" s="2">
        <v>1720</v>
      </c>
      <c r="C2929" s="2" t="s">
        <v>15637</v>
      </c>
      <c r="D2929" s="2" t="s">
        <v>15638</v>
      </c>
      <c r="E2929" s="2">
        <v>2928</v>
      </c>
      <c r="F2929" s="1">
        <v>15</v>
      </c>
      <c r="G2929" s="1" t="s">
        <v>4986</v>
      </c>
      <c r="H2929" s="1" t="s">
        <v>8506</v>
      </c>
      <c r="I2929" s="1">
        <v>4</v>
      </c>
      <c r="L2929" s="1">
        <v>1</v>
      </c>
      <c r="M2929" s="2" t="s">
        <v>5086</v>
      </c>
      <c r="N2929" s="2" t="s">
        <v>15524</v>
      </c>
      <c r="T2929" s="1" t="s">
        <v>15640</v>
      </c>
      <c r="U2929" s="1" t="s">
        <v>77</v>
      </c>
      <c r="V2929" s="1" t="s">
        <v>8853</v>
      </c>
      <c r="Y2929" s="1" t="s">
        <v>4334</v>
      </c>
      <c r="Z2929" s="1" t="s">
        <v>10595</v>
      </c>
      <c r="AG2929" s="1" t="s">
        <v>15769</v>
      </c>
      <c r="AI2929" s="1" t="s">
        <v>11647</v>
      </c>
    </row>
    <row r="2930" spans="1:72" ht="13.5" customHeight="1">
      <c r="A2930" s="3" t="str">
        <f>HYPERLINK("http://kyu.snu.ac.kr/sdhj/index.jsp?type=hj/GK14605_00IH_0001_0054.jpg","1720_각북면_54")</f>
        <v>1720_각북면_54</v>
      </c>
      <c r="B2930" s="2">
        <v>1720</v>
      </c>
      <c r="C2930" s="2" t="s">
        <v>15637</v>
      </c>
      <c r="D2930" s="2" t="s">
        <v>15638</v>
      </c>
      <c r="E2930" s="2">
        <v>2929</v>
      </c>
      <c r="F2930" s="1">
        <v>15</v>
      </c>
      <c r="G2930" s="1" t="s">
        <v>4986</v>
      </c>
      <c r="H2930" s="1" t="s">
        <v>8506</v>
      </c>
      <c r="I2930" s="1">
        <v>4</v>
      </c>
      <c r="L2930" s="1">
        <v>1</v>
      </c>
      <c r="M2930" s="2" t="s">
        <v>5086</v>
      </c>
      <c r="N2930" s="2" t="s">
        <v>15524</v>
      </c>
      <c r="T2930" s="1" t="s">
        <v>15640</v>
      </c>
      <c r="U2930" s="1" t="s">
        <v>266</v>
      </c>
      <c r="V2930" s="1" t="s">
        <v>8830</v>
      </c>
      <c r="Y2930" s="1" t="s">
        <v>5099</v>
      </c>
      <c r="Z2930" s="1" t="s">
        <v>10594</v>
      </c>
      <c r="AG2930" s="1" t="s">
        <v>15769</v>
      </c>
      <c r="AI2930" s="1" t="s">
        <v>11647</v>
      </c>
    </row>
    <row r="2931" spans="1:72" ht="13.5" customHeight="1">
      <c r="A2931" s="3" t="str">
        <f>HYPERLINK("http://kyu.snu.ac.kr/sdhj/index.jsp?type=hj/GK14605_00IH_0001_0054.jpg","1720_각북면_54")</f>
        <v>1720_각북면_54</v>
      </c>
      <c r="B2931" s="2">
        <v>1720</v>
      </c>
      <c r="C2931" s="2" t="s">
        <v>15637</v>
      </c>
      <c r="D2931" s="2" t="s">
        <v>15638</v>
      </c>
      <c r="E2931" s="2">
        <v>2930</v>
      </c>
      <c r="F2931" s="1">
        <v>15</v>
      </c>
      <c r="G2931" s="1" t="s">
        <v>4986</v>
      </c>
      <c r="H2931" s="1" t="s">
        <v>8506</v>
      </c>
      <c r="I2931" s="1">
        <v>4</v>
      </c>
      <c r="L2931" s="1">
        <v>1</v>
      </c>
      <c r="M2931" s="2" t="s">
        <v>5086</v>
      </c>
      <c r="N2931" s="2" t="s">
        <v>15524</v>
      </c>
      <c r="T2931" s="1" t="s">
        <v>15640</v>
      </c>
      <c r="U2931" s="1" t="s">
        <v>266</v>
      </c>
      <c r="V2931" s="1" t="s">
        <v>8830</v>
      </c>
      <c r="Y2931" s="1" t="s">
        <v>2761</v>
      </c>
      <c r="Z2931" s="1" t="s">
        <v>9456</v>
      </c>
      <c r="AG2931" s="1" t="s">
        <v>15769</v>
      </c>
      <c r="AI2931" s="1" t="s">
        <v>11647</v>
      </c>
    </row>
    <row r="2932" spans="1:72" ht="13.5" customHeight="1">
      <c r="A2932" s="3" t="str">
        <f>HYPERLINK("http://kyu.snu.ac.kr/sdhj/index.jsp?type=hj/GK14605_00IH_0001_0054.jpg","1720_각북면_54")</f>
        <v>1720_각북면_54</v>
      </c>
      <c r="B2932" s="2">
        <v>1720</v>
      </c>
      <c r="C2932" s="2" t="s">
        <v>15637</v>
      </c>
      <c r="D2932" s="2" t="s">
        <v>15638</v>
      </c>
      <c r="E2932" s="2">
        <v>2931</v>
      </c>
      <c r="F2932" s="1">
        <v>15</v>
      </c>
      <c r="G2932" s="1" t="s">
        <v>4986</v>
      </c>
      <c r="H2932" s="1" t="s">
        <v>8506</v>
      </c>
      <c r="I2932" s="1">
        <v>4</v>
      </c>
      <c r="L2932" s="1">
        <v>1</v>
      </c>
      <c r="M2932" s="2" t="s">
        <v>5086</v>
      </c>
      <c r="N2932" s="2" t="s">
        <v>15524</v>
      </c>
      <c r="T2932" s="1" t="s">
        <v>15640</v>
      </c>
      <c r="U2932" s="1" t="s">
        <v>77</v>
      </c>
      <c r="V2932" s="1" t="s">
        <v>8853</v>
      </c>
      <c r="Y2932" s="1" t="s">
        <v>5100</v>
      </c>
      <c r="Z2932" s="1" t="s">
        <v>10593</v>
      </c>
      <c r="AF2932" s="1" t="s">
        <v>16890</v>
      </c>
      <c r="AG2932" s="1" t="s">
        <v>16891</v>
      </c>
      <c r="AH2932" s="1" t="s">
        <v>158</v>
      </c>
      <c r="AI2932" s="1" t="s">
        <v>11647</v>
      </c>
    </row>
    <row r="2933" spans="1:72" ht="13.5" customHeight="1">
      <c r="A2933" s="3" t="str">
        <f>HYPERLINK("http://kyu.snu.ac.kr/sdhj/index.jsp?type=hj/GK14605_00IH_0001_0054.jpg","1720_각북면_54")</f>
        <v>1720_각북면_54</v>
      </c>
      <c r="B2933" s="2">
        <v>1720</v>
      </c>
      <c r="C2933" s="2" t="s">
        <v>15637</v>
      </c>
      <c r="D2933" s="2" t="s">
        <v>15638</v>
      </c>
      <c r="E2933" s="2">
        <v>2932</v>
      </c>
      <c r="F2933" s="1">
        <v>15</v>
      </c>
      <c r="G2933" s="1" t="s">
        <v>4986</v>
      </c>
      <c r="H2933" s="1" t="s">
        <v>8506</v>
      </c>
      <c r="I2933" s="1">
        <v>4</v>
      </c>
      <c r="L2933" s="1">
        <v>2</v>
      </c>
      <c r="M2933" s="2" t="s">
        <v>5101</v>
      </c>
      <c r="N2933" s="2" t="s">
        <v>9442</v>
      </c>
      <c r="T2933" s="1" t="s">
        <v>15624</v>
      </c>
      <c r="U2933" s="1" t="s">
        <v>2060</v>
      </c>
      <c r="V2933" s="1" t="s">
        <v>9068</v>
      </c>
      <c r="Y2933" s="1" t="s">
        <v>5101</v>
      </c>
      <c r="Z2933" s="1" t="s">
        <v>9442</v>
      </c>
      <c r="AC2933" s="1">
        <v>45</v>
      </c>
      <c r="AD2933" s="1" t="s">
        <v>185</v>
      </c>
      <c r="AE2933" s="1" t="s">
        <v>11528</v>
      </c>
      <c r="AJ2933" s="1" t="s">
        <v>17</v>
      </c>
      <c r="AK2933" s="1" t="s">
        <v>11718</v>
      </c>
      <c r="AL2933" s="1" t="s">
        <v>87</v>
      </c>
      <c r="AM2933" s="1" t="s">
        <v>11630</v>
      </c>
      <c r="AN2933" s="1" t="s">
        <v>300</v>
      </c>
      <c r="AO2933" s="1" t="s">
        <v>11633</v>
      </c>
      <c r="AP2933" s="1" t="s">
        <v>215</v>
      </c>
      <c r="AQ2933" s="1" t="s">
        <v>8866</v>
      </c>
      <c r="AR2933" s="1" t="s">
        <v>5102</v>
      </c>
      <c r="AS2933" s="1" t="s">
        <v>11882</v>
      </c>
      <c r="AT2933" s="1" t="s">
        <v>721</v>
      </c>
      <c r="AU2933" s="1" t="s">
        <v>16892</v>
      </c>
      <c r="AV2933" s="1" t="s">
        <v>5019</v>
      </c>
      <c r="AW2933" s="1" t="s">
        <v>10609</v>
      </c>
      <c r="BB2933" s="1" t="s">
        <v>278</v>
      </c>
      <c r="BC2933" s="1" t="s">
        <v>8843</v>
      </c>
      <c r="BD2933" s="1" t="s">
        <v>5103</v>
      </c>
      <c r="BE2933" s="1" t="s">
        <v>12832</v>
      </c>
      <c r="BG2933" s="1" t="s">
        <v>88</v>
      </c>
      <c r="BH2933" s="1" t="s">
        <v>8828</v>
      </c>
      <c r="BI2933" s="1" t="s">
        <v>5020</v>
      </c>
      <c r="BJ2933" s="1" t="s">
        <v>12391</v>
      </c>
      <c r="BK2933" s="1" t="s">
        <v>88</v>
      </c>
      <c r="BL2933" s="1" t="s">
        <v>8828</v>
      </c>
      <c r="BM2933" s="1" t="s">
        <v>4988</v>
      </c>
      <c r="BN2933" s="1" t="s">
        <v>13237</v>
      </c>
      <c r="BO2933" s="1" t="s">
        <v>269</v>
      </c>
      <c r="BP2933" s="1" t="s">
        <v>8873</v>
      </c>
      <c r="BQ2933" s="1" t="s">
        <v>5104</v>
      </c>
      <c r="BR2933" s="1" t="s">
        <v>14373</v>
      </c>
      <c r="BS2933" s="1" t="s">
        <v>300</v>
      </c>
      <c r="BT2933" s="1" t="s">
        <v>11633</v>
      </c>
    </row>
    <row r="2934" spans="1:72" ht="13.5" customHeight="1">
      <c r="A2934" s="3" t="str">
        <f>HYPERLINK("http://kyu.snu.ac.kr/sdhj/index.jsp?type=hj/GK14605_00IH_0001_0054.jpg","1720_각북면_54")</f>
        <v>1720_각북면_54</v>
      </c>
      <c r="B2934" s="2">
        <v>1720</v>
      </c>
      <c r="C2934" s="2" t="s">
        <v>15941</v>
      </c>
      <c r="D2934" s="2" t="s">
        <v>15942</v>
      </c>
      <c r="E2934" s="2">
        <v>2933</v>
      </c>
      <c r="F2934" s="1">
        <v>15</v>
      </c>
      <c r="G2934" s="1" t="s">
        <v>4986</v>
      </c>
      <c r="H2934" s="1" t="s">
        <v>8506</v>
      </c>
      <c r="I2934" s="1">
        <v>4</v>
      </c>
      <c r="L2934" s="1">
        <v>2</v>
      </c>
      <c r="M2934" s="2" t="s">
        <v>5101</v>
      </c>
      <c r="N2934" s="2" t="s">
        <v>9442</v>
      </c>
      <c r="S2934" s="1" t="s">
        <v>51</v>
      </c>
      <c r="T2934" s="1" t="s">
        <v>1413</v>
      </c>
      <c r="U2934" s="1" t="s">
        <v>278</v>
      </c>
      <c r="V2934" s="1" t="s">
        <v>8843</v>
      </c>
      <c r="Y2934" s="1" t="s">
        <v>1643</v>
      </c>
      <c r="Z2934" s="1" t="s">
        <v>10592</v>
      </c>
      <c r="AC2934" s="1">
        <v>44</v>
      </c>
      <c r="AD2934" s="1" t="s">
        <v>362</v>
      </c>
      <c r="AE2934" s="1" t="s">
        <v>11561</v>
      </c>
      <c r="AJ2934" s="1" t="s">
        <v>17</v>
      </c>
      <c r="AK2934" s="1" t="s">
        <v>11718</v>
      </c>
      <c r="AL2934" s="1" t="s">
        <v>3422</v>
      </c>
      <c r="AM2934" s="1" t="s">
        <v>11644</v>
      </c>
      <c r="AN2934" s="1" t="s">
        <v>300</v>
      </c>
      <c r="AO2934" s="1" t="s">
        <v>11633</v>
      </c>
      <c r="AR2934" s="1" t="s">
        <v>5105</v>
      </c>
      <c r="AS2934" s="1" t="s">
        <v>11881</v>
      </c>
      <c r="AT2934" s="1" t="s">
        <v>88</v>
      </c>
      <c r="AU2934" s="1" t="s">
        <v>8828</v>
      </c>
      <c r="AV2934" s="1" t="s">
        <v>5106</v>
      </c>
      <c r="AW2934" s="1" t="s">
        <v>16893</v>
      </c>
      <c r="BB2934" s="1" t="s">
        <v>274</v>
      </c>
      <c r="BC2934" s="1" t="s">
        <v>8855</v>
      </c>
      <c r="BD2934" s="1" t="s">
        <v>14856</v>
      </c>
      <c r="BE2934" s="1" t="s">
        <v>16894</v>
      </c>
      <c r="BG2934" s="1" t="s">
        <v>88</v>
      </c>
      <c r="BH2934" s="1" t="s">
        <v>8828</v>
      </c>
      <c r="BI2934" s="1" t="s">
        <v>1998</v>
      </c>
      <c r="BJ2934" s="1" t="s">
        <v>10936</v>
      </c>
      <c r="BK2934" s="1" t="s">
        <v>88</v>
      </c>
      <c r="BL2934" s="1" t="s">
        <v>8828</v>
      </c>
      <c r="BM2934" s="1" t="s">
        <v>5107</v>
      </c>
      <c r="BN2934" s="1" t="s">
        <v>9793</v>
      </c>
      <c r="BO2934" s="1" t="s">
        <v>88</v>
      </c>
      <c r="BP2934" s="1" t="s">
        <v>8828</v>
      </c>
      <c r="BQ2934" s="1" t="s">
        <v>5108</v>
      </c>
      <c r="BR2934" s="1" t="s">
        <v>15232</v>
      </c>
      <c r="BS2934" s="1" t="s">
        <v>3422</v>
      </c>
      <c r="BT2934" s="1" t="s">
        <v>11644</v>
      </c>
    </row>
    <row r="2935" spans="1:72" ht="13.5" customHeight="1">
      <c r="A2935" s="3" t="str">
        <f>HYPERLINK("http://kyu.snu.ac.kr/sdhj/index.jsp?type=hj/GK14605_00IH_0001_0054.jpg","1720_각북면_54")</f>
        <v>1720_각북면_54</v>
      </c>
      <c r="B2935" s="2">
        <v>1720</v>
      </c>
      <c r="C2935" s="2" t="s">
        <v>15668</v>
      </c>
      <c r="D2935" s="2" t="s">
        <v>15669</v>
      </c>
      <c r="E2935" s="2">
        <v>2934</v>
      </c>
      <c r="F2935" s="1">
        <v>15</v>
      </c>
      <c r="G2935" s="1" t="s">
        <v>4986</v>
      </c>
      <c r="H2935" s="1" t="s">
        <v>8506</v>
      </c>
      <c r="I2935" s="1">
        <v>4</v>
      </c>
      <c r="L2935" s="1">
        <v>2</v>
      </c>
      <c r="M2935" s="2" t="s">
        <v>5101</v>
      </c>
      <c r="N2935" s="2" t="s">
        <v>9442</v>
      </c>
      <c r="S2935" s="1" t="s">
        <v>71</v>
      </c>
      <c r="T2935" s="1" t="s">
        <v>8710</v>
      </c>
      <c r="U2935" s="1" t="s">
        <v>269</v>
      </c>
      <c r="V2935" s="1" t="s">
        <v>8873</v>
      </c>
      <c r="Y2935" s="1" t="s">
        <v>628</v>
      </c>
      <c r="Z2935" s="1" t="s">
        <v>10000</v>
      </c>
      <c r="AC2935" s="1">
        <v>20</v>
      </c>
      <c r="AD2935" s="1" t="s">
        <v>134</v>
      </c>
      <c r="AE2935" s="1" t="s">
        <v>11542</v>
      </c>
    </row>
    <row r="2936" spans="1:72" ht="13.5" customHeight="1">
      <c r="A2936" s="3" t="str">
        <f>HYPERLINK("http://kyu.snu.ac.kr/sdhj/index.jsp?type=hj/GK14605_00IH_0001_0054.jpg","1720_각북면_54")</f>
        <v>1720_각북면_54</v>
      </c>
      <c r="B2936" s="2">
        <v>1720</v>
      </c>
      <c r="C2936" s="2" t="s">
        <v>15637</v>
      </c>
      <c r="D2936" s="2" t="s">
        <v>15638</v>
      </c>
      <c r="E2936" s="2">
        <v>2935</v>
      </c>
      <c r="F2936" s="1">
        <v>15</v>
      </c>
      <c r="G2936" s="1" t="s">
        <v>4986</v>
      </c>
      <c r="H2936" s="1" t="s">
        <v>8506</v>
      </c>
      <c r="I2936" s="1">
        <v>4</v>
      </c>
      <c r="L2936" s="1">
        <v>2</v>
      </c>
      <c r="M2936" s="2" t="s">
        <v>5101</v>
      </c>
      <c r="N2936" s="2" t="s">
        <v>9442</v>
      </c>
      <c r="S2936" s="1" t="s">
        <v>68</v>
      </c>
      <c r="T2936" s="1" t="s">
        <v>8708</v>
      </c>
      <c r="Y2936" s="1" t="s">
        <v>205</v>
      </c>
      <c r="Z2936" s="1" t="s">
        <v>9894</v>
      </c>
      <c r="AC2936" s="1">
        <v>6</v>
      </c>
      <c r="AD2936" s="1" t="s">
        <v>75</v>
      </c>
      <c r="AE2936" s="1" t="s">
        <v>11549</v>
      </c>
    </row>
    <row r="2937" spans="1:72" ht="13.5" customHeight="1">
      <c r="A2937" s="3" t="str">
        <f>HYPERLINK("http://kyu.snu.ac.kr/sdhj/index.jsp?type=hj/GK14605_00IH_0001_0054.jpg","1720_각북면_54")</f>
        <v>1720_각북면_54</v>
      </c>
      <c r="B2937" s="2">
        <v>1720</v>
      </c>
      <c r="C2937" s="2" t="s">
        <v>15637</v>
      </c>
      <c r="D2937" s="2" t="s">
        <v>15638</v>
      </c>
      <c r="E2937" s="2">
        <v>2936</v>
      </c>
      <c r="F2937" s="1">
        <v>15</v>
      </c>
      <c r="G2937" s="1" t="s">
        <v>4986</v>
      </c>
      <c r="H2937" s="1" t="s">
        <v>8506</v>
      </c>
      <c r="I2937" s="1">
        <v>4</v>
      </c>
      <c r="L2937" s="1">
        <v>2</v>
      </c>
      <c r="M2937" s="2" t="s">
        <v>5101</v>
      </c>
      <c r="N2937" s="2" t="s">
        <v>9442</v>
      </c>
      <c r="S2937" s="1" t="s">
        <v>68</v>
      </c>
      <c r="T2937" s="1" t="s">
        <v>8708</v>
      </c>
      <c r="Y2937" s="1" t="s">
        <v>205</v>
      </c>
      <c r="Z2937" s="1" t="s">
        <v>9894</v>
      </c>
      <c r="AC2937" s="1">
        <v>1</v>
      </c>
      <c r="AD2937" s="1" t="s">
        <v>107</v>
      </c>
      <c r="AE2937" s="1" t="s">
        <v>11521</v>
      </c>
      <c r="AF2937" s="1" t="s">
        <v>135</v>
      </c>
      <c r="AG2937" s="1" t="s">
        <v>11569</v>
      </c>
    </row>
    <row r="2938" spans="1:72" ht="13.5" customHeight="1">
      <c r="A2938" s="3" t="str">
        <f>HYPERLINK("http://kyu.snu.ac.kr/sdhj/index.jsp?type=hj/GK14605_00IH_0001_0054.jpg","1720_각북면_54")</f>
        <v>1720_각북면_54</v>
      </c>
      <c r="B2938" s="2">
        <v>1720</v>
      </c>
      <c r="C2938" s="2" t="s">
        <v>15637</v>
      </c>
      <c r="D2938" s="2" t="s">
        <v>15638</v>
      </c>
      <c r="E2938" s="2">
        <v>2937</v>
      </c>
      <c r="F2938" s="1">
        <v>15</v>
      </c>
      <c r="G2938" s="1" t="s">
        <v>4986</v>
      </c>
      <c r="H2938" s="1" t="s">
        <v>8506</v>
      </c>
      <c r="I2938" s="1">
        <v>4</v>
      </c>
      <c r="L2938" s="1">
        <v>3</v>
      </c>
      <c r="M2938" s="2" t="s">
        <v>18274</v>
      </c>
      <c r="N2938" s="2" t="s">
        <v>18275</v>
      </c>
      <c r="T2938" s="1" t="s">
        <v>15624</v>
      </c>
      <c r="U2938" s="1" t="s">
        <v>208</v>
      </c>
      <c r="V2938" s="1" t="s">
        <v>8998</v>
      </c>
      <c r="W2938" s="1" t="s">
        <v>245</v>
      </c>
      <c r="X2938" s="1" t="s">
        <v>9269</v>
      </c>
      <c r="Y2938" s="1" t="s">
        <v>5109</v>
      </c>
      <c r="Z2938" s="1" t="s">
        <v>10591</v>
      </c>
      <c r="AC2938" s="1">
        <v>39</v>
      </c>
      <c r="AD2938" s="1" t="s">
        <v>119</v>
      </c>
      <c r="AE2938" s="1" t="s">
        <v>9334</v>
      </c>
      <c r="AJ2938" s="1" t="s">
        <v>17</v>
      </c>
      <c r="AK2938" s="1" t="s">
        <v>11718</v>
      </c>
      <c r="AL2938" s="1" t="s">
        <v>158</v>
      </c>
      <c r="AM2938" s="1" t="s">
        <v>11647</v>
      </c>
      <c r="AT2938" s="1" t="s">
        <v>44</v>
      </c>
      <c r="AU2938" s="1" t="s">
        <v>8875</v>
      </c>
      <c r="AV2938" s="1" t="s">
        <v>4881</v>
      </c>
      <c r="AW2938" s="1" t="s">
        <v>10590</v>
      </c>
      <c r="BG2938" s="1" t="s">
        <v>46</v>
      </c>
      <c r="BH2938" s="1" t="s">
        <v>11959</v>
      </c>
      <c r="BI2938" s="1" t="s">
        <v>5110</v>
      </c>
      <c r="BJ2938" s="1" t="s">
        <v>11032</v>
      </c>
      <c r="BK2938" s="1" t="s">
        <v>428</v>
      </c>
      <c r="BL2938" s="1" t="s">
        <v>11968</v>
      </c>
      <c r="BM2938" s="1" t="s">
        <v>5111</v>
      </c>
      <c r="BN2938" s="1" t="s">
        <v>13751</v>
      </c>
      <c r="BO2938" s="1" t="s">
        <v>153</v>
      </c>
      <c r="BP2938" s="1" t="s">
        <v>8874</v>
      </c>
      <c r="BQ2938" s="1" t="s">
        <v>5112</v>
      </c>
      <c r="BR2938" s="1" t="s">
        <v>15044</v>
      </c>
      <c r="BS2938" s="1" t="s">
        <v>50</v>
      </c>
      <c r="BT2938" s="1" t="s">
        <v>15750</v>
      </c>
    </row>
    <row r="2939" spans="1:72" ht="13.5" customHeight="1">
      <c r="A2939" s="3" t="str">
        <f>HYPERLINK("http://kyu.snu.ac.kr/sdhj/index.jsp?type=hj/GK14605_00IH_0001_0054.jpg","1720_각북면_54")</f>
        <v>1720_각북면_54</v>
      </c>
      <c r="B2939" s="2">
        <v>1720</v>
      </c>
      <c r="C2939" s="2" t="s">
        <v>16292</v>
      </c>
      <c r="D2939" s="2" t="s">
        <v>16293</v>
      </c>
      <c r="E2939" s="2">
        <v>2938</v>
      </c>
      <c r="F2939" s="1">
        <v>15</v>
      </c>
      <c r="G2939" s="1" t="s">
        <v>4986</v>
      </c>
      <c r="H2939" s="1" t="s">
        <v>8506</v>
      </c>
      <c r="I2939" s="1">
        <v>4</v>
      </c>
      <c r="L2939" s="1">
        <v>3</v>
      </c>
      <c r="M2939" s="2" t="s">
        <v>18274</v>
      </c>
      <c r="N2939" s="2" t="s">
        <v>18275</v>
      </c>
      <c r="S2939" s="1" t="s">
        <v>51</v>
      </c>
      <c r="T2939" s="1" t="s">
        <v>1413</v>
      </c>
      <c r="W2939" s="1" t="s">
        <v>166</v>
      </c>
      <c r="X2939" s="1" t="s">
        <v>9278</v>
      </c>
      <c r="Y2939" s="1" t="s">
        <v>129</v>
      </c>
      <c r="Z2939" s="1" t="s">
        <v>9465</v>
      </c>
      <c r="AC2939" s="1">
        <v>36</v>
      </c>
      <c r="AD2939" s="1" t="s">
        <v>341</v>
      </c>
      <c r="AE2939" s="1" t="s">
        <v>11544</v>
      </c>
      <c r="AJ2939" s="1" t="s">
        <v>461</v>
      </c>
      <c r="AK2939" s="1" t="s">
        <v>11719</v>
      </c>
      <c r="AL2939" s="1" t="s">
        <v>50</v>
      </c>
      <c r="AM2939" s="1" t="s">
        <v>15656</v>
      </c>
      <c r="AT2939" s="1" t="s">
        <v>1468</v>
      </c>
      <c r="AU2939" s="1" t="s">
        <v>9054</v>
      </c>
      <c r="AV2939" s="1" t="s">
        <v>715</v>
      </c>
      <c r="AW2939" s="1" t="s">
        <v>9463</v>
      </c>
      <c r="BG2939" s="1" t="s">
        <v>1468</v>
      </c>
      <c r="BH2939" s="1" t="s">
        <v>9054</v>
      </c>
      <c r="BI2939" s="1" t="s">
        <v>2797</v>
      </c>
      <c r="BJ2939" s="1" t="s">
        <v>12159</v>
      </c>
      <c r="BK2939" s="1" t="s">
        <v>5113</v>
      </c>
      <c r="BL2939" s="1" t="s">
        <v>12954</v>
      </c>
      <c r="BM2939" s="1" t="s">
        <v>482</v>
      </c>
      <c r="BN2939" s="1" t="s">
        <v>13091</v>
      </c>
      <c r="BO2939" s="1" t="s">
        <v>46</v>
      </c>
      <c r="BP2939" s="1" t="s">
        <v>11959</v>
      </c>
      <c r="BQ2939" s="1" t="s">
        <v>2799</v>
      </c>
      <c r="BR2939" s="1" t="s">
        <v>15067</v>
      </c>
      <c r="BS2939" s="1" t="s">
        <v>50</v>
      </c>
      <c r="BT2939" s="1" t="s">
        <v>16367</v>
      </c>
    </row>
    <row r="2940" spans="1:72" ht="13.5" customHeight="1">
      <c r="A2940" s="3" t="str">
        <f>HYPERLINK("http://kyu.snu.ac.kr/sdhj/index.jsp?type=hj/GK14605_00IH_0001_0054.jpg","1720_각북면_54")</f>
        <v>1720_각북면_54</v>
      </c>
      <c r="B2940" s="2">
        <v>1720</v>
      </c>
      <c r="C2940" s="2" t="s">
        <v>16368</v>
      </c>
      <c r="D2940" s="2" t="s">
        <v>16369</v>
      </c>
      <c r="E2940" s="2">
        <v>2939</v>
      </c>
      <c r="F2940" s="1">
        <v>15</v>
      </c>
      <c r="G2940" s="1" t="s">
        <v>4986</v>
      </c>
      <c r="H2940" s="1" t="s">
        <v>8506</v>
      </c>
      <c r="I2940" s="1">
        <v>4</v>
      </c>
      <c r="L2940" s="1">
        <v>3</v>
      </c>
      <c r="M2940" s="2" t="s">
        <v>18274</v>
      </c>
      <c r="N2940" s="2" t="s">
        <v>18275</v>
      </c>
      <c r="S2940" s="1" t="s">
        <v>126</v>
      </c>
      <c r="T2940" s="1" t="s">
        <v>15654</v>
      </c>
      <c r="Y2940" s="1" t="s">
        <v>4881</v>
      </c>
      <c r="Z2940" s="1" t="s">
        <v>10590</v>
      </c>
      <c r="AC2940" s="1">
        <v>73</v>
      </c>
      <c r="AD2940" s="1" t="s">
        <v>229</v>
      </c>
      <c r="AE2940" s="1" t="s">
        <v>11524</v>
      </c>
      <c r="AF2940" s="1" t="s">
        <v>2167</v>
      </c>
      <c r="AG2940" s="1" t="s">
        <v>11598</v>
      </c>
    </row>
    <row r="2941" spans="1:72" ht="13.5" customHeight="1">
      <c r="A2941" s="3" t="str">
        <f>HYPERLINK("http://kyu.snu.ac.kr/sdhj/index.jsp?type=hj/GK14605_00IH_0001_0054.jpg","1720_각북면_54")</f>
        <v>1720_각북면_54</v>
      </c>
      <c r="B2941" s="2">
        <v>1720</v>
      </c>
      <c r="C2941" s="2" t="s">
        <v>16240</v>
      </c>
      <c r="D2941" s="2" t="s">
        <v>16241</v>
      </c>
      <c r="E2941" s="2">
        <v>2940</v>
      </c>
      <c r="F2941" s="1">
        <v>15</v>
      </c>
      <c r="G2941" s="1" t="s">
        <v>4986</v>
      </c>
      <c r="H2941" s="1" t="s">
        <v>8506</v>
      </c>
      <c r="I2941" s="1">
        <v>4</v>
      </c>
      <c r="L2941" s="1">
        <v>3</v>
      </c>
      <c r="M2941" s="2" t="s">
        <v>18274</v>
      </c>
      <c r="N2941" s="2" t="s">
        <v>18275</v>
      </c>
      <c r="T2941" s="1" t="s">
        <v>15640</v>
      </c>
      <c r="U2941" s="1" t="s">
        <v>266</v>
      </c>
      <c r="V2941" s="1" t="s">
        <v>8830</v>
      </c>
      <c r="Y2941" s="1" t="s">
        <v>5114</v>
      </c>
      <c r="Z2941" s="1" t="s">
        <v>10589</v>
      </c>
      <c r="AC2941" s="1">
        <v>23</v>
      </c>
      <c r="AD2941" s="1" t="s">
        <v>194</v>
      </c>
      <c r="AE2941" s="1" t="s">
        <v>11565</v>
      </c>
      <c r="AF2941" s="1" t="s">
        <v>135</v>
      </c>
      <c r="AG2941" s="1" t="s">
        <v>11569</v>
      </c>
    </row>
    <row r="2942" spans="1:72" ht="13.5" customHeight="1">
      <c r="A2942" s="3" t="str">
        <f>HYPERLINK("http://kyu.snu.ac.kr/sdhj/index.jsp?type=hj/GK14605_00IH_0001_0054.jpg","1720_각북면_54")</f>
        <v>1720_각북면_54</v>
      </c>
      <c r="B2942" s="2">
        <v>1720</v>
      </c>
      <c r="C2942" s="2" t="s">
        <v>15637</v>
      </c>
      <c r="D2942" s="2" t="s">
        <v>15638</v>
      </c>
      <c r="E2942" s="2">
        <v>2941</v>
      </c>
      <c r="F2942" s="1">
        <v>15</v>
      </c>
      <c r="G2942" s="1" t="s">
        <v>4986</v>
      </c>
      <c r="H2942" s="1" t="s">
        <v>8506</v>
      </c>
      <c r="I2942" s="1">
        <v>4</v>
      </c>
      <c r="L2942" s="1">
        <v>4</v>
      </c>
      <c r="M2942" s="2" t="s">
        <v>18276</v>
      </c>
      <c r="N2942" s="2" t="s">
        <v>18277</v>
      </c>
      <c r="T2942" s="1" t="s">
        <v>15624</v>
      </c>
      <c r="U2942" s="1" t="s">
        <v>5115</v>
      </c>
      <c r="V2942" s="1" t="s">
        <v>9072</v>
      </c>
      <c r="W2942" s="1" t="s">
        <v>245</v>
      </c>
      <c r="X2942" s="1" t="s">
        <v>9269</v>
      </c>
      <c r="Y2942" s="1" t="s">
        <v>5116</v>
      </c>
      <c r="Z2942" s="1" t="s">
        <v>10588</v>
      </c>
      <c r="AC2942" s="1">
        <v>65</v>
      </c>
      <c r="AD2942" s="1" t="s">
        <v>249</v>
      </c>
      <c r="AE2942" s="1" t="s">
        <v>11523</v>
      </c>
      <c r="AJ2942" s="1" t="s">
        <v>17</v>
      </c>
      <c r="AK2942" s="1" t="s">
        <v>11718</v>
      </c>
      <c r="AL2942" s="1" t="s">
        <v>158</v>
      </c>
      <c r="AM2942" s="1" t="s">
        <v>11647</v>
      </c>
      <c r="AT2942" s="1" t="s">
        <v>153</v>
      </c>
      <c r="AU2942" s="1" t="s">
        <v>8874</v>
      </c>
      <c r="AV2942" s="1" t="s">
        <v>5117</v>
      </c>
      <c r="AW2942" s="1" t="s">
        <v>10024</v>
      </c>
      <c r="BG2942" s="1" t="s">
        <v>58</v>
      </c>
      <c r="BH2942" s="1" t="s">
        <v>11975</v>
      </c>
      <c r="BI2942" s="1" t="s">
        <v>3174</v>
      </c>
      <c r="BJ2942" s="1" t="s">
        <v>12118</v>
      </c>
      <c r="BK2942" s="1" t="s">
        <v>233</v>
      </c>
      <c r="BL2942" s="1" t="s">
        <v>8848</v>
      </c>
      <c r="BM2942" s="1" t="s">
        <v>4905</v>
      </c>
      <c r="BN2942" s="1" t="s">
        <v>13231</v>
      </c>
      <c r="BO2942" s="1" t="s">
        <v>428</v>
      </c>
      <c r="BP2942" s="1" t="s">
        <v>11968</v>
      </c>
      <c r="BQ2942" s="1" t="s">
        <v>5118</v>
      </c>
      <c r="BR2942" s="1" t="s">
        <v>14989</v>
      </c>
      <c r="BS2942" s="1" t="s">
        <v>50</v>
      </c>
      <c r="BT2942" s="1" t="s">
        <v>16895</v>
      </c>
    </row>
    <row r="2943" spans="1:72" ht="13.5" customHeight="1">
      <c r="A2943" s="3" t="str">
        <f>HYPERLINK("http://kyu.snu.ac.kr/sdhj/index.jsp?type=hj/GK14605_00IH_0001_0054.jpg","1720_각북면_54")</f>
        <v>1720_각북면_54</v>
      </c>
      <c r="B2943" s="2">
        <v>1720</v>
      </c>
      <c r="C2943" s="2" t="s">
        <v>15643</v>
      </c>
      <c r="D2943" s="2" t="s">
        <v>15644</v>
      </c>
      <c r="E2943" s="2">
        <v>2942</v>
      </c>
      <c r="F2943" s="1">
        <v>15</v>
      </c>
      <c r="G2943" s="1" t="s">
        <v>4986</v>
      </c>
      <c r="H2943" s="1" t="s">
        <v>8506</v>
      </c>
      <c r="I2943" s="1">
        <v>4</v>
      </c>
      <c r="L2943" s="1">
        <v>4</v>
      </c>
      <c r="M2943" s="2" t="s">
        <v>18276</v>
      </c>
      <c r="N2943" s="2" t="s">
        <v>18277</v>
      </c>
      <c r="S2943" s="1" t="s">
        <v>51</v>
      </c>
      <c r="T2943" s="1" t="s">
        <v>1413</v>
      </c>
      <c r="W2943" s="1" t="s">
        <v>1678</v>
      </c>
      <c r="X2943" s="1" t="s">
        <v>16788</v>
      </c>
      <c r="Y2943" s="1" t="s">
        <v>53</v>
      </c>
      <c r="Z2943" s="1" t="s">
        <v>9315</v>
      </c>
      <c r="AC2943" s="1">
        <v>49</v>
      </c>
      <c r="AD2943" s="1" t="s">
        <v>181</v>
      </c>
      <c r="AE2943" s="1" t="s">
        <v>11525</v>
      </c>
      <c r="AJ2943" s="1" t="s">
        <v>17</v>
      </c>
      <c r="AK2943" s="1" t="s">
        <v>11718</v>
      </c>
      <c r="AL2943" s="1" t="s">
        <v>1490</v>
      </c>
      <c r="AM2943" s="1" t="s">
        <v>11724</v>
      </c>
      <c r="AT2943" s="1" t="s">
        <v>419</v>
      </c>
      <c r="AU2943" s="1" t="s">
        <v>11965</v>
      </c>
      <c r="AV2943" s="1" t="s">
        <v>5119</v>
      </c>
      <c r="AW2943" s="1" t="s">
        <v>12251</v>
      </c>
      <c r="BG2943" s="1" t="s">
        <v>44</v>
      </c>
      <c r="BH2943" s="1" t="s">
        <v>8875</v>
      </c>
      <c r="BI2943" s="1" t="s">
        <v>5120</v>
      </c>
      <c r="BJ2943" s="1" t="s">
        <v>16896</v>
      </c>
      <c r="BK2943" s="1" t="s">
        <v>5121</v>
      </c>
      <c r="BL2943" s="1" t="s">
        <v>15328</v>
      </c>
      <c r="BM2943" s="1" t="s">
        <v>1144</v>
      </c>
      <c r="BN2943" s="1" t="s">
        <v>9350</v>
      </c>
      <c r="BO2943" s="1" t="s">
        <v>44</v>
      </c>
      <c r="BP2943" s="1" t="s">
        <v>8875</v>
      </c>
      <c r="BQ2943" s="1" t="s">
        <v>5122</v>
      </c>
      <c r="BR2943" s="1" t="s">
        <v>14372</v>
      </c>
      <c r="BS2943" s="1" t="s">
        <v>1752</v>
      </c>
      <c r="BT2943" s="1" t="s">
        <v>11745</v>
      </c>
    </row>
    <row r="2944" spans="1:72" ht="13.5" customHeight="1">
      <c r="A2944" s="3" t="str">
        <f>HYPERLINK("http://kyu.snu.ac.kr/sdhj/index.jsp?type=hj/GK14605_00IH_0001_0054.jpg","1720_각북면_54")</f>
        <v>1720_각북면_54</v>
      </c>
      <c r="B2944" s="2">
        <v>1720</v>
      </c>
      <c r="C2944" s="2" t="s">
        <v>16828</v>
      </c>
      <c r="D2944" s="2" t="s">
        <v>16829</v>
      </c>
      <c r="E2944" s="2">
        <v>2943</v>
      </c>
      <c r="F2944" s="1">
        <v>15</v>
      </c>
      <c r="G2944" s="1" t="s">
        <v>4986</v>
      </c>
      <c r="H2944" s="1" t="s">
        <v>8506</v>
      </c>
      <c r="I2944" s="1">
        <v>4</v>
      </c>
      <c r="L2944" s="1">
        <v>4</v>
      </c>
      <c r="M2944" s="2" t="s">
        <v>18276</v>
      </c>
      <c r="N2944" s="2" t="s">
        <v>18277</v>
      </c>
      <c r="S2944" s="1" t="s">
        <v>126</v>
      </c>
      <c r="T2944" s="1" t="s">
        <v>15654</v>
      </c>
      <c r="U2944" s="1" t="s">
        <v>153</v>
      </c>
      <c r="V2944" s="1" t="s">
        <v>8874</v>
      </c>
      <c r="Y2944" s="1" t="s">
        <v>5117</v>
      </c>
      <c r="Z2944" s="1" t="s">
        <v>10024</v>
      </c>
      <c r="AC2944" s="1">
        <v>84</v>
      </c>
      <c r="AD2944" s="1" t="s">
        <v>132</v>
      </c>
      <c r="AE2944" s="1" t="s">
        <v>11536</v>
      </c>
    </row>
    <row r="2945" spans="1:72" ht="13.5" customHeight="1">
      <c r="A2945" s="3" t="str">
        <f>HYPERLINK("http://kyu.snu.ac.kr/sdhj/index.jsp?type=hj/GK14605_00IH_0001_0054.jpg","1720_각북면_54")</f>
        <v>1720_각북면_54</v>
      </c>
      <c r="B2945" s="2">
        <v>1720</v>
      </c>
      <c r="C2945" s="2" t="s">
        <v>15637</v>
      </c>
      <c r="D2945" s="2" t="s">
        <v>15638</v>
      </c>
      <c r="E2945" s="2">
        <v>2944</v>
      </c>
      <c r="F2945" s="1">
        <v>15</v>
      </c>
      <c r="G2945" s="1" t="s">
        <v>4986</v>
      </c>
      <c r="H2945" s="1" t="s">
        <v>8506</v>
      </c>
      <c r="I2945" s="1">
        <v>4</v>
      </c>
      <c r="L2945" s="1">
        <v>4</v>
      </c>
      <c r="M2945" s="2" t="s">
        <v>18276</v>
      </c>
      <c r="N2945" s="2" t="s">
        <v>18277</v>
      </c>
      <c r="S2945" s="1" t="s">
        <v>127</v>
      </c>
      <c r="T2945" s="1" t="s">
        <v>8714</v>
      </c>
      <c r="W2945" s="1" t="s">
        <v>38</v>
      </c>
      <c r="X2945" s="1" t="s">
        <v>15655</v>
      </c>
      <c r="Y2945" s="1" t="s">
        <v>53</v>
      </c>
      <c r="Z2945" s="1" t="s">
        <v>9315</v>
      </c>
      <c r="AC2945" s="1">
        <v>79</v>
      </c>
      <c r="AD2945" s="1" t="s">
        <v>308</v>
      </c>
      <c r="AE2945" s="1" t="s">
        <v>11554</v>
      </c>
    </row>
    <row r="2946" spans="1:72" ht="13.5" customHeight="1">
      <c r="A2946" s="3" t="str">
        <f>HYPERLINK("http://kyu.snu.ac.kr/sdhj/index.jsp?type=hj/GK14605_00IH_0001_0054.jpg","1720_각북면_54")</f>
        <v>1720_각북면_54</v>
      </c>
      <c r="B2946" s="2">
        <v>1720</v>
      </c>
      <c r="C2946" s="2" t="s">
        <v>15637</v>
      </c>
      <c r="D2946" s="2" t="s">
        <v>15638</v>
      </c>
      <c r="E2946" s="2">
        <v>2945</v>
      </c>
      <c r="F2946" s="1">
        <v>15</v>
      </c>
      <c r="G2946" s="1" t="s">
        <v>4986</v>
      </c>
      <c r="H2946" s="1" t="s">
        <v>8506</v>
      </c>
      <c r="I2946" s="1">
        <v>4</v>
      </c>
      <c r="L2946" s="1">
        <v>4</v>
      </c>
      <c r="M2946" s="2" t="s">
        <v>18276</v>
      </c>
      <c r="N2946" s="2" t="s">
        <v>18277</v>
      </c>
      <c r="S2946" s="1" t="s">
        <v>68</v>
      </c>
      <c r="T2946" s="1" t="s">
        <v>8708</v>
      </c>
      <c r="Y2946" s="1" t="s">
        <v>53</v>
      </c>
      <c r="Z2946" s="1" t="s">
        <v>9315</v>
      </c>
      <c r="AC2946" s="1">
        <v>12</v>
      </c>
      <c r="AD2946" s="1" t="s">
        <v>137</v>
      </c>
      <c r="AE2946" s="1" t="s">
        <v>9320</v>
      </c>
    </row>
    <row r="2947" spans="1:72" ht="13.5" customHeight="1">
      <c r="A2947" s="3" t="str">
        <f>HYPERLINK("http://kyu.snu.ac.kr/sdhj/index.jsp?type=hj/GK14605_00IH_0001_0054.jpg","1720_각북면_54")</f>
        <v>1720_각북면_54</v>
      </c>
      <c r="B2947" s="2">
        <v>1720</v>
      </c>
      <c r="C2947" s="2" t="s">
        <v>15637</v>
      </c>
      <c r="D2947" s="2" t="s">
        <v>15638</v>
      </c>
      <c r="E2947" s="2">
        <v>2946</v>
      </c>
      <c r="F2947" s="1">
        <v>15</v>
      </c>
      <c r="G2947" s="1" t="s">
        <v>4986</v>
      </c>
      <c r="H2947" s="1" t="s">
        <v>8506</v>
      </c>
      <c r="I2947" s="1">
        <v>4</v>
      </c>
      <c r="L2947" s="1">
        <v>4</v>
      </c>
      <c r="M2947" s="2" t="s">
        <v>18276</v>
      </c>
      <c r="N2947" s="2" t="s">
        <v>18277</v>
      </c>
      <c r="S2947" s="1" t="s">
        <v>68</v>
      </c>
      <c r="T2947" s="1" t="s">
        <v>8708</v>
      </c>
      <c r="Y2947" s="1" t="s">
        <v>53</v>
      </c>
      <c r="Z2947" s="1" t="s">
        <v>9315</v>
      </c>
      <c r="AF2947" s="1" t="s">
        <v>67</v>
      </c>
      <c r="AG2947" s="1" t="s">
        <v>9286</v>
      </c>
    </row>
    <row r="2948" spans="1:72" ht="13.5" customHeight="1">
      <c r="A2948" s="3" t="str">
        <f>HYPERLINK("http://kyu.snu.ac.kr/sdhj/index.jsp?type=hj/GK14605_00IH_0001_0054.jpg","1720_각북면_54")</f>
        <v>1720_각북면_54</v>
      </c>
      <c r="B2948" s="2">
        <v>1720</v>
      </c>
      <c r="C2948" s="2" t="s">
        <v>15637</v>
      </c>
      <c r="D2948" s="2" t="s">
        <v>15638</v>
      </c>
      <c r="E2948" s="2">
        <v>2947</v>
      </c>
      <c r="F2948" s="1">
        <v>15</v>
      </c>
      <c r="G2948" s="1" t="s">
        <v>4986</v>
      </c>
      <c r="H2948" s="1" t="s">
        <v>8506</v>
      </c>
      <c r="I2948" s="1">
        <v>4</v>
      </c>
      <c r="L2948" s="1">
        <v>4</v>
      </c>
      <c r="M2948" s="2" t="s">
        <v>18276</v>
      </c>
      <c r="N2948" s="2" t="s">
        <v>18277</v>
      </c>
      <c r="S2948" s="1" t="s">
        <v>68</v>
      </c>
      <c r="T2948" s="1" t="s">
        <v>8708</v>
      </c>
      <c r="Y2948" s="1" t="s">
        <v>53</v>
      </c>
      <c r="Z2948" s="1" t="s">
        <v>9315</v>
      </c>
      <c r="AC2948" s="1">
        <v>2</v>
      </c>
      <c r="AD2948" s="1" t="s">
        <v>106</v>
      </c>
      <c r="AE2948" s="1" t="s">
        <v>11517</v>
      </c>
      <c r="AF2948" s="1" t="s">
        <v>135</v>
      </c>
      <c r="AG2948" s="1" t="s">
        <v>11569</v>
      </c>
    </row>
    <row r="2949" spans="1:72" ht="13.5" customHeight="1">
      <c r="A2949" s="3" t="str">
        <f>HYPERLINK("http://kyu.snu.ac.kr/sdhj/index.jsp?type=hj/GK14605_00IH_0001_0054.jpg","1720_각북면_54")</f>
        <v>1720_각북면_54</v>
      </c>
      <c r="B2949" s="2">
        <v>1720</v>
      </c>
      <c r="C2949" s="2" t="s">
        <v>15637</v>
      </c>
      <c r="D2949" s="2" t="s">
        <v>15638</v>
      </c>
      <c r="E2949" s="2">
        <v>2948</v>
      </c>
      <c r="F2949" s="1">
        <v>15</v>
      </c>
      <c r="G2949" s="1" t="s">
        <v>4986</v>
      </c>
      <c r="H2949" s="1" t="s">
        <v>8506</v>
      </c>
      <c r="I2949" s="1">
        <v>4</v>
      </c>
      <c r="L2949" s="1">
        <v>5</v>
      </c>
      <c r="M2949" s="2" t="s">
        <v>18278</v>
      </c>
      <c r="N2949" s="2" t="s">
        <v>18279</v>
      </c>
      <c r="T2949" s="1" t="s">
        <v>15624</v>
      </c>
      <c r="U2949" s="1" t="s">
        <v>1803</v>
      </c>
      <c r="V2949" s="1" t="s">
        <v>9041</v>
      </c>
      <c r="W2949" s="1" t="s">
        <v>245</v>
      </c>
      <c r="X2949" s="1" t="s">
        <v>9269</v>
      </c>
      <c r="Y2949" s="1" t="s">
        <v>5123</v>
      </c>
      <c r="Z2949" s="1" t="s">
        <v>10587</v>
      </c>
      <c r="AC2949" s="1">
        <v>36</v>
      </c>
      <c r="AD2949" s="1" t="s">
        <v>341</v>
      </c>
      <c r="AE2949" s="1" t="s">
        <v>11544</v>
      </c>
      <c r="AJ2949" s="1" t="s">
        <v>17</v>
      </c>
      <c r="AK2949" s="1" t="s">
        <v>11718</v>
      </c>
      <c r="AL2949" s="1" t="s">
        <v>158</v>
      </c>
      <c r="AM2949" s="1" t="s">
        <v>11647</v>
      </c>
      <c r="AT2949" s="1" t="s">
        <v>233</v>
      </c>
      <c r="AU2949" s="1" t="s">
        <v>8848</v>
      </c>
      <c r="AV2949" s="1" t="s">
        <v>5124</v>
      </c>
      <c r="AW2949" s="1" t="s">
        <v>10201</v>
      </c>
      <c r="BG2949" s="1" t="s">
        <v>46</v>
      </c>
      <c r="BH2949" s="1" t="s">
        <v>11959</v>
      </c>
      <c r="BI2949" s="1" t="s">
        <v>5110</v>
      </c>
      <c r="BJ2949" s="1" t="s">
        <v>11032</v>
      </c>
      <c r="BK2949" s="1" t="s">
        <v>46</v>
      </c>
      <c r="BL2949" s="1" t="s">
        <v>11959</v>
      </c>
      <c r="BM2949" s="1" t="s">
        <v>5125</v>
      </c>
      <c r="BN2949" s="1" t="s">
        <v>13751</v>
      </c>
      <c r="BO2949" s="1" t="s">
        <v>1468</v>
      </c>
      <c r="BP2949" s="1" t="s">
        <v>9054</v>
      </c>
      <c r="BQ2949" s="1" t="s">
        <v>2307</v>
      </c>
      <c r="BR2949" s="1" t="s">
        <v>14366</v>
      </c>
      <c r="BS2949" s="1" t="s">
        <v>50</v>
      </c>
      <c r="BT2949" s="1" t="s">
        <v>15788</v>
      </c>
    </row>
    <row r="2950" spans="1:72" ht="13.5" customHeight="1">
      <c r="A2950" s="3" t="str">
        <f>HYPERLINK("http://kyu.snu.ac.kr/sdhj/index.jsp?type=hj/GK14605_00IH_0001_0054.jpg","1720_각북면_54")</f>
        <v>1720_각북면_54</v>
      </c>
      <c r="B2950" s="2">
        <v>1720</v>
      </c>
      <c r="C2950" s="2" t="s">
        <v>15678</v>
      </c>
      <c r="D2950" s="2" t="s">
        <v>15679</v>
      </c>
      <c r="E2950" s="2">
        <v>2949</v>
      </c>
      <c r="F2950" s="1">
        <v>15</v>
      </c>
      <c r="G2950" s="1" t="s">
        <v>4986</v>
      </c>
      <c r="H2950" s="1" t="s">
        <v>8506</v>
      </c>
      <c r="I2950" s="1">
        <v>4</v>
      </c>
      <c r="L2950" s="1">
        <v>5</v>
      </c>
      <c r="M2950" s="2" t="s">
        <v>18278</v>
      </c>
      <c r="N2950" s="2" t="s">
        <v>18279</v>
      </c>
      <c r="S2950" s="1" t="s">
        <v>51</v>
      </c>
      <c r="T2950" s="1" t="s">
        <v>1413</v>
      </c>
      <c r="W2950" s="1" t="s">
        <v>455</v>
      </c>
      <c r="X2950" s="1" t="s">
        <v>9281</v>
      </c>
      <c r="Y2950" s="1" t="s">
        <v>129</v>
      </c>
      <c r="Z2950" s="1" t="s">
        <v>9465</v>
      </c>
      <c r="AC2950" s="1">
        <v>32</v>
      </c>
      <c r="AD2950" s="1" t="s">
        <v>823</v>
      </c>
      <c r="AE2950" s="1" t="s">
        <v>11532</v>
      </c>
      <c r="AJ2950" s="1" t="s">
        <v>461</v>
      </c>
      <c r="AK2950" s="1" t="s">
        <v>11719</v>
      </c>
      <c r="AL2950" s="1" t="s">
        <v>236</v>
      </c>
      <c r="AM2950" s="1" t="s">
        <v>11694</v>
      </c>
      <c r="AT2950" s="1" t="s">
        <v>44</v>
      </c>
      <c r="AU2950" s="1" t="s">
        <v>8875</v>
      </c>
      <c r="AV2950" s="1" t="s">
        <v>5126</v>
      </c>
      <c r="AW2950" s="1" t="s">
        <v>10653</v>
      </c>
      <c r="BG2950" s="1" t="s">
        <v>46</v>
      </c>
      <c r="BH2950" s="1" t="s">
        <v>11959</v>
      </c>
      <c r="BI2950" s="1" t="s">
        <v>4962</v>
      </c>
      <c r="BJ2950" s="1" t="s">
        <v>10123</v>
      </c>
      <c r="BK2950" s="1" t="s">
        <v>46</v>
      </c>
      <c r="BL2950" s="1" t="s">
        <v>11959</v>
      </c>
      <c r="BM2950" s="1" t="s">
        <v>4864</v>
      </c>
      <c r="BN2950" s="1" t="s">
        <v>13242</v>
      </c>
      <c r="BO2950" s="1" t="s">
        <v>46</v>
      </c>
      <c r="BP2950" s="1" t="s">
        <v>11959</v>
      </c>
      <c r="BQ2950" s="1" t="s">
        <v>460</v>
      </c>
      <c r="BR2950" s="1" t="s">
        <v>14371</v>
      </c>
      <c r="BS2950" s="1" t="s">
        <v>158</v>
      </c>
      <c r="BT2950" s="1" t="s">
        <v>11647</v>
      </c>
    </row>
    <row r="2951" spans="1:72" ht="13.5" customHeight="1">
      <c r="A2951" s="3" t="str">
        <f>HYPERLINK("http://kyu.snu.ac.kr/sdhj/index.jsp?type=hj/GK14605_00IH_0001_0054.jpg","1720_각북면_54")</f>
        <v>1720_각북면_54</v>
      </c>
      <c r="B2951" s="2">
        <v>1720</v>
      </c>
      <c r="C2951" s="2" t="s">
        <v>15744</v>
      </c>
      <c r="D2951" s="2" t="s">
        <v>15745</v>
      </c>
      <c r="E2951" s="2">
        <v>2950</v>
      </c>
      <c r="F2951" s="1">
        <v>15</v>
      </c>
      <c r="G2951" s="1" t="s">
        <v>4986</v>
      </c>
      <c r="H2951" s="1" t="s">
        <v>8506</v>
      </c>
      <c r="I2951" s="1">
        <v>4</v>
      </c>
      <c r="L2951" s="1">
        <v>5</v>
      </c>
      <c r="M2951" s="2" t="s">
        <v>18278</v>
      </c>
      <c r="N2951" s="2" t="s">
        <v>18279</v>
      </c>
      <c r="S2951" s="1" t="s">
        <v>126</v>
      </c>
      <c r="T2951" s="1" t="s">
        <v>15654</v>
      </c>
      <c r="U2951" s="1" t="s">
        <v>233</v>
      </c>
      <c r="V2951" s="1" t="s">
        <v>8848</v>
      </c>
      <c r="Y2951" s="1" t="s">
        <v>5124</v>
      </c>
      <c r="Z2951" s="1" t="s">
        <v>10201</v>
      </c>
      <c r="AC2951" s="1">
        <v>60</v>
      </c>
      <c r="AD2951" s="1" t="s">
        <v>173</v>
      </c>
      <c r="AE2951" s="1" t="s">
        <v>11533</v>
      </c>
    </row>
    <row r="2952" spans="1:72" ht="13.5" customHeight="1">
      <c r="A2952" s="3" t="str">
        <f>HYPERLINK("http://kyu.snu.ac.kr/sdhj/index.jsp?type=hj/GK14605_00IH_0001_0054.jpg","1720_각북면_54")</f>
        <v>1720_각북면_54</v>
      </c>
      <c r="B2952" s="2">
        <v>1720</v>
      </c>
      <c r="C2952" s="2" t="s">
        <v>15637</v>
      </c>
      <c r="D2952" s="2" t="s">
        <v>15638</v>
      </c>
      <c r="E2952" s="2">
        <v>2951</v>
      </c>
      <c r="F2952" s="1">
        <v>15</v>
      </c>
      <c r="G2952" s="1" t="s">
        <v>4986</v>
      </c>
      <c r="H2952" s="1" t="s">
        <v>8506</v>
      </c>
      <c r="I2952" s="1">
        <v>4</v>
      </c>
      <c r="L2952" s="1">
        <v>5</v>
      </c>
      <c r="M2952" s="2" t="s">
        <v>18278</v>
      </c>
      <c r="N2952" s="2" t="s">
        <v>18279</v>
      </c>
      <c r="S2952" s="1" t="s">
        <v>127</v>
      </c>
      <c r="T2952" s="1" t="s">
        <v>8714</v>
      </c>
      <c r="W2952" s="1" t="s">
        <v>166</v>
      </c>
      <c r="X2952" s="1" t="s">
        <v>9278</v>
      </c>
      <c r="Y2952" s="1" t="s">
        <v>129</v>
      </c>
      <c r="Z2952" s="1" t="s">
        <v>9465</v>
      </c>
      <c r="AC2952" s="1">
        <v>61</v>
      </c>
      <c r="AD2952" s="1" t="s">
        <v>107</v>
      </c>
      <c r="AE2952" s="1" t="s">
        <v>11521</v>
      </c>
    </row>
    <row r="2953" spans="1:72" ht="13.5" customHeight="1">
      <c r="A2953" s="3" t="str">
        <f>HYPERLINK("http://kyu.snu.ac.kr/sdhj/index.jsp?type=hj/GK14605_00IH_0001_0054.jpg","1720_각북면_54")</f>
        <v>1720_각북면_54</v>
      </c>
      <c r="B2953" s="2">
        <v>1720</v>
      </c>
      <c r="C2953" s="2" t="s">
        <v>15637</v>
      </c>
      <c r="D2953" s="2" t="s">
        <v>15638</v>
      </c>
      <c r="E2953" s="2">
        <v>2952</v>
      </c>
      <c r="F2953" s="1">
        <v>15</v>
      </c>
      <c r="G2953" s="1" t="s">
        <v>4986</v>
      </c>
      <c r="H2953" s="1" t="s">
        <v>8506</v>
      </c>
      <c r="I2953" s="1">
        <v>4</v>
      </c>
      <c r="L2953" s="1">
        <v>5</v>
      </c>
      <c r="M2953" s="2" t="s">
        <v>18278</v>
      </c>
      <c r="N2953" s="2" t="s">
        <v>18279</v>
      </c>
      <c r="S2953" s="1" t="s">
        <v>66</v>
      </c>
      <c r="T2953" s="1" t="s">
        <v>8716</v>
      </c>
      <c r="AC2953" s="1">
        <v>19</v>
      </c>
      <c r="AD2953" s="1" t="s">
        <v>308</v>
      </c>
      <c r="AE2953" s="1" t="s">
        <v>11554</v>
      </c>
    </row>
    <row r="2954" spans="1:72" ht="13.5" customHeight="1">
      <c r="A2954" s="3" t="str">
        <f>HYPERLINK("http://kyu.snu.ac.kr/sdhj/index.jsp?type=hj/GK14605_00IH_0001_0054.jpg","1720_각북면_54")</f>
        <v>1720_각북면_54</v>
      </c>
      <c r="B2954" s="2">
        <v>1720</v>
      </c>
      <c r="C2954" s="2" t="s">
        <v>15637</v>
      </c>
      <c r="D2954" s="2" t="s">
        <v>15638</v>
      </c>
      <c r="E2954" s="2">
        <v>2953</v>
      </c>
      <c r="F2954" s="1">
        <v>15</v>
      </c>
      <c r="G2954" s="1" t="s">
        <v>4986</v>
      </c>
      <c r="H2954" s="1" t="s">
        <v>8506</v>
      </c>
      <c r="I2954" s="1">
        <v>4</v>
      </c>
      <c r="L2954" s="1">
        <v>5</v>
      </c>
      <c r="M2954" s="2" t="s">
        <v>18278</v>
      </c>
      <c r="N2954" s="2" t="s">
        <v>18279</v>
      </c>
      <c r="S2954" s="1" t="s">
        <v>175</v>
      </c>
      <c r="T2954" s="1" t="s">
        <v>8735</v>
      </c>
      <c r="U2954" s="1" t="s">
        <v>44</v>
      </c>
      <c r="V2954" s="1" t="s">
        <v>8875</v>
      </c>
      <c r="Y2954" s="1" t="s">
        <v>5127</v>
      </c>
      <c r="Z2954" s="1" t="s">
        <v>10586</v>
      </c>
      <c r="AC2954" s="1">
        <v>29</v>
      </c>
      <c r="AD2954" s="1" t="s">
        <v>555</v>
      </c>
      <c r="AE2954" s="1" t="s">
        <v>11553</v>
      </c>
      <c r="AF2954" s="1" t="s">
        <v>135</v>
      </c>
      <c r="AG2954" s="1" t="s">
        <v>11569</v>
      </c>
    </row>
    <row r="2955" spans="1:72" ht="13.5" customHeight="1">
      <c r="A2955" s="3" t="str">
        <f>HYPERLINK("http://kyu.snu.ac.kr/sdhj/index.jsp?type=hj/GK14605_00IH_0001_0054.jpg","1720_각북면_54")</f>
        <v>1720_각북면_54</v>
      </c>
      <c r="B2955" s="2">
        <v>1720</v>
      </c>
      <c r="C2955" s="2" t="s">
        <v>15637</v>
      </c>
      <c r="D2955" s="2" t="s">
        <v>15638</v>
      </c>
      <c r="E2955" s="2">
        <v>2954</v>
      </c>
      <c r="F2955" s="1">
        <v>15</v>
      </c>
      <c r="G2955" s="1" t="s">
        <v>4986</v>
      </c>
      <c r="H2955" s="1" t="s">
        <v>8506</v>
      </c>
      <c r="I2955" s="1">
        <v>4</v>
      </c>
      <c r="L2955" s="1">
        <v>5</v>
      </c>
      <c r="M2955" s="2" t="s">
        <v>18278</v>
      </c>
      <c r="N2955" s="2" t="s">
        <v>18279</v>
      </c>
      <c r="S2955" s="1" t="s">
        <v>71</v>
      </c>
      <c r="T2955" s="1" t="s">
        <v>8710</v>
      </c>
      <c r="U2955" s="1" t="s">
        <v>5128</v>
      </c>
      <c r="V2955" s="1" t="s">
        <v>9071</v>
      </c>
      <c r="Y2955" s="1" t="s">
        <v>5129</v>
      </c>
      <c r="Z2955" s="1" t="s">
        <v>10585</v>
      </c>
      <c r="AC2955" s="1">
        <v>5</v>
      </c>
      <c r="AD2955" s="1" t="s">
        <v>249</v>
      </c>
      <c r="AE2955" s="1" t="s">
        <v>11523</v>
      </c>
      <c r="AF2955" s="1" t="s">
        <v>135</v>
      </c>
      <c r="AG2955" s="1" t="s">
        <v>11569</v>
      </c>
    </row>
    <row r="2956" spans="1:72" ht="13.5" customHeight="1">
      <c r="A2956" s="3" t="str">
        <f>HYPERLINK("http://kyu.snu.ac.kr/sdhj/index.jsp?type=hj/GK14605_00IH_0001_0054.jpg","1720_각북면_54")</f>
        <v>1720_각북면_54</v>
      </c>
      <c r="B2956" s="2">
        <v>1720</v>
      </c>
      <c r="C2956" s="2" t="s">
        <v>15637</v>
      </c>
      <c r="D2956" s="2" t="s">
        <v>15638</v>
      </c>
      <c r="E2956" s="2">
        <v>2955</v>
      </c>
      <c r="F2956" s="1">
        <v>15</v>
      </c>
      <c r="G2956" s="1" t="s">
        <v>4986</v>
      </c>
      <c r="H2956" s="1" t="s">
        <v>8506</v>
      </c>
      <c r="I2956" s="1">
        <v>4</v>
      </c>
      <c r="L2956" s="1">
        <v>5</v>
      </c>
      <c r="M2956" s="2" t="s">
        <v>18278</v>
      </c>
      <c r="N2956" s="2" t="s">
        <v>18279</v>
      </c>
      <c r="S2956" s="1" t="s">
        <v>68</v>
      </c>
      <c r="T2956" s="1" t="s">
        <v>8708</v>
      </c>
      <c r="Y2956" s="1" t="s">
        <v>53</v>
      </c>
      <c r="Z2956" s="1" t="s">
        <v>9315</v>
      </c>
      <c r="AC2956" s="1">
        <v>6</v>
      </c>
      <c r="AD2956" s="1" t="s">
        <v>75</v>
      </c>
      <c r="AE2956" s="1" t="s">
        <v>11549</v>
      </c>
    </row>
    <row r="2957" spans="1:72" ht="13.5" customHeight="1">
      <c r="A2957" s="3" t="str">
        <f>HYPERLINK("http://kyu.snu.ac.kr/sdhj/index.jsp?type=hj/GK14605_00IH_0001_0054.jpg","1720_각북면_54")</f>
        <v>1720_각북면_54</v>
      </c>
      <c r="B2957" s="2">
        <v>1720</v>
      </c>
      <c r="C2957" s="2" t="s">
        <v>15637</v>
      </c>
      <c r="D2957" s="2" t="s">
        <v>15638</v>
      </c>
      <c r="E2957" s="2">
        <v>2956</v>
      </c>
      <c r="F2957" s="1">
        <v>15</v>
      </c>
      <c r="G2957" s="1" t="s">
        <v>4986</v>
      </c>
      <c r="H2957" s="1" t="s">
        <v>8506</v>
      </c>
      <c r="I2957" s="1">
        <v>4</v>
      </c>
      <c r="L2957" s="1">
        <v>5</v>
      </c>
      <c r="M2957" s="2" t="s">
        <v>18278</v>
      </c>
      <c r="N2957" s="2" t="s">
        <v>18279</v>
      </c>
      <c r="S2957" s="1" t="s">
        <v>68</v>
      </c>
      <c r="T2957" s="1" t="s">
        <v>8708</v>
      </c>
      <c r="AC2957" s="1">
        <v>2</v>
      </c>
      <c r="AD2957" s="1" t="s">
        <v>106</v>
      </c>
      <c r="AE2957" s="1" t="s">
        <v>11517</v>
      </c>
      <c r="AF2957" s="1" t="s">
        <v>135</v>
      </c>
      <c r="AG2957" s="1" t="s">
        <v>11569</v>
      </c>
    </row>
    <row r="2958" spans="1:72" ht="13.5" customHeight="1">
      <c r="A2958" s="3" t="str">
        <f>HYPERLINK("http://kyu.snu.ac.kr/sdhj/index.jsp?type=hj/GK14605_00IH_0001_0054.jpg","1720_각북면_54")</f>
        <v>1720_각북면_54</v>
      </c>
      <c r="B2958" s="2">
        <v>1720</v>
      </c>
      <c r="C2958" s="2" t="s">
        <v>15637</v>
      </c>
      <c r="D2958" s="2" t="s">
        <v>15638</v>
      </c>
      <c r="E2958" s="2">
        <v>2957</v>
      </c>
      <c r="F2958" s="1">
        <v>15</v>
      </c>
      <c r="G2958" s="1" t="s">
        <v>4986</v>
      </c>
      <c r="H2958" s="1" t="s">
        <v>8506</v>
      </c>
      <c r="I2958" s="1">
        <v>4</v>
      </c>
      <c r="L2958" s="1">
        <v>5</v>
      </c>
      <c r="M2958" s="2" t="s">
        <v>18278</v>
      </c>
      <c r="N2958" s="2" t="s">
        <v>18279</v>
      </c>
      <c r="T2958" s="1" t="s">
        <v>15640</v>
      </c>
      <c r="U2958" s="1" t="s">
        <v>5130</v>
      </c>
      <c r="V2958" s="1" t="s">
        <v>9070</v>
      </c>
      <c r="Y2958" s="1" t="s">
        <v>5131</v>
      </c>
      <c r="Z2958" s="1" t="s">
        <v>10584</v>
      </c>
      <c r="AC2958" s="1">
        <v>13</v>
      </c>
      <c r="AD2958" s="1" t="s">
        <v>160</v>
      </c>
      <c r="AE2958" s="1" t="s">
        <v>11534</v>
      </c>
    </row>
    <row r="2959" spans="1:72" ht="13.5" customHeight="1">
      <c r="A2959" s="3" t="str">
        <f>HYPERLINK("http://kyu.snu.ac.kr/sdhj/index.jsp?type=hj/GK14605_00IH_0001_0054.jpg","1720_각북면_54")</f>
        <v>1720_각북면_54</v>
      </c>
      <c r="B2959" s="2">
        <v>1720</v>
      </c>
      <c r="C2959" s="2" t="s">
        <v>15637</v>
      </c>
      <c r="D2959" s="2" t="s">
        <v>15638</v>
      </c>
      <c r="E2959" s="2">
        <v>2958</v>
      </c>
      <c r="F2959" s="1">
        <v>15</v>
      </c>
      <c r="G2959" s="1" t="s">
        <v>4986</v>
      </c>
      <c r="H2959" s="1" t="s">
        <v>8506</v>
      </c>
      <c r="I2959" s="1">
        <v>5</v>
      </c>
      <c r="J2959" s="1" t="s">
        <v>5132</v>
      </c>
      <c r="K2959" s="1" t="s">
        <v>15543</v>
      </c>
      <c r="L2959" s="1">
        <v>1</v>
      </c>
      <c r="M2959" s="2" t="s">
        <v>5132</v>
      </c>
      <c r="N2959" s="2" t="s">
        <v>15543</v>
      </c>
      <c r="O2959" s="1" t="s">
        <v>6</v>
      </c>
      <c r="P2959" s="1" t="s">
        <v>8656</v>
      </c>
      <c r="T2959" s="1" t="s">
        <v>16897</v>
      </c>
      <c r="U2959" s="1" t="s">
        <v>5133</v>
      </c>
      <c r="V2959" s="1" t="s">
        <v>9069</v>
      </c>
      <c r="W2959" s="1" t="s">
        <v>38</v>
      </c>
      <c r="X2959" s="1" t="s">
        <v>16898</v>
      </c>
      <c r="Y2959" s="1" t="s">
        <v>5134</v>
      </c>
      <c r="Z2959" s="1" t="s">
        <v>10583</v>
      </c>
      <c r="AC2959" s="1">
        <v>35</v>
      </c>
      <c r="AD2959" s="1" t="s">
        <v>111</v>
      </c>
      <c r="AE2959" s="1" t="s">
        <v>8821</v>
      </c>
      <c r="AJ2959" s="1" t="s">
        <v>17</v>
      </c>
      <c r="AK2959" s="1" t="s">
        <v>11718</v>
      </c>
      <c r="AL2959" s="1" t="s">
        <v>50</v>
      </c>
      <c r="AM2959" s="1" t="s">
        <v>16459</v>
      </c>
      <c r="AT2959" s="1" t="s">
        <v>153</v>
      </c>
      <c r="AU2959" s="1" t="s">
        <v>8874</v>
      </c>
      <c r="AV2959" s="1" t="s">
        <v>3907</v>
      </c>
      <c r="AW2959" s="1" t="s">
        <v>10883</v>
      </c>
      <c r="BG2959" s="1" t="s">
        <v>46</v>
      </c>
      <c r="BH2959" s="1" t="s">
        <v>11959</v>
      </c>
      <c r="BI2959" s="1" t="s">
        <v>5135</v>
      </c>
      <c r="BJ2959" s="1" t="s">
        <v>12824</v>
      </c>
      <c r="BK2959" s="1" t="s">
        <v>48</v>
      </c>
      <c r="BL2959" s="1" t="s">
        <v>8899</v>
      </c>
      <c r="BM2959" s="1" t="s">
        <v>5136</v>
      </c>
      <c r="BN2959" s="1" t="s">
        <v>13755</v>
      </c>
      <c r="BO2959" s="1" t="s">
        <v>46</v>
      </c>
      <c r="BP2959" s="1" t="s">
        <v>11959</v>
      </c>
      <c r="BQ2959" s="1" t="s">
        <v>5137</v>
      </c>
      <c r="BR2959" s="1" t="s">
        <v>15221</v>
      </c>
      <c r="BS2959" s="1" t="s">
        <v>320</v>
      </c>
      <c r="BT2959" s="1" t="s">
        <v>11723</v>
      </c>
    </row>
    <row r="2960" spans="1:72" ht="13.5" customHeight="1">
      <c r="A2960" s="3" t="str">
        <f>HYPERLINK("http://kyu.snu.ac.kr/sdhj/index.jsp?type=hj/GK14605_00IH_0001_0054.jpg","1720_각북면_54")</f>
        <v>1720_각북면_54</v>
      </c>
      <c r="B2960" s="2">
        <v>1720</v>
      </c>
      <c r="C2960" s="2" t="s">
        <v>15963</v>
      </c>
      <c r="D2960" s="2" t="s">
        <v>15964</v>
      </c>
      <c r="E2960" s="2">
        <v>2959</v>
      </c>
      <c r="F2960" s="1">
        <v>15</v>
      </c>
      <c r="G2960" s="1" t="s">
        <v>4986</v>
      </c>
      <c r="H2960" s="1" t="s">
        <v>8506</v>
      </c>
      <c r="I2960" s="1">
        <v>5</v>
      </c>
      <c r="L2960" s="1">
        <v>1</v>
      </c>
      <c r="M2960" s="2" t="s">
        <v>5132</v>
      </c>
      <c r="N2960" s="2" t="s">
        <v>15543</v>
      </c>
      <c r="S2960" s="1" t="s">
        <v>51</v>
      </c>
      <c r="T2960" s="1" t="s">
        <v>1413</v>
      </c>
      <c r="W2960" s="1" t="s">
        <v>38</v>
      </c>
      <c r="X2960" s="1" t="s">
        <v>15655</v>
      </c>
      <c r="Y2960" s="1" t="s">
        <v>53</v>
      </c>
      <c r="Z2960" s="1" t="s">
        <v>9315</v>
      </c>
      <c r="AC2960" s="1">
        <v>21</v>
      </c>
      <c r="AD2960" s="1" t="s">
        <v>192</v>
      </c>
      <c r="AE2960" s="1" t="s">
        <v>10512</v>
      </c>
      <c r="AJ2960" s="1" t="s">
        <v>17</v>
      </c>
      <c r="AK2960" s="1" t="s">
        <v>11718</v>
      </c>
      <c r="AL2960" s="1" t="s">
        <v>300</v>
      </c>
      <c r="AM2960" s="1" t="s">
        <v>11633</v>
      </c>
      <c r="AT2960" s="1" t="s">
        <v>58</v>
      </c>
      <c r="AU2960" s="1" t="s">
        <v>11975</v>
      </c>
      <c r="AV2960" s="1" t="s">
        <v>2791</v>
      </c>
      <c r="AW2960" s="1" t="s">
        <v>9984</v>
      </c>
      <c r="BG2960" s="1" t="s">
        <v>88</v>
      </c>
      <c r="BH2960" s="1" t="s">
        <v>8828</v>
      </c>
      <c r="BI2960" s="1" t="s">
        <v>5138</v>
      </c>
      <c r="BJ2960" s="1" t="s">
        <v>13066</v>
      </c>
      <c r="BK2960" s="1" t="s">
        <v>233</v>
      </c>
      <c r="BL2960" s="1" t="s">
        <v>8848</v>
      </c>
      <c r="BM2960" s="1" t="s">
        <v>5139</v>
      </c>
      <c r="BN2960" s="1" t="s">
        <v>13633</v>
      </c>
      <c r="BO2960" s="1" t="s">
        <v>2480</v>
      </c>
      <c r="BP2960" s="1" t="s">
        <v>12978</v>
      </c>
      <c r="BQ2960" s="1" t="s">
        <v>5090</v>
      </c>
      <c r="BR2960" s="1" t="s">
        <v>14124</v>
      </c>
      <c r="BS2960" s="1" t="s">
        <v>1752</v>
      </c>
      <c r="BT2960" s="1" t="s">
        <v>11745</v>
      </c>
    </row>
    <row r="2961" spans="1:72" ht="13.5" customHeight="1">
      <c r="A2961" s="3" t="str">
        <f>HYPERLINK("http://kyu.snu.ac.kr/sdhj/index.jsp?type=hj/GK14605_00IH_0001_0054.jpg","1720_각북면_54")</f>
        <v>1720_각북면_54</v>
      </c>
      <c r="B2961" s="2">
        <v>1720</v>
      </c>
      <c r="C2961" s="2" t="s">
        <v>15789</v>
      </c>
      <c r="D2961" s="2" t="s">
        <v>15790</v>
      </c>
      <c r="E2961" s="2">
        <v>2960</v>
      </c>
      <c r="F2961" s="1">
        <v>15</v>
      </c>
      <c r="G2961" s="1" t="s">
        <v>4986</v>
      </c>
      <c r="H2961" s="1" t="s">
        <v>8506</v>
      </c>
      <c r="I2961" s="1">
        <v>5</v>
      </c>
      <c r="L2961" s="1">
        <v>1</v>
      </c>
      <c r="M2961" s="2" t="s">
        <v>5132</v>
      </c>
      <c r="N2961" s="2" t="s">
        <v>15543</v>
      </c>
      <c r="S2961" s="1" t="s">
        <v>226</v>
      </c>
      <c r="T2961" s="1" t="s">
        <v>8709</v>
      </c>
      <c r="Y2961" s="1" t="s">
        <v>53</v>
      </c>
      <c r="Z2961" s="1" t="s">
        <v>9315</v>
      </c>
      <c r="AC2961" s="1">
        <v>2</v>
      </c>
      <c r="AD2961" s="1" t="s">
        <v>106</v>
      </c>
      <c r="AE2961" s="1" t="s">
        <v>11517</v>
      </c>
      <c r="AF2961" s="1" t="s">
        <v>135</v>
      </c>
      <c r="AG2961" s="1" t="s">
        <v>11569</v>
      </c>
    </row>
    <row r="2962" spans="1:72" ht="13.5" customHeight="1">
      <c r="A2962" s="3" t="str">
        <f>HYPERLINK("http://kyu.snu.ac.kr/sdhj/index.jsp?type=hj/GK14605_00IH_0001_0054.jpg","1720_각북면_54")</f>
        <v>1720_각북면_54</v>
      </c>
      <c r="B2962" s="2">
        <v>1720</v>
      </c>
      <c r="C2962" s="2" t="s">
        <v>15637</v>
      </c>
      <c r="D2962" s="2" t="s">
        <v>15638</v>
      </c>
      <c r="E2962" s="2">
        <v>2961</v>
      </c>
      <c r="F2962" s="1">
        <v>15</v>
      </c>
      <c r="G2962" s="1" t="s">
        <v>4986</v>
      </c>
      <c r="H2962" s="1" t="s">
        <v>8506</v>
      </c>
      <c r="I2962" s="1">
        <v>5</v>
      </c>
      <c r="L2962" s="1">
        <v>1</v>
      </c>
      <c r="M2962" s="2" t="s">
        <v>5132</v>
      </c>
      <c r="N2962" s="2" t="s">
        <v>15543</v>
      </c>
      <c r="T2962" s="1" t="s">
        <v>15640</v>
      </c>
      <c r="U2962" s="1" t="s">
        <v>266</v>
      </c>
      <c r="V2962" s="1" t="s">
        <v>8830</v>
      </c>
      <c r="Y2962" s="1" t="s">
        <v>2564</v>
      </c>
      <c r="Z2962" s="1" t="s">
        <v>9486</v>
      </c>
      <c r="AF2962" s="1" t="s">
        <v>267</v>
      </c>
      <c r="AG2962" s="1" t="s">
        <v>11571</v>
      </c>
    </row>
    <row r="2963" spans="1:72" ht="13.5" customHeight="1">
      <c r="A2963" s="3" t="str">
        <f>HYPERLINK("http://kyu.snu.ac.kr/sdhj/index.jsp?type=hj/GK14605_00IH_0001_0054.jpg","1720_각북면_54")</f>
        <v>1720_각북면_54</v>
      </c>
      <c r="B2963" s="2">
        <v>1720</v>
      </c>
      <c r="C2963" s="2" t="s">
        <v>15637</v>
      </c>
      <c r="D2963" s="2" t="s">
        <v>15638</v>
      </c>
      <c r="E2963" s="2">
        <v>2962</v>
      </c>
      <c r="F2963" s="1">
        <v>15</v>
      </c>
      <c r="G2963" s="1" t="s">
        <v>4986</v>
      </c>
      <c r="H2963" s="1" t="s">
        <v>8506</v>
      </c>
      <c r="I2963" s="1">
        <v>5</v>
      </c>
      <c r="L2963" s="1">
        <v>2</v>
      </c>
      <c r="M2963" s="2" t="s">
        <v>5140</v>
      </c>
      <c r="N2963" s="2" t="s">
        <v>9574</v>
      </c>
      <c r="T2963" s="1" t="s">
        <v>15624</v>
      </c>
      <c r="U2963" s="1" t="s">
        <v>1834</v>
      </c>
      <c r="V2963" s="1" t="s">
        <v>8897</v>
      </c>
      <c r="Y2963" s="1" t="s">
        <v>5140</v>
      </c>
      <c r="Z2963" s="1" t="s">
        <v>9574</v>
      </c>
      <c r="AC2963" s="1">
        <v>68</v>
      </c>
      <c r="AD2963" s="1" t="s">
        <v>76</v>
      </c>
      <c r="AE2963" s="1" t="s">
        <v>11537</v>
      </c>
      <c r="AJ2963" s="1" t="s">
        <v>17</v>
      </c>
      <c r="AK2963" s="1" t="s">
        <v>11718</v>
      </c>
      <c r="AL2963" s="1" t="s">
        <v>3132</v>
      </c>
      <c r="AM2963" s="1" t="s">
        <v>11762</v>
      </c>
      <c r="AN2963" s="1" t="s">
        <v>41</v>
      </c>
      <c r="AO2963" s="1" t="s">
        <v>11660</v>
      </c>
      <c r="AP2963" s="1" t="s">
        <v>215</v>
      </c>
      <c r="AQ2963" s="1" t="s">
        <v>8866</v>
      </c>
      <c r="AR2963" s="1" t="s">
        <v>5141</v>
      </c>
      <c r="AS2963" s="1" t="s">
        <v>15432</v>
      </c>
      <c r="AT2963" s="1" t="s">
        <v>269</v>
      </c>
      <c r="AU2963" s="1" t="s">
        <v>8873</v>
      </c>
      <c r="AV2963" s="1" t="s">
        <v>5142</v>
      </c>
      <c r="AW2963" s="1" t="s">
        <v>12384</v>
      </c>
      <c r="BB2963" s="1" t="s">
        <v>274</v>
      </c>
      <c r="BC2963" s="1" t="s">
        <v>8855</v>
      </c>
      <c r="BD2963" s="1" t="s">
        <v>2777</v>
      </c>
      <c r="BE2963" s="1" t="s">
        <v>10374</v>
      </c>
      <c r="BG2963" s="1" t="s">
        <v>269</v>
      </c>
      <c r="BH2963" s="1" t="s">
        <v>8873</v>
      </c>
      <c r="BI2963" s="1" t="s">
        <v>5143</v>
      </c>
      <c r="BJ2963" s="1" t="s">
        <v>9477</v>
      </c>
      <c r="BK2963" s="1" t="s">
        <v>88</v>
      </c>
      <c r="BL2963" s="1" t="s">
        <v>8828</v>
      </c>
      <c r="BM2963" s="1" t="s">
        <v>5144</v>
      </c>
      <c r="BN2963" s="1" t="s">
        <v>16899</v>
      </c>
      <c r="BO2963" s="1" t="s">
        <v>88</v>
      </c>
      <c r="BP2963" s="1" t="s">
        <v>8828</v>
      </c>
      <c r="BQ2963" s="1" t="s">
        <v>5145</v>
      </c>
      <c r="BR2963" s="1" t="s">
        <v>14370</v>
      </c>
      <c r="BS2963" s="1" t="s">
        <v>158</v>
      </c>
      <c r="BT2963" s="1" t="s">
        <v>11647</v>
      </c>
    </row>
    <row r="2964" spans="1:72" ht="13.5" customHeight="1">
      <c r="A2964" s="3" t="str">
        <f>HYPERLINK("http://kyu.snu.ac.kr/sdhj/index.jsp?type=hj/GK14605_00IH_0001_0054.jpg","1720_각북면_54")</f>
        <v>1720_각북면_54</v>
      </c>
      <c r="B2964" s="2">
        <v>1720</v>
      </c>
      <c r="C2964" s="2" t="s">
        <v>16900</v>
      </c>
      <c r="D2964" s="2" t="s">
        <v>16901</v>
      </c>
      <c r="E2964" s="2">
        <v>2963</v>
      </c>
      <c r="F2964" s="1">
        <v>15</v>
      </c>
      <c r="G2964" s="1" t="s">
        <v>4986</v>
      </c>
      <c r="H2964" s="1" t="s">
        <v>8506</v>
      </c>
      <c r="I2964" s="1">
        <v>5</v>
      </c>
      <c r="L2964" s="1">
        <v>2</v>
      </c>
      <c r="M2964" s="2" t="s">
        <v>5140</v>
      </c>
      <c r="N2964" s="2" t="s">
        <v>9574</v>
      </c>
      <c r="S2964" s="1" t="s">
        <v>190</v>
      </c>
      <c r="T2964" s="1" t="s">
        <v>8713</v>
      </c>
      <c r="U2964" s="1" t="s">
        <v>2060</v>
      </c>
      <c r="V2964" s="1" t="s">
        <v>9068</v>
      </c>
      <c r="Y2964" s="1" t="s">
        <v>2872</v>
      </c>
      <c r="Z2964" s="1" t="s">
        <v>10582</v>
      </c>
      <c r="AC2964" s="1">
        <v>28</v>
      </c>
      <c r="AD2964" s="1" t="s">
        <v>244</v>
      </c>
      <c r="AE2964" s="1" t="s">
        <v>9717</v>
      </c>
    </row>
    <row r="2965" spans="1:72" ht="13.5" customHeight="1">
      <c r="A2965" s="3" t="str">
        <f>HYPERLINK("http://kyu.snu.ac.kr/sdhj/index.jsp?type=hj/GK14605_00IH_0001_0054.jpg","1720_각북면_54")</f>
        <v>1720_각북면_54</v>
      </c>
      <c r="B2965" s="2">
        <v>1720</v>
      </c>
      <c r="C2965" s="2" t="s">
        <v>15637</v>
      </c>
      <c r="D2965" s="2" t="s">
        <v>15638</v>
      </c>
      <c r="E2965" s="2">
        <v>2964</v>
      </c>
      <c r="F2965" s="1">
        <v>15</v>
      </c>
      <c r="G2965" s="1" t="s">
        <v>4986</v>
      </c>
      <c r="H2965" s="1" t="s">
        <v>8506</v>
      </c>
      <c r="I2965" s="1">
        <v>5</v>
      </c>
      <c r="L2965" s="1">
        <v>2</v>
      </c>
      <c r="M2965" s="2" t="s">
        <v>5140</v>
      </c>
      <c r="N2965" s="2" t="s">
        <v>9574</v>
      </c>
      <c r="S2965" s="1" t="s">
        <v>68</v>
      </c>
      <c r="T2965" s="1" t="s">
        <v>8708</v>
      </c>
      <c r="Y2965" s="1" t="s">
        <v>53</v>
      </c>
      <c r="Z2965" s="1" t="s">
        <v>9315</v>
      </c>
      <c r="AF2965" s="1" t="s">
        <v>67</v>
      </c>
      <c r="AG2965" s="1" t="s">
        <v>9286</v>
      </c>
    </row>
    <row r="2966" spans="1:72" ht="13.5" customHeight="1">
      <c r="A2966" s="3" t="str">
        <f>HYPERLINK("http://kyu.snu.ac.kr/sdhj/index.jsp?type=hj/GK14605_00IH_0001_0054.jpg","1720_각북면_54")</f>
        <v>1720_각북면_54</v>
      </c>
      <c r="B2966" s="2">
        <v>1720</v>
      </c>
      <c r="C2966" s="2" t="s">
        <v>15637</v>
      </c>
      <c r="D2966" s="2" t="s">
        <v>15638</v>
      </c>
      <c r="E2966" s="2">
        <v>2965</v>
      </c>
      <c r="F2966" s="1">
        <v>15</v>
      </c>
      <c r="G2966" s="1" t="s">
        <v>4986</v>
      </c>
      <c r="H2966" s="1" t="s">
        <v>8506</v>
      </c>
      <c r="I2966" s="1">
        <v>5</v>
      </c>
      <c r="L2966" s="1">
        <v>2</v>
      </c>
      <c r="M2966" s="2" t="s">
        <v>5140</v>
      </c>
      <c r="N2966" s="2" t="s">
        <v>9574</v>
      </c>
      <c r="S2966" s="1" t="s">
        <v>133</v>
      </c>
      <c r="T2966" s="1" t="s">
        <v>8712</v>
      </c>
      <c r="Y2966" s="1" t="s">
        <v>18916</v>
      </c>
      <c r="Z2966" s="1" t="s">
        <v>15359</v>
      </c>
      <c r="AC2966" s="1">
        <v>23</v>
      </c>
      <c r="AD2966" s="1" t="s">
        <v>194</v>
      </c>
      <c r="AE2966" s="1" t="s">
        <v>11565</v>
      </c>
    </row>
    <row r="2967" spans="1:72" ht="13.5" customHeight="1">
      <c r="A2967" s="3" t="str">
        <f>HYPERLINK("http://kyu.snu.ac.kr/sdhj/index.jsp?type=hj/GK14605_00IH_0001_0054.jpg","1720_각북면_54")</f>
        <v>1720_각북면_54</v>
      </c>
      <c r="B2967" s="2">
        <v>1720</v>
      </c>
      <c r="C2967" s="2" t="s">
        <v>15637</v>
      </c>
      <c r="D2967" s="2" t="s">
        <v>15638</v>
      </c>
      <c r="E2967" s="2">
        <v>2966</v>
      </c>
      <c r="F2967" s="1">
        <v>15</v>
      </c>
      <c r="G2967" s="1" t="s">
        <v>4986</v>
      </c>
      <c r="H2967" s="1" t="s">
        <v>8506</v>
      </c>
      <c r="I2967" s="1">
        <v>5</v>
      </c>
      <c r="L2967" s="1">
        <v>3</v>
      </c>
      <c r="M2967" s="2" t="s">
        <v>18280</v>
      </c>
      <c r="N2967" s="2" t="s">
        <v>18281</v>
      </c>
      <c r="T2967" s="1" t="s">
        <v>15624</v>
      </c>
      <c r="U2967" s="1" t="s">
        <v>161</v>
      </c>
      <c r="V2967" s="1" t="s">
        <v>8861</v>
      </c>
      <c r="W2967" s="1" t="s">
        <v>509</v>
      </c>
      <c r="X2967" s="1" t="s">
        <v>9304</v>
      </c>
      <c r="Y2967" s="1" t="s">
        <v>5146</v>
      </c>
      <c r="Z2967" s="1" t="s">
        <v>10581</v>
      </c>
      <c r="AC2967" s="1">
        <v>49</v>
      </c>
      <c r="AD2967" s="1" t="s">
        <v>181</v>
      </c>
      <c r="AE2967" s="1" t="s">
        <v>11525</v>
      </c>
      <c r="AJ2967" s="1" t="s">
        <v>17</v>
      </c>
      <c r="AK2967" s="1" t="s">
        <v>11718</v>
      </c>
      <c r="AL2967" s="1" t="s">
        <v>511</v>
      </c>
      <c r="AM2967" s="1" t="s">
        <v>15761</v>
      </c>
      <c r="AT2967" s="1" t="s">
        <v>88</v>
      </c>
      <c r="AU2967" s="1" t="s">
        <v>8828</v>
      </c>
      <c r="AV2967" s="1" t="s">
        <v>5147</v>
      </c>
      <c r="AW2967" s="1" t="s">
        <v>12383</v>
      </c>
      <c r="BG2967" s="1" t="s">
        <v>88</v>
      </c>
      <c r="BH2967" s="1" t="s">
        <v>8828</v>
      </c>
      <c r="BI2967" s="1" t="s">
        <v>5148</v>
      </c>
      <c r="BJ2967" s="1" t="s">
        <v>13229</v>
      </c>
      <c r="BK2967" s="1" t="s">
        <v>46</v>
      </c>
      <c r="BL2967" s="1" t="s">
        <v>11959</v>
      </c>
      <c r="BM2967" s="1" t="s">
        <v>3448</v>
      </c>
      <c r="BN2967" s="1" t="s">
        <v>9621</v>
      </c>
      <c r="BO2967" s="1" t="s">
        <v>88</v>
      </c>
      <c r="BP2967" s="1" t="s">
        <v>8828</v>
      </c>
      <c r="BQ2967" s="1" t="s">
        <v>5149</v>
      </c>
      <c r="BR2967" s="1" t="s">
        <v>14369</v>
      </c>
      <c r="BS2967" s="1" t="s">
        <v>158</v>
      </c>
      <c r="BT2967" s="1" t="s">
        <v>11647</v>
      </c>
    </row>
    <row r="2968" spans="1:72" ht="13.5" customHeight="1">
      <c r="A2968" s="3" t="str">
        <f>HYPERLINK("http://kyu.snu.ac.kr/sdhj/index.jsp?type=hj/GK14605_00IH_0001_0054.jpg","1720_각북면_54")</f>
        <v>1720_각북면_54</v>
      </c>
      <c r="B2968" s="2">
        <v>1720</v>
      </c>
      <c r="C2968" s="2" t="s">
        <v>15853</v>
      </c>
      <c r="D2968" s="2" t="s">
        <v>15854</v>
      </c>
      <c r="E2968" s="2">
        <v>2967</v>
      </c>
      <c r="F2968" s="1">
        <v>15</v>
      </c>
      <c r="G2968" s="1" t="s">
        <v>4986</v>
      </c>
      <c r="H2968" s="1" t="s">
        <v>8506</v>
      </c>
      <c r="I2968" s="1">
        <v>5</v>
      </c>
      <c r="L2968" s="1">
        <v>3</v>
      </c>
      <c r="M2968" s="2" t="s">
        <v>18280</v>
      </c>
      <c r="N2968" s="2" t="s">
        <v>18281</v>
      </c>
      <c r="S2968" s="1" t="s">
        <v>51</v>
      </c>
      <c r="T2968" s="1" t="s">
        <v>1413</v>
      </c>
      <c r="W2968" s="1" t="s">
        <v>103</v>
      </c>
      <c r="X2968" s="1" t="s">
        <v>15645</v>
      </c>
      <c r="Y2968" s="1" t="s">
        <v>53</v>
      </c>
      <c r="Z2968" s="1" t="s">
        <v>9315</v>
      </c>
      <c r="AC2968" s="1">
        <v>49</v>
      </c>
      <c r="AD2968" s="1" t="s">
        <v>181</v>
      </c>
      <c r="AE2968" s="1" t="s">
        <v>11525</v>
      </c>
      <c r="AJ2968" s="1" t="s">
        <v>17</v>
      </c>
      <c r="AK2968" s="1" t="s">
        <v>11718</v>
      </c>
      <c r="AL2968" s="1" t="s">
        <v>3422</v>
      </c>
      <c r="AM2968" s="1" t="s">
        <v>11644</v>
      </c>
      <c r="AT2968" s="1" t="s">
        <v>88</v>
      </c>
      <c r="AU2968" s="1" t="s">
        <v>8828</v>
      </c>
      <c r="AV2968" s="1" t="s">
        <v>4557</v>
      </c>
      <c r="AW2968" s="1" t="s">
        <v>12382</v>
      </c>
      <c r="BG2968" s="1" t="s">
        <v>88</v>
      </c>
      <c r="BH2968" s="1" t="s">
        <v>8828</v>
      </c>
      <c r="BI2968" s="1" t="s">
        <v>3984</v>
      </c>
      <c r="BJ2968" s="1" t="s">
        <v>10778</v>
      </c>
      <c r="BK2968" s="1" t="s">
        <v>88</v>
      </c>
      <c r="BL2968" s="1" t="s">
        <v>8828</v>
      </c>
      <c r="BM2968" s="1" t="s">
        <v>5150</v>
      </c>
      <c r="BN2968" s="1" t="s">
        <v>13754</v>
      </c>
      <c r="BO2968" s="1" t="s">
        <v>88</v>
      </c>
      <c r="BP2968" s="1" t="s">
        <v>8828</v>
      </c>
      <c r="BQ2968" s="1" t="s">
        <v>5151</v>
      </c>
      <c r="BR2968" s="1" t="s">
        <v>14368</v>
      </c>
      <c r="BS2968" s="1" t="s">
        <v>236</v>
      </c>
      <c r="BT2968" s="1" t="s">
        <v>11694</v>
      </c>
    </row>
    <row r="2969" spans="1:72" ht="13.5" customHeight="1">
      <c r="A2969" s="3" t="str">
        <f>HYPERLINK("http://kyu.snu.ac.kr/sdhj/index.jsp?type=hj/GK14605_00IH_0001_0054.jpg","1720_각북면_54")</f>
        <v>1720_각북면_54</v>
      </c>
      <c r="B2969" s="2">
        <v>1720</v>
      </c>
      <c r="C2969" s="2" t="s">
        <v>15678</v>
      </c>
      <c r="D2969" s="2" t="s">
        <v>15679</v>
      </c>
      <c r="E2969" s="2">
        <v>2968</v>
      </c>
      <c r="F2969" s="1">
        <v>15</v>
      </c>
      <c r="G2969" s="1" t="s">
        <v>4986</v>
      </c>
      <c r="H2969" s="1" t="s">
        <v>8506</v>
      </c>
      <c r="I2969" s="1">
        <v>5</v>
      </c>
      <c r="L2969" s="1">
        <v>3</v>
      </c>
      <c r="M2969" s="2" t="s">
        <v>18280</v>
      </c>
      <c r="N2969" s="2" t="s">
        <v>18281</v>
      </c>
      <c r="S2969" s="1" t="s">
        <v>226</v>
      </c>
      <c r="T2969" s="1" t="s">
        <v>8709</v>
      </c>
      <c r="Y2969" s="1" t="s">
        <v>53</v>
      </c>
      <c r="Z2969" s="1" t="s">
        <v>9315</v>
      </c>
      <c r="AF2969" s="1" t="s">
        <v>355</v>
      </c>
      <c r="AG2969" s="1" t="s">
        <v>11570</v>
      </c>
    </row>
    <row r="2970" spans="1:72" ht="13.5" customHeight="1">
      <c r="A2970" s="3" t="str">
        <f>HYPERLINK("http://kyu.snu.ac.kr/sdhj/index.jsp?type=hj/GK14605_00IH_0001_0054.jpg","1720_각북면_54")</f>
        <v>1720_각북면_54</v>
      </c>
      <c r="B2970" s="2">
        <v>1720</v>
      </c>
      <c r="C2970" s="2" t="s">
        <v>15637</v>
      </c>
      <c r="D2970" s="2" t="s">
        <v>15638</v>
      </c>
      <c r="E2970" s="2">
        <v>2969</v>
      </c>
      <c r="F2970" s="1">
        <v>15</v>
      </c>
      <c r="G2970" s="1" t="s">
        <v>4986</v>
      </c>
      <c r="H2970" s="1" t="s">
        <v>8506</v>
      </c>
      <c r="I2970" s="1">
        <v>5</v>
      </c>
      <c r="L2970" s="1">
        <v>3</v>
      </c>
      <c r="M2970" s="2" t="s">
        <v>18280</v>
      </c>
      <c r="N2970" s="2" t="s">
        <v>18281</v>
      </c>
      <c r="S2970" s="1" t="s">
        <v>68</v>
      </c>
      <c r="T2970" s="1" t="s">
        <v>8708</v>
      </c>
      <c r="Y2970" s="1" t="s">
        <v>53</v>
      </c>
      <c r="Z2970" s="1" t="s">
        <v>9315</v>
      </c>
      <c r="AC2970" s="1">
        <v>6</v>
      </c>
      <c r="AD2970" s="1" t="s">
        <v>75</v>
      </c>
      <c r="AE2970" s="1" t="s">
        <v>11549</v>
      </c>
    </row>
    <row r="2971" spans="1:72" ht="13.5" customHeight="1">
      <c r="A2971" s="3" t="str">
        <f>HYPERLINK("http://kyu.snu.ac.kr/sdhj/index.jsp?type=hj/GK14605_00IH_0001_0054.jpg","1720_각북면_54")</f>
        <v>1720_각북면_54</v>
      </c>
      <c r="B2971" s="2">
        <v>1720</v>
      </c>
      <c r="C2971" s="2" t="s">
        <v>15637</v>
      </c>
      <c r="D2971" s="2" t="s">
        <v>15638</v>
      </c>
      <c r="E2971" s="2">
        <v>2970</v>
      </c>
      <c r="F2971" s="1">
        <v>15</v>
      </c>
      <c r="G2971" s="1" t="s">
        <v>4986</v>
      </c>
      <c r="H2971" s="1" t="s">
        <v>8506</v>
      </c>
      <c r="I2971" s="1">
        <v>5</v>
      </c>
      <c r="L2971" s="1">
        <v>3</v>
      </c>
      <c r="M2971" s="2" t="s">
        <v>18280</v>
      </c>
      <c r="N2971" s="2" t="s">
        <v>18281</v>
      </c>
      <c r="S2971" s="1" t="s">
        <v>68</v>
      </c>
      <c r="T2971" s="1" t="s">
        <v>8708</v>
      </c>
      <c r="Y2971" s="1" t="s">
        <v>53</v>
      </c>
      <c r="Z2971" s="1" t="s">
        <v>9315</v>
      </c>
      <c r="AC2971" s="1">
        <v>1</v>
      </c>
      <c r="AD2971" s="1" t="s">
        <v>107</v>
      </c>
      <c r="AE2971" s="1" t="s">
        <v>11521</v>
      </c>
      <c r="AF2971" s="1" t="s">
        <v>135</v>
      </c>
      <c r="AG2971" s="1" t="s">
        <v>11569</v>
      </c>
    </row>
    <row r="2972" spans="1:72" ht="13.5" customHeight="1">
      <c r="A2972" s="3" t="str">
        <f>HYPERLINK("http://kyu.snu.ac.kr/sdhj/index.jsp?type=hj/GK14605_00IH_0001_0054.jpg","1720_각북면_54")</f>
        <v>1720_각북면_54</v>
      </c>
      <c r="B2972" s="2">
        <v>1720</v>
      </c>
      <c r="C2972" s="2" t="s">
        <v>15637</v>
      </c>
      <c r="D2972" s="2" t="s">
        <v>15638</v>
      </c>
      <c r="E2972" s="2">
        <v>2971</v>
      </c>
      <c r="F2972" s="1">
        <v>15</v>
      </c>
      <c r="G2972" s="1" t="s">
        <v>4986</v>
      </c>
      <c r="H2972" s="1" t="s">
        <v>8506</v>
      </c>
      <c r="I2972" s="1">
        <v>5</v>
      </c>
      <c r="L2972" s="1">
        <v>4</v>
      </c>
      <c r="M2972" s="2" t="s">
        <v>18282</v>
      </c>
      <c r="N2972" s="2" t="s">
        <v>18283</v>
      </c>
      <c r="T2972" s="1" t="s">
        <v>15624</v>
      </c>
      <c r="U2972" s="1" t="s">
        <v>153</v>
      </c>
      <c r="V2972" s="1" t="s">
        <v>8874</v>
      </c>
      <c r="W2972" s="1" t="s">
        <v>824</v>
      </c>
      <c r="X2972" s="1" t="s">
        <v>9303</v>
      </c>
      <c r="Y2972" s="1" t="s">
        <v>3767</v>
      </c>
      <c r="Z2972" s="1" t="s">
        <v>15353</v>
      </c>
      <c r="AC2972" s="1">
        <v>58</v>
      </c>
      <c r="AD2972" s="1" t="s">
        <v>510</v>
      </c>
      <c r="AE2972" s="1" t="s">
        <v>11558</v>
      </c>
      <c r="AJ2972" s="1" t="s">
        <v>17</v>
      </c>
      <c r="AK2972" s="1" t="s">
        <v>11718</v>
      </c>
      <c r="AL2972" s="1" t="s">
        <v>826</v>
      </c>
      <c r="AM2972" s="1" t="s">
        <v>11266</v>
      </c>
      <c r="AT2972" s="1" t="s">
        <v>88</v>
      </c>
      <c r="AU2972" s="1" t="s">
        <v>8828</v>
      </c>
      <c r="AV2972" s="1" t="s">
        <v>669</v>
      </c>
      <c r="AW2972" s="1" t="s">
        <v>11363</v>
      </c>
      <c r="BG2972" s="1" t="s">
        <v>88</v>
      </c>
      <c r="BH2972" s="1" t="s">
        <v>8828</v>
      </c>
      <c r="BI2972" s="1" t="s">
        <v>8401</v>
      </c>
      <c r="BJ2972" s="1" t="s">
        <v>13228</v>
      </c>
      <c r="BM2972" s="1" t="s">
        <v>8388</v>
      </c>
      <c r="BN2972" s="1" t="s">
        <v>10746</v>
      </c>
      <c r="BO2972" s="1" t="s">
        <v>88</v>
      </c>
      <c r="BP2972" s="1" t="s">
        <v>8828</v>
      </c>
      <c r="BQ2972" s="1" t="s">
        <v>5152</v>
      </c>
      <c r="BR2972" s="1" t="s">
        <v>15268</v>
      </c>
      <c r="BS2972" s="1" t="s">
        <v>5153</v>
      </c>
      <c r="BT2972" s="1" t="s">
        <v>16902</v>
      </c>
    </row>
    <row r="2973" spans="1:72" ht="13.5" customHeight="1">
      <c r="A2973" s="3" t="str">
        <f>HYPERLINK("http://kyu.snu.ac.kr/sdhj/index.jsp?type=hj/GK14605_00IH_0001_0054.jpg","1720_각북면_54")</f>
        <v>1720_각북면_54</v>
      </c>
      <c r="B2973" s="2">
        <v>1720</v>
      </c>
      <c r="C2973" s="2" t="s">
        <v>15890</v>
      </c>
      <c r="D2973" s="2" t="s">
        <v>15891</v>
      </c>
      <c r="E2973" s="2">
        <v>2972</v>
      </c>
      <c r="F2973" s="1">
        <v>15</v>
      </c>
      <c r="G2973" s="1" t="s">
        <v>4986</v>
      </c>
      <c r="H2973" s="1" t="s">
        <v>8506</v>
      </c>
      <c r="I2973" s="1">
        <v>5</v>
      </c>
      <c r="L2973" s="1">
        <v>4</v>
      </c>
      <c r="M2973" s="2" t="s">
        <v>18282</v>
      </c>
      <c r="N2973" s="2" t="s">
        <v>18283</v>
      </c>
      <c r="S2973" s="1" t="s">
        <v>51</v>
      </c>
      <c r="T2973" s="1" t="s">
        <v>1413</v>
      </c>
      <c r="U2973" s="1" t="s">
        <v>278</v>
      </c>
      <c r="V2973" s="1" t="s">
        <v>8843</v>
      </c>
      <c r="Y2973" s="1" t="s">
        <v>8281</v>
      </c>
      <c r="Z2973" s="1" t="s">
        <v>10183</v>
      </c>
      <c r="AC2973" s="1">
        <v>64</v>
      </c>
      <c r="AD2973" s="1" t="s">
        <v>105</v>
      </c>
      <c r="AE2973" s="1" t="s">
        <v>11518</v>
      </c>
      <c r="AJ2973" s="1" t="s">
        <v>17</v>
      </c>
      <c r="AK2973" s="1" t="s">
        <v>11718</v>
      </c>
      <c r="AL2973" s="1" t="s">
        <v>5154</v>
      </c>
      <c r="AM2973" s="1" t="s">
        <v>11634</v>
      </c>
      <c r="AN2973" s="1" t="s">
        <v>602</v>
      </c>
      <c r="AO2973" s="1" t="s">
        <v>8712</v>
      </c>
      <c r="AR2973" s="1" t="s">
        <v>5155</v>
      </c>
      <c r="AS2973" s="1" t="s">
        <v>11880</v>
      </c>
      <c r="AT2973" s="1" t="s">
        <v>88</v>
      </c>
      <c r="AU2973" s="1" t="s">
        <v>8828</v>
      </c>
      <c r="AV2973" s="1" t="s">
        <v>5156</v>
      </c>
      <c r="AW2973" s="1" t="s">
        <v>12381</v>
      </c>
      <c r="BB2973" s="1" t="s">
        <v>274</v>
      </c>
      <c r="BC2973" s="1" t="s">
        <v>8855</v>
      </c>
      <c r="BD2973" s="1" t="s">
        <v>5103</v>
      </c>
      <c r="BE2973" s="1" t="s">
        <v>12832</v>
      </c>
      <c r="BG2973" s="1" t="s">
        <v>88</v>
      </c>
      <c r="BH2973" s="1" t="s">
        <v>8828</v>
      </c>
      <c r="BI2973" s="1" t="s">
        <v>5157</v>
      </c>
      <c r="BJ2973" s="1" t="s">
        <v>12115</v>
      </c>
      <c r="BK2973" s="1" t="s">
        <v>88</v>
      </c>
      <c r="BL2973" s="1" t="s">
        <v>8828</v>
      </c>
      <c r="BM2973" s="1" t="s">
        <v>566</v>
      </c>
      <c r="BN2973" s="1" t="s">
        <v>9356</v>
      </c>
      <c r="BO2973" s="1" t="s">
        <v>88</v>
      </c>
      <c r="BP2973" s="1" t="s">
        <v>8828</v>
      </c>
      <c r="BQ2973" s="1" t="s">
        <v>4941</v>
      </c>
      <c r="BR2973" s="1" t="s">
        <v>13292</v>
      </c>
      <c r="BS2973" s="1" t="s">
        <v>300</v>
      </c>
      <c r="BT2973" s="1" t="s">
        <v>11633</v>
      </c>
    </row>
    <row r="2974" spans="1:72" ht="13.5" customHeight="1">
      <c r="A2974" s="3" t="str">
        <f>HYPERLINK("http://kyu.snu.ac.kr/sdhj/index.jsp?type=hj/GK14605_00IH_0001_0054.jpg","1720_각북면_54")</f>
        <v>1720_각북면_54</v>
      </c>
      <c r="B2974" s="2">
        <v>1720</v>
      </c>
      <c r="C2974" s="2" t="s">
        <v>15941</v>
      </c>
      <c r="D2974" s="2" t="s">
        <v>15942</v>
      </c>
      <c r="E2974" s="2">
        <v>2973</v>
      </c>
      <c r="F2974" s="1">
        <v>15</v>
      </c>
      <c r="G2974" s="1" t="s">
        <v>4986</v>
      </c>
      <c r="H2974" s="1" t="s">
        <v>8506</v>
      </c>
      <c r="I2974" s="1">
        <v>5</v>
      </c>
      <c r="L2974" s="1">
        <v>4</v>
      </c>
      <c r="M2974" s="2" t="s">
        <v>18282</v>
      </c>
      <c r="N2974" s="2" t="s">
        <v>18283</v>
      </c>
      <c r="S2974" s="1" t="s">
        <v>226</v>
      </c>
      <c r="T2974" s="1" t="s">
        <v>8709</v>
      </c>
      <c r="Y2974" s="1" t="s">
        <v>53</v>
      </c>
      <c r="Z2974" s="1" t="s">
        <v>9315</v>
      </c>
      <c r="AF2974" s="1" t="s">
        <v>67</v>
      </c>
      <c r="AG2974" s="1" t="s">
        <v>9286</v>
      </c>
    </row>
    <row r="2975" spans="1:72" ht="13.5" customHeight="1">
      <c r="A2975" s="3" t="str">
        <f>HYPERLINK("http://kyu.snu.ac.kr/sdhj/index.jsp?type=hj/GK14605_00IH_0001_0054.jpg","1720_각북면_54")</f>
        <v>1720_각북면_54</v>
      </c>
      <c r="B2975" s="2">
        <v>1720</v>
      </c>
      <c r="C2975" s="2" t="s">
        <v>15637</v>
      </c>
      <c r="D2975" s="2" t="s">
        <v>15638</v>
      </c>
      <c r="E2975" s="2">
        <v>2974</v>
      </c>
      <c r="F2975" s="1">
        <v>15</v>
      </c>
      <c r="G2975" s="1" t="s">
        <v>4986</v>
      </c>
      <c r="H2975" s="1" t="s">
        <v>8506</v>
      </c>
      <c r="I2975" s="1">
        <v>5</v>
      </c>
      <c r="L2975" s="1">
        <v>5</v>
      </c>
      <c r="M2975" s="2" t="s">
        <v>18284</v>
      </c>
      <c r="N2975" s="2" t="s">
        <v>18285</v>
      </c>
      <c r="T2975" s="1" t="s">
        <v>15624</v>
      </c>
      <c r="U2975" s="1" t="s">
        <v>705</v>
      </c>
      <c r="V2975" s="1" t="s">
        <v>9067</v>
      </c>
      <c r="W2975" s="1" t="s">
        <v>84</v>
      </c>
      <c r="X2975" s="1" t="s">
        <v>9283</v>
      </c>
      <c r="Y2975" s="1" t="s">
        <v>5158</v>
      </c>
      <c r="Z2975" s="1" t="s">
        <v>9869</v>
      </c>
      <c r="AC2975" s="1">
        <v>70</v>
      </c>
      <c r="AD2975" s="1" t="s">
        <v>138</v>
      </c>
      <c r="AE2975" s="1" t="s">
        <v>11522</v>
      </c>
      <c r="AJ2975" s="1" t="s">
        <v>17</v>
      </c>
      <c r="AK2975" s="1" t="s">
        <v>11718</v>
      </c>
      <c r="AL2975" s="1" t="s">
        <v>87</v>
      </c>
      <c r="AM2975" s="1" t="s">
        <v>11630</v>
      </c>
      <c r="AT2975" s="1" t="s">
        <v>721</v>
      </c>
      <c r="AU2975" s="1" t="s">
        <v>15820</v>
      </c>
      <c r="AV2975" s="1" t="s">
        <v>1844</v>
      </c>
      <c r="AW2975" s="1" t="s">
        <v>12131</v>
      </c>
      <c r="BG2975" s="1" t="s">
        <v>721</v>
      </c>
      <c r="BH2975" s="1" t="s">
        <v>15820</v>
      </c>
      <c r="BI2975" s="1" t="s">
        <v>624</v>
      </c>
      <c r="BJ2975" s="1" t="s">
        <v>12318</v>
      </c>
      <c r="BK2975" s="1" t="s">
        <v>721</v>
      </c>
      <c r="BL2975" s="1" t="s">
        <v>15820</v>
      </c>
      <c r="BM2975" s="1" t="s">
        <v>5159</v>
      </c>
      <c r="BN2975" s="1" t="s">
        <v>13753</v>
      </c>
      <c r="BO2975" s="1" t="s">
        <v>573</v>
      </c>
      <c r="BP2975" s="1" t="s">
        <v>8905</v>
      </c>
      <c r="BQ2975" s="1" t="s">
        <v>2608</v>
      </c>
      <c r="BR2975" s="1" t="s">
        <v>14896</v>
      </c>
      <c r="BS2975" s="1" t="s">
        <v>300</v>
      </c>
      <c r="BT2975" s="1" t="s">
        <v>11633</v>
      </c>
    </row>
    <row r="2976" spans="1:72" ht="13.5" customHeight="1">
      <c r="A2976" s="3" t="str">
        <f>HYPERLINK("http://kyu.snu.ac.kr/sdhj/index.jsp?type=hj/GK14605_00IH_0001_0054.jpg","1720_각북면_54")</f>
        <v>1720_각북면_54</v>
      </c>
      <c r="B2976" s="2">
        <v>1720</v>
      </c>
      <c r="C2976" s="2" t="s">
        <v>15849</v>
      </c>
      <c r="D2976" s="2" t="s">
        <v>15850</v>
      </c>
      <c r="E2976" s="2">
        <v>2975</v>
      </c>
      <c r="F2976" s="1">
        <v>15</v>
      </c>
      <c r="G2976" s="1" t="s">
        <v>4986</v>
      </c>
      <c r="H2976" s="1" t="s">
        <v>8506</v>
      </c>
      <c r="I2976" s="1">
        <v>5</v>
      </c>
      <c r="L2976" s="1">
        <v>5</v>
      </c>
      <c r="M2976" s="2" t="s">
        <v>18284</v>
      </c>
      <c r="N2976" s="2" t="s">
        <v>18285</v>
      </c>
      <c r="S2976" s="1" t="s">
        <v>226</v>
      </c>
      <c r="T2976" s="1" t="s">
        <v>8709</v>
      </c>
      <c r="Y2976" s="1" t="s">
        <v>53</v>
      </c>
      <c r="Z2976" s="1" t="s">
        <v>9315</v>
      </c>
      <c r="AC2976" s="1">
        <v>11</v>
      </c>
      <c r="AD2976" s="1" t="s">
        <v>70</v>
      </c>
      <c r="AE2976" s="1" t="s">
        <v>11531</v>
      </c>
    </row>
    <row r="2977" spans="1:72" ht="13.5" customHeight="1">
      <c r="A2977" s="3" t="str">
        <f>HYPERLINK("http://kyu.snu.ac.kr/sdhj/index.jsp?type=hj/GK14605_00IH_0001_0054.jpg","1720_각북면_54")</f>
        <v>1720_각북면_54</v>
      </c>
      <c r="B2977" s="2">
        <v>1720</v>
      </c>
      <c r="C2977" s="2" t="s">
        <v>15637</v>
      </c>
      <c r="D2977" s="2" t="s">
        <v>15638</v>
      </c>
      <c r="E2977" s="2">
        <v>2976</v>
      </c>
      <c r="F2977" s="1">
        <v>15</v>
      </c>
      <c r="G2977" s="1" t="s">
        <v>4986</v>
      </c>
      <c r="H2977" s="1" t="s">
        <v>8506</v>
      </c>
      <c r="I2977" s="1">
        <v>5</v>
      </c>
      <c r="L2977" s="1">
        <v>6</v>
      </c>
      <c r="M2977" s="2" t="s">
        <v>18286</v>
      </c>
      <c r="N2977" s="2" t="s">
        <v>18287</v>
      </c>
      <c r="T2977" s="1" t="s">
        <v>15624</v>
      </c>
      <c r="U2977" s="1" t="s">
        <v>5160</v>
      </c>
      <c r="V2977" s="1" t="s">
        <v>9066</v>
      </c>
      <c r="W2977" s="1" t="s">
        <v>245</v>
      </c>
      <c r="X2977" s="1" t="s">
        <v>9269</v>
      </c>
      <c r="Y2977" s="1" t="s">
        <v>5161</v>
      </c>
      <c r="Z2977" s="1" t="s">
        <v>9768</v>
      </c>
      <c r="AC2977" s="1">
        <v>36</v>
      </c>
      <c r="AD2977" s="1" t="s">
        <v>341</v>
      </c>
      <c r="AE2977" s="1" t="s">
        <v>11544</v>
      </c>
      <c r="AJ2977" s="1" t="s">
        <v>17</v>
      </c>
      <c r="AK2977" s="1" t="s">
        <v>11718</v>
      </c>
      <c r="AL2977" s="1" t="s">
        <v>158</v>
      </c>
      <c r="AM2977" s="1" t="s">
        <v>11647</v>
      </c>
      <c r="AT2977" s="1" t="s">
        <v>44</v>
      </c>
      <c r="AU2977" s="1" t="s">
        <v>8875</v>
      </c>
      <c r="AV2977" s="1" t="s">
        <v>5162</v>
      </c>
      <c r="AW2977" s="1" t="s">
        <v>12380</v>
      </c>
      <c r="BG2977" s="1" t="s">
        <v>46</v>
      </c>
      <c r="BH2977" s="1" t="s">
        <v>11959</v>
      </c>
      <c r="BI2977" s="1" t="s">
        <v>18933</v>
      </c>
      <c r="BJ2977" s="1" t="s">
        <v>16903</v>
      </c>
      <c r="BK2977" s="1" t="s">
        <v>46</v>
      </c>
      <c r="BL2977" s="1" t="s">
        <v>11959</v>
      </c>
      <c r="BM2977" s="1" t="s">
        <v>5163</v>
      </c>
      <c r="BN2977" s="1" t="s">
        <v>13752</v>
      </c>
      <c r="BO2977" s="1" t="s">
        <v>1251</v>
      </c>
      <c r="BP2977" s="1" t="s">
        <v>15315</v>
      </c>
      <c r="BQ2977" s="1" t="s">
        <v>2316</v>
      </c>
      <c r="BR2977" s="1" t="s">
        <v>14367</v>
      </c>
      <c r="BS2977" s="1" t="s">
        <v>583</v>
      </c>
      <c r="BT2977" s="1" t="s">
        <v>11748</v>
      </c>
    </row>
    <row r="2978" spans="1:72" ht="13.5" customHeight="1">
      <c r="A2978" s="3" t="str">
        <f>HYPERLINK("http://kyu.snu.ac.kr/sdhj/index.jsp?type=hj/GK14605_00IH_0001_0054.jpg","1720_각북면_54")</f>
        <v>1720_각북면_54</v>
      </c>
      <c r="B2978" s="2">
        <v>1720</v>
      </c>
      <c r="C2978" s="2" t="s">
        <v>15713</v>
      </c>
      <c r="D2978" s="2" t="s">
        <v>15714</v>
      </c>
      <c r="E2978" s="2">
        <v>2977</v>
      </c>
      <c r="F2978" s="1">
        <v>15</v>
      </c>
      <c r="G2978" s="1" t="s">
        <v>4986</v>
      </c>
      <c r="H2978" s="1" t="s">
        <v>8506</v>
      </c>
      <c r="I2978" s="1">
        <v>5</v>
      </c>
      <c r="L2978" s="1">
        <v>6</v>
      </c>
      <c r="M2978" s="2" t="s">
        <v>18286</v>
      </c>
      <c r="N2978" s="2" t="s">
        <v>18287</v>
      </c>
      <c r="S2978" s="1" t="s">
        <v>51</v>
      </c>
      <c r="T2978" s="1" t="s">
        <v>1413</v>
      </c>
      <c r="W2978" s="1" t="s">
        <v>245</v>
      </c>
      <c r="X2978" s="1" t="s">
        <v>9269</v>
      </c>
      <c r="Y2978" s="1" t="s">
        <v>53</v>
      </c>
      <c r="Z2978" s="1" t="s">
        <v>9315</v>
      </c>
      <c r="AC2978" s="1">
        <v>38</v>
      </c>
      <c r="AD2978" s="1" t="s">
        <v>316</v>
      </c>
      <c r="AE2978" s="1" t="s">
        <v>11519</v>
      </c>
      <c r="AJ2978" s="1" t="s">
        <v>17</v>
      </c>
      <c r="AK2978" s="1" t="s">
        <v>11718</v>
      </c>
      <c r="AL2978" s="1" t="s">
        <v>50</v>
      </c>
      <c r="AM2978" s="1" t="s">
        <v>15656</v>
      </c>
      <c r="AT2978" s="1" t="s">
        <v>575</v>
      </c>
      <c r="AU2978" s="1" t="s">
        <v>9250</v>
      </c>
      <c r="AV2978" s="1" t="s">
        <v>5124</v>
      </c>
      <c r="AW2978" s="1" t="s">
        <v>10201</v>
      </c>
      <c r="BG2978" s="1" t="s">
        <v>46</v>
      </c>
      <c r="BH2978" s="1" t="s">
        <v>11959</v>
      </c>
      <c r="BI2978" s="1" t="s">
        <v>8402</v>
      </c>
      <c r="BJ2978" s="1" t="s">
        <v>13227</v>
      </c>
      <c r="BK2978" s="1" t="s">
        <v>46</v>
      </c>
      <c r="BL2978" s="1" t="s">
        <v>11959</v>
      </c>
      <c r="BM2978" s="1" t="s">
        <v>5125</v>
      </c>
      <c r="BN2978" s="1" t="s">
        <v>13751</v>
      </c>
      <c r="BO2978" s="1" t="s">
        <v>1468</v>
      </c>
      <c r="BP2978" s="1" t="s">
        <v>9054</v>
      </c>
      <c r="BQ2978" s="1" t="s">
        <v>2307</v>
      </c>
      <c r="BR2978" s="1" t="s">
        <v>14366</v>
      </c>
      <c r="BS2978" s="1" t="s">
        <v>50</v>
      </c>
      <c r="BT2978" s="1" t="s">
        <v>15788</v>
      </c>
    </row>
    <row r="2979" spans="1:72" ht="13.5" customHeight="1">
      <c r="A2979" s="3" t="str">
        <f>HYPERLINK("http://kyu.snu.ac.kr/sdhj/index.jsp?type=hj/GK14605_00IH_0001_0055.jpg","1720_각북면_55")</f>
        <v>1720_각북면_55</v>
      </c>
      <c r="B2979" s="2">
        <v>1720</v>
      </c>
      <c r="C2979" s="2" t="s">
        <v>15678</v>
      </c>
      <c r="D2979" s="2" t="s">
        <v>15679</v>
      </c>
      <c r="E2979" s="2">
        <v>2978</v>
      </c>
      <c r="F2979" s="1">
        <v>15</v>
      </c>
      <c r="G2979" s="1" t="s">
        <v>4986</v>
      </c>
      <c r="H2979" s="1" t="s">
        <v>8506</v>
      </c>
      <c r="I2979" s="1">
        <v>5</v>
      </c>
      <c r="L2979" s="1">
        <v>6</v>
      </c>
      <c r="M2979" s="2" t="s">
        <v>18286</v>
      </c>
      <c r="N2979" s="2" t="s">
        <v>18287</v>
      </c>
      <c r="S2979" s="1" t="s">
        <v>102</v>
      </c>
      <c r="T2979" s="1" t="s">
        <v>8723</v>
      </c>
      <c r="W2979" s="1" t="s">
        <v>64</v>
      </c>
      <c r="X2979" s="1" t="s">
        <v>9284</v>
      </c>
      <c r="Y2979" s="1" t="s">
        <v>53</v>
      </c>
      <c r="Z2979" s="1" t="s">
        <v>9315</v>
      </c>
      <c r="AC2979" s="1">
        <v>62</v>
      </c>
      <c r="AD2979" s="1" t="s">
        <v>106</v>
      </c>
      <c r="AE2979" s="1" t="s">
        <v>11517</v>
      </c>
    </row>
    <row r="2980" spans="1:72" ht="13.5" customHeight="1">
      <c r="A2980" s="3" t="str">
        <f>HYPERLINK("http://kyu.snu.ac.kr/sdhj/index.jsp?type=hj/GK14605_00IH_0001_0055.jpg","1720_각북면_55")</f>
        <v>1720_각북면_55</v>
      </c>
      <c r="B2980" s="2">
        <v>1720</v>
      </c>
      <c r="C2980" s="2" t="s">
        <v>15637</v>
      </c>
      <c r="D2980" s="2" t="s">
        <v>15638</v>
      </c>
      <c r="E2980" s="2">
        <v>2979</v>
      </c>
      <c r="F2980" s="1">
        <v>15</v>
      </c>
      <c r="G2980" s="1" t="s">
        <v>4986</v>
      </c>
      <c r="H2980" s="1" t="s">
        <v>8506</v>
      </c>
      <c r="I2980" s="1">
        <v>5</v>
      </c>
      <c r="L2980" s="1">
        <v>6</v>
      </c>
      <c r="M2980" s="2" t="s">
        <v>18286</v>
      </c>
      <c r="N2980" s="2" t="s">
        <v>18287</v>
      </c>
      <c r="S2980" s="1" t="s">
        <v>71</v>
      </c>
      <c r="T2980" s="1" t="s">
        <v>8710</v>
      </c>
      <c r="U2980" s="1" t="s">
        <v>2157</v>
      </c>
      <c r="V2980" s="1" t="s">
        <v>9065</v>
      </c>
      <c r="Y2980" s="1" t="s">
        <v>5164</v>
      </c>
      <c r="Z2980" s="1" t="s">
        <v>9958</v>
      </c>
      <c r="AC2980" s="1">
        <v>16</v>
      </c>
      <c r="AD2980" s="1" t="s">
        <v>160</v>
      </c>
      <c r="AE2980" s="1" t="s">
        <v>11534</v>
      </c>
      <c r="AF2980" s="1" t="s">
        <v>135</v>
      </c>
      <c r="AG2980" s="1" t="s">
        <v>11569</v>
      </c>
    </row>
    <row r="2981" spans="1:72" ht="13.5" customHeight="1">
      <c r="A2981" s="3" t="str">
        <f>HYPERLINK("http://kyu.snu.ac.kr/sdhj/index.jsp?type=hj/GK14605_00IH_0001_0055.jpg","1720_각북면_55")</f>
        <v>1720_각북면_55</v>
      </c>
      <c r="B2981" s="2">
        <v>1720</v>
      </c>
      <c r="C2981" s="2" t="s">
        <v>15637</v>
      </c>
      <c r="D2981" s="2" t="s">
        <v>15638</v>
      </c>
      <c r="E2981" s="2">
        <v>2980</v>
      </c>
      <c r="F2981" s="1">
        <v>15</v>
      </c>
      <c r="G2981" s="1" t="s">
        <v>4986</v>
      </c>
      <c r="H2981" s="1" t="s">
        <v>8506</v>
      </c>
      <c r="I2981" s="1">
        <v>5</v>
      </c>
      <c r="L2981" s="1">
        <v>6</v>
      </c>
      <c r="M2981" s="2" t="s">
        <v>18286</v>
      </c>
      <c r="N2981" s="2" t="s">
        <v>18287</v>
      </c>
      <c r="S2981" s="1" t="s">
        <v>68</v>
      </c>
      <c r="T2981" s="1" t="s">
        <v>8708</v>
      </c>
      <c r="AC2981" s="1">
        <v>13</v>
      </c>
      <c r="AD2981" s="1" t="s">
        <v>229</v>
      </c>
      <c r="AE2981" s="1" t="s">
        <v>11524</v>
      </c>
    </row>
    <row r="2982" spans="1:72" ht="13.5" customHeight="1">
      <c r="A2982" s="3" t="str">
        <f>HYPERLINK("http://kyu.snu.ac.kr/sdhj/index.jsp?type=hj/GK14605_00IH_0001_0055.jpg","1720_각북면_55")</f>
        <v>1720_각북면_55</v>
      </c>
      <c r="B2982" s="2">
        <v>1720</v>
      </c>
      <c r="C2982" s="2" t="s">
        <v>15637</v>
      </c>
      <c r="D2982" s="2" t="s">
        <v>15638</v>
      </c>
      <c r="E2982" s="2">
        <v>2981</v>
      </c>
      <c r="F2982" s="1">
        <v>15</v>
      </c>
      <c r="G2982" s="1" t="s">
        <v>4986</v>
      </c>
      <c r="H2982" s="1" t="s">
        <v>8506</v>
      </c>
      <c r="I2982" s="1">
        <v>5</v>
      </c>
      <c r="L2982" s="1">
        <v>6</v>
      </c>
      <c r="M2982" s="2" t="s">
        <v>18286</v>
      </c>
      <c r="N2982" s="2" t="s">
        <v>18287</v>
      </c>
      <c r="S2982" s="1" t="s">
        <v>68</v>
      </c>
      <c r="T2982" s="1" t="s">
        <v>8708</v>
      </c>
      <c r="AF2982" s="1" t="s">
        <v>67</v>
      </c>
      <c r="AG2982" s="1" t="s">
        <v>9286</v>
      </c>
    </row>
    <row r="2983" spans="1:72" ht="13.5" customHeight="1">
      <c r="A2983" s="3" t="str">
        <f>HYPERLINK("http://kyu.snu.ac.kr/sdhj/index.jsp?type=hj/GK14605_00IH_0001_0055.jpg","1720_각북면_55")</f>
        <v>1720_각북면_55</v>
      </c>
      <c r="B2983" s="2">
        <v>1720</v>
      </c>
      <c r="C2983" s="2" t="s">
        <v>15637</v>
      </c>
      <c r="D2983" s="2" t="s">
        <v>15638</v>
      </c>
      <c r="E2983" s="2">
        <v>2982</v>
      </c>
      <c r="F2983" s="1">
        <v>15</v>
      </c>
      <c r="G2983" s="1" t="s">
        <v>4986</v>
      </c>
      <c r="H2983" s="1" t="s">
        <v>8506</v>
      </c>
      <c r="I2983" s="1">
        <v>5</v>
      </c>
      <c r="L2983" s="1">
        <v>6</v>
      </c>
      <c r="M2983" s="2" t="s">
        <v>18286</v>
      </c>
      <c r="N2983" s="2" t="s">
        <v>18287</v>
      </c>
      <c r="S2983" s="1" t="s">
        <v>68</v>
      </c>
      <c r="T2983" s="1" t="s">
        <v>8708</v>
      </c>
      <c r="Y2983" s="1" t="s">
        <v>53</v>
      </c>
      <c r="Z2983" s="1" t="s">
        <v>9315</v>
      </c>
      <c r="AC2983" s="1">
        <v>3</v>
      </c>
      <c r="AD2983" s="1" t="s">
        <v>561</v>
      </c>
      <c r="AE2983" s="1" t="s">
        <v>11535</v>
      </c>
      <c r="AF2983" s="1" t="s">
        <v>135</v>
      </c>
      <c r="AG2983" s="1" t="s">
        <v>11569</v>
      </c>
    </row>
    <row r="2984" spans="1:72" ht="13.5" customHeight="1">
      <c r="A2984" s="3" t="str">
        <f>HYPERLINK("http://kyu.snu.ac.kr/sdhj/index.jsp?type=hj/GK14605_00IH_0001_0055.jpg","1720_각북면_55")</f>
        <v>1720_각북면_55</v>
      </c>
      <c r="B2984" s="2">
        <v>1720</v>
      </c>
      <c r="C2984" s="2" t="s">
        <v>15637</v>
      </c>
      <c r="D2984" s="2" t="s">
        <v>15638</v>
      </c>
      <c r="E2984" s="2">
        <v>2983</v>
      </c>
      <c r="F2984" s="1">
        <v>16</v>
      </c>
      <c r="G2984" s="1" t="s">
        <v>5165</v>
      </c>
      <c r="H2984" s="1" t="s">
        <v>8505</v>
      </c>
      <c r="I2984" s="1">
        <v>1</v>
      </c>
      <c r="J2984" s="1" t="s">
        <v>5166</v>
      </c>
      <c r="K2984" s="1" t="s">
        <v>8592</v>
      </c>
      <c r="L2984" s="1">
        <v>1</v>
      </c>
      <c r="M2984" s="2" t="s">
        <v>18288</v>
      </c>
      <c r="N2984" s="2" t="s">
        <v>18289</v>
      </c>
      <c r="T2984" s="1" t="s">
        <v>15624</v>
      </c>
      <c r="U2984" s="1" t="s">
        <v>915</v>
      </c>
      <c r="V2984" s="1" t="s">
        <v>8903</v>
      </c>
      <c r="W2984" s="1" t="s">
        <v>568</v>
      </c>
      <c r="X2984" s="1" t="s">
        <v>8743</v>
      </c>
      <c r="Y2984" s="1" t="s">
        <v>5167</v>
      </c>
      <c r="Z2984" s="1" t="s">
        <v>10580</v>
      </c>
      <c r="AC2984" s="1">
        <v>55</v>
      </c>
      <c r="AD2984" s="1" t="s">
        <v>289</v>
      </c>
      <c r="AE2984" s="1" t="s">
        <v>11559</v>
      </c>
      <c r="AJ2984" s="1" t="s">
        <v>17</v>
      </c>
      <c r="AK2984" s="1" t="s">
        <v>11718</v>
      </c>
      <c r="AL2984" s="1" t="s">
        <v>569</v>
      </c>
      <c r="AM2984" s="1" t="s">
        <v>11669</v>
      </c>
      <c r="AN2984" s="1" t="s">
        <v>1448</v>
      </c>
      <c r="AO2984" s="1" t="s">
        <v>11668</v>
      </c>
      <c r="AR2984" s="1" t="s">
        <v>5168</v>
      </c>
      <c r="AS2984" s="1" t="s">
        <v>15437</v>
      </c>
      <c r="AT2984" s="1" t="s">
        <v>269</v>
      </c>
      <c r="AU2984" s="1" t="s">
        <v>8873</v>
      </c>
      <c r="AV2984" s="1" t="s">
        <v>5169</v>
      </c>
      <c r="AW2984" s="1" t="s">
        <v>12379</v>
      </c>
      <c r="BG2984" s="1" t="s">
        <v>269</v>
      </c>
      <c r="BH2984" s="1" t="s">
        <v>8873</v>
      </c>
      <c r="BI2984" s="1" t="s">
        <v>4882</v>
      </c>
      <c r="BJ2984" s="1" t="s">
        <v>12768</v>
      </c>
      <c r="BM2984" s="1" t="s">
        <v>5170</v>
      </c>
      <c r="BN2984" s="1" t="s">
        <v>12326</v>
      </c>
      <c r="BO2984" s="1" t="s">
        <v>88</v>
      </c>
      <c r="BP2984" s="1" t="s">
        <v>8828</v>
      </c>
      <c r="BQ2984" s="1" t="s">
        <v>5171</v>
      </c>
      <c r="BR2984" s="1" t="s">
        <v>15168</v>
      </c>
      <c r="BS2984" s="1" t="s">
        <v>305</v>
      </c>
      <c r="BT2984" s="1" t="s">
        <v>11720</v>
      </c>
    </row>
    <row r="2985" spans="1:72" ht="13.5" customHeight="1">
      <c r="A2985" s="3" t="str">
        <f>HYPERLINK("http://kyu.snu.ac.kr/sdhj/index.jsp?type=hj/GK14605_00IH_0001_0055.jpg","1720_각북면_55")</f>
        <v>1720_각북면_55</v>
      </c>
      <c r="B2985" s="2">
        <v>1720</v>
      </c>
      <c r="C2985" s="2" t="s">
        <v>15678</v>
      </c>
      <c r="D2985" s="2" t="s">
        <v>15679</v>
      </c>
      <c r="E2985" s="2">
        <v>2984</v>
      </c>
      <c r="F2985" s="1">
        <v>16</v>
      </c>
      <c r="G2985" s="1" t="s">
        <v>5165</v>
      </c>
      <c r="H2985" s="1" t="s">
        <v>8505</v>
      </c>
      <c r="I2985" s="1">
        <v>1</v>
      </c>
      <c r="L2985" s="1">
        <v>1</v>
      </c>
      <c r="M2985" s="2" t="s">
        <v>18288</v>
      </c>
      <c r="N2985" s="2" t="s">
        <v>18289</v>
      </c>
      <c r="S2985" s="1" t="s">
        <v>51</v>
      </c>
      <c r="T2985" s="1" t="s">
        <v>1413</v>
      </c>
      <c r="U2985" s="1" t="s">
        <v>278</v>
      </c>
      <c r="V2985" s="1" t="s">
        <v>8843</v>
      </c>
      <c r="Y2985" s="1" t="s">
        <v>5172</v>
      </c>
      <c r="Z2985" s="1" t="s">
        <v>9470</v>
      </c>
      <c r="AC2985" s="1">
        <v>54</v>
      </c>
      <c r="AD2985" s="1" t="s">
        <v>804</v>
      </c>
      <c r="AE2985" s="1" t="s">
        <v>11540</v>
      </c>
      <c r="AJ2985" s="1" t="s">
        <v>17</v>
      </c>
      <c r="AK2985" s="1" t="s">
        <v>11718</v>
      </c>
      <c r="AL2985" s="1" t="s">
        <v>96</v>
      </c>
      <c r="AM2985" s="1" t="s">
        <v>11726</v>
      </c>
      <c r="AR2985" s="1" t="s">
        <v>5173</v>
      </c>
      <c r="AS2985" s="1" t="s">
        <v>11879</v>
      </c>
      <c r="AV2985" s="1" t="s">
        <v>5174</v>
      </c>
      <c r="AW2985" s="1" t="s">
        <v>12378</v>
      </c>
      <c r="BG2985" s="1" t="s">
        <v>269</v>
      </c>
      <c r="BH2985" s="1" t="s">
        <v>8873</v>
      </c>
      <c r="BI2985" s="1" t="s">
        <v>1495</v>
      </c>
      <c r="BJ2985" s="1" t="s">
        <v>9622</v>
      </c>
      <c r="BK2985" s="1" t="s">
        <v>269</v>
      </c>
      <c r="BL2985" s="1" t="s">
        <v>8873</v>
      </c>
      <c r="BM2985" s="1" t="s">
        <v>5175</v>
      </c>
      <c r="BN2985" s="1" t="s">
        <v>13750</v>
      </c>
      <c r="BO2985" s="1" t="s">
        <v>88</v>
      </c>
      <c r="BP2985" s="1" t="s">
        <v>8828</v>
      </c>
      <c r="BQ2985" s="1" t="s">
        <v>5176</v>
      </c>
      <c r="BR2985" s="1" t="s">
        <v>14361</v>
      </c>
      <c r="BS2985" s="1" t="s">
        <v>300</v>
      </c>
      <c r="BT2985" s="1" t="s">
        <v>11633</v>
      </c>
    </row>
    <row r="2986" spans="1:72" ht="13.5" customHeight="1">
      <c r="A2986" s="3" t="str">
        <f>HYPERLINK("http://kyu.snu.ac.kr/sdhj/index.jsp?type=hj/GK14605_00IH_0001_0055.jpg","1720_각북면_55")</f>
        <v>1720_각북면_55</v>
      </c>
      <c r="B2986" s="2">
        <v>1720</v>
      </c>
      <c r="C2986" s="2" t="s">
        <v>15798</v>
      </c>
      <c r="D2986" s="2" t="s">
        <v>15799</v>
      </c>
      <c r="E2986" s="2">
        <v>2985</v>
      </c>
      <c r="F2986" s="1">
        <v>16</v>
      </c>
      <c r="G2986" s="1" t="s">
        <v>5165</v>
      </c>
      <c r="H2986" s="1" t="s">
        <v>8505</v>
      </c>
      <c r="I2986" s="1">
        <v>1</v>
      </c>
      <c r="L2986" s="1">
        <v>1</v>
      </c>
      <c r="M2986" s="2" t="s">
        <v>18288</v>
      </c>
      <c r="N2986" s="2" t="s">
        <v>18289</v>
      </c>
      <c r="S2986" s="1" t="s">
        <v>190</v>
      </c>
      <c r="T2986" s="1" t="s">
        <v>8713</v>
      </c>
      <c r="Y2986" s="1" t="s">
        <v>5177</v>
      </c>
      <c r="Z2986" s="1" t="s">
        <v>10579</v>
      </c>
      <c r="AC2986" s="1">
        <v>18</v>
      </c>
      <c r="AD2986" s="1" t="s">
        <v>130</v>
      </c>
      <c r="AE2986" s="1" t="s">
        <v>11547</v>
      </c>
    </row>
    <row r="2987" spans="1:72" ht="13.5" customHeight="1">
      <c r="A2987" s="3" t="str">
        <f>HYPERLINK("http://kyu.snu.ac.kr/sdhj/index.jsp?type=hj/GK14605_00IH_0001_0055.jpg","1720_각북면_55")</f>
        <v>1720_각북면_55</v>
      </c>
      <c r="B2987" s="2">
        <v>1720</v>
      </c>
      <c r="C2987" s="2" t="s">
        <v>15637</v>
      </c>
      <c r="D2987" s="2" t="s">
        <v>15638</v>
      </c>
      <c r="E2987" s="2">
        <v>2986</v>
      </c>
      <c r="F2987" s="1">
        <v>16</v>
      </c>
      <c r="G2987" s="1" t="s">
        <v>5165</v>
      </c>
      <c r="H2987" s="1" t="s">
        <v>8505</v>
      </c>
      <c r="I2987" s="1">
        <v>1</v>
      </c>
      <c r="L2987" s="1">
        <v>1</v>
      </c>
      <c r="M2987" s="2" t="s">
        <v>18288</v>
      </c>
      <c r="N2987" s="2" t="s">
        <v>18289</v>
      </c>
      <c r="S2987" s="1" t="s">
        <v>16904</v>
      </c>
      <c r="T2987" s="1" t="s">
        <v>8776</v>
      </c>
      <c r="Y2987" s="1" t="s">
        <v>3840</v>
      </c>
      <c r="Z2987" s="1" t="s">
        <v>10578</v>
      </c>
      <c r="AC2987" s="1">
        <v>4</v>
      </c>
      <c r="AD2987" s="1" t="s">
        <v>105</v>
      </c>
      <c r="AE2987" s="1" t="s">
        <v>11518</v>
      </c>
    </row>
    <row r="2988" spans="1:72" ht="13.5" customHeight="1">
      <c r="A2988" s="3" t="str">
        <f>HYPERLINK("http://kyu.snu.ac.kr/sdhj/index.jsp?type=hj/GK14605_00IH_0001_0055.jpg","1720_각북면_55")</f>
        <v>1720_각북면_55</v>
      </c>
      <c r="B2988" s="2">
        <v>1720</v>
      </c>
      <c r="C2988" s="2" t="s">
        <v>15637</v>
      </c>
      <c r="D2988" s="2" t="s">
        <v>15638</v>
      </c>
      <c r="E2988" s="2">
        <v>2987</v>
      </c>
      <c r="F2988" s="1">
        <v>16</v>
      </c>
      <c r="G2988" s="1" t="s">
        <v>5165</v>
      </c>
      <c r="H2988" s="1" t="s">
        <v>8505</v>
      </c>
      <c r="I2988" s="1">
        <v>1</v>
      </c>
      <c r="L2988" s="1">
        <v>1</v>
      </c>
      <c r="M2988" s="2" t="s">
        <v>18288</v>
      </c>
      <c r="N2988" s="2" t="s">
        <v>18289</v>
      </c>
      <c r="S2988" s="1" t="s">
        <v>68</v>
      </c>
      <c r="T2988" s="1" t="s">
        <v>8708</v>
      </c>
      <c r="Y2988" s="1" t="s">
        <v>5178</v>
      </c>
      <c r="Z2988" s="1" t="s">
        <v>10173</v>
      </c>
      <c r="AC2988" s="1">
        <v>2</v>
      </c>
      <c r="AD2988" s="1" t="s">
        <v>106</v>
      </c>
      <c r="AE2988" s="1" t="s">
        <v>11517</v>
      </c>
      <c r="AF2988" s="1" t="s">
        <v>135</v>
      </c>
      <c r="AG2988" s="1" t="s">
        <v>11569</v>
      </c>
    </row>
    <row r="2989" spans="1:72" ht="13.5" customHeight="1">
      <c r="A2989" s="3" t="str">
        <f>HYPERLINK("http://kyu.snu.ac.kr/sdhj/index.jsp?type=hj/GK14605_00IH_0001_0055.jpg","1720_각북면_55")</f>
        <v>1720_각북면_55</v>
      </c>
      <c r="B2989" s="2">
        <v>1720</v>
      </c>
      <c r="C2989" s="2" t="s">
        <v>15637</v>
      </c>
      <c r="D2989" s="2" t="s">
        <v>15638</v>
      </c>
      <c r="E2989" s="2">
        <v>2988</v>
      </c>
      <c r="F2989" s="1">
        <v>16</v>
      </c>
      <c r="G2989" s="1" t="s">
        <v>5165</v>
      </c>
      <c r="H2989" s="1" t="s">
        <v>8505</v>
      </c>
      <c r="I2989" s="1">
        <v>1</v>
      </c>
      <c r="L2989" s="1">
        <v>2</v>
      </c>
      <c r="M2989" s="2" t="s">
        <v>5180</v>
      </c>
      <c r="N2989" s="2" t="s">
        <v>10577</v>
      </c>
      <c r="T2989" s="1" t="s">
        <v>15624</v>
      </c>
      <c r="U2989" s="1" t="s">
        <v>5179</v>
      </c>
      <c r="V2989" s="1" t="s">
        <v>8952</v>
      </c>
      <c r="Y2989" s="1" t="s">
        <v>5180</v>
      </c>
      <c r="Z2989" s="1" t="s">
        <v>10577</v>
      </c>
      <c r="AC2989" s="1">
        <v>73</v>
      </c>
      <c r="AD2989" s="1" t="s">
        <v>229</v>
      </c>
      <c r="AE2989" s="1" t="s">
        <v>11524</v>
      </c>
      <c r="AJ2989" s="1" t="s">
        <v>17</v>
      </c>
      <c r="AK2989" s="1" t="s">
        <v>11718</v>
      </c>
      <c r="AL2989" s="1" t="s">
        <v>2003</v>
      </c>
      <c r="AM2989" s="1" t="s">
        <v>11750</v>
      </c>
      <c r="AN2989" s="1" t="s">
        <v>241</v>
      </c>
      <c r="AO2989" s="1" t="s">
        <v>11687</v>
      </c>
      <c r="AR2989" s="1" t="s">
        <v>5181</v>
      </c>
      <c r="AS2989" s="1" t="s">
        <v>11878</v>
      </c>
      <c r="AT2989" s="1" t="s">
        <v>88</v>
      </c>
      <c r="AU2989" s="1" t="s">
        <v>8828</v>
      </c>
      <c r="AV2989" s="1" t="s">
        <v>709</v>
      </c>
      <c r="AW2989" s="1" t="s">
        <v>10977</v>
      </c>
      <c r="BB2989" s="1" t="s">
        <v>274</v>
      </c>
      <c r="BC2989" s="1" t="s">
        <v>8855</v>
      </c>
      <c r="BD2989" s="1" t="s">
        <v>5182</v>
      </c>
      <c r="BE2989" s="1" t="s">
        <v>12855</v>
      </c>
      <c r="BG2989" s="1" t="s">
        <v>88</v>
      </c>
      <c r="BH2989" s="1" t="s">
        <v>8828</v>
      </c>
      <c r="BI2989" s="1" t="s">
        <v>5183</v>
      </c>
      <c r="BJ2989" s="1" t="s">
        <v>10518</v>
      </c>
      <c r="BK2989" s="1" t="s">
        <v>88</v>
      </c>
      <c r="BL2989" s="1" t="s">
        <v>8828</v>
      </c>
      <c r="BM2989" s="1" t="s">
        <v>1333</v>
      </c>
      <c r="BN2989" s="1" t="s">
        <v>13139</v>
      </c>
      <c r="BO2989" s="1" t="s">
        <v>88</v>
      </c>
      <c r="BP2989" s="1" t="s">
        <v>8828</v>
      </c>
      <c r="BQ2989" s="1" t="s">
        <v>5184</v>
      </c>
      <c r="BR2989" s="1" t="s">
        <v>15151</v>
      </c>
      <c r="BS2989" s="1" t="s">
        <v>300</v>
      </c>
      <c r="BT2989" s="1" t="s">
        <v>11633</v>
      </c>
    </row>
    <row r="2990" spans="1:72" ht="13.5" customHeight="1">
      <c r="A2990" s="3" t="str">
        <f>HYPERLINK("http://kyu.snu.ac.kr/sdhj/index.jsp?type=hj/GK14605_00IH_0001_0055.jpg","1720_각북면_55")</f>
        <v>1720_각북면_55</v>
      </c>
      <c r="B2990" s="2">
        <v>1720</v>
      </c>
      <c r="C2990" s="2" t="s">
        <v>15754</v>
      </c>
      <c r="D2990" s="2" t="s">
        <v>15755</v>
      </c>
      <c r="E2990" s="2">
        <v>2989</v>
      </c>
      <c r="F2990" s="1">
        <v>16</v>
      </c>
      <c r="G2990" s="1" t="s">
        <v>5165</v>
      </c>
      <c r="H2990" s="1" t="s">
        <v>8505</v>
      </c>
      <c r="I2990" s="1">
        <v>1</v>
      </c>
      <c r="L2990" s="1">
        <v>2</v>
      </c>
      <c r="M2990" s="2" t="s">
        <v>5180</v>
      </c>
      <c r="N2990" s="2" t="s">
        <v>10577</v>
      </c>
      <c r="S2990" s="1" t="s">
        <v>51</v>
      </c>
      <c r="T2990" s="1" t="s">
        <v>1413</v>
      </c>
      <c r="U2990" s="1" t="s">
        <v>266</v>
      </c>
      <c r="V2990" s="1" t="s">
        <v>8830</v>
      </c>
      <c r="Y2990" s="1" t="s">
        <v>5185</v>
      </c>
      <c r="Z2990" s="1" t="s">
        <v>10576</v>
      </c>
      <c r="AC2990" s="1">
        <v>73</v>
      </c>
      <c r="AD2990" s="1" t="s">
        <v>229</v>
      </c>
      <c r="AE2990" s="1" t="s">
        <v>11524</v>
      </c>
      <c r="AJ2990" s="1" t="s">
        <v>17</v>
      </c>
      <c r="AK2990" s="1" t="s">
        <v>11718</v>
      </c>
      <c r="AL2990" s="1" t="s">
        <v>320</v>
      </c>
      <c r="AM2990" s="1" t="s">
        <v>11723</v>
      </c>
      <c r="AN2990" s="1" t="s">
        <v>5186</v>
      </c>
      <c r="AO2990" s="1" t="s">
        <v>11790</v>
      </c>
      <c r="AR2990" s="1" t="s">
        <v>5187</v>
      </c>
      <c r="AS2990" s="1" t="s">
        <v>15400</v>
      </c>
      <c r="AT2990" s="1" t="s">
        <v>269</v>
      </c>
      <c r="AU2990" s="1" t="s">
        <v>8873</v>
      </c>
      <c r="AV2990" s="1" t="s">
        <v>5188</v>
      </c>
      <c r="AW2990" s="1" t="s">
        <v>12146</v>
      </c>
      <c r="BB2990" s="1" t="s">
        <v>274</v>
      </c>
      <c r="BC2990" s="1" t="s">
        <v>8855</v>
      </c>
      <c r="BD2990" s="1" t="s">
        <v>3867</v>
      </c>
      <c r="BE2990" s="1" t="s">
        <v>12822</v>
      </c>
      <c r="BG2990" s="1" t="s">
        <v>88</v>
      </c>
      <c r="BH2990" s="1" t="s">
        <v>8828</v>
      </c>
      <c r="BI2990" s="1" t="s">
        <v>8403</v>
      </c>
      <c r="BJ2990" s="1" t="s">
        <v>13102</v>
      </c>
      <c r="BK2990" s="1" t="s">
        <v>88</v>
      </c>
      <c r="BL2990" s="1" t="s">
        <v>8828</v>
      </c>
      <c r="BM2990" s="1" t="s">
        <v>669</v>
      </c>
      <c r="BN2990" s="1" t="s">
        <v>11363</v>
      </c>
      <c r="BQ2990" s="1" t="s">
        <v>5189</v>
      </c>
      <c r="BR2990" s="1" t="s">
        <v>16905</v>
      </c>
      <c r="BS2990" s="1" t="s">
        <v>300</v>
      </c>
      <c r="BT2990" s="1" t="s">
        <v>11633</v>
      </c>
    </row>
    <row r="2991" spans="1:72" ht="13.5" customHeight="1">
      <c r="A2991" s="3" t="str">
        <f>HYPERLINK("http://kyu.snu.ac.kr/sdhj/index.jsp?type=hj/GK14605_00IH_0001_0055.jpg","1720_각북면_55")</f>
        <v>1720_각북면_55</v>
      </c>
      <c r="B2991" s="2">
        <v>1720</v>
      </c>
      <c r="C2991" s="2" t="s">
        <v>15775</v>
      </c>
      <c r="D2991" s="2" t="s">
        <v>15776</v>
      </c>
      <c r="E2991" s="2">
        <v>2990</v>
      </c>
      <c r="F2991" s="1">
        <v>16</v>
      </c>
      <c r="G2991" s="1" t="s">
        <v>5165</v>
      </c>
      <c r="H2991" s="1" t="s">
        <v>8505</v>
      </c>
      <c r="I2991" s="1">
        <v>1</v>
      </c>
      <c r="L2991" s="1">
        <v>2</v>
      </c>
      <c r="M2991" s="2" t="s">
        <v>5180</v>
      </c>
      <c r="N2991" s="2" t="s">
        <v>10577</v>
      </c>
      <c r="S2991" s="1" t="s">
        <v>190</v>
      </c>
      <c r="T2991" s="1" t="s">
        <v>8713</v>
      </c>
      <c r="U2991" s="1" t="s">
        <v>5190</v>
      </c>
      <c r="V2991" s="1" t="s">
        <v>9064</v>
      </c>
      <c r="Y2991" s="1" t="s">
        <v>2112</v>
      </c>
      <c r="Z2991" s="1" t="s">
        <v>9554</v>
      </c>
      <c r="AC2991" s="1">
        <v>44</v>
      </c>
      <c r="AD2991" s="1" t="s">
        <v>362</v>
      </c>
      <c r="AE2991" s="1" t="s">
        <v>11561</v>
      </c>
    </row>
    <row r="2992" spans="1:72" ht="13.5" customHeight="1">
      <c r="A2992" s="3" t="str">
        <f>HYPERLINK("http://kyu.snu.ac.kr/sdhj/index.jsp?type=hj/GK14605_00IH_0001_0055.jpg","1720_각북면_55")</f>
        <v>1720_각북면_55</v>
      </c>
      <c r="B2992" s="2">
        <v>1720</v>
      </c>
      <c r="C2992" s="2" t="s">
        <v>15637</v>
      </c>
      <c r="D2992" s="2" t="s">
        <v>15638</v>
      </c>
      <c r="E2992" s="2">
        <v>2991</v>
      </c>
      <c r="F2992" s="1">
        <v>16</v>
      </c>
      <c r="G2992" s="1" t="s">
        <v>5165</v>
      </c>
      <c r="H2992" s="1" t="s">
        <v>8505</v>
      </c>
      <c r="I2992" s="1">
        <v>1</v>
      </c>
      <c r="L2992" s="1">
        <v>2</v>
      </c>
      <c r="M2992" s="2" t="s">
        <v>5180</v>
      </c>
      <c r="N2992" s="2" t="s">
        <v>10577</v>
      </c>
      <c r="S2992" s="1" t="s">
        <v>133</v>
      </c>
      <c r="T2992" s="1" t="s">
        <v>8712</v>
      </c>
      <c r="W2992" s="1" t="s">
        <v>310</v>
      </c>
      <c r="X2992" s="1" t="s">
        <v>9263</v>
      </c>
      <c r="Y2992" s="1" t="s">
        <v>53</v>
      </c>
      <c r="Z2992" s="1" t="s">
        <v>9315</v>
      </c>
      <c r="AC2992" s="1">
        <v>39</v>
      </c>
      <c r="AD2992" s="1" t="s">
        <v>119</v>
      </c>
      <c r="AE2992" s="1" t="s">
        <v>9334</v>
      </c>
    </row>
    <row r="2993" spans="1:73" ht="13.5" customHeight="1">
      <c r="A2993" s="3" t="str">
        <f>HYPERLINK("http://kyu.snu.ac.kr/sdhj/index.jsp?type=hj/GK14605_00IH_0001_0055.jpg","1720_각북면_55")</f>
        <v>1720_각북면_55</v>
      </c>
      <c r="B2993" s="2">
        <v>1720</v>
      </c>
      <c r="C2993" s="2" t="s">
        <v>15637</v>
      </c>
      <c r="D2993" s="2" t="s">
        <v>15638</v>
      </c>
      <c r="E2993" s="2">
        <v>2992</v>
      </c>
      <c r="F2993" s="1">
        <v>16</v>
      </c>
      <c r="G2993" s="1" t="s">
        <v>5165</v>
      </c>
      <c r="H2993" s="1" t="s">
        <v>8505</v>
      </c>
      <c r="I2993" s="1">
        <v>1</v>
      </c>
      <c r="L2993" s="1">
        <v>2</v>
      </c>
      <c r="M2993" s="2" t="s">
        <v>5180</v>
      </c>
      <c r="N2993" s="2" t="s">
        <v>10577</v>
      </c>
      <c r="S2993" s="1" t="s">
        <v>1058</v>
      </c>
      <c r="T2993" s="1" t="s">
        <v>8775</v>
      </c>
      <c r="Y2993" s="1" t="s">
        <v>2948</v>
      </c>
      <c r="Z2993" s="1" t="s">
        <v>9894</v>
      </c>
      <c r="AC2993" s="1">
        <v>8</v>
      </c>
      <c r="AD2993" s="1" t="s">
        <v>76</v>
      </c>
      <c r="AE2993" s="1" t="s">
        <v>11537</v>
      </c>
    </row>
    <row r="2994" spans="1:73" ht="13.5" customHeight="1">
      <c r="A2994" s="3" t="str">
        <f>HYPERLINK("http://kyu.snu.ac.kr/sdhj/index.jsp?type=hj/GK14605_00IH_0001_0055.jpg","1720_각북면_55")</f>
        <v>1720_각북면_55</v>
      </c>
      <c r="B2994" s="2">
        <v>1720</v>
      </c>
      <c r="C2994" s="2" t="s">
        <v>15637</v>
      </c>
      <c r="D2994" s="2" t="s">
        <v>15638</v>
      </c>
      <c r="E2994" s="2">
        <v>2993</v>
      </c>
      <c r="F2994" s="1">
        <v>16</v>
      </c>
      <c r="G2994" s="1" t="s">
        <v>5165</v>
      </c>
      <c r="H2994" s="1" t="s">
        <v>8505</v>
      </c>
      <c r="I2994" s="1">
        <v>1</v>
      </c>
      <c r="L2994" s="1">
        <v>2</v>
      </c>
      <c r="M2994" s="2" t="s">
        <v>5180</v>
      </c>
      <c r="N2994" s="2" t="s">
        <v>10577</v>
      </c>
      <c r="S2994" s="1" t="s">
        <v>1058</v>
      </c>
      <c r="T2994" s="1" t="s">
        <v>8775</v>
      </c>
      <c r="Y2994" s="1" t="s">
        <v>2876</v>
      </c>
      <c r="Z2994" s="1" t="s">
        <v>9382</v>
      </c>
      <c r="AC2994" s="1">
        <v>1</v>
      </c>
      <c r="AD2994" s="1" t="s">
        <v>107</v>
      </c>
      <c r="AE2994" s="1" t="s">
        <v>11521</v>
      </c>
      <c r="AF2994" s="1" t="s">
        <v>135</v>
      </c>
      <c r="AG2994" s="1" t="s">
        <v>11569</v>
      </c>
    </row>
    <row r="2995" spans="1:73" ht="13.5" customHeight="1">
      <c r="A2995" s="3" t="str">
        <f>HYPERLINK("http://kyu.snu.ac.kr/sdhj/index.jsp?type=hj/GK14605_00IH_0001_0055.jpg","1720_각북면_55")</f>
        <v>1720_각북면_55</v>
      </c>
      <c r="B2995" s="2">
        <v>1720</v>
      </c>
      <c r="C2995" s="2" t="s">
        <v>15637</v>
      </c>
      <c r="D2995" s="2" t="s">
        <v>15638</v>
      </c>
      <c r="E2995" s="2">
        <v>2994</v>
      </c>
      <c r="F2995" s="1">
        <v>16</v>
      </c>
      <c r="G2995" s="1" t="s">
        <v>5165</v>
      </c>
      <c r="H2995" s="1" t="s">
        <v>8505</v>
      </c>
      <c r="I2995" s="1">
        <v>1</v>
      </c>
      <c r="L2995" s="1">
        <v>3</v>
      </c>
      <c r="M2995" s="2" t="s">
        <v>18290</v>
      </c>
      <c r="N2995" s="2" t="s">
        <v>18291</v>
      </c>
      <c r="T2995" s="1" t="s">
        <v>15624</v>
      </c>
      <c r="U2995" s="1" t="s">
        <v>5191</v>
      </c>
      <c r="V2995" s="1" t="s">
        <v>9063</v>
      </c>
      <c r="W2995" s="1" t="s">
        <v>38</v>
      </c>
      <c r="X2995" s="1" t="s">
        <v>15655</v>
      </c>
      <c r="Y2995" s="1" t="s">
        <v>1994</v>
      </c>
      <c r="Z2995" s="1" t="s">
        <v>10062</v>
      </c>
      <c r="AC2995" s="1">
        <v>58</v>
      </c>
      <c r="AD2995" s="1" t="s">
        <v>510</v>
      </c>
      <c r="AE2995" s="1" t="s">
        <v>11558</v>
      </c>
      <c r="AJ2995" s="1" t="s">
        <v>17</v>
      </c>
      <c r="AK2995" s="1" t="s">
        <v>11718</v>
      </c>
      <c r="AL2995" s="1" t="s">
        <v>50</v>
      </c>
      <c r="AM2995" s="1" t="s">
        <v>15656</v>
      </c>
      <c r="AT2995" s="1" t="s">
        <v>88</v>
      </c>
      <c r="AU2995" s="1" t="s">
        <v>8828</v>
      </c>
      <c r="AV2995" s="1" t="s">
        <v>5192</v>
      </c>
      <c r="AW2995" s="1" t="s">
        <v>12377</v>
      </c>
      <c r="BG2995" s="1" t="s">
        <v>88</v>
      </c>
      <c r="BH2995" s="1" t="s">
        <v>8828</v>
      </c>
      <c r="BI2995" s="1" t="s">
        <v>5193</v>
      </c>
      <c r="BJ2995" s="1" t="s">
        <v>13226</v>
      </c>
      <c r="BK2995" s="1" t="s">
        <v>88</v>
      </c>
      <c r="BL2995" s="1" t="s">
        <v>8828</v>
      </c>
      <c r="BM2995" s="1" t="s">
        <v>4625</v>
      </c>
      <c r="BN2995" s="1" t="s">
        <v>13711</v>
      </c>
      <c r="BO2995" s="1" t="s">
        <v>88</v>
      </c>
      <c r="BP2995" s="1" t="s">
        <v>8828</v>
      </c>
      <c r="BQ2995" s="1" t="s">
        <v>5090</v>
      </c>
      <c r="BR2995" s="1" t="s">
        <v>14124</v>
      </c>
      <c r="BS2995" s="1" t="s">
        <v>158</v>
      </c>
      <c r="BT2995" s="1" t="s">
        <v>11647</v>
      </c>
    </row>
    <row r="2996" spans="1:73" ht="13.5" customHeight="1">
      <c r="A2996" s="3" t="str">
        <f>HYPERLINK("http://kyu.snu.ac.kr/sdhj/index.jsp?type=hj/GK14605_00IH_0001_0055.jpg","1720_각북면_55")</f>
        <v>1720_각북면_55</v>
      </c>
      <c r="B2996" s="2">
        <v>1720</v>
      </c>
      <c r="C2996" s="2" t="s">
        <v>15789</v>
      </c>
      <c r="D2996" s="2" t="s">
        <v>15790</v>
      </c>
      <c r="E2996" s="2">
        <v>2995</v>
      </c>
      <c r="F2996" s="1">
        <v>16</v>
      </c>
      <c r="G2996" s="1" t="s">
        <v>5165</v>
      </c>
      <c r="H2996" s="1" t="s">
        <v>8505</v>
      </c>
      <c r="I2996" s="1">
        <v>1</v>
      </c>
      <c r="L2996" s="1">
        <v>3</v>
      </c>
      <c r="M2996" s="2" t="s">
        <v>18290</v>
      </c>
      <c r="N2996" s="2" t="s">
        <v>18291</v>
      </c>
      <c r="S2996" s="1" t="s">
        <v>51</v>
      </c>
      <c r="T2996" s="1" t="s">
        <v>1413</v>
      </c>
      <c r="U2996" s="1" t="s">
        <v>2606</v>
      </c>
      <c r="V2996" s="1" t="s">
        <v>15599</v>
      </c>
      <c r="Y2996" s="1" t="s">
        <v>5194</v>
      </c>
      <c r="Z2996" s="1" t="s">
        <v>10357</v>
      </c>
      <c r="AC2996" s="1">
        <v>69</v>
      </c>
      <c r="AD2996" s="1" t="s">
        <v>258</v>
      </c>
      <c r="AE2996" s="1" t="s">
        <v>11526</v>
      </c>
      <c r="AJ2996" s="1" t="s">
        <v>17</v>
      </c>
      <c r="AK2996" s="1" t="s">
        <v>11718</v>
      </c>
      <c r="AL2996" s="1" t="s">
        <v>41</v>
      </c>
      <c r="AM2996" s="1" t="s">
        <v>11660</v>
      </c>
      <c r="AT2996" s="1" t="s">
        <v>88</v>
      </c>
      <c r="AU2996" s="1" t="s">
        <v>8828</v>
      </c>
      <c r="AV2996" s="1" t="s">
        <v>1241</v>
      </c>
      <c r="AW2996" s="1" t="s">
        <v>12030</v>
      </c>
      <c r="BB2996" s="1" t="s">
        <v>722</v>
      </c>
      <c r="BC2996" s="1" t="s">
        <v>15822</v>
      </c>
      <c r="BD2996" s="1" t="s">
        <v>5195</v>
      </c>
      <c r="BE2996" s="1" t="s">
        <v>12854</v>
      </c>
      <c r="BG2996" s="1" t="s">
        <v>390</v>
      </c>
      <c r="BH2996" s="1" t="s">
        <v>11984</v>
      </c>
      <c r="BI2996" s="1" t="s">
        <v>943</v>
      </c>
      <c r="BJ2996" s="1" t="s">
        <v>10351</v>
      </c>
      <c r="BM2996" s="1" t="s">
        <v>2621</v>
      </c>
      <c r="BN2996" s="1" t="s">
        <v>12043</v>
      </c>
      <c r="BO2996" s="1" t="s">
        <v>269</v>
      </c>
      <c r="BP2996" s="1" t="s">
        <v>8873</v>
      </c>
      <c r="BQ2996" s="1" t="s">
        <v>4481</v>
      </c>
      <c r="BR2996" s="1" t="s">
        <v>10542</v>
      </c>
      <c r="BS2996" s="1" t="s">
        <v>5196</v>
      </c>
      <c r="BT2996" s="1" t="s">
        <v>11728</v>
      </c>
    </row>
    <row r="2997" spans="1:73" ht="13.5" customHeight="1">
      <c r="A2997" s="3" t="str">
        <f>HYPERLINK("http://kyu.snu.ac.kr/sdhj/index.jsp?type=hj/GK14605_00IH_0001_0055.jpg","1720_각북면_55")</f>
        <v>1720_각북면_55</v>
      </c>
      <c r="B2997" s="2">
        <v>1720</v>
      </c>
      <c r="C2997" s="2" t="s">
        <v>15637</v>
      </c>
      <c r="D2997" s="2" t="s">
        <v>15638</v>
      </c>
      <c r="E2997" s="2">
        <v>2996</v>
      </c>
      <c r="F2997" s="1">
        <v>16</v>
      </c>
      <c r="G2997" s="1" t="s">
        <v>5165</v>
      </c>
      <c r="H2997" s="1" t="s">
        <v>8505</v>
      </c>
      <c r="I2997" s="1">
        <v>1</v>
      </c>
      <c r="L2997" s="1">
        <v>3</v>
      </c>
      <c r="M2997" s="2" t="s">
        <v>18290</v>
      </c>
      <c r="N2997" s="2" t="s">
        <v>18291</v>
      </c>
      <c r="S2997" s="1" t="s">
        <v>71</v>
      </c>
      <c r="T2997" s="1" t="s">
        <v>8710</v>
      </c>
      <c r="Y2997" s="1" t="s">
        <v>3602</v>
      </c>
      <c r="Z2997" s="1" t="s">
        <v>9564</v>
      </c>
      <c r="AF2997" s="1" t="s">
        <v>331</v>
      </c>
      <c r="AG2997" s="1" t="s">
        <v>15703</v>
      </c>
    </row>
    <row r="2998" spans="1:73" ht="13.5" customHeight="1">
      <c r="A2998" s="3" t="str">
        <f>HYPERLINK("http://kyu.snu.ac.kr/sdhj/index.jsp?type=hj/GK14605_00IH_0001_0055.jpg","1720_각북면_55")</f>
        <v>1720_각북면_55</v>
      </c>
      <c r="B2998" s="2">
        <v>1720</v>
      </c>
      <c r="C2998" s="2" t="s">
        <v>15637</v>
      </c>
      <c r="D2998" s="2" t="s">
        <v>15638</v>
      </c>
      <c r="E2998" s="2">
        <v>2997</v>
      </c>
      <c r="F2998" s="1">
        <v>16</v>
      </c>
      <c r="G2998" s="1" t="s">
        <v>5165</v>
      </c>
      <c r="H2998" s="1" t="s">
        <v>8505</v>
      </c>
      <c r="I2998" s="1">
        <v>1</v>
      </c>
      <c r="L2998" s="1">
        <v>3</v>
      </c>
      <c r="M2998" s="2" t="s">
        <v>18290</v>
      </c>
      <c r="N2998" s="2" t="s">
        <v>18291</v>
      </c>
      <c r="S2998" s="1" t="s">
        <v>68</v>
      </c>
      <c r="T2998" s="1" t="s">
        <v>8708</v>
      </c>
      <c r="Y2998" s="1" t="s">
        <v>5197</v>
      </c>
      <c r="Z2998" s="1" t="s">
        <v>10575</v>
      </c>
      <c r="AC2998" s="1">
        <v>21</v>
      </c>
      <c r="AD2998" s="1" t="s">
        <v>192</v>
      </c>
      <c r="AE2998" s="1" t="s">
        <v>10512</v>
      </c>
    </row>
    <row r="2999" spans="1:73" ht="13.5" customHeight="1">
      <c r="A2999" s="3" t="str">
        <f>HYPERLINK("http://kyu.snu.ac.kr/sdhj/index.jsp?type=hj/GK14605_00IH_0001_0055.jpg","1720_각북면_55")</f>
        <v>1720_각북면_55</v>
      </c>
      <c r="B2999" s="2">
        <v>1720</v>
      </c>
      <c r="C2999" s="2" t="s">
        <v>15637</v>
      </c>
      <c r="D2999" s="2" t="s">
        <v>15638</v>
      </c>
      <c r="E2999" s="2">
        <v>2998</v>
      </c>
      <c r="F2999" s="1">
        <v>16</v>
      </c>
      <c r="G2999" s="1" t="s">
        <v>5165</v>
      </c>
      <c r="H2999" s="1" t="s">
        <v>8505</v>
      </c>
      <c r="I2999" s="1">
        <v>1</v>
      </c>
      <c r="L2999" s="1">
        <v>3</v>
      </c>
      <c r="M2999" s="2" t="s">
        <v>18290</v>
      </c>
      <c r="N2999" s="2" t="s">
        <v>18291</v>
      </c>
      <c r="S2999" s="1" t="s">
        <v>71</v>
      </c>
      <c r="T2999" s="1" t="s">
        <v>8710</v>
      </c>
      <c r="U2999" s="1" t="s">
        <v>821</v>
      </c>
      <c r="V2999" s="1" t="s">
        <v>8822</v>
      </c>
      <c r="Y2999" s="1" t="s">
        <v>4580</v>
      </c>
      <c r="Z2999" s="1" t="s">
        <v>10574</v>
      </c>
      <c r="AC2999" s="1">
        <v>23</v>
      </c>
      <c r="AD2999" s="1" t="s">
        <v>194</v>
      </c>
      <c r="AE2999" s="1" t="s">
        <v>11565</v>
      </c>
    </row>
    <row r="3000" spans="1:73" ht="13.5" customHeight="1">
      <c r="A3000" s="3" t="str">
        <f>HYPERLINK("http://kyu.snu.ac.kr/sdhj/index.jsp?type=hj/GK14605_00IH_0001_0055.jpg","1720_각북면_55")</f>
        <v>1720_각북면_55</v>
      </c>
      <c r="B3000" s="2">
        <v>1720</v>
      </c>
      <c r="C3000" s="2" t="s">
        <v>15735</v>
      </c>
      <c r="D3000" s="2" t="s">
        <v>15736</v>
      </c>
      <c r="E3000" s="2">
        <v>2999</v>
      </c>
      <c r="F3000" s="1">
        <v>16</v>
      </c>
      <c r="G3000" s="1" t="s">
        <v>5165</v>
      </c>
      <c r="H3000" s="1" t="s">
        <v>8505</v>
      </c>
      <c r="I3000" s="1">
        <v>1</v>
      </c>
      <c r="L3000" s="1">
        <v>4</v>
      </c>
      <c r="M3000" s="2" t="s">
        <v>18292</v>
      </c>
      <c r="N3000" s="2" t="s">
        <v>18293</v>
      </c>
      <c r="Q3000" s="1" t="s">
        <v>5198</v>
      </c>
      <c r="R3000" s="1" t="s">
        <v>8680</v>
      </c>
      <c r="T3000" s="1" t="s">
        <v>15624</v>
      </c>
      <c r="U3000" s="1" t="s">
        <v>1687</v>
      </c>
      <c r="V3000" s="1" t="s">
        <v>15517</v>
      </c>
      <c r="W3000" s="1" t="s">
        <v>38</v>
      </c>
      <c r="X3000" s="1" t="s">
        <v>15655</v>
      </c>
      <c r="Y3000" s="1" t="s">
        <v>4192</v>
      </c>
      <c r="Z3000" s="1" t="s">
        <v>10573</v>
      </c>
      <c r="AC3000" s="1">
        <v>26</v>
      </c>
      <c r="AD3000" s="1" t="s">
        <v>634</v>
      </c>
      <c r="AE3000" s="1" t="s">
        <v>11527</v>
      </c>
      <c r="AJ3000" s="1" t="s">
        <v>17</v>
      </c>
      <c r="AK3000" s="1" t="s">
        <v>11718</v>
      </c>
      <c r="AL3000" s="1" t="s">
        <v>50</v>
      </c>
      <c r="AM3000" s="1" t="s">
        <v>15656</v>
      </c>
      <c r="AN3000" s="1" t="s">
        <v>436</v>
      </c>
      <c r="AO3000" s="1" t="s">
        <v>11639</v>
      </c>
      <c r="AP3000" s="1" t="s">
        <v>573</v>
      </c>
      <c r="AQ3000" s="1" t="s">
        <v>8905</v>
      </c>
      <c r="AR3000" s="1" t="s">
        <v>5199</v>
      </c>
      <c r="AS3000" s="1" t="s">
        <v>11877</v>
      </c>
      <c r="AT3000" s="1" t="s">
        <v>88</v>
      </c>
      <c r="AU3000" s="1" t="s">
        <v>8828</v>
      </c>
      <c r="AV3000" s="1" t="s">
        <v>5200</v>
      </c>
      <c r="AW3000" s="1" t="s">
        <v>9351</v>
      </c>
      <c r="BG3000" s="1" t="s">
        <v>88</v>
      </c>
      <c r="BH3000" s="1" t="s">
        <v>8828</v>
      </c>
      <c r="BI3000" s="1" t="s">
        <v>1640</v>
      </c>
      <c r="BJ3000" s="1" t="s">
        <v>13196</v>
      </c>
      <c r="BK3000" s="1" t="s">
        <v>88</v>
      </c>
      <c r="BL3000" s="1" t="s">
        <v>8828</v>
      </c>
      <c r="BM3000" s="1" t="s">
        <v>5201</v>
      </c>
      <c r="BN3000" s="1" t="s">
        <v>13749</v>
      </c>
      <c r="BO3000" s="1" t="s">
        <v>88</v>
      </c>
      <c r="BP3000" s="1" t="s">
        <v>8828</v>
      </c>
      <c r="BQ3000" s="1" t="s">
        <v>4891</v>
      </c>
      <c r="BR3000" s="1" t="s">
        <v>9687</v>
      </c>
      <c r="BS3000" s="1" t="s">
        <v>50</v>
      </c>
      <c r="BT3000" s="1" t="s">
        <v>16410</v>
      </c>
    </row>
    <row r="3001" spans="1:73" ht="13.5" customHeight="1">
      <c r="A3001" s="3" t="str">
        <f>HYPERLINK("http://kyu.snu.ac.kr/sdhj/index.jsp?type=hj/GK14605_00IH_0001_0055.jpg","1720_각북면_55")</f>
        <v>1720_각북면_55</v>
      </c>
      <c r="B3001" s="2">
        <v>1720</v>
      </c>
      <c r="C3001" s="2" t="s">
        <v>15841</v>
      </c>
      <c r="D3001" s="2" t="s">
        <v>15842</v>
      </c>
      <c r="E3001" s="2">
        <v>3000</v>
      </c>
      <c r="F3001" s="1">
        <v>16</v>
      </c>
      <c r="G3001" s="1" t="s">
        <v>5165</v>
      </c>
      <c r="H3001" s="1" t="s">
        <v>8505</v>
      </c>
      <c r="I3001" s="1">
        <v>1</v>
      </c>
      <c r="L3001" s="1">
        <v>4</v>
      </c>
      <c r="M3001" s="2" t="s">
        <v>18292</v>
      </c>
      <c r="N3001" s="2" t="s">
        <v>18293</v>
      </c>
      <c r="S3001" s="1" t="s">
        <v>102</v>
      </c>
      <c r="T3001" s="1" t="s">
        <v>8723</v>
      </c>
      <c r="U3001" s="1" t="s">
        <v>278</v>
      </c>
      <c r="V3001" s="1" t="s">
        <v>8843</v>
      </c>
      <c r="Y3001" s="1" t="s">
        <v>4081</v>
      </c>
      <c r="Z3001" s="1" t="s">
        <v>10266</v>
      </c>
      <c r="AC3001" s="1">
        <v>52</v>
      </c>
      <c r="AD3001" s="1" t="s">
        <v>410</v>
      </c>
      <c r="AE3001" s="1" t="s">
        <v>11530</v>
      </c>
      <c r="AN3001" s="1" t="s">
        <v>436</v>
      </c>
      <c r="AO3001" s="1" t="s">
        <v>11639</v>
      </c>
      <c r="AP3001" s="1" t="s">
        <v>573</v>
      </c>
      <c r="AQ3001" s="1" t="s">
        <v>8905</v>
      </c>
      <c r="AR3001" s="1" t="s">
        <v>5199</v>
      </c>
      <c r="AS3001" s="1" t="s">
        <v>11877</v>
      </c>
      <c r="BU3001" s="1" t="s">
        <v>1508</v>
      </c>
    </row>
    <row r="3002" spans="1:73" ht="13.5" customHeight="1">
      <c r="A3002" s="3" t="str">
        <f>HYPERLINK("http://kyu.snu.ac.kr/sdhj/index.jsp?type=hj/GK14605_00IH_0001_0055.jpg","1720_각북면_55")</f>
        <v>1720_각북면_55</v>
      </c>
      <c r="B3002" s="2">
        <v>1720</v>
      </c>
      <c r="C3002" s="2" t="s">
        <v>16023</v>
      </c>
      <c r="D3002" s="2" t="s">
        <v>16024</v>
      </c>
      <c r="E3002" s="2">
        <v>3001</v>
      </c>
      <c r="F3002" s="1">
        <v>16</v>
      </c>
      <c r="G3002" s="1" t="s">
        <v>5165</v>
      </c>
      <c r="H3002" s="1" t="s">
        <v>8505</v>
      </c>
      <c r="I3002" s="1">
        <v>1</v>
      </c>
      <c r="L3002" s="1">
        <v>4</v>
      </c>
      <c r="M3002" s="2" t="s">
        <v>18292</v>
      </c>
      <c r="N3002" s="2" t="s">
        <v>18293</v>
      </c>
      <c r="S3002" s="1" t="s">
        <v>1977</v>
      </c>
      <c r="T3002" s="1" t="s">
        <v>8766</v>
      </c>
      <c r="W3002" s="1" t="s">
        <v>38</v>
      </c>
      <c r="X3002" s="1" t="s">
        <v>15655</v>
      </c>
      <c r="Y3002" s="1" t="s">
        <v>53</v>
      </c>
      <c r="Z3002" s="1" t="s">
        <v>9315</v>
      </c>
      <c r="AF3002" s="1" t="s">
        <v>67</v>
      </c>
      <c r="AG3002" s="1" t="s">
        <v>9286</v>
      </c>
    </row>
    <row r="3003" spans="1:73" ht="13.5" customHeight="1">
      <c r="A3003" s="3" t="str">
        <f>HYPERLINK("http://kyu.snu.ac.kr/sdhj/index.jsp?type=hj/GK14605_00IH_0001_0055.jpg","1720_각북면_55")</f>
        <v>1720_각북면_55</v>
      </c>
      <c r="B3003" s="2">
        <v>1720</v>
      </c>
      <c r="C3003" s="2" t="s">
        <v>15637</v>
      </c>
      <c r="D3003" s="2" t="s">
        <v>15638</v>
      </c>
      <c r="E3003" s="2">
        <v>3002</v>
      </c>
      <c r="F3003" s="1">
        <v>16</v>
      </c>
      <c r="G3003" s="1" t="s">
        <v>5165</v>
      </c>
      <c r="H3003" s="1" t="s">
        <v>8505</v>
      </c>
      <c r="I3003" s="1">
        <v>1</v>
      </c>
      <c r="L3003" s="1">
        <v>4</v>
      </c>
      <c r="M3003" s="2" t="s">
        <v>18292</v>
      </c>
      <c r="N3003" s="2" t="s">
        <v>18293</v>
      </c>
      <c r="S3003" s="1" t="s">
        <v>51</v>
      </c>
      <c r="T3003" s="1" t="s">
        <v>1413</v>
      </c>
      <c r="U3003" s="1" t="s">
        <v>278</v>
      </c>
      <c r="V3003" s="1" t="s">
        <v>8843</v>
      </c>
      <c r="Y3003" s="1" t="s">
        <v>335</v>
      </c>
      <c r="Z3003" s="1" t="s">
        <v>9444</v>
      </c>
      <c r="AC3003" s="1">
        <v>18</v>
      </c>
      <c r="AD3003" s="1" t="s">
        <v>130</v>
      </c>
      <c r="AE3003" s="1" t="s">
        <v>11547</v>
      </c>
      <c r="AF3003" s="1" t="s">
        <v>135</v>
      </c>
      <c r="AG3003" s="1" t="s">
        <v>11569</v>
      </c>
      <c r="AJ3003" s="1" t="s">
        <v>17</v>
      </c>
      <c r="AK3003" s="1" t="s">
        <v>11718</v>
      </c>
      <c r="AL3003" s="1" t="s">
        <v>236</v>
      </c>
      <c r="AM3003" s="1" t="s">
        <v>11694</v>
      </c>
      <c r="AN3003" s="1" t="s">
        <v>602</v>
      </c>
      <c r="AO3003" s="1" t="s">
        <v>8712</v>
      </c>
      <c r="AR3003" s="1" t="s">
        <v>5202</v>
      </c>
      <c r="AS3003" s="1" t="s">
        <v>11848</v>
      </c>
      <c r="AT3003" s="1" t="s">
        <v>269</v>
      </c>
      <c r="AU3003" s="1" t="s">
        <v>8873</v>
      </c>
      <c r="AV3003" s="1" t="s">
        <v>5203</v>
      </c>
      <c r="AW3003" s="1" t="s">
        <v>10455</v>
      </c>
      <c r="BG3003" s="1" t="s">
        <v>5204</v>
      </c>
      <c r="BH3003" s="1" t="s">
        <v>16906</v>
      </c>
      <c r="BI3003" s="1" t="s">
        <v>5205</v>
      </c>
      <c r="BJ3003" s="1" t="s">
        <v>13167</v>
      </c>
      <c r="BK3003" s="1" t="s">
        <v>88</v>
      </c>
      <c r="BL3003" s="1" t="s">
        <v>8828</v>
      </c>
      <c r="BM3003" s="1" t="s">
        <v>1747</v>
      </c>
      <c r="BN3003" s="1" t="s">
        <v>12445</v>
      </c>
      <c r="BO3003" s="1" t="s">
        <v>269</v>
      </c>
      <c r="BP3003" s="1" t="s">
        <v>8873</v>
      </c>
      <c r="BQ3003" s="1" t="s">
        <v>5206</v>
      </c>
      <c r="BR3003" s="1" t="s">
        <v>14365</v>
      </c>
      <c r="BS3003" s="1" t="s">
        <v>50</v>
      </c>
      <c r="BT3003" s="1" t="s">
        <v>15825</v>
      </c>
    </row>
    <row r="3004" spans="1:73" ht="13.5" customHeight="1">
      <c r="A3004" s="3" t="str">
        <f>HYPERLINK("http://kyu.snu.ac.kr/sdhj/index.jsp?type=hj/GK14605_00IH_0001_0055.jpg","1720_각북면_55")</f>
        <v>1720_각북면_55</v>
      </c>
      <c r="B3004" s="2">
        <v>1720</v>
      </c>
      <c r="C3004" s="2" t="s">
        <v>15826</v>
      </c>
      <c r="D3004" s="2" t="s">
        <v>15827</v>
      </c>
      <c r="E3004" s="2">
        <v>3003</v>
      </c>
      <c r="F3004" s="1">
        <v>16</v>
      </c>
      <c r="G3004" s="1" t="s">
        <v>5165</v>
      </c>
      <c r="H3004" s="1" t="s">
        <v>8505</v>
      </c>
      <c r="I3004" s="1">
        <v>1</v>
      </c>
      <c r="L3004" s="1">
        <v>4</v>
      </c>
      <c r="M3004" s="2" t="s">
        <v>18292</v>
      </c>
      <c r="N3004" s="2" t="s">
        <v>18293</v>
      </c>
      <c r="S3004" s="1" t="s">
        <v>66</v>
      </c>
      <c r="T3004" s="1" t="s">
        <v>8716</v>
      </c>
      <c r="Y3004" s="1" t="s">
        <v>2948</v>
      </c>
      <c r="Z3004" s="1" t="s">
        <v>9894</v>
      </c>
      <c r="AF3004" s="1" t="s">
        <v>355</v>
      </c>
      <c r="AG3004" s="1" t="s">
        <v>11570</v>
      </c>
    </row>
    <row r="3005" spans="1:73" ht="13.5" customHeight="1">
      <c r="A3005" s="3" t="str">
        <f>HYPERLINK("http://kyu.snu.ac.kr/sdhj/index.jsp?type=hj/GK14605_00IH_0001_0055.jpg","1720_각북면_55")</f>
        <v>1720_각북면_55</v>
      </c>
      <c r="B3005" s="2">
        <v>1720</v>
      </c>
      <c r="C3005" s="2" t="s">
        <v>15637</v>
      </c>
      <c r="D3005" s="2" t="s">
        <v>15638</v>
      </c>
      <c r="E3005" s="2">
        <v>3004</v>
      </c>
      <c r="F3005" s="1">
        <v>16</v>
      </c>
      <c r="G3005" s="1" t="s">
        <v>5165</v>
      </c>
      <c r="H3005" s="1" t="s">
        <v>8505</v>
      </c>
      <c r="I3005" s="1">
        <v>1</v>
      </c>
      <c r="L3005" s="1">
        <v>4</v>
      </c>
      <c r="M3005" s="2" t="s">
        <v>18292</v>
      </c>
      <c r="N3005" s="2" t="s">
        <v>18293</v>
      </c>
      <c r="S3005" s="1" t="s">
        <v>66</v>
      </c>
      <c r="T3005" s="1" t="s">
        <v>8716</v>
      </c>
      <c r="Y3005" s="1" t="s">
        <v>8353</v>
      </c>
      <c r="Z3005" s="1" t="s">
        <v>10572</v>
      </c>
      <c r="AC3005" s="1">
        <v>14</v>
      </c>
      <c r="AD3005" s="1" t="s">
        <v>207</v>
      </c>
      <c r="AE3005" s="1" t="s">
        <v>11551</v>
      </c>
    </row>
    <row r="3006" spans="1:73" ht="13.5" customHeight="1">
      <c r="A3006" s="3" t="str">
        <f>HYPERLINK("http://kyu.snu.ac.kr/sdhj/index.jsp?type=hj/GK14605_00IH_0001_0055.jpg","1720_각북면_55")</f>
        <v>1720_각북면_55</v>
      </c>
      <c r="B3006" s="2">
        <v>1720</v>
      </c>
      <c r="C3006" s="2" t="s">
        <v>15637</v>
      </c>
      <c r="D3006" s="2" t="s">
        <v>15638</v>
      </c>
      <c r="E3006" s="2">
        <v>3005</v>
      </c>
      <c r="F3006" s="1">
        <v>16</v>
      </c>
      <c r="G3006" s="1" t="s">
        <v>5165</v>
      </c>
      <c r="H3006" s="1" t="s">
        <v>8505</v>
      </c>
      <c r="I3006" s="1">
        <v>1</v>
      </c>
      <c r="L3006" s="1">
        <v>4</v>
      </c>
      <c r="M3006" s="2" t="s">
        <v>18292</v>
      </c>
      <c r="N3006" s="2" t="s">
        <v>18293</v>
      </c>
      <c r="S3006" s="1" t="s">
        <v>66</v>
      </c>
      <c r="T3006" s="1" t="s">
        <v>8716</v>
      </c>
      <c r="Y3006" s="1" t="s">
        <v>1441</v>
      </c>
      <c r="Z3006" s="1" t="s">
        <v>9600</v>
      </c>
      <c r="AC3006" s="1">
        <v>10</v>
      </c>
      <c r="AD3006" s="1" t="s">
        <v>138</v>
      </c>
      <c r="AE3006" s="1" t="s">
        <v>11522</v>
      </c>
    </row>
    <row r="3007" spans="1:73" ht="13.5" customHeight="1">
      <c r="A3007" s="3" t="str">
        <f>HYPERLINK("http://kyu.snu.ac.kr/sdhj/index.jsp?type=hj/GK14605_00IH_0001_0055.jpg","1720_각북면_55")</f>
        <v>1720_각북면_55</v>
      </c>
      <c r="B3007" s="2">
        <v>1720</v>
      </c>
      <c r="C3007" s="2" t="s">
        <v>15637</v>
      </c>
      <c r="D3007" s="2" t="s">
        <v>15638</v>
      </c>
      <c r="E3007" s="2">
        <v>3006</v>
      </c>
      <c r="F3007" s="1">
        <v>16</v>
      </c>
      <c r="G3007" s="1" t="s">
        <v>5165</v>
      </c>
      <c r="H3007" s="1" t="s">
        <v>8505</v>
      </c>
      <c r="I3007" s="1">
        <v>1</v>
      </c>
      <c r="L3007" s="1">
        <v>4</v>
      </c>
      <c r="M3007" s="2" t="s">
        <v>18292</v>
      </c>
      <c r="N3007" s="2" t="s">
        <v>18293</v>
      </c>
      <c r="S3007" s="1" t="s">
        <v>66</v>
      </c>
      <c r="T3007" s="1" t="s">
        <v>8716</v>
      </c>
      <c r="Y3007" s="1" t="s">
        <v>2948</v>
      </c>
      <c r="Z3007" s="1" t="s">
        <v>9894</v>
      </c>
      <c r="AF3007" s="1" t="s">
        <v>67</v>
      </c>
      <c r="AG3007" s="1" t="s">
        <v>9286</v>
      </c>
    </row>
    <row r="3008" spans="1:73" ht="13.5" customHeight="1">
      <c r="A3008" s="3" t="str">
        <f>HYPERLINK("http://kyu.snu.ac.kr/sdhj/index.jsp?type=hj/GK14605_00IH_0001_0055.jpg","1720_각북면_55")</f>
        <v>1720_각북면_55</v>
      </c>
      <c r="B3008" s="2">
        <v>1720</v>
      </c>
      <c r="C3008" s="2" t="s">
        <v>15637</v>
      </c>
      <c r="D3008" s="2" t="s">
        <v>15638</v>
      </c>
      <c r="E3008" s="2">
        <v>3007</v>
      </c>
      <c r="F3008" s="1">
        <v>16</v>
      </c>
      <c r="G3008" s="1" t="s">
        <v>5165</v>
      </c>
      <c r="H3008" s="1" t="s">
        <v>8505</v>
      </c>
      <c r="I3008" s="1">
        <v>1</v>
      </c>
      <c r="L3008" s="1">
        <v>5</v>
      </c>
      <c r="M3008" s="2" t="s">
        <v>5207</v>
      </c>
      <c r="N3008" s="2" t="s">
        <v>10571</v>
      </c>
      <c r="T3008" s="1" t="s">
        <v>15624</v>
      </c>
      <c r="U3008" s="1" t="s">
        <v>1834</v>
      </c>
      <c r="V3008" s="1" t="s">
        <v>8897</v>
      </c>
      <c r="Y3008" s="1" t="s">
        <v>5207</v>
      </c>
      <c r="Z3008" s="1" t="s">
        <v>10571</v>
      </c>
      <c r="AC3008" s="1">
        <v>48</v>
      </c>
      <c r="AD3008" s="1" t="s">
        <v>244</v>
      </c>
      <c r="AE3008" s="1" t="s">
        <v>9717</v>
      </c>
      <c r="AJ3008" s="1" t="s">
        <v>17</v>
      </c>
      <c r="AK3008" s="1" t="s">
        <v>11718</v>
      </c>
      <c r="AL3008" s="1" t="s">
        <v>158</v>
      </c>
      <c r="AM3008" s="1" t="s">
        <v>11647</v>
      </c>
      <c r="AN3008" s="1" t="s">
        <v>300</v>
      </c>
      <c r="AO3008" s="1" t="s">
        <v>11633</v>
      </c>
      <c r="AP3008" s="1" t="s">
        <v>215</v>
      </c>
      <c r="AQ3008" s="1" t="s">
        <v>8866</v>
      </c>
      <c r="AR3008" s="1" t="s">
        <v>5208</v>
      </c>
      <c r="AS3008" s="1" t="s">
        <v>11876</v>
      </c>
      <c r="AT3008" s="1" t="s">
        <v>88</v>
      </c>
      <c r="AU3008" s="1" t="s">
        <v>8828</v>
      </c>
      <c r="AV3008" s="1" t="s">
        <v>297</v>
      </c>
      <c r="AW3008" s="1" t="s">
        <v>16907</v>
      </c>
      <c r="BB3008" s="1" t="s">
        <v>274</v>
      </c>
      <c r="BC3008" s="1" t="s">
        <v>8855</v>
      </c>
      <c r="BD3008" s="1" t="s">
        <v>983</v>
      </c>
      <c r="BE3008" s="1" t="s">
        <v>11414</v>
      </c>
      <c r="BG3008" s="1" t="s">
        <v>88</v>
      </c>
      <c r="BH3008" s="1" t="s">
        <v>8828</v>
      </c>
      <c r="BI3008" s="1" t="s">
        <v>644</v>
      </c>
      <c r="BJ3008" s="1" t="s">
        <v>13225</v>
      </c>
      <c r="BK3008" s="1" t="s">
        <v>88</v>
      </c>
      <c r="BL3008" s="1" t="s">
        <v>8828</v>
      </c>
      <c r="BM3008" s="1" t="s">
        <v>8403</v>
      </c>
      <c r="BN3008" s="1" t="s">
        <v>13102</v>
      </c>
      <c r="BO3008" s="1" t="s">
        <v>88</v>
      </c>
      <c r="BP3008" s="1" t="s">
        <v>8828</v>
      </c>
      <c r="BQ3008" s="1" t="s">
        <v>8404</v>
      </c>
      <c r="BR3008" s="1" t="s">
        <v>14364</v>
      </c>
      <c r="BS3008" s="1" t="s">
        <v>1732</v>
      </c>
      <c r="BT3008" s="1" t="s">
        <v>11752</v>
      </c>
    </row>
    <row r="3009" spans="1:72" ht="13.5" customHeight="1">
      <c r="A3009" s="3" t="str">
        <f>HYPERLINK("http://kyu.snu.ac.kr/sdhj/index.jsp?type=hj/GK14605_00IH_0001_0055.jpg","1720_각북면_55")</f>
        <v>1720_각북면_55</v>
      </c>
      <c r="B3009" s="2">
        <v>1720</v>
      </c>
      <c r="C3009" s="2" t="s">
        <v>15711</v>
      </c>
      <c r="D3009" s="2" t="s">
        <v>15712</v>
      </c>
      <c r="E3009" s="2">
        <v>3008</v>
      </c>
      <c r="F3009" s="1">
        <v>16</v>
      </c>
      <c r="G3009" s="1" t="s">
        <v>5165</v>
      </c>
      <c r="H3009" s="1" t="s">
        <v>8505</v>
      </c>
      <c r="I3009" s="1">
        <v>1</v>
      </c>
      <c r="L3009" s="1">
        <v>5</v>
      </c>
      <c r="M3009" s="2" t="s">
        <v>5207</v>
      </c>
      <c r="N3009" s="2" t="s">
        <v>10571</v>
      </c>
      <c r="S3009" s="1" t="s">
        <v>1381</v>
      </c>
      <c r="T3009" s="1" t="s">
        <v>8739</v>
      </c>
      <c r="U3009" s="1" t="s">
        <v>266</v>
      </c>
      <c r="V3009" s="1" t="s">
        <v>8830</v>
      </c>
      <c r="Y3009" s="1" t="s">
        <v>5209</v>
      </c>
      <c r="Z3009" s="1" t="s">
        <v>10570</v>
      </c>
      <c r="AC3009" s="1">
        <v>44</v>
      </c>
      <c r="AD3009" s="1" t="s">
        <v>362</v>
      </c>
      <c r="AE3009" s="1" t="s">
        <v>11561</v>
      </c>
    </row>
    <row r="3010" spans="1:72" ht="13.5" customHeight="1">
      <c r="A3010" s="3" t="str">
        <f>HYPERLINK("http://kyu.snu.ac.kr/sdhj/index.jsp?type=hj/GK14605_00IH_0001_0055.jpg","1720_각북면_55")</f>
        <v>1720_각북면_55</v>
      </c>
      <c r="B3010" s="2">
        <v>1720</v>
      </c>
      <c r="C3010" s="2" t="s">
        <v>15637</v>
      </c>
      <c r="D3010" s="2" t="s">
        <v>15638</v>
      </c>
      <c r="E3010" s="2">
        <v>3009</v>
      </c>
      <c r="F3010" s="1">
        <v>16</v>
      </c>
      <c r="G3010" s="1" t="s">
        <v>5165</v>
      </c>
      <c r="H3010" s="1" t="s">
        <v>8505</v>
      </c>
      <c r="I3010" s="1">
        <v>1</v>
      </c>
      <c r="L3010" s="1">
        <v>5</v>
      </c>
      <c r="M3010" s="2" t="s">
        <v>5207</v>
      </c>
      <c r="N3010" s="2" t="s">
        <v>10571</v>
      </c>
      <c r="S3010" s="1" t="s">
        <v>175</v>
      </c>
      <c r="T3010" s="1" t="s">
        <v>8735</v>
      </c>
      <c r="U3010" s="1" t="s">
        <v>266</v>
      </c>
      <c r="V3010" s="1" t="s">
        <v>8830</v>
      </c>
      <c r="Y3010" s="1" t="s">
        <v>5210</v>
      </c>
      <c r="Z3010" s="1" t="s">
        <v>10569</v>
      </c>
      <c r="AC3010" s="1">
        <v>43</v>
      </c>
      <c r="AD3010" s="1" t="s">
        <v>424</v>
      </c>
      <c r="AE3010" s="1" t="s">
        <v>11538</v>
      </c>
    </row>
    <row r="3011" spans="1:72" ht="13.5" customHeight="1">
      <c r="A3011" s="3" t="str">
        <f>HYPERLINK("http://kyu.snu.ac.kr/sdhj/index.jsp?type=hj/GK14605_00IH_0001_0055.jpg","1720_각북면_55")</f>
        <v>1720_각북면_55</v>
      </c>
      <c r="B3011" s="2">
        <v>1720</v>
      </c>
      <c r="C3011" s="2" t="s">
        <v>15637</v>
      </c>
      <c r="D3011" s="2" t="s">
        <v>15638</v>
      </c>
      <c r="E3011" s="2">
        <v>3010</v>
      </c>
      <c r="F3011" s="1">
        <v>16</v>
      </c>
      <c r="G3011" s="1" t="s">
        <v>5165</v>
      </c>
      <c r="H3011" s="1" t="s">
        <v>8505</v>
      </c>
      <c r="I3011" s="1">
        <v>1</v>
      </c>
      <c r="L3011" s="1">
        <v>5</v>
      </c>
      <c r="M3011" s="2" t="s">
        <v>5207</v>
      </c>
      <c r="N3011" s="2" t="s">
        <v>10571</v>
      </c>
      <c r="S3011" s="1" t="s">
        <v>5211</v>
      </c>
      <c r="T3011" s="1" t="s">
        <v>8770</v>
      </c>
      <c r="Y3011" s="1" t="s">
        <v>562</v>
      </c>
      <c r="Z3011" s="1" t="s">
        <v>10568</v>
      </c>
      <c r="AC3011" s="1">
        <v>51</v>
      </c>
      <c r="AD3011" s="1" t="s">
        <v>653</v>
      </c>
      <c r="AE3011" s="1" t="s">
        <v>11529</v>
      </c>
    </row>
    <row r="3012" spans="1:72" ht="13.5" customHeight="1">
      <c r="A3012" s="3" t="str">
        <f>HYPERLINK("http://kyu.snu.ac.kr/sdhj/index.jsp?type=hj/GK14605_00IH_0001_0055.jpg","1720_각북면_55")</f>
        <v>1720_각북면_55</v>
      </c>
      <c r="B3012" s="2">
        <v>1720</v>
      </c>
      <c r="C3012" s="2" t="s">
        <v>15637</v>
      </c>
      <c r="D3012" s="2" t="s">
        <v>15638</v>
      </c>
      <c r="E3012" s="2">
        <v>3011</v>
      </c>
      <c r="F3012" s="1">
        <v>16</v>
      </c>
      <c r="G3012" s="1" t="s">
        <v>5165</v>
      </c>
      <c r="H3012" s="1" t="s">
        <v>8505</v>
      </c>
      <c r="I3012" s="1">
        <v>1</v>
      </c>
      <c r="L3012" s="1">
        <v>5</v>
      </c>
      <c r="M3012" s="2" t="s">
        <v>5207</v>
      </c>
      <c r="N3012" s="2" t="s">
        <v>10571</v>
      </c>
      <c r="S3012" s="1" t="s">
        <v>5212</v>
      </c>
      <c r="T3012" s="1" t="s">
        <v>8774</v>
      </c>
      <c r="U3012" s="1" t="s">
        <v>266</v>
      </c>
      <c r="V3012" s="1" t="s">
        <v>8830</v>
      </c>
      <c r="Y3012" s="1" t="s">
        <v>3642</v>
      </c>
      <c r="Z3012" s="1" t="s">
        <v>10567</v>
      </c>
      <c r="AC3012" s="1">
        <v>42</v>
      </c>
      <c r="AD3012" s="1" t="s">
        <v>374</v>
      </c>
      <c r="AE3012" s="1" t="s">
        <v>11556</v>
      </c>
    </row>
    <row r="3013" spans="1:72" ht="13.5" customHeight="1">
      <c r="A3013" s="3" t="str">
        <f>HYPERLINK("http://kyu.snu.ac.kr/sdhj/index.jsp?type=hj/GK14605_00IH_0001_0055.jpg","1720_각북면_55")</f>
        <v>1720_각북면_55</v>
      </c>
      <c r="B3013" s="2">
        <v>1720</v>
      </c>
      <c r="C3013" s="2" t="s">
        <v>16371</v>
      </c>
      <c r="D3013" s="2" t="s">
        <v>16372</v>
      </c>
      <c r="E3013" s="2">
        <v>3012</v>
      </c>
      <c r="F3013" s="1">
        <v>16</v>
      </c>
      <c r="G3013" s="1" t="s">
        <v>5165</v>
      </c>
      <c r="H3013" s="1" t="s">
        <v>8505</v>
      </c>
      <c r="I3013" s="1">
        <v>1</v>
      </c>
      <c r="L3013" s="1">
        <v>5</v>
      </c>
      <c r="M3013" s="2" t="s">
        <v>5207</v>
      </c>
      <c r="N3013" s="2" t="s">
        <v>10571</v>
      </c>
      <c r="S3013" s="1" t="s">
        <v>5212</v>
      </c>
      <c r="T3013" s="1" t="s">
        <v>8774</v>
      </c>
      <c r="U3013" s="1" t="s">
        <v>266</v>
      </c>
      <c r="V3013" s="1" t="s">
        <v>8830</v>
      </c>
      <c r="Y3013" s="1" t="s">
        <v>5213</v>
      </c>
      <c r="Z3013" s="1" t="s">
        <v>10566</v>
      </c>
      <c r="AC3013" s="1">
        <v>37</v>
      </c>
      <c r="AD3013" s="1" t="s">
        <v>299</v>
      </c>
      <c r="AE3013" s="1" t="s">
        <v>11520</v>
      </c>
    </row>
    <row r="3014" spans="1:72" ht="13.5" customHeight="1">
      <c r="A3014" s="3" t="str">
        <f>HYPERLINK("http://kyu.snu.ac.kr/sdhj/index.jsp?type=hj/GK14605_00IH_0001_0055.jpg","1720_각북면_55")</f>
        <v>1720_각북면_55</v>
      </c>
      <c r="B3014" s="2">
        <v>1720</v>
      </c>
      <c r="C3014" s="2" t="s">
        <v>16371</v>
      </c>
      <c r="D3014" s="2" t="s">
        <v>16372</v>
      </c>
      <c r="E3014" s="2">
        <v>3013</v>
      </c>
      <c r="F3014" s="1">
        <v>16</v>
      </c>
      <c r="G3014" s="1" t="s">
        <v>5165</v>
      </c>
      <c r="H3014" s="1" t="s">
        <v>8505</v>
      </c>
      <c r="I3014" s="1">
        <v>1</v>
      </c>
      <c r="L3014" s="1">
        <v>5</v>
      </c>
      <c r="M3014" s="2" t="s">
        <v>5207</v>
      </c>
      <c r="N3014" s="2" t="s">
        <v>10571</v>
      </c>
      <c r="S3014" s="1" t="s">
        <v>630</v>
      </c>
      <c r="T3014" s="1" t="s">
        <v>8765</v>
      </c>
      <c r="U3014" s="1" t="s">
        <v>266</v>
      </c>
      <c r="V3014" s="1" t="s">
        <v>8830</v>
      </c>
      <c r="Y3014" s="1" t="s">
        <v>5214</v>
      </c>
      <c r="Z3014" s="1" t="s">
        <v>10565</v>
      </c>
      <c r="AC3014" s="1">
        <v>31</v>
      </c>
      <c r="AD3014" s="1" t="s">
        <v>445</v>
      </c>
      <c r="AE3014" s="1" t="s">
        <v>11541</v>
      </c>
    </row>
    <row r="3015" spans="1:72" ht="13.5" customHeight="1">
      <c r="A3015" s="3" t="str">
        <f>HYPERLINK("http://kyu.snu.ac.kr/sdhj/index.jsp?type=hj/GK14605_00IH_0001_0055.jpg","1720_각북면_55")</f>
        <v>1720_각북면_55</v>
      </c>
      <c r="B3015" s="2">
        <v>1720</v>
      </c>
      <c r="C3015" s="2" t="s">
        <v>15637</v>
      </c>
      <c r="D3015" s="2" t="s">
        <v>15638</v>
      </c>
      <c r="E3015" s="2">
        <v>3014</v>
      </c>
      <c r="F3015" s="1">
        <v>16</v>
      </c>
      <c r="G3015" s="1" t="s">
        <v>5165</v>
      </c>
      <c r="H3015" s="1" t="s">
        <v>8505</v>
      </c>
      <c r="I3015" s="1">
        <v>1</v>
      </c>
      <c r="L3015" s="1">
        <v>5</v>
      </c>
      <c r="M3015" s="2" t="s">
        <v>5207</v>
      </c>
      <c r="N3015" s="2" t="s">
        <v>10571</v>
      </c>
      <c r="S3015" s="1" t="s">
        <v>630</v>
      </c>
      <c r="T3015" s="1" t="s">
        <v>8765</v>
      </c>
      <c r="U3015" s="1" t="s">
        <v>266</v>
      </c>
      <c r="V3015" s="1" t="s">
        <v>8830</v>
      </c>
      <c r="Y3015" s="1" t="s">
        <v>5215</v>
      </c>
      <c r="Z3015" s="1" t="s">
        <v>10564</v>
      </c>
      <c r="AC3015" s="1">
        <v>28</v>
      </c>
      <c r="AD3015" s="1" t="s">
        <v>95</v>
      </c>
      <c r="AE3015" s="1" t="s">
        <v>11539</v>
      </c>
    </row>
    <row r="3016" spans="1:72" ht="13.5" customHeight="1">
      <c r="A3016" s="3" t="str">
        <f>HYPERLINK("http://kyu.snu.ac.kr/sdhj/index.jsp?type=hj/GK14605_00IH_0001_0055.jpg","1720_각북면_55")</f>
        <v>1720_각북면_55</v>
      </c>
      <c r="B3016" s="2">
        <v>1720</v>
      </c>
      <c r="C3016" s="2" t="s">
        <v>15637</v>
      </c>
      <c r="D3016" s="2" t="s">
        <v>15638</v>
      </c>
      <c r="E3016" s="2">
        <v>3015</v>
      </c>
      <c r="F3016" s="1">
        <v>16</v>
      </c>
      <c r="G3016" s="1" t="s">
        <v>5165</v>
      </c>
      <c r="H3016" s="1" t="s">
        <v>8505</v>
      </c>
      <c r="I3016" s="1">
        <v>1</v>
      </c>
      <c r="L3016" s="1">
        <v>5</v>
      </c>
      <c r="M3016" s="2" t="s">
        <v>5207</v>
      </c>
      <c r="N3016" s="2" t="s">
        <v>10571</v>
      </c>
      <c r="S3016" s="1" t="s">
        <v>630</v>
      </c>
      <c r="T3016" s="1" t="s">
        <v>8765</v>
      </c>
      <c r="Y3016" s="1" t="s">
        <v>3692</v>
      </c>
      <c r="Z3016" s="1" t="s">
        <v>9679</v>
      </c>
      <c r="AC3016" s="1">
        <v>33</v>
      </c>
      <c r="AD3016" s="1" t="s">
        <v>151</v>
      </c>
      <c r="AE3016" s="1" t="s">
        <v>10802</v>
      </c>
    </row>
    <row r="3017" spans="1:72" ht="13.5" customHeight="1">
      <c r="A3017" s="3" t="str">
        <f>HYPERLINK("http://kyu.snu.ac.kr/sdhj/index.jsp?type=hj/GK14605_00IH_0001_0055.jpg","1720_각북면_55")</f>
        <v>1720_각북면_55</v>
      </c>
      <c r="B3017" s="2">
        <v>1720</v>
      </c>
      <c r="C3017" s="2" t="s">
        <v>15637</v>
      </c>
      <c r="D3017" s="2" t="s">
        <v>15638</v>
      </c>
      <c r="E3017" s="2">
        <v>3016</v>
      </c>
      <c r="F3017" s="1">
        <v>16</v>
      </c>
      <c r="G3017" s="1" t="s">
        <v>5165</v>
      </c>
      <c r="H3017" s="1" t="s">
        <v>8505</v>
      </c>
      <c r="I3017" s="1">
        <v>1</v>
      </c>
      <c r="L3017" s="1">
        <v>5</v>
      </c>
      <c r="M3017" s="2" t="s">
        <v>5207</v>
      </c>
      <c r="N3017" s="2" t="s">
        <v>10571</v>
      </c>
      <c r="S3017" s="1" t="s">
        <v>630</v>
      </c>
      <c r="T3017" s="1" t="s">
        <v>8765</v>
      </c>
      <c r="Y3017" s="1" t="s">
        <v>5216</v>
      </c>
      <c r="Z3017" s="1" t="s">
        <v>9430</v>
      </c>
      <c r="AC3017" s="1">
        <v>8</v>
      </c>
      <c r="AD3017" s="1" t="s">
        <v>76</v>
      </c>
      <c r="AE3017" s="1" t="s">
        <v>11537</v>
      </c>
    </row>
    <row r="3018" spans="1:72" ht="13.5" customHeight="1">
      <c r="A3018" s="3" t="str">
        <f>HYPERLINK("http://kyu.snu.ac.kr/sdhj/index.jsp?type=hj/GK14605_00IH_0001_0055.jpg","1720_각북면_55")</f>
        <v>1720_각북면_55</v>
      </c>
      <c r="B3018" s="2">
        <v>1720</v>
      </c>
      <c r="C3018" s="2" t="s">
        <v>15637</v>
      </c>
      <c r="D3018" s="2" t="s">
        <v>15638</v>
      </c>
      <c r="E3018" s="2">
        <v>3017</v>
      </c>
      <c r="F3018" s="1">
        <v>16</v>
      </c>
      <c r="G3018" s="1" t="s">
        <v>5165</v>
      </c>
      <c r="H3018" s="1" t="s">
        <v>8505</v>
      </c>
      <c r="I3018" s="1">
        <v>1</v>
      </c>
      <c r="L3018" s="1">
        <v>5</v>
      </c>
      <c r="M3018" s="2" t="s">
        <v>5207</v>
      </c>
      <c r="N3018" s="2" t="s">
        <v>10571</v>
      </c>
      <c r="S3018" s="1" t="s">
        <v>356</v>
      </c>
      <c r="T3018" s="1" t="s">
        <v>8717</v>
      </c>
      <c r="Y3018" s="1" t="s">
        <v>3258</v>
      </c>
      <c r="Z3018" s="1" t="s">
        <v>9427</v>
      </c>
      <c r="AC3018" s="1">
        <v>5</v>
      </c>
      <c r="AD3018" s="1" t="s">
        <v>249</v>
      </c>
      <c r="AE3018" s="1" t="s">
        <v>11523</v>
      </c>
    </row>
    <row r="3019" spans="1:72" ht="13.5" customHeight="1">
      <c r="A3019" s="3" t="str">
        <f>HYPERLINK("http://kyu.snu.ac.kr/sdhj/index.jsp?type=hj/GK14605_00IH_0001_0055.jpg","1720_각북면_55")</f>
        <v>1720_각북면_55</v>
      </c>
      <c r="B3019" s="2">
        <v>1720</v>
      </c>
      <c r="C3019" s="2" t="s">
        <v>15637</v>
      </c>
      <c r="D3019" s="2" t="s">
        <v>15638</v>
      </c>
      <c r="E3019" s="2">
        <v>3018</v>
      </c>
      <c r="F3019" s="1">
        <v>16</v>
      </c>
      <c r="G3019" s="1" t="s">
        <v>5165</v>
      </c>
      <c r="H3019" s="1" t="s">
        <v>8505</v>
      </c>
      <c r="I3019" s="1">
        <v>1</v>
      </c>
      <c r="L3019" s="1">
        <v>5</v>
      </c>
      <c r="M3019" s="2" t="s">
        <v>5207</v>
      </c>
      <c r="N3019" s="2" t="s">
        <v>10571</v>
      </c>
      <c r="S3019" s="1" t="s">
        <v>630</v>
      </c>
      <c r="T3019" s="1" t="s">
        <v>8765</v>
      </c>
      <c r="Y3019" s="1" t="s">
        <v>1007</v>
      </c>
      <c r="Z3019" s="1" t="s">
        <v>9483</v>
      </c>
      <c r="AC3019" s="1">
        <v>15</v>
      </c>
      <c r="AD3019" s="1" t="s">
        <v>563</v>
      </c>
      <c r="AE3019" s="1" t="s">
        <v>9669</v>
      </c>
    </row>
    <row r="3020" spans="1:72" ht="13.5" customHeight="1">
      <c r="A3020" s="3" t="str">
        <f>HYPERLINK("http://kyu.snu.ac.kr/sdhj/index.jsp?type=hj/GK14605_00IH_0001_0055.jpg","1720_각북면_55")</f>
        <v>1720_각북면_55</v>
      </c>
      <c r="B3020" s="2">
        <v>1720</v>
      </c>
      <c r="C3020" s="2" t="s">
        <v>15637</v>
      </c>
      <c r="D3020" s="2" t="s">
        <v>15638</v>
      </c>
      <c r="E3020" s="2">
        <v>3019</v>
      </c>
      <c r="F3020" s="1">
        <v>16</v>
      </c>
      <c r="G3020" s="1" t="s">
        <v>5165</v>
      </c>
      <c r="H3020" s="1" t="s">
        <v>8505</v>
      </c>
      <c r="I3020" s="1">
        <v>2</v>
      </c>
      <c r="J3020" s="1" t="s">
        <v>4280</v>
      </c>
      <c r="K3020" s="1" t="s">
        <v>8591</v>
      </c>
      <c r="L3020" s="1">
        <v>1</v>
      </c>
      <c r="M3020" s="2" t="s">
        <v>4280</v>
      </c>
      <c r="N3020" s="2" t="s">
        <v>8591</v>
      </c>
      <c r="T3020" s="1" t="s">
        <v>16120</v>
      </c>
      <c r="U3020" s="1" t="s">
        <v>913</v>
      </c>
      <c r="V3020" s="1" t="s">
        <v>16908</v>
      </c>
      <c r="W3020" s="1" t="s">
        <v>967</v>
      </c>
      <c r="X3020" s="1" t="s">
        <v>9279</v>
      </c>
      <c r="Y3020" s="1" t="s">
        <v>391</v>
      </c>
      <c r="Z3020" s="1" t="s">
        <v>10161</v>
      </c>
      <c r="AC3020" s="1">
        <v>73</v>
      </c>
      <c r="AD3020" s="1" t="s">
        <v>229</v>
      </c>
      <c r="AE3020" s="1" t="s">
        <v>11524</v>
      </c>
      <c r="AJ3020" s="1" t="s">
        <v>17</v>
      </c>
      <c r="AK3020" s="1" t="s">
        <v>11718</v>
      </c>
      <c r="AL3020" s="1" t="s">
        <v>2003</v>
      </c>
      <c r="AM3020" s="1" t="s">
        <v>11750</v>
      </c>
      <c r="AT3020" s="1" t="s">
        <v>88</v>
      </c>
      <c r="AU3020" s="1" t="s">
        <v>8828</v>
      </c>
      <c r="AV3020" s="1" t="s">
        <v>709</v>
      </c>
      <c r="AW3020" s="1" t="s">
        <v>10977</v>
      </c>
      <c r="BG3020" s="1" t="s">
        <v>88</v>
      </c>
      <c r="BH3020" s="1" t="s">
        <v>8828</v>
      </c>
      <c r="BI3020" s="1" t="s">
        <v>5217</v>
      </c>
      <c r="BJ3020" s="1" t="s">
        <v>13223</v>
      </c>
      <c r="BK3020" s="1" t="s">
        <v>88</v>
      </c>
      <c r="BL3020" s="1" t="s">
        <v>8828</v>
      </c>
      <c r="BM3020" s="1" t="s">
        <v>1333</v>
      </c>
      <c r="BN3020" s="1" t="s">
        <v>13139</v>
      </c>
      <c r="BO3020" s="1" t="s">
        <v>88</v>
      </c>
      <c r="BP3020" s="1" t="s">
        <v>8828</v>
      </c>
      <c r="BQ3020" s="1" t="s">
        <v>5184</v>
      </c>
      <c r="BR3020" s="1" t="s">
        <v>15151</v>
      </c>
      <c r="BS3020" s="1" t="s">
        <v>300</v>
      </c>
      <c r="BT3020" s="1" t="s">
        <v>11633</v>
      </c>
    </row>
    <row r="3021" spans="1:72" ht="13.5" customHeight="1">
      <c r="A3021" s="3" t="str">
        <f>HYPERLINK("http://kyu.snu.ac.kr/sdhj/index.jsp?type=hj/GK14605_00IH_0001_0055.jpg","1720_각북면_55")</f>
        <v>1720_각북면_55</v>
      </c>
      <c r="B3021" s="2">
        <v>1720</v>
      </c>
      <c r="C3021" s="2" t="s">
        <v>15754</v>
      </c>
      <c r="D3021" s="2" t="s">
        <v>15755</v>
      </c>
      <c r="E3021" s="2">
        <v>3020</v>
      </c>
      <c r="F3021" s="1">
        <v>16</v>
      </c>
      <c r="G3021" s="1" t="s">
        <v>5165</v>
      </c>
      <c r="H3021" s="1" t="s">
        <v>8505</v>
      </c>
      <c r="I3021" s="1">
        <v>2</v>
      </c>
      <c r="L3021" s="1">
        <v>1</v>
      </c>
      <c r="M3021" s="2" t="s">
        <v>4280</v>
      </c>
      <c r="N3021" s="2" t="s">
        <v>8591</v>
      </c>
      <c r="S3021" s="1" t="s">
        <v>51</v>
      </c>
      <c r="T3021" s="1" t="s">
        <v>1413</v>
      </c>
      <c r="W3021" s="1" t="s">
        <v>364</v>
      </c>
      <c r="X3021" s="1" t="s">
        <v>15629</v>
      </c>
      <c r="Y3021" s="1" t="s">
        <v>53</v>
      </c>
      <c r="Z3021" s="1" t="s">
        <v>9315</v>
      </c>
      <c r="AC3021" s="1">
        <v>67</v>
      </c>
      <c r="AD3021" s="1" t="s">
        <v>454</v>
      </c>
      <c r="AE3021" s="1" t="s">
        <v>11543</v>
      </c>
      <c r="AJ3021" s="1" t="s">
        <v>17</v>
      </c>
      <c r="AK3021" s="1" t="s">
        <v>11718</v>
      </c>
      <c r="AL3021" s="1" t="s">
        <v>300</v>
      </c>
      <c r="AM3021" s="1" t="s">
        <v>11633</v>
      </c>
      <c r="AT3021" s="1" t="s">
        <v>88</v>
      </c>
      <c r="AU3021" s="1" t="s">
        <v>8828</v>
      </c>
      <c r="AV3021" s="1" t="s">
        <v>3142</v>
      </c>
      <c r="AW3021" s="1" t="s">
        <v>9921</v>
      </c>
      <c r="BG3021" s="1" t="s">
        <v>88</v>
      </c>
      <c r="BH3021" s="1" t="s">
        <v>8828</v>
      </c>
      <c r="BI3021" s="1" t="s">
        <v>1896</v>
      </c>
      <c r="BJ3021" s="1" t="s">
        <v>13224</v>
      </c>
      <c r="BK3021" s="1" t="s">
        <v>88</v>
      </c>
      <c r="BL3021" s="1" t="s">
        <v>8828</v>
      </c>
      <c r="BM3021" s="1" t="s">
        <v>5218</v>
      </c>
      <c r="BN3021" s="1" t="s">
        <v>11479</v>
      </c>
      <c r="BO3021" s="1" t="s">
        <v>88</v>
      </c>
      <c r="BP3021" s="1" t="s">
        <v>8828</v>
      </c>
      <c r="BQ3021" s="1" t="s">
        <v>5219</v>
      </c>
      <c r="BR3021" s="1" t="s">
        <v>14363</v>
      </c>
      <c r="BS3021" s="1" t="s">
        <v>300</v>
      </c>
      <c r="BT3021" s="1" t="s">
        <v>11633</v>
      </c>
    </row>
    <row r="3022" spans="1:72" ht="13.5" customHeight="1">
      <c r="A3022" s="3" t="str">
        <f>HYPERLINK("http://kyu.snu.ac.kr/sdhj/index.jsp?type=hj/GK14605_00IH_0001_0055.jpg","1720_각북면_55")</f>
        <v>1720_각북면_55</v>
      </c>
      <c r="B3022" s="2">
        <v>1720</v>
      </c>
      <c r="C3022" s="2" t="s">
        <v>15798</v>
      </c>
      <c r="D3022" s="2" t="s">
        <v>15799</v>
      </c>
      <c r="E3022" s="2">
        <v>3021</v>
      </c>
      <c r="F3022" s="1">
        <v>16</v>
      </c>
      <c r="G3022" s="1" t="s">
        <v>5165</v>
      </c>
      <c r="H3022" s="1" t="s">
        <v>8505</v>
      </c>
      <c r="I3022" s="1">
        <v>2</v>
      </c>
      <c r="L3022" s="1">
        <v>1</v>
      </c>
      <c r="M3022" s="2" t="s">
        <v>4280</v>
      </c>
      <c r="N3022" s="2" t="s">
        <v>8591</v>
      </c>
      <c r="S3022" s="1" t="s">
        <v>190</v>
      </c>
      <c r="T3022" s="1" t="s">
        <v>8713</v>
      </c>
      <c r="U3022" s="1" t="s">
        <v>5220</v>
      </c>
      <c r="V3022" s="1" t="s">
        <v>9062</v>
      </c>
      <c r="Y3022" s="1" t="s">
        <v>3516</v>
      </c>
      <c r="Z3022" s="1" t="s">
        <v>10301</v>
      </c>
      <c r="AC3022" s="1">
        <v>36</v>
      </c>
      <c r="AD3022" s="1" t="s">
        <v>341</v>
      </c>
      <c r="AE3022" s="1" t="s">
        <v>11544</v>
      </c>
    </row>
    <row r="3023" spans="1:72" ht="13.5" customHeight="1">
      <c r="A3023" s="3" t="str">
        <f>HYPERLINK("http://kyu.snu.ac.kr/sdhj/index.jsp?type=hj/GK14605_00IH_0001_0055.jpg","1720_각북면_55")</f>
        <v>1720_각북면_55</v>
      </c>
      <c r="B3023" s="2">
        <v>1720</v>
      </c>
      <c r="C3023" s="2" t="s">
        <v>15735</v>
      </c>
      <c r="D3023" s="2" t="s">
        <v>15736</v>
      </c>
      <c r="E3023" s="2">
        <v>3022</v>
      </c>
      <c r="F3023" s="1">
        <v>16</v>
      </c>
      <c r="G3023" s="1" t="s">
        <v>5165</v>
      </c>
      <c r="H3023" s="1" t="s">
        <v>8505</v>
      </c>
      <c r="I3023" s="1">
        <v>2</v>
      </c>
      <c r="L3023" s="1">
        <v>1</v>
      </c>
      <c r="M3023" s="2" t="s">
        <v>4280</v>
      </c>
      <c r="N3023" s="2" t="s">
        <v>8591</v>
      </c>
      <c r="S3023" s="1" t="s">
        <v>68</v>
      </c>
      <c r="T3023" s="1" t="s">
        <v>8708</v>
      </c>
      <c r="Y3023" s="1" t="s">
        <v>18934</v>
      </c>
      <c r="Z3023" s="1" t="s">
        <v>16909</v>
      </c>
      <c r="AC3023" s="1">
        <v>29</v>
      </c>
      <c r="AD3023" s="1" t="s">
        <v>555</v>
      </c>
      <c r="AE3023" s="1" t="s">
        <v>11553</v>
      </c>
    </row>
    <row r="3024" spans="1:72" ht="13.5" customHeight="1">
      <c r="A3024" s="3" t="str">
        <f>HYPERLINK("http://kyu.snu.ac.kr/sdhj/index.jsp?type=hj/GK14605_00IH_0001_0055.jpg","1720_각북면_55")</f>
        <v>1720_각북면_55</v>
      </c>
      <c r="B3024" s="2">
        <v>1720</v>
      </c>
      <c r="C3024" s="2" t="s">
        <v>15637</v>
      </c>
      <c r="D3024" s="2" t="s">
        <v>15638</v>
      </c>
      <c r="E3024" s="2">
        <v>3023</v>
      </c>
      <c r="F3024" s="1">
        <v>16</v>
      </c>
      <c r="G3024" s="1" t="s">
        <v>5165</v>
      </c>
      <c r="H3024" s="1" t="s">
        <v>8505</v>
      </c>
      <c r="I3024" s="1">
        <v>2</v>
      </c>
      <c r="L3024" s="1">
        <v>2</v>
      </c>
      <c r="M3024" s="2" t="s">
        <v>5221</v>
      </c>
      <c r="N3024" s="2" t="s">
        <v>10559</v>
      </c>
      <c r="O3024" s="1" t="s">
        <v>6</v>
      </c>
      <c r="P3024" s="1" t="s">
        <v>8656</v>
      </c>
      <c r="T3024" s="1" t="s">
        <v>15624</v>
      </c>
      <c r="U3024" s="1" t="s">
        <v>1834</v>
      </c>
      <c r="V3024" s="1" t="s">
        <v>8897</v>
      </c>
      <c r="Y3024" s="1" t="s">
        <v>5221</v>
      </c>
      <c r="Z3024" s="1" t="s">
        <v>10559</v>
      </c>
      <c r="AC3024" s="1">
        <v>55</v>
      </c>
      <c r="AD3024" s="1" t="s">
        <v>289</v>
      </c>
      <c r="AE3024" s="1" t="s">
        <v>11559</v>
      </c>
      <c r="AJ3024" s="1" t="s">
        <v>17</v>
      </c>
      <c r="AK3024" s="1" t="s">
        <v>11718</v>
      </c>
      <c r="AL3024" s="1" t="s">
        <v>300</v>
      </c>
      <c r="AM3024" s="1" t="s">
        <v>11633</v>
      </c>
      <c r="AN3024" s="1" t="s">
        <v>602</v>
      </c>
      <c r="AO3024" s="1" t="s">
        <v>8712</v>
      </c>
      <c r="AP3024" s="1" t="s">
        <v>215</v>
      </c>
      <c r="AQ3024" s="1" t="s">
        <v>8866</v>
      </c>
      <c r="AR3024" s="1" t="s">
        <v>5222</v>
      </c>
      <c r="AS3024" s="1" t="s">
        <v>15411</v>
      </c>
      <c r="AT3024" s="1" t="s">
        <v>269</v>
      </c>
      <c r="AU3024" s="1" t="s">
        <v>8873</v>
      </c>
      <c r="AV3024" s="1" t="s">
        <v>5223</v>
      </c>
      <c r="AW3024" s="1" t="s">
        <v>11472</v>
      </c>
      <c r="BB3024" s="1" t="s">
        <v>274</v>
      </c>
      <c r="BC3024" s="1" t="s">
        <v>8855</v>
      </c>
      <c r="BD3024" s="1" t="s">
        <v>5224</v>
      </c>
      <c r="BE3024" s="1" t="s">
        <v>12853</v>
      </c>
      <c r="BG3024" s="1" t="s">
        <v>269</v>
      </c>
      <c r="BH3024" s="1" t="s">
        <v>8873</v>
      </c>
      <c r="BI3024" s="1" t="s">
        <v>18935</v>
      </c>
      <c r="BJ3024" s="1" t="s">
        <v>16910</v>
      </c>
      <c r="BK3024" s="1" t="s">
        <v>269</v>
      </c>
      <c r="BL3024" s="1" t="s">
        <v>8873</v>
      </c>
      <c r="BM3024" s="1" t="s">
        <v>5225</v>
      </c>
      <c r="BN3024" s="1" t="s">
        <v>9420</v>
      </c>
      <c r="BO3024" s="1" t="s">
        <v>269</v>
      </c>
      <c r="BP3024" s="1" t="s">
        <v>8873</v>
      </c>
      <c r="BQ3024" s="1" t="s">
        <v>1829</v>
      </c>
      <c r="BR3024" s="1" t="s">
        <v>12547</v>
      </c>
    </row>
    <row r="3025" spans="1:73" ht="13.5" customHeight="1">
      <c r="A3025" s="3" t="str">
        <f>HYPERLINK("http://kyu.snu.ac.kr/sdhj/index.jsp?type=hj/GK14605_00IH_0001_0055.jpg","1720_각북면_55")</f>
        <v>1720_각북면_55</v>
      </c>
      <c r="B3025" s="2">
        <v>1720</v>
      </c>
      <c r="C3025" s="2" t="s">
        <v>16089</v>
      </c>
      <c r="D3025" s="2" t="s">
        <v>16090</v>
      </c>
      <c r="E3025" s="2">
        <v>3024</v>
      </c>
      <c r="F3025" s="1">
        <v>16</v>
      </c>
      <c r="G3025" s="1" t="s">
        <v>5165</v>
      </c>
      <c r="H3025" s="1" t="s">
        <v>8505</v>
      </c>
      <c r="I3025" s="1">
        <v>2</v>
      </c>
      <c r="L3025" s="1">
        <v>2</v>
      </c>
      <c r="M3025" s="2" t="s">
        <v>5221</v>
      </c>
      <c r="N3025" s="2" t="s">
        <v>10559</v>
      </c>
      <c r="S3025" s="1" t="s">
        <v>71</v>
      </c>
      <c r="T3025" s="1" t="s">
        <v>8710</v>
      </c>
      <c r="U3025" s="1" t="s">
        <v>5226</v>
      </c>
      <c r="V3025" s="1" t="s">
        <v>8924</v>
      </c>
      <c r="Y3025" s="1" t="s">
        <v>5227</v>
      </c>
      <c r="Z3025" s="1" t="s">
        <v>10563</v>
      </c>
      <c r="AC3025" s="1">
        <v>40</v>
      </c>
      <c r="AD3025" s="1" t="s">
        <v>141</v>
      </c>
      <c r="AE3025" s="1" t="s">
        <v>11557</v>
      </c>
      <c r="AF3025" s="1" t="s">
        <v>135</v>
      </c>
      <c r="AG3025" s="1" t="s">
        <v>11569</v>
      </c>
    </row>
    <row r="3026" spans="1:73" ht="13.5" customHeight="1">
      <c r="A3026" s="3" t="str">
        <f>HYPERLINK("http://kyu.snu.ac.kr/sdhj/index.jsp?type=hj/GK14605_00IH_0001_0055.jpg","1720_각북면_55")</f>
        <v>1720_각북면_55</v>
      </c>
      <c r="B3026" s="2">
        <v>1720</v>
      </c>
      <c r="C3026" s="2" t="s">
        <v>15637</v>
      </c>
      <c r="D3026" s="2" t="s">
        <v>15638</v>
      </c>
      <c r="E3026" s="2">
        <v>3025</v>
      </c>
      <c r="F3026" s="1">
        <v>16</v>
      </c>
      <c r="G3026" s="1" t="s">
        <v>5165</v>
      </c>
      <c r="H3026" s="1" t="s">
        <v>8505</v>
      </c>
      <c r="I3026" s="1">
        <v>2</v>
      </c>
      <c r="L3026" s="1">
        <v>3</v>
      </c>
      <c r="M3026" s="2" t="s">
        <v>18294</v>
      </c>
      <c r="N3026" s="2" t="s">
        <v>18295</v>
      </c>
      <c r="Q3026" s="1" t="s">
        <v>18936</v>
      </c>
      <c r="R3026" s="1" t="s">
        <v>8679</v>
      </c>
      <c r="T3026" s="1" t="s">
        <v>15624</v>
      </c>
      <c r="U3026" s="1" t="s">
        <v>153</v>
      </c>
      <c r="V3026" s="1" t="s">
        <v>8874</v>
      </c>
      <c r="W3026" s="1" t="s">
        <v>3323</v>
      </c>
      <c r="X3026" s="1" t="s">
        <v>16911</v>
      </c>
      <c r="Y3026" s="1" t="s">
        <v>5228</v>
      </c>
      <c r="Z3026" s="1" t="s">
        <v>10562</v>
      </c>
      <c r="AC3026" s="1">
        <v>28</v>
      </c>
      <c r="AD3026" s="1" t="s">
        <v>95</v>
      </c>
      <c r="AE3026" s="1" t="s">
        <v>11539</v>
      </c>
      <c r="AJ3026" s="1" t="s">
        <v>17</v>
      </c>
      <c r="AK3026" s="1" t="s">
        <v>11718</v>
      </c>
      <c r="AL3026" s="1" t="s">
        <v>300</v>
      </c>
      <c r="AM3026" s="1" t="s">
        <v>11633</v>
      </c>
      <c r="AV3026" s="1" t="s">
        <v>8405</v>
      </c>
      <c r="AW3026" s="1" t="s">
        <v>12376</v>
      </c>
      <c r="BG3026" s="1" t="s">
        <v>88</v>
      </c>
      <c r="BH3026" s="1" t="s">
        <v>8828</v>
      </c>
      <c r="BI3026" s="1" t="s">
        <v>290</v>
      </c>
      <c r="BJ3026" s="1" t="s">
        <v>9552</v>
      </c>
      <c r="BM3026" s="1" t="s">
        <v>5157</v>
      </c>
      <c r="BN3026" s="1" t="s">
        <v>12115</v>
      </c>
      <c r="BO3026" s="1" t="s">
        <v>88</v>
      </c>
      <c r="BP3026" s="1" t="s">
        <v>8828</v>
      </c>
      <c r="BQ3026" s="1" t="s">
        <v>5176</v>
      </c>
      <c r="BR3026" s="1" t="s">
        <v>14361</v>
      </c>
      <c r="BS3026" s="1" t="s">
        <v>5229</v>
      </c>
      <c r="BT3026" s="1" t="s">
        <v>11739</v>
      </c>
    </row>
    <row r="3027" spans="1:73" ht="13.5" customHeight="1">
      <c r="A3027" s="3" t="str">
        <f>HYPERLINK("http://kyu.snu.ac.kr/sdhj/index.jsp?type=hj/GK14605_00IH_0001_0055.jpg","1720_각북면_55")</f>
        <v>1720_각북면_55</v>
      </c>
      <c r="B3027" s="2">
        <v>1720</v>
      </c>
      <c r="C3027" s="2" t="s">
        <v>15798</v>
      </c>
      <c r="D3027" s="2" t="s">
        <v>15799</v>
      </c>
      <c r="E3027" s="2">
        <v>3026</v>
      </c>
      <c r="F3027" s="1">
        <v>16</v>
      </c>
      <c r="G3027" s="1" t="s">
        <v>5165</v>
      </c>
      <c r="H3027" s="1" t="s">
        <v>8505</v>
      </c>
      <c r="I3027" s="1">
        <v>2</v>
      </c>
      <c r="L3027" s="1">
        <v>3</v>
      </c>
      <c r="M3027" s="2" t="s">
        <v>18294</v>
      </c>
      <c r="N3027" s="2" t="s">
        <v>18295</v>
      </c>
      <c r="S3027" s="1" t="s">
        <v>51</v>
      </c>
      <c r="T3027" s="1" t="s">
        <v>1413</v>
      </c>
      <c r="W3027" s="1" t="s">
        <v>5230</v>
      </c>
      <c r="X3027" s="1" t="s">
        <v>9288</v>
      </c>
      <c r="Y3027" s="1" t="s">
        <v>53</v>
      </c>
      <c r="Z3027" s="1" t="s">
        <v>9315</v>
      </c>
      <c r="AC3027" s="1">
        <v>27</v>
      </c>
      <c r="AD3027" s="1" t="s">
        <v>167</v>
      </c>
      <c r="AE3027" s="1" t="s">
        <v>11350</v>
      </c>
      <c r="AJ3027" s="1" t="s">
        <v>17</v>
      </c>
      <c r="AK3027" s="1" t="s">
        <v>11718</v>
      </c>
      <c r="AL3027" s="1" t="s">
        <v>5231</v>
      </c>
      <c r="AM3027" s="1" t="s">
        <v>11759</v>
      </c>
      <c r="AT3027" s="1" t="s">
        <v>56</v>
      </c>
      <c r="AU3027" s="1" t="s">
        <v>9096</v>
      </c>
      <c r="AV3027" s="1" t="s">
        <v>5232</v>
      </c>
      <c r="AW3027" s="1" t="s">
        <v>12375</v>
      </c>
      <c r="BG3027" s="1" t="s">
        <v>1375</v>
      </c>
      <c r="BH3027" s="1" t="s">
        <v>12962</v>
      </c>
      <c r="BI3027" s="1" t="s">
        <v>5233</v>
      </c>
      <c r="BJ3027" s="1" t="s">
        <v>13205</v>
      </c>
      <c r="BM3027" s="1" t="s">
        <v>5234</v>
      </c>
      <c r="BN3027" s="1" t="s">
        <v>9803</v>
      </c>
      <c r="BQ3027" s="1" t="s">
        <v>5235</v>
      </c>
      <c r="BR3027" s="1" t="s">
        <v>15031</v>
      </c>
      <c r="BS3027" s="1" t="s">
        <v>50</v>
      </c>
      <c r="BT3027" s="1" t="s">
        <v>15779</v>
      </c>
    </row>
    <row r="3028" spans="1:73" ht="13.5" customHeight="1">
      <c r="A3028" s="3" t="str">
        <f>HYPERLINK("http://kyu.snu.ac.kr/sdhj/index.jsp?type=hj/GK14605_00IH_0001_0055.jpg","1720_각북면_55")</f>
        <v>1720_각북면_55</v>
      </c>
      <c r="B3028" s="2">
        <v>1720</v>
      </c>
      <c r="C3028" s="2" t="s">
        <v>15711</v>
      </c>
      <c r="D3028" s="2" t="s">
        <v>15712</v>
      </c>
      <c r="E3028" s="2">
        <v>3027</v>
      </c>
      <c r="F3028" s="1">
        <v>16</v>
      </c>
      <c r="G3028" s="1" t="s">
        <v>5165</v>
      </c>
      <c r="H3028" s="1" t="s">
        <v>8505</v>
      </c>
      <c r="I3028" s="1">
        <v>2</v>
      </c>
      <c r="L3028" s="1">
        <v>3</v>
      </c>
      <c r="M3028" s="2" t="s">
        <v>18294</v>
      </c>
      <c r="N3028" s="2" t="s">
        <v>18295</v>
      </c>
      <c r="S3028" s="1" t="s">
        <v>127</v>
      </c>
      <c r="T3028" s="1" t="s">
        <v>8714</v>
      </c>
      <c r="U3028" s="1" t="s">
        <v>278</v>
      </c>
      <c r="V3028" s="1" t="s">
        <v>8843</v>
      </c>
      <c r="Y3028" s="1" t="s">
        <v>5236</v>
      </c>
      <c r="Z3028" s="1" t="s">
        <v>9384</v>
      </c>
      <c r="AC3028" s="1">
        <v>67</v>
      </c>
      <c r="AD3028" s="1" t="s">
        <v>454</v>
      </c>
      <c r="AE3028" s="1" t="s">
        <v>11543</v>
      </c>
    </row>
    <row r="3029" spans="1:73" ht="13.5" customHeight="1">
      <c r="A3029" s="3" t="str">
        <f>HYPERLINK("http://kyu.snu.ac.kr/sdhj/index.jsp?type=hj/GK14605_00IH_0001_0055.jpg","1720_각북면_55")</f>
        <v>1720_각북면_55</v>
      </c>
      <c r="B3029" s="2">
        <v>1720</v>
      </c>
      <c r="C3029" s="2" t="s">
        <v>15637</v>
      </c>
      <c r="D3029" s="2" t="s">
        <v>15638</v>
      </c>
      <c r="E3029" s="2">
        <v>3028</v>
      </c>
      <c r="F3029" s="1">
        <v>16</v>
      </c>
      <c r="G3029" s="1" t="s">
        <v>5165</v>
      </c>
      <c r="H3029" s="1" t="s">
        <v>8505</v>
      </c>
      <c r="I3029" s="1">
        <v>2</v>
      </c>
      <c r="L3029" s="1">
        <v>3</v>
      </c>
      <c r="M3029" s="2" t="s">
        <v>18294</v>
      </c>
      <c r="N3029" s="2" t="s">
        <v>18295</v>
      </c>
      <c r="S3029" s="1" t="s">
        <v>68</v>
      </c>
      <c r="T3029" s="1" t="s">
        <v>8708</v>
      </c>
      <c r="Y3029" s="1" t="s">
        <v>53</v>
      </c>
      <c r="Z3029" s="1" t="s">
        <v>9315</v>
      </c>
      <c r="AC3029" s="1">
        <v>4</v>
      </c>
      <c r="AD3029" s="1" t="s">
        <v>105</v>
      </c>
      <c r="AE3029" s="1" t="s">
        <v>11518</v>
      </c>
    </row>
    <row r="3030" spans="1:73" ht="13.5" customHeight="1">
      <c r="A3030" s="3" t="str">
        <f>HYPERLINK("http://kyu.snu.ac.kr/sdhj/index.jsp?type=hj/GK14605_00IH_0001_0055.jpg","1720_각북면_55")</f>
        <v>1720_각북면_55</v>
      </c>
      <c r="B3030" s="2">
        <v>1720</v>
      </c>
      <c r="C3030" s="2" t="s">
        <v>15637</v>
      </c>
      <c r="D3030" s="2" t="s">
        <v>15638</v>
      </c>
      <c r="E3030" s="2">
        <v>3029</v>
      </c>
      <c r="F3030" s="1">
        <v>16</v>
      </c>
      <c r="G3030" s="1" t="s">
        <v>5165</v>
      </c>
      <c r="H3030" s="1" t="s">
        <v>8505</v>
      </c>
      <c r="I3030" s="1">
        <v>2</v>
      </c>
      <c r="L3030" s="1">
        <v>3</v>
      </c>
      <c r="M3030" s="2" t="s">
        <v>18294</v>
      </c>
      <c r="N3030" s="2" t="s">
        <v>18295</v>
      </c>
      <c r="S3030" s="1" t="s">
        <v>71</v>
      </c>
      <c r="T3030" s="1" t="s">
        <v>8710</v>
      </c>
      <c r="Y3030" s="1" t="s">
        <v>636</v>
      </c>
      <c r="Z3030" s="1" t="s">
        <v>9360</v>
      </c>
      <c r="AC3030" s="1">
        <v>2</v>
      </c>
      <c r="AD3030" s="1" t="s">
        <v>106</v>
      </c>
      <c r="AE3030" s="1" t="s">
        <v>11517</v>
      </c>
    </row>
    <row r="3031" spans="1:73" ht="13.5" customHeight="1">
      <c r="A3031" s="3" t="str">
        <f>HYPERLINK("http://kyu.snu.ac.kr/sdhj/index.jsp?type=hj/GK14605_00IH_0001_0055.jpg","1720_각북면_55")</f>
        <v>1720_각북면_55</v>
      </c>
      <c r="B3031" s="2">
        <v>1720</v>
      </c>
      <c r="C3031" s="2" t="s">
        <v>15637</v>
      </c>
      <c r="D3031" s="2" t="s">
        <v>15638</v>
      </c>
      <c r="E3031" s="2">
        <v>3030</v>
      </c>
      <c r="F3031" s="1">
        <v>16</v>
      </c>
      <c r="G3031" s="1" t="s">
        <v>5165</v>
      </c>
      <c r="H3031" s="1" t="s">
        <v>8505</v>
      </c>
      <c r="I3031" s="1">
        <v>2</v>
      </c>
      <c r="L3031" s="1">
        <v>3</v>
      </c>
      <c r="M3031" s="2" t="s">
        <v>18294</v>
      </c>
      <c r="N3031" s="2" t="s">
        <v>18295</v>
      </c>
      <c r="S3031" s="1" t="s">
        <v>966</v>
      </c>
      <c r="T3031" s="1" t="s">
        <v>8773</v>
      </c>
      <c r="W3031" s="1" t="s">
        <v>38</v>
      </c>
      <c r="X3031" s="1" t="s">
        <v>15655</v>
      </c>
      <c r="Y3031" s="1" t="s">
        <v>53</v>
      </c>
      <c r="Z3031" s="1" t="s">
        <v>9315</v>
      </c>
      <c r="AC3031" s="1">
        <v>63</v>
      </c>
      <c r="AD3031" s="1" t="s">
        <v>561</v>
      </c>
      <c r="AE3031" s="1" t="s">
        <v>11535</v>
      </c>
      <c r="AF3031" s="1" t="s">
        <v>135</v>
      </c>
      <c r="AG3031" s="1" t="s">
        <v>11569</v>
      </c>
    </row>
    <row r="3032" spans="1:73" ht="13.5" customHeight="1">
      <c r="A3032" s="3" t="str">
        <f>HYPERLINK("http://kyu.snu.ac.kr/sdhj/index.jsp?type=hj/GK14605_00IH_0001_0055.jpg","1720_각북면_55")</f>
        <v>1720_각북면_55</v>
      </c>
      <c r="B3032" s="2">
        <v>1720</v>
      </c>
      <c r="C3032" s="2" t="s">
        <v>15637</v>
      </c>
      <c r="D3032" s="2" t="s">
        <v>15638</v>
      </c>
      <c r="E3032" s="2">
        <v>3031</v>
      </c>
      <c r="F3032" s="1">
        <v>16</v>
      </c>
      <c r="G3032" s="1" t="s">
        <v>5165</v>
      </c>
      <c r="H3032" s="1" t="s">
        <v>8505</v>
      </c>
      <c r="I3032" s="1">
        <v>2</v>
      </c>
      <c r="L3032" s="1">
        <v>4</v>
      </c>
      <c r="M3032" s="2" t="s">
        <v>560</v>
      </c>
      <c r="N3032" s="2" t="s">
        <v>10561</v>
      </c>
      <c r="T3032" s="1" t="s">
        <v>15624</v>
      </c>
      <c r="U3032" s="1" t="s">
        <v>1834</v>
      </c>
      <c r="V3032" s="1" t="s">
        <v>8897</v>
      </c>
      <c r="Y3032" s="1" t="s">
        <v>560</v>
      </c>
      <c r="Z3032" s="1" t="s">
        <v>10561</v>
      </c>
      <c r="AC3032" s="1">
        <v>53</v>
      </c>
      <c r="AD3032" s="1" t="s">
        <v>798</v>
      </c>
      <c r="AE3032" s="1" t="s">
        <v>11550</v>
      </c>
      <c r="AJ3032" s="1" t="s">
        <v>17</v>
      </c>
      <c r="AK3032" s="1" t="s">
        <v>11718</v>
      </c>
      <c r="AL3032" s="1" t="s">
        <v>300</v>
      </c>
      <c r="AM3032" s="1" t="s">
        <v>11633</v>
      </c>
      <c r="AN3032" s="1" t="s">
        <v>1051</v>
      </c>
      <c r="AO3032" s="1" t="s">
        <v>11787</v>
      </c>
      <c r="AR3032" s="1" t="s">
        <v>5222</v>
      </c>
      <c r="AS3032" s="1" t="s">
        <v>15411</v>
      </c>
      <c r="AT3032" s="1" t="s">
        <v>269</v>
      </c>
      <c r="AU3032" s="1" t="s">
        <v>8873</v>
      </c>
      <c r="AV3032" s="1" t="s">
        <v>2966</v>
      </c>
      <c r="AW3032" s="1" t="s">
        <v>11146</v>
      </c>
      <c r="BB3032" s="1" t="s">
        <v>278</v>
      </c>
      <c r="BC3032" s="1" t="s">
        <v>8843</v>
      </c>
      <c r="BD3032" s="1" t="s">
        <v>5237</v>
      </c>
      <c r="BE3032" s="1" t="s">
        <v>12852</v>
      </c>
      <c r="BG3032" s="1" t="s">
        <v>269</v>
      </c>
      <c r="BH3032" s="1" t="s">
        <v>8873</v>
      </c>
      <c r="BI3032" s="1" t="s">
        <v>18935</v>
      </c>
      <c r="BJ3032" s="1" t="s">
        <v>16910</v>
      </c>
      <c r="BK3032" s="1" t="s">
        <v>269</v>
      </c>
      <c r="BL3032" s="1" t="s">
        <v>8873</v>
      </c>
      <c r="BM3032" s="1" t="s">
        <v>900</v>
      </c>
      <c r="BN3032" s="1" t="s">
        <v>9420</v>
      </c>
      <c r="BO3032" s="1" t="s">
        <v>269</v>
      </c>
      <c r="BP3032" s="1" t="s">
        <v>8873</v>
      </c>
      <c r="BQ3032" s="1" t="s">
        <v>1829</v>
      </c>
      <c r="BR3032" s="1" t="s">
        <v>12547</v>
      </c>
      <c r="BS3032" s="1" t="s">
        <v>96</v>
      </c>
      <c r="BT3032" s="1" t="s">
        <v>11726</v>
      </c>
    </row>
    <row r="3033" spans="1:73" ht="13.5" customHeight="1">
      <c r="A3033" s="3" t="str">
        <f>HYPERLINK("http://kyu.snu.ac.kr/sdhj/index.jsp?type=hj/GK14605_00IH_0001_0055.jpg","1720_각북면_55")</f>
        <v>1720_각북면_55</v>
      </c>
      <c r="B3033" s="2">
        <v>1720</v>
      </c>
      <c r="C3033" s="2" t="s">
        <v>16089</v>
      </c>
      <c r="D3033" s="2" t="s">
        <v>16090</v>
      </c>
      <c r="E3033" s="2">
        <v>3032</v>
      </c>
      <c r="F3033" s="1">
        <v>16</v>
      </c>
      <c r="G3033" s="1" t="s">
        <v>5165</v>
      </c>
      <c r="H3033" s="1" t="s">
        <v>8505</v>
      </c>
      <c r="I3033" s="1">
        <v>2</v>
      </c>
      <c r="L3033" s="1">
        <v>4</v>
      </c>
      <c r="M3033" s="2" t="s">
        <v>560</v>
      </c>
      <c r="N3033" s="2" t="s">
        <v>10561</v>
      </c>
      <c r="S3033" s="1" t="s">
        <v>68</v>
      </c>
      <c r="T3033" s="1" t="s">
        <v>8708</v>
      </c>
      <c r="Y3033" s="1" t="s">
        <v>5238</v>
      </c>
      <c r="Z3033" s="1" t="s">
        <v>10560</v>
      </c>
      <c r="AC3033" s="1">
        <v>33</v>
      </c>
      <c r="AD3033" s="1" t="s">
        <v>151</v>
      </c>
      <c r="AE3033" s="1" t="s">
        <v>10802</v>
      </c>
    </row>
    <row r="3034" spans="1:73" ht="13.5" customHeight="1">
      <c r="A3034" s="3" t="str">
        <f>HYPERLINK("http://kyu.snu.ac.kr/sdhj/index.jsp?type=hj/GK14605_00IH_0001_0055.jpg","1720_각북면_55")</f>
        <v>1720_각북면_55</v>
      </c>
      <c r="B3034" s="2">
        <v>1720</v>
      </c>
      <c r="C3034" s="2" t="s">
        <v>15637</v>
      </c>
      <c r="D3034" s="2" t="s">
        <v>15638</v>
      </c>
      <c r="E3034" s="2">
        <v>3033</v>
      </c>
      <c r="F3034" s="1">
        <v>16</v>
      </c>
      <c r="G3034" s="1" t="s">
        <v>5165</v>
      </c>
      <c r="H3034" s="1" t="s">
        <v>8505</v>
      </c>
      <c r="I3034" s="1">
        <v>2</v>
      </c>
      <c r="L3034" s="1">
        <v>4</v>
      </c>
      <c r="M3034" s="2" t="s">
        <v>560</v>
      </c>
      <c r="N3034" s="2" t="s">
        <v>10561</v>
      </c>
      <c r="S3034" s="1" t="s">
        <v>68</v>
      </c>
      <c r="T3034" s="1" t="s">
        <v>8708</v>
      </c>
      <c r="Y3034" s="1" t="s">
        <v>2085</v>
      </c>
      <c r="Z3034" s="1" t="s">
        <v>9605</v>
      </c>
      <c r="AC3034" s="1">
        <v>26</v>
      </c>
      <c r="AD3034" s="1" t="s">
        <v>634</v>
      </c>
      <c r="AE3034" s="1" t="s">
        <v>11527</v>
      </c>
    </row>
    <row r="3035" spans="1:73" ht="13.5" customHeight="1">
      <c r="A3035" s="3" t="str">
        <f>HYPERLINK("http://kyu.snu.ac.kr/sdhj/index.jsp?type=hj/GK14605_00IH_0001_0055.jpg","1720_각북면_55")</f>
        <v>1720_각북면_55</v>
      </c>
      <c r="B3035" s="2">
        <v>1720</v>
      </c>
      <c r="C3035" s="2" t="s">
        <v>15637</v>
      </c>
      <c r="D3035" s="2" t="s">
        <v>15638</v>
      </c>
      <c r="E3035" s="2">
        <v>3034</v>
      </c>
      <c r="F3035" s="1">
        <v>16</v>
      </c>
      <c r="G3035" s="1" t="s">
        <v>5165</v>
      </c>
      <c r="H3035" s="1" t="s">
        <v>8505</v>
      </c>
      <c r="I3035" s="1">
        <v>2</v>
      </c>
      <c r="L3035" s="1">
        <v>4</v>
      </c>
      <c r="M3035" s="2" t="s">
        <v>560</v>
      </c>
      <c r="N3035" s="2" t="s">
        <v>10561</v>
      </c>
      <c r="S3035" s="1" t="s">
        <v>5239</v>
      </c>
      <c r="T3035" s="1" t="s">
        <v>8772</v>
      </c>
      <c r="Y3035" s="1" t="s">
        <v>5221</v>
      </c>
      <c r="Z3035" s="1" t="s">
        <v>10559</v>
      </c>
      <c r="AF3035" s="1" t="s">
        <v>331</v>
      </c>
      <c r="AG3035" s="1" t="s">
        <v>16912</v>
      </c>
    </row>
    <row r="3036" spans="1:73" ht="13.5" customHeight="1">
      <c r="A3036" s="3" t="str">
        <f>HYPERLINK("http://kyu.snu.ac.kr/sdhj/index.jsp?type=hj/GK14605_00IH_0001_0055.jpg","1720_각북면_55")</f>
        <v>1720_각북면_55</v>
      </c>
      <c r="B3036" s="2">
        <v>1720</v>
      </c>
      <c r="C3036" s="2" t="s">
        <v>16082</v>
      </c>
      <c r="D3036" s="2" t="s">
        <v>16083</v>
      </c>
      <c r="E3036" s="2">
        <v>3035</v>
      </c>
      <c r="F3036" s="1">
        <v>16</v>
      </c>
      <c r="G3036" s="1" t="s">
        <v>5165</v>
      </c>
      <c r="H3036" s="1" t="s">
        <v>8505</v>
      </c>
      <c r="I3036" s="1">
        <v>2</v>
      </c>
      <c r="L3036" s="1">
        <v>4</v>
      </c>
      <c r="M3036" s="2" t="s">
        <v>560</v>
      </c>
      <c r="N3036" s="2" t="s">
        <v>10561</v>
      </c>
      <c r="S3036" s="1" t="s">
        <v>630</v>
      </c>
      <c r="T3036" s="1" t="s">
        <v>8765</v>
      </c>
      <c r="Y3036" s="1" t="s">
        <v>3589</v>
      </c>
      <c r="Z3036" s="1" t="s">
        <v>9390</v>
      </c>
      <c r="AC3036" s="1">
        <v>39</v>
      </c>
      <c r="AD3036" s="1" t="s">
        <v>119</v>
      </c>
      <c r="AE3036" s="1" t="s">
        <v>9334</v>
      </c>
    </row>
    <row r="3037" spans="1:73" ht="13.5" customHeight="1">
      <c r="A3037" s="3" t="str">
        <f>HYPERLINK("http://kyu.snu.ac.kr/sdhj/index.jsp?type=hj/GK14605_00IH_0001_0055.jpg","1720_각북면_55")</f>
        <v>1720_각북면_55</v>
      </c>
      <c r="B3037" s="2">
        <v>1720</v>
      </c>
      <c r="C3037" s="2" t="s">
        <v>15637</v>
      </c>
      <c r="D3037" s="2" t="s">
        <v>15638</v>
      </c>
      <c r="E3037" s="2">
        <v>3036</v>
      </c>
      <c r="F3037" s="1">
        <v>16</v>
      </c>
      <c r="G3037" s="1" t="s">
        <v>5165</v>
      </c>
      <c r="H3037" s="1" t="s">
        <v>8505</v>
      </c>
      <c r="I3037" s="1">
        <v>2</v>
      </c>
      <c r="L3037" s="1">
        <v>4</v>
      </c>
      <c r="M3037" s="2" t="s">
        <v>560</v>
      </c>
      <c r="N3037" s="2" t="s">
        <v>10561</v>
      </c>
      <c r="S3037" s="1" t="s">
        <v>630</v>
      </c>
      <c r="T3037" s="1" t="s">
        <v>8765</v>
      </c>
      <c r="Y3037" s="1" t="s">
        <v>3850</v>
      </c>
      <c r="Z3037" s="1" t="s">
        <v>9683</v>
      </c>
      <c r="AC3037" s="1">
        <v>29</v>
      </c>
      <c r="AD3037" s="1" t="s">
        <v>555</v>
      </c>
      <c r="AE3037" s="1" t="s">
        <v>11553</v>
      </c>
    </row>
    <row r="3038" spans="1:73" ht="13.5" customHeight="1">
      <c r="A3038" s="3" t="str">
        <f>HYPERLINK("http://kyu.snu.ac.kr/sdhj/index.jsp?type=hj/GK14605_00IH_0001_0055.jpg","1720_각북면_55")</f>
        <v>1720_각북면_55</v>
      </c>
      <c r="B3038" s="2">
        <v>1720</v>
      </c>
      <c r="C3038" s="2" t="s">
        <v>15637</v>
      </c>
      <c r="D3038" s="2" t="s">
        <v>15638</v>
      </c>
      <c r="E3038" s="2">
        <v>3037</v>
      </c>
      <c r="F3038" s="1">
        <v>16</v>
      </c>
      <c r="G3038" s="1" t="s">
        <v>5165</v>
      </c>
      <c r="H3038" s="1" t="s">
        <v>8505</v>
      </c>
      <c r="I3038" s="1">
        <v>2</v>
      </c>
      <c r="L3038" s="1">
        <v>4</v>
      </c>
      <c r="M3038" s="2" t="s">
        <v>560</v>
      </c>
      <c r="N3038" s="2" t="s">
        <v>10561</v>
      </c>
      <c r="S3038" s="1" t="s">
        <v>5239</v>
      </c>
      <c r="T3038" s="1" t="s">
        <v>8772</v>
      </c>
      <c r="Y3038" s="1" t="s">
        <v>5240</v>
      </c>
      <c r="Z3038" s="1" t="s">
        <v>9502</v>
      </c>
      <c r="AC3038" s="1">
        <v>41</v>
      </c>
      <c r="AD3038" s="1" t="s">
        <v>211</v>
      </c>
      <c r="AE3038" s="1" t="s">
        <v>10681</v>
      </c>
    </row>
    <row r="3039" spans="1:73" ht="13.5" customHeight="1">
      <c r="A3039" s="3" t="str">
        <f>HYPERLINK("http://kyu.snu.ac.kr/sdhj/index.jsp?type=hj/GK14605_00IH_0001_0055.jpg","1720_각북면_55")</f>
        <v>1720_각북면_55</v>
      </c>
      <c r="B3039" s="2">
        <v>1720</v>
      </c>
      <c r="C3039" s="2" t="s">
        <v>16082</v>
      </c>
      <c r="D3039" s="2" t="s">
        <v>16083</v>
      </c>
      <c r="E3039" s="2">
        <v>3038</v>
      </c>
      <c r="F3039" s="1">
        <v>16</v>
      </c>
      <c r="G3039" s="1" t="s">
        <v>5165</v>
      </c>
      <c r="H3039" s="1" t="s">
        <v>8505</v>
      </c>
      <c r="I3039" s="1">
        <v>2</v>
      </c>
      <c r="L3039" s="1">
        <v>4</v>
      </c>
      <c r="M3039" s="2" t="s">
        <v>560</v>
      </c>
      <c r="N3039" s="2" t="s">
        <v>10561</v>
      </c>
      <c r="S3039" s="1" t="s">
        <v>68</v>
      </c>
      <c r="T3039" s="1" t="s">
        <v>8708</v>
      </c>
      <c r="AC3039" s="1">
        <v>23</v>
      </c>
      <c r="AD3039" s="1" t="s">
        <v>194</v>
      </c>
      <c r="AE3039" s="1" t="s">
        <v>11565</v>
      </c>
      <c r="BU3039" s="1" t="s">
        <v>16913</v>
      </c>
    </row>
    <row r="3040" spans="1:73" ht="13.5" customHeight="1">
      <c r="A3040" s="3" t="str">
        <f>HYPERLINK("http://kyu.snu.ac.kr/sdhj/index.jsp?type=hj/GK14605_00IH_0001_0055.jpg","1720_각북면_55")</f>
        <v>1720_각북면_55</v>
      </c>
      <c r="B3040" s="2">
        <v>1720</v>
      </c>
      <c r="C3040" s="2" t="s">
        <v>15637</v>
      </c>
      <c r="D3040" s="2" t="s">
        <v>15638</v>
      </c>
      <c r="E3040" s="2">
        <v>3039</v>
      </c>
      <c r="F3040" s="1">
        <v>16</v>
      </c>
      <c r="G3040" s="1" t="s">
        <v>5165</v>
      </c>
      <c r="H3040" s="1" t="s">
        <v>8505</v>
      </c>
      <c r="I3040" s="1">
        <v>2</v>
      </c>
      <c r="L3040" s="1">
        <v>4</v>
      </c>
      <c r="M3040" s="2" t="s">
        <v>560</v>
      </c>
      <c r="N3040" s="2" t="s">
        <v>10561</v>
      </c>
      <c r="S3040" s="1" t="s">
        <v>630</v>
      </c>
      <c r="T3040" s="1" t="s">
        <v>8765</v>
      </c>
      <c r="Y3040" s="1" t="s">
        <v>5241</v>
      </c>
      <c r="Z3040" s="1" t="s">
        <v>9585</v>
      </c>
      <c r="AC3040" s="1">
        <v>27</v>
      </c>
      <c r="AD3040" s="1" t="s">
        <v>167</v>
      </c>
      <c r="AE3040" s="1" t="s">
        <v>11350</v>
      </c>
    </row>
    <row r="3041" spans="1:72" ht="13.5" customHeight="1">
      <c r="A3041" s="3" t="str">
        <f>HYPERLINK("http://kyu.snu.ac.kr/sdhj/index.jsp?type=hj/GK14605_00IH_0001_0055.jpg","1720_각북면_55")</f>
        <v>1720_각북면_55</v>
      </c>
      <c r="B3041" s="2">
        <v>1720</v>
      </c>
      <c r="C3041" s="2" t="s">
        <v>15637</v>
      </c>
      <c r="D3041" s="2" t="s">
        <v>15638</v>
      </c>
      <c r="E3041" s="2">
        <v>3040</v>
      </c>
      <c r="F3041" s="1">
        <v>16</v>
      </c>
      <c r="G3041" s="1" t="s">
        <v>5165</v>
      </c>
      <c r="H3041" s="1" t="s">
        <v>8505</v>
      </c>
      <c r="I3041" s="1">
        <v>2</v>
      </c>
      <c r="L3041" s="1">
        <v>4</v>
      </c>
      <c r="M3041" s="2" t="s">
        <v>560</v>
      </c>
      <c r="N3041" s="2" t="s">
        <v>10561</v>
      </c>
      <c r="S3041" s="1" t="s">
        <v>5242</v>
      </c>
      <c r="T3041" s="1" t="s">
        <v>8722</v>
      </c>
      <c r="Y3041" s="1" t="s">
        <v>5243</v>
      </c>
      <c r="Z3041" s="1" t="s">
        <v>16914</v>
      </c>
      <c r="AC3041" s="1">
        <v>21</v>
      </c>
      <c r="AD3041" s="1" t="s">
        <v>192</v>
      </c>
      <c r="AE3041" s="1" t="s">
        <v>10512</v>
      </c>
    </row>
    <row r="3042" spans="1:72" ht="13.5" customHeight="1">
      <c r="A3042" s="3" t="str">
        <f>HYPERLINK("http://kyu.snu.ac.kr/sdhj/index.jsp?type=hj/GK14605_00IH_0001_0055.jpg","1720_각북면_55")</f>
        <v>1720_각북면_55</v>
      </c>
      <c r="B3042" s="2">
        <v>1720</v>
      </c>
      <c r="C3042" s="2" t="s">
        <v>15637</v>
      </c>
      <c r="D3042" s="2" t="s">
        <v>15638</v>
      </c>
      <c r="E3042" s="2">
        <v>3041</v>
      </c>
      <c r="F3042" s="1">
        <v>16</v>
      </c>
      <c r="G3042" s="1" t="s">
        <v>5165</v>
      </c>
      <c r="H3042" s="1" t="s">
        <v>8505</v>
      </c>
      <c r="I3042" s="1">
        <v>2</v>
      </c>
      <c r="L3042" s="1">
        <v>4</v>
      </c>
      <c r="M3042" s="2" t="s">
        <v>560</v>
      </c>
      <c r="N3042" s="2" t="s">
        <v>10561</v>
      </c>
      <c r="S3042" s="1" t="s">
        <v>630</v>
      </c>
      <c r="T3042" s="1" t="s">
        <v>8765</v>
      </c>
      <c r="Y3042" s="1" t="s">
        <v>5244</v>
      </c>
      <c r="Z3042" s="1" t="s">
        <v>10434</v>
      </c>
      <c r="AC3042" s="1">
        <v>18</v>
      </c>
      <c r="AD3042" s="1" t="s">
        <v>130</v>
      </c>
      <c r="AE3042" s="1" t="s">
        <v>11547</v>
      </c>
    </row>
    <row r="3043" spans="1:72" ht="13.5" customHeight="1">
      <c r="A3043" s="3" t="str">
        <f>HYPERLINK("http://kyu.snu.ac.kr/sdhj/index.jsp?type=hj/GK14605_00IH_0001_0055.jpg","1720_각북면_55")</f>
        <v>1720_각북면_55</v>
      </c>
      <c r="B3043" s="2">
        <v>1720</v>
      </c>
      <c r="C3043" s="2" t="s">
        <v>15637</v>
      </c>
      <c r="D3043" s="2" t="s">
        <v>15638</v>
      </c>
      <c r="E3043" s="2">
        <v>3042</v>
      </c>
      <c r="F3043" s="1">
        <v>16</v>
      </c>
      <c r="G3043" s="1" t="s">
        <v>5165</v>
      </c>
      <c r="H3043" s="1" t="s">
        <v>8505</v>
      </c>
      <c r="I3043" s="1">
        <v>2</v>
      </c>
      <c r="L3043" s="1">
        <v>4</v>
      </c>
      <c r="M3043" s="2" t="s">
        <v>560</v>
      </c>
      <c r="N3043" s="2" t="s">
        <v>10561</v>
      </c>
      <c r="S3043" s="1" t="s">
        <v>5242</v>
      </c>
      <c r="T3043" s="1" t="s">
        <v>8722</v>
      </c>
      <c r="Y3043" s="1" t="s">
        <v>1007</v>
      </c>
      <c r="Z3043" s="1" t="s">
        <v>9483</v>
      </c>
      <c r="AC3043" s="1">
        <v>14</v>
      </c>
      <c r="AD3043" s="1" t="s">
        <v>207</v>
      </c>
      <c r="AE3043" s="1" t="s">
        <v>11551</v>
      </c>
    </row>
    <row r="3044" spans="1:72" ht="13.5" customHeight="1">
      <c r="A3044" s="3" t="str">
        <f>HYPERLINK("http://kyu.snu.ac.kr/sdhj/index.jsp?type=hj/GK14605_00IH_0001_0055.jpg","1720_각북면_55")</f>
        <v>1720_각북면_55</v>
      </c>
      <c r="B3044" s="2">
        <v>1720</v>
      </c>
      <c r="C3044" s="2" t="s">
        <v>15637</v>
      </c>
      <c r="D3044" s="2" t="s">
        <v>15638</v>
      </c>
      <c r="E3044" s="2">
        <v>3043</v>
      </c>
      <c r="F3044" s="1">
        <v>16</v>
      </c>
      <c r="G3044" s="1" t="s">
        <v>5165</v>
      </c>
      <c r="H3044" s="1" t="s">
        <v>8505</v>
      </c>
      <c r="I3044" s="1">
        <v>2</v>
      </c>
      <c r="L3044" s="1">
        <v>4</v>
      </c>
      <c r="M3044" s="2" t="s">
        <v>560</v>
      </c>
      <c r="N3044" s="2" t="s">
        <v>10561</v>
      </c>
      <c r="S3044" s="1" t="s">
        <v>630</v>
      </c>
      <c r="T3044" s="1" t="s">
        <v>8765</v>
      </c>
      <c r="Y3044" s="1" t="s">
        <v>5245</v>
      </c>
      <c r="Z3044" s="1" t="s">
        <v>10558</v>
      </c>
      <c r="AC3044" s="1">
        <v>13</v>
      </c>
      <c r="AD3044" s="1" t="s">
        <v>229</v>
      </c>
      <c r="AE3044" s="1" t="s">
        <v>11524</v>
      </c>
    </row>
    <row r="3045" spans="1:72" ht="13.5" customHeight="1">
      <c r="A3045" s="3" t="str">
        <f>HYPERLINK("http://kyu.snu.ac.kr/sdhj/index.jsp?type=hj/GK14605_00IH_0001_0055.jpg","1720_각북면_55")</f>
        <v>1720_각북면_55</v>
      </c>
      <c r="B3045" s="2">
        <v>1720</v>
      </c>
      <c r="C3045" s="2" t="s">
        <v>15637</v>
      </c>
      <c r="D3045" s="2" t="s">
        <v>15638</v>
      </c>
      <c r="E3045" s="2">
        <v>3044</v>
      </c>
      <c r="F3045" s="1">
        <v>16</v>
      </c>
      <c r="G3045" s="1" t="s">
        <v>5165</v>
      </c>
      <c r="H3045" s="1" t="s">
        <v>8505</v>
      </c>
      <c r="I3045" s="1">
        <v>2</v>
      </c>
      <c r="L3045" s="1">
        <v>4</v>
      </c>
      <c r="M3045" s="2" t="s">
        <v>560</v>
      </c>
      <c r="N3045" s="2" t="s">
        <v>10561</v>
      </c>
      <c r="S3045" s="1" t="s">
        <v>953</v>
      </c>
      <c r="T3045" s="1" t="s">
        <v>8721</v>
      </c>
      <c r="Y3045" s="1" t="s">
        <v>5246</v>
      </c>
      <c r="Z3045" s="1" t="s">
        <v>9665</v>
      </c>
      <c r="AC3045" s="1">
        <v>8</v>
      </c>
      <c r="AD3045" s="1" t="s">
        <v>76</v>
      </c>
      <c r="AE3045" s="1" t="s">
        <v>11537</v>
      </c>
    </row>
    <row r="3046" spans="1:72" ht="13.5" customHeight="1">
      <c r="A3046" s="3" t="str">
        <f>HYPERLINK("http://kyu.snu.ac.kr/sdhj/index.jsp?type=hj/GK14605_00IH_0001_0055.jpg","1720_각북면_55")</f>
        <v>1720_각북면_55</v>
      </c>
      <c r="B3046" s="2">
        <v>1720</v>
      </c>
      <c r="C3046" s="2" t="s">
        <v>15637</v>
      </c>
      <c r="D3046" s="2" t="s">
        <v>15638</v>
      </c>
      <c r="E3046" s="2">
        <v>3045</v>
      </c>
      <c r="F3046" s="1">
        <v>16</v>
      </c>
      <c r="G3046" s="1" t="s">
        <v>5165</v>
      </c>
      <c r="H3046" s="1" t="s">
        <v>8505</v>
      </c>
      <c r="I3046" s="1">
        <v>2</v>
      </c>
      <c r="L3046" s="1">
        <v>4</v>
      </c>
      <c r="M3046" s="2" t="s">
        <v>560</v>
      </c>
      <c r="N3046" s="2" t="s">
        <v>10561</v>
      </c>
      <c r="S3046" s="1" t="s">
        <v>71</v>
      </c>
      <c r="T3046" s="1" t="s">
        <v>8710</v>
      </c>
      <c r="U3046" s="1" t="s">
        <v>5247</v>
      </c>
      <c r="V3046" s="1" t="s">
        <v>9061</v>
      </c>
      <c r="Y3046" s="1" t="s">
        <v>3539</v>
      </c>
      <c r="Z3046" s="1" t="s">
        <v>10557</v>
      </c>
      <c r="AC3046" s="1">
        <v>30</v>
      </c>
      <c r="AD3046" s="1" t="s">
        <v>163</v>
      </c>
      <c r="AE3046" s="1" t="s">
        <v>11552</v>
      </c>
      <c r="AF3046" s="1" t="s">
        <v>135</v>
      </c>
      <c r="AG3046" s="1" t="s">
        <v>11569</v>
      </c>
    </row>
    <row r="3047" spans="1:72" ht="13.5" customHeight="1">
      <c r="A3047" s="3" t="str">
        <f>HYPERLINK("http://kyu.snu.ac.kr/sdhj/index.jsp?type=hj/GK14605_00IH_0001_0055.jpg","1720_각북면_55")</f>
        <v>1720_각북면_55</v>
      </c>
      <c r="B3047" s="2">
        <v>1720</v>
      </c>
      <c r="C3047" s="2" t="s">
        <v>15637</v>
      </c>
      <c r="D3047" s="2" t="s">
        <v>15638</v>
      </c>
      <c r="E3047" s="2">
        <v>3046</v>
      </c>
      <c r="F3047" s="1">
        <v>16</v>
      </c>
      <c r="G3047" s="1" t="s">
        <v>5165</v>
      </c>
      <c r="H3047" s="1" t="s">
        <v>8505</v>
      </c>
      <c r="I3047" s="1">
        <v>2</v>
      </c>
      <c r="L3047" s="1">
        <v>5</v>
      </c>
      <c r="M3047" s="2" t="s">
        <v>18937</v>
      </c>
      <c r="N3047" s="2" t="s">
        <v>10556</v>
      </c>
      <c r="T3047" s="1" t="s">
        <v>15624</v>
      </c>
      <c r="U3047" s="1" t="s">
        <v>915</v>
      </c>
      <c r="V3047" s="1" t="s">
        <v>8903</v>
      </c>
      <c r="Y3047" s="1" t="s">
        <v>8378</v>
      </c>
      <c r="Z3047" s="1" t="s">
        <v>10556</v>
      </c>
      <c r="AC3047" s="1">
        <v>34</v>
      </c>
      <c r="AD3047" s="1" t="s">
        <v>105</v>
      </c>
      <c r="AE3047" s="1" t="s">
        <v>11518</v>
      </c>
      <c r="AJ3047" s="1" t="s">
        <v>17</v>
      </c>
      <c r="AK3047" s="1" t="s">
        <v>11718</v>
      </c>
      <c r="AL3047" s="1" t="s">
        <v>2003</v>
      </c>
      <c r="AM3047" s="1" t="s">
        <v>11750</v>
      </c>
      <c r="AN3047" s="1" t="s">
        <v>241</v>
      </c>
      <c r="AO3047" s="1" t="s">
        <v>11687</v>
      </c>
      <c r="AR3047" s="1" t="s">
        <v>5248</v>
      </c>
      <c r="AS3047" s="1" t="s">
        <v>11875</v>
      </c>
      <c r="AT3047" s="1" t="s">
        <v>88</v>
      </c>
      <c r="AU3047" s="1" t="s">
        <v>8828</v>
      </c>
      <c r="AV3047" s="1" t="s">
        <v>709</v>
      </c>
      <c r="AW3047" s="1" t="s">
        <v>10977</v>
      </c>
      <c r="BB3047" s="1" t="s">
        <v>274</v>
      </c>
      <c r="BC3047" s="1" t="s">
        <v>8855</v>
      </c>
      <c r="BD3047" s="1" t="s">
        <v>3705</v>
      </c>
      <c r="BE3047" s="1" t="s">
        <v>10827</v>
      </c>
      <c r="BG3047" s="1" t="s">
        <v>88</v>
      </c>
      <c r="BH3047" s="1" t="s">
        <v>8828</v>
      </c>
      <c r="BI3047" s="1" t="s">
        <v>5217</v>
      </c>
      <c r="BJ3047" s="1" t="s">
        <v>13223</v>
      </c>
      <c r="BK3047" s="1" t="s">
        <v>88</v>
      </c>
      <c r="BL3047" s="1" t="s">
        <v>8828</v>
      </c>
      <c r="BM3047" s="1" t="s">
        <v>1333</v>
      </c>
      <c r="BN3047" s="1" t="s">
        <v>13139</v>
      </c>
      <c r="BO3047" s="1" t="s">
        <v>269</v>
      </c>
      <c r="BP3047" s="1" t="s">
        <v>8873</v>
      </c>
      <c r="BQ3047" s="1" t="s">
        <v>4304</v>
      </c>
      <c r="BR3047" s="1" t="s">
        <v>12463</v>
      </c>
      <c r="BS3047" s="1" t="s">
        <v>300</v>
      </c>
      <c r="BT3047" s="1" t="s">
        <v>11633</v>
      </c>
    </row>
    <row r="3048" spans="1:72" ht="13.5" customHeight="1">
      <c r="A3048" s="3" t="str">
        <f>HYPERLINK("http://kyu.snu.ac.kr/sdhj/index.jsp?type=hj/GK14605_00IH_0001_0056.jpg","1720_각북면_56")</f>
        <v>1720_각북면_56</v>
      </c>
      <c r="B3048" s="2">
        <v>1720</v>
      </c>
      <c r="C3048" s="2" t="s">
        <v>15762</v>
      </c>
      <c r="D3048" s="2" t="s">
        <v>15763</v>
      </c>
      <c r="E3048" s="2">
        <v>3047</v>
      </c>
      <c r="F3048" s="1">
        <v>16</v>
      </c>
      <c r="G3048" s="1" t="s">
        <v>5165</v>
      </c>
      <c r="H3048" s="1" t="s">
        <v>8505</v>
      </c>
      <c r="I3048" s="1">
        <v>2</v>
      </c>
      <c r="L3048" s="1">
        <v>5</v>
      </c>
      <c r="M3048" s="2" t="s">
        <v>18937</v>
      </c>
      <c r="N3048" s="2" t="s">
        <v>10556</v>
      </c>
      <c r="S3048" s="1" t="s">
        <v>51</v>
      </c>
      <c r="T3048" s="1" t="s">
        <v>1413</v>
      </c>
      <c r="U3048" s="1" t="s">
        <v>278</v>
      </c>
      <c r="V3048" s="1" t="s">
        <v>8843</v>
      </c>
      <c r="Y3048" s="1" t="s">
        <v>3981</v>
      </c>
      <c r="Z3048" s="1" t="s">
        <v>10555</v>
      </c>
      <c r="AC3048" s="1">
        <v>60</v>
      </c>
      <c r="AD3048" s="1" t="s">
        <v>173</v>
      </c>
      <c r="AE3048" s="1" t="s">
        <v>11533</v>
      </c>
      <c r="AJ3048" s="1" t="s">
        <v>17</v>
      </c>
      <c r="AK3048" s="1" t="s">
        <v>11718</v>
      </c>
      <c r="AL3048" s="1" t="s">
        <v>50</v>
      </c>
      <c r="AM3048" s="1" t="s">
        <v>15656</v>
      </c>
      <c r="AN3048" s="1" t="s">
        <v>5249</v>
      </c>
      <c r="AO3048" s="1" t="s">
        <v>11659</v>
      </c>
      <c r="AR3048" s="1" t="s">
        <v>5250</v>
      </c>
      <c r="AS3048" s="1" t="s">
        <v>11874</v>
      </c>
      <c r="AT3048" s="1" t="s">
        <v>88</v>
      </c>
      <c r="AU3048" s="1" t="s">
        <v>8828</v>
      </c>
      <c r="AV3048" s="1" t="s">
        <v>4404</v>
      </c>
      <c r="AW3048" s="1" t="s">
        <v>11680</v>
      </c>
      <c r="BB3048" s="1" t="s">
        <v>274</v>
      </c>
      <c r="BC3048" s="1" t="s">
        <v>8855</v>
      </c>
      <c r="BD3048" s="1" t="s">
        <v>1383</v>
      </c>
      <c r="BE3048" s="1" t="s">
        <v>11366</v>
      </c>
      <c r="BG3048" s="1" t="s">
        <v>88</v>
      </c>
      <c r="BH3048" s="1" t="s">
        <v>8828</v>
      </c>
      <c r="BI3048" s="1" t="s">
        <v>906</v>
      </c>
      <c r="BJ3048" s="1" t="s">
        <v>13078</v>
      </c>
      <c r="BK3048" s="1" t="s">
        <v>88</v>
      </c>
      <c r="BL3048" s="1" t="s">
        <v>8828</v>
      </c>
      <c r="BM3048" s="1" t="s">
        <v>5251</v>
      </c>
      <c r="BN3048" s="1" t="s">
        <v>10868</v>
      </c>
      <c r="BO3048" s="1" t="s">
        <v>88</v>
      </c>
      <c r="BP3048" s="1" t="s">
        <v>8828</v>
      </c>
      <c r="BQ3048" s="1" t="s">
        <v>5252</v>
      </c>
      <c r="BR3048" s="1" t="s">
        <v>14362</v>
      </c>
      <c r="BS3048" s="1" t="s">
        <v>152</v>
      </c>
      <c r="BT3048" s="1" t="s">
        <v>11667</v>
      </c>
    </row>
    <row r="3049" spans="1:72" ht="13.5" customHeight="1">
      <c r="A3049" s="3" t="str">
        <f>HYPERLINK("http://kyu.snu.ac.kr/sdhj/index.jsp?type=hj/GK14605_00IH_0001_0056.jpg","1720_각북면_56")</f>
        <v>1720_각북면_56</v>
      </c>
      <c r="B3049" s="2">
        <v>1720</v>
      </c>
      <c r="C3049" s="2" t="s">
        <v>16278</v>
      </c>
      <c r="D3049" s="2" t="s">
        <v>16279</v>
      </c>
      <c r="E3049" s="2">
        <v>3048</v>
      </c>
      <c r="F3049" s="1">
        <v>16</v>
      </c>
      <c r="G3049" s="1" t="s">
        <v>5165</v>
      </c>
      <c r="H3049" s="1" t="s">
        <v>8505</v>
      </c>
      <c r="I3049" s="1">
        <v>2</v>
      </c>
      <c r="L3049" s="1">
        <v>5</v>
      </c>
      <c r="M3049" s="2" t="s">
        <v>18937</v>
      </c>
      <c r="N3049" s="2" t="s">
        <v>10556</v>
      </c>
      <c r="S3049" s="1" t="s">
        <v>226</v>
      </c>
      <c r="T3049" s="1" t="s">
        <v>8709</v>
      </c>
      <c r="Y3049" s="1" t="s">
        <v>5253</v>
      </c>
      <c r="Z3049" s="1" t="s">
        <v>10554</v>
      </c>
      <c r="AC3049" s="1">
        <v>27</v>
      </c>
      <c r="AD3049" s="1" t="s">
        <v>167</v>
      </c>
      <c r="AE3049" s="1" t="s">
        <v>11350</v>
      </c>
    </row>
    <row r="3050" spans="1:72" ht="13.5" customHeight="1">
      <c r="A3050" s="3" t="str">
        <f>HYPERLINK("http://kyu.snu.ac.kr/sdhj/index.jsp?type=hj/GK14605_00IH_0001_0056.jpg","1720_각북면_56")</f>
        <v>1720_각북면_56</v>
      </c>
      <c r="B3050" s="2">
        <v>1720</v>
      </c>
      <c r="C3050" s="2" t="s">
        <v>15637</v>
      </c>
      <c r="D3050" s="2" t="s">
        <v>15638</v>
      </c>
      <c r="E3050" s="2">
        <v>3049</v>
      </c>
      <c r="F3050" s="1">
        <v>16</v>
      </c>
      <c r="G3050" s="1" t="s">
        <v>5165</v>
      </c>
      <c r="H3050" s="1" t="s">
        <v>8505</v>
      </c>
      <c r="I3050" s="1">
        <v>2</v>
      </c>
      <c r="L3050" s="1">
        <v>5</v>
      </c>
      <c r="M3050" s="2" t="s">
        <v>18937</v>
      </c>
      <c r="N3050" s="2" t="s">
        <v>10556</v>
      </c>
      <c r="S3050" s="1" t="s">
        <v>71</v>
      </c>
      <c r="T3050" s="1" t="s">
        <v>8710</v>
      </c>
      <c r="U3050" s="1" t="s">
        <v>5254</v>
      </c>
      <c r="V3050" s="1" t="s">
        <v>9060</v>
      </c>
      <c r="Y3050" s="1" t="s">
        <v>5255</v>
      </c>
      <c r="Z3050" s="1" t="s">
        <v>10382</v>
      </c>
      <c r="AC3050" s="1">
        <v>15</v>
      </c>
      <c r="AD3050" s="1" t="s">
        <v>563</v>
      </c>
      <c r="AE3050" s="1" t="s">
        <v>9669</v>
      </c>
    </row>
    <row r="3051" spans="1:72" ht="13.5" customHeight="1">
      <c r="A3051" s="3" t="str">
        <f>HYPERLINK("http://kyu.snu.ac.kr/sdhj/index.jsp?type=hj/GK14605_00IH_0001_0056.jpg","1720_각북면_56")</f>
        <v>1720_각북면_56</v>
      </c>
      <c r="B3051" s="2">
        <v>1720</v>
      </c>
      <c r="C3051" s="2" t="s">
        <v>15637</v>
      </c>
      <c r="D3051" s="2" t="s">
        <v>15638</v>
      </c>
      <c r="E3051" s="2">
        <v>3050</v>
      </c>
      <c r="F3051" s="1">
        <v>16</v>
      </c>
      <c r="G3051" s="1" t="s">
        <v>5165</v>
      </c>
      <c r="H3051" s="1" t="s">
        <v>8505</v>
      </c>
      <c r="I3051" s="1">
        <v>2</v>
      </c>
      <c r="L3051" s="1">
        <v>5</v>
      </c>
      <c r="M3051" s="2" t="s">
        <v>18937</v>
      </c>
      <c r="N3051" s="2" t="s">
        <v>10556</v>
      </c>
      <c r="S3051" s="1" t="s">
        <v>356</v>
      </c>
      <c r="T3051" s="1" t="s">
        <v>8717</v>
      </c>
      <c r="Y3051" s="1" t="s">
        <v>53</v>
      </c>
      <c r="Z3051" s="1" t="s">
        <v>9315</v>
      </c>
      <c r="AC3051" s="1">
        <v>1</v>
      </c>
      <c r="AD3051" s="1" t="s">
        <v>107</v>
      </c>
      <c r="AE3051" s="1" t="s">
        <v>11521</v>
      </c>
      <c r="AF3051" s="1" t="s">
        <v>135</v>
      </c>
      <c r="AG3051" s="1" t="s">
        <v>11569</v>
      </c>
    </row>
    <row r="3052" spans="1:72" ht="13.5" customHeight="1">
      <c r="A3052" s="3" t="str">
        <f>HYPERLINK("http://kyu.snu.ac.kr/sdhj/index.jsp?type=hj/GK14605_00IH_0001_0056.jpg","1720_각북면_56")</f>
        <v>1720_각북면_56</v>
      </c>
      <c r="B3052" s="2">
        <v>1720</v>
      </c>
      <c r="C3052" s="2" t="s">
        <v>15637</v>
      </c>
      <c r="D3052" s="2" t="s">
        <v>15638</v>
      </c>
      <c r="E3052" s="2">
        <v>3051</v>
      </c>
      <c r="F3052" s="1">
        <v>16</v>
      </c>
      <c r="G3052" s="1" t="s">
        <v>5165</v>
      </c>
      <c r="H3052" s="1" t="s">
        <v>8505</v>
      </c>
      <c r="I3052" s="1">
        <v>3</v>
      </c>
      <c r="J3052" s="1" t="s">
        <v>5256</v>
      </c>
      <c r="K3052" s="1" t="s">
        <v>8590</v>
      </c>
      <c r="L3052" s="1">
        <v>1</v>
      </c>
      <c r="M3052" s="2" t="s">
        <v>5258</v>
      </c>
      <c r="N3052" s="2" t="s">
        <v>10553</v>
      </c>
      <c r="T3052" s="1" t="s">
        <v>16120</v>
      </c>
      <c r="U3052" s="1" t="s">
        <v>5257</v>
      </c>
      <c r="V3052" s="1" t="s">
        <v>16915</v>
      </c>
      <c r="Y3052" s="1" t="s">
        <v>5258</v>
      </c>
      <c r="Z3052" s="1" t="s">
        <v>10553</v>
      </c>
      <c r="AC3052" s="1">
        <v>43</v>
      </c>
      <c r="AD3052" s="1" t="s">
        <v>424</v>
      </c>
      <c r="AE3052" s="1" t="s">
        <v>11538</v>
      </c>
      <c r="AJ3052" s="1" t="s">
        <v>17</v>
      </c>
      <c r="AK3052" s="1" t="s">
        <v>11718</v>
      </c>
      <c r="AL3052" s="1" t="s">
        <v>300</v>
      </c>
      <c r="AM3052" s="1" t="s">
        <v>11633</v>
      </c>
      <c r="AN3052" s="1" t="s">
        <v>1353</v>
      </c>
      <c r="AO3052" s="1" t="s">
        <v>11653</v>
      </c>
      <c r="AP3052" s="1" t="s">
        <v>215</v>
      </c>
      <c r="AQ3052" s="1" t="s">
        <v>8866</v>
      </c>
      <c r="AR3052" s="1" t="s">
        <v>5259</v>
      </c>
      <c r="AS3052" s="1" t="s">
        <v>11873</v>
      </c>
      <c r="AV3052" s="1" t="s">
        <v>943</v>
      </c>
      <c r="AW3052" s="1" t="s">
        <v>10351</v>
      </c>
      <c r="BB3052" s="1" t="s">
        <v>278</v>
      </c>
      <c r="BC3052" s="1" t="s">
        <v>8843</v>
      </c>
      <c r="BD3052" s="1" t="s">
        <v>5236</v>
      </c>
      <c r="BE3052" s="1" t="s">
        <v>9384</v>
      </c>
      <c r="BG3052" s="1" t="s">
        <v>88</v>
      </c>
      <c r="BH3052" s="1" t="s">
        <v>8828</v>
      </c>
      <c r="BI3052" s="1" t="s">
        <v>290</v>
      </c>
      <c r="BJ3052" s="1" t="s">
        <v>9552</v>
      </c>
      <c r="BK3052" s="1" t="s">
        <v>88</v>
      </c>
      <c r="BL3052" s="1" t="s">
        <v>8828</v>
      </c>
      <c r="BM3052" s="1" t="s">
        <v>5157</v>
      </c>
      <c r="BN3052" s="1" t="s">
        <v>12115</v>
      </c>
      <c r="BO3052" s="1" t="s">
        <v>88</v>
      </c>
      <c r="BP3052" s="1" t="s">
        <v>8828</v>
      </c>
      <c r="BQ3052" s="1" t="s">
        <v>5176</v>
      </c>
      <c r="BR3052" s="1" t="s">
        <v>14361</v>
      </c>
      <c r="BS3052" s="1" t="s">
        <v>5229</v>
      </c>
      <c r="BT3052" s="1" t="s">
        <v>11739</v>
      </c>
    </row>
    <row r="3053" spans="1:72" ht="13.5" customHeight="1">
      <c r="A3053" s="3" t="str">
        <f>HYPERLINK("http://kyu.snu.ac.kr/sdhj/index.jsp?type=hj/GK14605_00IH_0001_0056.jpg","1720_각북면_56")</f>
        <v>1720_각북면_56</v>
      </c>
      <c r="B3053" s="2">
        <v>1720</v>
      </c>
      <c r="C3053" s="2" t="s">
        <v>15798</v>
      </c>
      <c r="D3053" s="2" t="s">
        <v>15799</v>
      </c>
      <c r="E3053" s="2">
        <v>3052</v>
      </c>
      <c r="F3053" s="1">
        <v>16</v>
      </c>
      <c r="G3053" s="1" t="s">
        <v>5165</v>
      </c>
      <c r="H3053" s="1" t="s">
        <v>8505</v>
      </c>
      <c r="I3053" s="1">
        <v>3</v>
      </c>
      <c r="L3053" s="1">
        <v>1</v>
      </c>
      <c r="M3053" s="2" t="s">
        <v>5258</v>
      </c>
      <c r="N3053" s="2" t="s">
        <v>10553</v>
      </c>
      <c r="S3053" s="1" t="s">
        <v>51</v>
      </c>
      <c r="T3053" s="1" t="s">
        <v>1413</v>
      </c>
      <c r="U3053" s="1" t="s">
        <v>5260</v>
      </c>
      <c r="V3053" s="1" t="s">
        <v>9059</v>
      </c>
      <c r="W3053" s="1" t="s">
        <v>103</v>
      </c>
      <c r="X3053" s="1" t="s">
        <v>15645</v>
      </c>
      <c r="Y3053" s="1" t="s">
        <v>1562</v>
      </c>
      <c r="Z3053" s="1" t="s">
        <v>9436</v>
      </c>
      <c r="AC3053" s="1">
        <v>46</v>
      </c>
      <c r="AD3053" s="1" t="s">
        <v>40</v>
      </c>
      <c r="AE3053" s="1" t="s">
        <v>11562</v>
      </c>
      <c r="AJ3053" s="1" t="s">
        <v>17</v>
      </c>
      <c r="AK3053" s="1" t="s">
        <v>11718</v>
      </c>
      <c r="AL3053" s="1" t="s">
        <v>300</v>
      </c>
      <c r="AM3053" s="1" t="s">
        <v>11633</v>
      </c>
      <c r="AT3053" s="1" t="s">
        <v>390</v>
      </c>
      <c r="AU3053" s="1" t="s">
        <v>11984</v>
      </c>
      <c r="AV3053" s="1" t="s">
        <v>5261</v>
      </c>
      <c r="AW3053" s="1" t="s">
        <v>12374</v>
      </c>
      <c r="BG3053" s="1" t="s">
        <v>88</v>
      </c>
      <c r="BH3053" s="1" t="s">
        <v>8828</v>
      </c>
      <c r="BI3053" s="1" t="s">
        <v>5262</v>
      </c>
      <c r="BJ3053" s="1" t="s">
        <v>13222</v>
      </c>
      <c r="BK3053" s="1" t="s">
        <v>88</v>
      </c>
      <c r="BL3053" s="1" t="s">
        <v>8828</v>
      </c>
      <c r="BM3053" s="1" t="s">
        <v>2621</v>
      </c>
      <c r="BN3053" s="1" t="s">
        <v>12043</v>
      </c>
      <c r="BO3053" s="1" t="s">
        <v>5263</v>
      </c>
      <c r="BP3053" s="1" t="s">
        <v>13986</v>
      </c>
      <c r="BQ3053" s="1" t="s">
        <v>5264</v>
      </c>
      <c r="BR3053" s="1" t="s">
        <v>15062</v>
      </c>
      <c r="BS3053" s="1" t="s">
        <v>300</v>
      </c>
      <c r="BT3053" s="1" t="s">
        <v>11633</v>
      </c>
    </row>
    <row r="3054" spans="1:72" ht="13.5" customHeight="1">
      <c r="A3054" s="3" t="str">
        <f>HYPERLINK("http://kyu.snu.ac.kr/sdhj/index.jsp?type=hj/GK14605_00IH_0001_0056.jpg","1720_각북면_56")</f>
        <v>1720_각북면_56</v>
      </c>
      <c r="B3054" s="2">
        <v>1720</v>
      </c>
      <c r="C3054" s="2" t="s">
        <v>15984</v>
      </c>
      <c r="D3054" s="2" t="s">
        <v>15985</v>
      </c>
      <c r="E3054" s="2">
        <v>3053</v>
      </c>
      <c r="F3054" s="1">
        <v>16</v>
      </c>
      <c r="G3054" s="1" t="s">
        <v>5165</v>
      </c>
      <c r="H3054" s="1" t="s">
        <v>8505</v>
      </c>
      <c r="I3054" s="1">
        <v>3</v>
      </c>
      <c r="L3054" s="1">
        <v>1</v>
      </c>
      <c r="M3054" s="2" t="s">
        <v>5258</v>
      </c>
      <c r="N3054" s="2" t="s">
        <v>10553</v>
      </c>
      <c r="S3054" s="1" t="s">
        <v>190</v>
      </c>
      <c r="T3054" s="1" t="s">
        <v>8713</v>
      </c>
      <c r="Y3054" s="1" t="s">
        <v>5265</v>
      </c>
      <c r="Z3054" s="1" t="s">
        <v>10552</v>
      </c>
      <c r="AC3054" s="1">
        <v>12</v>
      </c>
      <c r="AD3054" s="1" t="s">
        <v>137</v>
      </c>
      <c r="AE3054" s="1" t="s">
        <v>9320</v>
      </c>
    </row>
    <row r="3055" spans="1:72" ht="13.5" customHeight="1">
      <c r="A3055" s="3" t="str">
        <f>HYPERLINK("http://kyu.snu.ac.kr/sdhj/index.jsp?type=hj/GK14605_00IH_0001_0056.jpg","1720_각북면_56")</f>
        <v>1720_각북면_56</v>
      </c>
      <c r="B3055" s="2">
        <v>1720</v>
      </c>
      <c r="C3055" s="2" t="s">
        <v>15637</v>
      </c>
      <c r="D3055" s="2" t="s">
        <v>15638</v>
      </c>
      <c r="E3055" s="2">
        <v>3054</v>
      </c>
      <c r="F3055" s="1">
        <v>16</v>
      </c>
      <c r="G3055" s="1" t="s">
        <v>5165</v>
      </c>
      <c r="H3055" s="1" t="s">
        <v>8505</v>
      </c>
      <c r="I3055" s="1">
        <v>3</v>
      </c>
      <c r="L3055" s="1">
        <v>1</v>
      </c>
      <c r="M3055" s="2" t="s">
        <v>5258</v>
      </c>
      <c r="N3055" s="2" t="s">
        <v>10553</v>
      </c>
      <c r="S3055" s="1" t="s">
        <v>71</v>
      </c>
      <c r="T3055" s="1" t="s">
        <v>8710</v>
      </c>
      <c r="Y3055" s="1" t="s">
        <v>1611</v>
      </c>
      <c r="Z3055" s="1" t="s">
        <v>10489</v>
      </c>
      <c r="AF3055" s="1" t="s">
        <v>67</v>
      </c>
      <c r="AG3055" s="1" t="s">
        <v>9286</v>
      </c>
    </row>
    <row r="3056" spans="1:72" ht="13.5" customHeight="1">
      <c r="A3056" s="3" t="str">
        <f>HYPERLINK("http://kyu.snu.ac.kr/sdhj/index.jsp?type=hj/GK14605_00IH_0001_0056.jpg","1720_각북면_56")</f>
        <v>1720_각북면_56</v>
      </c>
      <c r="B3056" s="2">
        <v>1720</v>
      </c>
      <c r="C3056" s="2" t="s">
        <v>15637</v>
      </c>
      <c r="D3056" s="2" t="s">
        <v>15638</v>
      </c>
      <c r="E3056" s="2">
        <v>3055</v>
      </c>
      <c r="F3056" s="1">
        <v>16</v>
      </c>
      <c r="G3056" s="1" t="s">
        <v>5165</v>
      </c>
      <c r="H3056" s="1" t="s">
        <v>8505</v>
      </c>
      <c r="I3056" s="1">
        <v>3</v>
      </c>
      <c r="L3056" s="1">
        <v>1</v>
      </c>
      <c r="M3056" s="2" t="s">
        <v>5258</v>
      </c>
      <c r="N3056" s="2" t="s">
        <v>10553</v>
      </c>
      <c r="S3056" s="1" t="s">
        <v>71</v>
      </c>
      <c r="T3056" s="1" t="s">
        <v>8710</v>
      </c>
      <c r="Y3056" s="1" t="s">
        <v>5266</v>
      </c>
      <c r="Z3056" s="1" t="s">
        <v>10551</v>
      </c>
      <c r="AC3056" s="1">
        <v>3</v>
      </c>
      <c r="AD3056" s="1" t="s">
        <v>561</v>
      </c>
      <c r="AE3056" s="1" t="s">
        <v>11535</v>
      </c>
    </row>
    <row r="3057" spans="1:73" ht="13.5" customHeight="1">
      <c r="A3057" s="3" t="str">
        <f>HYPERLINK("http://kyu.snu.ac.kr/sdhj/index.jsp?type=hj/GK14605_00IH_0001_0056.jpg","1720_각북면_56")</f>
        <v>1720_각북면_56</v>
      </c>
      <c r="B3057" s="2">
        <v>1720</v>
      </c>
      <c r="C3057" s="2" t="s">
        <v>15637</v>
      </c>
      <c r="D3057" s="2" t="s">
        <v>15638</v>
      </c>
      <c r="E3057" s="2">
        <v>3056</v>
      </c>
      <c r="F3057" s="1">
        <v>16</v>
      </c>
      <c r="G3057" s="1" t="s">
        <v>5165</v>
      </c>
      <c r="H3057" s="1" t="s">
        <v>8505</v>
      </c>
      <c r="I3057" s="1">
        <v>3</v>
      </c>
      <c r="L3057" s="1">
        <v>1</v>
      </c>
      <c r="M3057" s="2" t="s">
        <v>5258</v>
      </c>
      <c r="N3057" s="2" t="s">
        <v>10553</v>
      </c>
      <c r="S3057" s="1" t="s">
        <v>68</v>
      </c>
      <c r="T3057" s="1" t="s">
        <v>8708</v>
      </c>
      <c r="Y3057" s="1" t="s">
        <v>5267</v>
      </c>
      <c r="Z3057" s="1" t="s">
        <v>10550</v>
      </c>
      <c r="AC3057" s="1">
        <v>2</v>
      </c>
      <c r="AD3057" s="1" t="s">
        <v>106</v>
      </c>
      <c r="AE3057" s="1" t="s">
        <v>11517</v>
      </c>
      <c r="AF3057" s="1" t="s">
        <v>135</v>
      </c>
      <c r="AG3057" s="1" t="s">
        <v>11569</v>
      </c>
    </row>
    <row r="3058" spans="1:73" ht="13.5" customHeight="1">
      <c r="A3058" s="3" t="str">
        <f>HYPERLINK("http://kyu.snu.ac.kr/sdhj/index.jsp?type=hj/GK14605_00IH_0001_0056.jpg","1720_각북면_56")</f>
        <v>1720_각북면_56</v>
      </c>
      <c r="B3058" s="2">
        <v>1720</v>
      </c>
      <c r="C3058" s="2" t="s">
        <v>15637</v>
      </c>
      <c r="D3058" s="2" t="s">
        <v>15638</v>
      </c>
      <c r="E3058" s="2">
        <v>3057</v>
      </c>
      <c r="F3058" s="1">
        <v>16</v>
      </c>
      <c r="G3058" s="1" t="s">
        <v>5165</v>
      </c>
      <c r="H3058" s="1" t="s">
        <v>8505</v>
      </c>
      <c r="I3058" s="1">
        <v>3</v>
      </c>
      <c r="L3058" s="1">
        <v>2</v>
      </c>
      <c r="M3058" s="2" t="s">
        <v>18296</v>
      </c>
      <c r="N3058" s="2" t="s">
        <v>18297</v>
      </c>
      <c r="T3058" s="1" t="s">
        <v>15624</v>
      </c>
      <c r="U3058" s="1" t="s">
        <v>4995</v>
      </c>
      <c r="V3058" s="1" t="s">
        <v>8898</v>
      </c>
      <c r="W3058" s="1" t="s">
        <v>220</v>
      </c>
      <c r="X3058" s="1" t="s">
        <v>8720</v>
      </c>
      <c r="Y3058" s="1" t="s">
        <v>5268</v>
      </c>
      <c r="Z3058" s="1" t="s">
        <v>10549</v>
      </c>
      <c r="AC3058" s="1">
        <v>76</v>
      </c>
      <c r="AD3058" s="1" t="s">
        <v>160</v>
      </c>
      <c r="AE3058" s="1" t="s">
        <v>11534</v>
      </c>
      <c r="AJ3058" s="1" t="s">
        <v>17</v>
      </c>
      <c r="AK3058" s="1" t="s">
        <v>11718</v>
      </c>
      <c r="AL3058" s="1" t="s">
        <v>96</v>
      </c>
      <c r="AM3058" s="1" t="s">
        <v>11726</v>
      </c>
      <c r="AT3058" s="1" t="s">
        <v>242</v>
      </c>
      <c r="AU3058" s="1" t="s">
        <v>8824</v>
      </c>
      <c r="AV3058" s="1" t="s">
        <v>8267</v>
      </c>
      <c r="AW3058" s="1" t="s">
        <v>10384</v>
      </c>
      <c r="BG3058" s="1" t="s">
        <v>88</v>
      </c>
      <c r="BH3058" s="1" t="s">
        <v>8828</v>
      </c>
      <c r="BI3058" s="1" t="s">
        <v>5269</v>
      </c>
      <c r="BJ3058" s="1" t="s">
        <v>13221</v>
      </c>
      <c r="BK3058" s="1" t="s">
        <v>88</v>
      </c>
      <c r="BL3058" s="1" t="s">
        <v>8828</v>
      </c>
      <c r="BM3058" s="1" t="s">
        <v>373</v>
      </c>
      <c r="BN3058" s="1" t="s">
        <v>9290</v>
      </c>
      <c r="BO3058" s="1" t="s">
        <v>88</v>
      </c>
      <c r="BP3058" s="1" t="s">
        <v>8828</v>
      </c>
      <c r="BQ3058" s="1" t="s">
        <v>5270</v>
      </c>
      <c r="BR3058" s="1" t="s">
        <v>15103</v>
      </c>
      <c r="BS3058" s="1" t="s">
        <v>50</v>
      </c>
      <c r="BT3058" s="1" t="s">
        <v>16916</v>
      </c>
    </row>
    <row r="3059" spans="1:73" ht="13.5" customHeight="1">
      <c r="A3059" s="3" t="str">
        <f>HYPERLINK("http://kyu.snu.ac.kr/sdhj/index.jsp?type=hj/GK14605_00IH_0001_0056.jpg","1720_각북면_56")</f>
        <v>1720_각북면_56</v>
      </c>
      <c r="B3059" s="2">
        <v>1720</v>
      </c>
      <c r="C3059" s="2" t="s">
        <v>16089</v>
      </c>
      <c r="D3059" s="2" t="s">
        <v>16090</v>
      </c>
      <c r="E3059" s="2">
        <v>3058</v>
      </c>
      <c r="F3059" s="1">
        <v>16</v>
      </c>
      <c r="G3059" s="1" t="s">
        <v>5165</v>
      </c>
      <c r="H3059" s="1" t="s">
        <v>8505</v>
      </c>
      <c r="I3059" s="1">
        <v>3</v>
      </c>
      <c r="L3059" s="1">
        <v>2</v>
      </c>
      <c r="M3059" s="2" t="s">
        <v>18296</v>
      </c>
      <c r="N3059" s="2" t="s">
        <v>18297</v>
      </c>
      <c r="S3059" s="1" t="s">
        <v>51</v>
      </c>
      <c r="T3059" s="1" t="s">
        <v>1413</v>
      </c>
      <c r="W3059" s="1" t="s">
        <v>245</v>
      </c>
      <c r="X3059" s="1" t="s">
        <v>9269</v>
      </c>
      <c r="Y3059" s="1" t="s">
        <v>53</v>
      </c>
      <c r="Z3059" s="1" t="s">
        <v>9315</v>
      </c>
      <c r="AF3059" s="1" t="s">
        <v>67</v>
      </c>
      <c r="AG3059" s="1" t="s">
        <v>9286</v>
      </c>
    </row>
    <row r="3060" spans="1:73" ht="13.5" customHeight="1">
      <c r="A3060" s="3" t="str">
        <f>HYPERLINK("http://kyu.snu.ac.kr/sdhj/index.jsp?type=hj/GK14605_00IH_0001_0056.jpg","1720_각북면_56")</f>
        <v>1720_각북면_56</v>
      </c>
      <c r="B3060" s="2">
        <v>1720</v>
      </c>
      <c r="C3060" s="2" t="s">
        <v>15637</v>
      </c>
      <c r="D3060" s="2" t="s">
        <v>15638</v>
      </c>
      <c r="E3060" s="2">
        <v>3059</v>
      </c>
      <c r="F3060" s="1">
        <v>16</v>
      </c>
      <c r="G3060" s="1" t="s">
        <v>5165</v>
      </c>
      <c r="H3060" s="1" t="s">
        <v>8505</v>
      </c>
      <c r="I3060" s="1">
        <v>3</v>
      </c>
      <c r="L3060" s="1">
        <v>2</v>
      </c>
      <c r="M3060" s="2" t="s">
        <v>18296</v>
      </c>
      <c r="N3060" s="2" t="s">
        <v>18297</v>
      </c>
      <c r="S3060" s="1" t="s">
        <v>226</v>
      </c>
      <c r="T3060" s="1" t="s">
        <v>8709</v>
      </c>
      <c r="Y3060" s="1" t="s">
        <v>5271</v>
      </c>
      <c r="Z3060" s="1" t="s">
        <v>16917</v>
      </c>
      <c r="AC3060" s="1">
        <v>4</v>
      </c>
      <c r="AD3060" s="1" t="s">
        <v>105</v>
      </c>
      <c r="AE3060" s="1" t="s">
        <v>11518</v>
      </c>
    </row>
    <row r="3061" spans="1:73" ht="13.5" customHeight="1">
      <c r="A3061" s="3" t="str">
        <f>HYPERLINK("http://kyu.snu.ac.kr/sdhj/index.jsp?type=hj/GK14605_00IH_0001_0056.jpg","1720_각북면_56")</f>
        <v>1720_각북면_56</v>
      </c>
      <c r="B3061" s="2">
        <v>1720</v>
      </c>
      <c r="C3061" s="2" t="s">
        <v>15637</v>
      </c>
      <c r="D3061" s="2" t="s">
        <v>15638</v>
      </c>
      <c r="E3061" s="2">
        <v>3060</v>
      </c>
      <c r="F3061" s="1">
        <v>16</v>
      </c>
      <c r="G3061" s="1" t="s">
        <v>5165</v>
      </c>
      <c r="H3061" s="1" t="s">
        <v>8505</v>
      </c>
      <c r="I3061" s="1">
        <v>3</v>
      </c>
      <c r="L3061" s="1">
        <v>2</v>
      </c>
      <c r="M3061" s="2" t="s">
        <v>18296</v>
      </c>
      <c r="N3061" s="2" t="s">
        <v>18297</v>
      </c>
      <c r="S3061" s="1" t="s">
        <v>356</v>
      </c>
      <c r="T3061" s="1" t="s">
        <v>8717</v>
      </c>
      <c r="Y3061" s="1" t="s">
        <v>2740</v>
      </c>
      <c r="Z3061" s="1" t="s">
        <v>10548</v>
      </c>
      <c r="AC3061" s="1">
        <v>4</v>
      </c>
      <c r="AD3061" s="1" t="s">
        <v>105</v>
      </c>
      <c r="AE3061" s="1" t="s">
        <v>11518</v>
      </c>
    </row>
    <row r="3062" spans="1:73" ht="13.5" customHeight="1">
      <c r="A3062" s="3" t="str">
        <f>HYPERLINK("http://kyu.snu.ac.kr/sdhj/index.jsp?type=hj/GK14605_00IH_0001_0056.jpg","1720_각북면_56")</f>
        <v>1720_각북면_56</v>
      </c>
      <c r="B3062" s="2">
        <v>1720</v>
      </c>
      <c r="C3062" s="2" t="s">
        <v>15637</v>
      </c>
      <c r="D3062" s="2" t="s">
        <v>15638</v>
      </c>
      <c r="E3062" s="2">
        <v>3061</v>
      </c>
      <c r="F3062" s="1">
        <v>16</v>
      </c>
      <c r="G3062" s="1" t="s">
        <v>5165</v>
      </c>
      <c r="H3062" s="1" t="s">
        <v>8505</v>
      </c>
      <c r="I3062" s="1">
        <v>3</v>
      </c>
      <c r="L3062" s="1">
        <v>2</v>
      </c>
      <c r="M3062" s="2" t="s">
        <v>18296</v>
      </c>
      <c r="N3062" s="2" t="s">
        <v>18297</v>
      </c>
      <c r="S3062" s="1" t="s">
        <v>71</v>
      </c>
      <c r="T3062" s="1" t="s">
        <v>8710</v>
      </c>
      <c r="U3062" s="1" t="s">
        <v>5272</v>
      </c>
      <c r="V3062" s="1" t="s">
        <v>9058</v>
      </c>
      <c r="Y3062" s="1" t="s">
        <v>5273</v>
      </c>
      <c r="Z3062" s="1" t="s">
        <v>10547</v>
      </c>
      <c r="AC3062" s="1">
        <v>40</v>
      </c>
      <c r="AD3062" s="1" t="s">
        <v>141</v>
      </c>
      <c r="AE3062" s="1" t="s">
        <v>11557</v>
      </c>
    </row>
    <row r="3063" spans="1:73" ht="13.5" customHeight="1">
      <c r="A3063" s="3" t="str">
        <f>HYPERLINK("http://kyu.snu.ac.kr/sdhj/index.jsp?type=hj/GK14605_00IH_0001_0056.jpg","1720_각북면_56")</f>
        <v>1720_각북면_56</v>
      </c>
      <c r="B3063" s="2">
        <v>1720</v>
      </c>
      <c r="C3063" s="2" t="s">
        <v>15637</v>
      </c>
      <c r="D3063" s="2" t="s">
        <v>15638</v>
      </c>
      <c r="E3063" s="2">
        <v>3062</v>
      </c>
      <c r="F3063" s="1">
        <v>16</v>
      </c>
      <c r="G3063" s="1" t="s">
        <v>5165</v>
      </c>
      <c r="H3063" s="1" t="s">
        <v>8505</v>
      </c>
      <c r="I3063" s="1">
        <v>3</v>
      </c>
      <c r="L3063" s="1">
        <v>2</v>
      </c>
      <c r="M3063" s="2" t="s">
        <v>18296</v>
      </c>
      <c r="N3063" s="2" t="s">
        <v>18297</v>
      </c>
      <c r="S3063" s="1" t="s">
        <v>133</v>
      </c>
      <c r="T3063" s="1" t="s">
        <v>8712</v>
      </c>
      <c r="W3063" s="1" t="s">
        <v>3548</v>
      </c>
      <c r="X3063" s="1" t="s">
        <v>9302</v>
      </c>
      <c r="Y3063" s="1" t="s">
        <v>53</v>
      </c>
      <c r="Z3063" s="1" t="s">
        <v>9315</v>
      </c>
      <c r="AC3063" s="1">
        <v>40</v>
      </c>
      <c r="AD3063" s="1" t="s">
        <v>105</v>
      </c>
      <c r="AE3063" s="1" t="s">
        <v>11518</v>
      </c>
    </row>
    <row r="3064" spans="1:73" ht="13.5" customHeight="1">
      <c r="A3064" s="3" t="str">
        <f>HYPERLINK("http://kyu.snu.ac.kr/sdhj/index.jsp?type=hj/GK14605_00IH_0001_0056.jpg","1720_각북면_56")</f>
        <v>1720_각북면_56</v>
      </c>
      <c r="B3064" s="2">
        <v>1720</v>
      </c>
      <c r="C3064" s="2" t="s">
        <v>15637</v>
      </c>
      <c r="D3064" s="2" t="s">
        <v>15638</v>
      </c>
      <c r="E3064" s="2">
        <v>3063</v>
      </c>
      <c r="F3064" s="1">
        <v>16</v>
      </c>
      <c r="G3064" s="1" t="s">
        <v>5165</v>
      </c>
      <c r="H3064" s="1" t="s">
        <v>8505</v>
      </c>
      <c r="I3064" s="1">
        <v>3</v>
      </c>
      <c r="L3064" s="1">
        <v>3</v>
      </c>
      <c r="M3064" s="2" t="s">
        <v>5274</v>
      </c>
      <c r="N3064" s="2" t="s">
        <v>9456</v>
      </c>
      <c r="O3064" s="1" t="s">
        <v>6</v>
      </c>
      <c r="P3064" s="1" t="s">
        <v>8656</v>
      </c>
      <c r="T3064" s="1" t="s">
        <v>15624</v>
      </c>
      <c r="U3064" s="1" t="s">
        <v>1834</v>
      </c>
      <c r="V3064" s="1" t="s">
        <v>8897</v>
      </c>
      <c r="Y3064" s="1" t="s">
        <v>5274</v>
      </c>
      <c r="Z3064" s="1" t="s">
        <v>9456</v>
      </c>
      <c r="AC3064" s="1">
        <v>63</v>
      </c>
      <c r="AD3064" s="1" t="s">
        <v>561</v>
      </c>
      <c r="AE3064" s="1" t="s">
        <v>11535</v>
      </c>
      <c r="AJ3064" s="1" t="s">
        <v>17</v>
      </c>
      <c r="AK3064" s="1" t="s">
        <v>11718</v>
      </c>
      <c r="AL3064" s="1" t="s">
        <v>5275</v>
      </c>
      <c r="AM3064" s="1" t="s">
        <v>11761</v>
      </c>
      <c r="AN3064" s="1" t="s">
        <v>280</v>
      </c>
      <c r="AO3064" s="1" t="s">
        <v>9917</v>
      </c>
      <c r="AR3064" s="1" t="s">
        <v>5276</v>
      </c>
      <c r="AS3064" s="1" t="s">
        <v>15416</v>
      </c>
      <c r="AT3064" s="1" t="s">
        <v>269</v>
      </c>
      <c r="AU3064" s="1" t="s">
        <v>8873</v>
      </c>
      <c r="AV3064" s="1" t="s">
        <v>4472</v>
      </c>
      <c r="AW3064" s="1" t="s">
        <v>12373</v>
      </c>
      <c r="BB3064" s="1" t="s">
        <v>274</v>
      </c>
      <c r="BC3064" s="1" t="s">
        <v>8855</v>
      </c>
      <c r="BD3064" s="1" t="s">
        <v>5277</v>
      </c>
      <c r="BE3064" s="1" t="s">
        <v>12851</v>
      </c>
      <c r="BG3064" s="1" t="s">
        <v>88</v>
      </c>
      <c r="BH3064" s="1" t="s">
        <v>8828</v>
      </c>
      <c r="BI3064" s="1" t="s">
        <v>5278</v>
      </c>
      <c r="BJ3064" s="1" t="s">
        <v>13220</v>
      </c>
      <c r="BM3064" s="1" t="s">
        <v>2621</v>
      </c>
      <c r="BN3064" s="1" t="s">
        <v>12043</v>
      </c>
      <c r="BO3064" s="1" t="s">
        <v>390</v>
      </c>
      <c r="BP3064" s="1" t="s">
        <v>11984</v>
      </c>
      <c r="BQ3064" s="1" t="s">
        <v>5279</v>
      </c>
      <c r="BR3064" s="1" t="s">
        <v>15260</v>
      </c>
      <c r="BS3064" s="1" t="s">
        <v>41</v>
      </c>
      <c r="BT3064" s="1" t="s">
        <v>11660</v>
      </c>
    </row>
    <row r="3065" spans="1:73" ht="13.5" customHeight="1">
      <c r="A3065" s="3" t="str">
        <f>HYPERLINK("http://kyu.snu.ac.kr/sdhj/index.jsp?type=hj/GK14605_00IH_0001_0056.jpg","1720_각북면_56")</f>
        <v>1720_각북면_56</v>
      </c>
      <c r="B3065" s="2">
        <v>1720</v>
      </c>
      <c r="C3065" s="2" t="s">
        <v>15666</v>
      </c>
      <c r="D3065" s="2" t="s">
        <v>15667</v>
      </c>
      <c r="E3065" s="2">
        <v>3064</v>
      </c>
      <c r="F3065" s="1">
        <v>16</v>
      </c>
      <c r="G3065" s="1" t="s">
        <v>5165</v>
      </c>
      <c r="H3065" s="1" t="s">
        <v>8505</v>
      </c>
      <c r="I3065" s="1">
        <v>3</v>
      </c>
      <c r="L3065" s="1">
        <v>3</v>
      </c>
      <c r="M3065" s="2" t="s">
        <v>5274</v>
      </c>
      <c r="N3065" s="2" t="s">
        <v>9456</v>
      </c>
      <c r="S3065" s="1" t="s">
        <v>190</v>
      </c>
      <c r="T3065" s="1" t="s">
        <v>8713</v>
      </c>
      <c r="U3065" s="1" t="s">
        <v>5051</v>
      </c>
      <c r="V3065" s="1" t="s">
        <v>8931</v>
      </c>
      <c r="W3065" s="1" t="s">
        <v>38</v>
      </c>
      <c r="X3065" s="1" t="s">
        <v>15717</v>
      </c>
      <c r="Y3065" s="1" t="s">
        <v>5280</v>
      </c>
      <c r="Z3065" s="1" t="s">
        <v>10546</v>
      </c>
      <c r="AC3065" s="1">
        <v>26</v>
      </c>
      <c r="AD3065" s="1" t="s">
        <v>634</v>
      </c>
      <c r="AE3065" s="1" t="s">
        <v>11527</v>
      </c>
    </row>
    <row r="3066" spans="1:73" ht="13.5" customHeight="1">
      <c r="A3066" s="3" t="str">
        <f>HYPERLINK("http://kyu.snu.ac.kr/sdhj/index.jsp?type=hj/GK14605_00IH_0001_0056.jpg","1720_각북면_56")</f>
        <v>1720_각북면_56</v>
      </c>
      <c r="B3066" s="2">
        <v>1720</v>
      </c>
      <c r="C3066" s="2" t="s">
        <v>15735</v>
      </c>
      <c r="D3066" s="2" t="s">
        <v>15736</v>
      </c>
      <c r="E3066" s="2">
        <v>3065</v>
      </c>
      <c r="F3066" s="1">
        <v>16</v>
      </c>
      <c r="G3066" s="1" t="s">
        <v>5165</v>
      </c>
      <c r="H3066" s="1" t="s">
        <v>8505</v>
      </c>
      <c r="I3066" s="1">
        <v>3</v>
      </c>
      <c r="L3066" s="1">
        <v>3</v>
      </c>
      <c r="M3066" s="2" t="s">
        <v>5274</v>
      </c>
      <c r="N3066" s="2" t="s">
        <v>9456</v>
      </c>
      <c r="S3066" s="1" t="s">
        <v>68</v>
      </c>
      <c r="T3066" s="1" t="s">
        <v>8708</v>
      </c>
      <c r="Y3066" s="1" t="s">
        <v>2196</v>
      </c>
      <c r="Z3066" s="1" t="s">
        <v>10467</v>
      </c>
      <c r="AC3066" s="1">
        <v>13</v>
      </c>
      <c r="AD3066" s="1" t="s">
        <v>229</v>
      </c>
      <c r="AE3066" s="1" t="s">
        <v>11524</v>
      </c>
    </row>
    <row r="3067" spans="1:73" ht="13.5" customHeight="1">
      <c r="A3067" s="3" t="str">
        <f>HYPERLINK("http://kyu.snu.ac.kr/sdhj/index.jsp?type=hj/GK14605_00IH_0001_0056.jpg","1720_각북면_56")</f>
        <v>1720_각북면_56</v>
      </c>
      <c r="B3067" s="2">
        <v>1720</v>
      </c>
      <c r="C3067" s="2" t="s">
        <v>15637</v>
      </c>
      <c r="D3067" s="2" t="s">
        <v>15638</v>
      </c>
      <c r="E3067" s="2">
        <v>3066</v>
      </c>
      <c r="F3067" s="1">
        <v>16</v>
      </c>
      <c r="G3067" s="1" t="s">
        <v>5165</v>
      </c>
      <c r="H3067" s="1" t="s">
        <v>8505</v>
      </c>
      <c r="I3067" s="1">
        <v>3</v>
      </c>
      <c r="L3067" s="1">
        <v>3</v>
      </c>
      <c r="M3067" s="2" t="s">
        <v>5274</v>
      </c>
      <c r="N3067" s="2" t="s">
        <v>9456</v>
      </c>
      <c r="S3067" s="1" t="s">
        <v>68</v>
      </c>
      <c r="T3067" s="1" t="s">
        <v>8708</v>
      </c>
      <c r="Y3067" s="1" t="s">
        <v>5281</v>
      </c>
      <c r="Z3067" s="1" t="s">
        <v>10545</v>
      </c>
      <c r="AC3067" s="1">
        <v>2</v>
      </c>
      <c r="AD3067" s="1" t="s">
        <v>106</v>
      </c>
      <c r="AE3067" s="1" t="s">
        <v>11517</v>
      </c>
    </row>
    <row r="3068" spans="1:73" ht="13.5" customHeight="1">
      <c r="A3068" s="3" t="str">
        <f>HYPERLINK("http://kyu.snu.ac.kr/sdhj/index.jsp?type=hj/GK14605_00IH_0001_0056.jpg","1720_각북면_56")</f>
        <v>1720_각북면_56</v>
      </c>
      <c r="B3068" s="2">
        <v>1720</v>
      </c>
      <c r="C3068" s="2" t="s">
        <v>15637</v>
      </c>
      <c r="D3068" s="2" t="s">
        <v>15638</v>
      </c>
      <c r="E3068" s="2">
        <v>3067</v>
      </c>
      <c r="F3068" s="1">
        <v>16</v>
      </c>
      <c r="G3068" s="1" t="s">
        <v>5165</v>
      </c>
      <c r="H3068" s="1" t="s">
        <v>8505</v>
      </c>
      <c r="I3068" s="1">
        <v>3</v>
      </c>
      <c r="L3068" s="1">
        <v>4</v>
      </c>
      <c r="M3068" s="2" t="s">
        <v>5282</v>
      </c>
      <c r="N3068" s="2" t="s">
        <v>10544</v>
      </c>
      <c r="T3068" s="1" t="s">
        <v>15624</v>
      </c>
      <c r="U3068" s="1" t="s">
        <v>915</v>
      </c>
      <c r="V3068" s="1" t="s">
        <v>8903</v>
      </c>
      <c r="Y3068" s="1" t="s">
        <v>5282</v>
      </c>
      <c r="Z3068" s="1" t="s">
        <v>10544</v>
      </c>
      <c r="AC3068" s="1">
        <v>39</v>
      </c>
      <c r="AD3068" s="1" t="s">
        <v>119</v>
      </c>
      <c r="AE3068" s="1" t="s">
        <v>9334</v>
      </c>
      <c r="AJ3068" s="1" t="s">
        <v>17</v>
      </c>
      <c r="AK3068" s="1" t="s">
        <v>11718</v>
      </c>
      <c r="AL3068" s="1" t="s">
        <v>1968</v>
      </c>
      <c r="AM3068" s="1" t="s">
        <v>11731</v>
      </c>
      <c r="AN3068" s="1" t="s">
        <v>1180</v>
      </c>
      <c r="AO3068" s="1" t="s">
        <v>11685</v>
      </c>
      <c r="AP3068" s="1" t="s">
        <v>215</v>
      </c>
      <c r="AQ3068" s="1" t="s">
        <v>8866</v>
      </c>
      <c r="AR3068" s="1" t="s">
        <v>5283</v>
      </c>
      <c r="AS3068" s="1" t="s">
        <v>15407</v>
      </c>
      <c r="AT3068" s="1" t="s">
        <v>2793</v>
      </c>
      <c r="AU3068" s="1" t="s">
        <v>15342</v>
      </c>
      <c r="AV3068" s="1" t="s">
        <v>5284</v>
      </c>
      <c r="AW3068" s="1" t="s">
        <v>12317</v>
      </c>
      <c r="BB3068" s="1" t="s">
        <v>278</v>
      </c>
      <c r="BC3068" s="1" t="s">
        <v>8843</v>
      </c>
      <c r="BD3068" s="1" t="s">
        <v>5285</v>
      </c>
      <c r="BE3068" s="1" t="s">
        <v>12850</v>
      </c>
      <c r="BG3068" s="1" t="s">
        <v>5286</v>
      </c>
      <c r="BH3068" s="1" t="s">
        <v>15333</v>
      </c>
      <c r="BI3068" s="1" t="s">
        <v>5287</v>
      </c>
      <c r="BJ3068" s="1" t="s">
        <v>13193</v>
      </c>
      <c r="BK3068" s="1" t="s">
        <v>46</v>
      </c>
      <c r="BL3068" s="1" t="s">
        <v>11959</v>
      </c>
      <c r="BM3068" s="1" t="s">
        <v>4499</v>
      </c>
      <c r="BN3068" s="1" t="s">
        <v>12111</v>
      </c>
      <c r="BO3068" s="1" t="s">
        <v>394</v>
      </c>
      <c r="BP3068" s="1" t="s">
        <v>9255</v>
      </c>
      <c r="BQ3068" s="1" t="s">
        <v>5288</v>
      </c>
      <c r="BR3068" s="1" t="s">
        <v>15148</v>
      </c>
      <c r="BS3068" s="1" t="s">
        <v>41</v>
      </c>
      <c r="BT3068" s="1" t="s">
        <v>11660</v>
      </c>
      <c r="BU3068" s="1" t="s">
        <v>5289</v>
      </c>
    </row>
    <row r="3069" spans="1:73" ht="13.5" customHeight="1">
      <c r="A3069" s="3" t="str">
        <f>HYPERLINK("http://kyu.snu.ac.kr/sdhj/index.jsp?type=hj/GK14605_00IH_0001_0056.jpg","1720_각북면_56")</f>
        <v>1720_각북면_56</v>
      </c>
      <c r="B3069" s="2">
        <v>1720</v>
      </c>
      <c r="C3069" s="2" t="s">
        <v>16918</v>
      </c>
      <c r="D3069" s="2" t="s">
        <v>16919</v>
      </c>
      <c r="E3069" s="2">
        <v>3068</v>
      </c>
      <c r="F3069" s="1">
        <v>16</v>
      </c>
      <c r="G3069" s="1" t="s">
        <v>5165</v>
      </c>
      <c r="H3069" s="1" t="s">
        <v>8505</v>
      </c>
      <c r="I3069" s="1">
        <v>3</v>
      </c>
      <c r="L3069" s="1">
        <v>4</v>
      </c>
      <c r="M3069" s="2" t="s">
        <v>5282</v>
      </c>
      <c r="N3069" s="2" t="s">
        <v>10544</v>
      </c>
      <c r="S3069" s="1" t="s">
        <v>127</v>
      </c>
      <c r="T3069" s="1" t="s">
        <v>8714</v>
      </c>
      <c r="U3069" s="1" t="s">
        <v>278</v>
      </c>
      <c r="V3069" s="1" t="s">
        <v>8843</v>
      </c>
      <c r="W3069" s="1" t="s">
        <v>4542</v>
      </c>
      <c r="X3069" s="1" t="s">
        <v>9287</v>
      </c>
      <c r="Y3069" s="1" t="s">
        <v>53</v>
      </c>
      <c r="Z3069" s="1" t="s">
        <v>9315</v>
      </c>
      <c r="AF3069" s="1" t="s">
        <v>67</v>
      </c>
      <c r="AG3069" s="1" t="s">
        <v>9286</v>
      </c>
    </row>
    <row r="3070" spans="1:73" ht="13.5" customHeight="1">
      <c r="A3070" s="3" t="str">
        <f>HYPERLINK("http://kyu.snu.ac.kr/sdhj/index.jsp?type=hj/GK14605_00IH_0001_0056.jpg","1720_각북면_56")</f>
        <v>1720_각북면_56</v>
      </c>
      <c r="B3070" s="2">
        <v>1720</v>
      </c>
      <c r="C3070" s="2" t="s">
        <v>15637</v>
      </c>
      <c r="D3070" s="2" t="s">
        <v>15638</v>
      </c>
      <c r="E3070" s="2">
        <v>3069</v>
      </c>
      <c r="F3070" s="1">
        <v>16</v>
      </c>
      <c r="G3070" s="1" t="s">
        <v>5165</v>
      </c>
      <c r="H3070" s="1" t="s">
        <v>8505</v>
      </c>
      <c r="I3070" s="1">
        <v>3</v>
      </c>
      <c r="L3070" s="1">
        <v>4</v>
      </c>
      <c r="M3070" s="2" t="s">
        <v>5282</v>
      </c>
      <c r="N3070" s="2" t="s">
        <v>10544</v>
      </c>
      <c r="S3070" s="1" t="s">
        <v>51</v>
      </c>
      <c r="T3070" s="1" t="s">
        <v>1413</v>
      </c>
      <c r="U3070" s="1" t="s">
        <v>278</v>
      </c>
      <c r="V3070" s="1" t="s">
        <v>8843</v>
      </c>
      <c r="Y3070" s="1" t="s">
        <v>4395</v>
      </c>
      <c r="Z3070" s="1" t="s">
        <v>10543</v>
      </c>
      <c r="AC3070" s="1">
        <v>41</v>
      </c>
      <c r="AD3070" s="1" t="s">
        <v>211</v>
      </c>
      <c r="AE3070" s="1" t="s">
        <v>10681</v>
      </c>
      <c r="AJ3070" s="1" t="s">
        <v>17</v>
      </c>
      <c r="AK3070" s="1" t="s">
        <v>11718</v>
      </c>
      <c r="AL3070" s="1" t="s">
        <v>41</v>
      </c>
      <c r="AM3070" s="1" t="s">
        <v>11660</v>
      </c>
      <c r="AN3070" s="1" t="s">
        <v>1353</v>
      </c>
      <c r="AO3070" s="1" t="s">
        <v>11653</v>
      </c>
      <c r="AP3070" s="1" t="s">
        <v>44</v>
      </c>
      <c r="AQ3070" s="1" t="s">
        <v>8875</v>
      </c>
      <c r="AR3070" s="1" t="s">
        <v>5290</v>
      </c>
      <c r="AS3070" s="1" t="s">
        <v>15421</v>
      </c>
      <c r="AT3070" s="1" t="s">
        <v>88</v>
      </c>
      <c r="AU3070" s="1" t="s">
        <v>8828</v>
      </c>
      <c r="AV3070" s="1" t="s">
        <v>4481</v>
      </c>
      <c r="AW3070" s="1" t="s">
        <v>10542</v>
      </c>
      <c r="BB3070" s="1" t="s">
        <v>274</v>
      </c>
      <c r="BC3070" s="1" t="s">
        <v>8855</v>
      </c>
      <c r="BD3070" s="1" t="s">
        <v>18938</v>
      </c>
      <c r="BE3070" s="1" t="s">
        <v>16920</v>
      </c>
      <c r="BG3070" s="1" t="s">
        <v>88</v>
      </c>
      <c r="BH3070" s="1" t="s">
        <v>8828</v>
      </c>
      <c r="BI3070" s="1" t="s">
        <v>5291</v>
      </c>
      <c r="BJ3070" s="1" t="s">
        <v>10085</v>
      </c>
      <c r="BK3070" s="1" t="s">
        <v>88</v>
      </c>
      <c r="BL3070" s="1" t="s">
        <v>8828</v>
      </c>
      <c r="BM3070" s="1" t="s">
        <v>5292</v>
      </c>
      <c r="BN3070" s="1" t="s">
        <v>13748</v>
      </c>
      <c r="BO3070" s="1" t="s">
        <v>88</v>
      </c>
      <c r="BP3070" s="1" t="s">
        <v>8828</v>
      </c>
      <c r="BQ3070" s="1" t="s">
        <v>5293</v>
      </c>
      <c r="BR3070" s="1" t="s">
        <v>15220</v>
      </c>
      <c r="BS3070" s="1" t="s">
        <v>41</v>
      </c>
      <c r="BT3070" s="1" t="s">
        <v>11660</v>
      </c>
    </row>
    <row r="3071" spans="1:73" ht="13.5" customHeight="1">
      <c r="A3071" s="3" t="str">
        <f>HYPERLINK("http://kyu.snu.ac.kr/sdhj/index.jsp?type=hj/GK14605_00IH_0001_0056.jpg","1720_각북면_56")</f>
        <v>1720_각북면_56</v>
      </c>
      <c r="B3071" s="2">
        <v>1720</v>
      </c>
      <c r="C3071" s="2" t="s">
        <v>15900</v>
      </c>
      <c r="D3071" s="2" t="s">
        <v>15901</v>
      </c>
      <c r="E3071" s="2">
        <v>3070</v>
      </c>
      <c r="F3071" s="1">
        <v>16</v>
      </c>
      <c r="G3071" s="1" t="s">
        <v>5165</v>
      </c>
      <c r="H3071" s="1" t="s">
        <v>8505</v>
      </c>
      <c r="I3071" s="1">
        <v>3</v>
      </c>
      <c r="L3071" s="1">
        <v>4</v>
      </c>
      <c r="M3071" s="2" t="s">
        <v>5282</v>
      </c>
      <c r="N3071" s="2" t="s">
        <v>10544</v>
      </c>
      <c r="S3071" s="1" t="s">
        <v>102</v>
      </c>
      <c r="T3071" s="1" t="s">
        <v>8723</v>
      </c>
      <c r="W3071" s="1" t="s">
        <v>4766</v>
      </c>
      <c r="X3071" s="1" t="s">
        <v>16788</v>
      </c>
      <c r="Y3071" s="1" t="s">
        <v>53</v>
      </c>
      <c r="Z3071" s="1" t="s">
        <v>9315</v>
      </c>
      <c r="AF3071" s="1" t="s">
        <v>67</v>
      </c>
      <c r="AG3071" s="1" t="s">
        <v>9286</v>
      </c>
    </row>
    <row r="3072" spans="1:73" ht="13.5" customHeight="1">
      <c r="A3072" s="3" t="str">
        <f>HYPERLINK("http://kyu.snu.ac.kr/sdhj/index.jsp?type=hj/GK14605_00IH_0001_0056.jpg","1720_각북면_56")</f>
        <v>1720_각북면_56</v>
      </c>
      <c r="B3072" s="2">
        <v>1720</v>
      </c>
      <c r="C3072" s="2" t="s">
        <v>15637</v>
      </c>
      <c r="D3072" s="2" t="s">
        <v>15638</v>
      </c>
      <c r="E3072" s="2">
        <v>3071</v>
      </c>
      <c r="F3072" s="1">
        <v>16</v>
      </c>
      <c r="G3072" s="1" t="s">
        <v>5165</v>
      </c>
      <c r="H3072" s="1" t="s">
        <v>8505</v>
      </c>
      <c r="I3072" s="1">
        <v>3</v>
      </c>
      <c r="L3072" s="1">
        <v>4</v>
      </c>
      <c r="M3072" s="2" t="s">
        <v>5282</v>
      </c>
      <c r="N3072" s="2" t="s">
        <v>10544</v>
      </c>
      <c r="S3072" s="1" t="s">
        <v>68</v>
      </c>
      <c r="T3072" s="1" t="s">
        <v>8708</v>
      </c>
      <c r="Y3072" s="1" t="s">
        <v>53</v>
      </c>
      <c r="Z3072" s="1" t="s">
        <v>9315</v>
      </c>
      <c r="AC3072" s="1">
        <v>1</v>
      </c>
      <c r="AD3072" s="1" t="s">
        <v>107</v>
      </c>
      <c r="AE3072" s="1" t="s">
        <v>11521</v>
      </c>
    </row>
    <row r="3073" spans="1:72" ht="13.5" customHeight="1">
      <c r="A3073" s="3" t="str">
        <f>HYPERLINK("http://kyu.snu.ac.kr/sdhj/index.jsp?type=hj/GK14605_00IH_0001_0056.jpg","1720_각북면_56")</f>
        <v>1720_각북면_56</v>
      </c>
      <c r="B3073" s="2">
        <v>1720</v>
      </c>
      <c r="C3073" s="2" t="s">
        <v>15637</v>
      </c>
      <c r="D3073" s="2" t="s">
        <v>15638</v>
      </c>
      <c r="E3073" s="2">
        <v>3072</v>
      </c>
      <c r="F3073" s="1">
        <v>16</v>
      </c>
      <c r="G3073" s="1" t="s">
        <v>5165</v>
      </c>
      <c r="H3073" s="1" t="s">
        <v>8505</v>
      </c>
      <c r="I3073" s="1">
        <v>3</v>
      </c>
      <c r="L3073" s="1">
        <v>4</v>
      </c>
      <c r="M3073" s="2" t="s">
        <v>5282</v>
      </c>
      <c r="N3073" s="2" t="s">
        <v>10544</v>
      </c>
      <c r="S3073" s="1" t="s">
        <v>3438</v>
      </c>
      <c r="T3073" s="1" t="s">
        <v>8771</v>
      </c>
      <c r="Y3073" s="1" t="s">
        <v>4481</v>
      </c>
      <c r="Z3073" s="1" t="s">
        <v>10542</v>
      </c>
      <c r="AC3073" s="1">
        <v>61</v>
      </c>
      <c r="AD3073" s="1" t="s">
        <v>107</v>
      </c>
      <c r="AE3073" s="1" t="s">
        <v>11521</v>
      </c>
    </row>
    <row r="3074" spans="1:72" ht="13.5" customHeight="1">
      <c r="A3074" s="3" t="str">
        <f>HYPERLINK("http://kyu.snu.ac.kr/sdhj/index.jsp?type=hj/GK14605_00IH_0001_0056.jpg","1720_각북면_56")</f>
        <v>1720_각북면_56</v>
      </c>
      <c r="B3074" s="2">
        <v>1720</v>
      </c>
      <c r="C3074" s="2" t="s">
        <v>15637</v>
      </c>
      <c r="D3074" s="2" t="s">
        <v>15638</v>
      </c>
      <c r="E3074" s="2">
        <v>3073</v>
      </c>
      <c r="F3074" s="1">
        <v>16</v>
      </c>
      <c r="G3074" s="1" t="s">
        <v>5165</v>
      </c>
      <c r="H3074" s="1" t="s">
        <v>8505</v>
      </c>
      <c r="I3074" s="1">
        <v>3</v>
      </c>
      <c r="L3074" s="1">
        <v>4</v>
      </c>
      <c r="M3074" s="2" t="s">
        <v>5282</v>
      </c>
      <c r="N3074" s="2" t="s">
        <v>10544</v>
      </c>
      <c r="S3074" s="1" t="s">
        <v>175</v>
      </c>
      <c r="T3074" s="1" t="s">
        <v>8735</v>
      </c>
      <c r="U3074" s="1" t="s">
        <v>5294</v>
      </c>
      <c r="V3074" s="1" t="s">
        <v>9057</v>
      </c>
      <c r="Y3074" s="1" t="s">
        <v>5295</v>
      </c>
      <c r="Z3074" s="1" t="s">
        <v>10541</v>
      </c>
      <c r="AC3074" s="1">
        <v>35</v>
      </c>
      <c r="AD3074" s="1" t="s">
        <v>111</v>
      </c>
      <c r="AE3074" s="1" t="s">
        <v>8821</v>
      </c>
      <c r="AF3074" s="1" t="s">
        <v>135</v>
      </c>
      <c r="AG3074" s="1" t="s">
        <v>11569</v>
      </c>
    </row>
    <row r="3075" spans="1:72" ht="13.5" customHeight="1">
      <c r="A3075" s="3" t="str">
        <f>HYPERLINK("http://kyu.snu.ac.kr/sdhj/index.jsp?type=hj/GK14605_00IH_0001_0056.jpg","1720_각북면_56")</f>
        <v>1720_각북면_56</v>
      </c>
      <c r="B3075" s="2">
        <v>1720</v>
      </c>
      <c r="C3075" s="2" t="s">
        <v>15637</v>
      </c>
      <c r="D3075" s="2" t="s">
        <v>15638</v>
      </c>
      <c r="E3075" s="2">
        <v>3074</v>
      </c>
      <c r="F3075" s="1">
        <v>16</v>
      </c>
      <c r="G3075" s="1" t="s">
        <v>5165</v>
      </c>
      <c r="H3075" s="1" t="s">
        <v>8505</v>
      </c>
      <c r="I3075" s="1">
        <v>3</v>
      </c>
      <c r="L3075" s="1">
        <v>5</v>
      </c>
      <c r="M3075" s="2" t="s">
        <v>3602</v>
      </c>
      <c r="N3075" s="2" t="s">
        <v>9564</v>
      </c>
      <c r="O3075" s="1" t="s">
        <v>6</v>
      </c>
      <c r="P3075" s="1" t="s">
        <v>8656</v>
      </c>
      <c r="T3075" s="1" t="s">
        <v>15624</v>
      </c>
      <c r="U3075" s="1" t="s">
        <v>5296</v>
      </c>
      <c r="V3075" s="1" t="s">
        <v>15592</v>
      </c>
      <c r="Y3075" s="1" t="s">
        <v>3602</v>
      </c>
      <c r="Z3075" s="1" t="s">
        <v>9564</v>
      </c>
      <c r="AC3075" s="1">
        <v>38</v>
      </c>
      <c r="AD3075" s="1" t="s">
        <v>316</v>
      </c>
      <c r="AE3075" s="1" t="s">
        <v>11519</v>
      </c>
      <c r="AJ3075" s="1" t="s">
        <v>17</v>
      </c>
      <c r="AK3075" s="1" t="s">
        <v>11718</v>
      </c>
      <c r="AL3075" s="1" t="s">
        <v>50</v>
      </c>
      <c r="AM3075" s="1" t="s">
        <v>15656</v>
      </c>
      <c r="AT3075" s="1" t="s">
        <v>573</v>
      </c>
      <c r="AU3075" s="1" t="s">
        <v>8905</v>
      </c>
      <c r="AV3075" s="1" t="s">
        <v>1994</v>
      </c>
      <c r="AW3075" s="1" t="s">
        <v>10062</v>
      </c>
      <c r="BB3075" s="1" t="s">
        <v>278</v>
      </c>
      <c r="BC3075" s="1" t="s">
        <v>8843</v>
      </c>
      <c r="BD3075" s="1" t="s">
        <v>5194</v>
      </c>
      <c r="BE3075" s="1" t="s">
        <v>10357</v>
      </c>
      <c r="BG3075" s="1" t="s">
        <v>88</v>
      </c>
      <c r="BH3075" s="1" t="s">
        <v>8828</v>
      </c>
      <c r="BI3075" s="1" t="s">
        <v>5192</v>
      </c>
      <c r="BJ3075" s="1" t="s">
        <v>12377</v>
      </c>
      <c r="BK3075" s="1" t="s">
        <v>88</v>
      </c>
      <c r="BL3075" s="1" t="s">
        <v>8828</v>
      </c>
      <c r="BM3075" s="1" t="s">
        <v>5297</v>
      </c>
      <c r="BN3075" s="1" t="s">
        <v>13226</v>
      </c>
      <c r="BO3075" s="1" t="s">
        <v>88</v>
      </c>
      <c r="BP3075" s="1" t="s">
        <v>8828</v>
      </c>
      <c r="BQ3075" s="1" t="s">
        <v>1241</v>
      </c>
      <c r="BR3075" s="1" t="s">
        <v>12030</v>
      </c>
      <c r="BS3075" s="1" t="s">
        <v>41</v>
      </c>
      <c r="BT3075" s="1" t="s">
        <v>11660</v>
      </c>
    </row>
    <row r="3076" spans="1:72" ht="13.5" customHeight="1">
      <c r="A3076" s="3" t="str">
        <f>HYPERLINK("http://kyu.snu.ac.kr/sdhj/index.jsp?type=hj/GK14605_00IH_0001_0056.jpg","1720_각북면_56")</f>
        <v>1720_각북면_56</v>
      </c>
      <c r="B3076" s="2">
        <v>1720</v>
      </c>
      <c r="C3076" s="2" t="s">
        <v>15637</v>
      </c>
      <c r="D3076" s="2" t="s">
        <v>15638</v>
      </c>
      <c r="E3076" s="2">
        <v>3075</v>
      </c>
      <c r="F3076" s="1">
        <v>16</v>
      </c>
      <c r="G3076" s="1" t="s">
        <v>5165</v>
      </c>
      <c r="H3076" s="1" t="s">
        <v>8505</v>
      </c>
      <c r="I3076" s="1">
        <v>3</v>
      </c>
      <c r="L3076" s="1">
        <v>5</v>
      </c>
      <c r="M3076" s="2" t="s">
        <v>3602</v>
      </c>
      <c r="N3076" s="2" t="s">
        <v>9564</v>
      </c>
      <c r="S3076" s="1" t="s">
        <v>51</v>
      </c>
      <c r="T3076" s="1" t="s">
        <v>1413</v>
      </c>
      <c r="U3076" s="1" t="s">
        <v>5298</v>
      </c>
      <c r="V3076" s="1" t="s">
        <v>15590</v>
      </c>
      <c r="Y3076" s="1" t="s">
        <v>5299</v>
      </c>
      <c r="Z3076" s="1" t="s">
        <v>10540</v>
      </c>
      <c r="AC3076" s="1">
        <v>18</v>
      </c>
      <c r="AD3076" s="1" t="s">
        <v>130</v>
      </c>
      <c r="AE3076" s="1" t="s">
        <v>11547</v>
      </c>
      <c r="AF3076" s="1" t="s">
        <v>135</v>
      </c>
      <c r="AG3076" s="1" t="s">
        <v>11569</v>
      </c>
      <c r="AJ3076" s="1" t="s">
        <v>17</v>
      </c>
      <c r="AK3076" s="1" t="s">
        <v>11718</v>
      </c>
      <c r="AL3076" s="1" t="s">
        <v>803</v>
      </c>
      <c r="AM3076" s="1" t="s">
        <v>11722</v>
      </c>
      <c r="AT3076" s="1" t="s">
        <v>721</v>
      </c>
      <c r="AU3076" s="1" t="s">
        <v>15820</v>
      </c>
      <c r="AV3076" s="1" t="s">
        <v>3564</v>
      </c>
      <c r="AW3076" s="1" t="s">
        <v>10091</v>
      </c>
      <c r="BD3076" s="1" t="s">
        <v>5300</v>
      </c>
      <c r="BE3076" s="1" t="s">
        <v>12849</v>
      </c>
      <c r="BG3076" s="1" t="s">
        <v>390</v>
      </c>
      <c r="BH3076" s="1" t="s">
        <v>11984</v>
      </c>
      <c r="BI3076" s="1" t="s">
        <v>2599</v>
      </c>
      <c r="BJ3076" s="1" t="s">
        <v>11206</v>
      </c>
      <c r="BK3076" s="1" t="s">
        <v>88</v>
      </c>
      <c r="BL3076" s="1" t="s">
        <v>8828</v>
      </c>
      <c r="BM3076" s="1" t="s">
        <v>5301</v>
      </c>
      <c r="BN3076" s="1" t="s">
        <v>13183</v>
      </c>
      <c r="BO3076" s="1" t="s">
        <v>721</v>
      </c>
      <c r="BP3076" s="1" t="s">
        <v>16921</v>
      </c>
      <c r="BQ3076" s="1" t="s">
        <v>5302</v>
      </c>
      <c r="BR3076" s="1" t="s">
        <v>14360</v>
      </c>
      <c r="BS3076" s="1" t="s">
        <v>320</v>
      </c>
      <c r="BT3076" s="1" t="s">
        <v>11723</v>
      </c>
    </row>
    <row r="3077" spans="1:72" ht="13.5" customHeight="1">
      <c r="A3077" s="3" t="str">
        <f>HYPERLINK("http://kyu.snu.ac.kr/sdhj/index.jsp?type=hj/GK14605_00IH_0001_0056.jpg","1720_각북면_56")</f>
        <v>1720_각북면_56</v>
      </c>
      <c r="B3077" s="2">
        <v>1720</v>
      </c>
      <c r="C3077" s="2" t="s">
        <v>15830</v>
      </c>
      <c r="D3077" s="2" t="s">
        <v>15831</v>
      </c>
      <c r="E3077" s="2">
        <v>3076</v>
      </c>
      <c r="F3077" s="1">
        <v>17</v>
      </c>
      <c r="G3077" s="1" t="s">
        <v>5303</v>
      </c>
      <c r="H3077" s="1" t="s">
        <v>8504</v>
      </c>
      <c r="I3077" s="1">
        <v>1</v>
      </c>
      <c r="J3077" s="1" t="s">
        <v>5304</v>
      </c>
      <c r="K3077" s="1" t="s">
        <v>8589</v>
      </c>
      <c r="L3077" s="1">
        <v>1</v>
      </c>
      <c r="M3077" s="2" t="s">
        <v>799</v>
      </c>
      <c r="N3077" s="2" t="s">
        <v>10445</v>
      </c>
      <c r="T3077" s="1" t="s">
        <v>16133</v>
      </c>
      <c r="U3077" s="1" t="s">
        <v>269</v>
      </c>
      <c r="V3077" s="1" t="s">
        <v>8873</v>
      </c>
      <c r="Y3077" s="1" t="s">
        <v>799</v>
      </c>
      <c r="Z3077" s="1" t="s">
        <v>10445</v>
      </c>
      <c r="AC3077" s="1">
        <v>73</v>
      </c>
      <c r="AD3077" s="1" t="s">
        <v>229</v>
      </c>
      <c r="AE3077" s="1" t="s">
        <v>11524</v>
      </c>
      <c r="AJ3077" s="1" t="s">
        <v>17</v>
      </c>
      <c r="AK3077" s="1" t="s">
        <v>11718</v>
      </c>
      <c r="AL3077" s="1" t="s">
        <v>158</v>
      </c>
      <c r="AM3077" s="1" t="s">
        <v>11647</v>
      </c>
      <c r="AN3077" s="1" t="s">
        <v>602</v>
      </c>
      <c r="AO3077" s="1" t="s">
        <v>8712</v>
      </c>
      <c r="AP3077" s="1" t="s">
        <v>860</v>
      </c>
      <c r="AQ3077" s="1" t="s">
        <v>9007</v>
      </c>
      <c r="AR3077" s="1" t="s">
        <v>5305</v>
      </c>
      <c r="AS3077" s="1" t="s">
        <v>11872</v>
      </c>
      <c r="AT3077" s="1" t="s">
        <v>88</v>
      </c>
      <c r="AU3077" s="1" t="s">
        <v>8828</v>
      </c>
      <c r="AV3077" s="1" t="s">
        <v>4082</v>
      </c>
      <c r="AW3077" s="1" t="s">
        <v>12372</v>
      </c>
      <c r="BB3077" s="1" t="s">
        <v>278</v>
      </c>
      <c r="BC3077" s="1" t="s">
        <v>8843</v>
      </c>
      <c r="BD3077" s="1" t="s">
        <v>3867</v>
      </c>
      <c r="BE3077" s="1" t="s">
        <v>12822</v>
      </c>
      <c r="BG3077" s="1" t="s">
        <v>88</v>
      </c>
      <c r="BH3077" s="1" t="s">
        <v>8828</v>
      </c>
      <c r="BI3077" s="1" t="s">
        <v>5306</v>
      </c>
      <c r="BJ3077" s="1" t="s">
        <v>10386</v>
      </c>
      <c r="BK3077" s="1" t="s">
        <v>88</v>
      </c>
      <c r="BL3077" s="1" t="s">
        <v>8828</v>
      </c>
      <c r="BM3077" s="1" t="s">
        <v>1849</v>
      </c>
      <c r="BN3077" s="1" t="s">
        <v>9309</v>
      </c>
      <c r="BQ3077" s="1" t="s">
        <v>5307</v>
      </c>
      <c r="BR3077" s="1" t="s">
        <v>14359</v>
      </c>
      <c r="BS3077" s="1" t="s">
        <v>158</v>
      </c>
      <c r="BT3077" s="1" t="s">
        <v>11647</v>
      </c>
    </row>
    <row r="3078" spans="1:72" ht="13.5" customHeight="1">
      <c r="A3078" s="3" t="str">
        <f>HYPERLINK("http://kyu.snu.ac.kr/sdhj/index.jsp?type=hj/GK14605_00IH_0001_0056.jpg","1720_각북면_56")</f>
        <v>1720_각북면_56</v>
      </c>
      <c r="B3078" s="2">
        <v>1720</v>
      </c>
      <c r="C3078" s="2" t="s">
        <v>15963</v>
      </c>
      <c r="D3078" s="2" t="s">
        <v>15964</v>
      </c>
      <c r="E3078" s="2">
        <v>3077</v>
      </c>
      <c r="F3078" s="1">
        <v>17</v>
      </c>
      <c r="G3078" s="1" t="s">
        <v>5303</v>
      </c>
      <c r="H3078" s="1" t="s">
        <v>8504</v>
      </c>
      <c r="I3078" s="1">
        <v>1</v>
      </c>
      <c r="L3078" s="1">
        <v>1</v>
      </c>
      <c r="M3078" s="2" t="s">
        <v>799</v>
      </c>
      <c r="N3078" s="2" t="s">
        <v>10445</v>
      </c>
      <c r="S3078" s="1" t="s">
        <v>51</v>
      </c>
      <c r="T3078" s="1" t="s">
        <v>1413</v>
      </c>
      <c r="U3078" s="1" t="s">
        <v>390</v>
      </c>
      <c r="V3078" s="1" t="s">
        <v>11984</v>
      </c>
      <c r="W3078" s="1" t="s">
        <v>103</v>
      </c>
      <c r="X3078" s="1" t="s">
        <v>15645</v>
      </c>
      <c r="Y3078" s="1" t="s">
        <v>5308</v>
      </c>
      <c r="Z3078" s="1" t="s">
        <v>10539</v>
      </c>
      <c r="AC3078" s="1">
        <v>62</v>
      </c>
      <c r="AD3078" s="1" t="s">
        <v>106</v>
      </c>
      <c r="AE3078" s="1" t="s">
        <v>11517</v>
      </c>
      <c r="AJ3078" s="1" t="s">
        <v>17</v>
      </c>
      <c r="AK3078" s="1" t="s">
        <v>11718</v>
      </c>
      <c r="AL3078" s="1" t="s">
        <v>41</v>
      </c>
      <c r="AM3078" s="1" t="s">
        <v>11660</v>
      </c>
      <c r="AV3078" s="1" t="s">
        <v>1284</v>
      </c>
      <c r="AW3078" s="1" t="s">
        <v>9698</v>
      </c>
      <c r="BG3078" s="1" t="s">
        <v>88</v>
      </c>
      <c r="BH3078" s="1" t="s">
        <v>8828</v>
      </c>
      <c r="BI3078" s="1" t="s">
        <v>5309</v>
      </c>
      <c r="BJ3078" s="1" t="s">
        <v>12341</v>
      </c>
      <c r="BK3078" s="1" t="s">
        <v>88</v>
      </c>
      <c r="BL3078" s="1" t="s">
        <v>8828</v>
      </c>
      <c r="BM3078" s="1" t="s">
        <v>5310</v>
      </c>
      <c r="BN3078" s="1" t="s">
        <v>13718</v>
      </c>
      <c r="BO3078" s="1" t="s">
        <v>88</v>
      </c>
      <c r="BP3078" s="1" t="s">
        <v>8828</v>
      </c>
      <c r="BQ3078" s="1" t="s">
        <v>5311</v>
      </c>
      <c r="BR3078" s="1" t="s">
        <v>14947</v>
      </c>
      <c r="BS3078" s="1" t="s">
        <v>50</v>
      </c>
      <c r="BT3078" s="1" t="s">
        <v>16155</v>
      </c>
    </row>
    <row r="3079" spans="1:72" ht="13.5" customHeight="1">
      <c r="A3079" s="3" t="str">
        <f>HYPERLINK("http://kyu.snu.ac.kr/sdhj/index.jsp?type=hj/GK14605_00IH_0001_0056.jpg","1720_각북면_56")</f>
        <v>1720_각북면_56</v>
      </c>
      <c r="B3079" s="2">
        <v>1720</v>
      </c>
      <c r="C3079" s="2" t="s">
        <v>15754</v>
      </c>
      <c r="D3079" s="2" t="s">
        <v>15755</v>
      </c>
      <c r="E3079" s="2">
        <v>3078</v>
      </c>
      <c r="F3079" s="1">
        <v>17</v>
      </c>
      <c r="G3079" s="1" t="s">
        <v>5303</v>
      </c>
      <c r="H3079" s="1" t="s">
        <v>8504</v>
      </c>
      <c r="I3079" s="1">
        <v>1</v>
      </c>
      <c r="L3079" s="1">
        <v>1</v>
      </c>
      <c r="M3079" s="2" t="s">
        <v>799</v>
      </c>
      <c r="N3079" s="2" t="s">
        <v>10445</v>
      </c>
      <c r="S3079" s="1" t="s">
        <v>68</v>
      </c>
      <c r="T3079" s="1" t="s">
        <v>8708</v>
      </c>
      <c r="Y3079" s="1" t="s">
        <v>53</v>
      </c>
      <c r="Z3079" s="1" t="s">
        <v>9315</v>
      </c>
      <c r="AF3079" s="1" t="s">
        <v>67</v>
      </c>
      <c r="AG3079" s="1" t="s">
        <v>9286</v>
      </c>
    </row>
    <row r="3080" spans="1:72" ht="13.5" customHeight="1">
      <c r="A3080" s="3" t="str">
        <f>HYPERLINK("http://kyu.snu.ac.kr/sdhj/index.jsp?type=hj/GK14605_00IH_0001_0056.jpg","1720_각북면_56")</f>
        <v>1720_각북면_56</v>
      </c>
      <c r="B3080" s="2">
        <v>1720</v>
      </c>
      <c r="C3080" s="2" t="s">
        <v>15637</v>
      </c>
      <c r="D3080" s="2" t="s">
        <v>15638</v>
      </c>
      <c r="E3080" s="2">
        <v>3079</v>
      </c>
      <c r="F3080" s="1">
        <v>17</v>
      </c>
      <c r="G3080" s="1" t="s">
        <v>5303</v>
      </c>
      <c r="H3080" s="1" t="s">
        <v>8504</v>
      </c>
      <c r="I3080" s="1">
        <v>1</v>
      </c>
      <c r="L3080" s="1">
        <v>2</v>
      </c>
      <c r="M3080" s="2" t="s">
        <v>18298</v>
      </c>
      <c r="N3080" s="2" t="s">
        <v>18299</v>
      </c>
      <c r="Q3080" s="1" t="s">
        <v>5312</v>
      </c>
      <c r="R3080" s="1" t="s">
        <v>8678</v>
      </c>
      <c r="T3080" s="1" t="s">
        <v>15624</v>
      </c>
      <c r="U3080" s="1" t="s">
        <v>5313</v>
      </c>
      <c r="V3080" s="1" t="s">
        <v>9056</v>
      </c>
      <c r="W3080" s="1" t="s">
        <v>166</v>
      </c>
      <c r="X3080" s="1" t="s">
        <v>16922</v>
      </c>
      <c r="Y3080" s="1" t="s">
        <v>1756</v>
      </c>
      <c r="Z3080" s="1" t="s">
        <v>9322</v>
      </c>
      <c r="AC3080" s="1">
        <v>44</v>
      </c>
      <c r="AD3080" s="1" t="s">
        <v>362</v>
      </c>
      <c r="AE3080" s="1" t="s">
        <v>11561</v>
      </c>
      <c r="AJ3080" s="1" t="s">
        <v>17</v>
      </c>
      <c r="AK3080" s="1" t="s">
        <v>11718</v>
      </c>
      <c r="AL3080" s="1" t="s">
        <v>50</v>
      </c>
      <c r="AM3080" s="1" t="s">
        <v>16104</v>
      </c>
      <c r="AT3080" s="1" t="s">
        <v>147</v>
      </c>
      <c r="AU3080" s="1" t="s">
        <v>8936</v>
      </c>
      <c r="AV3080" s="1" t="s">
        <v>619</v>
      </c>
      <c r="AW3080" s="1" t="s">
        <v>12351</v>
      </c>
      <c r="BG3080" s="1" t="s">
        <v>620</v>
      </c>
      <c r="BH3080" s="1" t="s">
        <v>12961</v>
      </c>
      <c r="BI3080" s="1" t="s">
        <v>566</v>
      </c>
      <c r="BJ3080" s="1" t="s">
        <v>9356</v>
      </c>
      <c r="BK3080" s="1" t="s">
        <v>5314</v>
      </c>
      <c r="BL3080" s="1" t="s">
        <v>12960</v>
      </c>
      <c r="BM3080" s="1" t="s">
        <v>482</v>
      </c>
      <c r="BN3080" s="1" t="s">
        <v>13091</v>
      </c>
      <c r="BO3080" s="1" t="s">
        <v>88</v>
      </c>
      <c r="BP3080" s="1" t="s">
        <v>8828</v>
      </c>
      <c r="BQ3080" s="1" t="s">
        <v>622</v>
      </c>
      <c r="BR3080" s="1" t="s">
        <v>15043</v>
      </c>
      <c r="BS3080" s="1" t="s">
        <v>50</v>
      </c>
      <c r="BT3080" s="1" t="s">
        <v>15788</v>
      </c>
    </row>
    <row r="3081" spans="1:72" ht="13.5" customHeight="1">
      <c r="A3081" s="3" t="str">
        <f>HYPERLINK("http://kyu.snu.ac.kr/sdhj/index.jsp?type=hj/GK14605_00IH_0001_0056.jpg","1720_각북면_56")</f>
        <v>1720_각북면_56</v>
      </c>
      <c r="B3081" s="2">
        <v>1720</v>
      </c>
      <c r="C3081" s="2" t="s">
        <v>15678</v>
      </c>
      <c r="D3081" s="2" t="s">
        <v>15679</v>
      </c>
      <c r="E3081" s="2">
        <v>3080</v>
      </c>
      <c r="F3081" s="1">
        <v>17</v>
      </c>
      <c r="G3081" s="1" t="s">
        <v>5303</v>
      </c>
      <c r="H3081" s="1" t="s">
        <v>8504</v>
      </c>
      <c r="I3081" s="1">
        <v>1</v>
      </c>
      <c r="L3081" s="1">
        <v>2</v>
      </c>
      <c r="M3081" s="2" t="s">
        <v>18298</v>
      </c>
      <c r="N3081" s="2" t="s">
        <v>18299</v>
      </c>
      <c r="S3081" s="1" t="s">
        <v>51</v>
      </c>
      <c r="T3081" s="1" t="s">
        <v>1413</v>
      </c>
      <c r="W3081" s="1" t="s">
        <v>373</v>
      </c>
      <c r="X3081" s="1" t="s">
        <v>9290</v>
      </c>
      <c r="Y3081" s="1" t="s">
        <v>53</v>
      </c>
      <c r="Z3081" s="1" t="s">
        <v>9315</v>
      </c>
      <c r="AC3081" s="1">
        <v>45</v>
      </c>
      <c r="AJ3081" s="1" t="s">
        <v>17</v>
      </c>
      <c r="AK3081" s="1" t="s">
        <v>11718</v>
      </c>
      <c r="AL3081" s="1" t="s">
        <v>158</v>
      </c>
      <c r="AM3081" s="1" t="s">
        <v>11647</v>
      </c>
      <c r="AT3081" s="1" t="s">
        <v>573</v>
      </c>
      <c r="AU3081" s="1" t="s">
        <v>8905</v>
      </c>
      <c r="AV3081" s="1" t="s">
        <v>1414</v>
      </c>
      <c r="AW3081" s="1" t="s">
        <v>10064</v>
      </c>
      <c r="BG3081" s="1" t="s">
        <v>58</v>
      </c>
      <c r="BH3081" s="1" t="s">
        <v>11975</v>
      </c>
      <c r="BI3081" s="1" t="s">
        <v>18939</v>
      </c>
      <c r="BJ3081" s="1" t="s">
        <v>16923</v>
      </c>
      <c r="BK3081" s="1" t="s">
        <v>573</v>
      </c>
      <c r="BL3081" s="1" t="s">
        <v>8905</v>
      </c>
      <c r="BM3081" s="1" t="s">
        <v>5315</v>
      </c>
      <c r="BN3081" s="1" t="s">
        <v>13130</v>
      </c>
      <c r="BO3081" s="1" t="s">
        <v>88</v>
      </c>
      <c r="BP3081" s="1" t="s">
        <v>8828</v>
      </c>
      <c r="BQ3081" s="1" t="s">
        <v>5316</v>
      </c>
      <c r="BR3081" s="1" t="s">
        <v>14279</v>
      </c>
      <c r="BS3081" s="1" t="s">
        <v>87</v>
      </c>
      <c r="BT3081" s="1" t="s">
        <v>11630</v>
      </c>
    </row>
    <row r="3082" spans="1:72" ht="13.5" customHeight="1">
      <c r="A3082" s="3" t="str">
        <f>HYPERLINK("http://kyu.snu.ac.kr/sdhj/index.jsp?type=hj/GK14605_00IH_0001_0056.jpg","1720_각북면_56")</f>
        <v>1720_각북면_56</v>
      </c>
      <c r="B3082" s="2">
        <v>1720</v>
      </c>
      <c r="C3082" s="2" t="s">
        <v>15633</v>
      </c>
      <c r="D3082" s="2" t="s">
        <v>15634</v>
      </c>
      <c r="E3082" s="2">
        <v>3081</v>
      </c>
      <c r="F3082" s="1">
        <v>17</v>
      </c>
      <c r="G3082" s="1" t="s">
        <v>5303</v>
      </c>
      <c r="H3082" s="1" t="s">
        <v>8504</v>
      </c>
      <c r="I3082" s="1">
        <v>1</v>
      </c>
      <c r="L3082" s="1">
        <v>2</v>
      </c>
      <c r="M3082" s="2" t="s">
        <v>18298</v>
      </c>
      <c r="N3082" s="2" t="s">
        <v>18299</v>
      </c>
      <c r="S3082" s="1" t="s">
        <v>102</v>
      </c>
      <c r="T3082" s="1" t="s">
        <v>8723</v>
      </c>
      <c r="W3082" s="1" t="s">
        <v>38</v>
      </c>
      <c r="X3082" s="1" t="s">
        <v>15655</v>
      </c>
      <c r="Y3082" s="1" t="s">
        <v>53</v>
      </c>
      <c r="Z3082" s="1" t="s">
        <v>9315</v>
      </c>
      <c r="AC3082" s="1">
        <v>66</v>
      </c>
      <c r="AD3082" s="1" t="s">
        <v>75</v>
      </c>
      <c r="AE3082" s="1" t="s">
        <v>11549</v>
      </c>
    </row>
    <row r="3083" spans="1:72" ht="13.5" customHeight="1">
      <c r="A3083" s="3" t="str">
        <f>HYPERLINK("http://kyu.snu.ac.kr/sdhj/index.jsp?type=hj/GK14605_00IH_0001_0056.jpg","1720_각북면_56")</f>
        <v>1720_각북면_56</v>
      </c>
      <c r="B3083" s="2">
        <v>1720</v>
      </c>
      <c r="C3083" s="2" t="s">
        <v>15637</v>
      </c>
      <c r="D3083" s="2" t="s">
        <v>15638</v>
      </c>
      <c r="E3083" s="2">
        <v>3082</v>
      </c>
      <c r="F3083" s="1">
        <v>17</v>
      </c>
      <c r="G3083" s="1" t="s">
        <v>5303</v>
      </c>
      <c r="H3083" s="1" t="s">
        <v>8504</v>
      </c>
      <c r="I3083" s="1">
        <v>1</v>
      </c>
      <c r="L3083" s="1">
        <v>2</v>
      </c>
      <c r="M3083" s="2" t="s">
        <v>18298</v>
      </c>
      <c r="N3083" s="2" t="s">
        <v>18299</v>
      </c>
      <c r="S3083" s="1" t="s">
        <v>66</v>
      </c>
      <c r="T3083" s="1" t="s">
        <v>8716</v>
      </c>
      <c r="Y3083" s="1" t="s">
        <v>53</v>
      </c>
      <c r="Z3083" s="1" t="s">
        <v>9315</v>
      </c>
      <c r="AC3083" s="1">
        <v>13</v>
      </c>
      <c r="AD3083" s="1" t="s">
        <v>229</v>
      </c>
      <c r="AE3083" s="1" t="s">
        <v>11524</v>
      </c>
    </row>
    <row r="3084" spans="1:72" ht="13.5" customHeight="1">
      <c r="A3084" s="3" t="str">
        <f>HYPERLINK("http://kyu.snu.ac.kr/sdhj/index.jsp?type=hj/GK14605_00IH_0001_0056.jpg","1720_각북면_56")</f>
        <v>1720_각북면_56</v>
      </c>
      <c r="B3084" s="2">
        <v>1720</v>
      </c>
      <c r="C3084" s="2" t="s">
        <v>15637</v>
      </c>
      <c r="D3084" s="2" t="s">
        <v>15638</v>
      </c>
      <c r="E3084" s="2">
        <v>3083</v>
      </c>
      <c r="F3084" s="1">
        <v>17</v>
      </c>
      <c r="G3084" s="1" t="s">
        <v>5303</v>
      </c>
      <c r="H3084" s="1" t="s">
        <v>8504</v>
      </c>
      <c r="I3084" s="1">
        <v>1</v>
      </c>
      <c r="L3084" s="1">
        <v>2</v>
      </c>
      <c r="M3084" s="2" t="s">
        <v>18298</v>
      </c>
      <c r="N3084" s="2" t="s">
        <v>18299</v>
      </c>
      <c r="S3084" s="1" t="s">
        <v>71</v>
      </c>
      <c r="T3084" s="1" t="s">
        <v>8710</v>
      </c>
      <c r="Y3084" s="1" t="s">
        <v>1055</v>
      </c>
      <c r="Z3084" s="1" t="s">
        <v>10538</v>
      </c>
      <c r="AF3084" s="1" t="s">
        <v>67</v>
      </c>
      <c r="AG3084" s="1" t="s">
        <v>9286</v>
      </c>
    </row>
    <row r="3085" spans="1:72" ht="13.5" customHeight="1">
      <c r="A3085" s="3" t="str">
        <f>HYPERLINK("http://kyu.snu.ac.kr/sdhj/index.jsp?type=hj/GK14605_00IH_0001_0056.jpg","1720_각북면_56")</f>
        <v>1720_각북면_56</v>
      </c>
      <c r="B3085" s="2">
        <v>1720</v>
      </c>
      <c r="C3085" s="2" t="s">
        <v>15637</v>
      </c>
      <c r="D3085" s="2" t="s">
        <v>15638</v>
      </c>
      <c r="E3085" s="2">
        <v>3084</v>
      </c>
      <c r="F3085" s="1">
        <v>17</v>
      </c>
      <c r="G3085" s="1" t="s">
        <v>5303</v>
      </c>
      <c r="H3085" s="1" t="s">
        <v>8504</v>
      </c>
      <c r="I3085" s="1">
        <v>1</v>
      </c>
      <c r="L3085" s="1">
        <v>2</v>
      </c>
      <c r="M3085" s="2" t="s">
        <v>18298</v>
      </c>
      <c r="N3085" s="2" t="s">
        <v>18299</v>
      </c>
      <c r="S3085" s="1" t="s">
        <v>68</v>
      </c>
      <c r="T3085" s="1" t="s">
        <v>8708</v>
      </c>
      <c r="Y3085" s="1" t="s">
        <v>53</v>
      </c>
      <c r="Z3085" s="1" t="s">
        <v>9315</v>
      </c>
      <c r="AC3085" s="1">
        <v>8</v>
      </c>
      <c r="AD3085" s="1" t="s">
        <v>76</v>
      </c>
      <c r="AE3085" s="1" t="s">
        <v>11537</v>
      </c>
    </row>
    <row r="3086" spans="1:72" ht="13.5" customHeight="1">
      <c r="A3086" s="3" t="str">
        <f>HYPERLINK("http://kyu.snu.ac.kr/sdhj/index.jsp?type=hj/GK14605_00IH_0001_0056.jpg","1720_각북면_56")</f>
        <v>1720_각북면_56</v>
      </c>
      <c r="B3086" s="2">
        <v>1720</v>
      </c>
      <c r="C3086" s="2" t="s">
        <v>15637</v>
      </c>
      <c r="D3086" s="2" t="s">
        <v>15638</v>
      </c>
      <c r="E3086" s="2">
        <v>3085</v>
      </c>
      <c r="F3086" s="1">
        <v>17</v>
      </c>
      <c r="G3086" s="1" t="s">
        <v>5303</v>
      </c>
      <c r="H3086" s="1" t="s">
        <v>8504</v>
      </c>
      <c r="I3086" s="1">
        <v>1</v>
      </c>
      <c r="L3086" s="1">
        <v>2</v>
      </c>
      <c r="M3086" s="2" t="s">
        <v>18298</v>
      </c>
      <c r="N3086" s="2" t="s">
        <v>18299</v>
      </c>
      <c r="S3086" s="1" t="s">
        <v>68</v>
      </c>
      <c r="T3086" s="1" t="s">
        <v>8708</v>
      </c>
      <c r="Y3086" s="1" t="s">
        <v>53</v>
      </c>
      <c r="Z3086" s="1" t="s">
        <v>9315</v>
      </c>
      <c r="AG3086" s="1" t="s">
        <v>16339</v>
      </c>
    </row>
    <row r="3087" spans="1:72" ht="13.5" customHeight="1">
      <c r="A3087" s="3" t="str">
        <f>HYPERLINK("http://kyu.snu.ac.kr/sdhj/index.jsp?type=hj/GK14605_00IH_0001_0056.jpg","1720_각북면_56")</f>
        <v>1720_각북면_56</v>
      </c>
      <c r="B3087" s="2">
        <v>1720</v>
      </c>
      <c r="C3087" s="2" t="s">
        <v>15637</v>
      </c>
      <c r="D3087" s="2" t="s">
        <v>15638</v>
      </c>
      <c r="E3087" s="2">
        <v>3086</v>
      </c>
      <c r="F3087" s="1">
        <v>17</v>
      </c>
      <c r="G3087" s="1" t="s">
        <v>5303</v>
      </c>
      <c r="H3087" s="1" t="s">
        <v>8504</v>
      </c>
      <c r="I3087" s="1">
        <v>1</v>
      </c>
      <c r="L3087" s="1">
        <v>2</v>
      </c>
      <c r="M3087" s="2" t="s">
        <v>18298</v>
      </c>
      <c r="N3087" s="2" t="s">
        <v>18299</v>
      </c>
      <c r="S3087" s="1" t="s">
        <v>68</v>
      </c>
      <c r="T3087" s="1" t="s">
        <v>8708</v>
      </c>
      <c r="Y3087" s="1" t="s">
        <v>53</v>
      </c>
      <c r="Z3087" s="1" t="s">
        <v>9315</v>
      </c>
      <c r="AF3087" s="1" t="s">
        <v>67</v>
      </c>
      <c r="AG3087" s="1" t="s">
        <v>9286</v>
      </c>
    </row>
    <row r="3088" spans="1:72" ht="13.5" customHeight="1">
      <c r="A3088" s="3" t="str">
        <f>HYPERLINK("http://kyu.snu.ac.kr/sdhj/index.jsp?type=hj/GK14605_00IH_0001_0056.jpg","1720_각북면_56")</f>
        <v>1720_각북면_56</v>
      </c>
      <c r="B3088" s="2">
        <v>1720</v>
      </c>
      <c r="C3088" s="2" t="s">
        <v>15637</v>
      </c>
      <c r="D3088" s="2" t="s">
        <v>15638</v>
      </c>
      <c r="E3088" s="2">
        <v>3087</v>
      </c>
      <c r="F3088" s="1">
        <v>17</v>
      </c>
      <c r="G3088" s="1" t="s">
        <v>5303</v>
      </c>
      <c r="H3088" s="1" t="s">
        <v>8504</v>
      </c>
      <c r="I3088" s="1">
        <v>1</v>
      </c>
      <c r="L3088" s="1">
        <v>3</v>
      </c>
      <c r="M3088" s="2" t="s">
        <v>18300</v>
      </c>
      <c r="N3088" s="2" t="s">
        <v>18301</v>
      </c>
      <c r="T3088" s="1" t="s">
        <v>15624</v>
      </c>
      <c r="U3088" s="1" t="s">
        <v>405</v>
      </c>
      <c r="V3088" s="1" t="s">
        <v>8823</v>
      </c>
      <c r="W3088" s="1" t="s">
        <v>768</v>
      </c>
      <c r="X3088" s="1" t="s">
        <v>9261</v>
      </c>
      <c r="Y3088" s="1" t="s">
        <v>5317</v>
      </c>
      <c r="Z3088" s="1" t="s">
        <v>10537</v>
      </c>
      <c r="AC3088" s="1">
        <v>61</v>
      </c>
      <c r="AD3088" s="1" t="s">
        <v>107</v>
      </c>
      <c r="AE3088" s="1" t="s">
        <v>11521</v>
      </c>
      <c r="AJ3088" s="1" t="s">
        <v>17</v>
      </c>
      <c r="AK3088" s="1" t="s">
        <v>11718</v>
      </c>
      <c r="AL3088" s="1" t="s">
        <v>436</v>
      </c>
      <c r="AM3088" s="1" t="s">
        <v>11639</v>
      </c>
      <c r="AT3088" s="1" t="s">
        <v>233</v>
      </c>
      <c r="AU3088" s="1" t="s">
        <v>8848</v>
      </c>
      <c r="AV3088" s="1" t="s">
        <v>5318</v>
      </c>
      <c r="AW3088" s="1" t="s">
        <v>9889</v>
      </c>
      <c r="BG3088" s="1" t="s">
        <v>458</v>
      </c>
      <c r="BH3088" s="1" t="s">
        <v>15343</v>
      </c>
      <c r="BI3088" s="1" t="s">
        <v>5319</v>
      </c>
      <c r="BJ3088" s="1" t="s">
        <v>8712</v>
      </c>
      <c r="BK3088" s="1" t="s">
        <v>88</v>
      </c>
      <c r="BL3088" s="1" t="s">
        <v>8828</v>
      </c>
      <c r="BM3088" s="1" t="s">
        <v>346</v>
      </c>
      <c r="BN3088" s="1" t="s">
        <v>12720</v>
      </c>
      <c r="BO3088" s="1" t="s">
        <v>5320</v>
      </c>
      <c r="BP3088" s="1" t="s">
        <v>12990</v>
      </c>
      <c r="BQ3088" s="1" t="s">
        <v>5321</v>
      </c>
      <c r="BR3088" s="1" t="s">
        <v>14293</v>
      </c>
      <c r="BS3088" s="1" t="s">
        <v>50</v>
      </c>
      <c r="BT3088" s="1" t="s">
        <v>15626</v>
      </c>
    </row>
    <row r="3089" spans="1:72" ht="13.5" customHeight="1">
      <c r="A3089" s="3" t="str">
        <f>HYPERLINK("http://kyu.snu.ac.kr/sdhj/index.jsp?type=hj/GK14605_00IH_0001_0056.jpg","1720_각북면_56")</f>
        <v>1720_각북면_56</v>
      </c>
      <c r="B3089" s="2">
        <v>1720</v>
      </c>
      <c r="C3089" s="2" t="s">
        <v>15627</v>
      </c>
      <c r="D3089" s="2" t="s">
        <v>15628</v>
      </c>
      <c r="E3089" s="2">
        <v>3088</v>
      </c>
      <c r="F3089" s="1">
        <v>17</v>
      </c>
      <c r="G3089" s="1" t="s">
        <v>5303</v>
      </c>
      <c r="H3089" s="1" t="s">
        <v>8504</v>
      </c>
      <c r="I3089" s="1">
        <v>1</v>
      </c>
      <c r="L3089" s="1">
        <v>3</v>
      </c>
      <c r="M3089" s="2" t="s">
        <v>18300</v>
      </c>
      <c r="N3089" s="2" t="s">
        <v>18301</v>
      </c>
      <c r="S3089" s="1" t="s">
        <v>51</v>
      </c>
      <c r="T3089" s="1" t="s">
        <v>1413</v>
      </c>
      <c r="U3089" s="1" t="s">
        <v>2606</v>
      </c>
      <c r="V3089" s="1" t="s">
        <v>15599</v>
      </c>
      <c r="Y3089" s="1" t="s">
        <v>1784</v>
      </c>
      <c r="Z3089" s="1" t="s">
        <v>16924</v>
      </c>
      <c r="AC3089" s="1">
        <v>56</v>
      </c>
      <c r="AD3089" s="1" t="s">
        <v>673</v>
      </c>
      <c r="AE3089" s="1" t="s">
        <v>11548</v>
      </c>
      <c r="AJ3089" s="1" t="s">
        <v>17</v>
      </c>
      <c r="AK3089" s="1" t="s">
        <v>11718</v>
      </c>
      <c r="AL3089" s="1" t="s">
        <v>152</v>
      </c>
      <c r="AM3089" s="1" t="s">
        <v>11667</v>
      </c>
      <c r="AT3089" s="1" t="s">
        <v>269</v>
      </c>
      <c r="AU3089" s="1" t="s">
        <v>8873</v>
      </c>
      <c r="AV3089" s="1" t="s">
        <v>5322</v>
      </c>
      <c r="AW3089" s="1" t="s">
        <v>12371</v>
      </c>
      <c r="BB3089" s="1" t="s">
        <v>722</v>
      </c>
      <c r="BC3089" s="1" t="s">
        <v>15822</v>
      </c>
      <c r="BD3089" s="1" t="s">
        <v>5323</v>
      </c>
      <c r="BE3089" s="1" t="s">
        <v>12848</v>
      </c>
      <c r="BG3089" s="1" t="s">
        <v>88</v>
      </c>
      <c r="BH3089" s="1" t="s">
        <v>8828</v>
      </c>
      <c r="BI3089" s="1" t="s">
        <v>5324</v>
      </c>
      <c r="BJ3089" s="1" t="s">
        <v>13219</v>
      </c>
      <c r="BK3089" s="1" t="s">
        <v>88</v>
      </c>
      <c r="BL3089" s="1" t="s">
        <v>8828</v>
      </c>
      <c r="BM3089" s="1" t="s">
        <v>5325</v>
      </c>
      <c r="BN3089" s="1" t="s">
        <v>13747</v>
      </c>
      <c r="BO3089" s="1" t="s">
        <v>88</v>
      </c>
      <c r="BP3089" s="1" t="s">
        <v>8828</v>
      </c>
      <c r="BQ3089" s="1" t="s">
        <v>5326</v>
      </c>
      <c r="BR3089" s="1" t="s">
        <v>15095</v>
      </c>
      <c r="BS3089" s="1" t="s">
        <v>50</v>
      </c>
      <c r="BT3089" s="1" t="s">
        <v>16888</v>
      </c>
    </row>
    <row r="3090" spans="1:72" ht="13.5" customHeight="1">
      <c r="A3090" s="3" t="str">
        <f>HYPERLINK("http://kyu.snu.ac.kr/sdhj/index.jsp?type=hj/GK14605_00IH_0001_0056.jpg","1720_각북면_56")</f>
        <v>1720_각북면_56</v>
      </c>
      <c r="B3090" s="2">
        <v>1720</v>
      </c>
      <c r="C3090" s="2" t="s">
        <v>15918</v>
      </c>
      <c r="D3090" s="2" t="s">
        <v>15919</v>
      </c>
      <c r="E3090" s="2">
        <v>3089</v>
      </c>
      <c r="F3090" s="1">
        <v>17</v>
      </c>
      <c r="G3090" s="1" t="s">
        <v>5303</v>
      </c>
      <c r="H3090" s="1" t="s">
        <v>8504</v>
      </c>
      <c r="I3090" s="1">
        <v>1</v>
      </c>
      <c r="L3090" s="1">
        <v>3</v>
      </c>
      <c r="M3090" s="2" t="s">
        <v>18300</v>
      </c>
      <c r="N3090" s="2" t="s">
        <v>18301</v>
      </c>
      <c r="S3090" s="1" t="s">
        <v>102</v>
      </c>
      <c r="T3090" s="1" t="s">
        <v>8723</v>
      </c>
      <c r="W3090" s="1" t="s">
        <v>166</v>
      </c>
      <c r="X3090" s="1" t="s">
        <v>9278</v>
      </c>
      <c r="Y3090" s="1" t="s">
        <v>53</v>
      </c>
      <c r="Z3090" s="1" t="s">
        <v>9315</v>
      </c>
      <c r="AF3090" s="1" t="s">
        <v>67</v>
      </c>
      <c r="AG3090" s="1" t="s">
        <v>9286</v>
      </c>
    </row>
    <row r="3091" spans="1:72" ht="13.5" customHeight="1">
      <c r="A3091" s="3" t="str">
        <f>HYPERLINK("http://kyu.snu.ac.kr/sdhj/index.jsp?type=hj/GK14605_00IH_0001_0056.jpg","1720_각북면_56")</f>
        <v>1720_각북면_56</v>
      </c>
      <c r="B3091" s="2">
        <v>1720</v>
      </c>
      <c r="C3091" s="2" t="s">
        <v>15637</v>
      </c>
      <c r="D3091" s="2" t="s">
        <v>15638</v>
      </c>
      <c r="E3091" s="2">
        <v>3090</v>
      </c>
      <c r="F3091" s="1">
        <v>17</v>
      </c>
      <c r="G3091" s="1" t="s">
        <v>5303</v>
      </c>
      <c r="H3091" s="1" t="s">
        <v>8504</v>
      </c>
      <c r="I3091" s="1">
        <v>1</v>
      </c>
      <c r="L3091" s="1">
        <v>3</v>
      </c>
      <c r="M3091" s="2" t="s">
        <v>18300</v>
      </c>
      <c r="N3091" s="2" t="s">
        <v>18301</v>
      </c>
      <c r="S3091" s="1" t="s">
        <v>71</v>
      </c>
      <c r="T3091" s="1" t="s">
        <v>8710</v>
      </c>
      <c r="Y3091" s="1" t="s">
        <v>2553</v>
      </c>
      <c r="Z3091" s="1" t="s">
        <v>10536</v>
      </c>
      <c r="AC3091" s="1">
        <v>13</v>
      </c>
      <c r="AD3091" s="1" t="s">
        <v>229</v>
      </c>
      <c r="AE3091" s="1" t="s">
        <v>11524</v>
      </c>
    </row>
    <row r="3092" spans="1:72" ht="13.5" customHeight="1">
      <c r="A3092" s="3" t="str">
        <f>HYPERLINK("http://kyu.snu.ac.kr/sdhj/index.jsp?type=hj/GK14605_00IH_0001_0056.jpg","1720_각북면_56")</f>
        <v>1720_각북면_56</v>
      </c>
      <c r="B3092" s="2">
        <v>1720</v>
      </c>
      <c r="C3092" s="2" t="s">
        <v>15637</v>
      </c>
      <c r="D3092" s="2" t="s">
        <v>15638</v>
      </c>
      <c r="E3092" s="2">
        <v>3091</v>
      </c>
      <c r="F3092" s="1">
        <v>17</v>
      </c>
      <c r="G3092" s="1" t="s">
        <v>5303</v>
      </c>
      <c r="H3092" s="1" t="s">
        <v>8504</v>
      </c>
      <c r="I3092" s="1">
        <v>1</v>
      </c>
      <c r="L3092" s="1">
        <v>4</v>
      </c>
      <c r="M3092" s="2" t="s">
        <v>3701</v>
      </c>
      <c r="N3092" s="2" t="s">
        <v>12522</v>
      </c>
      <c r="T3092" s="1" t="s">
        <v>15624</v>
      </c>
      <c r="U3092" s="1" t="s">
        <v>5327</v>
      </c>
      <c r="V3092" s="1" t="s">
        <v>16925</v>
      </c>
      <c r="W3092" s="1" t="s">
        <v>166</v>
      </c>
      <c r="X3092" s="1" t="s">
        <v>9278</v>
      </c>
      <c r="Y3092" s="1" t="s">
        <v>5328</v>
      </c>
      <c r="Z3092" s="1" t="s">
        <v>10535</v>
      </c>
      <c r="AC3092" s="1">
        <v>71</v>
      </c>
      <c r="AD3092" s="1" t="s">
        <v>70</v>
      </c>
      <c r="AE3092" s="1" t="s">
        <v>11531</v>
      </c>
      <c r="AJ3092" s="1" t="s">
        <v>17</v>
      </c>
      <c r="AK3092" s="1" t="s">
        <v>11718</v>
      </c>
      <c r="AL3092" s="1" t="s">
        <v>50</v>
      </c>
      <c r="AM3092" s="1" t="s">
        <v>15656</v>
      </c>
      <c r="AT3092" s="1" t="s">
        <v>48</v>
      </c>
      <c r="AU3092" s="1" t="s">
        <v>8899</v>
      </c>
      <c r="AV3092" s="1" t="s">
        <v>5329</v>
      </c>
      <c r="AW3092" s="1" t="s">
        <v>12005</v>
      </c>
      <c r="BG3092" s="1" t="s">
        <v>5314</v>
      </c>
      <c r="BH3092" s="1" t="s">
        <v>12960</v>
      </c>
      <c r="BI3092" s="1" t="s">
        <v>482</v>
      </c>
      <c r="BJ3092" s="1" t="s">
        <v>13091</v>
      </c>
      <c r="BK3092" s="1" t="s">
        <v>5330</v>
      </c>
      <c r="BL3092" s="1" t="s">
        <v>15572</v>
      </c>
      <c r="BM3092" s="1" t="s">
        <v>484</v>
      </c>
      <c r="BN3092" s="1" t="s">
        <v>12486</v>
      </c>
      <c r="BO3092" s="1" t="s">
        <v>233</v>
      </c>
      <c r="BP3092" s="1" t="s">
        <v>8848</v>
      </c>
      <c r="BQ3092" s="1" t="s">
        <v>5331</v>
      </c>
      <c r="BR3092" s="1" t="s">
        <v>14972</v>
      </c>
      <c r="BS3092" s="1" t="s">
        <v>50</v>
      </c>
      <c r="BT3092" s="1" t="s">
        <v>16926</v>
      </c>
    </row>
    <row r="3093" spans="1:72" ht="13.5" customHeight="1">
      <c r="A3093" s="3" t="str">
        <f>HYPERLINK("http://kyu.snu.ac.kr/sdhj/index.jsp?type=hj/GK14605_00IH_0001_0056.jpg","1720_각북면_56")</f>
        <v>1720_각북면_56</v>
      </c>
      <c r="B3093" s="2">
        <v>1720</v>
      </c>
      <c r="C3093" s="2" t="s">
        <v>16927</v>
      </c>
      <c r="D3093" s="2" t="s">
        <v>16928</v>
      </c>
      <c r="E3093" s="2">
        <v>3092</v>
      </c>
      <c r="F3093" s="1">
        <v>17</v>
      </c>
      <c r="G3093" s="1" t="s">
        <v>5303</v>
      </c>
      <c r="H3093" s="1" t="s">
        <v>8504</v>
      </c>
      <c r="I3093" s="1">
        <v>1</v>
      </c>
      <c r="L3093" s="1">
        <v>4</v>
      </c>
      <c r="M3093" s="2" t="s">
        <v>3701</v>
      </c>
      <c r="N3093" s="2" t="s">
        <v>12522</v>
      </c>
      <c r="S3093" s="1" t="s">
        <v>51</v>
      </c>
      <c r="T3093" s="1" t="s">
        <v>1413</v>
      </c>
      <c r="U3093" s="1" t="s">
        <v>278</v>
      </c>
      <c r="V3093" s="1" t="s">
        <v>8843</v>
      </c>
      <c r="Y3093" s="1" t="s">
        <v>3702</v>
      </c>
      <c r="Z3093" s="1" t="s">
        <v>10534</v>
      </c>
      <c r="AC3093" s="1">
        <v>67</v>
      </c>
      <c r="AD3093" s="1" t="s">
        <v>454</v>
      </c>
      <c r="AE3093" s="1" t="s">
        <v>11543</v>
      </c>
      <c r="AJ3093" s="1" t="s">
        <v>17</v>
      </c>
      <c r="AK3093" s="1" t="s">
        <v>11718</v>
      </c>
      <c r="AL3093" s="1" t="s">
        <v>158</v>
      </c>
      <c r="AM3093" s="1" t="s">
        <v>11647</v>
      </c>
      <c r="AN3093" s="1" t="s">
        <v>602</v>
      </c>
      <c r="AO3093" s="1" t="s">
        <v>8712</v>
      </c>
      <c r="AR3093" s="1" t="s">
        <v>5332</v>
      </c>
      <c r="AS3093" s="1" t="s">
        <v>11865</v>
      </c>
      <c r="AT3093" s="1" t="s">
        <v>390</v>
      </c>
      <c r="AU3093" s="1" t="s">
        <v>11984</v>
      </c>
      <c r="AV3093" s="1" t="s">
        <v>5333</v>
      </c>
      <c r="AW3093" s="1" t="s">
        <v>12370</v>
      </c>
      <c r="BB3093" s="1" t="s">
        <v>278</v>
      </c>
      <c r="BC3093" s="1" t="s">
        <v>8843</v>
      </c>
      <c r="BD3093" s="1" t="s">
        <v>5334</v>
      </c>
      <c r="BE3093" s="1" t="s">
        <v>10158</v>
      </c>
      <c r="BG3093" s="1" t="s">
        <v>88</v>
      </c>
      <c r="BH3093" s="1" t="s">
        <v>8828</v>
      </c>
      <c r="BI3093" s="1" t="s">
        <v>8406</v>
      </c>
      <c r="BJ3093" s="1" t="s">
        <v>13218</v>
      </c>
      <c r="BK3093" s="1" t="s">
        <v>88</v>
      </c>
      <c r="BL3093" s="1" t="s">
        <v>8828</v>
      </c>
      <c r="BM3093" s="1" t="s">
        <v>1203</v>
      </c>
      <c r="BN3093" s="1" t="s">
        <v>13101</v>
      </c>
      <c r="BO3093" s="1" t="s">
        <v>269</v>
      </c>
      <c r="BP3093" s="1" t="s">
        <v>8873</v>
      </c>
      <c r="BQ3093" s="1" t="s">
        <v>2205</v>
      </c>
      <c r="BR3093" s="1" t="s">
        <v>10881</v>
      </c>
      <c r="BS3093" s="1" t="s">
        <v>158</v>
      </c>
      <c r="BT3093" s="1" t="s">
        <v>11647</v>
      </c>
    </row>
    <row r="3094" spans="1:72" ht="13.5" customHeight="1">
      <c r="A3094" s="3" t="str">
        <f>HYPERLINK("http://kyu.snu.ac.kr/sdhj/index.jsp?type=hj/GK14605_00IH_0001_0056.jpg","1720_각북면_56")</f>
        <v>1720_각북면_56</v>
      </c>
      <c r="B3094" s="2">
        <v>1720</v>
      </c>
      <c r="C3094" s="2" t="s">
        <v>15786</v>
      </c>
      <c r="D3094" s="2" t="s">
        <v>15787</v>
      </c>
      <c r="E3094" s="2">
        <v>3093</v>
      </c>
      <c r="F3094" s="1">
        <v>17</v>
      </c>
      <c r="G3094" s="1" t="s">
        <v>5303</v>
      </c>
      <c r="H3094" s="1" t="s">
        <v>8504</v>
      </c>
      <c r="I3094" s="1">
        <v>1</v>
      </c>
      <c r="L3094" s="1">
        <v>4</v>
      </c>
      <c r="M3094" s="2" t="s">
        <v>3701</v>
      </c>
      <c r="N3094" s="2" t="s">
        <v>12522</v>
      </c>
      <c r="S3094" s="1" t="s">
        <v>190</v>
      </c>
      <c r="T3094" s="1" t="s">
        <v>8713</v>
      </c>
      <c r="Y3094" s="1" t="s">
        <v>5335</v>
      </c>
      <c r="Z3094" s="1" t="s">
        <v>10376</v>
      </c>
      <c r="AG3094" s="1" t="s">
        <v>16889</v>
      </c>
    </row>
    <row r="3095" spans="1:72" ht="13.5" customHeight="1">
      <c r="A3095" s="3" t="str">
        <f>HYPERLINK("http://kyu.snu.ac.kr/sdhj/index.jsp?type=hj/GK14605_00IH_0001_0056.jpg","1720_각북면_56")</f>
        <v>1720_각북면_56</v>
      </c>
      <c r="B3095" s="2">
        <v>1720</v>
      </c>
      <c r="C3095" s="2" t="s">
        <v>15637</v>
      </c>
      <c r="D3095" s="2" t="s">
        <v>15638</v>
      </c>
      <c r="E3095" s="2">
        <v>3094</v>
      </c>
      <c r="F3095" s="1">
        <v>17</v>
      </c>
      <c r="G3095" s="1" t="s">
        <v>5303</v>
      </c>
      <c r="H3095" s="1" t="s">
        <v>8504</v>
      </c>
      <c r="I3095" s="1">
        <v>1</v>
      </c>
      <c r="L3095" s="1">
        <v>4</v>
      </c>
      <c r="M3095" s="2" t="s">
        <v>3701</v>
      </c>
      <c r="N3095" s="2" t="s">
        <v>12522</v>
      </c>
      <c r="S3095" s="1" t="s">
        <v>71</v>
      </c>
      <c r="T3095" s="1" t="s">
        <v>8710</v>
      </c>
      <c r="Y3095" s="1" t="s">
        <v>5336</v>
      </c>
      <c r="Z3095" s="1" t="s">
        <v>10375</v>
      </c>
      <c r="AF3095" s="1" t="s">
        <v>331</v>
      </c>
      <c r="AG3095" s="1" t="s">
        <v>15703</v>
      </c>
    </row>
    <row r="3096" spans="1:72" ht="13.5" customHeight="1">
      <c r="A3096" s="3" t="str">
        <f>HYPERLINK("http://kyu.snu.ac.kr/sdhj/index.jsp?type=hj/GK14605_00IH_0001_0056.jpg","1720_각북면_56")</f>
        <v>1720_각북면_56</v>
      </c>
      <c r="B3096" s="2">
        <v>1720</v>
      </c>
      <c r="C3096" s="2" t="s">
        <v>15637</v>
      </c>
      <c r="D3096" s="2" t="s">
        <v>15638</v>
      </c>
      <c r="E3096" s="2">
        <v>3095</v>
      </c>
      <c r="F3096" s="1">
        <v>17</v>
      </c>
      <c r="G3096" s="1" t="s">
        <v>5303</v>
      </c>
      <c r="H3096" s="1" t="s">
        <v>8504</v>
      </c>
      <c r="I3096" s="1">
        <v>1</v>
      </c>
      <c r="L3096" s="1">
        <v>4</v>
      </c>
      <c r="M3096" s="2" t="s">
        <v>3701</v>
      </c>
      <c r="N3096" s="2" t="s">
        <v>12522</v>
      </c>
      <c r="S3096" s="1" t="s">
        <v>71</v>
      </c>
      <c r="T3096" s="1" t="s">
        <v>8710</v>
      </c>
      <c r="U3096" s="1" t="s">
        <v>37</v>
      </c>
      <c r="V3096" s="1" t="s">
        <v>8867</v>
      </c>
      <c r="Y3096" s="1" t="s">
        <v>5337</v>
      </c>
      <c r="Z3096" s="1" t="s">
        <v>10533</v>
      </c>
      <c r="AF3096" s="1" t="s">
        <v>980</v>
      </c>
      <c r="AG3096" s="1" t="s">
        <v>11579</v>
      </c>
    </row>
    <row r="3097" spans="1:72" ht="13.5" customHeight="1">
      <c r="A3097" s="3" t="str">
        <f>HYPERLINK("http://kyu.snu.ac.kr/sdhj/index.jsp?type=hj/GK14605_00IH_0001_0056.jpg","1720_각북면_56")</f>
        <v>1720_각북면_56</v>
      </c>
      <c r="B3097" s="2">
        <v>1720</v>
      </c>
      <c r="C3097" s="2" t="s">
        <v>15627</v>
      </c>
      <c r="D3097" s="2" t="s">
        <v>15628</v>
      </c>
      <c r="E3097" s="2">
        <v>3096</v>
      </c>
      <c r="F3097" s="1">
        <v>17</v>
      </c>
      <c r="G3097" s="1" t="s">
        <v>5303</v>
      </c>
      <c r="H3097" s="1" t="s">
        <v>8504</v>
      </c>
      <c r="I3097" s="1">
        <v>1</v>
      </c>
      <c r="L3097" s="1">
        <v>5</v>
      </c>
      <c r="M3097" s="2" t="s">
        <v>18302</v>
      </c>
      <c r="N3097" s="2" t="s">
        <v>18303</v>
      </c>
      <c r="T3097" s="1" t="s">
        <v>15624</v>
      </c>
      <c r="U3097" s="1" t="s">
        <v>5338</v>
      </c>
      <c r="V3097" s="1" t="s">
        <v>9038</v>
      </c>
      <c r="W3097" s="1" t="s">
        <v>166</v>
      </c>
      <c r="X3097" s="1" t="s">
        <v>9278</v>
      </c>
      <c r="Y3097" s="1" t="s">
        <v>504</v>
      </c>
      <c r="Z3097" s="1" t="s">
        <v>8546</v>
      </c>
      <c r="AA3097" s="1" t="s">
        <v>16929</v>
      </c>
      <c r="AB3097" s="1" t="s">
        <v>11512</v>
      </c>
      <c r="AC3097" s="1">
        <v>45</v>
      </c>
      <c r="AD3097" s="1" t="s">
        <v>185</v>
      </c>
      <c r="AE3097" s="1" t="s">
        <v>11528</v>
      </c>
      <c r="AJ3097" s="1" t="s">
        <v>17</v>
      </c>
      <c r="AK3097" s="1" t="s">
        <v>11718</v>
      </c>
      <c r="AL3097" s="1" t="s">
        <v>50</v>
      </c>
      <c r="AM3097" s="1" t="s">
        <v>16930</v>
      </c>
      <c r="AT3097" s="1" t="s">
        <v>5339</v>
      </c>
      <c r="AU3097" s="1" t="s">
        <v>9054</v>
      </c>
      <c r="AV3097" s="1" t="s">
        <v>715</v>
      </c>
      <c r="AW3097" s="1" t="s">
        <v>9463</v>
      </c>
      <c r="BG3097" s="1" t="s">
        <v>5340</v>
      </c>
      <c r="BH3097" s="1" t="s">
        <v>11969</v>
      </c>
      <c r="BI3097" s="1" t="s">
        <v>2797</v>
      </c>
      <c r="BJ3097" s="1" t="s">
        <v>12159</v>
      </c>
      <c r="BK3097" s="1" t="s">
        <v>5113</v>
      </c>
      <c r="BL3097" s="1" t="s">
        <v>12954</v>
      </c>
      <c r="BM3097" s="1" t="s">
        <v>482</v>
      </c>
      <c r="BN3097" s="1" t="s">
        <v>13091</v>
      </c>
      <c r="BO3097" s="1" t="s">
        <v>46</v>
      </c>
      <c r="BP3097" s="1" t="s">
        <v>11959</v>
      </c>
      <c r="BQ3097" s="1" t="s">
        <v>2799</v>
      </c>
      <c r="BR3097" s="1" t="s">
        <v>15067</v>
      </c>
      <c r="BS3097" s="1" t="s">
        <v>50</v>
      </c>
      <c r="BT3097" s="1" t="s">
        <v>16367</v>
      </c>
    </row>
    <row r="3098" spans="1:72" ht="13.5" customHeight="1">
      <c r="A3098" s="3" t="str">
        <f>HYPERLINK("http://kyu.snu.ac.kr/sdhj/index.jsp?type=hj/GK14605_00IH_0001_0056.jpg","1720_각북면_56")</f>
        <v>1720_각북면_56</v>
      </c>
      <c r="B3098" s="2">
        <v>1720</v>
      </c>
      <c r="C3098" s="2" t="s">
        <v>16368</v>
      </c>
      <c r="D3098" s="2" t="s">
        <v>16369</v>
      </c>
      <c r="E3098" s="2">
        <v>3097</v>
      </c>
      <c r="F3098" s="1">
        <v>17</v>
      </c>
      <c r="G3098" s="1" t="s">
        <v>5303</v>
      </c>
      <c r="H3098" s="1" t="s">
        <v>8504</v>
      </c>
      <c r="I3098" s="1">
        <v>1</v>
      </c>
      <c r="L3098" s="1">
        <v>4</v>
      </c>
      <c r="M3098" s="2" t="s">
        <v>18302</v>
      </c>
      <c r="N3098" s="2" t="s">
        <v>18303</v>
      </c>
      <c r="S3098" s="1" t="s">
        <v>51</v>
      </c>
      <c r="T3098" s="1" t="s">
        <v>1413</v>
      </c>
      <c r="W3098" s="1" t="s">
        <v>38</v>
      </c>
      <c r="X3098" s="1" t="s">
        <v>15655</v>
      </c>
      <c r="Y3098" s="1" t="s">
        <v>129</v>
      </c>
      <c r="Z3098" s="1" t="s">
        <v>9465</v>
      </c>
      <c r="AC3098" s="1">
        <v>42</v>
      </c>
      <c r="AD3098" s="1" t="s">
        <v>374</v>
      </c>
      <c r="AE3098" s="1" t="s">
        <v>11556</v>
      </c>
      <c r="AJ3098" s="1" t="s">
        <v>17</v>
      </c>
      <c r="AK3098" s="1" t="s">
        <v>11718</v>
      </c>
      <c r="AL3098" s="1" t="s">
        <v>300</v>
      </c>
      <c r="AM3098" s="1" t="s">
        <v>11633</v>
      </c>
      <c r="AT3098" s="1" t="s">
        <v>46</v>
      </c>
      <c r="AU3098" s="1" t="s">
        <v>11959</v>
      </c>
      <c r="AV3098" s="1" t="s">
        <v>5341</v>
      </c>
      <c r="AW3098" s="1" t="s">
        <v>10246</v>
      </c>
      <c r="BG3098" s="1" t="s">
        <v>458</v>
      </c>
      <c r="BH3098" s="1" t="s">
        <v>15343</v>
      </c>
      <c r="BI3098" s="1" t="s">
        <v>5342</v>
      </c>
      <c r="BJ3098" s="1" t="s">
        <v>10634</v>
      </c>
      <c r="BK3098" s="1" t="s">
        <v>2793</v>
      </c>
      <c r="BL3098" s="1" t="s">
        <v>15342</v>
      </c>
      <c r="BM3098" s="1" t="s">
        <v>5343</v>
      </c>
      <c r="BN3098" s="1" t="s">
        <v>13746</v>
      </c>
      <c r="BO3098" s="1" t="s">
        <v>46</v>
      </c>
      <c r="BP3098" s="1" t="s">
        <v>11959</v>
      </c>
      <c r="BQ3098" s="1" t="s">
        <v>5344</v>
      </c>
      <c r="BR3098" s="1" t="s">
        <v>15108</v>
      </c>
      <c r="BS3098" s="1" t="s">
        <v>41</v>
      </c>
      <c r="BT3098" s="1" t="s">
        <v>11660</v>
      </c>
    </row>
    <row r="3099" spans="1:72" ht="13.5" customHeight="1">
      <c r="A3099" s="3" t="str">
        <f>HYPERLINK("http://kyu.snu.ac.kr/sdhj/index.jsp?type=hj/GK14605_00IH_0001_0056.jpg","1720_각북면_56")</f>
        <v>1720_각북면_56</v>
      </c>
      <c r="B3099" s="2">
        <v>1720</v>
      </c>
      <c r="C3099" s="2" t="s">
        <v>16931</v>
      </c>
      <c r="D3099" s="2" t="s">
        <v>16932</v>
      </c>
      <c r="E3099" s="2">
        <v>3098</v>
      </c>
      <c r="F3099" s="1">
        <v>17</v>
      </c>
      <c r="G3099" s="1" t="s">
        <v>5303</v>
      </c>
      <c r="H3099" s="1" t="s">
        <v>8504</v>
      </c>
      <c r="I3099" s="1">
        <v>1</v>
      </c>
      <c r="L3099" s="1">
        <v>1</v>
      </c>
      <c r="M3099" s="2" t="s">
        <v>18302</v>
      </c>
      <c r="N3099" s="2" t="s">
        <v>18303</v>
      </c>
      <c r="S3099" s="1" t="s">
        <v>190</v>
      </c>
      <c r="T3099" s="1" t="s">
        <v>8713</v>
      </c>
      <c r="Y3099" s="1" t="s">
        <v>5345</v>
      </c>
      <c r="Z3099" s="1" t="s">
        <v>10532</v>
      </c>
      <c r="AA3099" s="1" t="s">
        <v>5346</v>
      </c>
      <c r="AB3099" s="1" t="s">
        <v>11511</v>
      </c>
      <c r="AC3099" s="1">
        <v>23</v>
      </c>
      <c r="AD3099" s="1" t="s">
        <v>194</v>
      </c>
      <c r="AE3099" s="1" t="s">
        <v>11565</v>
      </c>
    </row>
    <row r="3100" spans="1:72" ht="13.5" customHeight="1">
      <c r="A3100" s="3" t="str">
        <f>HYPERLINK("http://kyu.snu.ac.kr/sdhj/index.jsp?type=hj/GK14605_00IH_0001_0056.jpg","1720_각북면_56")</f>
        <v>1720_각북면_56</v>
      </c>
      <c r="B3100" s="2">
        <v>1720</v>
      </c>
      <c r="C3100" s="2" t="s">
        <v>15637</v>
      </c>
      <c r="D3100" s="2" t="s">
        <v>15638</v>
      </c>
      <c r="E3100" s="2">
        <v>3099</v>
      </c>
      <c r="F3100" s="1">
        <v>17</v>
      </c>
      <c r="G3100" s="1" t="s">
        <v>5303</v>
      </c>
      <c r="H3100" s="1" t="s">
        <v>8504</v>
      </c>
      <c r="I3100" s="1">
        <v>1</v>
      </c>
      <c r="L3100" s="1">
        <v>4</v>
      </c>
      <c r="M3100" s="2" t="s">
        <v>18302</v>
      </c>
      <c r="N3100" s="2" t="s">
        <v>18303</v>
      </c>
      <c r="S3100" s="1" t="s">
        <v>133</v>
      </c>
      <c r="T3100" s="1" t="s">
        <v>8712</v>
      </c>
      <c r="W3100" s="1" t="s">
        <v>220</v>
      </c>
      <c r="X3100" s="1" t="s">
        <v>8720</v>
      </c>
      <c r="Y3100" s="1" t="s">
        <v>129</v>
      </c>
      <c r="Z3100" s="1" t="s">
        <v>9465</v>
      </c>
      <c r="AC3100" s="1">
        <v>23</v>
      </c>
      <c r="AD3100" s="1" t="s">
        <v>194</v>
      </c>
      <c r="AE3100" s="1" t="s">
        <v>11565</v>
      </c>
      <c r="AF3100" s="1" t="s">
        <v>135</v>
      </c>
      <c r="AG3100" s="1" t="s">
        <v>11569</v>
      </c>
    </row>
    <row r="3101" spans="1:72" ht="13.5" customHeight="1">
      <c r="A3101" s="3" t="str">
        <f>HYPERLINK("http://kyu.snu.ac.kr/sdhj/index.jsp?type=hj/GK14605_00IH_0001_0056.jpg","1720_각북면_56")</f>
        <v>1720_각북면_56</v>
      </c>
      <c r="B3101" s="2">
        <v>1720</v>
      </c>
      <c r="C3101" s="2" t="s">
        <v>15637</v>
      </c>
      <c r="D3101" s="2" t="s">
        <v>15638</v>
      </c>
      <c r="E3101" s="2">
        <v>3100</v>
      </c>
      <c r="F3101" s="1">
        <v>17</v>
      </c>
      <c r="G3101" s="1" t="s">
        <v>5303</v>
      </c>
      <c r="H3101" s="1" t="s">
        <v>8504</v>
      </c>
      <c r="I3101" s="1">
        <v>1</v>
      </c>
      <c r="L3101" s="1">
        <v>4</v>
      </c>
      <c r="M3101" s="2" t="s">
        <v>18302</v>
      </c>
      <c r="N3101" s="2" t="s">
        <v>18303</v>
      </c>
      <c r="S3101" s="1" t="s">
        <v>68</v>
      </c>
      <c r="T3101" s="1" t="s">
        <v>8708</v>
      </c>
      <c r="AF3101" s="1" t="s">
        <v>67</v>
      </c>
      <c r="AG3101" s="1" t="s">
        <v>9286</v>
      </c>
    </row>
    <row r="3102" spans="1:72" ht="13.5" customHeight="1">
      <c r="A3102" s="3" t="str">
        <f>HYPERLINK("http://kyu.snu.ac.kr/sdhj/index.jsp?type=hj/GK14605_00IH_0001_0056.jpg","1720_각북면_56")</f>
        <v>1720_각북면_56</v>
      </c>
      <c r="B3102" s="2">
        <v>1720</v>
      </c>
      <c r="C3102" s="2" t="s">
        <v>15637</v>
      </c>
      <c r="D3102" s="2" t="s">
        <v>15638</v>
      </c>
      <c r="E3102" s="2">
        <v>3101</v>
      </c>
      <c r="F3102" s="1">
        <v>17</v>
      </c>
      <c r="G3102" s="1" t="s">
        <v>5303</v>
      </c>
      <c r="H3102" s="1" t="s">
        <v>8504</v>
      </c>
      <c r="I3102" s="1">
        <v>1</v>
      </c>
      <c r="L3102" s="1">
        <v>4</v>
      </c>
      <c r="M3102" s="2" t="s">
        <v>18302</v>
      </c>
      <c r="N3102" s="2" t="s">
        <v>18303</v>
      </c>
      <c r="S3102" s="1" t="s">
        <v>71</v>
      </c>
      <c r="T3102" s="1" t="s">
        <v>8710</v>
      </c>
      <c r="Y3102" s="1" t="s">
        <v>5347</v>
      </c>
      <c r="Z3102" s="1" t="s">
        <v>10531</v>
      </c>
      <c r="AC3102" s="1">
        <v>6</v>
      </c>
      <c r="AD3102" s="1" t="s">
        <v>75</v>
      </c>
      <c r="AE3102" s="1" t="s">
        <v>11549</v>
      </c>
    </row>
    <row r="3103" spans="1:72" ht="13.5" customHeight="1">
      <c r="A3103" s="3" t="str">
        <f>HYPERLINK("http://kyu.snu.ac.kr/sdhj/index.jsp?type=hj/GK14605_00IH_0001_0056.jpg","1720_각북면_56")</f>
        <v>1720_각북면_56</v>
      </c>
      <c r="B3103" s="2">
        <v>1720</v>
      </c>
      <c r="C3103" s="2" t="s">
        <v>15637</v>
      </c>
      <c r="D3103" s="2" t="s">
        <v>15638</v>
      </c>
      <c r="E3103" s="2">
        <v>3102</v>
      </c>
      <c r="F3103" s="1">
        <v>17</v>
      </c>
      <c r="G3103" s="1" t="s">
        <v>5303</v>
      </c>
      <c r="H3103" s="1" t="s">
        <v>8504</v>
      </c>
      <c r="I3103" s="1">
        <v>1</v>
      </c>
      <c r="L3103" s="1">
        <v>4</v>
      </c>
      <c r="M3103" s="2" t="s">
        <v>18302</v>
      </c>
      <c r="N3103" s="2" t="s">
        <v>18303</v>
      </c>
      <c r="S3103" s="1" t="s">
        <v>71</v>
      </c>
      <c r="T3103" s="1" t="s">
        <v>8710</v>
      </c>
      <c r="Y3103" s="1" t="s">
        <v>5348</v>
      </c>
      <c r="Z3103" s="1" t="s">
        <v>10530</v>
      </c>
      <c r="AC3103" s="1">
        <v>3</v>
      </c>
      <c r="AD3103" s="1" t="s">
        <v>561</v>
      </c>
      <c r="AE3103" s="1" t="s">
        <v>11535</v>
      </c>
    </row>
    <row r="3104" spans="1:72" ht="13.5" customHeight="1">
      <c r="A3104" s="3" t="str">
        <f>HYPERLINK("http://kyu.snu.ac.kr/sdhj/index.jsp?type=hj/GK14605_00IH_0001_0056.jpg","1720_각북면_56")</f>
        <v>1720_각북면_56</v>
      </c>
      <c r="B3104" s="2">
        <v>1720</v>
      </c>
      <c r="C3104" s="2" t="s">
        <v>15637</v>
      </c>
      <c r="D3104" s="2" t="s">
        <v>15638</v>
      </c>
      <c r="E3104" s="2">
        <v>3103</v>
      </c>
      <c r="F3104" s="1">
        <v>17</v>
      </c>
      <c r="G3104" s="1" t="s">
        <v>5303</v>
      </c>
      <c r="H3104" s="1" t="s">
        <v>8504</v>
      </c>
      <c r="I3104" s="1">
        <v>1</v>
      </c>
      <c r="L3104" s="1">
        <v>4</v>
      </c>
      <c r="M3104" s="2" t="s">
        <v>18302</v>
      </c>
      <c r="N3104" s="2" t="s">
        <v>18303</v>
      </c>
      <c r="S3104" s="1" t="s">
        <v>68</v>
      </c>
      <c r="T3104" s="1" t="s">
        <v>8708</v>
      </c>
      <c r="AC3104" s="1">
        <v>2</v>
      </c>
      <c r="AD3104" s="1" t="s">
        <v>106</v>
      </c>
      <c r="AE3104" s="1" t="s">
        <v>11517</v>
      </c>
    </row>
    <row r="3105" spans="1:72" ht="13.5" customHeight="1">
      <c r="A3105" s="3" t="str">
        <f>HYPERLINK("http://kyu.snu.ac.kr/sdhj/index.jsp?type=hj/GK14605_00IH_0001_0056.jpg","1720_각북면_56")</f>
        <v>1720_각북면_56</v>
      </c>
      <c r="B3105" s="2">
        <v>1720</v>
      </c>
      <c r="C3105" s="2" t="s">
        <v>15637</v>
      </c>
      <c r="D3105" s="2" t="s">
        <v>15638</v>
      </c>
      <c r="E3105" s="2">
        <v>3104</v>
      </c>
      <c r="F3105" s="1">
        <v>17</v>
      </c>
      <c r="G3105" s="1" t="s">
        <v>5303</v>
      </c>
      <c r="H3105" s="1" t="s">
        <v>8504</v>
      </c>
      <c r="I3105" s="1">
        <v>1</v>
      </c>
      <c r="L3105" s="1">
        <v>4</v>
      </c>
      <c r="M3105" s="2" t="s">
        <v>18302</v>
      </c>
      <c r="N3105" s="2" t="s">
        <v>18303</v>
      </c>
      <c r="T3105" s="1" t="s">
        <v>15640</v>
      </c>
      <c r="U3105" s="1" t="s">
        <v>266</v>
      </c>
      <c r="V3105" s="1" t="s">
        <v>8830</v>
      </c>
      <c r="Y3105" s="1" t="s">
        <v>5349</v>
      </c>
      <c r="Z3105" s="1" t="s">
        <v>10529</v>
      </c>
      <c r="AG3105" s="1" t="s">
        <v>16933</v>
      </c>
    </row>
    <row r="3106" spans="1:72" ht="13.5" customHeight="1">
      <c r="A3106" s="3" t="str">
        <f>HYPERLINK("http://kyu.snu.ac.kr/sdhj/index.jsp?type=hj/GK14605_00IH_0001_0056.jpg","1720_각북면_56")</f>
        <v>1720_각북면_56</v>
      </c>
      <c r="B3106" s="2">
        <v>1720</v>
      </c>
      <c r="C3106" s="2" t="s">
        <v>15637</v>
      </c>
      <c r="D3106" s="2" t="s">
        <v>15638</v>
      </c>
      <c r="E3106" s="2">
        <v>3105</v>
      </c>
      <c r="F3106" s="1">
        <v>17</v>
      </c>
      <c r="G3106" s="1" t="s">
        <v>5303</v>
      </c>
      <c r="H3106" s="1" t="s">
        <v>8504</v>
      </c>
      <c r="I3106" s="1">
        <v>1</v>
      </c>
      <c r="L3106" s="1">
        <v>4</v>
      </c>
      <c r="M3106" s="2" t="s">
        <v>18302</v>
      </c>
      <c r="N3106" s="2" t="s">
        <v>18303</v>
      </c>
      <c r="T3106" s="1" t="s">
        <v>15640</v>
      </c>
      <c r="U3106" s="1" t="s">
        <v>77</v>
      </c>
      <c r="V3106" s="1" t="s">
        <v>8853</v>
      </c>
      <c r="Y3106" s="1" t="s">
        <v>5350</v>
      </c>
      <c r="Z3106" s="1" t="s">
        <v>10528</v>
      </c>
      <c r="AF3106" s="1" t="s">
        <v>5351</v>
      </c>
      <c r="AG3106" s="1" t="s">
        <v>11597</v>
      </c>
    </row>
    <row r="3107" spans="1:72" ht="13.5" customHeight="1">
      <c r="A3107" s="3" t="str">
        <f>HYPERLINK("http://kyu.snu.ac.kr/sdhj/index.jsp?type=hj/GK14605_00IH_0001_0056.jpg","1720_각북면_56")</f>
        <v>1720_각북면_56</v>
      </c>
      <c r="B3107" s="2">
        <v>1720</v>
      </c>
      <c r="C3107" s="2" t="s">
        <v>15637</v>
      </c>
      <c r="D3107" s="2" t="s">
        <v>15638</v>
      </c>
      <c r="E3107" s="2">
        <v>3106</v>
      </c>
      <c r="F3107" s="1">
        <v>17</v>
      </c>
      <c r="G3107" s="1" t="s">
        <v>5303</v>
      </c>
      <c r="H3107" s="1" t="s">
        <v>8504</v>
      </c>
      <c r="I3107" s="1">
        <v>1</v>
      </c>
      <c r="L3107" s="1">
        <v>4</v>
      </c>
      <c r="M3107" s="2" t="s">
        <v>18302</v>
      </c>
      <c r="N3107" s="2" t="s">
        <v>18303</v>
      </c>
      <c r="T3107" s="1" t="s">
        <v>15640</v>
      </c>
      <c r="U3107" s="1" t="s">
        <v>266</v>
      </c>
      <c r="V3107" s="1" t="s">
        <v>8830</v>
      </c>
      <c r="Y3107" s="1" t="s">
        <v>5352</v>
      </c>
      <c r="Z3107" s="1" t="s">
        <v>9392</v>
      </c>
      <c r="AG3107" s="1" t="s">
        <v>11517</v>
      </c>
    </row>
    <row r="3108" spans="1:72" ht="13.5" customHeight="1">
      <c r="A3108" s="3" t="str">
        <f>HYPERLINK("http://kyu.snu.ac.kr/sdhj/index.jsp?type=hj/GK14605_00IH_0001_0056.jpg","1720_각북면_56")</f>
        <v>1720_각북면_56</v>
      </c>
      <c r="B3108" s="2">
        <v>1720</v>
      </c>
      <c r="C3108" s="2" t="s">
        <v>15637</v>
      </c>
      <c r="D3108" s="2" t="s">
        <v>15638</v>
      </c>
      <c r="E3108" s="2">
        <v>3107</v>
      </c>
      <c r="F3108" s="1">
        <v>17</v>
      </c>
      <c r="G3108" s="1" t="s">
        <v>5303</v>
      </c>
      <c r="H3108" s="1" t="s">
        <v>8504</v>
      </c>
      <c r="I3108" s="1">
        <v>1</v>
      </c>
      <c r="L3108" s="1">
        <v>4</v>
      </c>
      <c r="M3108" s="2" t="s">
        <v>18302</v>
      </c>
      <c r="N3108" s="2" t="s">
        <v>18303</v>
      </c>
      <c r="T3108" s="1" t="s">
        <v>15640</v>
      </c>
      <c r="U3108" s="1" t="s">
        <v>266</v>
      </c>
      <c r="V3108" s="1" t="s">
        <v>8830</v>
      </c>
      <c r="Y3108" s="1" t="s">
        <v>1506</v>
      </c>
      <c r="Z3108" s="1" t="s">
        <v>9398</v>
      </c>
      <c r="AG3108" s="1" t="s">
        <v>11517</v>
      </c>
    </row>
    <row r="3109" spans="1:72" ht="13.5" customHeight="1">
      <c r="A3109" s="3" t="str">
        <f>HYPERLINK("http://kyu.snu.ac.kr/sdhj/index.jsp?type=hj/GK14605_00IH_0001_0056.jpg","1720_각북면_56")</f>
        <v>1720_각북면_56</v>
      </c>
      <c r="B3109" s="2">
        <v>1720</v>
      </c>
      <c r="C3109" s="2" t="s">
        <v>15637</v>
      </c>
      <c r="D3109" s="2" t="s">
        <v>15638</v>
      </c>
      <c r="E3109" s="2">
        <v>3108</v>
      </c>
      <c r="F3109" s="1">
        <v>17</v>
      </c>
      <c r="G3109" s="1" t="s">
        <v>5303</v>
      </c>
      <c r="H3109" s="1" t="s">
        <v>8504</v>
      </c>
      <c r="I3109" s="1">
        <v>1</v>
      </c>
      <c r="L3109" s="1">
        <v>4</v>
      </c>
      <c r="M3109" s="2" t="s">
        <v>18302</v>
      </c>
      <c r="N3109" s="2" t="s">
        <v>18303</v>
      </c>
      <c r="T3109" s="1" t="s">
        <v>15640</v>
      </c>
      <c r="U3109" s="1" t="s">
        <v>266</v>
      </c>
      <c r="V3109" s="1" t="s">
        <v>8830</v>
      </c>
      <c r="Y3109" s="1" t="s">
        <v>5353</v>
      </c>
      <c r="Z3109" s="1" t="s">
        <v>10527</v>
      </c>
      <c r="AF3109" s="1" t="s">
        <v>106</v>
      </c>
      <c r="AG3109" s="1" t="s">
        <v>11517</v>
      </c>
    </row>
    <row r="3110" spans="1:72" ht="13.5" customHeight="1">
      <c r="A3110" s="3" t="str">
        <f>HYPERLINK("http://kyu.snu.ac.kr/sdhj/index.jsp?type=hj/GK14605_00IH_0001_0056.jpg","1720_각북면_56")</f>
        <v>1720_각북면_56</v>
      </c>
      <c r="B3110" s="2">
        <v>1720</v>
      </c>
      <c r="C3110" s="2" t="s">
        <v>15637</v>
      </c>
      <c r="D3110" s="2" t="s">
        <v>15638</v>
      </c>
      <c r="E3110" s="2">
        <v>3109</v>
      </c>
      <c r="F3110" s="1">
        <v>17</v>
      </c>
      <c r="G3110" s="1" t="s">
        <v>5303</v>
      </c>
      <c r="H3110" s="1" t="s">
        <v>8504</v>
      </c>
      <c r="I3110" s="1">
        <v>1</v>
      </c>
      <c r="L3110" s="1">
        <v>4</v>
      </c>
      <c r="M3110" s="2" t="s">
        <v>18302</v>
      </c>
      <c r="N3110" s="2" t="s">
        <v>18303</v>
      </c>
      <c r="T3110" s="1" t="s">
        <v>15640</v>
      </c>
      <c r="U3110" s="1" t="s">
        <v>5354</v>
      </c>
      <c r="V3110" s="1" t="s">
        <v>9055</v>
      </c>
      <c r="Y3110" s="1" t="s">
        <v>3533</v>
      </c>
      <c r="Z3110" s="1" t="s">
        <v>10526</v>
      </c>
      <c r="AC3110" s="1">
        <v>34</v>
      </c>
      <c r="AD3110" s="1" t="s">
        <v>86</v>
      </c>
      <c r="AE3110" s="1" t="s">
        <v>11563</v>
      </c>
      <c r="AT3110" s="1" t="s">
        <v>269</v>
      </c>
      <c r="AU3110" s="1" t="s">
        <v>8873</v>
      </c>
      <c r="AV3110" s="1" t="s">
        <v>8378</v>
      </c>
      <c r="AW3110" s="1" t="s">
        <v>10556</v>
      </c>
      <c r="BB3110" s="1" t="s">
        <v>385</v>
      </c>
      <c r="BC3110" s="1" t="s">
        <v>15727</v>
      </c>
      <c r="BD3110" s="1" t="s">
        <v>3648</v>
      </c>
      <c r="BE3110" s="1" t="s">
        <v>10980</v>
      </c>
    </row>
    <row r="3111" spans="1:72" ht="13.5" customHeight="1">
      <c r="A3111" s="3" t="str">
        <f>HYPERLINK("http://kyu.snu.ac.kr/sdhj/index.jsp?type=hj/GK14605_00IH_0001_0056.jpg","1720_각북면_56")</f>
        <v>1720_각북면_56</v>
      </c>
      <c r="B3111" s="2">
        <v>1720</v>
      </c>
      <c r="C3111" s="2" t="s">
        <v>15637</v>
      </c>
      <c r="D3111" s="2" t="s">
        <v>15638</v>
      </c>
      <c r="E3111" s="2">
        <v>3110</v>
      </c>
      <c r="F3111" s="1">
        <v>17</v>
      </c>
      <c r="G3111" s="1" t="s">
        <v>5303</v>
      </c>
      <c r="H3111" s="1" t="s">
        <v>8504</v>
      </c>
      <c r="I3111" s="1">
        <v>1</v>
      </c>
      <c r="L3111" s="1">
        <v>4</v>
      </c>
      <c r="M3111" s="2" t="s">
        <v>18302</v>
      </c>
      <c r="N3111" s="2" t="s">
        <v>18303</v>
      </c>
      <c r="T3111" s="1" t="s">
        <v>15640</v>
      </c>
      <c r="U3111" s="1" t="s">
        <v>77</v>
      </c>
      <c r="V3111" s="1" t="s">
        <v>8853</v>
      </c>
      <c r="Y3111" s="1" t="s">
        <v>5355</v>
      </c>
      <c r="Z3111" s="1" t="s">
        <v>10525</v>
      </c>
      <c r="AF3111" s="1" t="s">
        <v>2131</v>
      </c>
      <c r="AG3111" s="1" t="s">
        <v>11596</v>
      </c>
    </row>
    <row r="3112" spans="1:72" ht="13.5" customHeight="1">
      <c r="A3112" s="3" t="str">
        <f>HYPERLINK("http://kyu.snu.ac.kr/sdhj/index.jsp?type=hj/GK14605_00IH_0001_0056.jpg","1720_각북면_56")</f>
        <v>1720_각북면_56</v>
      </c>
      <c r="B3112" s="2">
        <v>1720</v>
      </c>
      <c r="C3112" s="2" t="s">
        <v>15637</v>
      </c>
      <c r="D3112" s="2" t="s">
        <v>15638</v>
      </c>
      <c r="E3112" s="2">
        <v>3111</v>
      </c>
      <c r="F3112" s="1">
        <v>17</v>
      </c>
      <c r="G3112" s="1" t="s">
        <v>5303</v>
      </c>
      <c r="H3112" s="1" t="s">
        <v>8504</v>
      </c>
      <c r="I3112" s="1">
        <v>1</v>
      </c>
      <c r="L3112" s="1">
        <v>4</v>
      </c>
      <c r="M3112" s="2" t="s">
        <v>18302</v>
      </c>
      <c r="N3112" s="2" t="s">
        <v>18303</v>
      </c>
      <c r="S3112" s="1" t="s">
        <v>559</v>
      </c>
      <c r="T3112" s="1" t="s">
        <v>8724</v>
      </c>
      <c r="U3112" s="1" t="s">
        <v>77</v>
      </c>
      <c r="V3112" s="1" t="s">
        <v>8853</v>
      </c>
      <c r="Y3112" s="1" t="s">
        <v>2623</v>
      </c>
      <c r="Z3112" s="1" t="s">
        <v>10286</v>
      </c>
      <c r="AC3112" s="1">
        <v>15</v>
      </c>
      <c r="AD3112" s="1" t="s">
        <v>563</v>
      </c>
      <c r="AE3112" s="1" t="s">
        <v>9669</v>
      </c>
      <c r="AF3112" s="1" t="s">
        <v>135</v>
      </c>
      <c r="AG3112" s="1" t="s">
        <v>11569</v>
      </c>
    </row>
    <row r="3113" spans="1:72" ht="13.5" customHeight="1">
      <c r="A3113" s="3" t="str">
        <f>HYPERLINK("http://kyu.snu.ac.kr/sdhj/index.jsp?type=hj/GK14605_00IH_0001_0057.jpg","1720_각북면_57")</f>
        <v>1720_각북면_57</v>
      </c>
      <c r="B3113" s="2">
        <v>1720</v>
      </c>
      <c r="C3113" s="2" t="s">
        <v>15637</v>
      </c>
      <c r="D3113" s="2" t="s">
        <v>15638</v>
      </c>
      <c r="E3113" s="2">
        <v>3112</v>
      </c>
      <c r="F3113" s="1">
        <v>17</v>
      </c>
      <c r="G3113" s="1" t="s">
        <v>5303</v>
      </c>
      <c r="H3113" s="1" t="s">
        <v>8504</v>
      </c>
      <c r="I3113" s="1">
        <v>2</v>
      </c>
      <c r="J3113" s="1" t="s">
        <v>5356</v>
      </c>
      <c r="K3113" s="1" t="s">
        <v>8588</v>
      </c>
      <c r="L3113" s="1">
        <v>1</v>
      </c>
      <c r="M3113" s="2" t="s">
        <v>5356</v>
      </c>
      <c r="N3113" s="2" t="s">
        <v>8588</v>
      </c>
      <c r="T3113" s="1" t="s">
        <v>15943</v>
      </c>
      <c r="U3113" s="1" t="s">
        <v>227</v>
      </c>
      <c r="V3113" s="1" t="s">
        <v>16934</v>
      </c>
      <c r="W3113" s="1" t="s">
        <v>166</v>
      </c>
      <c r="X3113" s="1" t="s">
        <v>9278</v>
      </c>
      <c r="Y3113" s="1" t="s">
        <v>2857</v>
      </c>
      <c r="Z3113" s="1" t="s">
        <v>8612</v>
      </c>
      <c r="AC3113" s="1">
        <v>65</v>
      </c>
      <c r="AD3113" s="1" t="s">
        <v>249</v>
      </c>
      <c r="AE3113" s="1" t="s">
        <v>11523</v>
      </c>
      <c r="AJ3113" s="1" t="s">
        <v>17</v>
      </c>
      <c r="AK3113" s="1" t="s">
        <v>11718</v>
      </c>
      <c r="AL3113" s="1" t="s">
        <v>50</v>
      </c>
      <c r="AM3113" s="1" t="s">
        <v>15931</v>
      </c>
      <c r="AT3113" s="1" t="s">
        <v>153</v>
      </c>
      <c r="AU3113" s="1" t="s">
        <v>8874</v>
      </c>
      <c r="AV3113" s="1" t="s">
        <v>5357</v>
      </c>
      <c r="AW3113" s="1" t="s">
        <v>11044</v>
      </c>
      <c r="BG3113" s="1" t="s">
        <v>5358</v>
      </c>
      <c r="BH3113" s="1" t="s">
        <v>12959</v>
      </c>
      <c r="BI3113" s="1" t="s">
        <v>482</v>
      </c>
      <c r="BJ3113" s="1" t="s">
        <v>13091</v>
      </c>
      <c r="BK3113" s="1" t="s">
        <v>5359</v>
      </c>
      <c r="BL3113" s="1" t="s">
        <v>15573</v>
      </c>
      <c r="BM3113" s="1" t="s">
        <v>484</v>
      </c>
      <c r="BN3113" s="1" t="s">
        <v>12486</v>
      </c>
      <c r="BO3113" s="1" t="s">
        <v>88</v>
      </c>
      <c r="BP3113" s="1" t="s">
        <v>8828</v>
      </c>
      <c r="BQ3113" s="1" t="s">
        <v>8407</v>
      </c>
      <c r="BR3113" s="1" t="s">
        <v>14358</v>
      </c>
      <c r="BS3113" s="1" t="s">
        <v>1752</v>
      </c>
      <c r="BT3113" s="1" t="s">
        <v>11745</v>
      </c>
    </row>
    <row r="3114" spans="1:72" ht="13.5" customHeight="1">
      <c r="A3114" s="3" t="str">
        <f>HYPERLINK("http://kyu.snu.ac.kr/sdhj/index.jsp?type=hj/GK14605_00IH_0001_0057.jpg","1720_각북면_57")</f>
        <v>1720_각북면_57</v>
      </c>
      <c r="B3114" s="2">
        <v>1720</v>
      </c>
      <c r="C3114" s="2" t="s">
        <v>15711</v>
      </c>
      <c r="D3114" s="2" t="s">
        <v>15712</v>
      </c>
      <c r="E3114" s="2">
        <v>3113</v>
      </c>
      <c r="F3114" s="1">
        <v>17</v>
      </c>
      <c r="G3114" s="1" t="s">
        <v>5303</v>
      </c>
      <c r="H3114" s="1" t="s">
        <v>8504</v>
      </c>
      <c r="I3114" s="1">
        <v>2</v>
      </c>
      <c r="L3114" s="1">
        <v>1</v>
      </c>
      <c r="M3114" s="2" t="s">
        <v>5356</v>
      </c>
      <c r="N3114" s="2" t="s">
        <v>8588</v>
      </c>
      <c r="S3114" s="1" t="s">
        <v>51</v>
      </c>
      <c r="T3114" s="1" t="s">
        <v>1413</v>
      </c>
      <c r="W3114" s="1" t="s">
        <v>640</v>
      </c>
      <c r="X3114" s="1" t="s">
        <v>15791</v>
      </c>
      <c r="Y3114" s="1" t="s">
        <v>53</v>
      </c>
      <c r="Z3114" s="1" t="s">
        <v>9315</v>
      </c>
      <c r="AC3114" s="1">
        <v>67</v>
      </c>
      <c r="AD3114" s="1" t="s">
        <v>454</v>
      </c>
      <c r="AE3114" s="1" t="s">
        <v>11543</v>
      </c>
      <c r="AJ3114" s="1" t="s">
        <v>17</v>
      </c>
      <c r="AK3114" s="1" t="s">
        <v>11718</v>
      </c>
      <c r="AL3114" s="1" t="s">
        <v>3182</v>
      </c>
      <c r="AM3114" s="1" t="s">
        <v>11751</v>
      </c>
      <c r="AT3114" s="1" t="s">
        <v>88</v>
      </c>
      <c r="AU3114" s="1" t="s">
        <v>8828</v>
      </c>
      <c r="AV3114" s="1" t="s">
        <v>5360</v>
      </c>
      <c r="AW3114" s="1" t="s">
        <v>12366</v>
      </c>
      <c r="BG3114" s="1" t="s">
        <v>428</v>
      </c>
      <c r="BH3114" s="1" t="s">
        <v>11968</v>
      </c>
      <c r="BI3114" s="1" t="s">
        <v>2715</v>
      </c>
      <c r="BJ3114" s="1" t="s">
        <v>10427</v>
      </c>
      <c r="BO3114" s="1" t="s">
        <v>428</v>
      </c>
      <c r="BP3114" s="1" t="s">
        <v>11968</v>
      </c>
      <c r="BQ3114" s="1" t="s">
        <v>8312</v>
      </c>
      <c r="BR3114" s="1" t="s">
        <v>16935</v>
      </c>
      <c r="BS3114" s="1" t="s">
        <v>41</v>
      </c>
      <c r="BT3114" s="1" t="s">
        <v>11660</v>
      </c>
    </row>
    <row r="3115" spans="1:72" ht="13.5" customHeight="1">
      <c r="A3115" s="3" t="str">
        <f>HYPERLINK("http://kyu.snu.ac.kr/sdhj/index.jsp?type=hj/GK14605_00IH_0001_0057.jpg","1720_각북면_57")</f>
        <v>1720_각북면_57</v>
      </c>
      <c r="B3115" s="2">
        <v>1720</v>
      </c>
      <c r="C3115" s="2" t="s">
        <v>15722</v>
      </c>
      <c r="D3115" s="2" t="s">
        <v>15723</v>
      </c>
      <c r="E3115" s="2">
        <v>3114</v>
      </c>
      <c r="F3115" s="1">
        <v>17</v>
      </c>
      <c r="G3115" s="1" t="s">
        <v>5303</v>
      </c>
      <c r="H3115" s="1" t="s">
        <v>8504</v>
      </c>
      <c r="I3115" s="1">
        <v>2</v>
      </c>
      <c r="L3115" s="1">
        <v>1</v>
      </c>
      <c r="M3115" s="2" t="s">
        <v>5356</v>
      </c>
      <c r="N3115" s="2" t="s">
        <v>8588</v>
      </c>
      <c r="S3115" s="1" t="s">
        <v>2938</v>
      </c>
      <c r="T3115" s="1" t="s">
        <v>8726</v>
      </c>
      <c r="Y3115" s="1" t="s">
        <v>53</v>
      </c>
      <c r="Z3115" s="1" t="s">
        <v>9315</v>
      </c>
      <c r="AC3115" s="1">
        <v>17</v>
      </c>
      <c r="AD3115" s="1" t="s">
        <v>69</v>
      </c>
      <c r="AE3115" s="1" t="s">
        <v>11560</v>
      </c>
    </row>
    <row r="3116" spans="1:72" ht="13.5" customHeight="1">
      <c r="A3116" s="3" t="str">
        <f>HYPERLINK("http://kyu.snu.ac.kr/sdhj/index.jsp?type=hj/GK14605_00IH_0001_0057.jpg","1720_각북면_57")</f>
        <v>1720_각북면_57</v>
      </c>
      <c r="B3116" s="2">
        <v>1720</v>
      </c>
      <c r="C3116" s="2" t="s">
        <v>16082</v>
      </c>
      <c r="D3116" s="2" t="s">
        <v>16083</v>
      </c>
      <c r="E3116" s="2">
        <v>3115</v>
      </c>
      <c r="F3116" s="1">
        <v>17</v>
      </c>
      <c r="G3116" s="1" t="s">
        <v>5303</v>
      </c>
      <c r="H3116" s="1" t="s">
        <v>8504</v>
      </c>
      <c r="I3116" s="1">
        <v>2</v>
      </c>
      <c r="L3116" s="1">
        <v>1</v>
      </c>
      <c r="M3116" s="2" t="s">
        <v>5356</v>
      </c>
      <c r="N3116" s="2" t="s">
        <v>8588</v>
      </c>
      <c r="T3116" s="1" t="s">
        <v>15640</v>
      </c>
      <c r="U3116" s="1" t="s">
        <v>266</v>
      </c>
      <c r="V3116" s="1" t="s">
        <v>8830</v>
      </c>
      <c r="Y3116" s="1" t="s">
        <v>14863</v>
      </c>
      <c r="Z3116" s="1" t="s">
        <v>16936</v>
      </c>
      <c r="AF3116" s="1" t="s">
        <v>267</v>
      </c>
      <c r="AG3116" s="1" t="s">
        <v>11571</v>
      </c>
    </row>
    <row r="3117" spans="1:72" ht="13.5" customHeight="1">
      <c r="A3117" s="3" t="str">
        <f>HYPERLINK("http://kyu.snu.ac.kr/sdhj/index.jsp?type=hj/GK14605_00IH_0001_0057.jpg","1720_각북면_57")</f>
        <v>1720_각북면_57</v>
      </c>
      <c r="B3117" s="2">
        <v>1720</v>
      </c>
      <c r="C3117" s="2" t="s">
        <v>16937</v>
      </c>
      <c r="D3117" s="2" t="s">
        <v>16938</v>
      </c>
      <c r="E3117" s="2">
        <v>3116</v>
      </c>
      <c r="F3117" s="1">
        <v>17</v>
      </c>
      <c r="G3117" s="1" t="s">
        <v>5303</v>
      </c>
      <c r="H3117" s="1" t="s">
        <v>8504</v>
      </c>
      <c r="I3117" s="1">
        <v>2</v>
      </c>
      <c r="L3117" s="1">
        <v>2</v>
      </c>
      <c r="M3117" s="2" t="s">
        <v>18304</v>
      </c>
      <c r="N3117" s="2" t="s">
        <v>14401</v>
      </c>
      <c r="T3117" s="1" t="s">
        <v>15624</v>
      </c>
      <c r="U3117" s="1" t="s">
        <v>44</v>
      </c>
      <c r="V3117" s="1" t="s">
        <v>8875</v>
      </c>
      <c r="W3117" s="1" t="s">
        <v>166</v>
      </c>
      <c r="X3117" s="1" t="s">
        <v>9278</v>
      </c>
      <c r="Y3117" s="1" t="s">
        <v>794</v>
      </c>
      <c r="Z3117" s="1" t="s">
        <v>10524</v>
      </c>
      <c r="AC3117" s="1">
        <v>86</v>
      </c>
      <c r="AD3117" s="1" t="s">
        <v>634</v>
      </c>
      <c r="AE3117" s="1" t="s">
        <v>11527</v>
      </c>
      <c r="AJ3117" s="1" t="s">
        <v>17</v>
      </c>
      <c r="AK3117" s="1" t="s">
        <v>11718</v>
      </c>
      <c r="AL3117" s="1" t="s">
        <v>50</v>
      </c>
      <c r="AM3117" s="1" t="s">
        <v>15656</v>
      </c>
      <c r="AT3117" s="1" t="s">
        <v>46</v>
      </c>
      <c r="AU3117" s="1" t="s">
        <v>11959</v>
      </c>
      <c r="AV3117" s="1" t="s">
        <v>4483</v>
      </c>
      <c r="AW3117" s="1" t="s">
        <v>11044</v>
      </c>
      <c r="BG3117" s="1" t="s">
        <v>5113</v>
      </c>
      <c r="BH3117" s="1" t="s">
        <v>12954</v>
      </c>
      <c r="BI3117" s="1" t="s">
        <v>482</v>
      </c>
      <c r="BJ3117" s="1" t="s">
        <v>13091</v>
      </c>
      <c r="BK3117" s="1" t="s">
        <v>5359</v>
      </c>
      <c r="BL3117" s="1" t="s">
        <v>15573</v>
      </c>
      <c r="BM3117" s="1" t="s">
        <v>484</v>
      </c>
      <c r="BN3117" s="1" t="s">
        <v>12486</v>
      </c>
      <c r="BO3117" s="1" t="s">
        <v>88</v>
      </c>
      <c r="BP3117" s="1" t="s">
        <v>8828</v>
      </c>
      <c r="BQ3117" s="1" t="s">
        <v>8407</v>
      </c>
      <c r="BR3117" s="1" t="s">
        <v>14358</v>
      </c>
      <c r="BS3117" s="1" t="s">
        <v>1752</v>
      </c>
      <c r="BT3117" s="1" t="s">
        <v>11745</v>
      </c>
    </row>
    <row r="3118" spans="1:72" ht="13.5" customHeight="1">
      <c r="A3118" s="3" t="str">
        <f>HYPERLINK("http://kyu.snu.ac.kr/sdhj/index.jsp?type=hj/GK14605_00IH_0001_0057.jpg","1720_각북면_57")</f>
        <v>1720_각북면_57</v>
      </c>
      <c r="B3118" s="2">
        <v>1720</v>
      </c>
      <c r="C3118" s="2" t="s">
        <v>15711</v>
      </c>
      <c r="D3118" s="2" t="s">
        <v>15712</v>
      </c>
      <c r="E3118" s="2">
        <v>3117</v>
      </c>
      <c r="F3118" s="1">
        <v>17</v>
      </c>
      <c r="G3118" s="1" t="s">
        <v>5303</v>
      </c>
      <c r="H3118" s="1" t="s">
        <v>8504</v>
      </c>
      <c r="I3118" s="1">
        <v>2</v>
      </c>
      <c r="L3118" s="1">
        <v>2</v>
      </c>
      <c r="M3118" s="2" t="s">
        <v>18304</v>
      </c>
      <c r="N3118" s="2" t="s">
        <v>14401</v>
      </c>
      <c r="S3118" s="1" t="s">
        <v>51</v>
      </c>
      <c r="T3118" s="1" t="s">
        <v>1413</v>
      </c>
      <c r="W3118" s="1" t="s">
        <v>38</v>
      </c>
      <c r="X3118" s="1" t="s">
        <v>15655</v>
      </c>
      <c r="Y3118" s="1" t="s">
        <v>53</v>
      </c>
      <c r="Z3118" s="1" t="s">
        <v>9315</v>
      </c>
      <c r="AC3118" s="1">
        <v>84</v>
      </c>
      <c r="AD3118" s="1" t="s">
        <v>132</v>
      </c>
      <c r="AE3118" s="1" t="s">
        <v>11536</v>
      </c>
      <c r="AJ3118" s="1" t="s">
        <v>17</v>
      </c>
      <c r="AK3118" s="1" t="s">
        <v>11718</v>
      </c>
      <c r="AL3118" s="1" t="s">
        <v>50</v>
      </c>
      <c r="AM3118" s="1" t="s">
        <v>15656</v>
      </c>
      <c r="AT3118" s="1" t="s">
        <v>88</v>
      </c>
      <c r="AU3118" s="1" t="s">
        <v>8828</v>
      </c>
      <c r="AV3118" s="1" t="s">
        <v>5361</v>
      </c>
      <c r="AW3118" s="1" t="s">
        <v>12267</v>
      </c>
      <c r="BG3118" s="1" t="s">
        <v>88</v>
      </c>
      <c r="BH3118" s="1" t="s">
        <v>8828</v>
      </c>
      <c r="BI3118" s="1" t="s">
        <v>2027</v>
      </c>
      <c r="BJ3118" s="1" t="s">
        <v>9281</v>
      </c>
      <c r="BK3118" s="1" t="s">
        <v>88</v>
      </c>
      <c r="BL3118" s="1" t="s">
        <v>8828</v>
      </c>
      <c r="BM3118" s="1" t="s">
        <v>5362</v>
      </c>
      <c r="BN3118" s="1" t="s">
        <v>13736</v>
      </c>
      <c r="BO3118" s="1" t="s">
        <v>88</v>
      </c>
      <c r="BP3118" s="1" t="s">
        <v>8828</v>
      </c>
      <c r="BQ3118" s="1" t="s">
        <v>5363</v>
      </c>
      <c r="BR3118" s="1" t="s">
        <v>14357</v>
      </c>
      <c r="BS3118" s="1" t="s">
        <v>2456</v>
      </c>
      <c r="BT3118" s="1" t="s">
        <v>11408</v>
      </c>
    </row>
    <row r="3119" spans="1:72" ht="13.5" customHeight="1">
      <c r="A3119" s="3" t="str">
        <f>HYPERLINK("http://kyu.snu.ac.kr/sdhj/index.jsp?type=hj/GK14605_00IH_0001_0057.jpg","1720_각북면_57")</f>
        <v>1720_각북면_57</v>
      </c>
      <c r="B3119" s="2">
        <v>1720</v>
      </c>
      <c r="C3119" s="2" t="s">
        <v>15637</v>
      </c>
      <c r="D3119" s="2" t="s">
        <v>15638</v>
      </c>
      <c r="E3119" s="2">
        <v>3118</v>
      </c>
      <c r="F3119" s="1">
        <v>17</v>
      </c>
      <c r="G3119" s="1" t="s">
        <v>5303</v>
      </c>
      <c r="H3119" s="1" t="s">
        <v>8504</v>
      </c>
      <c r="I3119" s="1">
        <v>2</v>
      </c>
      <c r="L3119" s="1">
        <v>3</v>
      </c>
      <c r="M3119" s="2" t="s">
        <v>18305</v>
      </c>
      <c r="N3119" s="2" t="s">
        <v>18306</v>
      </c>
      <c r="T3119" s="1" t="s">
        <v>15624</v>
      </c>
      <c r="U3119" s="1" t="s">
        <v>176</v>
      </c>
      <c r="V3119" s="1" t="s">
        <v>8959</v>
      </c>
      <c r="W3119" s="1" t="s">
        <v>166</v>
      </c>
      <c r="X3119" s="1" t="s">
        <v>9278</v>
      </c>
      <c r="Y3119" s="1" t="s">
        <v>3111</v>
      </c>
      <c r="Z3119" s="1" t="s">
        <v>10523</v>
      </c>
      <c r="AC3119" s="1">
        <v>49</v>
      </c>
      <c r="AD3119" s="1" t="s">
        <v>181</v>
      </c>
      <c r="AE3119" s="1" t="s">
        <v>11525</v>
      </c>
      <c r="AJ3119" s="1" t="s">
        <v>17</v>
      </c>
      <c r="AK3119" s="1" t="s">
        <v>11718</v>
      </c>
      <c r="AL3119" s="1" t="s">
        <v>50</v>
      </c>
      <c r="AM3119" s="1" t="s">
        <v>15861</v>
      </c>
      <c r="AT3119" s="1" t="s">
        <v>44</v>
      </c>
      <c r="AU3119" s="1" t="s">
        <v>8875</v>
      </c>
      <c r="AV3119" s="1" t="s">
        <v>879</v>
      </c>
      <c r="AW3119" s="1" t="s">
        <v>10522</v>
      </c>
      <c r="BG3119" s="1" t="s">
        <v>46</v>
      </c>
      <c r="BH3119" s="1" t="s">
        <v>11959</v>
      </c>
      <c r="BI3119" s="1" t="s">
        <v>5364</v>
      </c>
      <c r="BJ3119" s="1" t="s">
        <v>13156</v>
      </c>
      <c r="BK3119" s="1" t="s">
        <v>5365</v>
      </c>
      <c r="BL3119" s="1" t="s">
        <v>16939</v>
      </c>
      <c r="BM3119" s="1" t="s">
        <v>484</v>
      </c>
      <c r="BN3119" s="1" t="s">
        <v>12486</v>
      </c>
      <c r="BO3119" s="1" t="s">
        <v>48</v>
      </c>
      <c r="BP3119" s="1" t="s">
        <v>8899</v>
      </c>
      <c r="BQ3119" s="1" t="s">
        <v>5366</v>
      </c>
      <c r="BR3119" s="1" t="s">
        <v>10613</v>
      </c>
      <c r="BS3119" s="1" t="s">
        <v>41</v>
      </c>
      <c r="BT3119" s="1" t="s">
        <v>11660</v>
      </c>
    </row>
    <row r="3120" spans="1:72" ht="13.5" customHeight="1">
      <c r="A3120" s="3" t="str">
        <f>HYPERLINK("http://kyu.snu.ac.kr/sdhj/index.jsp?type=hj/GK14605_00IH_0001_0057.jpg","1720_각북면_57")</f>
        <v>1720_각북면_57</v>
      </c>
      <c r="B3120" s="2">
        <v>1720</v>
      </c>
      <c r="C3120" s="2" t="s">
        <v>15661</v>
      </c>
      <c r="D3120" s="2" t="s">
        <v>15662</v>
      </c>
      <c r="E3120" s="2">
        <v>3119</v>
      </c>
      <c r="F3120" s="1">
        <v>17</v>
      </c>
      <c r="G3120" s="1" t="s">
        <v>5303</v>
      </c>
      <c r="H3120" s="1" t="s">
        <v>8504</v>
      </c>
      <c r="I3120" s="1">
        <v>2</v>
      </c>
      <c r="L3120" s="1">
        <v>3</v>
      </c>
      <c r="M3120" s="2" t="s">
        <v>18305</v>
      </c>
      <c r="N3120" s="2" t="s">
        <v>18306</v>
      </c>
      <c r="S3120" s="1" t="s">
        <v>51</v>
      </c>
      <c r="T3120" s="1" t="s">
        <v>1413</v>
      </c>
      <c r="W3120" s="1" t="s">
        <v>84</v>
      </c>
      <c r="X3120" s="1" t="s">
        <v>9283</v>
      </c>
      <c r="Y3120" s="1" t="s">
        <v>53</v>
      </c>
      <c r="Z3120" s="1" t="s">
        <v>9315</v>
      </c>
      <c r="AC3120" s="1">
        <v>38</v>
      </c>
      <c r="AD3120" s="1" t="s">
        <v>316</v>
      </c>
      <c r="AE3120" s="1" t="s">
        <v>11519</v>
      </c>
      <c r="AJ3120" s="1" t="s">
        <v>17</v>
      </c>
      <c r="AK3120" s="1" t="s">
        <v>11718</v>
      </c>
      <c r="AL3120" s="1" t="s">
        <v>87</v>
      </c>
      <c r="AM3120" s="1" t="s">
        <v>11630</v>
      </c>
      <c r="AT3120" s="1" t="s">
        <v>5367</v>
      </c>
      <c r="AU3120" s="1" t="s">
        <v>8885</v>
      </c>
      <c r="AV3120" s="1" t="s">
        <v>5368</v>
      </c>
      <c r="AW3120" s="1" t="s">
        <v>10738</v>
      </c>
      <c r="BG3120" s="1" t="s">
        <v>48</v>
      </c>
      <c r="BH3120" s="1" t="s">
        <v>8899</v>
      </c>
      <c r="BI3120" s="1" t="s">
        <v>5369</v>
      </c>
      <c r="BJ3120" s="1" t="s">
        <v>10271</v>
      </c>
      <c r="BK3120" s="1" t="s">
        <v>233</v>
      </c>
      <c r="BL3120" s="1" t="s">
        <v>8848</v>
      </c>
      <c r="BM3120" s="1" t="s">
        <v>5370</v>
      </c>
      <c r="BN3120" s="1" t="s">
        <v>11491</v>
      </c>
      <c r="BO3120" s="1" t="s">
        <v>48</v>
      </c>
      <c r="BP3120" s="1" t="s">
        <v>8899</v>
      </c>
      <c r="BQ3120" s="1" t="s">
        <v>2525</v>
      </c>
      <c r="BR3120" s="1" t="s">
        <v>14356</v>
      </c>
      <c r="BS3120" s="1" t="s">
        <v>236</v>
      </c>
      <c r="BT3120" s="1" t="s">
        <v>11694</v>
      </c>
    </row>
    <row r="3121" spans="1:72" ht="13.5" customHeight="1">
      <c r="A3121" s="3" t="str">
        <f>HYPERLINK("http://kyu.snu.ac.kr/sdhj/index.jsp?type=hj/GK14605_00IH_0001_0057.jpg","1720_각북면_57")</f>
        <v>1720_각북면_57</v>
      </c>
      <c r="B3121" s="2">
        <v>1720</v>
      </c>
      <c r="C3121" s="2" t="s">
        <v>15666</v>
      </c>
      <c r="D3121" s="2" t="s">
        <v>15667</v>
      </c>
      <c r="E3121" s="2">
        <v>3120</v>
      </c>
      <c r="F3121" s="1">
        <v>17</v>
      </c>
      <c r="G3121" s="1" t="s">
        <v>5303</v>
      </c>
      <c r="H3121" s="1" t="s">
        <v>8504</v>
      </c>
      <c r="I3121" s="1">
        <v>2</v>
      </c>
      <c r="L3121" s="1">
        <v>3</v>
      </c>
      <c r="M3121" s="2" t="s">
        <v>18305</v>
      </c>
      <c r="N3121" s="2" t="s">
        <v>18306</v>
      </c>
      <c r="S3121" s="1" t="s">
        <v>126</v>
      </c>
      <c r="T3121" s="1" t="s">
        <v>15654</v>
      </c>
      <c r="U3121" s="1" t="s">
        <v>44</v>
      </c>
      <c r="V3121" s="1" t="s">
        <v>8875</v>
      </c>
      <c r="Y3121" s="1" t="s">
        <v>879</v>
      </c>
      <c r="Z3121" s="1" t="s">
        <v>10522</v>
      </c>
      <c r="AC3121" s="1">
        <v>93</v>
      </c>
      <c r="AD3121" s="1" t="s">
        <v>151</v>
      </c>
      <c r="AE3121" s="1" t="s">
        <v>10802</v>
      </c>
    </row>
    <row r="3122" spans="1:72" ht="13.5" customHeight="1">
      <c r="A3122" s="3" t="str">
        <f>HYPERLINK("http://kyu.snu.ac.kr/sdhj/index.jsp?type=hj/GK14605_00IH_0001_0057.jpg","1720_각북면_57")</f>
        <v>1720_각북면_57</v>
      </c>
      <c r="B3122" s="2">
        <v>1720</v>
      </c>
      <c r="C3122" s="2" t="s">
        <v>15637</v>
      </c>
      <c r="D3122" s="2" t="s">
        <v>15638</v>
      </c>
      <c r="E3122" s="2">
        <v>3121</v>
      </c>
      <c r="F3122" s="1">
        <v>17</v>
      </c>
      <c r="G3122" s="1" t="s">
        <v>5303</v>
      </c>
      <c r="H3122" s="1" t="s">
        <v>8504</v>
      </c>
      <c r="I3122" s="1">
        <v>2</v>
      </c>
      <c r="L3122" s="1">
        <v>3</v>
      </c>
      <c r="M3122" s="2" t="s">
        <v>18305</v>
      </c>
      <c r="N3122" s="2" t="s">
        <v>18306</v>
      </c>
      <c r="S3122" s="1" t="s">
        <v>68</v>
      </c>
      <c r="T3122" s="1" t="s">
        <v>8708</v>
      </c>
      <c r="Y3122" s="1" t="s">
        <v>5371</v>
      </c>
      <c r="Z3122" s="1" t="s">
        <v>10521</v>
      </c>
      <c r="AC3122" s="1">
        <v>15</v>
      </c>
      <c r="AD3122" s="1" t="s">
        <v>563</v>
      </c>
      <c r="AE3122" s="1" t="s">
        <v>9669</v>
      </c>
    </row>
    <row r="3123" spans="1:72" ht="13.5" customHeight="1">
      <c r="A3123" s="3" t="str">
        <f>HYPERLINK("http://kyu.snu.ac.kr/sdhj/index.jsp?type=hj/GK14605_00IH_0001_0057.jpg","1720_각북면_57")</f>
        <v>1720_각북면_57</v>
      </c>
      <c r="B3123" s="2">
        <v>1720</v>
      </c>
      <c r="C3123" s="2" t="s">
        <v>15637</v>
      </c>
      <c r="D3123" s="2" t="s">
        <v>15638</v>
      </c>
      <c r="E3123" s="2">
        <v>3122</v>
      </c>
      <c r="F3123" s="1">
        <v>17</v>
      </c>
      <c r="G3123" s="1" t="s">
        <v>5303</v>
      </c>
      <c r="H3123" s="1" t="s">
        <v>8504</v>
      </c>
      <c r="I3123" s="1">
        <v>2</v>
      </c>
      <c r="L3123" s="1">
        <v>3</v>
      </c>
      <c r="M3123" s="2" t="s">
        <v>18305</v>
      </c>
      <c r="N3123" s="2" t="s">
        <v>18306</v>
      </c>
      <c r="S3123" s="1" t="s">
        <v>68</v>
      </c>
      <c r="T3123" s="1" t="s">
        <v>8708</v>
      </c>
      <c r="Y3123" s="1" t="s">
        <v>53</v>
      </c>
      <c r="Z3123" s="1" t="s">
        <v>9315</v>
      </c>
      <c r="AF3123" s="1" t="s">
        <v>67</v>
      </c>
      <c r="AG3123" s="1" t="s">
        <v>9286</v>
      </c>
    </row>
    <row r="3124" spans="1:72" ht="13.5" customHeight="1">
      <c r="A3124" s="3" t="str">
        <f>HYPERLINK("http://kyu.snu.ac.kr/sdhj/index.jsp?type=hj/GK14605_00IH_0001_0057.jpg","1720_각북면_57")</f>
        <v>1720_각북면_57</v>
      </c>
      <c r="B3124" s="2">
        <v>1720</v>
      </c>
      <c r="C3124" s="2" t="s">
        <v>15637</v>
      </c>
      <c r="D3124" s="2" t="s">
        <v>15638</v>
      </c>
      <c r="E3124" s="2">
        <v>3123</v>
      </c>
      <c r="F3124" s="1">
        <v>17</v>
      </c>
      <c r="G3124" s="1" t="s">
        <v>5303</v>
      </c>
      <c r="H3124" s="1" t="s">
        <v>8504</v>
      </c>
      <c r="I3124" s="1">
        <v>2</v>
      </c>
      <c r="L3124" s="1">
        <v>3</v>
      </c>
      <c r="M3124" s="2" t="s">
        <v>18305</v>
      </c>
      <c r="N3124" s="2" t="s">
        <v>18306</v>
      </c>
      <c r="S3124" s="1" t="s">
        <v>68</v>
      </c>
      <c r="T3124" s="1" t="s">
        <v>8708</v>
      </c>
      <c r="Y3124" s="1" t="s">
        <v>53</v>
      </c>
      <c r="Z3124" s="1" t="s">
        <v>9315</v>
      </c>
      <c r="AC3124" s="1">
        <v>1</v>
      </c>
      <c r="AD3124" s="1" t="s">
        <v>107</v>
      </c>
      <c r="AE3124" s="1" t="s">
        <v>11521</v>
      </c>
      <c r="AF3124" s="1" t="s">
        <v>135</v>
      </c>
      <c r="AG3124" s="1" t="s">
        <v>11569</v>
      </c>
    </row>
    <row r="3125" spans="1:72" ht="13.5" customHeight="1">
      <c r="A3125" s="3" t="str">
        <f>HYPERLINK("http://kyu.snu.ac.kr/sdhj/index.jsp?type=hj/GK14605_00IH_0001_0057.jpg","1720_각북면_57")</f>
        <v>1720_각북면_57</v>
      </c>
      <c r="B3125" s="2">
        <v>1720</v>
      </c>
      <c r="C3125" s="2" t="s">
        <v>15637</v>
      </c>
      <c r="D3125" s="2" t="s">
        <v>15638</v>
      </c>
      <c r="E3125" s="2">
        <v>3124</v>
      </c>
      <c r="F3125" s="1">
        <v>17</v>
      </c>
      <c r="G3125" s="1" t="s">
        <v>5303</v>
      </c>
      <c r="H3125" s="1" t="s">
        <v>8504</v>
      </c>
      <c r="I3125" s="1">
        <v>2</v>
      </c>
      <c r="L3125" s="1">
        <v>4</v>
      </c>
      <c r="M3125" s="2" t="s">
        <v>5625</v>
      </c>
      <c r="N3125" s="2" t="s">
        <v>11870</v>
      </c>
      <c r="T3125" s="1" t="s">
        <v>15624</v>
      </c>
      <c r="U3125" s="1" t="s">
        <v>1468</v>
      </c>
      <c r="V3125" s="1" t="s">
        <v>9054</v>
      </c>
      <c r="W3125" s="1" t="s">
        <v>166</v>
      </c>
      <c r="X3125" s="1" t="s">
        <v>9278</v>
      </c>
      <c r="Y3125" s="1" t="s">
        <v>715</v>
      </c>
      <c r="Z3125" s="1" t="s">
        <v>9463</v>
      </c>
      <c r="AC3125" s="1">
        <v>60</v>
      </c>
      <c r="AD3125" s="1" t="s">
        <v>173</v>
      </c>
      <c r="AE3125" s="1" t="s">
        <v>11533</v>
      </c>
      <c r="AJ3125" s="1" t="s">
        <v>17</v>
      </c>
      <c r="AK3125" s="1" t="s">
        <v>11718</v>
      </c>
      <c r="AL3125" s="1" t="s">
        <v>50</v>
      </c>
      <c r="AM3125" s="1" t="s">
        <v>15656</v>
      </c>
      <c r="AT3125" s="1" t="s">
        <v>2306</v>
      </c>
      <c r="AU3125" s="1" t="s">
        <v>11969</v>
      </c>
      <c r="AV3125" s="1" t="s">
        <v>3559</v>
      </c>
      <c r="AW3125" s="1" t="s">
        <v>12159</v>
      </c>
      <c r="BG3125" s="1" t="s">
        <v>5113</v>
      </c>
      <c r="BH3125" s="1" t="s">
        <v>12954</v>
      </c>
      <c r="BI3125" s="1" t="s">
        <v>482</v>
      </c>
      <c r="BJ3125" s="1" t="s">
        <v>13091</v>
      </c>
      <c r="BK3125" s="1" t="s">
        <v>5359</v>
      </c>
      <c r="BL3125" s="1" t="s">
        <v>15573</v>
      </c>
      <c r="BM3125" s="1" t="s">
        <v>484</v>
      </c>
      <c r="BN3125" s="1" t="s">
        <v>12486</v>
      </c>
      <c r="BO3125" s="1" t="s">
        <v>428</v>
      </c>
      <c r="BP3125" s="1" t="s">
        <v>11968</v>
      </c>
      <c r="BQ3125" s="1" t="s">
        <v>5372</v>
      </c>
      <c r="BR3125" s="1" t="s">
        <v>14125</v>
      </c>
      <c r="BS3125" s="1" t="s">
        <v>241</v>
      </c>
      <c r="BT3125" s="1" t="s">
        <v>11687</v>
      </c>
    </row>
    <row r="3126" spans="1:72" ht="13.5" customHeight="1">
      <c r="A3126" s="3" t="str">
        <f>HYPERLINK("http://kyu.snu.ac.kr/sdhj/index.jsp?type=hj/GK14605_00IH_0001_0057.jpg","1720_각북면_57")</f>
        <v>1720_각북면_57</v>
      </c>
      <c r="B3126" s="2">
        <v>1720</v>
      </c>
      <c r="C3126" s="2" t="s">
        <v>15698</v>
      </c>
      <c r="D3126" s="2" t="s">
        <v>15699</v>
      </c>
      <c r="E3126" s="2">
        <v>3125</v>
      </c>
      <c r="F3126" s="1">
        <v>17</v>
      </c>
      <c r="G3126" s="1" t="s">
        <v>5303</v>
      </c>
      <c r="H3126" s="1" t="s">
        <v>8504</v>
      </c>
      <c r="I3126" s="1">
        <v>2</v>
      </c>
      <c r="L3126" s="1">
        <v>4</v>
      </c>
      <c r="M3126" s="2" t="s">
        <v>5625</v>
      </c>
      <c r="N3126" s="2" t="s">
        <v>11870</v>
      </c>
      <c r="S3126" s="1" t="s">
        <v>51</v>
      </c>
      <c r="T3126" s="1" t="s">
        <v>1413</v>
      </c>
      <c r="U3126" s="1" t="s">
        <v>5373</v>
      </c>
      <c r="V3126" s="1" t="s">
        <v>9053</v>
      </c>
      <c r="W3126" s="1" t="s">
        <v>103</v>
      </c>
      <c r="X3126" s="1" t="s">
        <v>16940</v>
      </c>
      <c r="Y3126" s="1" t="s">
        <v>129</v>
      </c>
      <c r="Z3126" s="1" t="s">
        <v>9465</v>
      </c>
      <c r="AC3126" s="1">
        <v>47</v>
      </c>
      <c r="AD3126" s="1" t="s">
        <v>246</v>
      </c>
      <c r="AE3126" s="1" t="s">
        <v>11545</v>
      </c>
      <c r="AJ3126" s="1" t="s">
        <v>461</v>
      </c>
      <c r="AK3126" s="1" t="s">
        <v>11719</v>
      </c>
      <c r="AL3126" s="1" t="s">
        <v>41</v>
      </c>
      <c r="AM3126" s="1" t="s">
        <v>11660</v>
      </c>
      <c r="AT3126" s="1" t="s">
        <v>375</v>
      </c>
      <c r="AU3126" s="1" t="s">
        <v>11977</v>
      </c>
      <c r="AV3126" s="1" t="s">
        <v>18923</v>
      </c>
      <c r="AW3126" s="1" t="s">
        <v>16941</v>
      </c>
      <c r="BG3126" s="1" t="s">
        <v>239</v>
      </c>
      <c r="BH3126" s="1" t="s">
        <v>11796</v>
      </c>
      <c r="BI3126" s="1" t="s">
        <v>18940</v>
      </c>
      <c r="BJ3126" s="1" t="s">
        <v>16942</v>
      </c>
      <c r="BK3126" s="1" t="s">
        <v>46</v>
      </c>
      <c r="BL3126" s="1" t="s">
        <v>11959</v>
      </c>
      <c r="BM3126" s="1" t="s">
        <v>5189</v>
      </c>
      <c r="BN3126" s="1" t="s">
        <v>10176</v>
      </c>
      <c r="BO3126" s="1" t="s">
        <v>1251</v>
      </c>
      <c r="BP3126" s="1" t="s">
        <v>15315</v>
      </c>
      <c r="BQ3126" s="1" t="s">
        <v>8408</v>
      </c>
      <c r="BR3126" s="1" t="s">
        <v>14355</v>
      </c>
      <c r="BS3126" s="1" t="s">
        <v>158</v>
      </c>
      <c r="BT3126" s="1" t="s">
        <v>11647</v>
      </c>
    </row>
    <row r="3127" spans="1:72" ht="13.5" customHeight="1">
      <c r="A3127" s="3" t="str">
        <f>HYPERLINK("http://kyu.snu.ac.kr/sdhj/index.jsp?type=hj/GK14605_00IH_0001_0057.jpg","1720_각북면_57")</f>
        <v>1720_각북면_57</v>
      </c>
      <c r="B3127" s="2">
        <v>1720</v>
      </c>
      <c r="C3127" s="2" t="s">
        <v>16943</v>
      </c>
      <c r="D3127" s="2" t="s">
        <v>16944</v>
      </c>
      <c r="E3127" s="2">
        <v>3126</v>
      </c>
      <c r="F3127" s="1">
        <v>17</v>
      </c>
      <c r="G3127" s="1" t="s">
        <v>5303</v>
      </c>
      <c r="H3127" s="1" t="s">
        <v>8504</v>
      </c>
      <c r="I3127" s="1">
        <v>2</v>
      </c>
      <c r="L3127" s="1">
        <v>4</v>
      </c>
      <c r="M3127" s="2" t="s">
        <v>5625</v>
      </c>
      <c r="N3127" s="2" t="s">
        <v>11870</v>
      </c>
      <c r="S3127" s="1" t="s">
        <v>3391</v>
      </c>
      <c r="T3127" s="1" t="s">
        <v>8736</v>
      </c>
      <c r="W3127" s="1" t="s">
        <v>38</v>
      </c>
      <c r="X3127" s="1" t="s">
        <v>15655</v>
      </c>
      <c r="Y3127" s="1" t="s">
        <v>53</v>
      </c>
      <c r="Z3127" s="1" t="s">
        <v>9315</v>
      </c>
      <c r="AC3127" s="1">
        <v>43</v>
      </c>
      <c r="AD3127" s="1" t="s">
        <v>424</v>
      </c>
      <c r="AE3127" s="1" t="s">
        <v>11538</v>
      </c>
    </row>
    <row r="3128" spans="1:72" ht="13.5" customHeight="1">
      <c r="A3128" s="3" t="str">
        <f>HYPERLINK("http://kyu.snu.ac.kr/sdhj/index.jsp?type=hj/GK14605_00IH_0001_0057.jpg","1720_각북면_57")</f>
        <v>1720_각북면_57</v>
      </c>
      <c r="B3128" s="2">
        <v>1720</v>
      </c>
      <c r="C3128" s="2" t="s">
        <v>15637</v>
      </c>
      <c r="D3128" s="2" t="s">
        <v>15638</v>
      </c>
      <c r="E3128" s="2">
        <v>3127</v>
      </c>
      <c r="F3128" s="1">
        <v>17</v>
      </c>
      <c r="G3128" s="1" t="s">
        <v>5303</v>
      </c>
      <c r="H3128" s="1" t="s">
        <v>8504</v>
      </c>
      <c r="I3128" s="1">
        <v>2</v>
      </c>
      <c r="L3128" s="1">
        <v>4</v>
      </c>
      <c r="M3128" s="2" t="s">
        <v>5625</v>
      </c>
      <c r="N3128" s="2" t="s">
        <v>11870</v>
      </c>
      <c r="S3128" s="1" t="s">
        <v>71</v>
      </c>
      <c r="T3128" s="1" t="s">
        <v>8710</v>
      </c>
      <c r="Y3128" s="1" t="s">
        <v>1945</v>
      </c>
      <c r="Z3128" s="1" t="s">
        <v>10411</v>
      </c>
      <c r="AG3128" s="1" t="s">
        <v>15703</v>
      </c>
    </row>
    <row r="3129" spans="1:72" ht="13.5" customHeight="1">
      <c r="A3129" s="3" t="str">
        <f>HYPERLINK("http://kyu.snu.ac.kr/sdhj/index.jsp?type=hj/GK14605_00IH_0001_0057.jpg","1720_각북면_57")</f>
        <v>1720_각북면_57</v>
      </c>
      <c r="B3129" s="2">
        <v>1720</v>
      </c>
      <c r="C3129" s="2" t="s">
        <v>15637</v>
      </c>
      <c r="D3129" s="2" t="s">
        <v>15638</v>
      </c>
      <c r="E3129" s="2">
        <v>3128</v>
      </c>
      <c r="F3129" s="1">
        <v>17</v>
      </c>
      <c r="G3129" s="1" t="s">
        <v>5303</v>
      </c>
      <c r="H3129" s="1" t="s">
        <v>8504</v>
      </c>
      <c r="I3129" s="1">
        <v>2</v>
      </c>
      <c r="L3129" s="1">
        <v>4</v>
      </c>
      <c r="M3129" s="2" t="s">
        <v>5625</v>
      </c>
      <c r="N3129" s="2" t="s">
        <v>11870</v>
      </c>
      <c r="S3129" s="1" t="s">
        <v>133</v>
      </c>
      <c r="T3129" s="1" t="s">
        <v>8712</v>
      </c>
      <c r="W3129" s="1" t="s">
        <v>1696</v>
      </c>
      <c r="X3129" s="1" t="s">
        <v>9286</v>
      </c>
      <c r="Y3129" s="1" t="s">
        <v>129</v>
      </c>
      <c r="Z3129" s="1" t="s">
        <v>9465</v>
      </c>
      <c r="AF3129" s="1" t="s">
        <v>331</v>
      </c>
      <c r="AG3129" s="1" t="s">
        <v>15703</v>
      </c>
    </row>
    <row r="3130" spans="1:72" ht="13.5" customHeight="1">
      <c r="A3130" s="3" t="str">
        <f>HYPERLINK("http://kyu.snu.ac.kr/sdhj/index.jsp?type=hj/GK14605_00IH_0001_0057.jpg","1720_각북면_57")</f>
        <v>1720_각북면_57</v>
      </c>
      <c r="B3130" s="2">
        <v>1720</v>
      </c>
      <c r="C3130" s="2" t="s">
        <v>15637</v>
      </c>
      <c r="D3130" s="2" t="s">
        <v>15638</v>
      </c>
      <c r="E3130" s="2">
        <v>3129</v>
      </c>
      <c r="F3130" s="1">
        <v>17</v>
      </c>
      <c r="G3130" s="1" t="s">
        <v>5303</v>
      </c>
      <c r="H3130" s="1" t="s">
        <v>8504</v>
      </c>
      <c r="I3130" s="1">
        <v>2</v>
      </c>
      <c r="L3130" s="1">
        <v>4</v>
      </c>
      <c r="M3130" s="2" t="s">
        <v>5625</v>
      </c>
      <c r="N3130" s="2" t="s">
        <v>11870</v>
      </c>
      <c r="S3130" s="1" t="s">
        <v>68</v>
      </c>
      <c r="T3130" s="1" t="s">
        <v>8708</v>
      </c>
      <c r="AF3130" s="1" t="s">
        <v>355</v>
      </c>
      <c r="AG3130" s="1" t="s">
        <v>11570</v>
      </c>
    </row>
    <row r="3131" spans="1:72" ht="13.5" customHeight="1">
      <c r="A3131" s="3" t="str">
        <f>HYPERLINK("http://kyu.snu.ac.kr/sdhj/index.jsp?type=hj/GK14605_00IH_0001_0057.jpg","1720_각북면_57")</f>
        <v>1720_각북면_57</v>
      </c>
      <c r="B3131" s="2">
        <v>1720</v>
      </c>
      <c r="C3131" s="2" t="s">
        <v>15637</v>
      </c>
      <c r="D3131" s="2" t="s">
        <v>15638</v>
      </c>
      <c r="E3131" s="2">
        <v>3130</v>
      </c>
      <c r="F3131" s="1">
        <v>17</v>
      </c>
      <c r="G3131" s="1" t="s">
        <v>5303</v>
      </c>
      <c r="H3131" s="1" t="s">
        <v>8504</v>
      </c>
      <c r="I3131" s="1">
        <v>2</v>
      </c>
      <c r="L3131" s="1">
        <v>5</v>
      </c>
      <c r="M3131" s="2" t="s">
        <v>5625</v>
      </c>
      <c r="N3131" s="2" t="s">
        <v>11870</v>
      </c>
      <c r="S3131" s="1" t="s">
        <v>71</v>
      </c>
      <c r="T3131" s="1" t="s">
        <v>8710</v>
      </c>
      <c r="U3131" s="1" t="s">
        <v>5338</v>
      </c>
      <c r="V3131" s="1" t="s">
        <v>9038</v>
      </c>
      <c r="Y3131" s="1" t="s">
        <v>5374</v>
      </c>
      <c r="Z3131" s="1" t="s">
        <v>10520</v>
      </c>
      <c r="AA3131" s="1" t="s">
        <v>5375</v>
      </c>
      <c r="AB3131" s="1" t="s">
        <v>11510</v>
      </c>
      <c r="AC3131" s="1">
        <v>18</v>
      </c>
      <c r="AD3131" s="1" t="s">
        <v>130</v>
      </c>
      <c r="AE3131" s="1" t="s">
        <v>11547</v>
      </c>
    </row>
    <row r="3132" spans="1:72" ht="13.5" customHeight="1">
      <c r="A3132" s="3" t="str">
        <f>HYPERLINK("http://kyu.snu.ac.kr/sdhj/index.jsp?type=hj/GK14605_00IH_0001_0057.jpg","1720_각북면_57")</f>
        <v>1720_각북면_57</v>
      </c>
      <c r="B3132" s="2">
        <v>1720</v>
      </c>
      <c r="C3132" s="2" t="s">
        <v>15980</v>
      </c>
      <c r="D3132" s="2" t="s">
        <v>15981</v>
      </c>
      <c r="E3132" s="2">
        <v>3131</v>
      </c>
      <c r="F3132" s="1">
        <v>17</v>
      </c>
      <c r="G3132" s="1" t="s">
        <v>5303</v>
      </c>
      <c r="H3132" s="1" t="s">
        <v>8504</v>
      </c>
      <c r="I3132" s="1">
        <v>2</v>
      </c>
      <c r="L3132" s="1">
        <v>4</v>
      </c>
      <c r="M3132" s="2" t="s">
        <v>5625</v>
      </c>
      <c r="N3132" s="2" t="s">
        <v>11870</v>
      </c>
      <c r="S3132" s="1" t="s">
        <v>71</v>
      </c>
      <c r="T3132" s="1" t="s">
        <v>8710</v>
      </c>
      <c r="Y3132" s="1" t="s">
        <v>4097</v>
      </c>
      <c r="Z3132" s="1" t="s">
        <v>16707</v>
      </c>
      <c r="AC3132" s="1">
        <v>8</v>
      </c>
      <c r="AD3132" s="1" t="s">
        <v>76</v>
      </c>
      <c r="AE3132" s="1" t="s">
        <v>11537</v>
      </c>
    </row>
    <row r="3133" spans="1:72" ht="13.5" customHeight="1">
      <c r="A3133" s="3" t="str">
        <f>HYPERLINK("http://kyu.snu.ac.kr/sdhj/index.jsp?type=hj/GK14605_00IH_0001_0057.jpg","1720_각북면_57")</f>
        <v>1720_각북면_57</v>
      </c>
      <c r="B3133" s="2">
        <v>1720</v>
      </c>
      <c r="C3133" s="2" t="s">
        <v>15637</v>
      </c>
      <c r="D3133" s="2" t="s">
        <v>15638</v>
      </c>
      <c r="E3133" s="2">
        <v>3132</v>
      </c>
      <c r="F3133" s="1">
        <v>17</v>
      </c>
      <c r="G3133" s="1" t="s">
        <v>5303</v>
      </c>
      <c r="H3133" s="1" t="s">
        <v>8504</v>
      </c>
      <c r="I3133" s="1">
        <v>2</v>
      </c>
      <c r="L3133" s="1">
        <v>4</v>
      </c>
      <c r="M3133" s="2" t="s">
        <v>5625</v>
      </c>
      <c r="N3133" s="2" t="s">
        <v>11870</v>
      </c>
      <c r="S3133" s="1" t="s">
        <v>71</v>
      </c>
      <c r="T3133" s="1" t="s">
        <v>8710</v>
      </c>
      <c r="Y3133" s="1" t="s">
        <v>5376</v>
      </c>
      <c r="Z3133" s="1" t="s">
        <v>10519</v>
      </c>
      <c r="AF3133" s="1" t="s">
        <v>67</v>
      </c>
      <c r="AG3133" s="1" t="s">
        <v>9286</v>
      </c>
    </row>
    <row r="3134" spans="1:72" ht="13.5" customHeight="1">
      <c r="A3134" s="3" t="str">
        <f>HYPERLINK("http://kyu.snu.ac.kr/sdhj/index.jsp?type=hj/GK14605_00IH_0001_0057.jpg","1720_각북면_57")</f>
        <v>1720_각북면_57</v>
      </c>
      <c r="B3134" s="2">
        <v>1720</v>
      </c>
      <c r="C3134" s="2" t="s">
        <v>15637</v>
      </c>
      <c r="D3134" s="2" t="s">
        <v>15638</v>
      </c>
      <c r="E3134" s="2">
        <v>3133</v>
      </c>
      <c r="F3134" s="1">
        <v>17</v>
      </c>
      <c r="G3134" s="1" t="s">
        <v>5303</v>
      </c>
      <c r="H3134" s="1" t="s">
        <v>8504</v>
      </c>
      <c r="I3134" s="1">
        <v>2</v>
      </c>
      <c r="L3134" s="1">
        <v>4</v>
      </c>
      <c r="M3134" s="2" t="s">
        <v>5625</v>
      </c>
      <c r="N3134" s="2" t="s">
        <v>11870</v>
      </c>
      <c r="S3134" s="1" t="s">
        <v>68</v>
      </c>
      <c r="T3134" s="1" t="s">
        <v>8708</v>
      </c>
      <c r="AC3134" s="1">
        <v>15</v>
      </c>
      <c r="AD3134" s="1" t="s">
        <v>563</v>
      </c>
      <c r="AE3134" s="1" t="s">
        <v>9669</v>
      </c>
      <c r="AF3134" s="1" t="s">
        <v>135</v>
      </c>
      <c r="AG3134" s="1" t="s">
        <v>11569</v>
      </c>
    </row>
    <row r="3135" spans="1:72" ht="13.5" customHeight="1">
      <c r="A3135" s="3" t="str">
        <f>HYPERLINK("http://kyu.snu.ac.kr/sdhj/index.jsp?type=hj/GK14605_00IH_0001_0057.jpg","1720_각북면_57")</f>
        <v>1720_각북면_57</v>
      </c>
      <c r="B3135" s="2">
        <v>1720</v>
      </c>
      <c r="C3135" s="2" t="s">
        <v>15637</v>
      </c>
      <c r="D3135" s="2" t="s">
        <v>15638</v>
      </c>
      <c r="E3135" s="2">
        <v>3134</v>
      </c>
      <c r="F3135" s="1">
        <v>17</v>
      </c>
      <c r="G3135" s="1" t="s">
        <v>5303</v>
      </c>
      <c r="H3135" s="1" t="s">
        <v>8504</v>
      </c>
      <c r="I3135" s="1">
        <v>2</v>
      </c>
      <c r="L3135" s="1">
        <v>4</v>
      </c>
      <c r="M3135" s="2" t="s">
        <v>5625</v>
      </c>
      <c r="N3135" s="2" t="s">
        <v>11870</v>
      </c>
      <c r="T3135" s="1" t="s">
        <v>15640</v>
      </c>
      <c r="U3135" s="1" t="s">
        <v>77</v>
      </c>
      <c r="V3135" s="1" t="s">
        <v>8853</v>
      </c>
      <c r="Y3135" s="1" t="s">
        <v>5183</v>
      </c>
      <c r="Z3135" s="1" t="s">
        <v>10518</v>
      </c>
      <c r="AC3135" s="1">
        <v>17</v>
      </c>
      <c r="AD3135" s="1" t="s">
        <v>299</v>
      </c>
      <c r="AE3135" s="1" t="s">
        <v>11520</v>
      </c>
      <c r="AV3135" s="1" t="s">
        <v>2410</v>
      </c>
      <c r="AW3135" s="1" t="s">
        <v>12043</v>
      </c>
    </row>
    <row r="3136" spans="1:72" ht="13.5" customHeight="1">
      <c r="A3136" s="3" t="str">
        <f>HYPERLINK("http://kyu.snu.ac.kr/sdhj/index.jsp?type=hj/GK14605_00IH_0001_0057.jpg","1720_각북면_57")</f>
        <v>1720_각북면_57</v>
      </c>
      <c r="B3136" s="2">
        <v>1720</v>
      </c>
      <c r="C3136" s="2" t="s">
        <v>15637</v>
      </c>
      <c r="D3136" s="2" t="s">
        <v>15638</v>
      </c>
      <c r="E3136" s="2">
        <v>3135</v>
      </c>
      <c r="F3136" s="1">
        <v>17</v>
      </c>
      <c r="G3136" s="1" t="s">
        <v>5303</v>
      </c>
      <c r="H3136" s="1" t="s">
        <v>8504</v>
      </c>
      <c r="I3136" s="1">
        <v>2</v>
      </c>
      <c r="L3136" s="1">
        <v>4</v>
      </c>
      <c r="M3136" s="2" t="s">
        <v>5625</v>
      </c>
      <c r="N3136" s="2" t="s">
        <v>11870</v>
      </c>
      <c r="T3136" s="1" t="s">
        <v>15640</v>
      </c>
      <c r="U3136" s="1" t="s">
        <v>77</v>
      </c>
      <c r="V3136" s="1" t="s">
        <v>8853</v>
      </c>
      <c r="Y3136" s="1" t="s">
        <v>3444</v>
      </c>
      <c r="Z3136" s="1" t="s">
        <v>10517</v>
      </c>
      <c r="AG3136" s="1" t="s">
        <v>16945</v>
      </c>
    </row>
    <row r="3137" spans="1:35" ht="13.5" customHeight="1">
      <c r="A3137" s="3" t="str">
        <f>HYPERLINK("http://kyu.snu.ac.kr/sdhj/index.jsp?type=hj/GK14605_00IH_0001_0057.jpg","1720_각북면_57")</f>
        <v>1720_각북면_57</v>
      </c>
      <c r="B3137" s="2">
        <v>1720</v>
      </c>
      <c r="C3137" s="2" t="s">
        <v>15637</v>
      </c>
      <c r="D3137" s="2" t="s">
        <v>15638</v>
      </c>
      <c r="E3137" s="2">
        <v>3136</v>
      </c>
      <c r="F3137" s="1">
        <v>17</v>
      </c>
      <c r="G3137" s="1" t="s">
        <v>5303</v>
      </c>
      <c r="H3137" s="1" t="s">
        <v>8504</v>
      </c>
      <c r="I3137" s="1">
        <v>2</v>
      </c>
      <c r="L3137" s="1">
        <v>4</v>
      </c>
      <c r="M3137" s="2" t="s">
        <v>5625</v>
      </c>
      <c r="N3137" s="2" t="s">
        <v>11870</v>
      </c>
      <c r="T3137" s="1" t="s">
        <v>15640</v>
      </c>
      <c r="U3137" s="1" t="s">
        <v>266</v>
      </c>
      <c r="V3137" s="1" t="s">
        <v>8830</v>
      </c>
      <c r="Y3137" s="1" t="s">
        <v>5377</v>
      </c>
      <c r="Z3137" s="1" t="s">
        <v>10243</v>
      </c>
      <c r="AF3137" s="1" t="s">
        <v>5378</v>
      </c>
      <c r="AG3137" s="1" t="s">
        <v>11595</v>
      </c>
    </row>
    <row r="3138" spans="1:35" ht="13.5" customHeight="1">
      <c r="A3138" s="3" t="str">
        <f>HYPERLINK("http://kyu.snu.ac.kr/sdhj/index.jsp?type=hj/GK14605_00IH_0001_0057.jpg","1720_각북면_57")</f>
        <v>1720_각북면_57</v>
      </c>
      <c r="B3138" s="2">
        <v>1720</v>
      </c>
      <c r="C3138" s="2" t="s">
        <v>15637</v>
      </c>
      <c r="D3138" s="2" t="s">
        <v>15638</v>
      </c>
      <c r="E3138" s="2">
        <v>3137</v>
      </c>
      <c r="F3138" s="1">
        <v>17</v>
      </c>
      <c r="G3138" s="1" t="s">
        <v>5303</v>
      </c>
      <c r="H3138" s="1" t="s">
        <v>8504</v>
      </c>
      <c r="I3138" s="1">
        <v>2</v>
      </c>
      <c r="L3138" s="1">
        <v>4</v>
      </c>
      <c r="M3138" s="2" t="s">
        <v>5625</v>
      </c>
      <c r="N3138" s="2" t="s">
        <v>11870</v>
      </c>
      <c r="T3138" s="1" t="s">
        <v>15640</v>
      </c>
      <c r="U3138" s="1" t="s">
        <v>266</v>
      </c>
      <c r="V3138" s="1" t="s">
        <v>8830</v>
      </c>
      <c r="Y3138" s="1" t="s">
        <v>2810</v>
      </c>
      <c r="Z3138" s="1" t="s">
        <v>10516</v>
      </c>
      <c r="AF3138" s="1" t="s">
        <v>358</v>
      </c>
      <c r="AG3138" s="1" t="s">
        <v>11573</v>
      </c>
      <c r="AH3138" s="1" t="s">
        <v>158</v>
      </c>
      <c r="AI3138" s="1" t="s">
        <v>11647</v>
      </c>
    </row>
    <row r="3139" spans="1:35" ht="13.5" customHeight="1">
      <c r="A3139" s="3" t="str">
        <f>HYPERLINK("http://kyu.snu.ac.kr/sdhj/index.jsp?type=hj/GK14605_00IH_0001_0057.jpg","1720_각북면_57")</f>
        <v>1720_각북면_57</v>
      </c>
      <c r="B3139" s="2">
        <v>1720</v>
      </c>
      <c r="C3139" s="2" t="s">
        <v>15637</v>
      </c>
      <c r="D3139" s="2" t="s">
        <v>15638</v>
      </c>
      <c r="E3139" s="2">
        <v>3138</v>
      </c>
      <c r="F3139" s="1">
        <v>17</v>
      </c>
      <c r="G3139" s="1" t="s">
        <v>5303</v>
      </c>
      <c r="H3139" s="1" t="s">
        <v>8504</v>
      </c>
      <c r="I3139" s="1">
        <v>2</v>
      </c>
      <c r="L3139" s="1">
        <v>4</v>
      </c>
      <c r="M3139" s="2" t="s">
        <v>5625</v>
      </c>
      <c r="N3139" s="2" t="s">
        <v>11870</v>
      </c>
      <c r="T3139" s="1" t="s">
        <v>15640</v>
      </c>
      <c r="U3139" s="1" t="s">
        <v>266</v>
      </c>
      <c r="V3139" s="1" t="s">
        <v>8830</v>
      </c>
      <c r="Y3139" s="1" t="s">
        <v>3666</v>
      </c>
      <c r="Z3139" s="1" t="s">
        <v>9429</v>
      </c>
      <c r="AG3139" s="1" t="s">
        <v>11595</v>
      </c>
    </row>
    <row r="3140" spans="1:35" ht="13.5" customHeight="1">
      <c r="A3140" s="3" t="str">
        <f>HYPERLINK("http://kyu.snu.ac.kr/sdhj/index.jsp?type=hj/GK14605_00IH_0001_0057.jpg","1720_각북면_57")</f>
        <v>1720_각북면_57</v>
      </c>
      <c r="B3140" s="2">
        <v>1720</v>
      </c>
      <c r="C3140" s="2" t="s">
        <v>15637</v>
      </c>
      <c r="D3140" s="2" t="s">
        <v>15638</v>
      </c>
      <c r="E3140" s="2">
        <v>3139</v>
      </c>
      <c r="F3140" s="1">
        <v>17</v>
      </c>
      <c r="G3140" s="1" t="s">
        <v>5303</v>
      </c>
      <c r="H3140" s="1" t="s">
        <v>8504</v>
      </c>
      <c r="I3140" s="1">
        <v>2</v>
      </c>
      <c r="L3140" s="1">
        <v>4</v>
      </c>
      <c r="M3140" s="2" t="s">
        <v>5625</v>
      </c>
      <c r="N3140" s="2" t="s">
        <v>11870</v>
      </c>
      <c r="T3140" s="1" t="s">
        <v>15640</v>
      </c>
      <c r="U3140" s="1" t="s">
        <v>77</v>
      </c>
      <c r="V3140" s="1" t="s">
        <v>8853</v>
      </c>
      <c r="Y3140" s="1" t="s">
        <v>1903</v>
      </c>
      <c r="Z3140" s="1" t="s">
        <v>10515</v>
      </c>
      <c r="AG3140" s="1" t="s">
        <v>11595</v>
      </c>
    </row>
    <row r="3141" spans="1:35" ht="13.5" customHeight="1">
      <c r="A3141" s="3" t="str">
        <f>HYPERLINK("http://kyu.snu.ac.kr/sdhj/index.jsp?type=hj/GK14605_00IH_0001_0057.jpg","1720_각북면_57")</f>
        <v>1720_각북면_57</v>
      </c>
      <c r="B3141" s="2">
        <v>1720</v>
      </c>
      <c r="C3141" s="2" t="s">
        <v>15637</v>
      </c>
      <c r="D3141" s="2" t="s">
        <v>15638</v>
      </c>
      <c r="E3141" s="2">
        <v>3140</v>
      </c>
      <c r="F3141" s="1">
        <v>17</v>
      </c>
      <c r="G3141" s="1" t="s">
        <v>5303</v>
      </c>
      <c r="H3141" s="1" t="s">
        <v>8504</v>
      </c>
      <c r="I3141" s="1">
        <v>2</v>
      </c>
      <c r="L3141" s="1">
        <v>4</v>
      </c>
      <c r="M3141" s="2" t="s">
        <v>5625</v>
      </c>
      <c r="N3141" s="2" t="s">
        <v>11870</v>
      </c>
      <c r="T3141" s="1" t="s">
        <v>15640</v>
      </c>
      <c r="U3141" s="1" t="s">
        <v>77</v>
      </c>
      <c r="V3141" s="1" t="s">
        <v>8853</v>
      </c>
      <c r="Y3141" s="1" t="s">
        <v>1487</v>
      </c>
      <c r="Z3141" s="1" t="s">
        <v>10182</v>
      </c>
      <c r="AF3141" s="1" t="s">
        <v>5378</v>
      </c>
      <c r="AG3141" s="1" t="s">
        <v>11595</v>
      </c>
    </row>
    <row r="3142" spans="1:35" ht="13.5" customHeight="1">
      <c r="A3142" s="3" t="str">
        <f>HYPERLINK("http://kyu.snu.ac.kr/sdhj/index.jsp?type=hj/GK14605_00IH_0001_0057.jpg","1720_각북면_57")</f>
        <v>1720_각북면_57</v>
      </c>
      <c r="B3142" s="2">
        <v>1720</v>
      </c>
      <c r="C3142" s="2" t="s">
        <v>15637</v>
      </c>
      <c r="D3142" s="2" t="s">
        <v>15638</v>
      </c>
      <c r="E3142" s="2">
        <v>3141</v>
      </c>
      <c r="F3142" s="1">
        <v>17</v>
      </c>
      <c r="G3142" s="1" t="s">
        <v>5303</v>
      </c>
      <c r="H3142" s="1" t="s">
        <v>8504</v>
      </c>
      <c r="I3142" s="1">
        <v>2</v>
      </c>
      <c r="L3142" s="1">
        <v>4</v>
      </c>
      <c r="M3142" s="2" t="s">
        <v>5625</v>
      </c>
      <c r="N3142" s="2" t="s">
        <v>11870</v>
      </c>
      <c r="T3142" s="1" t="s">
        <v>15640</v>
      </c>
      <c r="U3142" s="1" t="s">
        <v>266</v>
      </c>
      <c r="V3142" s="1" t="s">
        <v>8830</v>
      </c>
      <c r="Y3142" s="1" t="s">
        <v>5379</v>
      </c>
      <c r="Z3142" s="1" t="s">
        <v>10514</v>
      </c>
      <c r="AC3142" s="1">
        <v>46</v>
      </c>
      <c r="AD3142" s="1" t="s">
        <v>40</v>
      </c>
      <c r="AE3142" s="1" t="s">
        <v>11562</v>
      </c>
    </row>
    <row r="3143" spans="1:35" ht="13.5" customHeight="1">
      <c r="A3143" s="3" t="str">
        <f>HYPERLINK("http://kyu.snu.ac.kr/sdhj/index.jsp?type=hj/GK14605_00IH_0001_0057.jpg","1720_각북면_57")</f>
        <v>1720_각북면_57</v>
      </c>
      <c r="B3143" s="2">
        <v>1720</v>
      </c>
      <c r="C3143" s="2" t="s">
        <v>15637</v>
      </c>
      <c r="D3143" s="2" t="s">
        <v>15638</v>
      </c>
      <c r="E3143" s="2">
        <v>3142</v>
      </c>
      <c r="F3143" s="1">
        <v>17</v>
      </c>
      <c r="G3143" s="1" t="s">
        <v>5303</v>
      </c>
      <c r="H3143" s="1" t="s">
        <v>8504</v>
      </c>
      <c r="I3143" s="1">
        <v>2</v>
      </c>
      <c r="L3143" s="1">
        <v>4</v>
      </c>
      <c r="M3143" s="2" t="s">
        <v>5625</v>
      </c>
      <c r="N3143" s="2" t="s">
        <v>11870</v>
      </c>
      <c r="T3143" s="1" t="s">
        <v>15640</v>
      </c>
      <c r="U3143" s="1" t="s">
        <v>77</v>
      </c>
      <c r="V3143" s="1" t="s">
        <v>8853</v>
      </c>
      <c r="Y3143" s="1" t="s">
        <v>523</v>
      </c>
      <c r="Z3143" s="1" t="s">
        <v>10024</v>
      </c>
      <c r="AF3143" s="1" t="s">
        <v>267</v>
      </c>
      <c r="AG3143" s="1" t="s">
        <v>11571</v>
      </c>
    </row>
    <row r="3144" spans="1:35" ht="13.5" customHeight="1">
      <c r="A3144" s="3" t="str">
        <f>HYPERLINK("http://kyu.snu.ac.kr/sdhj/index.jsp?type=hj/GK14605_00IH_0001_0057.jpg","1720_각북면_57")</f>
        <v>1720_각북면_57</v>
      </c>
      <c r="B3144" s="2">
        <v>1720</v>
      </c>
      <c r="C3144" s="2" t="s">
        <v>15637</v>
      </c>
      <c r="D3144" s="2" t="s">
        <v>15638</v>
      </c>
      <c r="E3144" s="2">
        <v>3143</v>
      </c>
      <c r="F3144" s="1">
        <v>17</v>
      </c>
      <c r="G3144" s="1" t="s">
        <v>5303</v>
      </c>
      <c r="H3144" s="1" t="s">
        <v>8504</v>
      </c>
      <c r="I3144" s="1">
        <v>2</v>
      </c>
      <c r="L3144" s="1">
        <v>4</v>
      </c>
      <c r="M3144" s="2" t="s">
        <v>5625</v>
      </c>
      <c r="N3144" s="2" t="s">
        <v>11870</v>
      </c>
      <c r="T3144" s="1" t="s">
        <v>15640</v>
      </c>
      <c r="U3144" s="1" t="s">
        <v>77</v>
      </c>
      <c r="V3144" s="1" t="s">
        <v>8853</v>
      </c>
      <c r="Y3144" s="1" t="s">
        <v>5380</v>
      </c>
      <c r="Z3144" s="1" t="s">
        <v>16946</v>
      </c>
      <c r="AG3144" s="1" t="s">
        <v>15913</v>
      </c>
    </row>
    <row r="3145" spans="1:35" ht="13.5" customHeight="1">
      <c r="A3145" s="3" t="str">
        <f>HYPERLINK("http://kyu.snu.ac.kr/sdhj/index.jsp?type=hj/GK14605_00IH_0001_0057.jpg","1720_각북면_57")</f>
        <v>1720_각북면_57</v>
      </c>
      <c r="B3145" s="2">
        <v>1720</v>
      </c>
      <c r="C3145" s="2" t="s">
        <v>15637</v>
      </c>
      <c r="D3145" s="2" t="s">
        <v>15638</v>
      </c>
      <c r="E3145" s="2">
        <v>3144</v>
      </c>
      <c r="F3145" s="1">
        <v>17</v>
      </c>
      <c r="G3145" s="1" t="s">
        <v>5303</v>
      </c>
      <c r="H3145" s="1" t="s">
        <v>8504</v>
      </c>
      <c r="I3145" s="1">
        <v>2</v>
      </c>
      <c r="L3145" s="1">
        <v>4</v>
      </c>
      <c r="M3145" s="2" t="s">
        <v>5625</v>
      </c>
      <c r="N3145" s="2" t="s">
        <v>11870</v>
      </c>
      <c r="T3145" s="1" t="s">
        <v>15640</v>
      </c>
      <c r="U3145" s="1" t="s">
        <v>77</v>
      </c>
      <c r="V3145" s="1" t="s">
        <v>8853</v>
      </c>
      <c r="Y3145" s="1" t="s">
        <v>5164</v>
      </c>
      <c r="Z3145" s="1" t="s">
        <v>9958</v>
      </c>
      <c r="AG3145" s="1" t="s">
        <v>15913</v>
      </c>
    </row>
    <row r="3146" spans="1:35" ht="13.5" customHeight="1">
      <c r="A3146" s="3" t="str">
        <f>HYPERLINK("http://kyu.snu.ac.kr/sdhj/index.jsp?type=hj/GK14605_00IH_0001_0057.jpg","1720_각북면_57")</f>
        <v>1720_각북면_57</v>
      </c>
      <c r="B3146" s="2">
        <v>1720</v>
      </c>
      <c r="C3146" s="2" t="s">
        <v>15637</v>
      </c>
      <c r="D3146" s="2" t="s">
        <v>15638</v>
      </c>
      <c r="E3146" s="2">
        <v>3145</v>
      </c>
      <c r="F3146" s="1">
        <v>17</v>
      </c>
      <c r="G3146" s="1" t="s">
        <v>5303</v>
      </c>
      <c r="H3146" s="1" t="s">
        <v>8504</v>
      </c>
      <c r="I3146" s="1">
        <v>2</v>
      </c>
      <c r="L3146" s="1">
        <v>4</v>
      </c>
      <c r="M3146" s="2" t="s">
        <v>5625</v>
      </c>
      <c r="N3146" s="2" t="s">
        <v>11870</v>
      </c>
      <c r="T3146" s="1" t="s">
        <v>15640</v>
      </c>
      <c r="U3146" s="1" t="s">
        <v>266</v>
      </c>
      <c r="V3146" s="1" t="s">
        <v>8830</v>
      </c>
      <c r="Y3146" s="1" t="s">
        <v>5381</v>
      </c>
      <c r="Z3146" s="1" t="s">
        <v>10513</v>
      </c>
      <c r="AG3146" s="1" t="s">
        <v>15913</v>
      </c>
    </row>
    <row r="3147" spans="1:35" ht="13.5" customHeight="1">
      <c r="A3147" s="3" t="str">
        <f>HYPERLINK("http://kyu.snu.ac.kr/sdhj/index.jsp?type=hj/GK14605_00IH_0001_0057.jpg","1720_각북면_57")</f>
        <v>1720_각북면_57</v>
      </c>
      <c r="B3147" s="2">
        <v>1720</v>
      </c>
      <c r="C3147" s="2" t="s">
        <v>15637</v>
      </c>
      <c r="D3147" s="2" t="s">
        <v>15638</v>
      </c>
      <c r="E3147" s="2">
        <v>3146</v>
      </c>
      <c r="F3147" s="1">
        <v>17</v>
      </c>
      <c r="G3147" s="1" t="s">
        <v>5303</v>
      </c>
      <c r="H3147" s="1" t="s">
        <v>8504</v>
      </c>
      <c r="I3147" s="1">
        <v>2</v>
      </c>
      <c r="L3147" s="1">
        <v>4</v>
      </c>
      <c r="M3147" s="2" t="s">
        <v>5625</v>
      </c>
      <c r="N3147" s="2" t="s">
        <v>11870</v>
      </c>
      <c r="T3147" s="1" t="s">
        <v>15640</v>
      </c>
      <c r="U3147" s="1" t="s">
        <v>77</v>
      </c>
      <c r="V3147" s="1" t="s">
        <v>8853</v>
      </c>
      <c r="Y3147" s="1" t="s">
        <v>688</v>
      </c>
      <c r="Z3147" s="1" t="s">
        <v>10504</v>
      </c>
      <c r="AF3147" s="1" t="s">
        <v>16947</v>
      </c>
      <c r="AG3147" s="1" t="s">
        <v>16948</v>
      </c>
    </row>
    <row r="3148" spans="1:35" ht="13.5" customHeight="1">
      <c r="A3148" s="3" t="str">
        <f>HYPERLINK("http://kyu.snu.ac.kr/sdhj/index.jsp?type=hj/GK14605_00IH_0001_0057.jpg","1720_각북면_57")</f>
        <v>1720_각북면_57</v>
      </c>
      <c r="B3148" s="2">
        <v>1720</v>
      </c>
      <c r="C3148" s="2" t="s">
        <v>15637</v>
      </c>
      <c r="D3148" s="2" t="s">
        <v>15638</v>
      </c>
      <c r="E3148" s="2">
        <v>3147</v>
      </c>
      <c r="F3148" s="1">
        <v>17</v>
      </c>
      <c r="G3148" s="1" t="s">
        <v>5303</v>
      </c>
      <c r="H3148" s="1" t="s">
        <v>8504</v>
      </c>
      <c r="I3148" s="1">
        <v>2</v>
      </c>
      <c r="L3148" s="1">
        <v>4</v>
      </c>
      <c r="M3148" s="2" t="s">
        <v>5625</v>
      </c>
      <c r="N3148" s="2" t="s">
        <v>11870</v>
      </c>
      <c r="T3148" s="1" t="s">
        <v>15640</v>
      </c>
      <c r="U3148" s="1" t="s">
        <v>266</v>
      </c>
      <c r="V3148" s="1" t="s">
        <v>8830</v>
      </c>
      <c r="Y3148" s="1" t="s">
        <v>5382</v>
      </c>
      <c r="Z3148" s="1" t="s">
        <v>10512</v>
      </c>
      <c r="AF3148" s="1" t="s">
        <v>358</v>
      </c>
      <c r="AG3148" s="1" t="s">
        <v>11573</v>
      </c>
      <c r="AH3148" s="1" t="s">
        <v>300</v>
      </c>
      <c r="AI3148" s="1" t="s">
        <v>11633</v>
      </c>
    </row>
    <row r="3149" spans="1:35" ht="13.5" customHeight="1">
      <c r="A3149" s="3" t="str">
        <f>HYPERLINK("http://kyu.snu.ac.kr/sdhj/index.jsp?type=hj/GK14605_00IH_0001_0057.jpg","1720_각북면_57")</f>
        <v>1720_각북면_57</v>
      </c>
      <c r="B3149" s="2">
        <v>1720</v>
      </c>
      <c r="C3149" s="2" t="s">
        <v>15637</v>
      </c>
      <c r="D3149" s="2" t="s">
        <v>15638</v>
      </c>
      <c r="E3149" s="2">
        <v>3148</v>
      </c>
      <c r="F3149" s="1">
        <v>17</v>
      </c>
      <c r="G3149" s="1" t="s">
        <v>5303</v>
      </c>
      <c r="H3149" s="1" t="s">
        <v>8504</v>
      </c>
      <c r="I3149" s="1">
        <v>2</v>
      </c>
      <c r="L3149" s="1">
        <v>4</v>
      </c>
      <c r="M3149" s="2" t="s">
        <v>5625</v>
      </c>
      <c r="N3149" s="2" t="s">
        <v>11870</v>
      </c>
      <c r="T3149" s="1" t="s">
        <v>15640</v>
      </c>
      <c r="U3149" s="1" t="s">
        <v>266</v>
      </c>
      <c r="V3149" s="1" t="s">
        <v>8830</v>
      </c>
      <c r="Y3149" s="1" t="s">
        <v>5383</v>
      </c>
      <c r="Z3149" s="1" t="s">
        <v>10511</v>
      </c>
      <c r="AG3149" s="1" t="s">
        <v>11571</v>
      </c>
    </row>
    <row r="3150" spans="1:35" ht="13.5" customHeight="1">
      <c r="A3150" s="3" t="str">
        <f>HYPERLINK("http://kyu.snu.ac.kr/sdhj/index.jsp?type=hj/GK14605_00IH_0001_0057.jpg","1720_각북면_57")</f>
        <v>1720_각북면_57</v>
      </c>
      <c r="B3150" s="2">
        <v>1720</v>
      </c>
      <c r="C3150" s="2" t="s">
        <v>15637</v>
      </c>
      <c r="D3150" s="2" t="s">
        <v>15638</v>
      </c>
      <c r="E3150" s="2">
        <v>3149</v>
      </c>
      <c r="F3150" s="1">
        <v>17</v>
      </c>
      <c r="G3150" s="1" t="s">
        <v>5303</v>
      </c>
      <c r="H3150" s="1" t="s">
        <v>8504</v>
      </c>
      <c r="I3150" s="1">
        <v>2</v>
      </c>
      <c r="L3150" s="1">
        <v>4</v>
      </c>
      <c r="M3150" s="2" t="s">
        <v>5625</v>
      </c>
      <c r="N3150" s="2" t="s">
        <v>11870</v>
      </c>
      <c r="T3150" s="1" t="s">
        <v>15640</v>
      </c>
      <c r="U3150" s="1" t="s">
        <v>77</v>
      </c>
      <c r="V3150" s="1" t="s">
        <v>8853</v>
      </c>
      <c r="Y3150" s="1" t="s">
        <v>5384</v>
      </c>
      <c r="Z3150" s="1" t="s">
        <v>10510</v>
      </c>
      <c r="AG3150" s="1" t="s">
        <v>11571</v>
      </c>
    </row>
    <row r="3151" spans="1:35" ht="13.5" customHeight="1">
      <c r="A3151" s="3" t="str">
        <f>HYPERLINK("http://kyu.snu.ac.kr/sdhj/index.jsp?type=hj/GK14605_00IH_0001_0057.jpg","1720_각북면_57")</f>
        <v>1720_각북면_57</v>
      </c>
      <c r="B3151" s="2">
        <v>1720</v>
      </c>
      <c r="C3151" s="2" t="s">
        <v>15637</v>
      </c>
      <c r="D3151" s="2" t="s">
        <v>15638</v>
      </c>
      <c r="E3151" s="2">
        <v>3150</v>
      </c>
      <c r="F3151" s="1">
        <v>17</v>
      </c>
      <c r="G3151" s="1" t="s">
        <v>5303</v>
      </c>
      <c r="H3151" s="1" t="s">
        <v>8504</v>
      </c>
      <c r="I3151" s="1">
        <v>2</v>
      </c>
      <c r="L3151" s="1">
        <v>4</v>
      </c>
      <c r="M3151" s="2" t="s">
        <v>5625</v>
      </c>
      <c r="N3151" s="2" t="s">
        <v>11870</v>
      </c>
      <c r="T3151" s="1" t="s">
        <v>15640</v>
      </c>
      <c r="U3151" s="1" t="s">
        <v>266</v>
      </c>
      <c r="V3151" s="1" t="s">
        <v>8830</v>
      </c>
      <c r="Y3151" s="1" t="s">
        <v>5385</v>
      </c>
      <c r="Z3151" s="1" t="s">
        <v>10509</v>
      </c>
      <c r="AG3151" s="1" t="s">
        <v>11571</v>
      </c>
    </row>
    <row r="3152" spans="1:35" ht="13.5" customHeight="1">
      <c r="A3152" s="3" t="str">
        <f>HYPERLINK("http://kyu.snu.ac.kr/sdhj/index.jsp?type=hj/GK14605_00IH_0001_0057.jpg","1720_각북면_57")</f>
        <v>1720_각북면_57</v>
      </c>
      <c r="B3152" s="2">
        <v>1720</v>
      </c>
      <c r="C3152" s="2" t="s">
        <v>15637</v>
      </c>
      <c r="D3152" s="2" t="s">
        <v>15638</v>
      </c>
      <c r="E3152" s="2">
        <v>3151</v>
      </c>
      <c r="F3152" s="1">
        <v>17</v>
      </c>
      <c r="G3152" s="1" t="s">
        <v>5303</v>
      </c>
      <c r="H3152" s="1" t="s">
        <v>8504</v>
      </c>
      <c r="I3152" s="1">
        <v>2</v>
      </c>
      <c r="L3152" s="1">
        <v>4</v>
      </c>
      <c r="M3152" s="2" t="s">
        <v>5625</v>
      </c>
      <c r="N3152" s="2" t="s">
        <v>11870</v>
      </c>
      <c r="T3152" s="1" t="s">
        <v>15640</v>
      </c>
      <c r="U3152" s="1" t="s">
        <v>266</v>
      </c>
      <c r="V3152" s="1" t="s">
        <v>8830</v>
      </c>
      <c r="Y3152" s="1" t="s">
        <v>5386</v>
      </c>
      <c r="Z3152" s="1" t="s">
        <v>10400</v>
      </c>
      <c r="AG3152" s="1" t="s">
        <v>11571</v>
      </c>
    </row>
    <row r="3153" spans="1:35" ht="13.5" customHeight="1">
      <c r="A3153" s="3" t="str">
        <f>HYPERLINK("http://kyu.snu.ac.kr/sdhj/index.jsp?type=hj/GK14605_00IH_0001_0057.jpg","1720_각북면_57")</f>
        <v>1720_각북면_57</v>
      </c>
      <c r="B3153" s="2">
        <v>1720</v>
      </c>
      <c r="C3153" s="2" t="s">
        <v>15637</v>
      </c>
      <c r="D3153" s="2" t="s">
        <v>15638</v>
      </c>
      <c r="E3153" s="2">
        <v>3152</v>
      </c>
      <c r="F3153" s="1">
        <v>17</v>
      </c>
      <c r="G3153" s="1" t="s">
        <v>5303</v>
      </c>
      <c r="H3153" s="1" t="s">
        <v>8504</v>
      </c>
      <c r="I3153" s="1">
        <v>2</v>
      </c>
      <c r="L3153" s="1">
        <v>4</v>
      </c>
      <c r="M3153" s="2" t="s">
        <v>5625</v>
      </c>
      <c r="N3153" s="2" t="s">
        <v>11870</v>
      </c>
      <c r="T3153" s="1" t="s">
        <v>15640</v>
      </c>
      <c r="U3153" s="1" t="s">
        <v>266</v>
      </c>
      <c r="V3153" s="1" t="s">
        <v>8830</v>
      </c>
      <c r="Y3153" s="1" t="s">
        <v>5387</v>
      </c>
      <c r="Z3153" s="1" t="s">
        <v>10508</v>
      </c>
      <c r="AG3153" s="1" t="s">
        <v>11571</v>
      </c>
    </row>
    <row r="3154" spans="1:35" ht="13.5" customHeight="1">
      <c r="A3154" s="3" t="str">
        <f>HYPERLINK("http://kyu.snu.ac.kr/sdhj/index.jsp?type=hj/GK14605_00IH_0001_0057.jpg","1720_각북면_57")</f>
        <v>1720_각북면_57</v>
      </c>
      <c r="B3154" s="2">
        <v>1720</v>
      </c>
      <c r="C3154" s="2" t="s">
        <v>15637</v>
      </c>
      <c r="D3154" s="2" t="s">
        <v>15638</v>
      </c>
      <c r="E3154" s="2">
        <v>3153</v>
      </c>
      <c r="F3154" s="1">
        <v>17</v>
      </c>
      <c r="G3154" s="1" t="s">
        <v>5303</v>
      </c>
      <c r="H3154" s="1" t="s">
        <v>8504</v>
      </c>
      <c r="I3154" s="1">
        <v>2</v>
      </c>
      <c r="L3154" s="1">
        <v>4</v>
      </c>
      <c r="M3154" s="2" t="s">
        <v>5625</v>
      </c>
      <c r="N3154" s="2" t="s">
        <v>11870</v>
      </c>
      <c r="T3154" s="1" t="s">
        <v>15640</v>
      </c>
      <c r="U3154" s="1" t="s">
        <v>77</v>
      </c>
      <c r="V3154" s="1" t="s">
        <v>8853</v>
      </c>
      <c r="Y3154" s="1" t="s">
        <v>1024</v>
      </c>
      <c r="Z3154" s="1" t="s">
        <v>9524</v>
      </c>
      <c r="AG3154" s="1" t="s">
        <v>11571</v>
      </c>
    </row>
    <row r="3155" spans="1:35" ht="13.5" customHeight="1">
      <c r="A3155" s="3" t="str">
        <f>HYPERLINK("http://kyu.snu.ac.kr/sdhj/index.jsp?type=hj/GK14605_00IH_0001_0057.jpg","1720_각북면_57")</f>
        <v>1720_각북면_57</v>
      </c>
      <c r="B3155" s="2">
        <v>1720</v>
      </c>
      <c r="C3155" s="2" t="s">
        <v>15796</v>
      </c>
      <c r="D3155" s="2" t="s">
        <v>15797</v>
      </c>
      <c r="E3155" s="2">
        <v>3154</v>
      </c>
      <c r="F3155" s="1">
        <v>17</v>
      </c>
      <c r="G3155" s="1" t="s">
        <v>5303</v>
      </c>
      <c r="H3155" s="1" t="s">
        <v>8504</v>
      </c>
      <c r="I3155" s="1">
        <v>2</v>
      </c>
      <c r="L3155" s="1">
        <v>4</v>
      </c>
      <c r="M3155" s="2" t="s">
        <v>5625</v>
      </c>
      <c r="N3155" s="2" t="s">
        <v>11870</v>
      </c>
      <c r="T3155" s="1" t="s">
        <v>15640</v>
      </c>
      <c r="U3155" s="1" t="s">
        <v>266</v>
      </c>
      <c r="V3155" s="1" t="s">
        <v>8830</v>
      </c>
      <c r="Y3155" s="1" t="s">
        <v>5388</v>
      </c>
      <c r="Z3155" s="1" t="s">
        <v>10507</v>
      </c>
      <c r="AG3155" s="1" t="s">
        <v>11571</v>
      </c>
    </row>
    <row r="3156" spans="1:35" ht="13.5" customHeight="1">
      <c r="A3156" s="3" t="str">
        <f>HYPERLINK("http://kyu.snu.ac.kr/sdhj/index.jsp?type=hj/GK14605_00IH_0001_0057.jpg","1720_각북면_57")</f>
        <v>1720_각북면_57</v>
      </c>
      <c r="B3156" s="2">
        <v>1720</v>
      </c>
      <c r="C3156" s="2" t="s">
        <v>15637</v>
      </c>
      <c r="D3156" s="2" t="s">
        <v>15638</v>
      </c>
      <c r="E3156" s="2">
        <v>3155</v>
      </c>
      <c r="F3156" s="1">
        <v>17</v>
      </c>
      <c r="G3156" s="1" t="s">
        <v>5303</v>
      </c>
      <c r="H3156" s="1" t="s">
        <v>8504</v>
      </c>
      <c r="I3156" s="1">
        <v>2</v>
      </c>
      <c r="L3156" s="1">
        <v>4</v>
      </c>
      <c r="M3156" s="2" t="s">
        <v>5625</v>
      </c>
      <c r="N3156" s="2" t="s">
        <v>11870</v>
      </c>
      <c r="T3156" s="1" t="s">
        <v>15640</v>
      </c>
      <c r="U3156" s="1" t="s">
        <v>77</v>
      </c>
      <c r="V3156" s="1" t="s">
        <v>8853</v>
      </c>
      <c r="Y3156" s="1" t="s">
        <v>5388</v>
      </c>
      <c r="Z3156" s="1" t="s">
        <v>10507</v>
      </c>
      <c r="AG3156" s="1" t="s">
        <v>11571</v>
      </c>
    </row>
    <row r="3157" spans="1:35" ht="13.5" customHeight="1">
      <c r="A3157" s="3" t="str">
        <f>HYPERLINK("http://kyu.snu.ac.kr/sdhj/index.jsp?type=hj/GK14605_00IH_0001_0057.jpg","1720_각북면_57")</f>
        <v>1720_각북면_57</v>
      </c>
      <c r="B3157" s="2">
        <v>1720</v>
      </c>
      <c r="C3157" s="2" t="s">
        <v>15637</v>
      </c>
      <c r="D3157" s="2" t="s">
        <v>15638</v>
      </c>
      <c r="E3157" s="2">
        <v>3156</v>
      </c>
      <c r="F3157" s="1">
        <v>17</v>
      </c>
      <c r="G3157" s="1" t="s">
        <v>5303</v>
      </c>
      <c r="H3157" s="1" t="s">
        <v>8504</v>
      </c>
      <c r="I3157" s="1">
        <v>2</v>
      </c>
      <c r="L3157" s="1">
        <v>4</v>
      </c>
      <c r="M3157" s="2" t="s">
        <v>5625</v>
      </c>
      <c r="N3157" s="2" t="s">
        <v>11870</v>
      </c>
      <c r="T3157" s="1" t="s">
        <v>15640</v>
      </c>
      <c r="U3157" s="1" t="s">
        <v>77</v>
      </c>
      <c r="V3157" s="1" t="s">
        <v>8853</v>
      </c>
      <c r="Y3157" s="1" t="s">
        <v>2738</v>
      </c>
      <c r="Z3157" s="1" t="s">
        <v>9753</v>
      </c>
      <c r="AG3157" s="1" t="s">
        <v>11571</v>
      </c>
    </row>
    <row r="3158" spans="1:35" ht="13.5" customHeight="1">
      <c r="A3158" s="3" t="str">
        <f>HYPERLINK("http://kyu.snu.ac.kr/sdhj/index.jsp?type=hj/GK14605_00IH_0001_0057.jpg","1720_각북면_57")</f>
        <v>1720_각북면_57</v>
      </c>
      <c r="B3158" s="2">
        <v>1720</v>
      </c>
      <c r="C3158" s="2" t="s">
        <v>15637</v>
      </c>
      <c r="D3158" s="2" t="s">
        <v>15638</v>
      </c>
      <c r="E3158" s="2">
        <v>3157</v>
      </c>
      <c r="F3158" s="1">
        <v>17</v>
      </c>
      <c r="G3158" s="1" t="s">
        <v>5303</v>
      </c>
      <c r="H3158" s="1" t="s">
        <v>8504</v>
      </c>
      <c r="I3158" s="1">
        <v>2</v>
      </c>
      <c r="L3158" s="1">
        <v>4</v>
      </c>
      <c r="M3158" s="2" t="s">
        <v>5625</v>
      </c>
      <c r="N3158" s="2" t="s">
        <v>11870</v>
      </c>
      <c r="T3158" s="1" t="s">
        <v>15640</v>
      </c>
      <c r="U3158" s="1" t="s">
        <v>266</v>
      </c>
      <c r="V3158" s="1" t="s">
        <v>8830</v>
      </c>
      <c r="Y3158" s="1" t="s">
        <v>5389</v>
      </c>
      <c r="Z3158" s="1" t="s">
        <v>10506</v>
      </c>
      <c r="AF3158" s="1" t="s">
        <v>267</v>
      </c>
      <c r="AG3158" s="1" t="s">
        <v>11571</v>
      </c>
    </row>
    <row r="3159" spans="1:35" ht="13.5" customHeight="1">
      <c r="A3159" s="3" t="str">
        <f>HYPERLINK("http://kyu.snu.ac.kr/sdhj/index.jsp?type=hj/GK14605_00IH_0001_0057.jpg","1720_각북면_57")</f>
        <v>1720_각북면_57</v>
      </c>
      <c r="B3159" s="2">
        <v>1720</v>
      </c>
      <c r="C3159" s="2" t="s">
        <v>15637</v>
      </c>
      <c r="D3159" s="2" t="s">
        <v>15638</v>
      </c>
      <c r="E3159" s="2">
        <v>3158</v>
      </c>
      <c r="F3159" s="1">
        <v>17</v>
      </c>
      <c r="G3159" s="1" t="s">
        <v>5303</v>
      </c>
      <c r="H3159" s="1" t="s">
        <v>8504</v>
      </c>
      <c r="I3159" s="1">
        <v>2</v>
      </c>
      <c r="L3159" s="1">
        <v>4</v>
      </c>
      <c r="M3159" s="2" t="s">
        <v>5625</v>
      </c>
      <c r="N3159" s="2" t="s">
        <v>11870</v>
      </c>
      <c r="T3159" s="1" t="s">
        <v>15640</v>
      </c>
      <c r="U3159" s="1" t="s">
        <v>266</v>
      </c>
      <c r="V3159" s="1" t="s">
        <v>8830</v>
      </c>
      <c r="Y3159" s="1" t="s">
        <v>5390</v>
      </c>
      <c r="Z3159" s="1" t="s">
        <v>10505</v>
      </c>
      <c r="AF3159" s="1" t="s">
        <v>267</v>
      </c>
      <c r="AG3159" s="1" t="s">
        <v>11571</v>
      </c>
    </row>
    <row r="3160" spans="1:35" ht="13.5" customHeight="1">
      <c r="A3160" s="3" t="str">
        <f>HYPERLINK("http://kyu.snu.ac.kr/sdhj/index.jsp?type=hj/GK14605_00IH_0001_0057.jpg","1720_각북면_57")</f>
        <v>1720_각북면_57</v>
      </c>
      <c r="B3160" s="2">
        <v>1720</v>
      </c>
      <c r="C3160" s="2" t="s">
        <v>15637</v>
      </c>
      <c r="D3160" s="2" t="s">
        <v>15638</v>
      </c>
      <c r="E3160" s="2">
        <v>3159</v>
      </c>
      <c r="F3160" s="1">
        <v>17</v>
      </c>
      <c r="G3160" s="1" t="s">
        <v>5303</v>
      </c>
      <c r="H3160" s="1" t="s">
        <v>8504</v>
      </c>
      <c r="I3160" s="1">
        <v>2</v>
      </c>
      <c r="L3160" s="1">
        <v>4</v>
      </c>
      <c r="M3160" s="2" t="s">
        <v>5625</v>
      </c>
      <c r="N3160" s="2" t="s">
        <v>11870</v>
      </c>
      <c r="T3160" s="1" t="s">
        <v>15640</v>
      </c>
      <c r="U3160" s="1" t="s">
        <v>266</v>
      </c>
      <c r="V3160" s="1" t="s">
        <v>8830</v>
      </c>
      <c r="Y3160" s="1" t="s">
        <v>3862</v>
      </c>
      <c r="Z3160" s="1" t="s">
        <v>10352</v>
      </c>
      <c r="AC3160" s="1">
        <v>37</v>
      </c>
      <c r="AD3160" s="1" t="s">
        <v>299</v>
      </c>
      <c r="AE3160" s="1" t="s">
        <v>11520</v>
      </c>
    </row>
    <row r="3161" spans="1:35" ht="13.5" customHeight="1">
      <c r="A3161" s="3" t="str">
        <f>HYPERLINK("http://kyu.snu.ac.kr/sdhj/index.jsp?type=hj/GK14605_00IH_0001_0057.jpg","1720_각북면_57")</f>
        <v>1720_각북면_57</v>
      </c>
      <c r="B3161" s="2">
        <v>1720</v>
      </c>
      <c r="C3161" s="2" t="s">
        <v>15637</v>
      </c>
      <c r="D3161" s="2" t="s">
        <v>15638</v>
      </c>
      <c r="E3161" s="2">
        <v>3160</v>
      </c>
      <c r="F3161" s="1">
        <v>17</v>
      </c>
      <c r="G3161" s="1" t="s">
        <v>5303</v>
      </c>
      <c r="H3161" s="1" t="s">
        <v>8504</v>
      </c>
      <c r="I3161" s="1">
        <v>2</v>
      </c>
      <c r="L3161" s="1">
        <v>4</v>
      </c>
      <c r="M3161" s="2" t="s">
        <v>5625</v>
      </c>
      <c r="N3161" s="2" t="s">
        <v>11870</v>
      </c>
      <c r="T3161" s="1" t="s">
        <v>15640</v>
      </c>
      <c r="U3161" s="1" t="s">
        <v>266</v>
      </c>
      <c r="V3161" s="1" t="s">
        <v>8830</v>
      </c>
      <c r="Y3161" s="1" t="s">
        <v>1905</v>
      </c>
      <c r="Z3161" s="1" t="s">
        <v>10410</v>
      </c>
      <c r="AF3161" s="1" t="s">
        <v>358</v>
      </c>
      <c r="AG3161" s="1" t="s">
        <v>11573</v>
      </c>
      <c r="AH3161" s="1" t="s">
        <v>5391</v>
      </c>
      <c r="AI3161" s="1" t="s">
        <v>11671</v>
      </c>
    </row>
    <row r="3162" spans="1:35" ht="13.5" customHeight="1">
      <c r="A3162" s="3" t="str">
        <f>HYPERLINK("http://kyu.snu.ac.kr/sdhj/index.jsp?type=hj/GK14605_00IH_0001_0057.jpg","1720_각북면_57")</f>
        <v>1720_각북면_57</v>
      </c>
      <c r="B3162" s="2">
        <v>1720</v>
      </c>
      <c r="C3162" s="2" t="s">
        <v>15637</v>
      </c>
      <c r="D3162" s="2" t="s">
        <v>15638</v>
      </c>
      <c r="E3162" s="2">
        <v>3161</v>
      </c>
      <c r="F3162" s="1">
        <v>17</v>
      </c>
      <c r="G3162" s="1" t="s">
        <v>5303</v>
      </c>
      <c r="H3162" s="1" t="s">
        <v>8504</v>
      </c>
      <c r="I3162" s="1">
        <v>2</v>
      </c>
      <c r="L3162" s="1">
        <v>4</v>
      </c>
      <c r="M3162" s="2" t="s">
        <v>5625</v>
      </c>
      <c r="N3162" s="2" t="s">
        <v>11870</v>
      </c>
      <c r="T3162" s="1" t="s">
        <v>15640</v>
      </c>
      <c r="U3162" s="1" t="s">
        <v>77</v>
      </c>
      <c r="V3162" s="1" t="s">
        <v>8853</v>
      </c>
      <c r="Y3162" s="1" t="s">
        <v>688</v>
      </c>
      <c r="Z3162" s="1" t="s">
        <v>10504</v>
      </c>
      <c r="AF3162" s="1" t="s">
        <v>67</v>
      </c>
      <c r="AG3162" s="1" t="s">
        <v>9286</v>
      </c>
    </row>
    <row r="3163" spans="1:35" ht="13.5" customHeight="1">
      <c r="A3163" s="3" t="str">
        <f>HYPERLINK("http://kyu.snu.ac.kr/sdhj/index.jsp?type=hj/GK14605_00IH_0001_0057.jpg","1720_각북면_57")</f>
        <v>1720_각북면_57</v>
      </c>
      <c r="B3163" s="2">
        <v>1720</v>
      </c>
      <c r="C3163" s="2" t="s">
        <v>15637</v>
      </c>
      <c r="D3163" s="2" t="s">
        <v>15638</v>
      </c>
      <c r="E3163" s="2">
        <v>3162</v>
      </c>
      <c r="F3163" s="1">
        <v>17</v>
      </c>
      <c r="G3163" s="1" t="s">
        <v>5303</v>
      </c>
      <c r="H3163" s="1" t="s">
        <v>8504</v>
      </c>
      <c r="I3163" s="1">
        <v>2</v>
      </c>
      <c r="L3163" s="1">
        <v>4</v>
      </c>
      <c r="M3163" s="2" t="s">
        <v>5625</v>
      </c>
      <c r="N3163" s="2" t="s">
        <v>11870</v>
      </c>
      <c r="T3163" s="1" t="s">
        <v>15640</v>
      </c>
      <c r="U3163" s="1" t="s">
        <v>266</v>
      </c>
      <c r="V3163" s="1" t="s">
        <v>8830</v>
      </c>
      <c r="Y3163" s="1" t="s">
        <v>1774</v>
      </c>
      <c r="Z3163" s="1" t="s">
        <v>10503</v>
      </c>
      <c r="AC3163" s="1">
        <v>22</v>
      </c>
      <c r="AD3163" s="1" t="s">
        <v>334</v>
      </c>
      <c r="AE3163" s="1" t="s">
        <v>11555</v>
      </c>
    </row>
    <row r="3164" spans="1:35" ht="13.5" customHeight="1">
      <c r="A3164" s="3" t="str">
        <f>HYPERLINK("http://kyu.snu.ac.kr/sdhj/index.jsp?type=hj/GK14605_00IH_0001_0057.jpg","1720_각북면_57")</f>
        <v>1720_각북면_57</v>
      </c>
      <c r="B3164" s="2">
        <v>1720</v>
      </c>
      <c r="C3164" s="2" t="s">
        <v>15637</v>
      </c>
      <c r="D3164" s="2" t="s">
        <v>15638</v>
      </c>
      <c r="E3164" s="2">
        <v>3163</v>
      </c>
      <c r="F3164" s="1">
        <v>17</v>
      </c>
      <c r="G3164" s="1" t="s">
        <v>5303</v>
      </c>
      <c r="H3164" s="1" t="s">
        <v>8504</v>
      </c>
      <c r="I3164" s="1">
        <v>2</v>
      </c>
      <c r="L3164" s="1">
        <v>4</v>
      </c>
      <c r="M3164" s="2" t="s">
        <v>5625</v>
      </c>
      <c r="N3164" s="2" t="s">
        <v>11870</v>
      </c>
      <c r="S3164" s="1" t="s">
        <v>559</v>
      </c>
      <c r="T3164" s="1" t="s">
        <v>8724</v>
      </c>
      <c r="U3164" s="1" t="s">
        <v>5392</v>
      </c>
      <c r="V3164" s="1" t="s">
        <v>9052</v>
      </c>
      <c r="Y3164" s="1" t="s">
        <v>5393</v>
      </c>
      <c r="Z3164" s="1" t="s">
        <v>10502</v>
      </c>
      <c r="AC3164" s="1">
        <v>47</v>
      </c>
      <c r="AD3164" s="1" t="s">
        <v>246</v>
      </c>
      <c r="AE3164" s="1" t="s">
        <v>11545</v>
      </c>
    </row>
    <row r="3165" spans="1:35" ht="13.5" customHeight="1">
      <c r="A3165" s="3" t="str">
        <f>HYPERLINK("http://kyu.snu.ac.kr/sdhj/index.jsp?type=hj/GK14605_00IH_0001_0057.jpg","1720_각북면_57")</f>
        <v>1720_각북면_57</v>
      </c>
      <c r="B3165" s="2">
        <v>1720</v>
      </c>
      <c r="C3165" s="2" t="s">
        <v>15637</v>
      </c>
      <c r="D3165" s="2" t="s">
        <v>15638</v>
      </c>
      <c r="E3165" s="2">
        <v>3164</v>
      </c>
      <c r="F3165" s="1">
        <v>17</v>
      </c>
      <c r="G3165" s="1" t="s">
        <v>5303</v>
      </c>
      <c r="H3165" s="1" t="s">
        <v>8504</v>
      </c>
      <c r="I3165" s="1">
        <v>2</v>
      </c>
      <c r="L3165" s="1">
        <v>4</v>
      </c>
      <c r="M3165" s="2" t="s">
        <v>5625</v>
      </c>
      <c r="N3165" s="2" t="s">
        <v>11870</v>
      </c>
      <c r="T3165" s="1" t="s">
        <v>15640</v>
      </c>
      <c r="U3165" s="1" t="s">
        <v>5394</v>
      </c>
      <c r="V3165" s="1" t="s">
        <v>9051</v>
      </c>
      <c r="Y3165" s="1" t="s">
        <v>1902</v>
      </c>
      <c r="Z3165" s="1" t="s">
        <v>10501</v>
      </c>
      <c r="AC3165" s="1">
        <v>56</v>
      </c>
      <c r="AD3165" s="1" t="s">
        <v>673</v>
      </c>
      <c r="AE3165" s="1" t="s">
        <v>11548</v>
      </c>
    </row>
    <row r="3166" spans="1:35" ht="13.5" customHeight="1">
      <c r="A3166" s="3" t="str">
        <f>HYPERLINK("http://kyu.snu.ac.kr/sdhj/index.jsp?type=hj/GK14605_00IH_0001_0057.jpg","1720_각북면_57")</f>
        <v>1720_각북면_57</v>
      </c>
      <c r="B3166" s="2">
        <v>1720</v>
      </c>
      <c r="C3166" s="2" t="s">
        <v>15637</v>
      </c>
      <c r="D3166" s="2" t="s">
        <v>15638</v>
      </c>
      <c r="E3166" s="2">
        <v>3165</v>
      </c>
      <c r="F3166" s="1">
        <v>17</v>
      </c>
      <c r="G3166" s="1" t="s">
        <v>5303</v>
      </c>
      <c r="H3166" s="1" t="s">
        <v>8504</v>
      </c>
      <c r="I3166" s="1">
        <v>2</v>
      </c>
      <c r="L3166" s="1">
        <v>4</v>
      </c>
      <c r="M3166" s="2" t="s">
        <v>5625</v>
      </c>
      <c r="N3166" s="2" t="s">
        <v>11870</v>
      </c>
      <c r="T3166" s="1" t="s">
        <v>15640</v>
      </c>
      <c r="U3166" s="1" t="s">
        <v>266</v>
      </c>
      <c r="V3166" s="1" t="s">
        <v>8830</v>
      </c>
      <c r="Y3166" s="1" t="s">
        <v>5395</v>
      </c>
      <c r="Z3166" s="1" t="s">
        <v>10500</v>
      </c>
      <c r="AC3166" s="1">
        <v>43</v>
      </c>
      <c r="AD3166" s="1" t="s">
        <v>424</v>
      </c>
      <c r="AE3166" s="1" t="s">
        <v>11538</v>
      </c>
      <c r="AF3166" s="1" t="s">
        <v>331</v>
      </c>
      <c r="AG3166" s="1" t="s">
        <v>15703</v>
      </c>
    </row>
    <row r="3167" spans="1:35" ht="13.5" customHeight="1">
      <c r="A3167" s="3" t="str">
        <f>HYPERLINK("http://kyu.snu.ac.kr/sdhj/index.jsp?type=hj/GK14605_00IH_0001_0057.jpg","1720_각북면_57")</f>
        <v>1720_각북면_57</v>
      </c>
      <c r="B3167" s="2">
        <v>1720</v>
      </c>
      <c r="C3167" s="2" t="s">
        <v>15637</v>
      </c>
      <c r="D3167" s="2" t="s">
        <v>15638</v>
      </c>
      <c r="E3167" s="2">
        <v>3166</v>
      </c>
      <c r="F3167" s="1">
        <v>17</v>
      </c>
      <c r="G3167" s="1" t="s">
        <v>5303</v>
      </c>
      <c r="H3167" s="1" t="s">
        <v>8504</v>
      </c>
      <c r="I3167" s="1">
        <v>2</v>
      </c>
      <c r="L3167" s="1">
        <v>4</v>
      </c>
      <c r="M3167" s="2" t="s">
        <v>5625</v>
      </c>
      <c r="N3167" s="2" t="s">
        <v>11870</v>
      </c>
      <c r="T3167" s="1" t="s">
        <v>15640</v>
      </c>
      <c r="U3167" s="1" t="s">
        <v>77</v>
      </c>
      <c r="V3167" s="1" t="s">
        <v>8853</v>
      </c>
      <c r="Y3167" s="1" t="s">
        <v>5396</v>
      </c>
      <c r="Z3167" s="1" t="s">
        <v>10242</v>
      </c>
      <c r="AC3167" s="1">
        <v>17</v>
      </c>
      <c r="AD3167" s="1" t="s">
        <v>69</v>
      </c>
      <c r="AE3167" s="1" t="s">
        <v>11560</v>
      </c>
    </row>
    <row r="3168" spans="1:35" ht="13.5" customHeight="1">
      <c r="A3168" s="3" t="str">
        <f>HYPERLINK("http://kyu.snu.ac.kr/sdhj/index.jsp?type=hj/GK14605_00IH_0001_0057.jpg","1720_각북면_57")</f>
        <v>1720_각북면_57</v>
      </c>
      <c r="B3168" s="2">
        <v>1720</v>
      </c>
      <c r="C3168" s="2" t="s">
        <v>15637</v>
      </c>
      <c r="D3168" s="2" t="s">
        <v>15638</v>
      </c>
      <c r="E3168" s="2">
        <v>3167</v>
      </c>
      <c r="F3168" s="1">
        <v>17</v>
      </c>
      <c r="G3168" s="1" t="s">
        <v>5303</v>
      </c>
      <c r="H3168" s="1" t="s">
        <v>8504</v>
      </c>
      <c r="I3168" s="1">
        <v>2</v>
      </c>
      <c r="L3168" s="1">
        <v>4</v>
      </c>
      <c r="M3168" s="2" t="s">
        <v>5625</v>
      </c>
      <c r="N3168" s="2" t="s">
        <v>11870</v>
      </c>
      <c r="T3168" s="1" t="s">
        <v>15640</v>
      </c>
      <c r="U3168" s="1" t="s">
        <v>5397</v>
      </c>
      <c r="V3168" s="1" t="s">
        <v>9050</v>
      </c>
      <c r="Y3168" s="1" t="s">
        <v>5398</v>
      </c>
      <c r="Z3168" s="1" t="s">
        <v>10499</v>
      </c>
      <c r="AC3168" s="1">
        <v>12</v>
      </c>
      <c r="AD3168" s="1" t="s">
        <v>137</v>
      </c>
      <c r="AE3168" s="1" t="s">
        <v>9320</v>
      </c>
    </row>
    <row r="3169" spans="1:72" ht="13.5" customHeight="1">
      <c r="A3169" s="3" t="str">
        <f>HYPERLINK("http://kyu.snu.ac.kr/sdhj/index.jsp?type=hj/GK14605_00IH_0001_0057.jpg","1720_각북면_57")</f>
        <v>1720_각북면_57</v>
      </c>
      <c r="B3169" s="2">
        <v>1720</v>
      </c>
      <c r="C3169" s="2" t="s">
        <v>15637</v>
      </c>
      <c r="D3169" s="2" t="s">
        <v>15638</v>
      </c>
      <c r="E3169" s="2">
        <v>3168</v>
      </c>
      <c r="F3169" s="1">
        <v>17</v>
      </c>
      <c r="G3169" s="1" t="s">
        <v>5303</v>
      </c>
      <c r="H3169" s="1" t="s">
        <v>8504</v>
      </c>
      <c r="I3169" s="1">
        <v>2</v>
      </c>
      <c r="L3169" s="1">
        <v>4</v>
      </c>
      <c r="M3169" s="2" t="s">
        <v>5625</v>
      </c>
      <c r="N3169" s="2" t="s">
        <v>11870</v>
      </c>
      <c r="T3169" s="1" t="s">
        <v>15640</v>
      </c>
      <c r="U3169" s="1" t="s">
        <v>266</v>
      </c>
      <c r="V3169" s="1" t="s">
        <v>8830</v>
      </c>
      <c r="Y3169" s="1" t="s">
        <v>18941</v>
      </c>
      <c r="Z3169" s="1" t="s">
        <v>10498</v>
      </c>
      <c r="AC3169" s="1">
        <v>7</v>
      </c>
      <c r="AD3169" s="1" t="s">
        <v>454</v>
      </c>
      <c r="AE3169" s="1" t="s">
        <v>11543</v>
      </c>
      <c r="AF3169" s="1" t="s">
        <v>135</v>
      </c>
      <c r="AG3169" s="1" t="s">
        <v>11569</v>
      </c>
    </row>
    <row r="3170" spans="1:72" ht="13.5" customHeight="1">
      <c r="A3170" s="3" t="str">
        <f>HYPERLINK("http://kyu.snu.ac.kr/sdhj/index.jsp?type=hj/GK14605_00IH_0001_0057.jpg","1720_각북면_57")</f>
        <v>1720_각북면_57</v>
      </c>
      <c r="B3170" s="2">
        <v>1720</v>
      </c>
      <c r="C3170" s="2" t="s">
        <v>15637</v>
      </c>
      <c r="D3170" s="2" t="s">
        <v>15638</v>
      </c>
      <c r="E3170" s="2">
        <v>3169</v>
      </c>
      <c r="F3170" s="1">
        <v>17</v>
      </c>
      <c r="G3170" s="1" t="s">
        <v>5303</v>
      </c>
      <c r="H3170" s="1" t="s">
        <v>8504</v>
      </c>
      <c r="I3170" s="1">
        <v>2</v>
      </c>
      <c r="L3170" s="1">
        <v>5</v>
      </c>
      <c r="M3170" s="2" t="s">
        <v>18249</v>
      </c>
      <c r="N3170" s="2" t="s">
        <v>18250</v>
      </c>
      <c r="O3170" s="1" t="s">
        <v>6</v>
      </c>
      <c r="P3170" s="1" t="s">
        <v>8656</v>
      </c>
      <c r="T3170" s="1" t="s">
        <v>15624</v>
      </c>
      <c r="U3170" s="1" t="s">
        <v>309</v>
      </c>
      <c r="V3170" s="1" t="s">
        <v>8836</v>
      </c>
      <c r="W3170" s="1" t="s">
        <v>128</v>
      </c>
      <c r="X3170" s="1" t="s">
        <v>9270</v>
      </c>
      <c r="Y3170" s="1" t="s">
        <v>53</v>
      </c>
      <c r="Z3170" s="1" t="s">
        <v>9315</v>
      </c>
      <c r="AC3170" s="1">
        <v>62</v>
      </c>
      <c r="AD3170" s="1" t="s">
        <v>106</v>
      </c>
      <c r="AE3170" s="1" t="s">
        <v>11517</v>
      </c>
      <c r="AJ3170" s="1" t="s">
        <v>17</v>
      </c>
      <c r="AK3170" s="1" t="s">
        <v>11718</v>
      </c>
      <c r="AL3170" s="1" t="s">
        <v>118</v>
      </c>
      <c r="AM3170" s="1" t="s">
        <v>11738</v>
      </c>
      <c r="AT3170" s="1" t="s">
        <v>88</v>
      </c>
      <c r="AU3170" s="1" t="s">
        <v>8828</v>
      </c>
      <c r="AV3170" s="1" t="s">
        <v>2992</v>
      </c>
      <c r="AW3170" s="1" t="s">
        <v>12369</v>
      </c>
      <c r="BG3170" s="1" t="s">
        <v>394</v>
      </c>
      <c r="BH3170" s="1" t="s">
        <v>9255</v>
      </c>
      <c r="BI3170" s="1" t="s">
        <v>5399</v>
      </c>
      <c r="BJ3170" s="1" t="s">
        <v>13217</v>
      </c>
      <c r="BK3170" s="1" t="s">
        <v>88</v>
      </c>
      <c r="BL3170" s="1" t="s">
        <v>8828</v>
      </c>
      <c r="BM3170" s="1" t="s">
        <v>2027</v>
      </c>
      <c r="BN3170" s="1" t="s">
        <v>9281</v>
      </c>
      <c r="BO3170" s="1" t="s">
        <v>88</v>
      </c>
      <c r="BP3170" s="1" t="s">
        <v>8828</v>
      </c>
      <c r="BQ3170" s="1" t="s">
        <v>5400</v>
      </c>
      <c r="BR3170" s="1" t="s">
        <v>16949</v>
      </c>
      <c r="BS3170" s="1" t="s">
        <v>50</v>
      </c>
      <c r="BT3170" s="1" t="s">
        <v>16950</v>
      </c>
    </row>
    <row r="3171" spans="1:72" ht="13.5" customHeight="1">
      <c r="A3171" s="3" t="str">
        <f>HYPERLINK("http://kyu.snu.ac.kr/sdhj/index.jsp?type=hj/GK14605_00IH_0001_0057.jpg","1720_각북면_57")</f>
        <v>1720_각북면_57</v>
      </c>
      <c r="B3171" s="2">
        <v>1720</v>
      </c>
      <c r="C3171" s="2" t="s">
        <v>16102</v>
      </c>
      <c r="D3171" s="2" t="s">
        <v>16103</v>
      </c>
      <c r="E3171" s="2">
        <v>3170</v>
      </c>
      <c r="F3171" s="1">
        <v>17</v>
      </c>
      <c r="G3171" s="1" t="s">
        <v>5303</v>
      </c>
      <c r="H3171" s="1" t="s">
        <v>8504</v>
      </c>
      <c r="I3171" s="1">
        <v>2</v>
      </c>
      <c r="L3171" s="1">
        <v>5</v>
      </c>
      <c r="M3171" s="2" t="s">
        <v>18249</v>
      </c>
      <c r="N3171" s="2" t="s">
        <v>18250</v>
      </c>
      <c r="S3171" s="1" t="s">
        <v>68</v>
      </c>
      <c r="T3171" s="1" t="s">
        <v>8708</v>
      </c>
      <c r="Y3171" s="1" t="s">
        <v>2777</v>
      </c>
      <c r="Z3171" s="1" t="s">
        <v>10374</v>
      </c>
      <c r="AC3171" s="1">
        <v>15</v>
      </c>
      <c r="AD3171" s="1" t="s">
        <v>563</v>
      </c>
      <c r="AE3171" s="1" t="s">
        <v>9669</v>
      </c>
    </row>
    <row r="3172" spans="1:72" ht="13.5" customHeight="1">
      <c r="A3172" s="3" t="str">
        <f>HYPERLINK("http://kyu.snu.ac.kr/sdhj/index.jsp?type=hj/GK14605_00IH_0001_0057.jpg","1720_각북면_57")</f>
        <v>1720_각북면_57</v>
      </c>
      <c r="B3172" s="2">
        <v>1720</v>
      </c>
      <c r="C3172" s="2" t="s">
        <v>15637</v>
      </c>
      <c r="D3172" s="2" t="s">
        <v>15638</v>
      </c>
      <c r="E3172" s="2">
        <v>3171</v>
      </c>
      <c r="F3172" s="1">
        <v>17</v>
      </c>
      <c r="G3172" s="1" t="s">
        <v>5303</v>
      </c>
      <c r="H3172" s="1" t="s">
        <v>8504</v>
      </c>
      <c r="I3172" s="1">
        <v>3</v>
      </c>
      <c r="J3172" s="1" t="s">
        <v>5401</v>
      </c>
      <c r="K3172" s="1" t="s">
        <v>8587</v>
      </c>
      <c r="L3172" s="1">
        <v>1</v>
      </c>
      <c r="M3172" s="2" t="s">
        <v>5401</v>
      </c>
      <c r="N3172" s="2" t="s">
        <v>8587</v>
      </c>
      <c r="T3172" s="1" t="s">
        <v>16732</v>
      </c>
      <c r="U3172" s="1" t="s">
        <v>176</v>
      </c>
      <c r="V3172" s="1" t="s">
        <v>8959</v>
      </c>
      <c r="W3172" s="1" t="s">
        <v>166</v>
      </c>
      <c r="X3172" s="1" t="s">
        <v>9278</v>
      </c>
      <c r="Y3172" s="1" t="s">
        <v>4518</v>
      </c>
      <c r="Z3172" s="1" t="s">
        <v>10497</v>
      </c>
      <c r="AC3172" s="1">
        <v>49</v>
      </c>
      <c r="AD3172" s="1" t="s">
        <v>181</v>
      </c>
      <c r="AE3172" s="1" t="s">
        <v>11525</v>
      </c>
      <c r="AJ3172" s="1" t="s">
        <v>17</v>
      </c>
      <c r="AK3172" s="1" t="s">
        <v>11718</v>
      </c>
      <c r="AL3172" s="1" t="s">
        <v>50</v>
      </c>
      <c r="AM3172" s="1" t="s">
        <v>15861</v>
      </c>
      <c r="AT3172" s="1" t="s">
        <v>153</v>
      </c>
      <c r="AU3172" s="1" t="s">
        <v>8874</v>
      </c>
      <c r="AV3172" s="1" t="s">
        <v>5402</v>
      </c>
      <c r="AW3172" s="1" t="s">
        <v>10049</v>
      </c>
      <c r="BG3172" s="1" t="s">
        <v>88</v>
      </c>
      <c r="BH3172" s="1" t="s">
        <v>8828</v>
      </c>
      <c r="BI3172" s="1" t="s">
        <v>5403</v>
      </c>
      <c r="BJ3172" s="1" t="s">
        <v>12607</v>
      </c>
      <c r="BK3172" s="1" t="s">
        <v>46</v>
      </c>
      <c r="BL3172" s="1" t="s">
        <v>11959</v>
      </c>
      <c r="BM3172" s="1" t="s">
        <v>5404</v>
      </c>
      <c r="BN3172" s="1" t="s">
        <v>13160</v>
      </c>
      <c r="BO3172" s="1" t="s">
        <v>46</v>
      </c>
      <c r="BP3172" s="1" t="s">
        <v>11959</v>
      </c>
      <c r="BQ3172" s="1" t="s">
        <v>2192</v>
      </c>
      <c r="BR3172" s="1" t="s">
        <v>12122</v>
      </c>
      <c r="BS3172" s="1" t="s">
        <v>436</v>
      </c>
      <c r="BT3172" s="1" t="s">
        <v>11639</v>
      </c>
    </row>
    <row r="3173" spans="1:72" ht="13.5" customHeight="1">
      <c r="A3173" s="3" t="str">
        <f>HYPERLINK("http://kyu.snu.ac.kr/sdhj/index.jsp?type=hj/GK14605_00IH_0001_0057.jpg","1720_각북면_57")</f>
        <v>1720_각북면_57</v>
      </c>
      <c r="B3173" s="2">
        <v>1720</v>
      </c>
      <c r="C3173" s="2" t="s">
        <v>15661</v>
      </c>
      <c r="D3173" s="2" t="s">
        <v>15662</v>
      </c>
      <c r="E3173" s="2">
        <v>3172</v>
      </c>
      <c r="F3173" s="1">
        <v>17</v>
      </c>
      <c r="G3173" s="1" t="s">
        <v>5303</v>
      </c>
      <c r="H3173" s="1" t="s">
        <v>8504</v>
      </c>
      <c r="I3173" s="1">
        <v>3</v>
      </c>
      <c r="L3173" s="1">
        <v>1</v>
      </c>
      <c r="M3173" s="2" t="s">
        <v>5401</v>
      </c>
      <c r="N3173" s="2" t="s">
        <v>8587</v>
      </c>
      <c r="S3173" s="1" t="s">
        <v>51</v>
      </c>
      <c r="T3173" s="1" t="s">
        <v>1413</v>
      </c>
      <c r="W3173" s="1" t="s">
        <v>128</v>
      </c>
      <c r="X3173" s="1" t="s">
        <v>9270</v>
      </c>
      <c r="Y3173" s="1" t="s">
        <v>53</v>
      </c>
      <c r="Z3173" s="1" t="s">
        <v>9315</v>
      </c>
      <c r="AC3173" s="1">
        <v>43</v>
      </c>
      <c r="AD3173" s="1" t="s">
        <v>424</v>
      </c>
      <c r="AE3173" s="1" t="s">
        <v>11538</v>
      </c>
      <c r="AJ3173" s="1" t="s">
        <v>17</v>
      </c>
      <c r="AK3173" s="1" t="s">
        <v>11718</v>
      </c>
      <c r="AL3173" s="1" t="s">
        <v>118</v>
      </c>
      <c r="AM3173" s="1" t="s">
        <v>11738</v>
      </c>
      <c r="AT3173" s="1" t="s">
        <v>2103</v>
      </c>
      <c r="AU3173" s="1" t="s">
        <v>11976</v>
      </c>
      <c r="AV3173" s="1" t="s">
        <v>1373</v>
      </c>
      <c r="AW3173" s="1" t="s">
        <v>12368</v>
      </c>
      <c r="BG3173" s="1" t="s">
        <v>153</v>
      </c>
      <c r="BH3173" s="1" t="s">
        <v>8874</v>
      </c>
      <c r="BI3173" s="1" t="s">
        <v>715</v>
      </c>
      <c r="BJ3173" s="1" t="s">
        <v>9463</v>
      </c>
      <c r="BK3173" s="1" t="s">
        <v>1374</v>
      </c>
      <c r="BL3173" s="1" t="s">
        <v>12987</v>
      </c>
      <c r="BM3173" s="1" t="s">
        <v>18942</v>
      </c>
      <c r="BN3173" s="1" t="s">
        <v>16951</v>
      </c>
      <c r="BO3173" s="1" t="s">
        <v>153</v>
      </c>
      <c r="BP3173" s="1" t="s">
        <v>8874</v>
      </c>
      <c r="BQ3173" s="1" t="s">
        <v>5405</v>
      </c>
      <c r="BR3173" s="1" t="s">
        <v>12319</v>
      </c>
      <c r="BS3173" s="1" t="s">
        <v>149</v>
      </c>
      <c r="BT3173" s="1" t="s">
        <v>11728</v>
      </c>
    </row>
    <row r="3174" spans="1:72" ht="13.5" customHeight="1">
      <c r="A3174" s="3" t="str">
        <f>HYPERLINK("http://kyu.snu.ac.kr/sdhj/index.jsp?type=hj/GK14605_00IH_0001_0057.jpg","1720_각북면_57")</f>
        <v>1720_각북면_57</v>
      </c>
      <c r="B3174" s="2">
        <v>1720</v>
      </c>
      <c r="C3174" s="2" t="s">
        <v>15722</v>
      </c>
      <c r="D3174" s="2" t="s">
        <v>15723</v>
      </c>
      <c r="E3174" s="2">
        <v>3173</v>
      </c>
      <c r="F3174" s="1">
        <v>17</v>
      </c>
      <c r="G3174" s="1" t="s">
        <v>5303</v>
      </c>
      <c r="H3174" s="1" t="s">
        <v>8504</v>
      </c>
      <c r="I3174" s="1">
        <v>3</v>
      </c>
      <c r="L3174" s="1">
        <v>1</v>
      </c>
      <c r="M3174" s="2" t="s">
        <v>5401</v>
      </c>
      <c r="N3174" s="2" t="s">
        <v>8587</v>
      </c>
      <c r="S3174" s="1" t="s">
        <v>102</v>
      </c>
      <c r="T3174" s="1" t="s">
        <v>8723</v>
      </c>
      <c r="W3174" s="1" t="s">
        <v>768</v>
      </c>
      <c r="X3174" s="1" t="s">
        <v>9261</v>
      </c>
      <c r="Y3174" s="1" t="s">
        <v>53</v>
      </c>
      <c r="Z3174" s="1" t="s">
        <v>9315</v>
      </c>
      <c r="AC3174" s="1">
        <v>57</v>
      </c>
      <c r="AD3174" s="1" t="s">
        <v>1067</v>
      </c>
      <c r="AE3174" s="1" t="s">
        <v>11318</v>
      </c>
    </row>
    <row r="3175" spans="1:72" ht="13.5" customHeight="1">
      <c r="A3175" s="3" t="str">
        <f>HYPERLINK("http://kyu.snu.ac.kr/sdhj/index.jsp?type=hj/GK14605_00IH_0001_0057.jpg","1720_각북면_57")</f>
        <v>1720_각북면_57</v>
      </c>
      <c r="B3175" s="2">
        <v>1720</v>
      </c>
      <c r="C3175" s="2" t="s">
        <v>15637</v>
      </c>
      <c r="D3175" s="2" t="s">
        <v>15638</v>
      </c>
      <c r="E3175" s="2">
        <v>3174</v>
      </c>
      <c r="F3175" s="1">
        <v>17</v>
      </c>
      <c r="G3175" s="1" t="s">
        <v>5303</v>
      </c>
      <c r="H3175" s="1" t="s">
        <v>8504</v>
      </c>
      <c r="I3175" s="1">
        <v>3</v>
      </c>
      <c r="L3175" s="1">
        <v>1</v>
      </c>
      <c r="M3175" s="2" t="s">
        <v>5401</v>
      </c>
      <c r="N3175" s="2" t="s">
        <v>8587</v>
      </c>
      <c r="S3175" s="1" t="s">
        <v>71</v>
      </c>
      <c r="T3175" s="1" t="s">
        <v>8710</v>
      </c>
      <c r="U3175" s="1" t="s">
        <v>153</v>
      </c>
      <c r="V3175" s="1" t="s">
        <v>8874</v>
      </c>
      <c r="Y3175" s="1" t="s">
        <v>1208</v>
      </c>
      <c r="Z3175" s="1" t="s">
        <v>10227</v>
      </c>
      <c r="AC3175" s="1">
        <v>17</v>
      </c>
      <c r="AD3175" s="1" t="s">
        <v>69</v>
      </c>
      <c r="AE3175" s="1" t="s">
        <v>11560</v>
      </c>
    </row>
    <row r="3176" spans="1:72" ht="13.5" customHeight="1">
      <c r="A3176" s="3" t="str">
        <f>HYPERLINK("http://kyu.snu.ac.kr/sdhj/index.jsp?type=hj/GK14605_00IH_0001_0057.jpg","1720_각북면_57")</f>
        <v>1720_각북면_57</v>
      </c>
      <c r="B3176" s="2">
        <v>1720</v>
      </c>
      <c r="C3176" s="2" t="s">
        <v>15637</v>
      </c>
      <c r="D3176" s="2" t="s">
        <v>15638</v>
      </c>
      <c r="E3176" s="2">
        <v>3175</v>
      </c>
      <c r="F3176" s="1">
        <v>17</v>
      </c>
      <c r="G3176" s="1" t="s">
        <v>5303</v>
      </c>
      <c r="H3176" s="1" t="s">
        <v>8504</v>
      </c>
      <c r="I3176" s="1">
        <v>3</v>
      </c>
      <c r="L3176" s="1">
        <v>1</v>
      </c>
      <c r="M3176" s="2" t="s">
        <v>5401</v>
      </c>
      <c r="N3176" s="2" t="s">
        <v>8587</v>
      </c>
      <c r="S3176" s="1" t="s">
        <v>68</v>
      </c>
      <c r="T3176" s="1" t="s">
        <v>8708</v>
      </c>
      <c r="Y3176" s="1" t="s">
        <v>53</v>
      </c>
      <c r="Z3176" s="1" t="s">
        <v>9315</v>
      </c>
      <c r="AC3176" s="1">
        <v>7</v>
      </c>
      <c r="AD3176" s="1" t="s">
        <v>454</v>
      </c>
      <c r="AE3176" s="1" t="s">
        <v>11543</v>
      </c>
    </row>
    <row r="3177" spans="1:72" ht="13.5" customHeight="1">
      <c r="A3177" s="3" t="str">
        <f>HYPERLINK("http://kyu.snu.ac.kr/sdhj/index.jsp?type=hj/GK14605_00IH_0001_0057.jpg","1720_각북면_57")</f>
        <v>1720_각북면_57</v>
      </c>
      <c r="B3177" s="2">
        <v>1720</v>
      </c>
      <c r="C3177" s="2" t="s">
        <v>15637</v>
      </c>
      <c r="D3177" s="2" t="s">
        <v>15638</v>
      </c>
      <c r="E3177" s="2">
        <v>3176</v>
      </c>
      <c r="F3177" s="1">
        <v>17</v>
      </c>
      <c r="G3177" s="1" t="s">
        <v>5303</v>
      </c>
      <c r="H3177" s="1" t="s">
        <v>8504</v>
      </c>
      <c r="I3177" s="1">
        <v>3</v>
      </c>
      <c r="L3177" s="1">
        <v>1</v>
      </c>
      <c r="M3177" s="2" t="s">
        <v>5401</v>
      </c>
      <c r="N3177" s="2" t="s">
        <v>8587</v>
      </c>
      <c r="S3177" s="1" t="s">
        <v>68</v>
      </c>
      <c r="T3177" s="1" t="s">
        <v>8708</v>
      </c>
      <c r="Y3177" s="1" t="s">
        <v>8263</v>
      </c>
      <c r="Z3177" s="1" t="s">
        <v>10496</v>
      </c>
      <c r="AC3177" s="1">
        <v>13</v>
      </c>
      <c r="AD3177" s="1" t="s">
        <v>229</v>
      </c>
      <c r="AE3177" s="1" t="s">
        <v>11524</v>
      </c>
    </row>
    <row r="3178" spans="1:72" ht="13.5" customHeight="1">
      <c r="A3178" s="3" t="str">
        <f>HYPERLINK("http://kyu.snu.ac.kr/sdhj/index.jsp?type=hj/GK14605_00IH_0001_0057.jpg","1720_각북면_57")</f>
        <v>1720_각북면_57</v>
      </c>
      <c r="B3178" s="2">
        <v>1720</v>
      </c>
      <c r="C3178" s="2" t="s">
        <v>15637</v>
      </c>
      <c r="D3178" s="2" t="s">
        <v>15638</v>
      </c>
      <c r="E3178" s="2">
        <v>3177</v>
      </c>
      <c r="F3178" s="1">
        <v>17</v>
      </c>
      <c r="G3178" s="1" t="s">
        <v>5303</v>
      </c>
      <c r="H3178" s="1" t="s">
        <v>8504</v>
      </c>
      <c r="I3178" s="1">
        <v>3</v>
      </c>
      <c r="L3178" s="1">
        <v>1</v>
      </c>
      <c r="M3178" s="2" t="s">
        <v>5401</v>
      </c>
      <c r="N3178" s="2" t="s">
        <v>8587</v>
      </c>
      <c r="S3178" s="1" t="s">
        <v>68</v>
      </c>
      <c r="T3178" s="1" t="s">
        <v>8708</v>
      </c>
      <c r="Y3178" s="1" t="s">
        <v>53</v>
      </c>
      <c r="Z3178" s="1" t="s">
        <v>9315</v>
      </c>
      <c r="AC3178" s="1">
        <v>2</v>
      </c>
      <c r="AD3178" s="1" t="s">
        <v>106</v>
      </c>
      <c r="AE3178" s="1" t="s">
        <v>11517</v>
      </c>
      <c r="AF3178" s="1" t="s">
        <v>135</v>
      </c>
      <c r="AG3178" s="1" t="s">
        <v>11569</v>
      </c>
    </row>
    <row r="3179" spans="1:72" ht="13.5" customHeight="1">
      <c r="A3179" s="3" t="str">
        <f>HYPERLINK("http://kyu.snu.ac.kr/sdhj/index.jsp?type=hj/GK14605_00IH_0001_0057.jpg","1720_각북면_57")</f>
        <v>1720_각북면_57</v>
      </c>
      <c r="B3179" s="2">
        <v>1720</v>
      </c>
      <c r="C3179" s="2" t="s">
        <v>15637</v>
      </c>
      <c r="D3179" s="2" t="s">
        <v>15638</v>
      </c>
      <c r="E3179" s="2">
        <v>3178</v>
      </c>
      <c r="F3179" s="1">
        <v>17</v>
      </c>
      <c r="G3179" s="1" t="s">
        <v>5303</v>
      </c>
      <c r="H3179" s="1" t="s">
        <v>8504</v>
      </c>
      <c r="I3179" s="1">
        <v>3</v>
      </c>
      <c r="L3179" s="1">
        <v>2</v>
      </c>
      <c r="M3179" s="2" t="s">
        <v>17917</v>
      </c>
      <c r="N3179" s="2" t="s">
        <v>17918</v>
      </c>
      <c r="T3179" s="1" t="s">
        <v>15624</v>
      </c>
      <c r="U3179" s="1" t="s">
        <v>309</v>
      </c>
      <c r="V3179" s="1" t="s">
        <v>8836</v>
      </c>
      <c r="W3179" s="1" t="s">
        <v>325</v>
      </c>
      <c r="X3179" s="1" t="s">
        <v>9291</v>
      </c>
      <c r="Y3179" s="1" t="s">
        <v>53</v>
      </c>
      <c r="Z3179" s="1" t="s">
        <v>9315</v>
      </c>
      <c r="AC3179" s="1">
        <v>67</v>
      </c>
      <c r="AD3179" s="1" t="s">
        <v>454</v>
      </c>
      <c r="AE3179" s="1" t="s">
        <v>11543</v>
      </c>
      <c r="AJ3179" s="1" t="s">
        <v>17</v>
      </c>
      <c r="AK3179" s="1" t="s">
        <v>11718</v>
      </c>
      <c r="AL3179" s="1" t="s">
        <v>152</v>
      </c>
      <c r="AM3179" s="1" t="s">
        <v>11667</v>
      </c>
      <c r="AT3179" s="1" t="s">
        <v>88</v>
      </c>
      <c r="AU3179" s="1" t="s">
        <v>8828</v>
      </c>
      <c r="AV3179" s="1" t="s">
        <v>499</v>
      </c>
      <c r="AW3179" s="1" t="s">
        <v>10127</v>
      </c>
      <c r="BG3179" s="1" t="s">
        <v>88</v>
      </c>
      <c r="BH3179" s="1" t="s">
        <v>8828</v>
      </c>
      <c r="BI3179" s="1" t="s">
        <v>3881</v>
      </c>
      <c r="BJ3179" s="1" t="s">
        <v>13216</v>
      </c>
      <c r="BK3179" s="1" t="s">
        <v>428</v>
      </c>
      <c r="BL3179" s="1" t="s">
        <v>11968</v>
      </c>
      <c r="BM3179" s="1" t="s">
        <v>2990</v>
      </c>
      <c r="BN3179" s="1" t="s">
        <v>9065</v>
      </c>
      <c r="BO3179" s="1" t="s">
        <v>88</v>
      </c>
      <c r="BP3179" s="1" t="s">
        <v>8828</v>
      </c>
      <c r="BQ3179" s="1" t="s">
        <v>3300</v>
      </c>
      <c r="BR3179" s="1" t="s">
        <v>14354</v>
      </c>
      <c r="BS3179" s="1" t="s">
        <v>158</v>
      </c>
      <c r="BT3179" s="1" t="s">
        <v>11647</v>
      </c>
    </row>
    <row r="3180" spans="1:72" ht="13.5" customHeight="1">
      <c r="A3180" s="3" t="str">
        <f>HYPERLINK("http://kyu.snu.ac.kr/sdhj/index.jsp?type=hj/GK14605_00IH_0001_0057.jpg","1720_각북면_57")</f>
        <v>1720_각북면_57</v>
      </c>
      <c r="B3180" s="2">
        <v>1720</v>
      </c>
      <c r="C3180" s="2" t="s">
        <v>15722</v>
      </c>
      <c r="D3180" s="2" t="s">
        <v>15723</v>
      </c>
      <c r="E3180" s="2">
        <v>3179</v>
      </c>
      <c r="F3180" s="1">
        <v>17</v>
      </c>
      <c r="G3180" s="1" t="s">
        <v>5303</v>
      </c>
      <c r="H3180" s="1" t="s">
        <v>8504</v>
      </c>
      <c r="I3180" s="1">
        <v>3</v>
      </c>
      <c r="L3180" s="1">
        <v>3</v>
      </c>
      <c r="M3180" s="2" t="s">
        <v>4856</v>
      </c>
      <c r="N3180" s="2" t="s">
        <v>12408</v>
      </c>
      <c r="T3180" s="1" t="s">
        <v>15624</v>
      </c>
      <c r="U3180" s="1" t="s">
        <v>44</v>
      </c>
      <c r="V3180" s="1" t="s">
        <v>8875</v>
      </c>
      <c r="W3180" s="1" t="s">
        <v>128</v>
      </c>
      <c r="X3180" s="1" t="s">
        <v>9270</v>
      </c>
      <c r="Y3180" s="1" t="s">
        <v>5406</v>
      </c>
      <c r="Z3180" s="1" t="s">
        <v>9415</v>
      </c>
      <c r="AC3180" s="1">
        <v>76</v>
      </c>
      <c r="AD3180" s="1" t="s">
        <v>160</v>
      </c>
      <c r="AE3180" s="1" t="s">
        <v>11534</v>
      </c>
      <c r="AJ3180" s="1" t="s">
        <v>17</v>
      </c>
      <c r="AK3180" s="1" t="s">
        <v>11718</v>
      </c>
      <c r="AL3180" s="1" t="s">
        <v>118</v>
      </c>
      <c r="AM3180" s="1" t="s">
        <v>11738</v>
      </c>
      <c r="AT3180" s="1" t="s">
        <v>233</v>
      </c>
      <c r="AU3180" s="1" t="s">
        <v>8848</v>
      </c>
      <c r="AV3180" s="1" t="s">
        <v>18848</v>
      </c>
      <c r="AW3180" s="1" t="s">
        <v>15677</v>
      </c>
      <c r="BG3180" s="1" t="s">
        <v>1468</v>
      </c>
      <c r="BH3180" s="1" t="s">
        <v>9054</v>
      </c>
      <c r="BI3180" s="1" t="s">
        <v>5407</v>
      </c>
      <c r="BJ3180" s="1" t="s">
        <v>13204</v>
      </c>
      <c r="BK3180" s="1" t="s">
        <v>5408</v>
      </c>
      <c r="BL3180" s="1" t="s">
        <v>11992</v>
      </c>
      <c r="BM3180" s="1" t="s">
        <v>5409</v>
      </c>
      <c r="BN3180" s="1" t="s">
        <v>13737</v>
      </c>
      <c r="BO3180" s="1" t="s">
        <v>88</v>
      </c>
      <c r="BP3180" s="1" t="s">
        <v>8828</v>
      </c>
      <c r="BQ3180" s="1" t="s">
        <v>5410</v>
      </c>
      <c r="BR3180" s="1" t="s">
        <v>14345</v>
      </c>
      <c r="BS3180" s="1" t="s">
        <v>152</v>
      </c>
      <c r="BT3180" s="1" t="s">
        <v>11667</v>
      </c>
    </row>
    <row r="3181" spans="1:72" ht="13.5" customHeight="1">
      <c r="A3181" s="3" t="str">
        <f>HYPERLINK("http://kyu.snu.ac.kr/sdhj/index.jsp?type=hj/GK14605_00IH_0001_0057.jpg","1720_각북면_57")</f>
        <v>1720_각북면_57</v>
      </c>
      <c r="B3181" s="2">
        <v>1720</v>
      </c>
      <c r="C3181" s="2" t="s">
        <v>15839</v>
      </c>
      <c r="D3181" s="2" t="s">
        <v>15840</v>
      </c>
      <c r="E3181" s="2">
        <v>3180</v>
      </c>
      <c r="F3181" s="1">
        <v>17</v>
      </c>
      <c r="G3181" s="1" t="s">
        <v>5303</v>
      </c>
      <c r="H3181" s="1" t="s">
        <v>8504</v>
      </c>
      <c r="I3181" s="1">
        <v>3</v>
      </c>
      <c r="L3181" s="1">
        <v>3</v>
      </c>
      <c r="M3181" s="2" t="s">
        <v>4856</v>
      </c>
      <c r="N3181" s="2" t="s">
        <v>12408</v>
      </c>
      <c r="S3181" s="1" t="s">
        <v>51</v>
      </c>
      <c r="T3181" s="1" t="s">
        <v>1413</v>
      </c>
      <c r="W3181" s="1" t="s">
        <v>38</v>
      </c>
      <c r="X3181" s="1" t="s">
        <v>15655</v>
      </c>
      <c r="Y3181" s="1" t="s">
        <v>53</v>
      </c>
      <c r="Z3181" s="1" t="s">
        <v>9315</v>
      </c>
      <c r="AC3181" s="1">
        <v>62</v>
      </c>
      <c r="AD3181" s="1" t="s">
        <v>106</v>
      </c>
      <c r="AE3181" s="1" t="s">
        <v>11517</v>
      </c>
      <c r="AJ3181" s="1" t="s">
        <v>17</v>
      </c>
      <c r="AK3181" s="1" t="s">
        <v>11718</v>
      </c>
      <c r="AL3181" s="1" t="s">
        <v>50</v>
      </c>
      <c r="AM3181" s="1" t="s">
        <v>15656</v>
      </c>
      <c r="AT3181" s="1" t="s">
        <v>88</v>
      </c>
      <c r="AU3181" s="1" t="s">
        <v>8828</v>
      </c>
      <c r="AV3181" s="1" t="s">
        <v>5412</v>
      </c>
      <c r="AW3181" s="1" t="s">
        <v>12367</v>
      </c>
      <c r="BG3181" s="1" t="s">
        <v>88</v>
      </c>
      <c r="BH3181" s="1" t="s">
        <v>8828</v>
      </c>
      <c r="BI3181" s="1" t="s">
        <v>1005</v>
      </c>
      <c r="BJ3181" s="1" t="s">
        <v>9483</v>
      </c>
      <c r="BK3181" s="1" t="s">
        <v>88</v>
      </c>
      <c r="BL3181" s="1" t="s">
        <v>8828</v>
      </c>
      <c r="BM3181" s="1" t="s">
        <v>5413</v>
      </c>
      <c r="BN3181" s="1" t="s">
        <v>13745</v>
      </c>
      <c r="BO3181" s="1" t="s">
        <v>58</v>
      </c>
      <c r="BP3181" s="1" t="s">
        <v>11975</v>
      </c>
      <c r="BQ3181" s="1" t="s">
        <v>5414</v>
      </c>
      <c r="BR3181" s="1" t="s">
        <v>14353</v>
      </c>
      <c r="BS3181" s="1" t="s">
        <v>158</v>
      </c>
      <c r="BT3181" s="1" t="s">
        <v>11647</v>
      </c>
    </row>
    <row r="3182" spans="1:72" ht="13.5" customHeight="1">
      <c r="A3182" s="3" t="str">
        <f>HYPERLINK("http://kyu.snu.ac.kr/sdhj/index.jsp?type=hj/GK14605_00IH_0001_0057.jpg","1720_각북면_57")</f>
        <v>1720_각북면_57</v>
      </c>
      <c r="B3182" s="2">
        <v>1720</v>
      </c>
      <c r="C3182" s="2" t="s">
        <v>15798</v>
      </c>
      <c r="D3182" s="2" t="s">
        <v>15799</v>
      </c>
      <c r="E3182" s="2">
        <v>3181</v>
      </c>
      <c r="F3182" s="1">
        <v>17</v>
      </c>
      <c r="G3182" s="1" t="s">
        <v>5303</v>
      </c>
      <c r="H3182" s="1" t="s">
        <v>8504</v>
      </c>
      <c r="I3182" s="1">
        <v>3</v>
      </c>
      <c r="L3182" s="1">
        <v>3</v>
      </c>
      <c r="M3182" s="2" t="s">
        <v>4856</v>
      </c>
      <c r="N3182" s="2" t="s">
        <v>12408</v>
      </c>
      <c r="S3182" s="1" t="s">
        <v>71</v>
      </c>
      <c r="T3182" s="1" t="s">
        <v>8710</v>
      </c>
      <c r="U3182" s="1" t="s">
        <v>5415</v>
      </c>
      <c r="V3182" s="1" t="s">
        <v>9049</v>
      </c>
      <c r="Y3182" s="1" t="s">
        <v>5416</v>
      </c>
      <c r="Z3182" s="1" t="s">
        <v>10495</v>
      </c>
      <c r="AC3182" s="1">
        <v>31</v>
      </c>
      <c r="AD3182" s="1" t="s">
        <v>445</v>
      </c>
      <c r="AE3182" s="1" t="s">
        <v>11541</v>
      </c>
    </row>
    <row r="3183" spans="1:72" ht="13.5" customHeight="1">
      <c r="A3183" s="3" t="str">
        <f>HYPERLINK("http://kyu.snu.ac.kr/sdhj/index.jsp?type=hj/GK14605_00IH_0001_0057.jpg","1720_각북면_57")</f>
        <v>1720_각북면_57</v>
      </c>
      <c r="B3183" s="2">
        <v>1720</v>
      </c>
      <c r="C3183" s="2" t="s">
        <v>15637</v>
      </c>
      <c r="D3183" s="2" t="s">
        <v>15638</v>
      </c>
      <c r="E3183" s="2">
        <v>3182</v>
      </c>
      <c r="F3183" s="1">
        <v>17</v>
      </c>
      <c r="G3183" s="1" t="s">
        <v>5303</v>
      </c>
      <c r="H3183" s="1" t="s">
        <v>8504</v>
      </c>
      <c r="I3183" s="1">
        <v>3</v>
      </c>
      <c r="L3183" s="1">
        <v>3</v>
      </c>
      <c r="M3183" s="2" t="s">
        <v>4856</v>
      </c>
      <c r="N3183" s="2" t="s">
        <v>12408</v>
      </c>
      <c r="S3183" s="1" t="s">
        <v>133</v>
      </c>
      <c r="T3183" s="1" t="s">
        <v>8712</v>
      </c>
      <c r="W3183" s="1" t="s">
        <v>310</v>
      </c>
      <c r="X3183" s="1" t="s">
        <v>9263</v>
      </c>
      <c r="Y3183" s="1" t="s">
        <v>53</v>
      </c>
      <c r="Z3183" s="1" t="s">
        <v>9315</v>
      </c>
      <c r="AC3183" s="1">
        <v>32</v>
      </c>
      <c r="AD3183" s="1" t="s">
        <v>823</v>
      </c>
      <c r="AE3183" s="1" t="s">
        <v>11532</v>
      </c>
    </row>
    <row r="3184" spans="1:72" ht="13.5" customHeight="1">
      <c r="A3184" s="3" t="str">
        <f>HYPERLINK("http://kyu.snu.ac.kr/sdhj/index.jsp?type=hj/GK14605_00IH_0001_0057.jpg","1720_각북면_57")</f>
        <v>1720_각북면_57</v>
      </c>
      <c r="B3184" s="2">
        <v>1720</v>
      </c>
      <c r="C3184" s="2" t="s">
        <v>15637</v>
      </c>
      <c r="D3184" s="2" t="s">
        <v>15638</v>
      </c>
      <c r="E3184" s="2">
        <v>3183</v>
      </c>
      <c r="F3184" s="1">
        <v>17</v>
      </c>
      <c r="G3184" s="1" t="s">
        <v>5303</v>
      </c>
      <c r="H3184" s="1" t="s">
        <v>8504</v>
      </c>
      <c r="I3184" s="1">
        <v>3</v>
      </c>
      <c r="L3184" s="1">
        <v>3</v>
      </c>
      <c r="M3184" s="2" t="s">
        <v>4856</v>
      </c>
      <c r="N3184" s="2" t="s">
        <v>12408</v>
      </c>
      <c r="S3184" s="1" t="s">
        <v>68</v>
      </c>
      <c r="T3184" s="1" t="s">
        <v>8708</v>
      </c>
      <c r="Y3184" s="1" t="s">
        <v>53</v>
      </c>
      <c r="Z3184" s="1" t="s">
        <v>9315</v>
      </c>
      <c r="AF3184" s="1" t="s">
        <v>67</v>
      </c>
      <c r="AG3184" s="1" t="s">
        <v>9286</v>
      </c>
    </row>
    <row r="3185" spans="1:72" ht="13.5" customHeight="1">
      <c r="A3185" s="3" t="str">
        <f>HYPERLINK("http://kyu.snu.ac.kr/sdhj/index.jsp?type=hj/GK14605_00IH_0001_0057.jpg","1720_각북면_57")</f>
        <v>1720_각북면_57</v>
      </c>
      <c r="B3185" s="2">
        <v>1720</v>
      </c>
      <c r="C3185" s="2" t="s">
        <v>15637</v>
      </c>
      <c r="D3185" s="2" t="s">
        <v>15638</v>
      </c>
      <c r="E3185" s="2">
        <v>3184</v>
      </c>
      <c r="F3185" s="1">
        <v>17</v>
      </c>
      <c r="G3185" s="1" t="s">
        <v>5303</v>
      </c>
      <c r="H3185" s="1" t="s">
        <v>8504</v>
      </c>
      <c r="I3185" s="1">
        <v>3</v>
      </c>
      <c r="L3185" s="1">
        <v>3</v>
      </c>
      <c r="M3185" s="2" t="s">
        <v>4856</v>
      </c>
      <c r="N3185" s="2" t="s">
        <v>12408</v>
      </c>
      <c r="S3185" s="1" t="s">
        <v>356</v>
      </c>
      <c r="T3185" s="1" t="s">
        <v>8717</v>
      </c>
      <c r="Y3185" s="1" t="s">
        <v>53</v>
      </c>
      <c r="Z3185" s="1" t="s">
        <v>9315</v>
      </c>
      <c r="AC3185" s="1">
        <v>3</v>
      </c>
      <c r="AD3185" s="1" t="s">
        <v>561</v>
      </c>
      <c r="AE3185" s="1" t="s">
        <v>11535</v>
      </c>
      <c r="AF3185" s="1" t="s">
        <v>135</v>
      </c>
      <c r="AG3185" s="1" t="s">
        <v>11569</v>
      </c>
    </row>
    <row r="3186" spans="1:72" ht="13.5" customHeight="1">
      <c r="A3186" s="3" t="str">
        <f>HYPERLINK("http://kyu.snu.ac.kr/sdhj/index.jsp?type=hj/GK14605_00IH_0001_0057.jpg","1720_각북면_57")</f>
        <v>1720_각북면_57</v>
      </c>
      <c r="B3186" s="2">
        <v>1720</v>
      </c>
      <c r="C3186" s="2" t="s">
        <v>15637</v>
      </c>
      <c r="D3186" s="2" t="s">
        <v>15638</v>
      </c>
      <c r="E3186" s="2">
        <v>3185</v>
      </c>
      <c r="F3186" s="1">
        <v>17</v>
      </c>
      <c r="G3186" s="1" t="s">
        <v>5303</v>
      </c>
      <c r="H3186" s="1" t="s">
        <v>8504</v>
      </c>
      <c r="I3186" s="1">
        <v>3</v>
      </c>
      <c r="L3186" s="1">
        <v>4</v>
      </c>
      <c r="M3186" s="2" t="s">
        <v>18307</v>
      </c>
      <c r="N3186" s="2" t="s">
        <v>18308</v>
      </c>
      <c r="T3186" s="1" t="s">
        <v>15624</v>
      </c>
      <c r="U3186" s="1" t="s">
        <v>516</v>
      </c>
      <c r="V3186" s="1" t="s">
        <v>8956</v>
      </c>
      <c r="W3186" s="1" t="s">
        <v>166</v>
      </c>
      <c r="X3186" s="1" t="s">
        <v>9278</v>
      </c>
      <c r="Y3186" s="1" t="s">
        <v>571</v>
      </c>
      <c r="Z3186" s="1" t="s">
        <v>10494</v>
      </c>
      <c r="AA3186" s="1" t="s">
        <v>16952</v>
      </c>
      <c r="AB3186" s="1" t="s">
        <v>11509</v>
      </c>
      <c r="AC3186" s="1">
        <v>76</v>
      </c>
      <c r="AD3186" s="1" t="s">
        <v>160</v>
      </c>
      <c r="AE3186" s="1" t="s">
        <v>11534</v>
      </c>
      <c r="AJ3186" s="1" t="s">
        <v>17</v>
      </c>
      <c r="AK3186" s="1" t="s">
        <v>11718</v>
      </c>
      <c r="AL3186" s="1" t="s">
        <v>50</v>
      </c>
      <c r="AM3186" s="1" t="s">
        <v>15656</v>
      </c>
      <c r="AT3186" s="1" t="s">
        <v>233</v>
      </c>
      <c r="AU3186" s="1" t="s">
        <v>8848</v>
      </c>
      <c r="AV3186" s="1" t="s">
        <v>5360</v>
      </c>
      <c r="AW3186" s="1" t="s">
        <v>12366</v>
      </c>
      <c r="BG3186" s="1" t="s">
        <v>46</v>
      </c>
      <c r="BH3186" s="1" t="s">
        <v>11959</v>
      </c>
      <c r="BI3186" s="1" t="s">
        <v>5364</v>
      </c>
      <c r="BJ3186" s="1" t="s">
        <v>13156</v>
      </c>
      <c r="BK3186" s="1" t="s">
        <v>661</v>
      </c>
      <c r="BL3186" s="1" t="s">
        <v>15566</v>
      </c>
      <c r="BM3186" s="1" t="s">
        <v>484</v>
      </c>
      <c r="BN3186" s="1" t="s">
        <v>12486</v>
      </c>
      <c r="BO3186" s="1" t="s">
        <v>48</v>
      </c>
      <c r="BP3186" s="1" t="s">
        <v>8899</v>
      </c>
      <c r="BQ3186" s="1" t="s">
        <v>5417</v>
      </c>
      <c r="BR3186" s="1" t="s">
        <v>14352</v>
      </c>
      <c r="BS3186" s="1" t="s">
        <v>158</v>
      </c>
      <c r="BT3186" s="1" t="s">
        <v>11647</v>
      </c>
    </row>
    <row r="3187" spans="1:72" ht="13.5" customHeight="1">
      <c r="A3187" s="3" t="str">
        <f>HYPERLINK("http://kyu.snu.ac.kr/sdhj/index.jsp?type=hj/GK14605_00IH_0001_0057.jpg","1720_각북면_57")</f>
        <v>1720_각북면_57</v>
      </c>
      <c r="B3187" s="2">
        <v>1720</v>
      </c>
      <c r="C3187" s="2" t="s">
        <v>15841</v>
      </c>
      <c r="D3187" s="2" t="s">
        <v>15842</v>
      </c>
      <c r="E3187" s="2">
        <v>3186</v>
      </c>
      <c r="F3187" s="1">
        <v>17</v>
      </c>
      <c r="G3187" s="1" t="s">
        <v>5303</v>
      </c>
      <c r="H3187" s="1" t="s">
        <v>8504</v>
      </c>
      <c r="I3187" s="1">
        <v>3</v>
      </c>
      <c r="L3187" s="1">
        <v>3</v>
      </c>
      <c r="M3187" s="2" t="s">
        <v>18307</v>
      </c>
      <c r="N3187" s="2" t="s">
        <v>18308</v>
      </c>
      <c r="S3187" s="1" t="s">
        <v>51</v>
      </c>
      <c r="T3187" s="1" t="s">
        <v>1413</v>
      </c>
      <c r="W3187" s="1" t="s">
        <v>4542</v>
      </c>
      <c r="X3187" s="1" t="s">
        <v>9287</v>
      </c>
      <c r="Y3187" s="1" t="s">
        <v>129</v>
      </c>
      <c r="Z3187" s="1" t="s">
        <v>9465</v>
      </c>
      <c r="AC3187" s="1">
        <v>56</v>
      </c>
      <c r="AD3187" s="1" t="s">
        <v>673</v>
      </c>
      <c r="AE3187" s="1" t="s">
        <v>11548</v>
      </c>
      <c r="AJ3187" s="1" t="s">
        <v>461</v>
      </c>
      <c r="AK3187" s="1" t="s">
        <v>11719</v>
      </c>
      <c r="AL3187" s="1" t="s">
        <v>5229</v>
      </c>
      <c r="AM3187" s="1" t="s">
        <v>11739</v>
      </c>
      <c r="AT3187" s="1" t="s">
        <v>46</v>
      </c>
      <c r="AU3187" s="1" t="s">
        <v>11959</v>
      </c>
      <c r="AV3187" s="1" t="s">
        <v>5418</v>
      </c>
      <c r="AW3187" s="1" t="s">
        <v>9270</v>
      </c>
      <c r="BG3187" s="1" t="s">
        <v>46</v>
      </c>
      <c r="BH3187" s="1" t="s">
        <v>11959</v>
      </c>
      <c r="BI3187" s="1" t="s">
        <v>5419</v>
      </c>
      <c r="BJ3187" s="1" t="s">
        <v>13215</v>
      </c>
      <c r="BM3187" s="1" t="s">
        <v>5420</v>
      </c>
      <c r="BN3187" s="1" t="s">
        <v>13744</v>
      </c>
      <c r="BO3187" s="1" t="s">
        <v>46</v>
      </c>
      <c r="BP3187" s="1" t="s">
        <v>11959</v>
      </c>
      <c r="BQ3187" s="1" t="s">
        <v>5421</v>
      </c>
      <c r="BR3187" s="1" t="s">
        <v>15094</v>
      </c>
      <c r="BS3187" s="1" t="s">
        <v>50</v>
      </c>
      <c r="BT3187" s="1" t="s">
        <v>16058</v>
      </c>
    </row>
    <row r="3188" spans="1:72" ht="13.5" customHeight="1">
      <c r="A3188" s="3" t="str">
        <f>HYPERLINK("http://kyu.snu.ac.kr/sdhj/index.jsp?type=hj/GK14605_00IH_0001_0057.jpg","1720_각북면_57")</f>
        <v>1720_각북면_57</v>
      </c>
      <c r="B3188" s="2">
        <v>1720</v>
      </c>
      <c r="C3188" s="2" t="s">
        <v>15934</v>
      </c>
      <c r="D3188" s="2" t="s">
        <v>15935</v>
      </c>
      <c r="E3188" s="2">
        <v>3187</v>
      </c>
      <c r="F3188" s="1">
        <v>17</v>
      </c>
      <c r="G3188" s="1" t="s">
        <v>5303</v>
      </c>
      <c r="H3188" s="1" t="s">
        <v>8504</v>
      </c>
      <c r="I3188" s="1">
        <v>3</v>
      </c>
      <c r="L3188" s="1">
        <v>5</v>
      </c>
      <c r="M3188" s="2" t="s">
        <v>18307</v>
      </c>
      <c r="N3188" s="2" t="s">
        <v>18308</v>
      </c>
      <c r="S3188" s="1" t="s">
        <v>71</v>
      </c>
      <c r="T3188" s="1" t="s">
        <v>8710</v>
      </c>
      <c r="U3188" s="1" t="s">
        <v>215</v>
      </c>
      <c r="V3188" s="1" t="s">
        <v>8866</v>
      </c>
      <c r="Y3188" s="1" t="s">
        <v>5422</v>
      </c>
      <c r="Z3188" s="1" t="s">
        <v>10493</v>
      </c>
      <c r="AA3188" s="1" t="s">
        <v>4749</v>
      </c>
      <c r="AB3188" s="1" t="s">
        <v>9917</v>
      </c>
      <c r="AC3188" s="1">
        <v>20</v>
      </c>
      <c r="AD3188" s="1" t="s">
        <v>134</v>
      </c>
      <c r="AE3188" s="1" t="s">
        <v>11542</v>
      </c>
    </row>
    <row r="3189" spans="1:72" ht="13.5" customHeight="1">
      <c r="A3189" s="3" t="str">
        <f>HYPERLINK("http://kyu.snu.ac.kr/sdhj/index.jsp?type=hj/GK14605_00IH_0001_0057.jpg","1720_각북면_57")</f>
        <v>1720_각북면_57</v>
      </c>
      <c r="B3189" s="2">
        <v>1720</v>
      </c>
      <c r="C3189" s="2" t="s">
        <v>15637</v>
      </c>
      <c r="D3189" s="2" t="s">
        <v>15638</v>
      </c>
      <c r="E3189" s="2">
        <v>3188</v>
      </c>
      <c r="F3189" s="1">
        <v>17</v>
      </c>
      <c r="G3189" s="1" t="s">
        <v>5303</v>
      </c>
      <c r="H3189" s="1" t="s">
        <v>8504</v>
      </c>
      <c r="I3189" s="1">
        <v>3</v>
      </c>
      <c r="L3189" s="1">
        <v>3</v>
      </c>
      <c r="M3189" s="2" t="s">
        <v>18307</v>
      </c>
      <c r="N3189" s="2" t="s">
        <v>18308</v>
      </c>
      <c r="S3189" s="1" t="s">
        <v>133</v>
      </c>
      <c r="T3189" s="1" t="s">
        <v>8712</v>
      </c>
      <c r="W3189" s="1" t="s">
        <v>1696</v>
      </c>
      <c r="X3189" s="1" t="s">
        <v>9286</v>
      </c>
      <c r="Y3189" s="1" t="s">
        <v>129</v>
      </c>
      <c r="Z3189" s="1" t="s">
        <v>9465</v>
      </c>
      <c r="AC3189" s="1">
        <v>23</v>
      </c>
      <c r="AD3189" s="1" t="s">
        <v>194</v>
      </c>
      <c r="AE3189" s="1" t="s">
        <v>11565</v>
      </c>
    </row>
    <row r="3190" spans="1:72" ht="13.5" customHeight="1">
      <c r="A3190" s="3" t="str">
        <f>HYPERLINK("http://kyu.snu.ac.kr/sdhj/index.jsp?type=hj/GK14605_00IH_0001_0057.jpg","1720_각북면_57")</f>
        <v>1720_각북면_57</v>
      </c>
      <c r="B3190" s="2">
        <v>1720</v>
      </c>
      <c r="C3190" s="2" t="s">
        <v>15637</v>
      </c>
      <c r="D3190" s="2" t="s">
        <v>15638</v>
      </c>
      <c r="E3190" s="2">
        <v>3189</v>
      </c>
      <c r="F3190" s="1">
        <v>17</v>
      </c>
      <c r="G3190" s="1" t="s">
        <v>5303</v>
      </c>
      <c r="H3190" s="1" t="s">
        <v>8504</v>
      </c>
      <c r="I3190" s="1">
        <v>3</v>
      </c>
      <c r="L3190" s="1">
        <v>3</v>
      </c>
      <c r="M3190" s="2" t="s">
        <v>18307</v>
      </c>
      <c r="N3190" s="2" t="s">
        <v>18308</v>
      </c>
      <c r="S3190" s="1" t="s">
        <v>356</v>
      </c>
      <c r="T3190" s="1" t="s">
        <v>8717</v>
      </c>
      <c r="AC3190" s="1">
        <v>2</v>
      </c>
      <c r="AD3190" s="1" t="s">
        <v>106</v>
      </c>
      <c r="AE3190" s="1" t="s">
        <v>11517</v>
      </c>
      <c r="AF3190" s="1" t="s">
        <v>135</v>
      </c>
      <c r="AG3190" s="1" t="s">
        <v>11569</v>
      </c>
    </row>
    <row r="3191" spans="1:72" ht="13.5" customHeight="1">
      <c r="A3191" s="3" t="str">
        <f>HYPERLINK("http://kyu.snu.ac.kr/sdhj/index.jsp?type=hj/GK14605_00IH_0001_0057.jpg","1720_각북면_57")</f>
        <v>1720_각북면_57</v>
      </c>
      <c r="B3191" s="2">
        <v>1720</v>
      </c>
      <c r="C3191" s="2" t="s">
        <v>15637</v>
      </c>
      <c r="D3191" s="2" t="s">
        <v>15638</v>
      </c>
      <c r="E3191" s="2">
        <v>3190</v>
      </c>
      <c r="F3191" s="1">
        <v>17</v>
      </c>
      <c r="G3191" s="1" t="s">
        <v>5303</v>
      </c>
      <c r="H3191" s="1" t="s">
        <v>8504</v>
      </c>
      <c r="I3191" s="1">
        <v>3</v>
      </c>
      <c r="L3191" s="1">
        <v>3</v>
      </c>
      <c r="M3191" s="2" t="s">
        <v>18307</v>
      </c>
      <c r="N3191" s="2" t="s">
        <v>18308</v>
      </c>
      <c r="T3191" s="1" t="s">
        <v>15640</v>
      </c>
      <c r="U3191" s="1" t="s">
        <v>266</v>
      </c>
      <c r="V3191" s="1" t="s">
        <v>8830</v>
      </c>
      <c r="Y3191" s="1" t="s">
        <v>5423</v>
      </c>
      <c r="Z3191" s="1" t="s">
        <v>10492</v>
      </c>
      <c r="AC3191" s="1">
        <v>90</v>
      </c>
      <c r="AD3191" s="1" t="s">
        <v>163</v>
      </c>
      <c r="AE3191" s="1" t="s">
        <v>11552</v>
      </c>
      <c r="AF3191" s="1" t="s">
        <v>526</v>
      </c>
      <c r="AG3191" s="1" t="s">
        <v>11573</v>
      </c>
      <c r="AH3191" s="1" t="s">
        <v>300</v>
      </c>
      <c r="AI3191" s="1" t="s">
        <v>11633</v>
      </c>
      <c r="AV3191" s="1" t="s">
        <v>5424</v>
      </c>
      <c r="AW3191" s="1" t="s">
        <v>12365</v>
      </c>
      <c r="BB3191" s="1" t="s">
        <v>274</v>
      </c>
      <c r="BC3191" s="1" t="s">
        <v>8855</v>
      </c>
      <c r="BD3191" s="1" t="s">
        <v>5425</v>
      </c>
      <c r="BE3191" s="1" t="s">
        <v>12847</v>
      </c>
    </row>
    <row r="3192" spans="1:72" ht="13.5" customHeight="1">
      <c r="A3192" s="3" t="str">
        <f>HYPERLINK("http://kyu.snu.ac.kr/sdhj/index.jsp?type=hj/GK14605_00IH_0001_0057.jpg","1720_각북면_57")</f>
        <v>1720_각북면_57</v>
      </c>
      <c r="B3192" s="2">
        <v>1720</v>
      </c>
      <c r="C3192" s="2" t="s">
        <v>15832</v>
      </c>
      <c r="D3192" s="2" t="s">
        <v>15833</v>
      </c>
      <c r="E3192" s="2">
        <v>3191</v>
      </c>
      <c r="F3192" s="1">
        <v>17</v>
      </c>
      <c r="G3192" s="1" t="s">
        <v>5303</v>
      </c>
      <c r="H3192" s="1" t="s">
        <v>8504</v>
      </c>
      <c r="I3192" s="1">
        <v>3</v>
      </c>
      <c r="L3192" s="1">
        <v>3</v>
      </c>
      <c r="M3192" s="2" t="s">
        <v>18307</v>
      </c>
      <c r="N3192" s="2" t="s">
        <v>18308</v>
      </c>
      <c r="T3192" s="1" t="s">
        <v>15640</v>
      </c>
      <c r="U3192" s="1" t="s">
        <v>5426</v>
      </c>
      <c r="V3192" s="1" t="s">
        <v>9048</v>
      </c>
      <c r="Y3192" s="1" t="s">
        <v>5053</v>
      </c>
      <c r="Z3192" s="1" t="s">
        <v>10491</v>
      </c>
      <c r="AF3192" s="1" t="s">
        <v>331</v>
      </c>
      <c r="AG3192" s="1" t="s">
        <v>15703</v>
      </c>
    </row>
    <row r="3193" spans="1:72" ht="13.5" customHeight="1">
      <c r="A3193" s="3" t="str">
        <f>HYPERLINK("http://kyu.snu.ac.kr/sdhj/index.jsp?type=hj/GK14605_00IH_0001_0057.jpg","1720_각북면_57")</f>
        <v>1720_각북면_57</v>
      </c>
      <c r="B3193" s="2">
        <v>1720</v>
      </c>
      <c r="C3193" s="2" t="s">
        <v>15637</v>
      </c>
      <c r="D3193" s="2" t="s">
        <v>15638</v>
      </c>
      <c r="E3193" s="2">
        <v>3192</v>
      </c>
      <c r="F3193" s="1">
        <v>17</v>
      </c>
      <c r="G3193" s="1" t="s">
        <v>5303</v>
      </c>
      <c r="H3193" s="1" t="s">
        <v>8504</v>
      </c>
      <c r="I3193" s="1">
        <v>3</v>
      </c>
      <c r="L3193" s="1">
        <v>3</v>
      </c>
      <c r="M3193" s="2" t="s">
        <v>18307</v>
      </c>
      <c r="N3193" s="2" t="s">
        <v>18308</v>
      </c>
      <c r="T3193" s="1" t="s">
        <v>15640</v>
      </c>
      <c r="U3193" s="1" t="s">
        <v>266</v>
      </c>
      <c r="V3193" s="1" t="s">
        <v>8830</v>
      </c>
      <c r="Y3193" s="1" t="s">
        <v>527</v>
      </c>
      <c r="Z3193" s="1" t="s">
        <v>10146</v>
      </c>
      <c r="AC3193" s="1">
        <v>35</v>
      </c>
      <c r="AD3193" s="1" t="s">
        <v>111</v>
      </c>
      <c r="AE3193" s="1" t="s">
        <v>8821</v>
      </c>
      <c r="AT3193" s="1" t="s">
        <v>269</v>
      </c>
      <c r="AU3193" s="1" t="s">
        <v>8873</v>
      </c>
      <c r="AV3193" s="1" t="s">
        <v>5427</v>
      </c>
      <c r="AW3193" s="1" t="s">
        <v>12364</v>
      </c>
    </row>
    <row r="3194" spans="1:72" ht="13.5" customHeight="1">
      <c r="A3194" s="3" t="str">
        <f>HYPERLINK("http://kyu.snu.ac.kr/sdhj/index.jsp?type=hj/GK14605_00IH_0001_0057.jpg","1720_각북면_57")</f>
        <v>1720_각북면_57</v>
      </c>
      <c r="B3194" s="2">
        <v>1720</v>
      </c>
      <c r="C3194" s="2" t="s">
        <v>15637</v>
      </c>
      <c r="D3194" s="2" t="s">
        <v>15638</v>
      </c>
      <c r="E3194" s="2">
        <v>3193</v>
      </c>
      <c r="F3194" s="1">
        <v>17</v>
      </c>
      <c r="G3194" s="1" t="s">
        <v>5303</v>
      </c>
      <c r="H3194" s="1" t="s">
        <v>8504</v>
      </c>
      <c r="I3194" s="1">
        <v>3</v>
      </c>
      <c r="L3194" s="1">
        <v>3</v>
      </c>
      <c r="M3194" s="2" t="s">
        <v>18307</v>
      </c>
      <c r="N3194" s="2" t="s">
        <v>18308</v>
      </c>
      <c r="T3194" s="1" t="s">
        <v>15640</v>
      </c>
      <c r="U3194" s="1" t="s">
        <v>77</v>
      </c>
      <c r="V3194" s="1" t="s">
        <v>8853</v>
      </c>
      <c r="Y3194" s="1" t="s">
        <v>5428</v>
      </c>
      <c r="Z3194" s="1" t="s">
        <v>9569</v>
      </c>
      <c r="AC3194" s="1">
        <v>6</v>
      </c>
      <c r="AD3194" s="1" t="s">
        <v>75</v>
      </c>
      <c r="AE3194" s="1" t="s">
        <v>11549</v>
      </c>
      <c r="AF3194" s="1" t="s">
        <v>135</v>
      </c>
      <c r="AG3194" s="1" t="s">
        <v>11569</v>
      </c>
      <c r="AV3194" s="1" t="s">
        <v>5429</v>
      </c>
      <c r="AW3194" s="1" t="s">
        <v>12149</v>
      </c>
      <c r="BB3194" s="1" t="s">
        <v>266</v>
      </c>
      <c r="BC3194" s="1" t="s">
        <v>8830</v>
      </c>
      <c r="BF3194" s="1" t="s">
        <v>16262</v>
      </c>
    </row>
    <row r="3195" spans="1:72" ht="13.5" customHeight="1">
      <c r="A3195" s="3" t="str">
        <f>HYPERLINK("http://kyu.snu.ac.kr/sdhj/index.jsp?type=hj/GK14605_00IH_0001_0057.jpg","1720_각북면_57")</f>
        <v>1720_각북면_57</v>
      </c>
      <c r="B3195" s="2">
        <v>1720</v>
      </c>
      <c r="C3195" s="2" t="s">
        <v>15637</v>
      </c>
      <c r="D3195" s="2" t="s">
        <v>15638</v>
      </c>
      <c r="E3195" s="2">
        <v>3194</v>
      </c>
      <c r="F3195" s="1">
        <v>17</v>
      </c>
      <c r="G3195" s="1" t="s">
        <v>5303</v>
      </c>
      <c r="H3195" s="1" t="s">
        <v>8504</v>
      </c>
      <c r="I3195" s="1">
        <v>3</v>
      </c>
      <c r="L3195" s="1">
        <v>3</v>
      </c>
      <c r="M3195" s="2" t="s">
        <v>18307</v>
      </c>
      <c r="N3195" s="2" t="s">
        <v>18308</v>
      </c>
      <c r="T3195" s="1" t="s">
        <v>15640</v>
      </c>
      <c r="U3195" s="1" t="s">
        <v>266</v>
      </c>
      <c r="V3195" s="1" t="s">
        <v>8830</v>
      </c>
      <c r="Y3195" s="1" t="s">
        <v>1434</v>
      </c>
      <c r="Z3195" s="1" t="s">
        <v>10490</v>
      </c>
      <c r="AC3195" s="1">
        <v>27</v>
      </c>
      <c r="AD3195" s="1" t="s">
        <v>167</v>
      </c>
      <c r="AE3195" s="1" t="s">
        <v>11350</v>
      </c>
      <c r="AT3195" s="1" t="s">
        <v>390</v>
      </c>
      <c r="AU3195" s="1" t="s">
        <v>11984</v>
      </c>
      <c r="AV3195" s="1" t="s">
        <v>5430</v>
      </c>
      <c r="AW3195" s="1" t="s">
        <v>12363</v>
      </c>
      <c r="BB3195" s="1" t="s">
        <v>278</v>
      </c>
      <c r="BC3195" s="1" t="s">
        <v>8843</v>
      </c>
      <c r="BD3195" s="1" t="s">
        <v>5431</v>
      </c>
      <c r="BE3195" s="1" t="s">
        <v>10287</v>
      </c>
    </row>
    <row r="3196" spans="1:72" ht="13.5" customHeight="1">
      <c r="A3196" s="3" t="str">
        <f>HYPERLINK("http://kyu.snu.ac.kr/sdhj/index.jsp?type=hj/GK14605_00IH_0001_0057.jpg","1720_각북면_57")</f>
        <v>1720_각북면_57</v>
      </c>
      <c r="B3196" s="2">
        <v>1720</v>
      </c>
      <c r="C3196" s="2" t="s">
        <v>16063</v>
      </c>
      <c r="D3196" s="2" t="s">
        <v>16064</v>
      </c>
      <c r="E3196" s="2">
        <v>3195</v>
      </c>
      <c r="F3196" s="1">
        <v>17</v>
      </c>
      <c r="G3196" s="1" t="s">
        <v>5303</v>
      </c>
      <c r="H3196" s="1" t="s">
        <v>8504</v>
      </c>
      <c r="I3196" s="1">
        <v>3</v>
      </c>
      <c r="L3196" s="1">
        <v>3</v>
      </c>
      <c r="M3196" s="2" t="s">
        <v>18307</v>
      </c>
      <c r="N3196" s="2" t="s">
        <v>18308</v>
      </c>
      <c r="T3196" s="1" t="s">
        <v>15640</v>
      </c>
      <c r="U3196" s="1" t="s">
        <v>77</v>
      </c>
      <c r="V3196" s="1" t="s">
        <v>8853</v>
      </c>
      <c r="Y3196" s="1" t="s">
        <v>1611</v>
      </c>
      <c r="Z3196" s="1" t="s">
        <v>10489</v>
      </c>
      <c r="AC3196" s="1">
        <v>4</v>
      </c>
      <c r="AD3196" s="1" t="s">
        <v>105</v>
      </c>
      <c r="AE3196" s="1" t="s">
        <v>11518</v>
      </c>
      <c r="BB3196" s="1" t="s">
        <v>2853</v>
      </c>
      <c r="BC3196" s="1" t="s">
        <v>12770</v>
      </c>
      <c r="BE3196" s="1" t="s">
        <v>16953</v>
      </c>
      <c r="BF3196" s="1" t="s">
        <v>16262</v>
      </c>
    </row>
    <row r="3197" spans="1:72" ht="13.5" customHeight="1">
      <c r="A3197" s="3" t="str">
        <f>HYPERLINK("http://kyu.snu.ac.kr/sdhj/index.jsp?type=hj/GK14605_00IH_0001_0057.jpg","1720_각북면_57")</f>
        <v>1720_각북면_57</v>
      </c>
      <c r="B3197" s="2">
        <v>1720</v>
      </c>
      <c r="C3197" s="2" t="s">
        <v>15637</v>
      </c>
      <c r="D3197" s="2" t="s">
        <v>15638</v>
      </c>
      <c r="E3197" s="2">
        <v>3196</v>
      </c>
      <c r="F3197" s="1">
        <v>17</v>
      </c>
      <c r="G3197" s="1" t="s">
        <v>5303</v>
      </c>
      <c r="H3197" s="1" t="s">
        <v>8504</v>
      </c>
      <c r="I3197" s="1">
        <v>3</v>
      </c>
      <c r="L3197" s="1">
        <v>3</v>
      </c>
      <c r="M3197" s="2" t="s">
        <v>18307</v>
      </c>
      <c r="N3197" s="2" t="s">
        <v>18308</v>
      </c>
      <c r="S3197" s="1" t="s">
        <v>559</v>
      </c>
      <c r="T3197" s="1" t="s">
        <v>8724</v>
      </c>
      <c r="U3197" s="1" t="s">
        <v>5432</v>
      </c>
      <c r="V3197" s="1" t="s">
        <v>9047</v>
      </c>
      <c r="Y3197" s="1" t="s">
        <v>701</v>
      </c>
      <c r="Z3197" s="1" t="s">
        <v>10012</v>
      </c>
      <c r="AC3197" s="1">
        <v>43</v>
      </c>
      <c r="AD3197" s="1" t="s">
        <v>424</v>
      </c>
      <c r="AE3197" s="1" t="s">
        <v>11538</v>
      </c>
    </row>
    <row r="3198" spans="1:72" ht="13.5" customHeight="1">
      <c r="A3198" s="3" t="str">
        <f>HYPERLINK("http://kyu.snu.ac.kr/sdhj/index.jsp?type=hj/GK14605_00IH_0001_0057.jpg","1720_각북면_57")</f>
        <v>1720_각북면_57</v>
      </c>
      <c r="B3198" s="2">
        <v>1720</v>
      </c>
      <c r="C3198" s="2" t="s">
        <v>15637</v>
      </c>
      <c r="D3198" s="2" t="s">
        <v>15638</v>
      </c>
      <c r="E3198" s="2">
        <v>3197</v>
      </c>
      <c r="F3198" s="1">
        <v>17</v>
      </c>
      <c r="G3198" s="1" t="s">
        <v>5303</v>
      </c>
      <c r="H3198" s="1" t="s">
        <v>8504</v>
      </c>
      <c r="I3198" s="1">
        <v>3</v>
      </c>
      <c r="L3198" s="1">
        <v>3</v>
      </c>
      <c r="M3198" s="2" t="s">
        <v>18307</v>
      </c>
      <c r="N3198" s="2" t="s">
        <v>18308</v>
      </c>
      <c r="T3198" s="1" t="s">
        <v>15640</v>
      </c>
      <c r="U3198" s="1" t="s">
        <v>4642</v>
      </c>
      <c r="V3198" s="1" t="s">
        <v>9029</v>
      </c>
      <c r="Y3198" s="1" t="s">
        <v>495</v>
      </c>
      <c r="Z3198" s="1" t="s">
        <v>9450</v>
      </c>
      <c r="AC3198" s="1">
        <v>29</v>
      </c>
      <c r="AD3198" s="1" t="s">
        <v>555</v>
      </c>
      <c r="AE3198" s="1" t="s">
        <v>11553</v>
      </c>
      <c r="AV3198" s="1" t="s">
        <v>5433</v>
      </c>
      <c r="AW3198" s="1" t="s">
        <v>12362</v>
      </c>
      <c r="BB3198" s="1" t="s">
        <v>278</v>
      </c>
      <c r="BC3198" s="1" t="s">
        <v>8843</v>
      </c>
      <c r="BD3198" s="1" t="s">
        <v>3911</v>
      </c>
      <c r="BE3198" s="1" t="s">
        <v>10891</v>
      </c>
    </row>
    <row r="3199" spans="1:72" ht="13.5" customHeight="1">
      <c r="A3199" s="3" t="str">
        <f>HYPERLINK("http://kyu.snu.ac.kr/sdhj/index.jsp?type=hj/GK14605_00IH_0001_0057.jpg","1720_각북면_57")</f>
        <v>1720_각북면_57</v>
      </c>
      <c r="B3199" s="2">
        <v>1720</v>
      </c>
      <c r="C3199" s="2" t="s">
        <v>16954</v>
      </c>
      <c r="D3199" s="2" t="s">
        <v>16955</v>
      </c>
      <c r="E3199" s="2">
        <v>3198</v>
      </c>
      <c r="F3199" s="1">
        <v>17</v>
      </c>
      <c r="G3199" s="1" t="s">
        <v>5303</v>
      </c>
      <c r="H3199" s="1" t="s">
        <v>8504</v>
      </c>
      <c r="I3199" s="1">
        <v>3</v>
      </c>
      <c r="L3199" s="1">
        <v>3</v>
      </c>
      <c r="M3199" s="2" t="s">
        <v>18307</v>
      </c>
      <c r="N3199" s="2" t="s">
        <v>18308</v>
      </c>
      <c r="T3199" s="1" t="s">
        <v>15640</v>
      </c>
      <c r="U3199" s="1" t="s">
        <v>77</v>
      </c>
      <c r="V3199" s="1" t="s">
        <v>8853</v>
      </c>
      <c r="Y3199" s="1" t="s">
        <v>16956</v>
      </c>
      <c r="Z3199" s="1" t="s">
        <v>16957</v>
      </c>
      <c r="AC3199" s="1">
        <v>19</v>
      </c>
      <c r="AD3199" s="1" t="s">
        <v>308</v>
      </c>
      <c r="AE3199" s="1" t="s">
        <v>11554</v>
      </c>
      <c r="AF3199" s="1" t="s">
        <v>135</v>
      </c>
      <c r="AG3199" s="1" t="s">
        <v>11569</v>
      </c>
      <c r="AT3199" s="1" t="s">
        <v>269</v>
      </c>
      <c r="AU3199" s="1" t="s">
        <v>8873</v>
      </c>
      <c r="AV3199" s="1" t="s">
        <v>3773</v>
      </c>
      <c r="AW3199" s="1" t="s">
        <v>10392</v>
      </c>
      <c r="BB3199" s="1" t="s">
        <v>278</v>
      </c>
      <c r="BC3199" s="1" t="s">
        <v>8843</v>
      </c>
      <c r="BD3199" s="1" t="s">
        <v>3724</v>
      </c>
      <c r="BE3199" s="1" t="s">
        <v>10952</v>
      </c>
    </row>
    <row r="3200" spans="1:72" ht="13.5" customHeight="1">
      <c r="A3200" s="3" t="str">
        <f>HYPERLINK("http://kyu.snu.ac.kr/sdhj/index.jsp?type=hj/GK14605_00IH_0001_0057.jpg","1720_각북면_57")</f>
        <v>1720_각북면_57</v>
      </c>
      <c r="B3200" s="2">
        <v>1720</v>
      </c>
      <c r="C3200" s="2" t="s">
        <v>15637</v>
      </c>
      <c r="D3200" s="2" t="s">
        <v>15638</v>
      </c>
      <c r="E3200" s="2">
        <v>3199</v>
      </c>
      <c r="F3200" s="1">
        <v>17</v>
      </c>
      <c r="G3200" s="1" t="s">
        <v>5303</v>
      </c>
      <c r="H3200" s="1" t="s">
        <v>8504</v>
      </c>
      <c r="I3200" s="1">
        <v>3</v>
      </c>
      <c r="L3200" s="1">
        <v>5</v>
      </c>
      <c r="M3200" s="2" t="s">
        <v>5773</v>
      </c>
      <c r="N3200" s="2" t="s">
        <v>11868</v>
      </c>
      <c r="Q3200" s="1" t="s">
        <v>16958</v>
      </c>
      <c r="R3200" s="1" t="s">
        <v>8677</v>
      </c>
      <c r="T3200" s="1" t="s">
        <v>15624</v>
      </c>
      <c r="U3200" s="1" t="s">
        <v>5434</v>
      </c>
      <c r="V3200" s="1" t="s">
        <v>9036</v>
      </c>
      <c r="W3200" s="1" t="s">
        <v>166</v>
      </c>
      <c r="X3200" s="1" t="s">
        <v>16959</v>
      </c>
      <c r="Y3200" s="1" t="s">
        <v>5435</v>
      </c>
      <c r="Z3200" s="1" t="s">
        <v>10246</v>
      </c>
      <c r="AC3200" s="1">
        <v>25</v>
      </c>
      <c r="AD3200" s="1" t="s">
        <v>271</v>
      </c>
      <c r="AE3200" s="1" t="s">
        <v>11546</v>
      </c>
      <c r="AJ3200" s="1" t="s">
        <v>17</v>
      </c>
      <c r="AK3200" s="1" t="s">
        <v>11718</v>
      </c>
      <c r="AL3200" s="1" t="s">
        <v>50</v>
      </c>
      <c r="AM3200" s="1" t="s">
        <v>15656</v>
      </c>
      <c r="AT3200" s="1" t="s">
        <v>44</v>
      </c>
      <c r="AU3200" s="1" t="s">
        <v>8875</v>
      </c>
      <c r="AV3200" s="1" t="s">
        <v>2991</v>
      </c>
      <c r="AW3200" s="1" t="s">
        <v>12361</v>
      </c>
      <c r="BG3200" s="1" t="s">
        <v>44</v>
      </c>
      <c r="BH3200" s="1" t="s">
        <v>8875</v>
      </c>
      <c r="BI3200" s="1" t="s">
        <v>5436</v>
      </c>
      <c r="BJ3200" s="1" t="s">
        <v>10524</v>
      </c>
      <c r="BK3200" s="1" t="s">
        <v>46</v>
      </c>
      <c r="BL3200" s="1" t="s">
        <v>11959</v>
      </c>
      <c r="BM3200" s="1" t="s">
        <v>4483</v>
      </c>
      <c r="BN3200" s="1" t="s">
        <v>11044</v>
      </c>
      <c r="BO3200" s="1" t="s">
        <v>5437</v>
      </c>
      <c r="BP3200" s="1" t="s">
        <v>13985</v>
      </c>
      <c r="BQ3200" s="1" t="s">
        <v>5438</v>
      </c>
      <c r="BR3200" s="1" t="s">
        <v>14904</v>
      </c>
      <c r="BS3200" s="1" t="s">
        <v>300</v>
      </c>
      <c r="BT3200" s="1" t="s">
        <v>11633</v>
      </c>
    </row>
    <row r="3201" spans="1:73" ht="13.5" customHeight="1">
      <c r="A3201" s="3" t="str">
        <f>HYPERLINK("http://kyu.snu.ac.kr/sdhj/index.jsp?type=hj/GK14605_00IH_0001_0057.jpg","1720_각북면_57")</f>
        <v>1720_각북면_57</v>
      </c>
      <c r="B3201" s="2">
        <v>1720</v>
      </c>
      <c r="C3201" s="2" t="s">
        <v>15713</v>
      </c>
      <c r="D3201" s="2" t="s">
        <v>15714</v>
      </c>
      <c r="E3201" s="2">
        <v>3200</v>
      </c>
      <c r="F3201" s="1">
        <v>17</v>
      </c>
      <c r="G3201" s="1" t="s">
        <v>5303</v>
      </c>
      <c r="H3201" s="1" t="s">
        <v>8504</v>
      </c>
      <c r="I3201" s="1">
        <v>3</v>
      </c>
      <c r="L3201" s="1">
        <v>5</v>
      </c>
      <c r="M3201" s="2" t="s">
        <v>5773</v>
      </c>
      <c r="N3201" s="2" t="s">
        <v>11868</v>
      </c>
      <c r="S3201" s="1" t="s">
        <v>51</v>
      </c>
      <c r="T3201" s="1" t="s">
        <v>1413</v>
      </c>
      <c r="W3201" s="1" t="s">
        <v>38</v>
      </c>
      <c r="X3201" s="1" t="s">
        <v>15655</v>
      </c>
      <c r="Y3201" s="1" t="s">
        <v>53</v>
      </c>
      <c r="Z3201" s="1" t="s">
        <v>9315</v>
      </c>
      <c r="AC3201" s="1">
        <v>27</v>
      </c>
      <c r="AD3201" s="1" t="s">
        <v>167</v>
      </c>
      <c r="AE3201" s="1" t="s">
        <v>11350</v>
      </c>
      <c r="AJ3201" s="1" t="s">
        <v>17</v>
      </c>
      <c r="AK3201" s="1" t="s">
        <v>11718</v>
      </c>
      <c r="AL3201" s="1" t="s">
        <v>50</v>
      </c>
      <c r="AM3201" s="1" t="s">
        <v>15656</v>
      </c>
      <c r="AT3201" s="1" t="s">
        <v>516</v>
      </c>
      <c r="AU3201" s="1" t="s">
        <v>8956</v>
      </c>
      <c r="AV3201" s="1" t="s">
        <v>143</v>
      </c>
      <c r="AW3201" s="1" t="s">
        <v>10123</v>
      </c>
      <c r="BG3201" s="1" t="s">
        <v>233</v>
      </c>
      <c r="BH3201" s="1" t="s">
        <v>8848</v>
      </c>
      <c r="BI3201" s="1" t="s">
        <v>5439</v>
      </c>
      <c r="BJ3201" s="1" t="s">
        <v>13214</v>
      </c>
      <c r="BK3201" s="1" t="s">
        <v>233</v>
      </c>
      <c r="BL3201" s="1" t="s">
        <v>8848</v>
      </c>
      <c r="BM3201" s="1" t="s">
        <v>5027</v>
      </c>
      <c r="BN3201" s="1" t="s">
        <v>10161</v>
      </c>
      <c r="BO3201" s="1" t="s">
        <v>116</v>
      </c>
      <c r="BP3201" s="1" t="s">
        <v>15344</v>
      </c>
      <c r="BQ3201" s="1" t="s">
        <v>5440</v>
      </c>
      <c r="BR3201" s="1" t="s">
        <v>14335</v>
      </c>
      <c r="BS3201" s="1" t="s">
        <v>5441</v>
      </c>
      <c r="BT3201" s="1" t="s">
        <v>11739</v>
      </c>
    </row>
    <row r="3202" spans="1:73" ht="13.5" customHeight="1">
      <c r="A3202" s="3" t="str">
        <f>HYPERLINK("http://kyu.snu.ac.kr/sdhj/index.jsp?type=hj/GK14605_00IH_0001_0057.jpg","1720_각북면_57")</f>
        <v>1720_각북면_57</v>
      </c>
      <c r="B3202" s="2">
        <v>1720</v>
      </c>
      <c r="C3202" s="2" t="s">
        <v>15841</v>
      </c>
      <c r="D3202" s="2" t="s">
        <v>15842</v>
      </c>
      <c r="E3202" s="2">
        <v>3201</v>
      </c>
      <c r="F3202" s="1">
        <v>17</v>
      </c>
      <c r="G3202" s="1" t="s">
        <v>5303</v>
      </c>
      <c r="H3202" s="1" t="s">
        <v>8504</v>
      </c>
      <c r="I3202" s="1">
        <v>3</v>
      </c>
      <c r="L3202" s="1">
        <v>5</v>
      </c>
      <c r="M3202" s="2" t="s">
        <v>5773</v>
      </c>
      <c r="N3202" s="2" t="s">
        <v>11868</v>
      </c>
      <c r="S3202" s="1" t="s">
        <v>127</v>
      </c>
      <c r="T3202" s="1" t="s">
        <v>8714</v>
      </c>
      <c r="W3202" s="1" t="s">
        <v>38</v>
      </c>
      <c r="X3202" s="1" t="s">
        <v>15655</v>
      </c>
      <c r="Y3202" s="1" t="s">
        <v>53</v>
      </c>
      <c r="Z3202" s="1" t="s">
        <v>9315</v>
      </c>
      <c r="AC3202" s="1">
        <v>46</v>
      </c>
      <c r="AD3202" s="1" t="s">
        <v>75</v>
      </c>
      <c r="AE3202" s="1" t="s">
        <v>11549</v>
      </c>
    </row>
    <row r="3203" spans="1:73" ht="13.5" customHeight="1">
      <c r="A3203" s="3" t="str">
        <f>HYPERLINK("http://kyu.snu.ac.kr/sdhj/index.jsp?type=hj/GK14605_00IH_0001_0057.jpg","1720_각북면_57")</f>
        <v>1720_각북면_57</v>
      </c>
      <c r="B3203" s="2">
        <v>1720</v>
      </c>
      <c r="C3203" s="2" t="s">
        <v>15637</v>
      </c>
      <c r="D3203" s="2" t="s">
        <v>15638</v>
      </c>
      <c r="E3203" s="2">
        <v>3202</v>
      </c>
      <c r="F3203" s="1">
        <v>17</v>
      </c>
      <c r="G3203" s="1" t="s">
        <v>5303</v>
      </c>
      <c r="H3203" s="1" t="s">
        <v>8504</v>
      </c>
      <c r="I3203" s="1">
        <v>3</v>
      </c>
      <c r="L3203" s="1">
        <v>5</v>
      </c>
      <c r="M3203" s="2" t="s">
        <v>5773</v>
      </c>
      <c r="N3203" s="2" t="s">
        <v>11868</v>
      </c>
      <c r="S3203" s="1" t="s">
        <v>66</v>
      </c>
      <c r="T3203" s="1" t="s">
        <v>8716</v>
      </c>
      <c r="Y3203" s="1" t="s">
        <v>53</v>
      </c>
      <c r="Z3203" s="1" t="s">
        <v>9315</v>
      </c>
      <c r="AC3203" s="1">
        <v>19</v>
      </c>
      <c r="AD3203" s="1" t="s">
        <v>308</v>
      </c>
      <c r="AE3203" s="1" t="s">
        <v>11554</v>
      </c>
    </row>
    <row r="3204" spans="1:73" ht="13.5" customHeight="1">
      <c r="A3204" s="3" t="str">
        <f>HYPERLINK("http://kyu.snu.ac.kr/sdhj/index.jsp?type=hj/GK14605_00IH_0001_0057.jpg","1720_각북면_57")</f>
        <v>1720_각북면_57</v>
      </c>
      <c r="B3204" s="2">
        <v>1720</v>
      </c>
      <c r="C3204" s="2" t="s">
        <v>15637</v>
      </c>
      <c r="D3204" s="2" t="s">
        <v>15638</v>
      </c>
      <c r="E3204" s="2">
        <v>3203</v>
      </c>
      <c r="F3204" s="1">
        <v>17</v>
      </c>
      <c r="G3204" s="1" t="s">
        <v>5303</v>
      </c>
      <c r="H3204" s="1" t="s">
        <v>8504</v>
      </c>
      <c r="I3204" s="1">
        <v>3</v>
      </c>
      <c r="L3204" s="1">
        <v>5</v>
      </c>
      <c r="M3204" s="2" t="s">
        <v>5773</v>
      </c>
      <c r="N3204" s="2" t="s">
        <v>11868</v>
      </c>
      <c r="S3204" s="1" t="s">
        <v>5211</v>
      </c>
      <c r="T3204" s="1" t="s">
        <v>8770</v>
      </c>
      <c r="Y3204" s="1" t="s">
        <v>5442</v>
      </c>
      <c r="Z3204" s="1" t="s">
        <v>9914</v>
      </c>
      <c r="AC3204" s="1">
        <v>17</v>
      </c>
      <c r="AD3204" s="1" t="s">
        <v>69</v>
      </c>
      <c r="AE3204" s="1" t="s">
        <v>11560</v>
      </c>
    </row>
    <row r="3205" spans="1:73" ht="13.5" customHeight="1">
      <c r="A3205" s="3" t="str">
        <f>HYPERLINK("http://kyu.snu.ac.kr/sdhj/index.jsp?type=hj/GK14605_00IH_0001_0057.jpg","1720_각북면_57")</f>
        <v>1720_각북면_57</v>
      </c>
      <c r="B3205" s="2">
        <v>1720</v>
      </c>
      <c r="C3205" s="2" t="s">
        <v>15637</v>
      </c>
      <c r="D3205" s="2" t="s">
        <v>15638</v>
      </c>
      <c r="E3205" s="2">
        <v>3204</v>
      </c>
      <c r="F3205" s="1">
        <v>17</v>
      </c>
      <c r="G3205" s="1" t="s">
        <v>5303</v>
      </c>
      <c r="H3205" s="1" t="s">
        <v>8504</v>
      </c>
      <c r="I3205" s="1">
        <v>3</v>
      </c>
      <c r="L3205" s="1">
        <v>5</v>
      </c>
      <c r="M3205" s="2" t="s">
        <v>5773</v>
      </c>
      <c r="N3205" s="2" t="s">
        <v>11868</v>
      </c>
      <c r="S3205" s="1" t="s">
        <v>66</v>
      </c>
      <c r="T3205" s="1" t="s">
        <v>8716</v>
      </c>
      <c r="Y3205" s="1" t="s">
        <v>53</v>
      </c>
      <c r="Z3205" s="1" t="s">
        <v>9315</v>
      </c>
      <c r="AC3205" s="1">
        <v>6</v>
      </c>
      <c r="AD3205" s="1" t="s">
        <v>75</v>
      </c>
      <c r="AE3205" s="1" t="s">
        <v>11549</v>
      </c>
    </row>
    <row r="3206" spans="1:73" ht="13.5" customHeight="1">
      <c r="A3206" s="3" t="str">
        <f>HYPERLINK("http://kyu.snu.ac.kr/sdhj/index.jsp?type=hj/GK14605_00IH_0001_0057.jpg","1720_각북면_57")</f>
        <v>1720_각북면_57</v>
      </c>
      <c r="B3206" s="2">
        <v>1720</v>
      </c>
      <c r="C3206" s="2" t="s">
        <v>15637</v>
      </c>
      <c r="D3206" s="2" t="s">
        <v>15638</v>
      </c>
      <c r="E3206" s="2">
        <v>3205</v>
      </c>
      <c r="F3206" s="1">
        <v>17</v>
      </c>
      <c r="G3206" s="1" t="s">
        <v>5303</v>
      </c>
      <c r="H3206" s="1" t="s">
        <v>8504</v>
      </c>
      <c r="I3206" s="1">
        <v>3</v>
      </c>
      <c r="L3206" s="1">
        <v>5</v>
      </c>
      <c r="M3206" s="2" t="s">
        <v>5773</v>
      </c>
      <c r="N3206" s="2" t="s">
        <v>11868</v>
      </c>
      <c r="S3206" s="1" t="s">
        <v>68</v>
      </c>
      <c r="T3206" s="1" t="s">
        <v>8708</v>
      </c>
      <c r="Y3206" s="1" t="s">
        <v>53</v>
      </c>
      <c r="Z3206" s="1" t="s">
        <v>9315</v>
      </c>
      <c r="AC3206" s="1">
        <v>2</v>
      </c>
      <c r="AD3206" s="1" t="s">
        <v>106</v>
      </c>
      <c r="AE3206" s="1" t="s">
        <v>11517</v>
      </c>
      <c r="AF3206" s="1" t="s">
        <v>135</v>
      </c>
      <c r="AG3206" s="1" t="s">
        <v>11569</v>
      </c>
    </row>
    <row r="3207" spans="1:73" ht="13.5" customHeight="1">
      <c r="A3207" s="3" t="str">
        <f>HYPERLINK("http://kyu.snu.ac.kr/sdhj/index.jsp?type=hj/GK14605_00IH_0001_0057.jpg","1720_각북면_57")</f>
        <v>1720_각북면_57</v>
      </c>
      <c r="B3207" s="2">
        <v>1720</v>
      </c>
      <c r="C3207" s="2" t="s">
        <v>15637</v>
      </c>
      <c r="D3207" s="2" t="s">
        <v>15638</v>
      </c>
      <c r="E3207" s="2">
        <v>3206</v>
      </c>
      <c r="F3207" s="1">
        <v>17</v>
      </c>
      <c r="G3207" s="1" t="s">
        <v>5303</v>
      </c>
      <c r="H3207" s="1" t="s">
        <v>8504</v>
      </c>
      <c r="I3207" s="1">
        <v>3</v>
      </c>
      <c r="L3207" s="1">
        <v>5</v>
      </c>
      <c r="M3207" s="2" t="s">
        <v>5773</v>
      </c>
      <c r="N3207" s="2" t="s">
        <v>11868</v>
      </c>
      <c r="T3207" s="1" t="s">
        <v>15640</v>
      </c>
      <c r="U3207" s="1" t="s">
        <v>77</v>
      </c>
      <c r="V3207" s="1" t="s">
        <v>8853</v>
      </c>
      <c r="Y3207" s="1" t="s">
        <v>3850</v>
      </c>
      <c r="Z3207" s="1" t="s">
        <v>9683</v>
      </c>
      <c r="AG3207" s="1" t="s">
        <v>15703</v>
      </c>
    </row>
    <row r="3208" spans="1:73" ht="13.5" customHeight="1">
      <c r="A3208" s="3" t="str">
        <f>HYPERLINK("http://kyu.snu.ac.kr/sdhj/index.jsp?type=hj/GK14605_00IH_0001_0057.jpg","1720_각북면_57")</f>
        <v>1720_각북면_57</v>
      </c>
      <c r="B3208" s="2">
        <v>1720</v>
      </c>
      <c r="C3208" s="2" t="s">
        <v>15637</v>
      </c>
      <c r="D3208" s="2" t="s">
        <v>15638</v>
      </c>
      <c r="E3208" s="2">
        <v>3207</v>
      </c>
      <c r="F3208" s="1">
        <v>17</v>
      </c>
      <c r="G3208" s="1" t="s">
        <v>5303</v>
      </c>
      <c r="H3208" s="1" t="s">
        <v>8504</v>
      </c>
      <c r="I3208" s="1">
        <v>3</v>
      </c>
      <c r="L3208" s="1">
        <v>5</v>
      </c>
      <c r="M3208" s="2" t="s">
        <v>5773</v>
      </c>
      <c r="N3208" s="2" t="s">
        <v>11868</v>
      </c>
      <c r="T3208" s="1" t="s">
        <v>15640</v>
      </c>
      <c r="U3208" s="1" t="s">
        <v>77</v>
      </c>
      <c r="V3208" s="1" t="s">
        <v>8853</v>
      </c>
      <c r="Y3208" s="1" t="s">
        <v>3717</v>
      </c>
      <c r="Z3208" s="1" t="s">
        <v>15610</v>
      </c>
      <c r="AF3208" s="1" t="s">
        <v>331</v>
      </c>
      <c r="AG3208" s="1" t="s">
        <v>15703</v>
      </c>
    </row>
    <row r="3209" spans="1:73" ht="13.5" customHeight="1">
      <c r="A3209" s="3" t="str">
        <f>HYPERLINK("http://kyu.snu.ac.kr/sdhj/index.jsp?type=hj/GK14605_00IH_0001_0058.jpg","1720_각북면_58")</f>
        <v>1720_각북면_58</v>
      </c>
      <c r="B3209" s="2">
        <v>1720</v>
      </c>
      <c r="C3209" s="2" t="s">
        <v>15637</v>
      </c>
      <c r="D3209" s="2" t="s">
        <v>15638</v>
      </c>
      <c r="E3209" s="2">
        <v>3208</v>
      </c>
      <c r="F3209" s="1">
        <v>17</v>
      </c>
      <c r="G3209" s="1" t="s">
        <v>5303</v>
      </c>
      <c r="H3209" s="1" t="s">
        <v>8504</v>
      </c>
      <c r="I3209" s="1">
        <v>4</v>
      </c>
      <c r="J3209" s="1" t="s">
        <v>5443</v>
      </c>
      <c r="K3209" s="1" t="s">
        <v>15530</v>
      </c>
      <c r="L3209" s="1">
        <v>1</v>
      </c>
      <c r="M3209" s="2" t="s">
        <v>5443</v>
      </c>
      <c r="N3209" s="2" t="s">
        <v>15530</v>
      </c>
      <c r="T3209" s="1" t="s">
        <v>16960</v>
      </c>
      <c r="U3209" s="1" t="s">
        <v>405</v>
      </c>
      <c r="V3209" s="1" t="s">
        <v>8823</v>
      </c>
      <c r="W3209" s="1" t="s">
        <v>38</v>
      </c>
      <c r="X3209" s="1" t="s">
        <v>15625</v>
      </c>
      <c r="Y3209" s="1" t="s">
        <v>5444</v>
      </c>
      <c r="Z3209" s="1" t="s">
        <v>9994</v>
      </c>
      <c r="AC3209" s="1">
        <v>42</v>
      </c>
      <c r="AD3209" s="1" t="s">
        <v>374</v>
      </c>
      <c r="AE3209" s="1" t="s">
        <v>11556</v>
      </c>
      <c r="AJ3209" s="1" t="s">
        <v>17</v>
      </c>
      <c r="AK3209" s="1" t="s">
        <v>11718</v>
      </c>
      <c r="AL3209" s="1" t="s">
        <v>50</v>
      </c>
      <c r="AM3209" s="1" t="s">
        <v>15626</v>
      </c>
      <c r="AT3209" s="1" t="s">
        <v>153</v>
      </c>
      <c r="AU3209" s="1" t="s">
        <v>8874</v>
      </c>
      <c r="AV3209" s="1" t="s">
        <v>5445</v>
      </c>
      <c r="AW3209" s="1" t="s">
        <v>12119</v>
      </c>
      <c r="BG3209" s="1" t="s">
        <v>48</v>
      </c>
      <c r="BH3209" s="1" t="s">
        <v>8899</v>
      </c>
      <c r="BI3209" s="1" t="s">
        <v>5446</v>
      </c>
      <c r="BJ3209" s="1" t="s">
        <v>12928</v>
      </c>
      <c r="BK3209" s="1" t="s">
        <v>428</v>
      </c>
      <c r="BL3209" s="1" t="s">
        <v>11968</v>
      </c>
      <c r="BM3209" s="1" t="s">
        <v>5447</v>
      </c>
      <c r="BN3209" s="1" t="s">
        <v>13632</v>
      </c>
      <c r="BO3209" s="1" t="s">
        <v>1965</v>
      </c>
      <c r="BP3209" s="1" t="s">
        <v>13551</v>
      </c>
      <c r="BQ3209" s="1" t="s">
        <v>5448</v>
      </c>
      <c r="BR3209" s="1" t="s">
        <v>14122</v>
      </c>
      <c r="BS3209" s="1" t="s">
        <v>149</v>
      </c>
      <c r="BT3209" s="1" t="s">
        <v>11728</v>
      </c>
      <c r="BU3209" s="1" t="s">
        <v>5449</v>
      </c>
    </row>
    <row r="3210" spans="1:73" ht="13.5" customHeight="1">
      <c r="A3210" s="3" t="str">
        <f>HYPERLINK("http://kyu.snu.ac.kr/sdhj/index.jsp?type=hj/GK14605_00IH_0001_0058.jpg","1720_각북면_58")</f>
        <v>1720_각북면_58</v>
      </c>
      <c r="B3210" s="2">
        <v>1720</v>
      </c>
      <c r="C3210" s="2" t="s">
        <v>15722</v>
      </c>
      <c r="D3210" s="2" t="s">
        <v>15723</v>
      </c>
      <c r="E3210" s="2">
        <v>3209</v>
      </c>
      <c r="F3210" s="1">
        <v>17</v>
      </c>
      <c r="G3210" s="1" t="s">
        <v>5303</v>
      </c>
      <c r="H3210" s="1" t="s">
        <v>8504</v>
      </c>
      <c r="I3210" s="1">
        <v>4</v>
      </c>
      <c r="L3210" s="1">
        <v>1</v>
      </c>
      <c r="M3210" s="2" t="s">
        <v>5443</v>
      </c>
      <c r="N3210" s="2" t="s">
        <v>15530</v>
      </c>
      <c r="S3210" s="1" t="s">
        <v>51</v>
      </c>
      <c r="T3210" s="1" t="s">
        <v>1413</v>
      </c>
      <c r="Y3210" s="1" t="s">
        <v>53</v>
      </c>
      <c r="Z3210" s="1" t="s">
        <v>9315</v>
      </c>
      <c r="AC3210" s="1">
        <v>35</v>
      </c>
      <c r="AD3210" s="1" t="s">
        <v>111</v>
      </c>
      <c r="AE3210" s="1" t="s">
        <v>8821</v>
      </c>
      <c r="AJ3210" s="1" t="s">
        <v>17</v>
      </c>
      <c r="AK3210" s="1" t="s">
        <v>11718</v>
      </c>
      <c r="AL3210" s="1" t="s">
        <v>149</v>
      </c>
      <c r="AM3210" s="1" t="s">
        <v>11728</v>
      </c>
      <c r="AT3210" s="1" t="s">
        <v>153</v>
      </c>
      <c r="AU3210" s="1" t="s">
        <v>8874</v>
      </c>
      <c r="AV3210" s="1" t="s">
        <v>5450</v>
      </c>
      <c r="AW3210" s="1" t="s">
        <v>12360</v>
      </c>
      <c r="BG3210" s="1" t="s">
        <v>375</v>
      </c>
      <c r="BH3210" s="1" t="s">
        <v>11977</v>
      </c>
      <c r="BI3210" s="1" t="s">
        <v>5451</v>
      </c>
      <c r="BJ3210" s="1" t="s">
        <v>13213</v>
      </c>
      <c r="BK3210" s="1" t="s">
        <v>153</v>
      </c>
      <c r="BL3210" s="1" t="s">
        <v>8874</v>
      </c>
      <c r="BM3210" s="1" t="s">
        <v>1416</v>
      </c>
      <c r="BN3210" s="1" t="s">
        <v>13077</v>
      </c>
      <c r="BO3210" s="1" t="s">
        <v>428</v>
      </c>
      <c r="BP3210" s="1" t="s">
        <v>11968</v>
      </c>
      <c r="BQ3210" s="1" t="s">
        <v>5452</v>
      </c>
      <c r="BR3210" s="1" t="s">
        <v>15065</v>
      </c>
      <c r="BS3210" s="1" t="s">
        <v>5411</v>
      </c>
      <c r="BT3210" s="1" t="s">
        <v>11760</v>
      </c>
    </row>
    <row r="3211" spans="1:73" ht="13.5" customHeight="1">
      <c r="A3211" s="3" t="str">
        <f>HYPERLINK("http://kyu.snu.ac.kr/sdhj/index.jsp?type=hj/GK14605_00IH_0001_0058.jpg","1720_각북면_58")</f>
        <v>1720_각북면_58</v>
      </c>
      <c r="B3211" s="2">
        <v>1720</v>
      </c>
      <c r="C3211" s="2" t="s">
        <v>16961</v>
      </c>
      <c r="D3211" s="2" t="s">
        <v>16962</v>
      </c>
      <c r="E3211" s="2">
        <v>3210</v>
      </c>
      <c r="F3211" s="1">
        <v>17</v>
      </c>
      <c r="G3211" s="1" t="s">
        <v>5303</v>
      </c>
      <c r="H3211" s="1" t="s">
        <v>8504</v>
      </c>
      <c r="I3211" s="1">
        <v>4</v>
      </c>
      <c r="L3211" s="1">
        <v>1</v>
      </c>
      <c r="M3211" s="2" t="s">
        <v>5443</v>
      </c>
      <c r="N3211" s="2" t="s">
        <v>15530</v>
      </c>
      <c r="S3211" s="1" t="s">
        <v>190</v>
      </c>
      <c r="T3211" s="1" t="s">
        <v>8713</v>
      </c>
      <c r="U3211" s="1" t="s">
        <v>3997</v>
      </c>
      <c r="V3211" s="1" t="s">
        <v>8886</v>
      </c>
      <c r="Y3211" s="1" t="s">
        <v>1127</v>
      </c>
      <c r="Z3211" s="1" t="s">
        <v>9495</v>
      </c>
      <c r="AC3211" s="1">
        <v>19</v>
      </c>
      <c r="AD3211" s="1" t="s">
        <v>308</v>
      </c>
      <c r="AE3211" s="1" t="s">
        <v>11554</v>
      </c>
    </row>
    <row r="3212" spans="1:73" ht="13.5" customHeight="1">
      <c r="A3212" s="3" t="str">
        <f>HYPERLINK("http://kyu.snu.ac.kr/sdhj/index.jsp?type=hj/GK14605_00IH_0001_0058.jpg","1720_각북면_58")</f>
        <v>1720_각북면_58</v>
      </c>
      <c r="B3212" s="2">
        <v>1720</v>
      </c>
      <c r="C3212" s="2" t="s">
        <v>15637</v>
      </c>
      <c r="D3212" s="2" t="s">
        <v>15638</v>
      </c>
      <c r="E3212" s="2">
        <v>3211</v>
      </c>
      <c r="F3212" s="1">
        <v>17</v>
      </c>
      <c r="G3212" s="1" t="s">
        <v>5303</v>
      </c>
      <c r="H3212" s="1" t="s">
        <v>8504</v>
      </c>
      <c r="I3212" s="1">
        <v>4</v>
      </c>
      <c r="L3212" s="1">
        <v>1</v>
      </c>
      <c r="M3212" s="2" t="s">
        <v>5443</v>
      </c>
      <c r="N3212" s="2" t="s">
        <v>15530</v>
      </c>
      <c r="S3212" s="1" t="s">
        <v>68</v>
      </c>
      <c r="T3212" s="1" t="s">
        <v>8708</v>
      </c>
      <c r="Y3212" s="1" t="s">
        <v>53</v>
      </c>
      <c r="Z3212" s="1" t="s">
        <v>9315</v>
      </c>
      <c r="AC3212" s="1">
        <v>13</v>
      </c>
      <c r="AD3212" s="1" t="s">
        <v>229</v>
      </c>
      <c r="AE3212" s="1" t="s">
        <v>11524</v>
      </c>
    </row>
    <row r="3213" spans="1:73" ht="13.5" customHeight="1">
      <c r="A3213" s="3" t="str">
        <f>HYPERLINK("http://kyu.snu.ac.kr/sdhj/index.jsp?type=hj/GK14605_00IH_0001_0058.jpg","1720_각북면_58")</f>
        <v>1720_각북면_58</v>
      </c>
      <c r="B3213" s="2">
        <v>1720</v>
      </c>
      <c r="C3213" s="2" t="s">
        <v>15637</v>
      </c>
      <c r="D3213" s="2" t="s">
        <v>15638</v>
      </c>
      <c r="E3213" s="2">
        <v>3212</v>
      </c>
      <c r="F3213" s="1">
        <v>17</v>
      </c>
      <c r="G3213" s="1" t="s">
        <v>5303</v>
      </c>
      <c r="H3213" s="1" t="s">
        <v>8504</v>
      </c>
      <c r="I3213" s="1">
        <v>4</v>
      </c>
      <c r="L3213" s="1">
        <v>1</v>
      </c>
      <c r="M3213" s="2" t="s">
        <v>5443</v>
      </c>
      <c r="N3213" s="2" t="s">
        <v>15530</v>
      </c>
      <c r="S3213" s="1" t="s">
        <v>68</v>
      </c>
      <c r="T3213" s="1" t="s">
        <v>8708</v>
      </c>
      <c r="Y3213" s="1" t="s">
        <v>53</v>
      </c>
      <c r="Z3213" s="1" t="s">
        <v>9315</v>
      </c>
      <c r="AC3213" s="1">
        <v>6</v>
      </c>
      <c r="AD3213" s="1" t="s">
        <v>75</v>
      </c>
      <c r="AE3213" s="1" t="s">
        <v>11549</v>
      </c>
    </row>
    <row r="3214" spans="1:73" ht="13.5" customHeight="1">
      <c r="A3214" s="3" t="str">
        <f>HYPERLINK("http://kyu.snu.ac.kr/sdhj/index.jsp?type=hj/GK14605_00IH_0001_0058.jpg","1720_각북면_58")</f>
        <v>1720_각북면_58</v>
      </c>
      <c r="B3214" s="2">
        <v>1720</v>
      </c>
      <c r="C3214" s="2" t="s">
        <v>15637</v>
      </c>
      <c r="D3214" s="2" t="s">
        <v>15638</v>
      </c>
      <c r="E3214" s="2">
        <v>3213</v>
      </c>
      <c r="F3214" s="1">
        <v>17</v>
      </c>
      <c r="G3214" s="1" t="s">
        <v>5303</v>
      </c>
      <c r="H3214" s="1" t="s">
        <v>8504</v>
      </c>
      <c r="I3214" s="1">
        <v>4</v>
      </c>
      <c r="L3214" s="1">
        <v>1</v>
      </c>
      <c r="M3214" s="2" t="s">
        <v>5443</v>
      </c>
      <c r="N3214" s="2" t="s">
        <v>15530</v>
      </c>
      <c r="S3214" s="1" t="s">
        <v>68</v>
      </c>
      <c r="T3214" s="1" t="s">
        <v>8708</v>
      </c>
      <c r="Y3214" s="1" t="s">
        <v>53</v>
      </c>
      <c r="Z3214" s="1" t="s">
        <v>9315</v>
      </c>
      <c r="AF3214" s="1" t="s">
        <v>67</v>
      </c>
      <c r="AG3214" s="1" t="s">
        <v>9286</v>
      </c>
    </row>
    <row r="3215" spans="1:73" ht="13.5" customHeight="1">
      <c r="A3215" s="3" t="str">
        <f>HYPERLINK("http://kyu.snu.ac.kr/sdhj/index.jsp?type=hj/GK14605_00IH_0001_0058.jpg","1720_각북면_58")</f>
        <v>1720_각북면_58</v>
      </c>
      <c r="B3215" s="2">
        <v>1720</v>
      </c>
      <c r="C3215" s="2" t="s">
        <v>15637</v>
      </c>
      <c r="D3215" s="2" t="s">
        <v>15638</v>
      </c>
      <c r="E3215" s="2">
        <v>3214</v>
      </c>
      <c r="F3215" s="1">
        <v>17</v>
      </c>
      <c r="G3215" s="1" t="s">
        <v>5303</v>
      </c>
      <c r="H3215" s="1" t="s">
        <v>8504</v>
      </c>
      <c r="I3215" s="1">
        <v>4</v>
      </c>
      <c r="L3215" s="1">
        <v>1</v>
      </c>
      <c r="M3215" s="2" t="s">
        <v>5443</v>
      </c>
      <c r="N3215" s="2" t="s">
        <v>15530</v>
      </c>
      <c r="S3215" s="1" t="s">
        <v>68</v>
      </c>
      <c r="T3215" s="1" t="s">
        <v>8708</v>
      </c>
      <c r="Y3215" s="1" t="s">
        <v>53</v>
      </c>
      <c r="Z3215" s="1" t="s">
        <v>9315</v>
      </c>
      <c r="AC3215" s="1">
        <v>2</v>
      </c>
      <c r="AD3215" s="1" t="s">
        <v>106</v>
      </c>
      <c r="AE3215" s="1" t="s">
        <v>11517</v>
      </c>
      <c r="AF3215" s="1" t="s">
        <v>135</v>
      </c>
      <c r="AG3215" s="1" t="s">
        <v>11569</v>
      </c>
    </row>
    <row r="3216" spans="1:73" ht="13.5" customHeight="1">
      <c r="A3216" s="3" t="str">
        <f>HYPERLINK("http://kyu.snu.ac.kr/sdhj/index.jsp?type=hj/GK14605_00IH_0001_0058.jpg","1720_각북면_58")</f>
        <v>1720_각북면_58</v>
      </c>
      <c r="B3216" s="2">
        <v>1720</v>
      </c>
      <c r="C3216" s="2" t="s">
        <v>15637</v>
      </c>
      <c r="D3216" s="2" t="s">
        <v>15638</v>
      </c>
      <c r="E3216" s="2">
        <v>3215</v>
      </c>
      <c r="F3216" s="1">
        <v>17</v>
      </c>
      <c r="G3216" s="1" t="s">
        <v>5303</v>
      </c>
      <c r="H3216" s="1" t="s">
        <v>8504</v>
      </c>
      <c r="I3216" s="1">
        <v>4</v>
      </c>
      <c r="L3216" s="1">
        <v>2</v>
      </c>
      <c r="M3216" s="2" t="s">
        <v>3678</v>
      </c>
      <c r="N3216" s="2" t="s">
        <v>9329</v>
      </c>
      <c r="T3216" s="1" t="s">
        <v>15624</v>
      </c>
      <c r="U3216" s="1" t="s">
        <v>1234</v>
      </c>
      <c r="V3216" s="1" t="s">
        <v>9046</v>
      </c>
      <c r="Y3216" s="1" t="s">
        <v>3678</v>
      </c>
      <c r="Z3216" s="1" t="s">
        <v>9329</v>
      </c>
      <c r="AC3216" s="1">
        <v>52</v>
      </c>
      <c r="AD3216" s="1" t="s">
        <v>410</v>
      </c>
      <c r="AE3216" s="1" t="s">
        <v>11530</v>
      </c>
      <c r="AJ3216" s="1" t="s">
        <v>17</v>
      </c>
      <c r="AK3216" s="1" t="s">
        <v>11718</v>
      </c>
      <c r="AL3216" s="1" t="s">
        <v>41</v>
      </c>
      <c r="AM3216" s="1" t="s">
        <v>11660</v>
      </c>
      <c r="AN3216" s="1" t="s">
        <v>602</v>
      </c>
      <c r="AO3216" s="1" t="s">
        <v>8712</v>
      </c>
      <c r="AR3216" s="1" t="s">
        <v>5453</v>
      </c>
      <c r="AS3216" s="1" t="s">
        <v>11871</v>
      </c>
      <c r="AT3216" s="1" t="s">
        <v>88</v>
      </c>
      <c r="AU3216" s="1" t="s">
        <v>8828</v>
      </c>
      <c r="AV3216" s="1" t="s">
        <v>2116</v>
      </c>
      <c r="AW3216" s="1" t="s">
        <v>12359</v>
      </c>
      <c r="BB3216" s="1" t="s">
        <v>274</v>
      </c>
      <c r="BC3216" s="1" t="s">
        <v>8855</v>
      </c>
      <c r="BD3216" s="1" t="s">
        <v>5454</v>
      </c>
      <c r="BE3216" s="1" t="s">
        <v>12777</v>
      </c>
      <c r="BG3216" s="1" t="s">
        <v>88</v>
      </c>
      <c r="BH3216" s="1" t="s">
        <v>8828</v>
      </c>
      <c r="BI3216" s="1" t="s">
        <v>5455</v>
      </c>
      <c r="BJ3216" s="1" t="s">
        <v>13212</v>
      </c>
      <c r="BK3216" s="1" t="s">
        <v>88</v>
      </c>
      <c r="BL3216" s="1" t="s">
        <v>8828</v>
      </c>
      <c r="BM3216" s="1" t="s">
        <v>1902</v>
      </c>
      <c r="BN3216" s="1" t="s">
        <v>10501</v>
      </c>
      <c r="BO3216" s="1" t="s">
        <v>88</v>
      </c>
      <c r="BP3216" s="1" t="s">
        <v>8828</v>
      </c>
      <c r="BQ3216" s="1" t="s">
        <v>5372</v>
      </c>
      <c r="BR3216" s="1" t="s">
        <v>14125</v>
      </c>
      <c r="BS3216" s="1" t="s">
        <v>241</v>
      </c>
      <c r="BT3216" s="1" t="s">
        <v>11687</v>
      </c>
    </row>
    <row r="3217" spans="1:73" ht="13.5" customHeight="1">
      <c r="A3217" s="3" t="str">
        <f>HYPERLINK("http://kyu.snu.ac.kr/sdhj/index.jsp?type=hj/GK14605_00IH_0001_0058.jpg","1720_각북면_58")</f>
        <v>1720_각북면_58</v>
      </c>
      <c r="B3217" s="2">
        <v>1720</v>
      </c>
      <c r="C3217" s="2" t="s">
        <v>15698</v>
      </c>
      <c r="D3217" s="2" t="s">
        <v>15699</v>
      </c>
      <c r="E3217" s="2">
        <v>3216</v>
      </c>
      <c r="F3217" s="1">
        <v>17</v>
      </c>
      <c r="G3217" s="1" t="s">
        <v>5303</v>
      </c>
      <c r="H3217" s="1" t="s">
        <v>8504</v>
      </c>
      <c r="I3217" s="1">
        <v>4</v>
      </c>
      <c r="L3217" s="1">
        <v>2</v>
      </c>
      <c r="M3217" s="2" t="s">
        <v>3678</v>
      </c>
      <c r="N3217" s="2" t="s">
        <v>9329</v>
      </c>
      <c r="S3217" s="1" t="s">
        <v>51</v>
      </c>
      <c r="T3217" s="1" t="s">
        <v>1413</v>
      </c>
      <c r="Y3217" s="1" t="s">
        <v>672</v>
      </c>
      <c r="Z3217" s="1" t="s">
        <v>9646</v>
      </c>
      <c r="AC3217" s="1">
        <v>53</v>
      </c>
      <c r="AD3217" s="1" t="s">
        <v>798</v>
      </c>
      <c r="AE3217" s="1" t="s">
        <v>11550</v>
      </c>
      <c r="AJ3217" s="1" t="s">
        <v>17</v>
      </c>
      <c r="AK3217" s="1" t="s">
        <v>11718</v>
      </c>
      <c r="AL3217" s="1" t="s">
        <v>50</v>
      </c>
      <c r="AM3217" s="1" t="s">
        <v>15940</v>
      </c>
      <c r="AV3217" s="1" t="s">
        <v>257</v>
      </c>
      <c r="AW3217" s="1" t="s">
        <v>9298</v>
      </c>
      <c r="BG3217" s="1" t="s">
        <v>88</v>
      </c>
      <c r="BH3217" s="1" t="s">
        <v>8828</v>
      </c>
      <c r="BI3217" s="1" t="s">
        <v>5456</v>
      </c>
      <c r="BJ3217" s="1" t="s">
        <v>13074</v>
      </c>
      <c r="BK3217" s="1" t="s">
        <v>88</v>
      </c>
      <c r="BL3217" s="1" t="s">
        <v>8828</v>
      </c>
      <c r="BM3217" s="1" t="s">
        <v>198</v>
      </c>
      <c r="BN3217" s="1" t="s">
        <v>12243</v>
      </c>
      <c r="BO3217" s="1" t="s">
        <v>88</v>
      </c>
      <c r="BP3217" s="1" t="s">
        <v>8828</v>
      </c>
      <c r="BQ3217" s="1" t="s">
        <v>5457</v>
      </c>
      <c r="BR3217" s="1" t="s">
        <v>16963</v>
      </c>
      <c r="BS3217" s="1" t="s">
        <v>158</v>
      </c>
      <c r="BT3217" s="1" t="s">
        <v>11647</v>
      </c>
    </row>
    <row r="3218" spans="1:73" ht="13.5" customHeight="1">
      <c r="A3218" s="3" t="str">
        <f>HYPERLINK("http://kyu.snu.ac.kr/sdhj/index.jsp?type=hj/GK14605_00IH_0001_0058.jpg","1720_각북면_58")</f>
        <v>1720_각북면_58</v>
      </c>
      <c r="B3218" s="2">
        <v>1720</v>
      </c>
      <c r="C3218" s="2" t="s">
        <v>15941</v>
      </c>
      <c r="D3218" s="2" t="s">
        <v>15942</v>
      </c>
      <c r="E3218" s="2">
        <v>3217</v>
      </c>
      <c r="F3218" s="1">
        <v>17</v>
      </c>
      <c r="G3218" s="1" t="s">
        <v>5303</v>
      </c>
      <c r="H3218" s="1" t="s">
        <v>8504</v>
      </c>
      <c r="I3218" s="1">
        <v>4</v>
      </c>
      <c r="L3218" s="1">
        <v>2</v>
      </c>
      <c r="M3218" s="2" t="s">
        <v>3678</v>
      </c>
      <c r="N3218" s="2" t="s">
        <v>9329</v>
      </c>
      <c r="S3218" s="1" t="s">
        <v>190</v>
      </c>
      <c r="T3218" s="1" t="s">
        <v>8713</v>
      </c>
      <c r="U3218" s="1" t="s">
        <v>5458</v>
      </c>
      <c r="V3218" s="1" t="s">
        <v>9004</v>
      </c>
      <c r="Y3218" s="1" t="s">
        <v>1130</v>
      </c>
      <c r="Z3218" s="1" t="s">
        <v>9802</v>
      </c>
      <c r="AC3218" s="1">
        <v>21</v>
      </c>
      <c r="AD3218" s="1" t="s">
        <v>192</v>
      </c>
      <c r="AE3218" s="1" t="s">
        <v>10512</v>
      </c>
    </row>
    <row r="3219" spans="1:73" ht="13.5" customHeight="1">
      <c r="A3219" s="3" t="str">
        <f>HYPERLINK("http://kyu.snu.ac.kr/sdhj/index.jsp?type=hj/GK14605_00IH_0001_0058.jpg","1720_각북면_58")</f>
        <v>1720_각북면_58</v>
      </c>
      <c r="B3219" s="2">
        <v>1720</v>
      </c>
      <c r="C3219" s="2" t="s">
        <v>15637</v>
      </c>
      <c r="D3219" s="2" t="s">
        <v>15638</v>
      </c>
      <c r="E3219" s="2">
        <v>3218</v>
      </c>
      <c r="F3219" s="1">
        <v>17</v>
      </c>
      <c r="G3219" s="1" t="s">
        <v>5303</v>
      </c>
      <c r="H3219" s="1" t="s">
        <v>8504</v>
      </c>
      <c r="I3219" s="1">
        <v>4</v>
      </c>
      <c r="L3219" s="1">
        <v>2</v>
      </c>
      <c r="M3219" s="2" t="s">
        <v>3678</v>
      </c>
      <c r="N3219" s="2" t="s">
        <v>9329</v>
      </c>
      <c r="S3219" s="1" t="s">
        <v>71</v>
      </c>
      <c r="T3219" s="1" t="s">
        <v>8710</v>
      </c>
      <c r="U3219" s="1" t="s">
        <v>1293</v>
      </c>
      <c r="V3219" s="1" t="s">
        <v>8901</v>
      </c>
      <c r="Y3219" s="1" t="s">
        <v>182</v>
      </c>
      <c r="Z3219" s="1" t="s">
        <v>9747</v>
      </c>
      <c r="AC3219" s="1">
        <v>9</v>
      </c>
      <c r="AD3219" s="1" t="s">
        <v>308</v>
      </c>
      <c r="AE3219" s="1" t="s">
        <v>11554</v>
      </c>
    </row>
    <row r="3220" spans="1:73" ht="13.5" customHeight="1">
      <c r="A3220" s="3" t="str">
        <f>HYPERLINK("http://kyu.snu.ac.kr/sdhj/index.jsp?type=hj/GK14605_00IH_0001_0058.jpg","1720_각북면_58")</f>
        <v>1720_각북면_58</v>
      </c>
      <c r="B3220" s="2">
        <v>1720</v>
      </c>
      <c r="C3220" s="2" t="s">
        <v>15627</v>
      </c>
      <c r="D3220" s="2" t="s">
        <v>15628</v>
      </c>
      <c r="E3220" s="2">
        <v>3219</v>
      </c>
      <c r="F3220" s="1">
        <v>17</v>
      </c>
      <c r="G3220" s="1" t="s">
        <v>5303</v>
      </c>
      <c r="H3220" s="1" t="s">
        <v>8504</v>
      </c>
      <c r="I3220" s="1">
        <v>4</v>
      </c>
      <c r="L3220" s="1">
        <v>2</v>
      </c>
      <c r="M3220" s="2" t="s">
        <v>3678</v>
      </c>
      <c r="N3220" s="2" t="s">
        <v>9329</v>
      </c>
      <c r="S3220" s="1" t="s">
        <v>68</v>
      </c>
      <c r="T3220" s="1" t="s">
        <v>8708</v>
      </c>
      <c r="Y3220" s="1" t="s">
        <v>53</v>
      </c>
      <c r="Z3220" s="1" t="s">
        <v>9315</v>
      </c>
      <c r="AC3220" s="1">
        <v>13</v>
      </c>
      <c r="AD3220" s="1" t="s">
        <v>229</v>
      </c>
      <c r="AE3220" s="1" t="s">
        <v>11524</v>
      </c>
    </row>
    <row r="3221" spans="1:73" ht="13.5" customHeight="1">
      <c r="A3221" s="3" t="str">
        <f>HYPERLINK("http://kyu.snu.ac.kr/sdhj/index.jsp?type=hj/GK14605_00IH_0001_0058.jpg","1720_각북면_58")</f>
        <v>1720_각북면_58</v>
      </c>
      <c r="B3221" s="2">
        <v>1720</v>
      </c>
      <c r="C3221" s="2" t="s">
        <v>15637</v>
      </c>
      <c r="D3221" s="2" t="s">
        <v>15638</v>
      </c>
      <c r="E3221" s="2">
        <v>3220</v>
      </c>
      <c r="F3221" s="1">
        <v>17</v>
      </c>
      <c r="G3221" s="1" t="s">
        <v>5303</v>
      </c>
      <c r="H3221" s="1" t="s">
        <v>8504</v>
      </c>
      <c r="I3221" s="1">
        <v>4</v>
      </c>
      <c r="L3221" s="1">
        <v>2</v>
      </c>
      <c r="M3221" s="2" t="s">
        <v>3678</v>
      </c>
      <c r="N3221" s="2" t="s">
        <v>9329</v>
      </c>
      <c r="S3221" s="1" t="s">
        <v>68</v>
      </c>
      <c r="T3221" s="1" t="s">
        <v>8708</v>
      </c>
      <c r="Y3221" s="1" t="s">
        <v>53</v>
      </c>
      <c r="Z3221" s="1" t="s">
        <v>9315</v>
      </c>
      <c r="AC3221" s="1">
        <v>10</v>
      </c>
      <c r="AD3221" s="1" t="s">
        <v>138</v>
      </c>
      <c r="AE3221" s="1" t="s">
        <v>11522</v>
      </c>
    </row>
    <row r="3222" spans="1:73" ht="13.5" customHeight="1">
      <c r="A3222" s="3" t="str">
        <f>HYPERLINK("http://kyu.snu.ac.kr/sdhj/index.jsp?type=hj/GK14605_00IH_0001_0058.jpg","1720_각북면_58")</f>
        <v>1720_각북면_58</v>
      </c>
      <c r="B3222" s="2">
        <v>1720</v>
      </c>
      <c r="C3222" s="2" t="s">
        <v>15637</v>
      </c>
      <c r="D3222" s="2" t="s">
        <v>15638</v>
      </c>
      <c r="E3222" s="2">
        <v>3221</v>
      </c>
      <c r="F3222" s="1">
        <v>17</v>
      </c>
      <c r="G3222" s="1" t="s">
        <v>5303</v>
      </c>
      <c r="H3222" s="1" t="s">
        <v>8504</v>
      </c>
      <c r="I3222" s="1">
        <v>4</v>
      </c>
      <c r="L3222" s="1">
        <v>2</v>
      </c>
      <c r="M3222" s="2" t="s">
        <v>3678</v>
      </c>
      <c r="N3222" s="2" t="s">
        <v>9329</v>
      </c>
      <c r="S3222" s="1" t="s">
        <v>68</v>
      </c>
      <c r="T3222" s="1" t="s">
        <v>8708</v>
      </c>
      <c r="Y3222" s="1" t="s">
        <v>53</v>
      </c>
      <c r="Z3222" s="1" t="s">
        <v>9315</v>
      </c>
      <c r="AC3222" s="1">
        <v>1</v>
      </c>
      <c r="AD3222" s="1" t="s">
        <v>107</v>
      </c>
      <c r="AE3222" s="1" t="s">
        <v>11521</v>
      </c>
      <c r="AF3222" s="1" t="s">
        <v>135</v>
      </c>
      <c r="AG3222" s="1" t="s">
        <v>11569</v>
      </c>
    </row>
    <row r="3223" spans="1:73" ht="13.5" customHeight="1">
      <c r="A3223" s="3" t="str">
        <f>HYPERLINK("http://kyu.snu.ac.kr/sdhj/index.jsp?type=hj/GK14605_00IH_0001_0058.jpg","1720_각북면_58")</f>
        <v>1720_각북면_58</v>
      </c>
      <c r="B3223" s="2">
        <v>1720</v>
      </c>
      <c r="C3223" s="2" t="s">
        <v>15637</v>
      </c>
      <c r="D3223" s="2" t="s">
        <v>15638</v>
      </c>
      <c r="E3223" s="2">
        <v>3222</v>
      </c>
      <c r="F3223" s="1">
        <v>17</v>
      </c>
      <c r="G3223" s="1" t="s">
        <v>5303</v>
      </c>
      <c r="H3223" s="1" t="s">
        <v>8504</v>
      </c>
      <c r="I3223" s="1">
        <v>4</v>
      </c>
      <c r="L3223" s="1">
        <v>3</v>
      </c>
      <c r="M3223" s="2" t="s">
        <v>3430</v>
      </c>
      <c r="N3223" s="2" t="s">
        <v>11866</v>
      </c>
      <c r="Q3223" s="1" t="s">
        <v>5459</v>
      </c>
      <c r="R3223" s="1" t="s">
        <v>8676</v>
      </c>
      <c r="T3223" s="1" t="s">
        <v>15624</v>
      </c>
      <c r="U3223" s="1" t="s">
        <v>215</v>
      </c>
      <c r="V3223" s="1" t="s">
        <v>8866</v>
      </c>
      <c r="W3223" s="1" t="s">
        <v>245</v>
      </c>
      <c r="X3223" s="1" t="s">
        <v>9269</v>
      </c>
      <c r="Y3223" s="1" t="s">
        <v>5460</v>
      </c>
      <c r="Z3223" s="1" t="s">
        <v>9755</v>
      </c>
      <c r="AC3223" s="1">
        <v>36</v>
      </c>
      <c r="AD3223" s="1" t="s">
        <v>341</v>
      </c>
      <c r="AE3223" s="1" t="s">
        <v>11544</v>
      </c>
      <c r="AJ3223" s="1" t="s">
        <v>17</v>
      </c>
      <c r="AK3223" s="1" t="s">
        <v>11718</v>
      </c>
      <c r="AL3223" s="1" t="s">
        <v>158</v>
      </c>
      <c r="AM3223" s="1" t="s">
        <v>11647</v>
      </c>
      <c r="AT3223" s="1" t="s">
        <v>860</v>
      </c>
      <c r="AU3223" s="1" t="s">
        <v>9007</v>
      </c>
      <c r="AV3223" s="1" t="s">
        <v>5078</v>
      </c>
      <c r="AW3223" s="1" t="s">
        <v>10604</v>
      </c>
      <c r="BG3223" s="1" t="s">
        <v>5461</v>
      </c>
      <c r="BH3223" s="1" t="s">
        <v>16964</v>
      </c>
      <c r="BI3223" s="1" t="s">
        <v>1409</v>
      </c>
      <c r="BJ3223" s="1" t="s">
        <v>11362</v>
      </c>
      <c r="BK3223" s="1" t="s">
        <v>1468</v>
      </c>
      <c r="BL3223" s="1" t="s">
        <v>9054</v>
      </c>
      <c r="BM3223" s="1" t="s">
        <v>5462</v>
      </c>
      <c r="BN3223" s="1" t="s">
        <v>13210</v>
      </c>
      <c r="BO3223" s="1" t="s">
        <v>995</v>
      </c>
      <c r="BP3223" s="1" t="s">
        <v>15313</v>
      </c>
      <c r="BQ3223" s="1" t="s">
        <v>5463</v>
      </c>
      <c r="BR3223" s="1" t="s">
        <v>14351</v>
      </c>
      <c r="BS3223" s="1" t="s">
        <v>569</v>
      </c>
      <c r="BT3223" s="1" t="s">
        <v>11669</v>
      </c>
    </row>
    <row r="3224" spans="1:73" ht="13.5" customHeight="1">
      <c r="A3224" s="3" t="str">
        <f>HYPERLINK("http://kyu.snu.ac.kr/sdhj/index.jsp?type=hj/GK14605_00IH_0001_0058.jpg","1720_각북면_58")</f>
        <v>1720_각북면_58</v>
      </c>
      <c r="B3224" s="2">
        <v>1720</v>
      </c>
      <c r="C3224" s="2" t="s">
        <v>15980</v>
      </c>
      <c r="D3224" s="2" t="s">
        <v>15981</v>
      </c>
      <c r="E3224" s="2">
        <v>3223</v>
      </c>
      <c r="F3224" s="1">
        <v>17</v>
      </c>
      <c r="G3224" s="1" t="s">
        <v>5303</v>
      </c>
      <c r="H3224" s="1" t="s">
        <v>8504</v>
      </c>
      <c r="I3224" s="1">
        <v>4</v>
      </c>
      <c r="L3224" s="1">
        <v>3</v>
      </c>
      <c r="M3224" s="2" t="s">
        <v>3430</v>
      </c>
      <c r="N3224" s="2" t="s">
        <v>11866</v>
      </c>
      <c r="S3224" s="1" t="s">
        <v>51</v>
      </c>
      <c r="T3224" s="1" t="s">
        <v>1413</v>
      </c>
      <c r="W3224" s="1" t="s">
        <v>84</v>
      </c>
      <c r="X3224" s="1" t="s">
        <v>9283</v>
      </c>
      <c r="Y3224" s="1" t="s">
        <v>129</v>
      </c>
      <c r="Z3224" s="1" t="s">
        <v>9465</v>
      </c>
      <c r="AC3224" s="1">
        <v>31</v>
      </c>
      <c r="AD3224" s="1" t="s">
        <v>445</v>
      </c>
      <c r="AE3224" s="1" t="s">
        <v>11541</v>
      </c>
      <c r="AJ3224" s="1" t="s">
        <v>461</v>
      </c>
      <c r="AK3224" s="1" t="s">
        <v>11719</v>
      </c>
      <c r="AL3224" s="1" t="s">
        <v>87</v>
      </c>
      <c r="AM3224" s="1" t="s">
        <v>11630</v>
      </c>
      <c r="AT3224" s="1" t="s">
        <v>46</v>
      </c>
      <c r="AU3224" s="1" t="s">
        <v>11959</v>
      </c>
      <c r="AV3224" s="1" t="s">
        <v>5464</v>
      </c>
      <c r="AW3224" s="1" t="s">
        <v>12358</v>
      </c>
      <c r="BG3224" s="1" t="s">
        <v>46</v>
      </c>
      <c r="BH3224" s="1" t="s">
        <v>11959</v>
      </c>
      <c r="BI3224" s="1" t="s">
        <v>5465</v>
      </c>
      <c r="BJ3224" s="1" t="s">
        <v>13211</v>
      </c>
      <c r="BK3224" s="1" t="s">
        <v>860</v>
      </c>
      <c r="BL3224" s="1" t="s">
        <v>9007</v>
      </c>
      <c r="BM3224" s="1" t="s">
        <v>5466</v>
      </c>
      <c r="BN3224" s="1" t="s">
        <v>13743</v>
      </c>
      <c r="BO3224" s="1" t="s">
        <v>46</v>
      </c>
      <c r="BP3224" s="1" t="s">
        <v>11959</v>
      </c>
      <c r="BQ3224" s="1" t="s">
        <v>5467</v>
      </c>
      <c r="BR3224" s="1" t="s">
        <v>14938</v>
      </c>
      <c r="BS3224" s="1" t="s">
        <v>50</v>
      </c>
      <c r="BT3224" s="1" t="s">
        <v>16358</v>
      </c>
    </row>
    <row r="3225" spans="1:73" ht="13.5" customHeight="1">
      <c r="A3225" s="3" t="str">
        <f>HYPERLINK("http://kyu.snu.ac.kr/sdhj/index.jsp?type=hj/GK14605_00IH_0001_0058.jpg","1720_각북면_58")</f>
        <v>1720_각북면_58</v>
      </c>
      <c r="B3225" s="2">
        <v>1720</v>
      </c>
      <c r="C3225" s="2" t="s">
        <v>15972</v>
      </c>
      <c r="D3225" s="2" t="s">
        <v>15973</v>
      </c>
      <c r="E3225" s="2">
        <v>3224</v>
      </c>
      <c r="F3225" s="1">
        <v>17</v>
      </c>
      <c r="G3225" s="1" t="s">
        <v>5303</v>
      </c>
      <c r="H3225" s="1" t="s">
        <v>8504</v>
      </c>
      <c r="I3225" s="1">
        <v>4</v>
      </c>
      <c r="L3225" s="1">
        <v>3</v>
      </c>
      <c r="M3225" s="2" t="s">
        <v>3430</v>
      </c>
      <c r="N3225" s="2" t="s">
        <v>11866</v>
      </c>
      <c r="S3225" s="1" t="s">
        <v>5468</v>
      </c>
      <c r="T3225" s="1" t="s">
        <v>8769</v>
      </c>
      <c r="U3225" s="1" t="s">
        <v>508</v>
      </c>
      <c r="V3225" s="1" t="s">
        <v>8888</v>
      </c>
      <c r="W3225" s="1" t="s">
        <v>1275</v>
      </c>
      <c r="X3225" s="1" t="s">
        <v>9301</v>
      </c>
      <c r="Y3225" s="1" t="s">
        <v>129</v>
      </c>
      <c r="Z3225" s="1" t="s">
        <v>9465</v>
      </c>
      <c r="AC3225" s="1">
        <v>46</v>
      </c>
      <c r="AD3225" s="1" t="s">
        <v>40</v>
      </c>
      <c r="AE3225" s="1" t="s">
        <v>11562</v>
      </c>
    </row>
    <row r="3226" spans="1:73" ht="13.5" customHeight="1">
      <c r="A3226" s="3" t="str">
        <f>HYPERLINK("http://kyu.snu.ac.kr/sdhj/index.jsp?type=hj/GK14605_00IH_0001_0058.jpg","1720_각북면_58")</f>
        <v>1720_각북면_58</v>
      </c>
      <c r="B3226" s="2">
        <v>1720</v>
      </c>
      <c r="C3226" s="2" t="s">
        <v>15752</v>
      </c>
      <c r="D3226" s="2" t="s">
        <v>15753</v>
      </c>
      <c r="E3226" s="2">
        <v>3225</v>
      </c>
      <c r="F3226" s="1">
        <v>17</v>
      </c>
      <c r="G3226" s="1" t="s">
        <v>5303</v>
      </c>
      <c r="H3226" s="1" t="s">
        <v>8504</v>
      </c>
      <c r="I3226" s="1">
        <v>4</v>
      </c>
      <c r="L3226" s="1">
        <v>3</v>
      </c>
      <c r="M3226" s="2" t="s">
        <v>3430</v>
      </c>
      <c r="N3226" s="2" t="s">
        <v>11866</v>
      </c>
      <c r="S3226" s="1" t="s">
        <v>953</v>
      </c>
      <c r="T3226" s="1" t="s">
        <v>8721</v>
      </c>
      <c r="Y3226" s="1" t="s">
        <v>18943</v>
      </c>
      <c r="Z3226" s="1" t="s">
        <v>16965</v>
      </c>
      <c r="AC3226" s="1">
        <v>14</v>
      </c>
      <c r="AD3226" s="1" t="s">
        <v>207</v>
      </c>
      <c r="AE3226" s="1" t="s">
        <v>11551</v>
      </c>
    </row>
    <row r="3227" spans="1:73" ht="13.5" customHeight="1">
      <c r="A3227" s="3" t="str">
        <f>HYPERLINK("http://kyu.snu.ac.kr/sdhj/index.jsp?type=hj/GK14605_00IH_0001_0058.jpg","1720_각북면_58")</f>
        <v>1720_각북면_58</v>
      </c>
      <c r="B3227" s="2">
        <v>1720</v>
      </c>
      <c r="C3227" s="2" t="s">
        <v>15637</v>
      </c>
      <c r="D3227" s="2" t="s">
        <v>15638</v>
      </c>
      <c r="E3227" s="2">
        <v>3226</v>
      </c>
      <c r="F3227" s="1">
        <v>17</v>
      </c>
      <c r="G3227" s="1" t="s">
        <v>5303</v>
      </c>
      <c r="H3227" s="1" t="s">
        <v>8504</v>
      </c>
      <c r="I3227" s="1">
        <v>4</v>
      </c>
      <c r="L3227" s="1">
        <v>3</v>
      </c>
      <c r="M3227" s="2" t="s">
        <v>3430</v>
      </c>
      <c r="N3227" s="2" t="s">
        <v>11866</v>
      </c>
      <c r="S3227" s="1" t="s">
        <v>953</v>
      </c>
      <c r="T3227" s="1" t="s">
        <v>8721</v>
      </c>
      <c r="Y3227" s="1" t="s">
        <v>5469</v>
      </c>
      <c r="Z3227" s="1" t="s">
        <v>10487</v>
      </c>
      <c r="AC3227" s="1">
        <v>11</v>
      </c>
      <c r="AD3227" s="1" t="s">
        <v>70</v>
      </c>
      <c r="AE3227" s="1" t="s">
        <v>11531</v>
      </c>
      <c r="AF3227" s="1" t="s">
        <v>135</v>
      </c>
      <c r="AG3227" s="1" t="s">
        <v>11569</v>
      </c>
    </row>
    <row r="3228" spans="1:73" ht="13.5" customHeight="1">
      <c r="A3228" s="3" t="str">
        <f>HYPERLINK("http://kyu.snu.ac.kr/sdhj/index.jsp?type=hj/GK14605_00IH_0001_0058.jpg","1720_각북면_58")</f>
        <v>1720_각북면_58</v>
      </c>
      <c r="B3228" s="2">
        <v>1720</v>
      </c>
      <c r="C3228" s="2" t="s">
        <v>15637</v>
      </c>
      <c r="D3228" s="2" t="s">
        <v>15638</v>
      </c>
      <c r="E3228" s="2">
        <v>3227</v>
      </c>
      <c r="F3228" s="1">
        <v>17</v>
      </c>
      <c r="G3228" s="1" t="s">
        <v>5303</v>
      </c>
      <c r="H3228" s="1" t="s">
        <v>8504</v>
      </c>
      <c r="I3228" s="1">
        <v>4</v>
      </c>
      <c r="L3228" s="1">
        <v>3</v>
      </c>
      <c r="M3228" s="2" t="s">
        <v>3430</v>
      </c>
      <c r="N3228" s="2" t="s">
        <v>11866</v>
      </c>
      <c r="T3228" s="1" t="s">
        <v>15640</v>
      </c>
      <c r="U3228" s="1" t="s">
        <v>5470</v>
      </c>
      <c r="V3228" s="1" t="s">
        <v>9009</v>
      </c>
      <c r="Y3228" s="1" t="s">
        <v>1475</v>
      </c>
      <c r="Z3228" s="1" t="s">
        <v>10486</v>
      </c>
      <c r="AC3228" s="1">
        <v>65</v>
      </c>
      <c r="AD3228" s="1" t="s">
        <v>249</v>
      </c>
      <c r="AE3228" s="1" t="s">
        <v>11523</v>
      </c>
      <c r="AT3228" s="1" t="s">
        <v>269</v>
      </c>
      <c r="AU3228" s="1" t="s">
        <v>8873</v>
      </c>
      <c r="AV3228" s="1" t="s">
        <v>3573</v>
      </c>
      <c r="AW3228" s="1" t="s">
        <v>12075</v>
      </c>
      <c r="BB3228" s="1" t="s">
        <v>274</v>
      </c>
      <c r="BC3228" s="1" t="s">
        <v>8855</v>
      </c>
      <c r="BD3228" s="1" t="s">
        <v>5471</v>
      </c>
      <c r="BE3228" s="1" t="s">
        <v>12846</v>
      </c>
    </row>
    <row r="3229" spans="1:73" ht="13.5" customHeight="1">
      <c r="A3229" s="3" t="str">
        <f>HYPERLINK("http://kyu.snu.ac.kr/sdhj/index.jsp?type=hj/GK14605_00IH_0001_0058.jpg","1720_각북면_58")</f>
        <v>1720_각북면_58</v>
      </c>
      <c r="B3229" s="2">
        <v>1720</v>
      </c>
      <c r="C3229" s="2" t="s">
        <v>15637</v>
      </c>
      <c r="D3229" s="2" t="s">
        <v>15638</v>
      </c>
      <c r="E3229" s="2">
        <v>3228</v>
      </c>
      <c r="F3229" s="1">
        <v>17</v>
      </c>
      <c r="G3229" s="1" t="s">
        <v>5303</v>
      </c>
      <c r="H3229" s="1" t="s">
        <v>8504</v>
      </c>
      <c r="I3229" s="1">
        <v>4</v>
      </c>
      <c r="L3229" s="1">
        <v>3</v>
      </c>
      <c r="M3229" s="2" t="s">
        <v>3430</v>
      </c>
      <c r="N3229" s="2" t="s">
        <v>11866</v>
      </c>
      <c r="T3229" s="1" t="s">
        <v>15640</v>
      </c>
      <c r="U3229" s="1" t="s">
        <v>77</v>
      </c>
      <c r="V3229" s="1" t="s">
        <v>8853</v>
      </c>
      <c r="Y3229" s="1" t="s">
        <v>5472</v>
      </c>
      <c r="Z3229" s="1" t="s">
        <v>10485</v>
      </c>
      <c r="AC3229" s="1">
        <v>46</v>
      </c>
      <c r="AD3229" s="1" t="s">
        <v>40</v>
      </c>
      <c r="AE3229" s="1" t="s">
        <v>11562</v>
      </c>
      <c r="AT3229" s="1" t="s">
        <v>269</v>
      </c>
      <c r="AU3229" s="1" t="s">
        <v>8873</v>
      </c>
      <c r="AV3229" s="1" t="s">
        <v>8409</v>
      </c>
      <c r="AW3229" s="1" t="s">
        <v>12010</v>
      </c>
      <c r="BB3229" s="1" t="s">
        <v>274</v>
      </c>
      <c r="BC3229" s="1" t="s">
        <v>8855</v>
      </c>
      <c r="BD3229" s="1" t="s">
        <v>5473</v>
      </c>
      <c r="BE3229" s="1" t="s">
        <v>12838</v>
      </c>
    </row>
    <row r="3230" spans="1:73" ht="13.5" customHeight="1">
      <c r="A3230" s="3" t="str">
        <f>HYPERLINK("http://kyu.snu.ac.kr/sdhj/index.jsp?type=hj/GK14605_00IH_0001_0058.jpg","1720_각북면_58")</f>
        <v>1720_각북면_58</v>
      </c>
      <c r="B3230" s="2">
        <v>1720</v>
      </c>
      <c r="C3230" s="2" t="s">
        <v>15637</v>
      </c>
      <c r="D3230" s="2" t="s">
        <v>15638</v>
      </c>
      <c r="E3230" s="2">
        <v>3229</v>
      </c>
      <c r="F3230" s="1">
        <v>17</v>
      </c>
      <c r="G3230" s="1" t="s">
        <v>5303</v>
      </c>
      <c r="H3230" s="1" t="s">
        <v>8504</v>
      </c>
      <c r="I3230" s="1">
        <v>4</v>
      </c>
      <c r="L3230" s="1">
        <v>3</v>
      </c>
      <c r="M3230" s="2" t="s">
        <v>3430</v>
      </c>
      <c r="N3230" s="2" t="s">
        <v>11866</v>
      </c>
      <c r="T3230" s="1" t="s">
        <v>15640</v>
      </c>
      <c r="U3230" s="1" t="s">
        <v>77</v>
      </c>
      <c r="V3230" s="1" t="s">
        <v>8853</v>
      </c>
      <c r="Y3230" s="1" t="s">
        <v>5474</v>
      </c>
      <c r="Z3230" s="1" t="s">
        <v>10484</v>
      </c>
      <c r="AC3230" s="1">
        <v>35</v>
      </c>
      <c r="AD3230" s="1" t="s">
        <v>111</v>
      </c>
      <c r="AE3230" s="1" t="s">
        <v>8821</v>
      </c>
      <c r="AF3230" s="1" t="s">
        <v>81</v>
      </c>
      <c r="AG3230" s="1" t="s">
        <v>11583</v>
      </c>
      <c r="AH3230" s="1" t="s">
        <v>300</v>
      </c>
      <c r="AI3230" s="1" t="s">
        <v>11633</v>
      </c>
      <c r="AT3230" s="1" t="s">
        <v>269</v>
      </c>
      <c r="AU3230" s="1" t="s">
        <v>8873</v>
      </c>
      <c r="AV3230" s="1" t="s">
        <v>8409</v>
      </c>
      <c r="AW3230" s="1" t="s">
        <v>12010</v>
      </c>
      <c r="BB3230" s="1" t="s">
        <v>274</v>
      </c>
      <c r="BC3230" s="1" t="s">
        <v>8855</v>
      </c>
      <c r="BD3230" s="1" t="s">
        <v>5473</v>
      </c>
      <c r="BE3230" s="1" t="s">
        <v>12838</v>
      </c>
      <c r="BU3230" s="1" t="s">
        <v>558</v>
      </c>
    </row>
    <row r="3231" spans="1:73" ht="13.5" customHeight="1">
      <c r="A3231" s="3" t="str">
        <f>HYPERLINK("http://kyu.snu.ac.kr/sdhj/index.jsp?type=hj/GK14605_00IH_0001_0058.jpg","1720_각북면_58")</f>
        <v>1720_각북면_58</v>
      </c>
      <c r="B3231" s="2">
        <v>1720</v>
      </c>
      <c r="C3231" s="2" t="s">
        <v>15637</v>
      </c>
      <c r="D3231" s="2" t="s">
        <v>15638</v>
      </c>
      <c r="E3231" s="2">
        <v>3230</v>
      </c>
      <c r="F3231" s="1">
        <v>17</v>
      </c>
      <c r="G3231" s="1" t="s">
        <v>5303</v>
      </c>
      <c r="H3231" s="1" t="s">
        <v>8504</v>
      </c>
      <c r="I3231" s="1">
        <v>4</v>
      </c>
      <c r="L3231" s="1">
        <v>3</v>
      </c>
      <c r="M3231" s="2" t="s">
        <v>3430</v>
      </c>
      <c r="N3231" s="2" t="s">
        <v>11866</v>
      </c>
      <c r="T3231" s="1" t="s">
        <v>15640</v>
      </c>
      <c r="U3231" s="1" t="s">
        <v>77</v>
      </c>
      <c r="V3231" s="1" t="s">
        <v>8853</v>
      </c>
      <c r="Y3231" s="1" t="s">
        <v>1405</v>
      </c>
      <c r="Z3231" s="1" t="s">
        <v>9657</v>
      </c>
      <c r="AC3231" s="1">
        <v>65</v>
      </c>
      <c r="AD3231" s="1" t="s">
        <v>249</v>
      </c>
      <c r="AE3231" s="1" t="s">
        <v>11523</v>
      </c>
      <c r="AF3231" s="1" t="s">
        <v>81</v>
      </c>
      <c r="AG3231" s="1" t="s">
        <v>11583</v>
      </c>
      <c r="AH3231" s="1" t="s">
        <v>1389</v>
      </c>
      <c r="AI3231" s="1" t="s">
        <v>11670</v>
      </c>
      <c r="AT3231" s="1" t="s">
        <v>840</v>
      </c>
      <c r="AU3231" s="1" t="s">
        <v>11962</v>
      </c>
      <c r="AV3231" s="1" t="s">
        <v>18933</v>
      </c>
      <c r="AW3231" s="1" t="s">
        <v>16903</v>
      </c>
      <c r="BB3231" s="1" t="s">
        <v>385</v>
      </c>
      <c r="BC3231" s="1" t="s">
        <v>15727</v>
      </c>
      <c r="BD3231" s="1" t="s">
        <v>3862</v>
      </c>
      <c r="BE3231" s="1" t="s">
        <v>10352</v>
      </c>
    </row>
    <row r="3232" spans="1:73" ht="13.5" customHeight="1">
      <c r="A3232" s="3" t="str">
        <f>HYPERLINK("http://kyu.snu.ac.kr/sdhj/index.jsp?type=hj/GK14605_00IH_0001_0058.jpg","1720_각북면_58")</f>
        <v>1720_각북면_58</v>
      </c>
      <c r="B3232" s="2">
        <v>1720</v>
      </c>
      <c r="C3232" s="2" t="s">
        <v>15637</v>
      </c>
      <c r="D3232" s="2" t="s">
        <v>15638</v>
      </c>
      <c r="E3232" s="2">
        <v>3231</v>
      </c>
      <c r="F3232" s="1">
        <v>17</v>
      </c>
      <c r="G3232" s="1" t="s">
        <v>5303</v>
      </c>
      <c r="H3232" s="1" t="s">
        <v>8504</v>
      </c>
      <c r="I3232" s="1">
        <v>4</v>
      </c>
      <c r="L3232" s="1">
        <v>3</v>
      </c>
      <c r="M3232" s="2" t="s">
        <v>3430</v>
      </c>
      <c r="N3232" s="2" t="s">
        <v>11866</v>
      </c>
      <c r="T3232" s="1" t="s">
        <v>15640</v>
      </c>
      <c r="U3232" s="1" t="s">
        <v>266</v>
      </c>
      <c r="V3232" s="1" t="s">
        <v>8830</v>
      </c>
      <c r="Y3232" s="1" t="s">
        <v>14864</v>
      </c>
      <c r="Z3232" s="1" t="s">
        <v>15508</v>
      </c>
      <c r="AC3232" s="1">
        <v>32</v>
      </c>
      <c r="AD3232" s="1" t="s">
        <v>163</v>
      </c>
      <c r="AE3232" s="1" t="s">
        <v>11552</v>
      </c>
      <c r="AT3232" s="1" t="s">
        <v>840</v>
      </c>
      <c r="AU3232" s="1" t="s">
        <v>11962</v>
      </c>
      <c r="AV3232" s="1" t="s">
        <v>1405</v>
      </c>
      <c r="AW3232" s="1" t="s">
        <v>9657</v>
      </c>
      <c r="BB3232" s="1" t="s">
        <v>385</v>
      </c>
      <c r="BC3232" s="1" t="s">
        <v>16966</v>
      </c>
      <c r="BD3232" s="1" t="s">
        <v>18916</v>
      </c>
      <c r="BE3232" s="1" t="s">
        <v>16967</v>
      </c>
    </row>
    <row r="3233" spans="1:73" ht="13.5" customHeight="1">
      <c r="A3233" s="3" t="str">
        <f>HYPERLINK("http://kyu.snu.ac.kr/sdhj/index.jsp?type=hj/GK14605_00IH_0001_0058.jpg","1720_각북면_58")</f>
        <v>1720_각북면_58</v>
      </c>
      <c r="B3233" s="2">
        <v>1720</v>
      </c>
      <c r="C3233" s="2" t="s">
        <v>16968</v>
      </c>
      <c r="D3233" s="2" t="s">
        <v>16969</v>
      </c>
      <c r="E3233" s="2">
        <v>3232</v>
      </c>
      <c r="F3233" s="1">
        <v>17</v>
      </c>
      <c r="G3233" s="1" t="s">
        <v>5303</v>
      </c>
      <c r="H3233" s="1" t="s">
        <v>8504</v>
      </c>
      <c r="I3233" s="1">
        <v>4</v>
      </c>
      <c r="L3233" s="1">
        <v>3</v>
      </c>
      <c r="M3233" s="2" t="s">
        <v>3430</v>
      </c>
      <c r="N3233" s="2" t="s">
        <v>11866</v>
      </c>
      <c r="T3233" s="1" t="s">
        <v>15640</v>
      </c>
      <c r="U3233" s="1" t="s">
        <v>77</v>
      </c>
      <c r="V3233" s="1" t="s">
        <v>8853</v>
      </c>
      <c r="Y3233" s="1" t="s">
        <v>14823</v>
      </c>
      <c r="Z3233" s="1" t="s">
        <v>16970</v>
      </c>
      <c r="AC3233" s="1">
        <v>11</v>
      </c>
      <c r="AD3233" s="1" t="s">
        <v>70</v>
      </c>
      <c r="AE3233" s="1" t="s">
        <v>11531</v>
      </c>
      <c r="AT3233" s="1" t="s">
        <v>840</v>
      </c>
      <c r="AU3233" s="1" t="s">
        <v>11962</v>
      </c>
      <c r="AV3233" s="1" t="s">
        <v>1405</v>
      </c>
      <c r="AW3233" s="1" t="s">
        <v>9657</v>
      </c>
      <c r="BB3233" s="1" t="s">
        <v>385</v>
      </c>
      <c r="BC3233" s="1" t="s">
        <v>15727</v>
      </c>
      <c r="BD3233" s="1" t="s">
        <v>18916</v>
      </c>
      <c r="BE3233" s="1" t="s">
        <v>16628</v>
      </c>
      <c r="BU3233" s="1" t="s">
        <v>558</v>
      </c>
    </row>
    <row r="3234" spans="1:73" ht="13.5" customHeight="1">
      <c r="A3234" s="3" t="str">
        <f>HYPERLINK("http://kyu.snu.ac.kr/sdhj/index.jsp?type=hj/GK14605_00IH_0001_0058.jpg","1720_각북면_58")</f>
        <v>1720_각북면_58</v>
      </c>
      <c r="B3234" s="2">
        <v>1720</v>
      </c>
      <c r="C3234" s="2" t="s">
        <v>15637</v>
      </c>
      <c r="D3234" s="2" t="s">
        <v>15638</v>
      </c>
      <c r="E3234" s="2">
        <v>3233</v>
      </c>
      <c r="F3234" s="1">
        <v>17</v>
      </c>
      <c r="G3234" s="1" t="s">
        <v>5303</v>
      </c>
      <c r="H3234" s="1" t="s">
        <v>8504</v>
      </c>
      <c r="I3234" s="1">
        <v>4</v>
      </c>
      <c r="L3234" s="1">
        <v>3</v>
      </c>
      <c r="M3234" s="2" t="s">
        <v>3430</v>
      </c>
      <c r="N3234" s="2" t="s">
        <v>11866</v>
      </c>
      <c r="T3234" s="1" t="s">
        <v>15640</v>
      </c>
      <c r="U3234" s="1" t="s">
        <v>77</v>
      </c>
      <c r="V3234" s="1" t="s">
        <v>8853</v>
      </c>
      <c r="Y3234" s="1" t="s">
        <v>3496</v>
      </c>
      <c r="Z3234" s="1" t="s">
        <v>10387</v>
      </c>
      <c r="AC3234" s="1">
        <v>19</v>
      </c>
      <c r="AD3234" s="1" t="s">
        <v>308</v>
      </c>
      <c r="AE3234" s="1" t="s">
        <v>11554</v>
      </c>
      <c r="AT3234" s="1" t="s">
        <v>840</v>
      </c>
      <c r="AU3234" s="1" t="s">
        <v>11962</v>
      </c>
      <c r="AV3234" s="1" t="s">
        <v>1405</v>
      </c>
      <c r="AW3234" s="1" t="s">
        <v>9657</v>
      </c>
      <c r="BB3234" s="1" t="s">
        <v>385</v>
      </c>
      <c r="BC3234" s="1" t="s">
        <v>15727</v>
      </c>
      <c r="BD3234" s="1" t="s">
        <v>18916</v>
      </c>
      <c r="BE3234" s="1" t="s">
        <v>16628</v>
      </c>
      <c r="BU3234" s="1" t="s">
        <v>558</v>
      </c>
    </row>
    <row r="3235" spans="1:73" ht="13.5" customHeight="1">
      <c r="A3235" s="3" t="str">
        <f>HYPERLINK("http://kyu.snu.ac.kr/sdhj/index.jsp?type=hj/GK14605_00IH_0001_0058.jpg","1720_각북면_58")</f>
        <v>1720_각북면_58</v>
      </c>
      <c r="B3235" s="2">
        <v>1720</v>
      </c>
      <c r="C3235" s="2" t="s">
        <v>15637</v>
      </c>
      <c r="D3235" s="2" t="s">
        <v>15638</v>
      </c>
      <c r="E3235" s="2">
        <v>3234</v>
      </c>
      <c r="F3235" s="1">
        <v>17</v>
      </c>
      <c r="G3235" s="1" t="s">
        <v>5303</v>
      </c>
      <c r="H3235" s="1" t="s">
        <v>8504</v>
      </c>
      <c r="I3235" s="1">
        <v>4</v>
      </c>
      <c r="L3235" s="1">
        <v>3</v>
      </c>
      <c r="M3235" s="2" t="s">
        <v>3430</v>
      </c>
      <c r="N3235" s="2" t="s">
        <v>11866</v>
      </c>
      <c r="T3235" s="1" t="s">
        <v>15640</v>
      </c>
      <c r="U3235" s="1" t="s">
        <v>266</v>
      </c>
      <c r="V3235" s="1" t="s">
        <v>8830</v>
      </c>
      <c r="Y3235" s="1" t="s">
        <v>5475</v>
      </c>
      <c r="Z3235" s="1" t="s">
        <v>10483</v>
      </c>
      <c r="AC3235" s="1">
        <v>62</v>
      </c>
      <c r="AD3235" s="1" t="s">
        <v>244</v>
      </c>
      <c r="AE3235" s="1" t="s">
        <v>9717</v>
      </c>
      <c r="AT3235" s="1" t="s">
        <v>840</v>
      </c>
      <c r="AU3235" s="1" t="s">
        <v>11962</v>
      </c>
      <c r="AV3235" s="1" t="s">
        <v>18933</v>
      </c>
      <c r="AW3235" s="1" t="s">
        <v>16903</v>
      </c>
      <c r="BB3235" s="1" t="s">
        <v>385</v>
      </c>
      <c r="BC3235" s="1" t="s">
        <v>15727</v>
      </c>
      <c r="BD3235" s="1" t="s">
        <v>1543</v>
      </c>
      <c r="BE3235" s="1" t="s">
        <v>10352</v>
      </c>
    </row>
    <row r="3236" spans="1:73" ht="13.5" customHeight="1">
      <c r="A3236" s="3" t="str">
        <f>HYPERLINK("http://kyu.snu.ac.kr/sdhj/index.jsp?type=hj/GK14605_00IH_0001_0058.jpg","1720_각북면_58")</f>
        <v>1720_각북면_58</v>
      </c>
      <c r="B3236" s="2">
        <v>1720</v>
      </c>
      <c r="C3236" s="2" t="s">
        <v>15637</v>
      </c>
      <c r="D3236" s="2" t="s">
        <v>15638</v>
      </c>
      <c r="E3236" s="2">
        <v>3235</v>
      </c>
      <c r="F3236" s="1">
        <v>17</v>
      </c>
      <c r="G3236" s="1" t="s">
        <v>5303</v>
      </c>
      <c r="H3236" s="1" t="s">
        <v>8504</v>
      </c>
      <c r="I3236" s="1">
        <v>4</v>
      </c>
      <c r="L3236" s="1">
        <v>3</v>
      </c>
      <c r="M3236" s="2" t="s">
        <v>3430</v>
      </c>
      <c r="N3236" s="2" t="s">
        <v>11866</v>
      </c>
      <c r="T3236" s="1" t="s">
        <v>15640</v>
      </c>
      <c r="U3236" s="1" t="s">
        <v>266</v>
      </c>
      <c r="V3236" s="1" t="s">
        <v>8830</v>
      </c>
      <c r="Y3236" s="1" t="s">
        <v>5476</v>
      </c>
      <c r="Z3236" s="1" t="s">
        <v>8716</v>
      </c>
      <c r="AC3236" s="1">
        <v>55</v>
      </c>
      <c r="AD3236" s="1" t="s">
        <v>289</v>
      </c>
      <c r="AE3236" s="1" t="s">
        <v>11559</v>
      </c>
      <c r="AT3236" s="1" t="s">
        <v>840</v>
      </c>
      <c r="AU3236" s="1" t="s">
        <v>11962</v>
      </c>
      <c r="AV3236" s="1" t="s">
        <v>18933</v>
      </c>
      <c r="AW3236" s="1" t="s">
        <v>16903</v>
      </c>
      <c r="BB3236" s="1" t="s">
        <v>385</v>
      </c>
      <c r="BC3236" s="1" t="s">
        <v>15727</v>
      </c>
      <c r="BD3236" s="1" t="s">
        <v>1543</v>
      </c>
      <c r="BE3236" s="1" t="s">
        <v>10352</v>
      </c>
      <c r="BU3236" s="1" t="s">
        <v>558</v>
      </c>
    </row>
    <row r="3237" spans="1:73" ht="13.5" customHeight="1">
      <c r="A3237" s="3" t="str">
        <f>HYPERLINK("http://kyu.snu.ac.kr/sdhj/index.jsp?type=hj/GK14605_00IH_0001_0058.jpg","1720_각북면_58")</f>
        <v>1720_각북면_58</v>
      </c>
      <c r="B3237" s="2">
        <v>1720</v>
      </c>
      <c r="C3237" s="2" t="s">
        <v>15637</v>
      </c>
      <c r="D3237" s="2" t="s">
        <v>15638</v>
      </c>
      <c r="E3237" s="2">
        <v>3236</v>
      </c>
      <c r="F3237" s="1">
        <v>17</v>
      </c>
      <c r="G3237" s="1" t="s">
        <v>5303</v>
      </c>
      <c r="H3237" s="1" t="s">
        <v>8504</v>
      </c>
      <c r="I3237" s="1">
        <v>4</v>
      </c>
      <c r="L3237" s="1">
        <v>3</v>
      </c>
      <c r="M3237" s="2" t="s">
        <v>3430</v>
      </c>
      <c r="N3237" s="2" t="s">
        <v>11866</v>
      </c>
      <c r="T3237" s="1" t="s">
        <v>15640</v>
      </c>
      <c r="U3237" s="1" t="s">
        <v>77</v>
      </c>
      <c r="V3237" s="1" t="s">
        <v>8853</v>
      </c>
      <c r="Y3237" s="1" t="s">
        <v>5477</v>
      </c>
      <c r="Z3237" s="1" t="s">
        <v>10482</v>
      </c>
      <c r="AC3237" s="1">
        <v>22</v>
      </c>
      <c r="AD3237" s="1" t="s">
        <v>334</v>
      </c>
      <c r="AE3237" s="1" t="s">
        <v>11555</v>
      </c>
      <c r="AV3237" s="1" t="s">
        <v>5478</v>
      </c>
      <c r="AW3237" s="1" t="s">
        <v>16971</v>
      </c>
      <c r="BB3237" s="1" t="s">
        <v>274</v>
      </c>
      <c r="BC3237" s="1" t="s">
        <v>8855</v>
      </c>
      <c r="BD3237" s="1" t="s">
        <v>5479</v>
      </c>
      <c r="BE3237" s="1" t="s">
        <v>9530</v>
      </c>
    </row>
    <row r="3238" spans="1:73" ht="13.5" customHeight="1">
      <c r="A3238" s="3" t="str">
        <f>HYPERLINK("http://kyu.snu.ac.kr/sdhj/index.jsp?type=hj/GK14605_00IH_0001_0058.jpg","1720_각북면_58")</f>
        <v>1720_각북면_58</v>
      </c>
      <c r="B3238" s="2">
        <v>1720</v>
      </c>
      <c r="C3238" s="2" t="s">
        <v>15637</v>
      </c>
      <c r="D3238" s="2" t="s">
        <v>15638</v>
      </c>
      <c r="E3238" s="2">
        <v>3237</v>
      </c>
      <c r="F3238" s="1">
        <v>17</v>
      </c>
      <c r="G3238" s="1" t="s">
        <v>5303</v>
      </c>
      <c r="H3238" s="1" t="s">
        <v>8504</v>
      </c>
      <c r="I3238" s="1">
        <v>4</v>
      </c>
      <c r="L3238" s="1">
        <v>3</v>
      </c>
      <c r="M3238" s="2" t="s">
        <v>3430</v>
      </c>
      <c r="N3238" s="2" t="s">
        <v>11866</v>
      </c>
      <c r="T3238" s="1" t="s">
        <v>15640</v>
      </c>
      <c r="U3238" s="1" t="s">
        <v>266</v>
      </c>
      <c r="V3238" s="1" t="s">
        <v>8830</v>
      </c>
      <c r="Y3238" s="1" t="s">
        <v>1124</v>
      </c>
      <c r="Z3238" s="1" t="s">
        <v>10481</v>
      </c>
      <c r="AC3238" s="1">
        <v>57</v>
      </c>
      <c r="AD3238" s="1" t="s">
        <v>1067</v>
      </c>
      <c r="AE3238" s="1" t="s">
        <v>11318</v>
      </c>
      <c r="AT3238" s="1" t="s">
        <v>840</v>
      </c>
      <c r="AU3238" s="1" t="s">
        <v>11962</v>
      </c>
      <c r="AV3238" s="1" t="s">
        <v>1913</v>
      </c>
      <c r="AW3238" s="1" t="s">
        <v>16378</v>
      </c>
      <c r="BB3238" s="1" t="s">
        <v>385</v>
      </c>
      <c r="BC3238" s="1" t="s">
        <v>15727</v>
      </c>
      <c r="BD3238" s="1" t="s">
        <v>18854</v>
      </c>
      <c r="BE3238" s="1" t="s">
        <v>16604</v>
      </c>
    </row>
    <row r="3239" spans="1:73" ht="13.5" customHeight="1">
      <c r="A3239" s="3" t="str">
        <f>HYPERLINK("http://kyu.snu.ac.kr/sdhj/index.jsp?type=hj/GK14605_00IH_0001_0058.jpg","1720_각북면_58")</f>
        <v>1720_각북면_58</v>
      </c>
      <c r="B3239" s="2">
        <v>1720</v>
      </c>
      <c r="C3239" s="2" t="s">
        <v>15637</v>
      </c>
      <c r="D3239" s="2" t="s">
        <v>15638</v>
      </c>
      <c r="E3239" s="2">
        <v>3238</v>
      </c>
      <c r="F3239" s="1">
        <v>17</v>
      </c>
      <c r="G3239" s="1" t="s">
        <v>5303</v>
      </c>
      <c r="H3239" s="1" t="s">
        <v>8504</v>
      </c>
      <c r="I3239" s="1">
        <v>4</v>
      </c>
      <c r="L3239" s="1">
        <v>3</v>
      </c>
      <c r="M3239" s="2" t="s">
        <v>3430</v>
      </c>
      <c r="N3239" s="2" t="s">
        <v>11866</v>
      </c>
      <c r="T3239" s="1" t="s">
        <v>15640</v>
      </c>
      <c r="U3239" s="1" t="s">
        <v>77</v>
      </c>
      <c r="V3239" s="1" t="s">
        <v>8853</v>
      </c>
      <c r="Y3239" s="1" t="s">
        <v>5480</v>
      </c>
      <c r="Z3239" s="1" t="s">
        <v>10480</v>
      </c>
      <c r="AC3239" s="1">
        <v>34</v>
      </c>
      <c r="AD3239" s="1" t="s">
        <v>86</v>
      </c>
      <c r="AE3239" s="1" t="s">
        <v>11563</v>
      </c>
      <c r="AT3239" s="1" t="s">
        <v>269</v>
      </c>
      <c r="AU3239" s="1" t="s">
        <v>8873</v>
      </c>
      <c r="AV3239" s="1" t="s">
        <v>1909</v>
      </c>
      <c r="AW3239" s="1" t="s">
        <v>11997</v>
      </c>
      <c r="BB3239" s="1" t="s">
        <v>274</v>
      </c>
      <c r="BC3239" s="1" t="s">
        <v>8855</v>
      </c>
      <c r="BD3239" s="1" t="s">
        <v>5481</v>
      </c>
      <c r="BE3239" s="1" t="s">
        <v>12845</v>
      </c>
    </row>
    <row r="3240" spans="1:73" ht="13.5" customHeight="1">
      <c r="A3240" s="3" t="str">
        <f>HYPERLINK("http://kyu.snu.ac.kr/sdhj/index.jsp?type=hj/GK14605_00IH_0001_0058.jpg","1720_각북면_58")</f>
        <v>1720_각북면_58</v>
      </c>
      <c r="B3240" s="2">
        <v>1720</v>
      </c>
      <c r="C3240" s="2" t="s">
        <v>15637</v>
      </c>
      <c r="D3240" s="2" t="s">
        <v>15638</v>
      </c>
      <c r="E3240" s="2">
        <v>3239</v>
      </c>
      <c r="F3240" s="1">
        <v>17</v>
      </c>
      <c r="G3240" s="1" t="s">
        <v>5303</v>
      </c>
      <c r="H3240" s="1" t="s">
        <v>8504</v>
      </c>
      <c r="I3240" s="1">
        <v>4</v>
      </c>
      <c r="L3240" s="1">
        <v>3</v>
      </c>
      <c r="M3240" s="2" t="s">
        <v>3430</v>
      </c>
      <c r="N3240" s="2" t="s">
        <v>11866</v>
      </c>
      <c r="T3240" s="1" t="s">
        <v>15640</v>
      </c>
      <c r="U3240" s="1" t="s">
        <v>77</v>
      </c>
      <c r="V3240" s="1" t="s">
        <v>8853</v>
      </c>
      <c r="Y3240" s="1" t="s">
        <v>5482</v>
      </c>
      <c r="Z3240" s="1" t="s">
        <v>10479</v>
      </c>
      <c r="AC3240" s="1">
        <v>31</v>
      </c>
      <c r="AD3240" s="1" t="s">
        <v>445</v>
      </c>
      <c r="AE3240" s="1" t="s">
        <v>11541</v>
      </c>
      <c r="AT3240" s="1" t="s">
        <v>269</v>
      </c>
      <c r="AU3240" s="1" t="s">
        <v>8873</v>
      </c>
      <c r="AV3240" s="1" t="s">
        <v>1909</v>
      </c>
      <c r="AW3240" s="1" t="s">
        <v>11997</v>
      </c>
      <c r="BB3240" s="1" t="s">
        <v>274</v>
      </c>
      <c r="BC3240" s="1" t="s">
        <v>8855</v>
      </c>
      <c r="BD3240" s="1" t="s">
        <v>5481</v>
      </c>
      <c r="BE3240" s="1" t="s">
        <v>12845</v>
      </c>
      <c r="BU3240" s="1" t="s">
        <v>558</v>
      </c>
    </row>
    <row r="3241" spans="1:73" ht="13.5" customHeight="1">
      <c r="A3241" s="3" t="str">
        <f>HYPERLINK("http://kyu.snu.ac.kr/sdhj/index.jsp?type=hj/GK14605_00IH_0001_0058.jpg","1720_각북면_58")</f>
        <v>1720_각북면_58</v>
      </c>
      <c r="B3241" s="2">
        <v>1720</v>
      </c>
      <c r="C3241" s="2" t="s">
        <v>15637</v>
      </c>
      <c r="D3241" s="2" t="s">
        <v>15638</v>
      </c>
      <c r="E3241" s="2">
        <v>3240</v>
      </c>
      <c r="F3241" s="1">
        <v>17</v>
      </c>
      <c r="G3241" s="1" t="s">
        <v>5303</v>
      </c>
      <c r="H3241" s="1" t="s">
        <v>8504</v>
      </c>
      <c r="I3241" s="1">
        <v>4</v>
      </c>
      <c r="L3241" s="1">
        <v>3</v>
      </c>
      <c r="M3241" s="2" t="s">
        <v>3430</v>
      </c>
      <c r="N3241" s="2" t="s">
        <v>11866</v>
      </c>
      <c r="T3241" s="1" t="s">
        <v>15640</v>
      </c>
      <c r="U3241" s="1" t="s">
        <v>5483</v>
      </c>
      <c r="V3241" s="1" t="s">
        <v>9045</v>
      </c>
      <c r="Y3241" s="1" t="s">
        <v>3146</v>
      </c>
      <c r="Z3241" s="1" t="s">
        <v>9449</v>
      </c>
      <c r="AC3241" s="1">
        <v>38</v>
      </c>
      <c r="AD3241" s="1" t="s">
        <v>316</v>
      </c>
      <c r="AE3241" s="1" t="s">
        <v>11519</v>
      </c>
      <c r="AT3241" s="1" t="s">
        <v>840</v>
      </c>
      <c r="AU3241" s="1" t="s">
        <v>11962</v>
      </c>
      <c r="AV3241" s="1" t="s">
        <v>5484</v>
      </c>
      <c r="AW3241" s="1" t="s">
        <v>12357</v>
      </c>
      <c r="BB3241" s="1" t="s">
        <v>385</v>
      </c>
      <c r="BC3241" s="1" t="s">
        <v>15727</v>
      </c>
      <c r="BD3241" s="1" t="s">
        <v>3867</v>
      </c>
      <c r="BE3241" s="1" t="s">
        <v>12822</v>
      </c>
    </row>
    <row r="3242" spans="1:73" ht="13.5" customHeight="1">
      <c r="A3242" s="3" t="str">
        <f>HYPERLINK("http://kyu.snu.ac.kr/sdhj/index.jsp?type=hj/GK14605_00IH_0001_0058.jpg","1720_각북면_58")</f>
        <v>1720_각북면_58</v>
      </c>
      <c r="B3242" s="2">
        <v>1720</v>
      </c>
      <c r="C3242" s="2" t="s">
        <v>15637</v>
      </c>
      <c r="D3242" s="2" t="s">
        <v>15638</v>
      </c>
      <c r="E3242" s="2">
        <v>3241</v>
      </c>
      <c r="F3242" s="1">
        <v>17</v>
      </c>
      <c r="G3242" s="1" t="s">
        <v>5303</v>
      </c>
      <c r="H3242" s="1" t="s">
        <v>8504</v>
      </c>
      <c r="I3242" s="1">
        <v>4</v>
      </c>
      <c r="L3242" s="1">
        <v>3</v>
      </c>
      <c r="M3242" s="2" t="s">
        <v>3430</v>
      </c>
      <c r="N3242" s="2" t="s">
        <v>11866</v>
      </c>
      <c r="T3242" s="1" t="s">
        <v>15640</v>
      </c>
      <c r="U3242" s="1" t="s">
        <v>266</v>
      </c>
      <c r="V3242" s="1" t="s">
        <v>8830</v>
      </c>
      <c r="Y3242" s="1" t="s">
        <v>5485</v>
      </c>
      <c r="Z3242" s="1" t="s">
        <v>10478</v>
      </c>
      <c r="AC3242" s="1">
        <v>50</v>
      </c>
      <c r="AD3242" s="1" t="s">
        <v>54</v>
      </c>
      <c r="AE3242" s="1" t="s">
        <v>11446</v>
      </c>
      <c r="AT3242" s="1" t="s">
        <v>269</v>
      </c>
      <c r="AU3242" s="1" t="s">
        <v>8873</v>
      </c>
      <c r="AV3242" s="1" t="s">
        <v>3953</v>
      </c>
      <c r="AW3242" s="1" t="s">
        <v>12051</v>
      </c>
      <c r="BB3242" s="1" t="s">
        <v>274</v>
      </c>
      <c r="BC3242" s="1" t="s">
        <v>8855</v>
      </c>
      <c r="BD3242" s="1" t="s">
        <v>5486</v>
      </c>
      <c r="BE3242" s="1" t="s">
        <v>9820</v>
      </c>
    </row>
    <row r="3243" spans="1:73" ht="13.5" customHeight="1">
      <c r="A3243" s="3" t="str">
        <f>HYPERLINK("http://kyu.snu.ac.kr/sdhj/index.jsp?type=hj/GK14605_00IH_0001_0058.jpg","1720_각북면_58")</f>
        <v>1720_각북면_58</v>
      </c>
      <c r="B3243" s="2">
        <v>1720</v>
      </c>
      <c r="C3243" s="2" t="s">
        <v>15637</v>
      </c>
      <c r="D3243" s="2" t="s">
        <v>15638</v>
      </c>
      <c r="E3243" s="2">
        <v>3242</v>
      </c>
      <c r="F3243" s="1">
        <v>17</v>
      </c>
      <c r="G3243" s="1" t="s">
        <v>5303</v>
      </c>
      <c r="H3243" s="1" t="s">
        <v>8504</v>
      </c>
      <c r="I3243" s="1">
        <v>4</v>
      </c>
      <c r="L3243" s="1">
        <v>3</v>
      </c>
      <c r="M3243" s="2" t="s">
        <v>3430</v>
      </c>
      <c r="N3243" s="2" t="s">
        <v>11866</v>
      </c>
      <c r="T3243" s="1" t="s">
        <v>15640</v>
      </c>
      <c r="U3243" s="1" t="s">
        <v>266</v>
      </c>
      <c r="V3243" s="1" t="s">
        <v>8830</v>
      </c>
      <c r="Y3243" s="1" t="s">
        <v>18861</v>
      </c>
      <c r="Z3243" s="1" t="s">
        <v>15356</v>
      </c>
      <c r="AC3243" s="1">
        <v>33</v>
      </c>
      <c r="AD3243" s="1" t="s">
        <v>151</v>
      </c>
      <c r="AE3243" s="1" t="s">
        <v>10802</v>
      </c>
      <c r="AT3243" s="1" t="s">
        <v>269</v>
      </c>
      <c r="AU3243" s="1" t="s">
        <v>8873</v>
      </c>
      <c r="AV3243" s="1" t="s">
        <v>5487</v>
      </c>
      <c r="AW3243" s="1" t="s">
        <v>10062</v>
      </c>
      <c r="BB3243" s="1" t="s">
        <v>274</v>
      </c>
      <c r="BC3243" s="1" t="s">
        <v>8855</v>
      </c>
      <c r="BD3243" s="1" t="s">
        <v>8410</v>
      </c>
      <c r="BE3243" s="1" t="s">
        <v>12844</v>
      </c>
    </row>
    <row r="3244" spans="1:73" ht="13.5" customHeight="1">
      <c r="A3244" s="3" t="str">
        <f>HYPERLINK("http://kyu.snu.ac.kr/sdhj/index.jsp?type=hj/GK14605_00IH_0001_0058.jpg","1720_각북면_58")</f>
        <v>1720_각북면_58</v>
      </c>
      <c r="B3244" s="2">
        <v>1720</v>
      </c>
      <c r="C3244" s="2" t="s">
        <v>15637</v>
      </c>
      <c r="D3244" s="2" t="s">
        <v>15638</v>
      </c>
      <c r="E3244" s="2">
        <v>3243</v>
      </c>
      <c r="F3244" s="1">
        <v>17</v>
      </c>
      <c r="G3244" s="1" t="s">
        <v>5303</v>
      </c>
      <c r="H3244" s="1" t="s">
        <v>8504</v>
      </c>
      <c r="I3244" s="1">
        <v>4</v>
      </c>
      <c r="L3244" s="1">
        <v>3</v>
      </c>
      <c r="M3244" s="2" t="s">
        <v>3430</v>
      </c>
      <c r="N3244" s="2" t="s">
        <v>11866</v>
      </c>
      <c r="T3244" s="1" t="s">
        <v>15640</v>
      </c>
      <c r="U3244" s="1" t="s">
        <v>2226</v>
      </c>
      <c r="V3244" s="1" t="s">
        <v>9044</v>
      </c>
      <c r="Y3244" s="1" t="s">
        <v>5488</v>
      </c>
      <c r="Z3244" s="1" t="s">
        <v>10477</v>
      </c>
      <c r="AC3244" s="1">
        <v>48</v>
      </c>
      <c r="AD3244" s="1" t="s">
        <v>244</v>
      </c>
      <c r="AE3244" s="1" t="s">
        <v>9717</v>
      </c>
      <c r="AT3244" s="1" t="s">
        <v>840</v>
      </c>
      <c r="AU3244" s="1" t="s">
        <v>11962</v>
      </c>
      <c r="AV3244" s="1" t="s">
        <v>5489</v>
      </c>
      <c r="AW3244" s="1" t="s">
        <v>12182</v>
      </c>
      <c r="BB3244" s="1" t="s">
        <v>274</v>
      </c>
      <c r="BC3244" s="1" t="s">
        <v>8855</v>
      </c>
      <c r="BD3244" s="1" t="s">
        <v>5490</v>
      </c>
      <c r="BE3244" s="1" t="s">
        <v>12843</v>
      </c>
    </row>
    <row r="3245" spans="1:73" ht="13.5" customHeight="1">
      <c r="A3245" s="3" t="str">
        <f>HYPERLINK("http://kyu.snu.ac.kr/sdhj/index.jsp?type=hj/GK14605_00IH_0001_0058.jpg","1720_각북면_58")</f>
        <v>1720_각북면_58</v>
      </c>
      <c r="B3245" s="2">
        <v>1720</v>
      </c>
      <c r="C3245" s="2" t="s">
        <v>15637</v>
      </c>
      <c r="D3245" s="2" t="s">
        <v>15638</v>
      </c>
      <c r="E3245" s="2">
        <v>3244</v>
      </c>
      <c r="F3245" s="1">
        <v>17</v>
      </c>
      <c r="G3245" s="1" t="s">
        <v>5303</v>
      </c>
      <c r="H3245" s="1" t="s">
        <v>8504</v>
      </c>
      <c r="I3245" s="1">
        <v>4</v>
      </c>
      <c r="L3245" s="1">
        <v>3</v>
      </c>
      <c r="M3245" s="2" t="s">
        <v>3430</v>
      </c>
      <c r="N3245" s="2" t="s">
        <v>11866</v>
      </c>
      <c r="T3245" s="1" t="s">
        <v>15640</v>
      </c>
      <c r="U3245" s="1" t="s">
        <v>266</v>
      </c>
      <c r="V3245" s="1" t="s">
        <v>8830</v>
      </c>
      <c r="Y3245" s="1" t="s">
        <v>5491</v>
      </c>
      <c r="Z3245" s="1" t="s">
        <v>9406</v>
      </c>
      <c r="AC3245" s="1">
        <v>47</v>
      </c>
      <c r="AD3245" s="1" t="s">
        <v>246</v>
      </c>
      <c r="AE3245" s="1" t="s">
        <v>11545</v>
      </c>
      <c r="AT3245" s="1" t="s">
        <v>840</v>
      </c>
      <c r="AU3245" s="1" t="s">
        <v>11962</v>
      </c>
      <c r="AV3245" s="1" t="s">
        <v>5489</v>
      </c>
      <c r="AW3245" s="1" t="s">
        <v>12182</v>
      </c>
      <c r="BB3245" s="1" t="s">
        <v>274</v>
      </c>
      <c r="BC3245" s="1" t="s">
        <v>8855</v>
      </c>
      <c r="BD3245" s="1" t="s">
        <v>5490</v>
      </c>
      <c r="BE3245" s="1" t="s">
        <v>12843</v>
      </c>
      <c r="BU3245" s="1" t="s">
        <v>558</v>
      </c>
    </row>
    <row r="3246" spans="1:73" ht="13.5" customHeight="1">
      <c r="A3246" s="3" t="str">
        <f>HYPERLINK("http://kyu.snu.ac.kr/sdhj/index.jsp?type=hj/GK14605_00IH_0001_0058.jpg","1720_각북면_58")</f>
        <v>1720_각북면_58</v>
      </c>
      <c r="B3246" s="2">
        <v>1720</v>
      </c>
      <c r="C3246" s="2" t="s">
        <v>15637</v>
      </c>
      <c r="D3246" s="2" t="s">
        <v>15638</v>
      </c>
      <c r="E3246" s="2">
        <v>3245</v>
      </c>
      <c r="F3246" s="1">
        <v>17</v>
      </c>
      <c r="G3246" s="1" t="s">
        <v>5303</v>
      </c>
      <c r="H3246" s="1" t="s">
        <v>8504</v>
      </c>
      <c r="I3246" s="1">
        <v>4</v>
      </c>
      <c r="L3246" s="1">
        <v>3</v>
      </c>
      <c r="M3246" s="2" t="s">
        <v>3430</v>
      </c>
      <c r="N3246" s="2" t="s">
        <v>11866</v>
      </c>
      <c r="T3246" s="1" t="s">
        <v>15640</v>
      </c>
      <c r="U3246" s="1" t="s">
        <v>4019</v>
      </c>
      <c r="V3246" s="1" t="s">
        <v>9043</v>
      </c>
      <c r="Y3246" s="1" t="s">
        <v>5492</v>
      </c>
      <c r="Z3246" s="1" t="s">
        <v>10476</v>
      </c>
      <c r="AC3246" s="1">
        <v>48</v>
      </c>
      <c r="AD3246" s="1" t="s">
        <v>244</v>
      </c>
      <c r="AE3246" s="1" t="s">
        <v>9717</v>
      </c>
      <c r="AF3246" s="1" t="s">
        <v>267</v>
      </c>
      <c r="AG3246" s="1" t="s">
        <v>11571</v>
      </c>
    </row>
    <row r="3247" spans="1:73" ht="13.5" customHeight="1">
      <c r="A3247" s="3" t="str">
        <f>HYPERLINK("http://kyu.snu.ac.kr/sdhj/index.jsp?type=hj/GK14605_00IH_0001_0058.jpg","1720_각북면_58")</f>
        <v>1720_각북면_58</v>
      </c>
      <c r="B3247" s="2">
        <v>1720</v>
      </c>
      <c r="C3247" s="2" t="s">
        <v>16688</v>
      </c>
      <c r="D3247" s="2" t="s">
        <v>16689</v>
      </c>
      <c r="E3247" s="2">
        <v>3246</v>
      </c>
      <c r="F3247" s="1">
        <v>17</v>
      </c>
      <c r="G3247" s="1" t="s">
        <v>5303</v>
      </c>
      <c r="H3247" s="1" t="s">
        <v>8504</v>
      </c>
      <c r="I3247" s="1">
        <v>4</v>
      </c>
      <c r="L3247" s="1">
        <v>3</v>
      </c>
      <c r="M3247" s="2" t="s">
        <v>3430</v>
      </c>
      <c r="N3247" s="2" t="s">
        <v>11866</v>
      </c>
      <c r="T3247" s="1" t="s">
        <v>15640</v>
      </c>
      <c r="U3247" s="1" t="s">
        <v>266</v>
      </c>
      <c r="V3247" s="1" t="s">
        <v>8830</v>
      </c>
      <c r="Y3247" s="1" t="s">
        <v>5493</v>
      </c>
      <c r="Z3247" s="1" t="s">
        <v>10475</v>
      </c>
      <c r="AC3247" s="1">
        <v>37</v>
      </c>
      <c r="AD3247" s="1" t="s">
        <v>299</v>
      </c>
      <c r="AE3247" s="1" t="s">
        <v>11520</v>
      </c>
      <c r="AT3247" s="1" t="s">
        <v>840</v>
      </c>
      <c r="AU3247" s="1" t="s">
        <v>11962</v>
      </c>
      <c r="AV3247" s="1" t="s">
        <v>5494</v>
      </c>
      <c r="AW3247" s="1" t="s">
        <v>12247</v>
      </c>
      <c r="BB3247" s="1" t="s">
        <v>385</v>
      </c>
      <c r="BC3247" s="1" t="s">
        <v>15727</v>
      </c>
      <c r="BD3247" s="1" t="s">
        <v>53</v>
      </c>
      <c r="BE3247" s="1" t="s">
        <v>9315</v>
      </c>
    </row>
    <row r="3248" spans="1:73" ht="13.5" customHeight="1">
      <c r="A3248" s="3" t="str">
        <f>HYPERLINK("http://kyu.snu.ac.kr/sdhj/index.jsp?type=hj/GK14605_00IH_0001_0058.jpg","1720_각북면_58")</f>
        <v>1720_각북면_58</v>
      </c>
      <c r="B3248" s="2">
        <v>1720</v>
      </c>
      <c r="C3248" s="2" t="s">
        <v>15637</v>
      </c>
      <c r="D3248" s="2" t="s">
        <v>15638</v>
      </c>
      <c r="E3248" s="2">
        <v>3247</v>
      </c>
      <c r="F3248" s="1">
        <v>17</v>
      </c>
      <c r="G3248" s="1" t="s">
        <v>5303</v>
      </c>
      <c r="H3248" s="1" t="s">
        <v>8504</v>
      </c>
      <c r="I3248" s="1">
        <v>4</v>
      </c>
      <c r="L3248" s="1">
        <v>3</v>
      </c>
      <c r="M3248" s="2" t="s">
        <v>3430</v>
      </c>
      <c r="N3248" s="2" t="s">
        <v>11866</v>
      </c>
      <c r="T3248" s="1" t="s">
        <v>15640</v>
      </c>
      <c r="U3248" s="1" t="s">
        <v>77</v>
      </c>
      <c r="V3248" s="1" t="s">
        <v>8853</v>
      </c>
      <c r="Y3248" s="1" t="s">
        <v>5495</v>
      </c>
      <c r="Z3248" s="1" t="s">
        <v>10474</v>
      </c>
      <c r="AC3248" s="1">
        <v>26</v>
      </c>
      <c r="AD3248" s="1" t="s">
        <v>634</v>
      </c>
      <c r="AE3248" s="1" t="s">
        <v>11527</v>
      </c>
      <c r="AT3248" s="1" t="s">
        <v>840</v>
      </c>
      <c r="AU3248" s="1" t="s">
        <v>11962</v>
      </c>
      <c r="AV3248" s="1" t="s">
        <v>5494</v>
      </c>
      <c r="AW3248" s="1" t="s">
        <v>12247</v>
      </c>
      <c r="BB3248" s="1" t="s">
        <v>385</v>
      </c>
      <c r="BC3248" s="1" t="s">
        <v>15727</v>
      </c>
      <c r="BD3248" s="1" t="s">
        <v>53</v>
      </c>
      <c r="BE3248" s="1" t="s">
        <v>9315</v>
      </c>
      <c r="BU3248" s="1" t="s">
        <v>558</v>
      </c>
    </row>
    <row r="3249" spans="1:73" ht="13.5" customHeight="1">
      <c r="A3249" s="3" t="str">
        <f>HYPERLINK("http://kyu.snu.ac.kr/sdhj/index.jsp?type=hj/GK14605_00IH_0001_0058.jpg","1720_각북면_58")</f>
        <v>1720_각북면_58</v>
      </c>
      <c r="B3249" s="2">
        <v>1720</v>
      </c>
      <c r="C3249" s="2" t="s">
        <v>15637</v>
      </c>
      <c r="D3249" s="2" t="s">
        <v>15638</v>
      </c>
      <c r="E3249" s="2">
        <v>3248</v>
      </c>
      <c r="F3249" s="1">
        <v>17</v>
      </c>
      <c r="G3249" s="1" t="s">
        <v>5303</v>
      </c>
      <c r="H3249" s="1" t="s">
        <v>8504</v>
      </c>
      <c r="I3249" s="1">
        <v>4</v>
      </c>
      <c r="L3249" s="1">
        <v>3</v>
      </c>
      <c r="M3249" s="2" t="s">
        <v>3430</v>
      </c>
      <c r="N3249" s="2" t="s">
        <v>11866</v>
      </c>
      <c r="T3249" s="1" t="s">
        <v>15640</v>
      </c>
      <c r="U3249" s="1" t="s">
        <v>77</v>
      </c>
      <c r="V3249" s="1" t="s">
        <v>8853</v>
      </c>
      <c r="Y3249" s="1" t="s">
        <v>5496</v>
      </c>
      <c r="Z3249" s="1" t="s">
        <v>10079</v>
      </c>
      <c r="AC3249" s="1">
        <v>11</v>
      </c>
      <c r="AD3249" s="1" t="s">
        <v>70</v>
      </c>
      <c r="AE3249" s="1" t="s">
        <v>11531</v>
      </c>
      <c r="AF3249" s="1" t="s">
        <v>526</v>
      </c>
      <c r="AG3249" s="1" t="s">
        <v>11573</v>
      </c>
      <c r="AH3249" s="1" t="s">
        <v>569</v>
      </c>
      <c r="AI3249" s="1" t="s">
        <v>11669</v>
      </c>
      <c r="AT3249" s="1" t="s">
        <v>269</v>
      </c>
      <c r="AU3249" s="1" t="s">
        <v>8873</v>
      </c>
      <c r="AV3249" s="1" t="s">
        <v>5497</v>
      </c>
      <c r="AW3249" s="1" t="s">
        <v>12356</v>
      </c>
      <c r="BB3249" s="1" t="s">
        <v>274</v>
      </c>
      <c r="BC3249" s="1" t="s">
        <v>8855</v>
      </c>
      <c r="BD3249" s="1" t="s">
        <v>5493</v>
      </c>
      <c r="BE3249" s="1" t="s">
        <v>10475</v>
      </c>
    </row>
    <row r="3250" spans="1:73" ht="13.5" customHeight="1">
      <c r="A3250" s="3" t="str">
        <f>HYPERLINK("http://kyu.snu.ac.kr/sdhj/index.jsp?type=hj/GK14605_00IH_0001_0058.jpg","1720_각북면_58")</f>
        <v>1720_각북면_58</v>
      </c>
      <c r="B3250" s="2">
        <v>1720</v>
      </c>
      <c r="C3250" s="2" t="s">
        <v>15637</v>
      </c>
      <c r="D3250" s="2" t="s">
        <v>15638</v>
      </c>
      <c r="E3250" s="2">
        <v>3249</v>
      </c>
      <c r="F3250" s="1">
        <v>17</v>
      </c>
      <c r="G3250" s="1" t="s">
        <v>5303</v>
      </c>
      <c r="H3250" s="1" t="s">
        <v>8504</v>
      </c>
      <c r="I3250" s="1">
        <v>4</v>
      </c>
      <c r="L3250" s="1">
        <v>3</v>
      </c>
      <c r="M3250" s="2" t="s">
        <v>3430</v>
      </c>
      <c r="N3250" s="2" t="s">
        <v>11866</v>
      </c>
      <c r="T3250" s="1" t="s">
        <v>15640</v>
      </c>
      <c r="U3250" s="1" t="s">
        <v>77</v>
      </c>
      <c r="V3250" s="1" t="s">
        <v>8853</v>
      </c>
      <c r="Y3250" s="1" t="s">
        <v>5498</v>
      </c>
      <c r="Z3250" s="1" t="s">
        <v>10473</v>
      </c>
      <c r="AC3250" s="1">
        <v>37</v>
      </c>
      <c r="AD3250" s="1" t="s">
        <v>299</v>
      </c>
      <c r="AE3250" s="1" t="s">
        <v>11520</v>
      </c>
      <c r="AT3250" s="1" t="s">
        <v>269</v>
      </c>
      <c r="AU3250" s="1" t="s">
        <v>8873</v>
      </c>
      <c r="AV3250" s="1" t="s">
        <v>18933</v>
      </c>
      <c r="AW3250" s="1" t="s">
        <v>16903</v>
      </c>
      <c r="BB3250" s="1" t="s">
        <v>274</v>
      </c>
      <c r="BC3250" s="1" t="s">
        <v>8855</v>
      </c>
      <c r="BD3250" s="1" t="s">
        <v>3644</v>
      </c>
      <c r="BE3250" s="1" t="s">
        <v>10981</v>
      </c>
    </row>
    <row r="3251" spans="1:73" ht="13.5" customHeight="1">
      <c r="A3251" s="3" t="str">
        <f>HYPERLINK("http://kyu.snu.ac.kr/sdhj/index.jsp?type=hj/GK14605_00IH_0001_0058.jpg","1720_각북면_58")</f>
        <v>1720_각북면_58</v>
      </c>
      <c r="B3251" s="2">
        <v>1720</v>
      </c>
      <c r="C3251" s="2" t="s">
        <v>15637</v>
      </c>
      <c r="D3251" s="2" t="s">
        <v>15638</v>
      </c>
      <c r="E3251" s="2">
        <v>3250</v>
      </c>
      <c r="F3251" s="1">
        <v>17</v>
      </c>
      <c r="G3251" s="1" t="s">
        <v>5303</v>
      </c>
      <c r="H3251" s="1" t="s">
        <v>8504</v>
      </c>
      <c r="I3251" s="1">
        <v>4</v>
      </c>
      <c r="L3251" s="1">
        <v>3</v>
      </c>
      <c r="M3251" s="2" t="s">
        <v>3430</v>
      </c>
      <c r="N3251" s="2" t="s">
        <v>11866</v>
      </c>
      <c r="T3251" s="1" t="s">
        <v>15640</v>
      </c>
      <c r="U3251" s="1" t="s">
        <v>266</v>
      </c>
      <c r="V3251" s="1" t="s">
        <v>8830</v>
      </c>
      <c r="Y3251" s="1" t="s">
        <v>5499</v>
      </c>
      <c r="Z3251" s="1" t="s">
        <v>9673</v>
      </c>
      <c r="AC3251" s="1">
        <v>33</v>
      </c>
      <c r="AD3251" s="1" t="s">
        <v>151</v>
      </c>
      <c r="AE3251" s="1" t="s">
        <v>10802</v>
      </c>
      <c r="AF3251" s="1" t="s">
        <v>526</v>
      </c>
      <c r="AG3251" s="1" t="s">
        <v>11573</v>
      </c>
      <c r="AH3251" s="1" t="s">
        <v>50</v>
      </c>
      <c r="AI3251" s="1" t="s">
        <v>15656</v>
      </c>
      <c r="AT3251" s="1" t="s">
        <v>269</v>
      </c>
      <c r="AU3251" s="1" t="s">
        <v>8873</v>
      </c>
      <c r="AV3251" s="1" t="s">
        <v>18933</v>
      </c>
      <c r="AW3251" s="1" t="s">
        <v>16903</v>
      </c>
      <c r="BB3251" s="1" t="s">
        <v>274</v>
      </c>
      <c r="BC3251" s="1" t="s">
        <v>8855</v>
      </c>
      <c r="BD3251" s="1" t="s">
        <v>3644</v>
      </c>
      <c r="BE3251" s="1" t="s">
        <v>10981</v>
      </c>
      <c r="BU3251" s="1" t="s">
        <v>558</v>
      </c>
    </row>
    <row r="3252" spans="1:73" ht="13.5" customHeight="1">
      <c r="A3252" s="3" t="str">
        <f>HYPERLINK("http://kyu.snu.ac.kr/sdhj/index.jsp?type=hj/GK14605_00IH_0001_0058.jpg","1720_각북면_58")</f>
        <v>1720_각북면_58</v>
      </c>
      <c r="B3252" s="2">
        <v>1720</v>
      </c>
      <c r="C3252" s="2" t="s">
        <v>15637</v>
      </c>
      <c r="D3252" s="2" t="s">
        <v>15638</v>
      </c>
      <c r="E3252" s="2">
        <v>3251</v>
      </c>
      <c r="F3252" s="1">
        <v>17</v>
      </c>
      <c r="G3252" s="1" t="s">
        <v>5303</v>
      </c>
      <c r="H3252" s="1" t="s">
        <v>8504</v>
      </c>
      <c r="I3252" s="1">
        <v>4</v>
      </c>
      <c r="L3252" s="1">
        <v>3</v>
      </c>
      <c r="M3252" s="2" t="s">
        <v>3430</v>
      </c>
      <c r="N3252" s="2" t="s">
        <v>11866</v>
      </c>
      <c r="T3252" s="1" t="s">
        <v>15640</v>
      </c>
      <c r="U3252" s="1" t="s">
        <v>266</v>
      </c>
      <c r="V3252" s="1" t="s">
        <v>8830</v>
      </c>
      <c r="Y3252" s="1" t="s">
        <v>18938</v>
      </c>
      <c r="Z3252" s="1" t="s">
        <v>15360</v>
      </c>
      <c r="AC3252" s="1">
        <v>44</v>
      </c>
      <c r="AD3252" s="1" t="s">
        <v>362</v>
      </c>
      <c r="AE3252" s="1" t="s">
        <v>11561</v>
      </c>
      <c r="AT3252" s="1" t="s">
        <v>840</v>
      </c>
      <c r="AU3252" s="1" t="s">
        <v>11962</v>
      </c>
      <c r="AV3252" s="1" t="s">
        <v>787</v>
      </c>
      <c r="AW3252" s="1" t="s">
        <v>10252</v>
      </c>
      <c r="BB3252" s="1" t="s">
        <v>278</v>
      </c>
      <c r="BC3252" s="1" t="s">
        <v>8843</v>
      </c>
      <c r="BD3252" s="1" t="s">
        <v>18944</v>
      </c>
      <c r="BE3252" s="1" t="s">
        <v>16972</v>
      </c>
    </row>
    <row r="3253" spans="1:73" ht="13.5" customHeight="1">
      <c r="A3253" s="3" t="str">
        <f>HYPERLINK("http://kyu.snu.ac.kr/sdhj/index.jsp?type=hj/GK14605_00IH_0001_0058.jpg","1720_각북면_58")</f>
        <v>1720_각북면_58</v>
      </c>
      <c r="B3253" s="2">
        <v>1720</v>
      </c>
      <c r="C3253" s="2" t="s">
        <v>15637</v>
      </c>
      <c r="D3253" s="2" t="s">
        <v>15638</v>
      </c>
      <c r="E3253" s="2">
        <v>3252</v>
      </c>
      <c r="F3253" s="1">
        <v>17</v>
      </c>
      <c r="G3253" s="1" t="s">
        <v>5303</v>
      </c>
      <c r="H3253" s="1" t="s">
        <v>8504</v>
      </c>
      <c r="I3253" s="1">
        <v>4</v>
      </c>
      <c r="L3253" s="1">
        <v>3</v>
      </c>
      <c r="M3253" s="2" t="s">
        <v>3430</v>
      </c>
      <c r="N3253" s="2" t="s">
        <v>11866</v>
      </c>
      <c r="T3253" s="1" t="s">
        <v>15640</v>
      </c>
      <c r="U3253" s="1" t="s">
        <v>266</v>
      </c>
      <c r="V3253" s="1" t="s">
        <v>8830</v>
      </c>
      <c r="Y3253" s="1" t="s">
        <v>520</v>
      </c>
      <c r="Z3253" s="1" t="s">
        <v>9656</v>
      </c>
      <c r="AC3253" s="1">
        <v>27</v>
      </c>
      <c r="AD3253" s="1" t="s">
        <v>167</v>
      </c>
      <c r="AE3253" s="1" t="s">
        <v>11350</v>
      </c>
      <c r="AT3253" s="1" t="s">
        <v>840</v>
      </c>
      <c r="AU3253" s="1" t="s">
        <v>11962</v>
      </c>
      <c r="AV3253" s="1" t="s">
        <v>787</v>
      </c>
      <c r="AW3253" s="1" t="s">
        <v>10252</v>
      </c>
      <c r="BB3253" s="1" t="s">
        <v>278</v>
      </c>
      <c r="BC3253" s="1" t="s">
        <v>8843</v>
      </c>
      <c r="BD3253" s="1" t="s">
        <v>18944</v>
      </c>
      <c r="BE3253" s="1" t="s">
        <v>16972</v>
      </c>
      <c r="BU3253" s="1" t="s">
        <v>558</v>
      </c>
    </row>
    <row r="3254" spans="1:73" ht="13.5" customHeight="1">
      <c r="A3254" s="3" t="str">
        <f>HYPERLINK("http://kyu.snu.ac.kr/sdhj/index.jsp?type=hj/GK14605_00IH_0001_0058.jpg","1720_각북면_58")</f>
        <v>1720_각북면_58</v>
      </c>
      <c r="B3254" s="2">
        <v>1720</v>
      </c>
      <c r="C3254" s="2" t="s">
        <v>15637</v>
      </c>
      <c r="D3254" s="2" t="s">
        <v>15638</v>
      </c>
      <c r="E3254" s="2">
        <v>3253</v>
      </c>
      <c r="F3254" s="1">
        <v>17</v>
      </c>
      <c r="G3254" s="1" t="s">
        <v>5303</v>
      </c>
      <c r="H3254" s="1" t="s">
        <v>8504</v>
      </c>
      <c r="I3254" s="1">
        <v>4</v>
      </c>
      <c r="L3254" s="1">
        <v>3</v>
      </c>
      <c r="M3254" s="2" t="s">
        <v>3430</v>
      </c>
      <c r="N3254" s="2" t="s">
        <v>11866</v>
      </c>
      <c r="T3254" s="1" t="s">
        <v>15640</v>
      </c>
      <c r="U3254" s="1" t="s">
        <v>266</v>
      </c>
      <c r="V3254" s="1" t="s">
        <v>8830</v>
      </c>
      <c r="Y3254" s="1" t="s">
        <v>1506</v>
      </c>
      <c r="Z3254" s="1" t="s">
        <v>9398</v>
      </c>
      <c r="AC3254" s="1">
        <v>19</v>
      </c>
      <c r="AD3254" s="1" t="s">
        <v>308</v>
      </c>
      <c r="AE3254" s="1" t="s">
        <v>11554</v>
      </c>
      <c r="AV3254" s="1" t="s">
        <v>302</v>
      </c>
      <c r="AW3254" s="1" t="s">
        <v>12355</v>
      </c>
      <c r="BB3254" s="1" t="s">
        <v>274</v>
      </c>
      <c r="BC3254" s="1" t="s">
        <v>8855</v>
      </c>
      <c r="BD3254" s="1" t="s">
        <v>18860</v>
      </c>
      <c r="BE3254" s="1" t="s">
        <v>16973</v>
      </c>
    </row>
    <row r="3255" spans="1:73" ht="13.5" customHeight="1">
      <c r="A3255" s="3" t="str">
        <f>HYPERLINK("http://kyu.snu.ac.kr/sdhj/index.jsp?type=hj/GK14605_00IH_0001_0058.jpg","1720_각북면_58")</f>
        <v>1720_각북면_58</v>
      </c>
      <c r="B3255" s="2">
        <v>1720</v>
      </c>
      <c r="C3255" s="2" t="s">
        <v>16278</v>
      </c>
      <c r="D3255" s="2" t="s">
        <v>16279</v>
      </c>
      <c r="E3255" s="2">
        <v>3254</v>
      </c>
      <c r="F3255" s="1">
        <v>17</v>
      </c>
      <c r="G3255" s="1" t="s">
        <v>5303</v>
      </c>
      <c r="H3255" s="1" t="s">
        <v>8504</v>
      </c>
      <c r="I3255" s="1">
        <v>4</v>
      </c>
      <c r="L3255" s="1">
        <v>3</v>
      </c>
      <c r="M3255" s="2" t="s">
        <v>3430</v>
      </c>
      <c r="N3255" s="2" t="s">
        <v>11866</v>
      </c>
      <c r="T3255" s="1" t="s">
        <v>15640</v>
      </c>
      <c r="U3255" s="1" t="s">
        <v>266</v>
      </c>
      <c r="V3255" s="1" t="s">
        <v>8830</v>
      </c>
      <c r="Y3255" s="1" t="s">
        <v>5500</v>
      </c>
      <c r="Z3255" s="1" t="s">
        <v>10101</v>
      </c>
      <c r="AC3255" s="1">
        <v>11</v>
      </c>
      <c r="AD3255" s="1" t="s">
        <v>70</v>
      </c>
      <c r="AE3255" s="1" t="s">
        <v>11531</v>
      </c>
      <c r="AV3255" s="1" t="s">
        <v>302</v>
      </c>
      <c r="AW3255" s="1" t="s">
        <v>12355</v>
      </c>
      <c r="BB3255" s="1" t="s">
        <v>274</v>
      </c>
      <c r="BC3255" s="1" t="s">
        <v>8855</v>
      </c>
      <c r="BD3255" s="1" t="s">
        <v>18860</v>
      </c>
      <c r="BE3255" s="1" t="s">
        <v>16973</v>
      </c>
      <c r="BU3255" s="1" t="s">
        <v>558</v>
      </c>
    </row>
    <row r="3256" spans="1:73" ht="13.5" customHeight="1">
      <c r="A3256" s="3" t="str">
        <f>HYPERLINK("http://kyu.snu.ac.kr/sdhj/index.jsp?type=hj/GK14605_00IH_0001_0058.jpg","1720_각북면_58")</f>
        <v>1720_각북면_58</v>
      </c>
      <c r="B3256" s="2">
        <v>1720</v>
      </c>
      <c r="C3256" s="2" t="s">
        <v>16278</v>
      </c>
      <c r="D3256" s="2" t="s">
        <v>16279</v>
      </c>
      <c r="E3256" s="2">
        <v>3255</v>
      </c>
      <c r="F3256" s="1">
        <v>17</v>
      </c>
      <c r="G3256" s="1" t="s">
        <v>5303</v>
      </c>
      <c r="H3256" s="1" t="s">
        <v>8504</v>
      </c>
      <c r="I3256" s="1">
        <v>4</v>
      </c>
      <c r="L3256" s="1">
        <v>3</v>
      </c>
      <c r="M3256" s="2" t="s">
        <v>3430</v>
      </c>
      <c r="N3256" s="2" t="s">
        <v>11866</v>
      </c>
      <c r="T3256" s="1" t="s">
        <v>15640</v>
      </c>
      <c r="U3256" s="1" t="s">
        <v>2226</v>
      </c>
      <c r="V3256" s="1" t="s">
        <v>9044</v>
      </c>
      <c r="Y3256" s="1" t="s">
        <v>3285</v>
      </c>
      <c r="Z3256" s="1" t="s">
        <v>9343</v>
      </c>
      <c r="AC3256" s="1">
        <v>28</v>
      </c>
      <c r="AD3256" s="1" t="s">
        <v>95</v>
      </c>
      <c r="AE3256" s="1" t="s">
        <v>11539</v>
      </c>
      <c r="AT3256" s="1" t="s">
        <v>269</v>
      </c>
      <c r="AU3256" s="1" t="s">
        <v>8873</v>
      </c>
      <c r="AV3256" s="1" t="s">
        <v>504</v>
      </c>
      <c r="AW3256" s="1" t="s">
        <v>8546</v>
      </c>
      <c r="BB3256" s="1" t="s">
        <v>266</v>
      </c>
      <c r="BC3256" s="1" t="s">
        <v>8830</v>
      </c>
      <c r="BD3256" s="1" t="s">
        <v>1124</v>
      </c>
      <c r="BE3256" s="1" t="s">
        <v>10481</v>
      </c>
    </row>
    <row r="3257" spans="1:73" ht="13.5" customHeight="1">
      <c r="A3257" s="3" t="str">
        <f>HYPERLINK("http://kyu.snu.ac.kr/sdhj/index.jsp?type=hj/GK14605_00IH_0001_0058.jpg","1720_각북면_58")</f>
        <v>1720_각북면_58</v>
      </c>
      <c r="B3257" s="2">
        <v>1720</v>
      </c>
      <c r="C3257" s="2" t="s">
        <v>15637</v>
      </c>
      <c r="D3257" s="2" t="s">
        <v>15638</v>
      </c>
      <c r="E3257" s="2">
        <v>3256</v>
      </c>
      <c r="F3257" s="1">
        <v>17</v>
      </c>
      <c r="G3257" s="1" t="s">
        <v>5303</v>
      </c>
      <c r="H3257" s="1" t="s">
        <v>8504</v>
      </c>
      <c r="I3257" s="1">
        <v>4</v>
      </c>
      <c r="L3257" s="1">
        <v>3</v>
      </c>
      <c r="M3257" s="2" t="s">
        <v>3430</v>
      </c>
      <c r="N3257" s="2" t="s">
        <v>11866</v>
      </c>
      <c r="T3257" s="1" t="s">
        <v>15640</v>
      </c>
      <c r="U3257" s="1" t="s">
        <v>77</v>
      </c>
      <c r="V3257" s="1" t="s">
        <v>8853</v>
      </c>
      <c r="Y3257" s="1" t="s">
        <v>1820</v>
      </c>
      <c r="Z3257" s="1" t="s">
        <v>9377</v>
      </c>
      <c r="AC3257" s="1">
        <v>25</v>
      </c>
      <c r="AD3257" s="1" t="s">
        <v>271</v>
      </c>
      <c r="AE3257" s="1" t="s">
        <v>11546</v>
      </c>
      <c r="AT3257" s="1" t="s">
        <v>840</v>
      </c>
      <c r="AU3257" s="1" t="s">
        <v>11962</v>
      </c>
      <c r="AV3257" s="1" t="s">
        <v>1142</v>
      </c>
      <c r="AW3257" s="1" t="s">
        <v>10419</v>
      </c>
      <c r="BB3257" s="1" t="s">
        <v>385</v>
      </c>
      <c r="BC3257" s="1" t="s">
        <v>15727</v>
      </c>
      <c r="BD3257" s="1" t="s">
        <v>5491</v>
      </c>
      <c r="BE3257" s="1" t="s">
        <v>9406</v>
      </c>
    </row>
    <row r="3258" spans="1:73" ht="13.5" customHeight="1">
      <c r="A3258" s="3" t="str">
        <f>HYPERLINK("http://kyu.snu.ac.kr/sdhj/index.jsp?type=hj/GK14605_00IH_0001_0058.jpg","1720_각북면_58")</f>
        <v>1720_각북면_58</v>
      </c>
      <c r="B3258" s="2">
        <v>1720</v>
      </c>
      <c r="C3258" s="2" t="s">
        <v>15637</v>
      </c>
      <c r="D3258" s="2" t="s">
        <v>15638</v>
      </c>
      <c r="E3258" s="2">
        <v>3257</v>
      </c>
      <c r="F3258" s="1">
        <v>17</v>
      </c>
      <c r="G3258" s="1" t="s">
        <v>5303</v>
      </c>
      <c r="H3258" s="1" t="s">
        <v>8504</v>
      </c>
      <c r="I3258" s="1">
        <v>4</v>
      </c>
      <c r="L3258" s="1">
        <v>3</v>
      </c>
      <c r="M3258" s="2" t="s">
        <v>3430</v>
      </c>
      <c r="N3258" s="2" t="s">
        <v>11866</v>
      </c>
      <c r="T3258" s="1" t="s">
        <v>15640</v>
      </c>
      <c r="U3258" s="1" t="s">
        <v>266</v>
      </c>
      <c r="V3258" s="1" t="s">
        <v>8830</v>
      </c>
      <c r="Y3258" s="1" t="s">
        <v>5501</v>
      </c>
      <c r="Z3258" s="1" t="s">
        <v>10418</v>
      </c>
      <c r="AC3258" s="1">
        <v>21</v>
      </c>
      <c r="AD3258" s="1" t="s">
        <v>192</v>
      </c>
      <c r="AE3258" s="1" t="s">
        <v>10512</v>
      </c>
      <c r="AT3258" s="1" t="s">
        <v>840</v>
      </c>
      <c r="AU3258" s="1" t="s">
        <v>11962</v>
      </c>
      <c r="AV3258" s="1" t="s">
        <v>1142</v>
      </c>
      <c r="AW3258" s="1" t="s">
        <v>10419</v>
      </c>
      <c r="BB3258" s="1" t="s">
        <v>385</v>
      </c>
      <c r="BC3258" s="1" t="s">
        <v>15727</v>
      </c>
      <c r="BD3258" s="1" t="s">
        <v>5491</v>
      </c>
      <c r="BE3258" s="1" t="s">
        <v>9406</v>
      </c>
      <c r="BU3258" s="1" t="s">
        <v>558</v>
      </c>
    </row>
    <row r="3259" spans="1:73" ht="13.5" customHeight="1">
      <c r="A3259" s="3" t="str">
        <f>HYPERLINK("http://kyu.snu.ac.kr/sdhj/index.jsp?type=hj/GK14605_00IH_0001_0058.jpg","1720_각북면_58")</f>
        <v>1720_각북면_58</v>
      </c>
      <c r="B3259" s="2">
        <v>1720</v>
      </c>
      <c r="C3259" s="2" t="s">
        <v>15637</v>
      </c>
      <c r="D3259" s="2" t="s">
        <v>15638</v>
      </c>
      <c r="E3259" s="2">
        <v>3258</v>
      </c>
      <c r="F3259" s="1">
        <v>17</v>
      </c>
      <c r="G3259" s="1" t="s">
        <v>5303</v>
      </c>
      <c r="H3259" s="1" t="s">
        <v>8504</v>
      </c>
      <c r="I3259" s="1">
        <v>4</v>
      </c>
      <c r="L3259" s="1">
        <v>3</v>
      </c>
      <c r="M3259" s="2" t="s">
        <v>3430</v>
      </c>
      <c r="N3259" s="2" t="s">
        <v>11866</v>
      </c>
      <c r="T3259" s="1" t="s">
        <v>15640</v>
      </c>
      <c r="U3259" s="1" t="s">
        <v>77</v>
      </c>
      <c r="V3259" s="1" t="s">
        <v>8853</v>
      </c>
      <c r="Y3259" s="1" t="s">
        <v>5502</v>
      </c>
      <c r="Z3259" s="1" t="s">
        <v>10472</v>
      </c>
      <c r="AC3259" s="1">
        <v>12</v>
      </c>
      <c r="AD3259" s="1" t="s">
        <v>137</v>
      </c>
      <c r="AE3259" s="1" t="s">
        <v>9320</v>
      </c>
      <c r="AT3259" s="1" t="s">
        <v>840</v>
      </c>
      <c r="AU3259" s="1" t="s">
        <v>11962</v>
      </c>
      <c r="AV3259" s="1" t="s">
        <v>1142</v>
      </c>
      <c r="AW3259" s="1" t="s">
        <v>10419</v>
      </c>
      <c r="BB3259" s="1" t="s">
        <v>385</v>
      </c>
      <c r="BC3259" s="1" t="s">
        <v>15727</v>
      </c>
      <c r="BD3259" s="1" t="s">
        <v>5491</v>
      </c>
      <c r="BE3259" s="1" t="s">
        <v>9406</v>
      </c>
      <c r="BU3259" s="1" t="s">
        <v>558</v>
      </c>
    </row>
    <row r="3260" spans="1:73" ht="13.5" customHeight="1">
      <c r="A3260" s="3" t="str">
        <f>HYPERLINK("http://kyu.snu.ac.kr/sdhj/index.jsp?type=hj/GK14605_00IH_0001_0058.jpg","1720_각북면_58")</f>
        <v>1720_각북면_58</v>
      </c>
      <c r="B3260" s="2">
        <v>1720</v>
      </c>
      <c r="C3260" s="2" t="s">
        <v>15637</v>
      </c>
      <c r="D3260" s="2" t="s">
        <v>15638</v>
      </c>
      <c r="E3260" s="2">
        <v>3259</v>
      </c>
      <c r="F3260" s="1">
        <v>17</v>
      </c>
      <c r="G3260" s="1" t="s">
        <v>5303</v>
      </c>
      <c r="H3260" s="1" t="s">
        <v>8504</v>
      </c>
      <c r="I3260" s="1">
        <v>4</v>
      </c>
      <c r="L3260" s="1">
        <v>3</v>
      </c>
      <c r="M3260" s="2" t="s">
        <v>3430</v>
      </c>
      <c r="N3260" s="2" t="s">
        <v>11866</v>
      </c>
      <c r="T3260" s="1" t="s">
        <v>15640</v>
      </c>
      <c r="U3260" s="1" t="s">
        <v>77</v>
      </c>
      <c r="V3260" s="1" t="s">
        <v>8853</v>
      </c>
      <c r="Y3260" s="1" t="s">
        <v>5503</v>
      </c>
      <c r="Z3260" s="1" t="s">
        <v>9562</v>
      </c>
      <c r="AC3260" s="1">
        <v>24</v>
      </c>
      <c r="AD3260" s="1" t="s">
        <v>132</v>
      </c>
      <c r="AE3260" s="1" t="s">
        <v>11536</v>
      </c>
      <c r="AT3260" s="1" t="s">
        <v>390</v>
      </c>
      <c r="AU3260" s="1" t="s">
        <v>11984</v>
      </c>
      <c r="AV3260" s="1" t="s">
        <v>3613</v>
      </c>
      <c r="AW3260" s="1" t="s">
        <v>10728</v>
      </c>
      <c r="BB3260" s="1" t="s">
        <v>274</v>
      </c>
      <c r="BC3260" s="1" t="s">
        <v>8855</v>
      </c>
      <c r="BD3260" s="1" t="s">
        <v>5504</v>
      </c>
      <c r="BE3260" s="1" t="s">
        <v>12842</v>
      </c>
    </row>
    <row r="3261" spans="1:73" ht="13.5" customHeight="1">
      <c r="A3261" s="3" t="str">
        <f>HYPERLINK("http://kyu.snu.ac.kr/sdhj/index.jsp?type=hj/GK14605_00IH_0001_0058.jpg","1720_각북면_58")</f>
        <v>1720_각북면_58</v>
      </c>
      <c r="B3261" s="2">
        <v>1720</v>
      </c>
      <c r="C3261" s="2" t="s">
        <v>15637</v>
      </c>
      <c r="D3261" s="2" t="s">
        <v>15638</v>
      </c>
      <c r="E3261" s="2">
        <v>3260</v>
      </c>
      <c r="F3261" s="1">
        <v>17</v>
      </c>
      <c r="G3261" s="1" t="s">
        <v>5303</v>
      </c>
      <c r="H3261" s="1" t="s">
        <v>8504</v>
      </c>
      <c r="I3261" s="1">
        <v>4</v>
      </c>
      <c r="L3261" s="1">
        <v>3</v>
      </c>
      <c r="M3261" s="2" t="s">
        <v>3430</v>
      </c>
      <c r="N3261" s="2" t="s">
        <v>11866</v>
      </c>
      <c r="T3261" s="1" t="s">
        <v>15640</v>
      </c>
      <c r="U3261" s="1" t="s">
        <v>77</v>
      </c>
      <c r="V3261" s="1" t="s">
        <v>8853</v>
      </c>
      <c r="Y3261" s="1" t="s">
        <v>1271</v>
      </c>
      <c r="Z3261" s="1" t="s">
        <v>9970</v>
      </c>
      <c r="AC3261" s="1">
        <v>21</v>
      </c>
      <c r="AD3261" s="1" t="s">
        <v>192</v>
      </c>
      <c r="AE3261" s="1" t="s">
        <v>10512</v>
      </c>
      <c r="AT3261" s="1" t="s">
        <v>390</v>
      </c>
      <c r="AU3261" s="1" t="s">
        <v>11984</v>
      </c>
      <c r="AV3261" s="1" t="s">
        <v>3613</v>
      </c>
      <c r="AW3261" s="1" t="s">
        <v>10728</v>
      </c>
      <c r="BB3261" s="1" t="s">
        <v>274</v>
      </c>
      <c r="BC3261" s="1" t="s">
        <v>8855</v>
      </c>
      <c r="BD3261" s="1" t="s">
        <v>5504</v>
      </c>
      <c r="BE3261" s="1" t="s">
        <v>12842</v>
      </c>
      <c r="BU3261" s="1" t="s">
        <v>558</v>
      </c>
    </row>
    <row r="3262" spans="1:73" ht="13.5" customHeight="1">
      <c r="A3262" s="3" t="str">
        <f>HYPERLINK("http://kyu.snu.ac.kr/sdhj/index.jsp?type=hj/GK14605_00IH_0001_0058.jpg","1720_각북면_58")</f>
        <v>1720_각북면_58</v>
      </c>
      <c r="B3262" s="2">
        <v>1720</v>
      </c>
      <c r="C3262" s="2" t="s">
        <v>15637</v>
      </c>
      <c r="D3262" s="2" t="s">
        <v>15638</v>
      </c>
      <c r="E3262" s="2">
        <v>3261</v>
      </c>
      <c r="F3262" s="1">
        <v>17</v>
      </c>
      <c r="G3262" s="1" t="s">
        <v>5303</v>
      </c>
      <c r="H3262" s="1" t="s">
        <v>8504</v>
      </c>
      <c r="I3262" s="1">
        <v>4</v>
      </c>
      <c r="L3262" s="1">
        <v>3</v>
      </c>
      <c r="M3262" s="2" t="s">
        <v>3430</v>
      </c>
      <c r="N3262" s="2" t="s">
        <v>11866</v>
      </c>
      <c r="T3262" s="1" t="s">
        <v>15640</v>
      </c>
      <c r="U3262" s="1" t="s">
        <v>77</v>
      </c>
      <c r="V3262" s="1" t="s">
        <v>8853</v>
      </c>
      <c r="Y3262" s="1" t="s">
        <v>5505</v>
      </c>
      <c r="Z3262" s="1" t="s">
        <v>10471</v>
      </c>
      <c r="AC3262" s="1">
        <v>19</v>
      </c>
      <c r="AD3262" s="1" t="s">
        <v>308</v>
      </c>
      <c r="AE3262" s="1" t="s">
        <v>11554</v>
      </c>
      <c r="AF3262" s="1" t="s">
        <v>267</v>
      </c>
      <c r="AG3262" s="1" t="s">
        <v>11571</v>
      </c>
      <c r="AV3262" s="1" t="s">
        <v>5356</v>
      </c>
      <c r="AW3262" s="1" t="s">
        <v>8588</v>
      </c>
      <c r="BB3262" s="1" t="s">
        <v>274</v>
      </c>
      <c r="BC3262" s="1" t="s">
        <v>8855</v>
      </c>
      <c r="BD3262" s="1" t="s">
        <v>2761</v>
      </c>
      <c r="BE3262" s="1" t="s">
        <v>9456</v>
      </c>
    </row>
    <row r="3263" spans="1:73" ht="13.5" customHeight="1">
      <c r="A3263" s="3" t="str">
        <f>HYPERLINK("http://kyu.snu.ac.kr/sdhj/index.jsp?type=hj/GK14605_00IH_0001_0058.jpg","1720_각북면_58")</f>
        <v>1720_각북면_58</v>
      </c>
      <c r="B3263" s="2">
        <v>1720</v>
      </c>
      <c r="C3263" s="2" t="s">
        <v>15932</v>
      </c>
      <c r="D3263" s="2" t="s">
        <v>15933</v>
      </c>
      <c r="E3263" s="2">
        <v>3262</v>
      </c>
      <c r="F3263" s="1">
        <v>17</v>
      </c>
      <c r="G3263" s="1" t="s">
        <v>5303</v>
      </c>
      <c r="H3263" s="1" t="s">
        <v>8504</v>
      </c>
      <c r="I3263" s="1">
        <v>4</v>
      </c>
      <c r="L3263" s="1">
        <v>3</v>
      </c>
      <c r="M3263" s="2" t="s">
        <v>3430</v>
      </c>
      <c r="N3263" s="2" t="s">
        <v>11866</v>
      </c>
      <c r="T3263" s="1" t="s">
        <v>15640</v>
      </c>
      <c r="U3263" s="1" t="s">
        <v>266</v>
      </c>
      <c r="V3263" s="1" t="s">
        <v>8830</v>
      </c>
      <c r="Y3263" s="1" t="s">
        <v>335</v>
      </c>
      <c r="Z3263" s="1" t="s">
        <v>9444</v>
      </c>
      <c r="AC3263" s="1">
        <v>21</v>
      </c>
      <c r="AD3263" s="1" t="s">
        <v>192</v>
      </c>
      <c r="AE3263" s="1" t="s">
        <v>10512</v>
      </c>
      <c r="AT3263" s="1" t="s">
        <v>840</v>
      </c>
      <c r="AU3263" s="1" t="s">
        <v>11962</v>
      </c>
      <c r="AV3263" s="1" t="s">
        <v>5506</v>
      </c>
      <c r="AW3263" s="1" t="s">
        <v>12354</v>
      </c>
      <c r="BB3263" s="1" t="s">
        <v>385</v>
      </c>
      <c r="BC3263" s="1" t="s">
        <v>15727</v>
      </c>
      <c r="BD3263" s="1" t="s">
        <v>18877</v>
      </c>
      <c r="BE3263" s="1" t="s">
        <v>16974</v>
      </c>
    </row>
    <row r="3264" spans="1:73" ht="13.5" customHeight="1">
      <c r="A3264" s="3" t="str">
        <f>HYPERLINK("http://kyu.snu.ac.kr/sdhj/index.jsp?type=hj/GK14605_00IH_0001_0058.jpg","1720_각북면_58")</f>
        <v>1720_각북면_58</v>
      </c>
      <c r="B3264" s="2">
        <v>1720</v>
      </c>
      <c r="C3264" s="2" t="s">
        <v>15637</v>
      </c>
      <c r="D3264" s="2" t="s">
        <v>15638</v>
      </c>
      <c r="E3264" s="2">
        <v>3263</v>
      </c>
      <c r="F3264" s="1">
        <v>17</v>
      </c>
      <c r="G3264" s="1" t="s">
        <v>5303</v>
      </c>
      <c r="H3264" s="1" t="s">
        <v>8504</v>
      </c>
      <c r="I3264" s="1">
        <v>4</v>
      </c>
      <c r="L3264" s="1">
        <v>3</v>
      </c>
      <c r="M3264" s="2" t="s">
        <v>3430</v>
      </c>
      <c r="N3264" s="2" t="s">
        <v>11866</v>
      </c>
      <c r="T3264" s="1" t="s">
        <v>15640</v>
      </c>
      <c r="U3264" s="1" t="s">
        <v>266</v>
      </c>
      <c r="V3264" s="1" t="s">
        <v>8830</v>
      </c>
      <c r="Y3264" s="1" t="s">
        <v>18861</v>
      </c>
      <c r="Z3264" s="1" t="s">
        <v>15356</v>
      </c>
      <c r="AC3264" s="1">
        <v>8</v>
      </c>
      <c r="AD3264" s="1" t="s">
        <v>76</v>
      </c>
      <c r="AE3264" s="1" t="s">
        <v>11537</v>
      </c>
      <c r="AT3264" s="1" t="s">
        <v>840</v>
      </c>
      <c r="AU3264" s="1" t="s">
        <v>11962</v>
      </c>
      <c r="AV3264" s="1" t="s">
        <v>5506</v>
      </c>
      <c r="AW3264" s="1" t="s">
        <v>12354</v>
      </c>
      <c r="BB3264" s="1" t="s">
        <v>385</v>
      </c>
      <c r="BC3264" s="1" t="s">
        <v>15727</v>
      </c>
      <c r="BD3264" s="1" t="s">
        <v>18877</v>
      </c>
      <c r="BE3264" s="1" t="s">
        <v>16974</v>
      </c>
      <c r="BU3264" s="1" t="s">
        <v>558</v>
      </c>
    </row>
    <row r="3265" spans="1:73" ht="13.5" customHeight="1">
      <c r="A3265" s="3" t="str">
        <f>HYPERLINK("http://kyu.snu.ac.kr/sdhj/index.jsp?type=hj/GK14605_00IH_0001_0058.jpg","1720_각북면_58")</f>
        <v>1720_각북면_58</v>
      </c>
      <c r="B3265" s="2">
        <v>1720</v>
      </c>
      <c r="C3265" s="2" t="s">
        <v>15637</v>
      </c>
      <c r="D3265" s="2" t="s">
        <v>15638</v>
      </c>
      <c r="E3265" s="2">
        <v>3264</v>
      </c>
      <c r="F3265" s="1">
        <v>17</v>
      </c>
      <c r="G3265" s="1" t="s">
        <v>5303</v>
      </c>
      <c r="H3265" s="1" t="s">
        <v>8504</v>
      </c>
      <c r="I3265" s="1">
        <v>4</v>
      </c>
      <c r="L3265" s="1">
        <v>3</v>
      </c>
      <c r="M3265" s="2" t="s">
        <v>3430</v>
      </c>
      <c r="N3265" s="2" t="s">
        <v>11866</v>
      </c>
      <c r="T3265" s="1" t="s">
        <v>15640</v>
      </c>
      <c r="U3265" s="1" t="s">
        <v>77</v>
      </c>
      <c r="V3265" s="1" t="s">
        <v>8853</v>
      </c>
      <c r="Y3265" s="1" t="s">
        <v>18848</v>
      </c>
      <c r="Z3265" s="1" t="s">
        <v>15677</v>
      </c>
      <c r="AC3265" s="1">
        <v>24</v>
      </c>
      <c r="AD3265" s="1" t="s">
        <v>132</v>
      </c>
      <c r="AE3265" s="1" t="s">
        <v>11536</v>
      </c>
      <c r="AF3265" s="1" t="s">
        <v>267</v>
      </c>
      <c r="AG3265" s="1" t="s">
        <v>11571</v>
      </c>
      <c r="AT3265" s="1" t="s">
        <v>840</v>
      </c>
      <c r="AU3265" s="1" t="s">
        <v>11962</v>
      </c>
      <c r="AV3265" s="1" t="s">
        <v>5507</v>
      </c>
      <c r="AW3265" s="1" t="s">
        <v>12353</v>
      </c>
      <c r="BB3265" s="1" t="s">
        <v>385</v>
      </c>
      <c r="BC3265" s="1" t="s">
        <v>15727</v>
      </c>
      <c r="BD3265" s="1" t="s">
        <v>5508</v>
      </c>
      <c r="BE3265" s="1" t="s">
        <v>9815</v>
      </c>
    </row>
    <row r="3266" spans="1:73" ht="13.5" customHeight="1">
      <c r="A3266" s="3" t="str">
        <f>HYPERLINK("http://kyu.snu.ac.kr/sdhj/index.jsp?type=hj/GK14605_00IH_0001_0058.jpg","1720_각북면_58")</f>
        <v>1720_각북면_58</v>
      </c>
      <c r="B3266" s="2">
        <v>1720</v>
      </c>
      <c r="C3266" s="2" t="s">
        <v>15637</v>
      </c>
      <c r="D3266" s="2" t="s">
        <v>15638</v>
      </c>
      <c r="E3266" s="2">
        <v>3265</v>
      </c>
      <c r="F3266" s="1">
        <v>17</v>
      </c>
      <c r="G3266" s="1" t="s">
        <v>5303</v>
      </c>
      <c r="H3266" s="1" t="s">
        <v>8504</v>
      </c>
      <c r="I3266" s="1">
        <v>4</v>
      </c>
      <c r="L3266" s="1">
        <v>3</v>
      </c>
      <c r="M3266" s="2" t="s">
        <v>3430</v>
      </c>
      <c r="N3266" s="2" t="s">
        <v>11866</v>
      </c>
      <c r="T3266" s="1" t="s">
        <v>15640</v>
      </c>
      <c r="U3266" s="1" t="s">
        <v>266</v>
      </c>
      <c r="V3266" s="1" t="s">
        <v>8830</v>
      </c>
      <c r="Y3266" s="1" t="s">
        <v>5509</v>
      </c>
      <c r="Z3266" s="1" t="s">
        <v>9767</v>
      </c>
      <c r="AC3266" s="1">
        <v>21</v>
      </c>
      <c r="AD3266" s="1" t="s">
        <v>192</v>
      </c>
      <c r="AE3266" s="1" t="s">
        <v>10512</v>
      </c>
      <c r="AT3266" s="1" t="s">
        <v>269</v>
      </c>
      <c r="AU3266" s="1" t="s">
        <v>8873</v>
      </c>
      <c r="AV3266" s="1" t="s">
        <v>4471</v>
      </c>
      <c r="AW3266" s="1" t="s">
        <v>10734</v>
      </c>
      <c r="BB3266" s="1" t="s">
        <v>274</v>
      </c>
      <c r="BC3266" s="1" t="s">
        <v>8855</v>
      </c>
      <c r="BD3266" s="1" t="s">
        <v>5491</v>
      </c>
      <c r="BE3266" s="1" t="s">
        <v>9406</v>
      </c>
    </row>
    <row r="3267" spans="1:73" ht="13.5" customHeight="1">
      <c r="A3267" s="3" t="str">
        <f>HYPERLINK("http://kyu.snu.ac.kr/sdhj/index.jsp?type=hj/GK14605_00IH_0001_0058.jpg","1720_각북면_58")</f>
        <v>1720_각북면_58</v>
      </c>
      <c r="B3267" s="2">
        <v>1720</v>
      </c>
      <c r="C3267" s="2" t="s">
        <v>15637</v>
      </c>
      <c r="D3267" s="2" t="s">
        <v>15638</v>
      </c>
      <c r="E3267" s="2">
        <v>3266</v>
      </c>
      <c r="F3267" s="1">
        <v>17</v>
      </c>
      <c r="G3267" s="1" t="s">
        <v>5303</v>
      </c>
      <c r="H3267" s="1" t="s">
        <v>8504</v>
      </c>
      <c r="I3267" s="1">
        <v>4</v>
      </c>
      <c r="L3267" s="1">
        <v>3</v>
      </c>
      <c r="M3267" s="2" t="s">
        <v>3430</v>
      </c>
      <c r="N3267" s="2" t="s">
        <v>11866</v>
      </c>
      <c r="T3267" s="1" t="s">
        <v>15640</v>
      </c>
      <c r="U3267" s="1" t="s">
        <v>77</v>
      </c>
      <c r="V3267" s="1" t="s">
        <v>8853</v>
      </c>
      <c r="Y3267" s="1" t="s">
        <v>5496</v>
      </c>
      <c r="Z3267" s="1" t="s">
        <v>10079</v>
      </c>
      <c r="AC3267" s="1">
        <v>36</v>
      </c>
      <c r="AD3267" s="1" t="s">
        <v>341</v>
      </c>
      <c r="AE3267" s="1" t="s">
        <v>11544</v>
      </c>
      <c r="AT3267" s="1" t="s">
        <v>269</v>
      </c>
      <c r="AU3267" s="1" t="s">
        <v>8873</v>
      </c>
      <c r="AV3267" s="1" t="s">
        <v>18876</v>
      </c>
      <c r="AW3267" s="1" t="s">
        <v>16267</v>
      </c>
      <c r="BB3267" s="1" t="s">
        <v>274</v>
      </c>
      <c r="BC3267" s="1" t="s">
        <v>8855</v>
      </c>
      <c r="BD3267" s="1" t="s">
        <v>5510</v>
      </c>
      <c r="BE3267" s="1" t="s">
        <v>9770</v>
      </c>
    </row>
    <row r="3268" spans="1:73" ht="13.5" customHeight="1">
      <c r="A3268" s="3" t="str">
        <f>HYPERLINK("http://kyu.snu.ac.kr/sdhj/index.jsp?type=hj/GK14605_00IH_0001_0058.jpg","1720_각북면_58")</f>
        <v>1720_각북면_58</v>
      </c>
      <c r="B3268" s="2">
        <v>1720</v>
      </c>
      <c r="C3268" s="2" t="s">
        <v>15637</v>
      </c>
      <c r="D3268" s="2" t="s">
        <v>15638</v>
      </c>
      <c r="E3268" s="2">
        <v>3267</v>
      </c>
      <c r="F3268" s="1">
        <v>17</v>
      </c>
      <c r="G3268" s="1" t="s">
        <v>5303</v>
      </c>
      <c r="H3268" s="1" t="s">
        <v>8504</v>
      </c>
      <c r="I3268" s="1">
        <v>4</v>
      </c>
      <c r="L3268" s="1">
        <v>3</v>
      </c>
      <c r="M3268" s="2" t="s">
        <v>3430</v>
      </c>
      <c r="N3268" s="2" t="s">
        <v>11866</v>
      </c>
      <c r="T3268" s="1" t="s">
        <v>15640</v>
      </c>
      <c r="U3268" s="1" t="s">
        <v>77</v>
      </c>
      <c r="V3268" s="1" t="s">
        <v>8853</v>
      </c>
      <c r="Y3268" s="1" t="s">
        <v>470</v>
      </c>
      <c r="Z3268" s="1" t="s">
        <v>10470</v>
      </c>
      <c r="AC3268" s="1">
        <v>27</v>
      </c>
      <c r="AD3268" s="1" t="s">
        <v>167</v>
      </c>
      <c r="AE3268" s="1" t="s">
        <v>11350</v>
      </c>
      <c r="AT3268" s="1" t="s">
        <v>269</v>
      </c>
      <c r="AU3268" s="1" t="s">
        <v>8873</v>
      </c>
      <c r="AV3268" s="1" t="s">
        <v>18876</v>
      </c>
      <c r="AW3268" s="1" t="s">
        <v>16267</v>
      </c>
      <c r="BB3268" s="1" t="s">
        <v>274</v>
      </c>
      <c r="BC3268" s="1" t="s">
        <v>8855</v>
      </c>
      <c r="BD3268" s="1" t="s">
        <v>5510</v>
      </c>
      <c r="BE3268" s="1" t="s">
        <v>9770</v>
      </c>
      <c r="BU3268" s="1" t="s">
        <v>558</v>
      </c>
    </row>
    <row r="3269" spans="1:73" ht="13.5" customHeight="1">
      <c r="A3269" s="3" t="str">
        <f>HYPERLINK("http://kyu.snu.ac.kr/sdhj/index.jsp?type=hj/GK14605_00IH_0001_0058.jpg","1720_각북면_58")</f>
        <v>1720_각북면_58</v>
      </c>
      <c r="B3269" s="2">
        <v>1720</v>
      </c>
      <c r="C3269" s="2" t="s">
        <v>15637</v>
      </c>
      <c r="D3269" s="2" t="s">
        <v>15638</v>
      </c>
      <c r="E3269" s="2">
        <v>3268</v>
      </c>
      <c r="F3269" s="1">
        <v>17</v>
      </c>
      <c r="G3269" s="1" t="s">
        <v>5303</v>
      </c>
      <c r="H3269" s="1" t="s">
        <v>8504</v>
      </c>
      <c r="I3269" s="1">
        <v>4</v>
      </c>
      <c r="L3269" s="1">
        <v>3</v>
      </c>
      <c r="M3269" s="2" t="s">
        <v>3430</v>
      </c>
      <c r="N3269" s="2" t="s">
        <v>11866</v>
      </c>
      <c r="T3269" s="1" t="s">
        <v>15640</v>
      </c>
      <c r="U3269" s="1" t="s">
        <v>266</v>
      </c>
      <c r="V3269" s="1" t="s">
        <v>8830</v>
      </c>
      <c r="Y3269" s="1" t="s">
        <v>18867</v>
      </c>
      <c r="Z3269" s="1" t="s">
        <v>15903</v>
      </c>
      <c r="AC3269" s="1">
        <v>63</v>
      </c>
      <c r="AD3269" s="1" t="s">
        <v>561</v>
      </c>
      <c r="AE3269" s="1" t="s">
        <v>11535</v>
      </c>
      <c r="AT3269" s="1" t="s">
        <v>840</v>
      </c>
      <c r="AU3269" s="1" t="s">
        <v>11962</v>
      </c>
      <c r="AV3269" s="1" t="s">
        <v>5511</v>
      </c>
      <c r="AW3269" s="1" t="s">
        <v>12352</v>
      </c>
      <c r="BB3269" s="1" t="s">
        <v>385</v>
      </c>
      <c r="BC3269" s="1" t="s">
        <v>15727</v>
      </c>
      <c r="BD3269" s="1" t="s">
        <v>18916</v>
      </c>
      <c r="BE3269" s="1" t="s">
        <v>16628</v>
      </c>
    </row>
    <row r="3270" spans="1:73" ht="13.5" customHeight="1">
      <c r="A3270" s="3" t="str">
        <f>HYPERLINK("http://kyu.snu.ac.kr/sdhj/index.jsp?type=hj/GK14605_00IH_0001_0058.jpg","1720_각북면_58")</f>
        <v>1720_각북면_58</v>
      </c>
      <c r="B3270" s="2">
        <v>1720</v>
      </c>
      <c r="C3270" s="2" t="s">
        <v>15637</v>
      </c>
      <c r="D3270" s="2" t="s">
        <v>15638</v>
      </c>
      <c r="E3270" s="2">
        <v>3269</v>
      </c>
      <c r="F3270" s="1">
        <v>17</v>
      </c>
      <c r="G3270" s="1" t="s">
        <v>5303</v>
      </c>
      <c r="H3270" s="1" t="s">
        <v>8504</v>
      </c>
      <c r="I3270" s="1">
        <v>4</v>
      </c>
      <c r="L3270" s="1">
        <v>3</v>
      </c>
      <c r="M3270" s="2" t="s">
        <v>3430</v>
      </c>
      <c r="N3270" s="2" t="s">
        <v>11866</v>
      </c>
      <c r="T3270" s="1" t="s">
        <v>15640</v>
      </c>
      <c r="U3270" s="1" t="s">
        <v>77</v>
      </c>
      <c r="V3270" s="1" t="s">
        <v>8853</v>
      </c>
      <c r="Y3270" s="1" t="s">
        <v>5512</v>
      </c>
      <c r="Z3270" s="1" t="s">
        <v>10469</v>
      </c>
      <c r="AC3270" s="1">
        <v>45</v>
      </c>
      <c r="AD3270" s="1" t="s">
        <v>185</v>
      </c>
      <c r="AE3270" s="1" t="s">
        <v>11528</v>
      </c>
      <c r="AF3270" s="1" t="s">
        <v>526</v>
      </c>
      <c r="AG3270" s="1" t="s">
        <v>11573</v>
      </c>
      <c r="AH3270" s="1" t="s">
        <v>5513</v>
      </c>
      <c r="AI3270" s="1" t="s">
        <v>11668</v>
      </c>
      <c r="AT3270" s="1" t="s">
        <v>269</v>
      </c>
      <c r="AU3270" s="1" t="s">
        <v>8873</v>
      </c>
      <c r="AV3270" s="1" t="s">
        <v>3447</v>
      </c>
      <c r="AW3270" s="1" t="s">
        <v>9471</v>
      </c>
      <c r="BB3270" s="1" t="s">
        <v>274</v>
      </c>
      <c r="BC3270" s="1" t="s">
        <v>8855</v>
      </c>
      <c r="BD3270" s="1" t="s">
        <v>18867</v>
      </c>
      <c r="BE3270" s="1" t="s">
        <v>15903</v>
      </c>
    </row>
    <row r="3271" spans="1:73" ht="13.5" customHeight="1">
      <c r="A3271" s="3" t="str">
        <f>HYPERLINK("http://kyu.snu.ac.kr/sdhj/index.jsp?type=hj/GK14605_00IH_0001_0058.jpg","1720_각북면_58")</f>
        <v>1720_각북면_58</v>
      </c>
      <c r="B3271" s="2">
        <v>1720</v>
      </c>
      <c r="C3271" s="2" t="s">
        <v>15637</v>
      </c>
      <c r="D3271" s="2" t="s">
        <v>15638</v>
      </c>
      <c r="E3271" s="2">
        <v>3270</v>
      </c>
      <c r="F3271" s="1">
        <v>17</v>
      </c>
      <c r="G3271" s="1" t="s">
        <v>5303</v>
      </c>
      <c r="H3271" s="1" t="s">
        <v>8504</v>
      </c>
      <c r="I3271" s="1">
        <v>4</v>
      </c>
      <c r="L3271" s="1">
        <v>3</v>
      </c>
      <c r="M3271" s="2" t="s">
        <v>3430</v>
      </c>
      <c r="N3271" s="2" t="s">
        <v>11866</v>
      </c>
      <c r="T3271" s="1" t="s">
        <v>15640</v>
      </c>
      <c r="U3271" s="1" t="s">
        <v>266</v>
      </c>
      <c r="V3271" s="1" t="s">
        <v>8830</v>
      </c>
      <c r="Y3271" s="1" t="s">
        <v>8379</v>
      </c>
      <c r="Z3271" s="1" t="s">
        <v>10468</v>
      </c>
      <c r="AC3271" s="1">
        <v>41</v>
      </c>
      <c r="AD3271" s="1" t="s">
        <v>211</v>
      </c>
      <c r="AE3271" s="1" t="s">
        <v>10681</v>
      </c>
    </row>
    <row r="3272" spans="1:73" ht="13.5" customHeight="1">
      <c r="A3272" s="3" t="str">
        <f>HYPERLINK("http://kyu.snu.ac.kr/sdhj/index.jsp?type=hj/GK14605_00IH_0001_0058.jpg","1720_각북면_58")</f>
        <v>1720_각북면_58</v>
      </c>
      <c r="B3272" s="2">
        <v>1720</v>
      </c>
      <c r="C3272" s="2" t="s">
        <v>15637</v>
      </c>
      <c r="D3272" s="2" t="s">
        <v>15638</v>
      </c>
      <c r="E3272" s="2">
        <v>3271</v>
      </c>
      <c r="F3272" s="1">
        <v>17</v>
      </c>
      <c r="G3272" s="1" t="s">
        <v>5303</v>
      </c>
      <c r="H3272" s="1" t="s">
        <v>8504</v>
      </c>
      <c r="I3272" s="1">
        <v>4</v>
      </c>
      <c r="L3272" s="1">
        <v>3</v>
      </c>
      <c r="M3272" s="2" t="s">
        <v>3430</v>
      </c>
      <c r="N3272" s="2" t="s">
        <v>11866</v>
      </c>
      <c r="T3272" s="1" t="s">
        <v>15640</v>
      </c>
      <c r="U3272" s="1" t="s">
        <v>266</v>
      </c>
      <c r="V3272" s="1" t="s">
        <v>8830</v>
      </c>
      <c r="Y3272" s="1" t="s">
        <v>2196</v>
      </c>
      <c r="Z3272" s="1" t="s">
        <v>10467</v>
      </c>
      <c r="AG3272" s="1" t="s">
        <v>11573</v>
      </c>
      <c r="AI3272" s="1" t="s">
        <v>11668</v>
      </c>
    </row>
    <row r="3273" spans="1:73" ht="13.5" customHeight="1">
      <c r="A3273" s="3" t="str">
        <f>HYPERLINK("http://kyu.snu.ac.kr/sdhj/index.jsp?type=hj/GK14605_00IH_0001_0058.jpg","1720_각북면_58")</f>
        <v>1720_각북면_58</v>
      </c>
      <c r="B3273" s="2">
        <v>1720</v>
      </c>
      <c r="C3273" s="2" t="s">
        <v>15637</v>
      </c>
      <c r="D3273" s="2" t="s">
        <v>15638</v>
      </c>
      <c r="E3273" s="2">
        <v>3272</v>
      </c>
      <c r="F3273" s="1">
        <v>17</v>
      </c>
      <c r="G3273" s="1" t="s">
        <v>5303</v>
      </c>
      <c r="H3273" s="1" t="s">
        <v>8504</v>
      </c>
      <c r="I3273" s="1">
        <v>4</v>
      </c>
      <c r="L3273" s="1">
        <v>3</v>
      </c>
      <c r="M3273" s="2" t="s">
        <v>3430</v>
      </c>
      <c r="N3273" s="2" t="s">
        <v>11866</v>
      </c>
      <c r="T3273" s="1" t="s">
        <v>15640</v>
      </c>
      <c r="U3273" s="1" t="s">
        <v>266</v>
      </c>
      <c r="V3273" s="1" t="s">
        <v>8830</v>
      </c>
      <c r="Y3273" s="1" t="s">
        <v>5514</v>
      </c>
      <c r="Z3273" s="1" t="s">
        <v>10466</v>
      </c>
      <c r="AG3273" s="1" t="s">
        <v>11573</v>
      </c>
      <c r="AI3273" s="1" t="s">
        <v>11668</v>
      </c>
    </row>
    <row r="3274" spans="1:73" ht="13.5" customHeight="1">
      <c r="A3274" s="3" t="str">
        <f>HYPERLINK("http://kyu.snu.ac.kr/sdhj/index.jsp?type=hj/GK14605_00IH_0001_0058.jpg","1720_각북면_58")</f>
        <v>1720_각북면_58</v>
      </c>
      <c r="B3274" s="2">
        <v>1720</v>
      </c>
      <c r="C3274" s="2" t="s">
        <v>15637</v>
      </c>
      <c r="D3274" s="2" t="s">
        <v>15638</v>
      </c>
      <c r="E3274" s="2">
        <v>3273</v>
      </c>
      <c r="F3274" s="1">
        <v>17</v>
      </c>
      <c r="G3274" s="1" t="s">
        <v>5303</v>
      </c>
      <c r="H3274" s="1" t="s">
        <v>8504</v>
      </c>
      <c r="I3274" s="1">
        <v>4</v>
      </c>
      <c r="L3274" s="1">
        <v>3</v>
      </c>
      <c r="M3274" s="2" t="s">
        <v>3430</v>
      </c>
      <c r="N3274" s="2" t="s">
        <v>11866</v>
      </c>
      <c r="T3274" s="1" t="s">
        <v>15640</v>
      </c>
      <c r="U3274" s="1" t="s">
        <v>77</v>
      </c>
      <c r="V3274" s="1" t="s">
        <v>8853</v>
      </c>
      <c r="Y3274" s="1" t="s">
        <v>5515</v>
      </c>
      <c r="Z3274" s="1" t="s">
        <v>9757</v>
      </c>
      <c r="AG3274" s="1" t="s">
        <v>11573</v>
      </c>
      <c r="AI3274" s="1" t="s">
        <v>11668</v>
      </c>
    </row>
    <row r="3275" spans="1:73" ht="13.5" customHeight="1">
      <c r="A3275" s="3" t="str">
        <f>HYPERLINK("http://kyu.snu.ac.kr/sdhj/index.jsp?type=hj/GK14605_00IH_0001_0058.jpg","1720_각북면_58")</f>
        <v>1720_각북면_58</v>
      </c>
      <c r="B3275" s="2">
        <v>1720</v>
      </c>
      <c r="C3275" s="2" t="s">
        <v>15637</v>
      </c>
      <c r="D3275" s="2" t="s">
        <v>15638</v>
      </c>
      <c r="E3275" s="2">
        <v>3274</v>
      </c>
      <c r="F3275" s="1">
        <v>17</v>
      </c>
      <c r="G3275" s="1" t="s">
        <v>5303</v>
      </c>
      <c r="H3275" s="1" t="s">
        <v>8504</v>
      </c>
      <c r="I3275" s="1">
        <v>4</v>
      </c>
      <c r="L3275" s="1">
        <v>3</v>
      </c>
      <c r="M3275" s="2" t="s">
        <v>3430</v>
      </c>
      <c r="N3275" s="2" t="s">
        <v>11866</v>
      </c>
      <c r="T3275" s="1" t="s">
        <v>15640</v>
      </c>
      <c r="U3275" s="1" t="s">
        <v>266</v>
      </c>
      <c r="V3275" s="1" t="s">
        <v>8830</v>
      </c>
      <c r="Y3275" s="1" t="s">
        <v>5516</v>
      </c>
      <c r="Z3275" s="1" t="s">
        <v>9424</v>
      </c>
      <c r="AF3275" s="1" t="s">
        <v>526</v>
      </c>
      <c r="AG3275" s="1" t="s">
        <v>11573</v>
      </c>
      <c r="AH3275" s="1" t="s">
        <v>5513</v>
      </c>
      <c r="AI3275" s="1" t="s">
        <v>11668</v>
      </c>
      <c r="AT3275" s="1" t="s">
        <v>269</v>
      </c>
      <c r="AU3275" s="1" t="s">
        <v>8873</v>
      </c>
      <c r="AV3275" s="1" t="s">
        <v>3447</v>
      </c>
      <c r="AW3275" s="1" t="s">
        <v>9471</v>
      </c>
      <c r="BB3275" s="1" t="s">
        <v>274</v>
      </c>
      <c r="BC3275" s="1" t="s">
        <v>8855</v>
      </c>
      <c r="BD3275" s="1" t="s">
        <v>18867</v>
      </c>
      <c r="BE3275" s="1" t="s">
        <v>15903</v>
      </c>
      <c r="BU3275" s="1" t="s">
        <v>558</v>
      </c>
    </row>
    <row r="3276" spans="1:73" ht="13.5" customHeight="1">
      <c r="A3276" s="3" t="str">
        <f>HYPERLINK("http://kyu.snu.ac.kr/sdhj/index.jsp?type=hj/GK14605_00IH_0001_0058.jpg","1720_각북면_58")</f>
        <v>1720_각북면_58</v>
      </c>
      <c r="B3276" s="2">
        <v>1720</v>
      </c>
      <c r="C3276" s="2" t="s">
        <v>15637</v>
      </c>
      <c r="D3276" s="2" t="s">
        <v>15638</v>
      </c>
      <c r="E3276" s="2">
        <v>3275</v>
      </c>
      <c r="F3276" s="1">
        <v>17</v>
      </c>
      <c r="G3276" s="1" t="s">
        <v>5303</v>
      </c>
      <c r="H3276" s="1" t="s">
        <v>8504</v>
      </c>
      <c r="I3276" s="1">
        <v>4</v>
      </c>
      <c r="L3276" s="1">
        <v>3</v>
      </c>
      <c r="M3276" s="2" t="s">
        <v>3430</v>
      </c>
      <c r="N3276" s="2" t="s">
        <v>11866</v>
      </c>
      <c r="T3276" s="1" t="s">
        <v>15640</v>
      </c>
      <c r="U3276" s="1" t="s">
        <v>77</v>
      </c>
      <c r="V3276" s="1" t="s">
        <v>8853</v>
      </c>
      <c r="Y3276" s="1" t="s">
        <v>5503</v>
      </c>
      <c r="Z3276" s="1" t="s">
        <v>9562</v>
      </c>
      <c r="AC3276" s="1">
        <v>8</v>
      </c>
      <c r="AD3276" s="1" t="s">
        <v>316</v>
      </c>
      <c r="AE3276" s="1" t="s">
        <v>11519</v>
      </c>
      <c r="AT3276" s="1" t="s">
        <v>840</v>
      </c>
      <c r="AU3276" s="1" t="s">
        <v>11962</v>
      </c>
      <c r="AV3276" s="1" t="s">
        <v>470</v>
      </c>
      <c r="AW3276" s="1" t="s">
        <v>10470</v>
      </c>
      <c r="BB3276" s="1" t="s">
        <v>274</v>
      </c>
      <c r="BC3276" s="1" t="s">
        <v>8855</v>
      </c>
      <c r="BD3276" s="1" t="s">
        <v>18867</v>
      </c>
      <c r="BE3276" s="1" t="s">
        <v>15903</v>
      </c>
    </row>
    <row r="3277" spans="1:73" ht="13.5" customHeight="1">
      <c r="A3277" s="3" t="str">
        <f>HYPERLINK("http://kyu.snu.ac.kr/sdhj/index.jsp?type=hj/GK14605_00IH_0001_0058.jpg","1720_각북면_58")</f>
        <v>1720_각북면_58</v>
      </c>
      <c r="B3277" s="2">
        <v>1720</v>
      </c>
      <c r="C3277" s="2" t="s">
        <v>15637</v>
      </c>
      <c r="D3277" s="2" t="s">
        <v>15638</v>
      </c>
      <c r="E3277" s="2">
        <v>3276</v>
      </c>
      <c r="F3277" s="1">
        <v>17</v>
      </c>
      <c r="G3277" s="1" t="s">
        <v>5303</v>
      </c>
      <c r="H3277" s="1" t="s">
        <v>8504</v>
      </c>
      <c r="I3277" s="1">
        <v>4</v>
      </c>
      <c r="L3277" s="1">
        <v>3</v>
      </c>
      <c r="M3277" s="2" t="s">
        <v>3430</v>
      </c>
      <c r="N3277" s="2" t="s">
        <v>11866</v>
      </c>
      <c r="T3277" s="1" t="s">
        <v>15640</v>
      </c>
      <c r="U3277" s="1" t="s">
        <v>4019</v>
      </c>
      <c r="V3277" s="1" t="s">
        <v>9043</v>
      </c>
      <c r="Y3277" s="1" t="s">
        <v>18945</v>
      </c>
      <c r="Z3277" s="1" t="s">
        <v>15377</v>
      </c>
      <c r="AC3277" s="1">
        <v>24</v>
      </c>
      <c r="AD3277" s="1" t="s">
        <v>132</v>
      </c>
      <c r="AE3277" s="1" t="s">
        <v>11536</v>
      </c>
      <c r="AT3277" s="1" t="s">
        <v>840</v>
      </c>
      <c r="AU3277" s="1" t="s">
        <v>11962</v>
      </c>
      <c r="AV3277" s="1" t="s">
        <v>787</v>
      </c>
      <c r="AW3277" s="1" t="s">
        <v>10252</v>
      </c>
      <c r="BB3277" s="1" t="s">
        <v>278</v>
      </c>
      <c r="BC3277" s="1" t="s">
        <v>8843</v>
      </c>
      <c r="BD3277" s="1" t="s">
        <v>18944</v>
      </c>
      <c r="BE3277" s="1" t="s">
        <v>16975</v>
      </c>
    </row>
    <row r="3278" spans="1:73" ht="13.5" customHeight="1">
      <c r="A3278" s="3" t="str">
        <f>HYPERLINK("http://kyu.snu.ac.kr/sdhj/index.jsp?type=hj/GK14605_00IH_0001_0058.jpg","1720_각북면_58")</f>
        <v>1720_각북면_58</v>
      </c>
      <c r="B3278" s="2">
        <v>1720</v>
      </c>
      <c r="C3278" s="2" t="s">
        <v>16688</v>
      </c>
      <c r="D3278" s="2" t="s">
        <v>16689</v>
      </c>
      <c r="E3278" s="2">
        <v>3277</v>
      </c>
      <c r="F3278" s="1">
        <v>17</v>
      </c>
      <c r="G3278" s="1" t="s">
        <v>5303</v>
      </c>
      <c r="H3278" s="1" t="s">
        <v>8504</v>
      </c>
      <c r="I3278" s="1">
        <v>4</v>
      </c>
      <c r="L3278" s="1">
        <v>3</v>
      </c>
      <c r="M3278" s="2" t="s">
        <v>3430</v>
      </c>
      <c r="N3278" s="2" t="s">
        <v>11866</v>
      </c>
      <c r="T3278" s="1" t="s">
        <v>15640</v>
      </c>
      <c r="U3278" s="1" t="s">
        <v>77</v>
      </c>
      <c r="V3278" s="1" t="s">
        <v>8853</v>
      </c>
      <c r="Y3278" s="1" t="s">
        <v>5517</v>
      </c>
      <c r="Z3278" s="1" t="s">
        <v>10250</v>
      </c>
      <c r="AC3278" s="1">
        <v>9</v>
      </c>
      <c r="AD3278" s="1" t="s">
        <v>258</v>
      </c>
      <c r="AE3278" s="1" t="s">
        <v>11526</v>
      </c>
      <c r="AT3278" s="1" t="s">
        <v>840</v>
      </c>
      <c r="AU3278" s="1" t="s">
        <v>11962</v>
      </c>
      <c r="AV3278" s="1" t="s">
        <v>18945</v>
      </c>
      <c r="AW3278" s="1" t="s">
        <v>16976</v>
      </c>
      <c r="BB3278" s="1" t="s">
        <v>385</v>
      </c>
      <c r="BC3278" s="1" t="s">
        <v>15727</v>
      </c>
      <c r="BD3278" s="1" t="s">
        <v>18877</v>
      </c>
      <c r="BE3278" s="1" t="s">
        <v>16974</v>
      </c>
    </row>
    <row r="3279" spans="1:73" ht="13.5" customHeight="1">
      <c r="A3279" s="3" t="str">
        <f>HYPERLINK("http://kyu.snu.ac.kr/sdhj/index.jsp?type=hj/GK14605_00IH_0001_0058.jpg","1720_각북면_58")</f>
        <v>1720_각북면_58</v>
      </c>
      <c r="B3279" s="2">
        <v>1720</v>
      </c>
      <c r="C3279" s="2" t="s">
        <v>15637</v>
      </c>
      <c r="D3279" s="2" t="s">
        <v>15638</v>
      </c>
      <c r="E3279" s="2">
        <v>3278</v>
      </c>
      <c r="F3279" s="1">
        <v>17</v>
      </c>
      <c r="G3279" s="1" t="s">
        <v>5303</v>
      </c>
      <c r="H3279" s="1" t="s">
        <v>8504</v>
      </c>
      <c r="I3279" s="1">
        <v>4</v>
      </c>
      <c r="L3279" s="1">
        <v>3</v>
      </c>
      <c r="M3279" s="2" t="s">
        <v>3430</v>
      </c>
      <c r="N3279" s="2" t="s">
        <v>11866</v>
      </c>
      <c r="T3279" s="1" t="s">
        <v>15640</v>
      </c>
      <c r="U3279" s="1" t="s">
        <v>266</v>
      </c>
      <c r="V3279" s="1" t="s">
        <v>8830</v>
      </c>
      <c r="Y3279" s="1" t="s">
        <v>5518</v>
      </c>
      <c r="Z3279" s="1" t="s">
        <v>9601</v>
      </c>
      <c r="AC3279" s="1">
        <v>27</v>
      </c>
      <c r="AD3279" s="1" t="s">
        <v>167</v>
      </c>
      <c r="AE3279" s="1" t="s">
        <v>11350</v>
      </c>
      <c r="AT3279" s="1" t="s">
        <v>269</v>
      </c>
      <c r="AU3279" s="1" t="s">
        <v>8873</v>
      </c>
      <c r="AV3279" s="1" t="s">
        <v>619</v>
      </c>
      <c r="AW3279" s="1" t="s">
        <v>12351</v>
      </c>
      <c r="BB3279" s="1" t="s">
        <v>274</v>
      </c>
      <c r="BC3279" s="1" t="s">
        <v>8855</v>
      </c>
      <c r="BD3279" s="1" t="s">
        <v>5519</v>
      </c>
      <c r="BE3279" s="1" t="s">
        <v>9587</v>
      </c>
    </row>
    <row r="3280" spans="1:73" ht="13.5" customHeight="1">
      <c r="A3280" s="3" t="str">
        <f>HYPERLINK("http://kyu.snu.ac.kr/sdhj/index.jsp?type=hj/GK14605_00IH_0001_0058.jpg","1720_각북면_58")</f>
        <v>1720_각북면_58</v>
      </c>
      <c r="B3280" s="2">
        <v>1720</v>
      </c>
      <c r="C3280" s="2" t="s">
        <v>15793</v>
      </c>
      <c r="D3280" s="2" t="s">
        <v>15794</v>
      </c>
      <c r="E3280" s="2">
        <v>3279</v>
      </c>
      <c r="F3280" s="1">
        <v>17</v>
      </c>
      <c r="G3280" s="1" t="s">
        <v>5303</v>
      </c>
      <c r="H3280" s="1" t="s">
        <v>8504</v>
      </c>
      <c r="I3280" s="1">
        <v>4</v>
      </c>
      <c r="L3280" s="1">
        <v>3</v>
      </c>
      <c r="M3280" s="2" t="s">
        <v>3430</v>
      </c>
      <c r="N3280" s="2" t="s">
        <v>11866</v>
      </c>
      <c r="T3280" s="1" t="s">
        <v>15640</v>
      </c>
      <c r="U3280" s="1" t="s">
        <v>266</v>
      </c>
      <c r="V3280" s="1" t="s">
        <v>8830</v>
      </c>
      <c r="Y3280" s="1" t="s">
        <v>2763</v>
      </c>
      <c r="Z3280" s="1" t="s">
        <v>9514</v>
      </c>
      <c r="AC3280" s="1">
        <v>9</v>
      </c>
      <c r="AD3280" s="1" t="s">
        <v>258</v>
      </c>
      <c r="AE3280" s="1" t="s">
        <v>11526</v>
      </c>
      <c r="AT3280" s="1" t="s">
        <v>840</v>
      </c>
      <c r="AU3280" s="1" t="s">
        <v>11962</v>
      </c>
      <c r="AV3280" s="1" t="s">
        <v>5496</v>
      </c>
      <c r="AW3280" s="1" t="s">
        <v>10079</v>
      </c>
      <c r="BD3280" s="1" t="s">
        <v>1856</v>
      </c>
      <c r="BE3280" s="1" t="s">
        <v>9579</v>
      </c>
    </row>
    <row r="3281" spans="1:73" ht="13.5" customHeight="1">
      <c r="A3281" s="3" t="str">
        <f>HYPERLINK("http://kyu.snu.ac.kr/sdhj/index.jsp?type=hj/GK14605_00IH_0001_0058.jpg","1720_각북면_58")</f>
        <v>1720_각북면_58</v>
      </c>
      <c r="B3281" s="2">
        <v>1720</v>
      </c>
      <c r="C3281" s="2" t="s">
        <v>15637</v>
      </c>
      <c r="D3281" s="2" t="s">
        <v>15638</v>
      </c>
      <c r="E3281" s="2">
        <v>3280</v>
      </c>
      <c r="F3281" s="1">
        <v>17</v>
      </c>
      <c r="G3281" s="1" t="s">
        <v>5303</v>
      </c>
      <c r="H3281" s="1" t="s">
        <v>8504</v>
      </c>
      <c r="I3281" s="1">
        <v>4</v>
      </c>
      <c r="L3281" s="1">
        <v>3</v>
      </c>
      <c r="M3281" s="2" t="s">
        <v>3430</v>
      </c>
      <c r="N3281" s="2" t="s">
        <v>11866</v>
      </c>
      <c r="T3281" s="1" t="s">
        <v>15640</v>
      </c>
      <c r="U3281" s="1" t="s">
        <v>77</v>
      </c>
      <c r="V3281" s="1" t="s">
        <v>8853</v>
      </c>
      <c r="Y3281" s="1" t="s">
        <v>2597</v>
      </c>
      <c r="Z3281" s="1" t="s">
        <v>10381</v>
      </c>
      <c r="AC3281" s="1">
        <v>19</v>
      </c>
      <c r="AD3281" s="1" t="s">
        <v>308</v>
      </c>
      <c r="AE3281" s="1" t="s">
        <v>11554</v>
      </c>
      <c r="AG3281" s="1" t="s">
        <v>15646</v>
      </c>
      <c r="AT3281" s="1" t="s">
        <v>840</v>
      </c>
      <c r="AU3281" s="1" t="s">
        <v>11962</v>
      </c>
      <c r="AV3281" s="1" t="s">
        <v>5520</v>
      </c>
      <c r="AW3281" s="1" t="s">
        <v>12350</v>
      </c>
      <c r="BB3281" s="1" t="s">
        <v>385</v>
      </c>
      <c r="BC3281" s="1" t="s">
        <v>15727</v>
      </c>
      <c r="BD3281" s="1" t="s">
        <v>5521</v>
      </c>
      <c r="BE3281" s="1" t="s">
        <v>12841</v>
      </c>
    </row>
    <row r="3282" spans="1:73" ht="13.5" customHeight="1">
      <c r="A3282" s="3" t="str">
        <f>HYPERLINK("http://kyu.snu.ac.kr/sdhj/index.jsp?type=hj/GK14605_00IH_0001_0058.jpg","1720_각북면_58")</f>
        <v>1720_각북면_58</v>
      </c>
      <c r="B3282" s="2">
        <v>1720</v>
      </c>
      <c r="C3282" s="2" t="s">
        <v>15637</v>
      </c>
      <c r="D3282" s="2" t="s">
        <v>15638</v>
      </c>
      <c r="E3282" s="2">
        <v>3281</v>
      </c>
      <c r="F3282" s="1">
        <v>17</v>
      </c>
      <c r="G3282" s="1" t="s">
        <v>5303</v>
      </c>
      <c r="H3282" s="1" t="s">
        <v>8504</v>
      </c>
      <c r="I3282" s="1">
        <v>4</v>
      </c>
      <c r="L3282" s="1">
        <v>3</v>
      </c>
      <c r="M3282" s="2" t="s">
        <v>3430</v>
      </c>
      <c r="N3282" s="2" t="s">
        <v>11866</v>
      </c>
      <c r="T3282" s="1" t="s">
        <v>15640</v>
      </c>
      <c r="U3282" s="1" t="s">
        <v>266</v>
      </c>
      <c r="V3282" s="1" t="s">
        <v>8830</v>
      </c>
      <c r="Y3282" s="1" t="s">
        <v>5522</v>
      </c>
      <c r="Z3282" s="1" t="s">
        <v>10465</v>
      </c>
      <c r="AC3282" s="1">
        <v>6</v>
      </c>
      <c r="AD3282" s="1" t="s">
        <v>75</v>
      </c>
      <c r="AE3282" s="1" t="s">
        <v>11549</v>
      </c>
      <c r="AG3282" s="1" t="s">
        <v>15646</v>
      </c>
      <c r="AT3282" s="1" t="s">
        <v>840</v>
      </c>
      <c r="AU3282" s="1" t="s">
        <v>11962</v>
      </c>
      <c r="AV3282" s="1" t="s">
        <v>5482</v>
      </c>
      <c r="AW3282" s="1" t="s">
        <v>10479</v>
      </c>
      <c r="BB3282" s="1" t="s">
        <v>385</v>
      </c>
      <c r="BC3282" s="1" t="s">
        <v>15727</v>
      </c>
      <c r="BD3282" s="1" t="s">
        <v>2948</v>
      </c>
      <c r="BE3282" s="1" t="s">
        <v>9894</v>
      </c>
    </row>
    <row r="3283" spans="1:73" ht="13.5" customHeight="1">
      <c r="A3283" s="3" t="str">
        <f>HYPERLINK("http://kyu.snu.ac.kr/sdhj/index.jsp?type=hj/GK14605_00IH_0001_0058.jpg","1720_각북면_58")</f>
        <v>1720_각북면_58</v>
      </c>
      <c r="B3283" s="2">
        <v>1720</v>
      </c>
      <c r="C3283" s="2" t="s">
        <v>15637</v>
      </c>
      <c r="D3283" s="2" t="s">
        <v>15638</v>
      </c>
      <c r="E3283" s="2">
        <v>3282</v>
      </c>
      <c r="F3283" s="1">
        <v>17</v>
      </c>
      <c r="G3283" s="1" t="s">
        <v>5303</v>
      </c>
      <c r="H3283" s="1" t="s">
        <v>8504</v>
      </c>
      <c r="I3283" s="1">
        <v>4</v>
      </c>
      <c r="L3283" s="1">
        <v>3</v>
      </c>
      <c r="M3283" s="2" t="s">
        <v>3430</v>
      </c>
      <c r="N3283" s="2" t="s">
        <v>11866</v>
      </c>
      <c r="T3283" s="1" t="s">
        <v>15640</v>
      </c>
      <c r="U3283" s="1" t="s">
        <v>266</v>
      </c>
      <c r="V3283" s="1" t="s">
        <v>8830</v>
      </c>
      <c r="Y3283" s="1" t="s">
        <v>5523</v>
      </c>
      <c r="Z3283" s="1" t="s">
        <v>16977</v>
      </c>
      <c r="AC3283" s="1">
        <v>9</v>
      </c>
      <c r="AD3283" s="1" t="s">
        <v>258</v>
      </c>
      <c r="AE3283" s="1" t="s">
        <v>11526</v>
      </c>
      <c r="AG3283" s="1" t="s">
        <v>15646</v>
      </c>
      <c r="AT3283" s="1" t="s">
        <v>840</v>
      </c>
      <c r="AU3283" s="1" t="s">
        <v>11962</v>
      </c>
      <c r="AV3283" s="1" t="s">
        <v>5480</v>
      </c>
      <c r="AW3283" s="1" t="s">
        <v>10480</v>
      </c>
      <c r="BB3283" s="1" t="s">
        <v>385</v>
      </c>
      <c r="BC3283" s="1" t="s">
        <v>15727</v>
      </c>
      <c r="BD3283" s="1" t="s">
        <v>893</v>
      </c>
      <c r="BE3283" s="1" t="s">
        <v>9537</v>
      </c>
    </row>
    <row r="3284" spans="1:73" ht="13.5" customHeight="1">
      <c r="A3284" s="3" t="str">
        <f>HYPERLINK("http://kyu.snu.ac.kr/sdhj/index.jsp?type=hj/GK14605_00IH_0001_0058.jpg","1720_각북면_58")</f>
        <v>1720_각북면_58</v>
      </c>
      <c r="B3284" s="2">
        <v>1720</v>
      </c>
      <c r="C3284" s="2" t="s">
        <v>15637</v>
      </c>
      <c r="D3284" s="2" t="s">
        <v>15638</v>
      </c>
      <c r="E3284" s="2">
        <v>3283</v>
      </c>
      <c r="F3284" s="1">
        <v>17</v>
      </c>
      <c r="G3284" s="1" t="s">
        <v>5303</v>
      </c>
      <c r="H3284" s="1" t="s">
        <v>8504</v>
      </c>
      <c r="I3284" s="1">
        <v>4</v>
      </c>
      <c r="L3284" s="1">
        <v>3</v>
      </c>
      <c r="M3284" s="2" t="s">
        <v>3430</v>
      </c>
      <c r="N3284" s="2" t="s">
        <v>11866</v>
      </c>
      <c r="T3284" s="1" t="s">
        <v>15640</v>
      </c>
      <c r="U3284" s="1" t="s">
        <v>266</v>
      </c>
      <c r="V3284" s="1" t="s">
        <v>8830</v>
      </c>
      <c r="Y3284" s="1" t="s">
        <v>554</v>
      </c>
      <c r="Z3284" s="1" t="s">
        <v>10464</v>
      </c>
      <c r="AC3284" s="1">
        <v>8</v>
      </c>
      <c r="AD3284" s="1" t="s">
        <v>76</v>
      </c>
      <c r="AE3284" s="1" t="s">
        <v>11537</v>
      </c>
      <c r="AG3284" s="1" t="s">
        <v>15646</v>
      </c>
      <c r="AT3284" s="1" t="s">
        <v>269</v>
      </c>
      <c r="AU3284" s="1" t="s">
        <v>8873</v>
      </c>
      <c r="AV3284" s="1" t="s">
        <v>5524</v>
      </c>
      <c r="AW3284" s="1" t="s">
        <v>11022</v>
      </c>
      <c r="BB3284" s="1" t="s">
        <v>274</v>
      </c>
      <c r="BC3284" s="1" t="s">
        <v>8855</v>
      </c>
      <c r="BD3284" s="1" t="s">
        <v>5518</v>
      </c>
      <c r="BE3284" s="1" t="s">
        <v>9601</v>
      </c>
    </row>
    <row r="3285" spans="1:73" ht="13.5" customHeight="1">
      <c r="A3285" s="3" t="str">
        <f>HYPERLINK("http://kyu.snu.ac.kr/sdhj/index.jsp?type=hj/GK14605_00IH_0001_0058.jpg","1720_각북면_58")</f>
        <v>1720_각북면_58</v>
      </c>
      <c r="B3285" s="2">
        <v>1720</v>
      </c>
      <c r="C3285" s="2" t="s">
        <v>15637</v>
      </c>
      <c r="D3285" s="2" t="s">
        <v>15638</v>
      </c>
      <c r="E3285" s="2">
        <v>3284</v>
      </c>
      <c r="F3285" s="1">
        <v>17</v>
      </c>
      <c r="G3285" s="1" t="s">
        <v>5303</v>
      </c>
      <c r="H3285" s="1" t="s">
        <v>8504</v>
      </c>
      <c r="I3285" s="1">
        <v>4</v>
      </c>
      <c r="L3285" s="1">
        <v>3</v>
      </c>
      <c r="M3285" s="2" t="s">
        <v>3430</v>
      </c>
      <c r="N3285" s="2" t="s">
        <v>11866</v>
      </c>
      <c r="T3285" s="1" t="s">
        <v>15640</v>
      </c>
      <c r="U3285" s="1" t="s">
        <v>266</v>
      </c>
      <c r="V3285" s="1" t="s">
        <v>8830</v>
      </c>
      <c r="Y3285" s="1" t="s">
        <v>5525</v>
      </c>
      <c r="Z3285" s="1" t="s">
        <v>10463</v>
      </c>
      <c r="AC3285" s="1">
        <v>5</v>
      </c>
      <c r="AD3285" s="1" t="s">
        <v>249</v>
      </c>
      <c r="AE3285" s="1" t="s">
        <v>11523</v>
      </c>
      <c r="AG3285" s="1" t="s">
        <v>15646</v>
      </c>
      <c r="AT3285" s="1" t="s">
        <v>269</v>
      </c>
      <c r="AU3285" s="1" t="s">
        <v>8873</v>
      </c>
      <c r="AV3285" s="1" t="s">
        <v>5524</v>
      </c>
      <c r="AW3285" s="1" t="s">
        <v>11022</v>
      </c>
      <c r="BB3285" s="1" t="s">
        <v>274</v>
      </c>
      <c r="BC3285" s="1" t="s">
        <v>8855</v>
      </c>
      <c r="BD3285" s="1" t="s">
        <v>5518</v>
      </c>
      <c r="BE3285" s="1" t="s">
        <v>9601</v>
      </c>
      <c r="BU3285" s="1" t="s">
        <v>558</v>
      </c>
    </row>
    <row r="3286" spans="1:73" ht="13.5" customHeight="1">
      <c r="A3286" s="3" t="str">
        <f>HYPERLINK("http://kyu.snu.ac.kr/sdhj/index.jsp?type=hj/GK14605_00IH_0001_0058.jpg","1720_각북면_58")</f>
        <v>1720_각북면_58</v>
      </c>
      <c r="B3286" s="2">
        <v>1720</v>
      </c>
      <c r="C3286" s="2" t="s">
        <v>15637</v>
      </c>
      <c r="D3286" s="2" t="s">
        <v>15638</v>
      </c>
      <c r="E3286" s="2">
        <v>3285</v>
      </c>
      <c r="F3286" s="1">
        <v>17</v>
      </c>
      <c r="G3286" s="1" t="s">
        <v>5303</v>
      </c>
      <c r="H3286" s="1" t="s">
        <v>8504</v>
      </c>
      <c r="I3286" s="1">
        <v>4</v>
      </c>
      <c r="L3286" s="1">
        <v>3</v>
      </c>
      <c r="M3286" s="2" t="s">
        <v>3430</v>
      </c>
      <c r="N3286" s="2" t="s">
        <v>11866</v>
      </c>
      <c r="T3286" s="1" t="s">
        <v>15640</v>
      </c>
      <c r="U3286" s="1" t="s">
        <v>77</v>
      </c>
      <c r="V3286" s="1" t="s">
        <v>8853</v>
      </c>
      <c r="Y3286" s="1" t="s">
        <v>5526</v>
      </c>
      <c r="Z3286" s="1" t="s">
        <v>10462</v>
      </c>
      <c r="AC3286" s="1">
        <v>4</v>
      </c>
      <c r="AD3286" s="1" t="s">
        <v>249</v>
      </c>
      <c r="AE3286" s="1" t="s">
        <v>11523</v>
      </c>
      <c r="AF3286" s="1" t="s">
        <v>16978</v>
      </c>
      <c r="AG3286" s="1" t="s">
        <v>16979</v>
      </c>
      <c r="AT3286" s="1" t="s">
        <v>840</v>
      </c>
      <c r="AU3286" s="1" t="s">
        <v>11962</v>
      </c>
      <c r="AV3286" s="1" t="s">
        <v>5527</v>
      </c>
      <c r="AW3286" s="1" t="s">
        <v>12349</v>
      </c>
      <c r="BB3286" s="1" t="s">
        <v>385</v>
      </c>
      <c r="BC3286" s="1" t="s">
        <v>15727</v>
      </c>
      <c r="BD3286" s="1" t="s">
        <v>893</v>
      </c>
      <c r="BE3286" s="1" t="s">
        <v>9537</v>
      </c>
    </row>
    <row r="3287" spans="1:73" ht="13.5" customHeight="1">
      <c r="A3287" s="3" t="str">
        <f>HYPERLINK("http://kyu.snu.ac.kr/sdhj/index.jsp?type=hj/GK14605_00IH_0001_0058.jpg","1720_각북면_58")</f>
        <v>1720_각북면_58</v>
      </c>
      <c r="B3287" s="2">
        <v>1720</v>
      </c>
      <c r="C3287" s="2" t="s">
        <v>15637</v>
      </c>
      <c r="D3287" s="2" t="s">
        <v>15638</v>
      </c>
      <c r="E3287" s="2">
        <v>3286</v>
      </c>
      <c r="F3287" s="1">
        <v>17</v>
      </c>
      <c r="G3287" s="1" t="s">
        <v>5303</v>
      </c>
      <c r="H3287" s="1" t="s">
        <v>8504</v>
      </c>
      <c r="I3287" s="1">
        <v>4</v>
      </c>
      <c r="L3287" s="1">
        <v>4</v>
      </c>
      <c r="M3287" s="2" t="s">
        <v>5596</v>
      </c>
      <c r="N3287" s="2" t="s">
        <v>11869</v>
      </c>
      <c r="T3287" s="1" t="s">
        <v>15624</v>
      </c>
      <c r="U3287" s="1" t="s">
        <v>5528</v>
      </c>
      <c r="V3287" s="1" t="s">
        <v>15318</v>
      </c>
      <c r="W3287" s="1" t="s">
        <v>245</v>
      </c>
      <c r="X3287" s="1" t="s">
        <v>9269</v>
      </c>
      <c r="Y3287" s="1" t="s">
        <v>5529</v>
      </c>
      <c r="Z3287" s="1" t="s">
        <v>10461</v>
      </c>
      <c r="AC3287" s="1">
        <v>66</v>
      </c>
      <c r="AD3287" s="1" t="s">
        <v>75</v>
      </c>
      <c r="AE3287" s="1" t="s">
        <v>11549</v>
      </c>
      <c r="AJ3287" s="1" t="s">
        <v>17</v>
      </c>
      <c r="AK3287" s="1" t="s">
        <v>11718</v>
      </c>
      <c r="AL3287" s="1" t="s">
        <v>158</v>
      </c>
      <c r="AM3287" s="1" t="s">
        <v>11647</v>
      </c>
      <c r="AT3287" s="1" t="s">
        <v>5461</v>
      </c>
      <c r="AU3287" s="1" t="s">
        <v>16980</v>
      </c>
      <c r="AV3287" s="1" t="s">
        <v>1409</v>
      </c>
      <c r="AW3287" s="1" t="s">
        <v>11362</v>
      </c>
      <c r="BG3287" s="1" t="s">
        <v>1468</v>
      </c>
      <c r="BH3287" s="1" t="s">
        <v>9054</v>
      </c>
      <c r="BI3287" s="1" t="s">
        <v>5462</v>
      </c>
      <c r="BJ3287" s="1" t="s">
        <v>13210</v>
      </c>
      <c r="BK3287" s="1" t="s">
        <v>1468</v>
      </c>
      <c r="BL3287" s="1" t="s">
        <v>9054</v>
      </c>
      <c r="BM3287" s="1" t="s">
        <v>5530</v>
      </c>
      <c r="BN3287" s="1" t="s">
        <v>13742</v>
      </c>
      <c r="BO3287" s="1" t="s">
        <v>2793</v>
      </c>
      <c r="BP3287" s="1" t="s">
        <v>15342</v>
      </c>
      <c r="BQ3287" s="1" t="s">
        <v>5531</v>
      </c>
      <c r="BR3287" s="1" t="s">
        <v>14350</v>
      </c>
      <c r="BS3287" s="1" t="s">
        <v>2666</v>
      </c>
      <c r="BT3287" s="1" t="s">
        <v>11695</v>
      </c>
    </row>
    <row r="3288" spans="1:73" ht="13.5" customHeight="1">
      <c r="A3288" s="3" t="str">
        <f>HYPERLINK("http://kyu.snu.ac.kr/sdhj/index.jsp?type=hj/GK14605_00IH_0001_0058.jpg","1720_각북면_58")</f>
        <v>1720_각북면_58</v>
      </c>
      <c r="B3288" s="2">
        <v>1720</v>
      </c>
      <c r="C3288" s="2" t="s">
        <v>16619</v>
      </c>
      <c r="D3288" s="2" t="s">
        <v>16620</v>
      </c>
      <c r="E3288" s="2">
        <v>3287</v>
      </c>
      <c r="F3288" s="1">
        <v>17</v>
      </c>
      <c r="G3288" s="1" t="s">
        <v>5303</v>
      </c>
      <c r="H3288" s="1" t="s">
        <v>8504</v>
      </c>
      <c r="I3288" s="1">
        <v>4</v>
      </c>
      <c r="L3288" s="1">
        <v>4</v>
      </c>
      <c r="M3288" s="2" t="s">
        <v>5596</v>
      </c>
      <c r="N3288" s="2" t="s">
        <v>11869</v>
      </c>
      <c r="S3288" s="1" t="s">
        <v>5532</v>
      </c>
      <c r="T3288" s="1" t="s">
        <v>8768</v>
      </c>
      <c r="W3288" s="1" t="s">
        <v>5533</v>
      </c>
      <c r="X3288" s="1" t="s">
        <v>9279</v>
      </c>
      <c r="Y3288" s="1" t="s">
        <v>5534</v>
      </c>
      <c r="Z3288" s="1" t="s">
        <v>10460</v>
      </c>
      <c r="AC3288" s="1">
        <v>45</v>
      </c>
      <c r="AD3288" s="1" t="s">
        <v>185</v>
      </c>
      <c r="AE3288" s="1" t="s">
        <v>11528</v>
      </c>
    </row>
    <row r="3289" spans="1:73" ht="13.5" customHeight="1">
      <c r="A3289" s="3" t="str">
        <f>HYPERLINK("http://kyu.snu.ac.kr/sdhj/index.jsp?type=hj/GK14605_00IH_0001_0058.jpg","1720_각북면_58")</f>
        <v>1720_각북면_58</v>
      </c>
      <c r="B3289" s="2">
        <v>1720</v>
      </c>
      <c r="C3289" s="2" t="s">
        <v>15637</v>
      </c>
      <c r="D3289" s="2" t="s">
        <v>15638</v>
      </c>
      <c r="E3289" s="2">
        <v>3288</v>
      </c>
      <c r="F3289" s="1">
        <v>17</v>
      </c>
      <c r="G3289" s="1" t="s">
        <v>5303</v>
      </c>
      <c r="H3289" s="1" t="s">
        <v>8504</v>
      </c>
      <c r="I3289" s="1">
        <v>4</v>
      </c>
      <c r="L3289" s="1">
        <v>4</v>
      </c>
      <c r="M3289" s="2" t="s">
        <v>5596</v>
      </c>
      <c r="N3289" s="2" t="s">
        <v>11869</v>
      </c>
      <c r="S3289" s="1" t="s">
        <v>4960</v>
      </c>
      <c r="T3289" s="1" t="s">
        <v>8767</v>
      </c>
      <c r="W3289" s="1" t="s">
        <v>159</v>
      </c>
      <c r="X3289" s="1" t="s">
        <v>9274</v>
      </c>
      <c r="Y3289" s="1" t="s">
        <v>5535</v>
      </c>
      <c r="Z3289" s="1" t="s">
        <v>10459</v>
      </c>
      <c r="AC3289" s="1">
        <v>35</v>
      </c>
      <c r="AD3289" s="1" t="s">
        <v>111</v>
      </c>
      <c r="AE3289" s="1" t="s">
        <v>8821</v>
      </c>
    </row>
    <row r="3290" spans="1:73" ht="13.5" customHeight="1">
      <c r="A3290" s="3" t="str">
        <f>HYPERLINK("http://kyu.snu.ac.kr/sdhj/index.jsp?type=hj/GK14605_00IH_0001_0058.jpg","1720_각북면_58")</f>
        <v>1720_각북면_58</v>
      </c>
      <c r="B3290" s="2">
        <v>1720</v>
      </c>
      <c r="C3290" s="2" t="s">
        <v>15637</v>
      </c>
      <c r="D3290" s="2" t="s">
        <v>15638</v>
      </c>
      <c r="E3290" s="2">
        <v>3289</v>
      </c>
      <c r="F3290" s="1">
        <v>17</v>
      </c>
      <c r="G3290" s="1" t="s">
        <v>5303</v>
      </c>
      <c r="H3290" s="1" t="s">
        <v>8504</v>
      </c>
      <c r="I3290" s="1">
        <v>4</v>
      </c>
      <c r="L3290" s="1">
        <v>4</v>
      </c>
      <c r="M3290" s="2" t="s">
        <v>5596</v>
      </c>
      <c r="N3290" s="2" t="s">
        <v>11869</v>
      </c>
      <c r="S3290" s="1" t="s">
        <v>3391</v>
      </c>
      <c r="T3290" s="1" t="s">
        <v>8736</v>
      </c>
      <c r="W3290" s="1" t="s">
        <v>310</v>
      </c>
      <c r="X3290" s="1" t="s">
        <v>9263</v>
      </c>
      <c r="Y3290" s="1" t="s">
        <v>53</v>
      </c>
      <c r="Z3290" s="1" t="s">
        <v>9315</v>
      </c>
      <c r="AC3290" s="1">
        <v>54</v>
      </c>
      <c r="AD3290" s="1" t="s">
        <v>804</v>
      </c>
      <c r="AE3290" s="1" t="s">
        <v>11540</v>
      </c>
    </row>
    <row r="3291" spans="1:73" ht="13.5" customHeight="1">
      <c r="A3291" s="3" t="str">
        <f>HYPERLINK("http://kyu.snu.ac.kr/sdhj/index.jsp?type=hj/GK14605_00IH_0001_0058.jpg","1720_각북면_58")</f>
        <v>1720_각북면_58</v>
      </c>
      <c r="B3291" s="2">
        <v>1720</v>
      </c>
      <c r="C3291" s="2" t="s">
        <v>15637</v>
      </c>
      <c r="D3291" s="2" t="s">
        <v>15638</v>
      </c>
      <c r="E3291" s="2">
        <v>3290</v>
      </c>
      <c r="F3291" s="1">
        <v>17</v>
      </c>
      <c r="G3291" s="1" t="s">
        <v>5303</v>
      </c>
      <c r="H3291" s="1" t="s">
        <v>8504</v>
      </c>
      <c r="I3291" s="1">
        <v>4</v>
      </c>
      <c r="L3291" s="1">
        <v>4</v>
      </c>
      <c r="M3291" s="2" t="s">
        <v>5596</v>
      </c>
      <c r="N3291" s="2" t="s">
        <v>11869</v>
      </c>
      <c r="T3291" s="1" t="s">
        <v>15640</v>
      </c>
      <c r="U3291" s="1" t="s">
        <v>77</v>
      </c>
      <c r="V3291" s="1" t="s">
        <v>8853</v>
      </c>
      <c r="Y3291" s="1" t="s">
        <v>3483</v>
      </c>
      <c r="Z3291" s="1" t="s">
        <v>9368</v>
      </c>
      <c r="AC3291" s="1">
        <v>83</v>
      </c>
      <c r="AD3291" s="1" t="s">
        <v>194</v>
      </c>
      <c r="AE3291" s="1" t="s">
        <v>11565</v>
      </c>
      <c r="AT3291" s="1" t="s">
        <v>840</v>
      </c>
      <c r="AU3291" s="1" t="s">
        <v>11962</v>
      </c>
      <c r="AV3291" s="1" t="s">
        <v>14865</v>
      </c>
      <c r="AW3291" s="1" t="s">
        <v>14866</v>
      </c>
      <c r="BB3291" s="1" t="s">
        <v>385</v>
      </c>
      <c r="BC3291" s="1" t="s">
        <v>15727</v>
      </c>
      <c r="BD3291" s="1" t="s">
        <v>53</v>
      </c>
      <c r="BE3291" s="1" t="s">
        <v>9315</v>
      </c>
    </row>
    <row r="3292" spans="1:73" ht="13.5" customHeight="1">
      <c r="A3292" s="3" t="str">
        <f>HYPERLINK("http://kyu.snu.ac.kr/sdhj/index.jsp?type=hj/GK14605_00IH_0001_0058.jpg","1720_각북면_58")</f>
        <v>1720_각북면_58</v>
      </c>
      <c r="B3292" s="2">
        <v>1720</v>
      </c>
      <c r="C3292" s="2" t="s">
        <v>15637</v>
      </c>
      <c r="D3292" s="2" t="s">
        <v>15638</v>
      </c>
      <c r="E3292" s="2">
        <v>3291</v>
      </c>
      <c r="F3292" s="1">
        <v>17</v>
      </c>
      <c r="G3292" s="1" t="s">
        <v>5303</v>
      </c>
      <c r="H3292" s="1" t="s">
        <v>8504</v>
      </c>
      <c r="I3292" s="1">
        <v>4</v>
      </c>
      <c r="L3292" s="1">
        <v>4</v>
      </c>
      <c r="M3292" s="2" t="s">
        <v>5596</v>
      </c>
      <c r="N3292" s="2" t="s">
        <v>11869</v>
      </c>
      <c r="T3292" s="1" t="s">
        <v>15640</v>
      </c>
      <c r="U3292" s="1" t="s">
        <v>77</v>
      </c>
      <c r="V3292" s="1" t="s">
        <v>8853</v>
      </c>
      <c r="Y3292" s="1" t="s">
        <v>5536</v>
      </c>
      <c r="Z3292" s="1" t="s">
        <v>10458</v>
      </c>
      <c r="AC3292" s="1">
        <v>60</v>
      </c>
      <c r="AD3292" s="1" t="s">
        <v>173</v>
      </c>
      <c r="AE3292" s="1" t="s">
        <v>11533</v>
      </c>
      <c r="AF3292" s="1" t="s">
        <v>526</v>
      </c>
      <c r="AG3292" s="1" t="s">
        <v>11573</v>
      </c>
      <c r="AH3292" s="1" t="s">
        <v>87</v>
      </c>
      <c r="AI3292" s="1" t="s">
        <v>11630</v>
      </c>
      <c r="BU3292" s="1" t="s">
        <v>558</v>
      </c>
    </row>
    <row r="3293" spans="1:73" ht="13.5" customHeight="1">
      <c r="A3293" s="3" t="str">
        <f>HYPERLINK("http://kyu.snu.ac.kr/sdhj/index.jsp?type=hj/GK14605_00IH_0001_0058.jpg","1720_각북면_58")</f>
        <v>1720_각북면_58</v>
      </c>
      <c r="B3293" s="2">
        <v>1720</v>
      </c>
      <c r="C3293" s="2" t="s">
        <v>15637</v>
      </c>
      <c r="D3293" s="2" t="s">
        <v>15638</v>
      </c>
      <c r="E3293" s="2">
        <v>3292</v>
      </c>
      <c r="F3293" s="1">
        <v>17</v>
      </c>
      <c r="G3293" s="1" t="s">
        <v>5303</v>
      </c>
      <c r="H3293" s="1" t="s">
        <v>8504</v>
      </c>
      <c r="I3293" s="1">
        <v>4</v>
      </c>
      <c r="L3293" s="1">
        <v>4</v>
      </c>
      <c r="M3293" s="2" t="s">
        <v>5596</v>
      </c>
      <c r="N3293" s="2" t="s">
        <v>11869</v>
      </c>
      <c r="T3293" s="1" t="s">
        <v>15640</v>
      </c>
      <c r="U3293" s="1" t="s">
        <v>266</v>
      </c>
      <c r="V3293" s="1" t="s">
        <v>8830</v>
      </c>
      <c r="Y3293" s="1" t="s">
        <v>1958</v>
      </c>
      <c r="Z3293" s="1" t="s">
        <v>10199</v>
      </c>
      <c r="AC3293" s="1">
        <v>64</v>
      </c>
      <c r="AD3293" s="1" t="s">
        <v>105</v>
      </c>
      <c r="AE3293" s="1" t="s">
        <v>11518</v>
      </c>
      <c r="AF3293" s="1" t="s">
        <v>526</v>
      </c>
      <c r="AG3293" s="1" t="s">
        <v>11573</v>
      </c>
      <c r="AH3293" s="1" t="s">
        <v>152</v>
      </c>
      <c r="AI3293" s="1" t="s">
        <v>11667</v>
      </c>
      <c r="AT3293" s="1" t="s">
        <v>269</v>
      </c>
      <c r="AU3293" s="1" t="s">
        <v>8873</v>
      </c>
      <c r="AV3293" s="1" t="s">
        <v>5537</v>
      </c>
      <c r="AW3293" s="1" t="s">
        <v>12348</v>
      </c>
      <c r="BB3293" s="1" t="s">
        <v>274</v>
      </c>
      <c r="BC3293" s="1" t="s">
        <v>8855</v>
      </c>
      <c r="BD3293" s="1" t="s">
        <v>4286</v>
      </c>
      <c r="BE3293" s="1" t="s">
        <v>12537</v>
      </c>
    </row>
    <row r="3294" spans="1:73" ht="13.5" customHeight="1">
      <c r="A3294" s="3" t="str">
        <f>HYPERLINK("http://kyu.snu.ac.kr/sdhj/index.jsp?type=hj/GK14605_00IH_0001_0058.jpg","1720_각북면_58")</f>
        <v>1720_각북면_58</v>
      </c>
      <c r="B3294" s="2">
        <v>1720</v>
      </c>
      <c r="C3294" s="2" t="s">
        <v>15637</v>
      </c>
      <c r="D3294" s="2" t="s">
        <v>15638</v>
      </c>
      <c r="E3294" s="2">
        <v>3293</v>
      </c>
      <c r="F3294" s="1">
        <v>17</v>
      </c>
      <c r="G3294" s="1" t="s">
        <v>5303</v>
      </c>
      <c r="H3294" s="1" t="s">
        <v>8504</v>
      </c>
      <c r="I3294" s="1">
        <v>4</v>
      </c>
      <c r="L3294" s="1">
        <v>4</v>
      </c>
      <c r="M3294" s="2" t="s">
        <v>5596</v>
      </c>
      <c r="N3294" s="2" t="s">
        <v>11869</v>
      </c>
      <c r="T3294" s="1" t="s">
        <v>15640</v>
      </c>
      <c r="U3294" s="1" t="s">
        <v>266</v>
      </c>
      <c r="V3294" s="1" t="s">
        <v>8830</v>
      </c>
      <c r="Y3294" s="1" t="s">
        <v>18944</v>
      </c>
      <c r="Z3294" s="1" t="s">
        <v>16972</v>
      </c>
      <c r="AC3294" s="1">
        <v>66</v>
      </c>
      <c r="AD3294" s="1" t="s">
        <v>75</v>
      </c>
      <c r="AE3294" s="1" t="s">
        <v>11549</v>
      </c>
      <c r="AT3294" s="1" t="s">
        <v>840</v>
      </c>
      <c r="AU3294" s="1" t="s">
        <v>11962</v>
      </c>
      <c r="AV3294" s="1" t="s">
        <v>2921</v>
      </c>
      <c r="AW3294" s="1" t="s">
        <v>12292</v>
      </c>
      <c r="BB3294" s="1" t="s">
        <v>385</v>
      </c>
      <c r="BC3294" s="1" t="s">
        <v>15727</v>
      </c>
      <c r="BD3294" s="1" t="s">
        <v>18854</v>
      </c>
      <c r="BE3294" s="1" t="s">
        <v>16604</v>
      </c>
    </row>
    <row r="3295" spans="1:73" ht="13.5" customHeight="1">
      <c r="A3295" s="3" t="str">
        <f>HYPERLINK("http://kyu.snu.ac.kr/sdhj/index.jsp?type=hj/GK14605_00IH_0001_0058.jpg","1720_각북면_58")</f>
        <v>1720_각북면_58</v>
      </c>
      <c r="B3295" s="2">
        <v>1720</v>
      </c>
      <c r="C3295" s="2" t="s">
        <v>15637</v>
      </c>
      <c r="D3295" s="2" t="s">
        <v>15638</v>
      </c>
      <c r="E3295" s="2">
        <v>3294</v>
      </c>
      <c r="F3295" s="1">
        <v>17</v>
      </c>
      <c r="G3295" s="1" t="s">
        <v>5303</v>
      </c>
      <c r="H3295" s="1" t="s">
        <v>8504</v>
      </c>
      <c r="I3295" s="1">
        <v>4</v>
      </c>
      <c r="L3295" s="1">
        <v>4</v>
      </c>
      <c r="M3295" s="2" t="s">
        <v>5596</v>
      </c>
      <c r="N3295" s="2" t="s">
        <v>11869</v>
      </c>
      <c r="T3295" s="1" t="s">
        <v>15640</v>
      </c>
      <c r="U3295" s="1" t="s">
        <v>266</v>
      </c>
      <c r="V3295" s="1" t="s">
        <v>8830</v>
      </c>
      <c r="Y3295" s="1" t="s">
        <v>18916</v>
      </c>
      <c r="Z3295" s="1" t="s">
        <v>15359</v>
      </c>
      <c r="AC3295" s="1">
        <v>34</v>
      </c>
      <c r="AD3295" s="1" t="s">
        <v>86</v>
      </c>
      <c r="AE3295" s="1" t="s">
        <v>11563</v>
      </c>
      <c r="AT3295" s="1" t="s">
        <v>840</v>
      </c>
      <c r="AU3295" s="1" t="s">
        <v>11962</v>
      </c>
      <c r="AV3295" s="1" t="s">
        <v>1603</v>
      </c>
      <c r="AW3295" s="1" t="s">
        <v>10252</v>
      </c>
      <c r="BB3295" s="1" t="s">
        <v>274</v>
      </c>
      <c r="BC3295" s="1" t="s">
        <v>8855</v>
      </c>
      <c r="BD3295" s="1" t="s">
        <v>18944</v>
      </c>
      <c r="BE3295" s="1" t="s">
        <v>16972</v>
      </c>
    </row>
    <row r="3296" spans="1:73" ht="13.5" customHeight="1">
      <c r="A3296" s="3" t="str">
        <f>HYPERLINK("http://kyu.snu.ac.kr/sdhj/index.jsp?type=hj/GK14605_00IH_0001_0058.jpg","1720_각북면_58")</f>
        <v>1720_각북면_58</v>
      </c>
      <c r="B3296" s="2">
        <v>1720</v>
      </c>
      <c r="C3296" s="2" t="s">
        <v>15637</v>
      </c>
      <c r="D3296" s="2" t="s">
        <v>15638</v>
      </c>
      <c r="E3296" s="2">
        <v>3295</v>
      </c>
      <c r="F3296" s="1">
        <v>17</v>
      </c>
      <c r="G3296" s="1" t="s">
        <v>5303</v>
      </c>
      <c r="H3296" s="1" t="s">
        <v>8504</v>
      </c>
      <c r="I3296" s="1">
        <v>4</v>
      </c>
      <c r="L3296" s="1">
        <v>4</v>
      </c>
      <c r="M3296" s="2" t="s">
        <v>5596</v>
      </c>
      <c r="N3296" s="2" t="s">
        <v>11869</v>
      </c>
      <c r="T3296" s="1" t="s">
        <v>15640</v>
      </c>
      <c r="U3296" s="1" t="s">
        <v>77</v>
      </c>
      <c r="V3296" s="1" t="s">
        <v>8853</v>
      </c>
      <c r="Y3296" s="1" t="s">
        <v>18946</v>
      </c>
      <c r="Z3296" s="1" t="s">
        <v>15491</v>
      </c>
      <c r="AF3296" s="1" t="s">
        <v>67</v>
      </c>
      <c r="AG3296" s="1" t="s">
        <v>9286</v>
      </c>
    </row>
    <row r="3297" spans="1:73" ht="13.5" customHeight="1">
      <c r="A3297" s="3" t="str">
        <f>HYPERLINK("http://kyu.snu.ac.kr/sdhj/index.jsp?type=hj/GK14605_00IH_0001_0058.jpg","1720_각북면_58")</f>
        <v>1720_각북면_58</v>
      </c>
      <c r="B3297" s="2">
        <v>1720</v>
      </c>
      <c r="C3297" s="2" t="s">
        <v>15637</v>
      </c>
      <c r="D3297" s="2" t="s">
        <v>15638</v>
      </c>
      <c r="E3297" s="2">
        <v>3296</v>
      </c>
      <c r="F3297" s="1">
        <v>17</v>
      </c>
      <c r="G3297" s="1" t="s">
        <v>5303</v>
      </c>
      <c r="H3297" s="1" t="s">
        <v>8504</v>
      </c>
      <c r="I3297" s="1">
        <v>4</v>
      </c>
      <c r="L3297" s="1">
        <v>4</v>
      </c>
      <c r="M3297" s="2" t="s">
        <v>5596</v>
      </c>
      <c r="N3297" s="2" t="s">
        <v>11869</v>
      </c>
      <c r="T3297" s="1" t="s">
        <v>15640</v>
      </c>
      <c r="U3297" s="1" t="s">
        <v>266</v>
      </c>
      <c r="V3297" s="1" t="s">
        <v>8830</v>
      </c>
      <c r="Y3297" s="1" t="s">
        <v>5523</v>
      </c>
      <c r="Z3297" s="1" t="s">
        <v>16977</v>
      </c>
      <c r="AG3297" s="1" t="s">
        <v>16499</v>
      </c>
    </row>
    <row r="3298" spans="1:73" ht="13.5" customHeight="1">
      <c r="A3298" s="3" t="str">
        <f>HYPERLINK("http://kyu.snu.ac.kr/sdhj/index.jsp?type=hj/GK14605_00IH_0001_0058.jpg","1720_각북면_58")</f>
        <v>1720_각북면_58</v>
      </c>
      <c r="B3298" s="2">
        <v>1720</v>
      </c>
      <c r="C3298" s="2" t="s">
        <v>15637</v>
      </c>
      <c r="D3298" s="2" t="s">
        <v>15638</v>
      </c>
      <c r="E3298" s="2">
        <v>3297</v>
      </c>
      <c r="F3298" s="1">
        <v>17</v>
      </c>
      <c r="G3298" s="1" t="s">
        <v>5303</v>
      </c>
      <c r="H3298" s="1" t="s">
        <v>8504</v>
      </c>
      <c r="I3298" s="1">
        <v>4</v>
      </c>
      <c r="L3298" s="1">
        <v>4</v>
      </c>
      <c r="M3298" s="2" t="s">
        <v>5596</v>
      </c>
      <c r="N3298" s="2" t="s">
        <v>11869</v>
      </c>
      <c r="T3298" s="1" t="s">
        <v>15640</v>
      </c>
      <c r="U3298" s="1" t="s">
        <v>77</v>
      </c>
      <c r="V3298" s="1" t="s">
        <v>8853</v>
      </c>
      <c r="Y3298" s="1" t="s">
        <v>3419</v>
      </c>
      <c r="Z3298" s="1" t="s">
        <v>10457</v>
      </c>
      <c r="AF3298" s="1" t="s">
        <v>267</v>
      </c>
      <c r="AG3298" s="1" t="s">
        <v>11571</v>
      </c>
    </row>
    <row r="3299" spans="1:73" ht="13.5" customHeight="1">
      <c r="A3299" s="3" t="str">
        <f>HYPERLINK("http://kyu.snu.ac.kr/sdhj/index.jsp?type=hj/GK14605_00IH_0001_0058.jpg","1720_각북면_58")</f>
        <v>1720_각북면_58</v>
      </c>
      <c r="B3299" s="2">
        <v>1720</v>
      </c>
      <c r="C3299" s="2" t="s">
        <v>15637</v>
      </c>
      <c r="D3299" s="2" t="s">
        <v>15638</v>
      </c>
      <c r="E3299" s="2">
        <v>3298</v>
      </c>
      <c r="F3299" s="1">
        <v>17</v>
      </c>
      <c r="G3299" s="1" t="s">
        <v>5303</v>
      </c>
      <c r="H3299" s="1" t="s">
        <v>8504</v>
      </c>
      <c r="I3299" s="1">
        <v>4</v>
      </c>
      <c r="L3299" s="1">
        <v>4</v>
      </c>
      <c r="M3299" s="2" t="s">
        <v>5596</v>
      </c>
      <c r="N3299" s="2" t="s">
        <v>11869</v>
      </c>
      <c r="T3299" s="1" t="s">
        <v>15640</v>
      </c>
      <c r="U3299" s="1" t="s">
        <v>266</v>
      </c>
      <c r="V3299" s="1" t="s">
        <v>8830</v>
      </c>
      <c r="Y3299" s="1" t="s">
        <v>5538</v>
      </c>
      <c r="Z3299" s="1" t="s">
        <v>9375</v>
      </c>
      <c r="AC3299" s="1">
        <v>36</v>
      </c>
      <c r="AD3299" s="1" t="s">
        <v>341</v>
      </c>
      <c r="AE3299" s="1" t="s">
        <v>11544</v>
      </c>
      <c r="AT3299" s="1" t="s">
        <v>390</v>
      </c>
      <c r="AU3299" s="1" t="s">
        <v>11984</v>
      </c>
      <c r="AV3299" s="1" t="s">
        <v>5539</v>
      </c>
      <c r="AW3299" s="1" t="s">
        <v>12347</v>
      </c>
      <c r="BB3299" s="1" t="s">
        <v>274</v>
      </c>
      <c r="BC3299" s="1" t="s">
        <v>8855</v>
      </c>
      <c r="BD3299" s="1" t="s">
        <v>1958</v>
      </c>
      <c r="BE3299" s="1" t="s">
        <v>10199</v>
      </c>
    </row>
    <row r="3300" spans="1:73" ht="13.5" customHeight="1">
      <c r="A3300" s="3" t="str">
        <f>HYPERLINK("http://kyu.snu.ac.kr/sdhj/index.jsp?type=hj/GK14605_00IH_0001_0059.jpg","1720_각북면_59")</f>
        <v>1720_각북면_59</v>
      </c>
      <c r="B3300" s="2">
        <v>1720</v>
      </c>
      <c r="C3300" s="2" t="s">
        <v>15798</v>
      </c>
      <c r="D3300" s="2" t="s">
        <v>15799</v>
      </c>
      <c r="E3300" s="2">
        <v>3299</v>
      </c>
      <c r="F3300" s="1">
        <v>17</v>
      </c>
      <c r="G3300" s="1" t="s">
        <v>5303</v>
      </c>
      <c r="H3300" s="1" t="s">
        <v>8504</v>
      </c>
      <c r="I3300" s="1">
        <v>4</v>
      </c>
      <c r="L3300" s="1">
        <v>4</v>
      </c>
      <c r="M3300" s="2" t="s">
        <v>5596</v>
      </c>
      <c r="N3300" s="2" t="s">
        <v>11869</v>
      </c>
      <c r="T3300" s="1" t="s">
        <v>15640</v>
      </c>
      <c r="U3300" s="1" t="s">
        <v>77</v>
      </c>
      <c r="V3300" s="1" t="s">
        <v>8853</v>
      </c>
      <c r="Y3300" s="1" t="s">
        <v>2274</v>
      </c>
      <c r="Z3300" s="1" t="s">
        <v>10456</v>
      </c>
      <c r="AC3300" s="1">
        <v>23</v>
      </c>
      <c r="AD3300" s="1" t="s">
        <v>194</v>
      </c>
      <c r="AE3300" s="1" t="s">
        <v>11565</v>
      </c>
      <c r="AV3300" s="1" t="s">
        <v>5035</v>
      </c>
      <c r="AW3300" s="1" t="s">
        <v>12346</v>
      </c>
      <c r="BB3300" s="1" t="s">
        <v>274</v>
      </c>
      <c r="BC3300" s="1" t="s">
        <v>8855</v>
      </c>
      <c r="BD3300" s="1" t="s">
        <v>8287</v>
      </c>
      <c r="BE3300" s="1" t="s">
        <v>9435</v>
      </c>
    </row>
    <row r="3301" spans="1:73" ht="13.5" customHeight="1">
      <c r="A3301" s="3" t="str">
        <f>HYPERLINK("http://kyu.snu.ac.kr/sdhj/index.jsp?type=hj/GK14605_00IH_0001_0059.jpg","1720_각북면_59")</f>
        <v>1720_각북면_59</v>
      </c>
      <c r="B3301" s="2">
        <v>1720</v>
      </c>
      <c r="C3301" s="2" t="s">
        <v>15637</v>
      </c>
      <c r="D3301" s="2" t="s">
        <v>15638</v>
      </c>
      <c r="E3301" s="2">
        <v>3300</v>
      </c>
      <c r="F3301" s="1">
        <v>17</v>
      </c>
      <c r="G3301" s="1" t="s">
        <v>5303</v>
      </c>
      <c r="H3301" s="1" t="s">
        <v>8504</v>
      </c>
      <c r="I3301" s="1">
        <v>4</v>
      </c>
      <c r="L3301" s="1">
        <v>4</v>
      </c>
      <c r="M3301" s="2" t="s">
        <v>5596</v>
      </c>
      <c r="N3301" s="2" t="s">
        <v>11869</v>
      </c>
      <c r="T3301" s="1" t="s">
        <v>15640</v>
      </c>
      <c r="U3301" s="1" t="s">
        <v>266</v>
      </c>
      <c r="V3301" s="1" t="s">
        <v>8830</v>
      </c>
      <c r="Y3301" s="1" t="s">
        <v>2715</v>
      </c>
      <c r="Z3301" s="1" t="s">
        <v>10427</v>
      </c>
      <c r="AC3301" s="1">
        <v>21</v>
      </c>
      <c r="AD3301" s="1" t="s">
        <v>192</v>
      </c>
      <c r="AE3301" s="1" t="s">
        <v>10512</v>
      </c>
      <c r="AT3301" s="1" t="s">
        <v>269</v>
      </c>
      <c r="AU3301" s="1" t="s">
        <v>8873</v>
      </c>
      <c r="AV3301" s="1" t="s">
        <v>787</v>
      </c>
      <c r="AW3301" s="1" t="s">
        <v>10252</v>
      </c>
      <c r="BB3301" s="1" t="s">
        <v>274</v>
      </c>
      <c r="BC3301" s="1" t="s">
        <v>8855</v>
      </c>
      <c r="BD3301" s="1" t="s">
        <v>18944</v>
      </c>
      <c r="BE3301" s="1" t="s">
        <v>16972</v>
      </c>
    </row>
    <row r="3302" spans="1:73" ht="13.5" customHeight="1">
      <c r="A3302" s="3" t="str">
        <f>HYPERLINK("http://kyu.snu.ac.kr/sdhj/index.jsp?type=hj/GK14605_00IH_0001_0059.jpg","1720_각북면_59")</f>
        <v>1720_각북면_59</v>
      </c>
      <c r="B3302" s="2">
        <v>1720</v>
      </c>
      <c r="C3302" s="2" t="s">
        <v>15637</v>
      </c>
      <c r="D3302" s="2" t="s">
        <v>15638</v>
      </c>
      <c r="E3302" s="2">
        <v>3301</v>
      </c>
      <c r="F3302" s="1">
        <v>17</v>
      </c>
      <c r="G3302" s="1" t="s">
        <v>5303</v>
      </c>
      <c r="H3302" s="1" t="s">
        <v>8504</v>
      </c>
      <c r="I3302" s="1">
        <v>4</v>
      </c>
      <c r="L3302" s="1">
        <v>4</v>
      </c>
      <c r="M3302" s="2" t="s">
        <v>5596</v>
      </c>
      <c r="N3302" s="2" t="s">
        <v>11869</v>
      </c>
      <c r="T3302" s="1" t="s">
        <v>15640</v>
      </c>
      <c r="U3302" s="1" t="s">
        <v>77</v>
      </c>
      <c r="V3302" s="1" t="s">
        <v>8853</v>
      </c>
      <c r="Y3302" s="1" t="s">
        <v>1649</v>
      </c>
      <c r="Z3302" s="1" t="s">
        <v>9779</v>
      </c>
      <c r="AC3302" s="1">
        <v>18</v>
      </c>
      <c r="AD3302" s="1" t="s">
        <v>130</v>
      </c>
      <c r="AE3302" s="1" t="s">
        <v>11547</v>
      </c>
      <c r="AF3302" s="1" t="s">
        <v>526</v>
      </c>
      <c r="AG3302" s="1" t="s">
        <v>11573</v>
      </c>
      <c r="AH3302" s="1" t="s">
        <v>50</v>
      </c>
      <c r="AI3302" s="1" t="s">
        <v>15656</v>
      </c>
      <c r="AV3302" s="1" t="s">
        <v>5540</v>
      </c>
      <c r="AW3302" s="1" t="s">
        <v>12345</v>
      </c>
      <c r="BB3302" s="1" t="s">
        <v>274</v>
      </c>
      <c r="BC3302" s="1" t="s">
        <v>8855</v>
      </c>
      <c r="BD3302" s="1" t="s">
        <v>8287</v>
      </c>
      <c r="BE3302" s="1" t="s">
        <v>9435</v>
      </c>
    </row>
    <row r="3303" spans="1:73" ht="13.5" customHeight="1">
      <c r="A3303" s="3" t="str">
        <f>HYPERLINK("http://kyu.snu.ac.kr/sdhj/index.jsp?type=hj/GK14605_00IH_0001_0059.jpg","1720_각북면_59")</f>
        <v>1720_각북면_59</v>
      </c>
      <c r="B3303" s="2">
        <v>1720</v>
      </c>
      <c r="C3303" s="2" t="s">
        <v>15637</v>
      </c>
      <c r="D3303" s="2" t="s">
        <v>15638</v>
      </c>
      <c r="E3303" s="2">
        <v>3302</v>
      </c>
      <c r="F3303" s="1">
        <v>17</v>
      </c>
      <c r="G3303" s="1" t="s">
        <v>5303</v>
      </c>
      <c r="H3303" s="1" t="s">
        <v>8504</v>
      </c>
      <c r="I3303" s="1">
        <v>4</v>
      </c>
      <c r="L3303" s="1">
        <v>4</v>
      </c>
      <c r="M3303" s="2" t="s">
        <v>5596</v>
      </c>
      <c r="N3303" s="2" t="s">
        <v>11869</v>
      </c>
      <c r="T3303" s="1" t="s">
        <v>15640</v>
      </c>
      <c r="U3303" s="1" t="s">
        <v>77</v>
      </c>
      <c r="V3303" s="1" t="s">
        <v>8853</v>
      </c>
      <c r="Y3303" s="1" t="s">
        <v>5203</v>
      </c>
      <c r="Z3303" s="1" t="s">
        <v>10455</v>
      </c>
      <c r="AC3303" s="1">
        <v>18</v>
      </c>
      <c r="AD3303" s="1" t="s">
        <v>130</v>
      </c>
      <c r="AE3303" s="1" t="s">
        <v>11547</v>
      </c>
      <c r="AF3303" s="1" t="s">
        <v>526</v>
      </c>
      <c r="AG3303" s="1" t="s">
        <v>11573</v>
      </c>
      <c r="AH3303" s="1" t="s">
        <v>87</v>
      </c>
      <c r="AI3303" s="1" t="s">
        <v>11630</v>
      </c>
      <c r="AT3303" s="1" t="s">
        <v>840</v>
      </c>
      <c r="AU3303" s="1" t="s">
        <v>11962</v>
      </c>
      <c r="AV3303" s="1" t="s">
        <v>499</v>
      </c>
      <c r="AW3303" s="1" t="s">
        <v>10127</v>
      </c>
      <c r="BB3303" s="1" t="s">
        <v>274</v>
      </c>
      <c r="BC3303" s="1" t="s">
        <v>8855</v>
      </c>
      <c r="BD3303" s="1" t="s">
        <v>14821</v>
      </c>
      <c r="BE3303" s="1" t="s">
        <v>16326</v>
      </c>
    </row>
    <row r="3304" spans="1:73" ht="13.5" customHeight="1">
      <c r="A3304" s="3" t="str">
        <f>HYPERLINK("http://kyu.snu.ac.kr/sdhj/index.jsp?type=hj/GK14605_00IH_0001_0059.jpg","1720_각북면_59")</f>
        <v>1720_각북면_59</v>
      </c>
      <c r="B3304" s="2">
        <v>1720</v>
      </c>
      <c r="C3304" s="2" t="s">
        <v>16318</v>
      </c>
      <c r="D3304" s="2" t="s">
        <v>16319</v>
      </c>
      <c r="E3304" s="2">
        <v>3303</v>
      </c>
      <c r="F3304" s="1">
        <v>17</v>
      </c>
      <c r="G3304" s="1" t="s">
        <v>5303</v>
      </c>
      <c r="H3304" s="1" t="s">
        <v>8504</v>
      </c>
      <c r="I3304" s="1">
        <v>4</v>
      </c>
      <c r="L3304" s="1">
        <v>4</v>
      </c>
      <c r="M3304" s="2" t="s">
        <v>5596</v>
      </c>
      <c r="N3304" s="2" t="s">
        <v>11869</v>
      </c>
      <c r="T3304" s="1" t="s">
        <v>15640</v>
      </c>
      <c r="U3304" s="1" t="s">
        <v>5541</v>
      </c>
      <c r="V3304" s="1" t="s">
        <v>16981</v>
      </c>
      <c r="Y3304" s="1" t="s">
        <v>5542</v>
      </c>
      <c r="Z3304" s="1" t="s">
        <v>10454</v>
      </c>
      <c r="AC3304" s="1">
        <v>45</v>
      </c>
      <c r="AD3304" s="1" t="s">
        <v>185</v>
      </c>
      <c r="AE3304" s="1" t="s">
        <v>11528</v>
      </c>
      <c r="AV3304" s="1" t="s">
        <v>8409</v>
      </c>
      <c r="AW3304" s="1" t="s">
        <v>12010</v>
      </c>
      <c r="BB3304" s="1" t="s">
        <v>274</v>
      </c>
      <c r="BC3304" s="1" t="s">
        <v>8855</v>
      </c>
      <c r="BD3304" s="1" t="s">
        <v>5473</v>
      </c>
      <c r="BE3304" s="1" t="s">
        <v>12838</v>
      </c>
    </row>
    <row r="3305" spans="1:73" ht="13.5" customHeight="1">
      <c r="A3305" s="3" t="str">
        <f>HYPERLINK("http://kyu.snu.ac.kr/sdhj/index.jsp?type=hj/GK14605_00IH_0001_0059.jpg","1720_각북면_59")</f>
        <v>1720_각북면_59</v>
      </c>
      <c r="B3305" s="2">
        <v>1720</v>
      </c>
      <c r="C3305" s="2" t="s">
        <v>15637</v>
      </c>
      <c r="D3305" s="2" t="s">
        <v>15638</v>
      </c>
      <c r="E3305" s="2">
        <v>3304</v>
      </c>
      <c r="F3305" s="1">
        <v>17</v>
      </c>
      <c r="G3305" s="1" t="s">
        <v>5303</v>
      </c>
      <c r="H3305" s="1" t="s">
        <v>8504</v>
      </c>
      <c r="I3305" s="1">
        <v>4</v>
      </c>
      <c r="L3305" s="1">
        <v>4</v>
      </c>
      <c r="M3305" s="2" t="s">
        <v>5596</v>
      </c>
      <c r="N3305" s="2" t="s">
        <v>11869</v>
      </c>
      <c r="T3305" s="1" t="s">
        <v>15640</v>
      </c>
      <c r="U3305" s="1" t="s">
        <v>266</v>
      </c>
      <c r="V3305" s="1" t="s">
        <v>8830</v>
      </c>
      <c r="Y3305" s="1" t="s">
        <v>8287</v>
      </c>
      <c r="Z3305" s="1" t="s">
        <v>9435</v>
      </c>
      <c r="AC3305" s="1">
        <v>45</v>
      </c>
      <c r="AD3305" s="1" t="s">
        <v>185</v>
      </c>
      <c r="AE3305" s="1" t="s">
        <v>11528</v>
      </c>
      <c r="AF3305" s="1" t="s">
        <v>526</v>
      </c>
      <c r="AG3305" s="1" t="s">
        <v>11573</v>
      </c>
      <c r="AH3305" s="1" t="s">
        <v>50</v>
      </c>
      <c r="AI3305" s="1" t="s">
        <v>15656</v>
      </c>
      <c r="AT3305" s="1" t="s">
        <v>269</v>
      </c>
      <c r="AU3305" s="1" t="s">
        <v>8873</v>
      </c>
      <c r="AV3305" s="1" t="s">
        <v>18933</v>
      </c>
      <c r="AW3305" s="1" t="s">
        <v>16903</v>
      </c>
      <c r="BB3305" s="1" t="s">
        <v>274</v>
      </c>
      <c r="BC3305" s="1" t="s">
        <v>8855</v>
      </c>
      <c r="BD3305" s="1" t="s">
        <v>3644</v>
      </c>
      <c r="BE3305" s="1" t="s">
        <v>10981</v>
      </c>
    </row>
    <row r="3306" spans="1:73" ht="13.5" customHeight="1">
      <c r="A3306" s="3" t="str">
        <f>HYPERLINK("http://kyu.snu.ac.kr/sdhj/index.jsp?type=hj/GK14605_00IH_0001_0059.jpg","1720_각북면_59")</f>
        <v>1720_각북면_59</v>
      </c>
      <c r="B3306" s="2">
        <v>1720</v>
      </c>
      <c r="C3306" s="2" t="s">
        <v>15637</v>
      </c>
      <c r="D3306" s="2" t="s">
        <v>15638</v>
      </c>
      <c r="E3306" s="2">
        <v>3305</v>
      </c>
      <c r="F3306" s="1">
        <v>17</v>
      </c>
      <c r="G3306" s="1" t="s">
        <v>5303</v>
      </c>
      <c r="H3306" s="1" t="s">
        <v>8504</v>
      </c>
      <c r="I3306" s="1">
        <v>4</v>
      </c>
      <c r="L3306" s="1">
        <v>4</v>
      </c>
      <c r="M3306" s="2" t="s">
        <v>5596</v>
      </c>
      <c r="N3306" s="2" t="s">
        <v>11869</v>
      </c>
      <c r="T3306" s="1" t="s">
        <v>15640</v>
      </c>
      <c r="U3306" s="1" t="s">
        <v>266</v>
      </c>
      <c r="V3306" s="1" t="s">
        <v>8830</v>
      </c>
      <c r="Y3306" s="1" t="s">
        <v>3494</v>
      </c>
      <c r="Z3306" s="1" t="s">
        <v>9807</v>
      </c>
      <c r="AC3306" s="1">
        <v>42</v>
      </c>
      <c r="AD3306" s="1" t="s">
        <v>374</v>
      </c>
      <c r="AE3306" s="1" t="s">
        <v>11556</v>
      </c>
      <c r="AT3306" s="1" t="s">
        <v>840</v>
      </c>
      <c r="AU3306" s="1" t="s">
        <v>11962</v>
      </c>
      <c r="AV3306" s="1" t="s">
        <v>3502</v>
      </c>
      <c r="AW3306" s="1" t="s">
        <v>11019</v>
      </c>
      <c r="BB3306" s="1" t="s">
        <v>274</v>
      </c>
      <c r="BC3306" s="1" t="s">
        <v>8855</v>
      </c>
      <c r="BD3306" s="1" t="s">
        <v>8286</v>
      </c>
      <c r="BE3306" s="1" t="s">
        <v>10364</v>
      </c>
    </row>
    <row r="3307" spans="1:73" ht="13.5" customHeight="1">
      <c r="A3307" s="3" t="str">
        <f>HYPERLINK("http://kyu.snu.ac.kr/sdhj/index.jsp?type=hj/GK14605_00IH_0001_0059.jpg","1720_각북면_59")</f>
        <v>1720_각북면_59</v>
      </c>
      <c r="B3307" s="2">
        <v>1720</v>
      </c>
      <c r="C3307" s="2" t="s">
        <v>15637</v>
      </c>
      <c r="D3307" s="2" t="s">
        <v>15638</v>
      </c>
      <c r="E3307" s="2">
        <v>3306</v>
      </c>
      <c r="F3307" s="1">
        <v>17</v>
      </c>
      <c r="G3307" s="1" t="s">
        <v>5303</v>
      </c>
      <c r="H3307" s="1" t="s">
        <v>8504</v>
      </c>
      <c r="I3307" s="1">
        <v>4</v>
      </c>
      <c r="L3307" s="1">
        <v>4</v>
      </c>
      <c r="M3307" s="2" t="s">
        <v>5596</v>
      </c>
      <c r="N3307" s="2" t="s">
        <v>11869</v>
      </c>
      <c r="T3307" s="1" t="s">
        <v>15640</v>
      </c>
      <c r="U3307" s="1" t="s">
        <v>77</v>
      </c>
      <c r="V3307" s="1" t="s">
        <v>8853</v>
      </c>
      <c r="Y3307" s="1" t="s">
        <v>5543</v>
      </c>
      <c r="Z3307" s="1" t="s">
        <v>10453</v>
      </c>
      <c r="AC3307" s="1">
        <v>29</v>
      </c>
      <c r="AD3307" s="1" t="s">
        <v>555</v>
      </c>
      <c r="AE3307" s="1" t="s">
        <v>11553</v>
      </c>
      <c r="AT3307" s="1" t="s">
        <v>840</v>
      </c>
      <c r="AU3307" s="1" t="s">
        <v>11962</v>
      </c>
      <c r="AV3307" s="1" t="s">
        <v>3502</v>
      </c>
      <c r="AW3307" s="1" t="s">
        <v>11019</v>
      </c>
      <c r="BB3307" s="1" t="s">
        <v>274</v>
      </c>
      <c r="BC3307" s="1" t="s">
        <v>8855</v>
      </c>
      <c r="BD3307" s="1" t="s">
        <v>8286</v>
      </c>
      <c r="BE3307" s="1" t="s">
        <v>10364</v>
      </c>
      <c r="BU3307" s="1" t="s">
        <v>558</v>
      </c>
    </row>
    <row r="3308" spans="1:73" ht="13.5" customHeight="1">
      <c r="A3308" s="3" t="str">
        <f>HYPERLINK("http://kyu.snu.ac.kr/sdhj/index.jsp?type=hj/GK14605_00IH_0001_0059.jpg","1720_각북면_59")</f>
        <v>1720_각북면_59</v>
      </c>
      <c r="B3308" s="2">
        <v>1720</v>
      </c>
      <c r="C3308" s="2" t="s">
        <v>15637</v>
      </c>
      <c r="D3308" s="2" t="s">
        <v>15638</v>
      </c>
      <c r="E3308" s="2">
        <v>3307</v>
      </c>
      <c r="F3308" s="1">
        <v>17</v>
      </c>
      <c r="G3308" s="1" t="s">
        <v>5303</v>
      </c>
      <c r="H3308" s="1" t="s">
        <v>8504</v>
      </c>
      <c r="I3308" s="1">
        <v>4</v>
      </c>
      <c r="L3308" s="1">
        <v>4</v>
      </c>
      <c r="M3308" s="2" t="s">
        <v>5596</v>
      </c>
      <c r="N3308" s="2" t="s">
        <v>11869</v>
      </c>
      <c r="T3308" s="1" t="s">
        <v>15640</v>
      </c>
      <c r="U3308" s="1" t="s">
        <v>266</v>
      </c>
      <c r="V3308" s="1" t="s">
        <v>8830</v>
      </c>
      <c r="Y3308" s="1" t="s">
        <v>5544</v>
      </c>
      <c r="Z3308" s="1" t="s">
        <v>16982</v>
      </c>
      <c r="AC3308" s="1">
        <v>43</v>
      </c>
      <c r="AD3308" s="1" t="s">
        <v>424</v>
      </c>
      <c r="AE3308" s="1" t="s">
        <v>11538</v>
      </c>
      <c r="AT3308" s="1" t="s">
        <v>269</v>
      </c>
      <c r="AU3308" s="1" t="s">
        <v>8873</v>
      </c>
      <c r="AV3308" s="1" t="s">
        <v>5545</v>
      </c>
      <c r="AW3308" s="1" t="s">
        <v>12009</v>
      </c>
      <c r="BB3308" s="1" t="s">
        <v>274</v>
      </c>
      <c r="BC3308" s="1" t="s">
        <v>8855</v>
      </c>
      <c r="BD3308" s="1" t="s">
        <v>3982</v>
      </c>
      <c r="BE3308" s="1" t="s">
        <v>12840</v>
      </c>
    </row>
    <row r="3309" spans="1:73" ht="13.5" customHeight="1">
      <c r="A3309" s="3" t="str">
        <f>HYPERLINK("http://kyu.snu.ac.kr/sdhj/index.jsp?type=hj/GK14605_00IH_0001_0059.jpg","1720_각북면_59")</f>
        <v>1720_각북면_59</v>
      </c>
      <c r="B3309" s="2">
        <v>1720</v>
      </c>
      <c r="C3309" s="2" t="s">
        <v>16983</v>
      </c>
      <c r="D3309" s="2" t="s">
        <v>16984</v>
      </c>
      <c r="E3309" s="2">
        <v>3308</v>
      </c>
      <c r="F3309" s="1">
        <v>17</v>
      </c>
      <c r="G3309" s="1" t="s">
        <v>5303</v>
      </c>
      <c r="H3309" s="1" t="s">
        <v>8504</v>
      </c>
      <c r="I3309" s="1">
        <v>4</v>
      </c>
      <c r="L3309" s="1">
        <v>4</v>
      </c>
      <c r="M3309" s="2" t="s">
        <v>5596</v>
      </c>
      <c r="N3309" s="2" t="s">
        <v>11869</v>
      </c>
      <c r="T3309" s="1" t="s">
        <v>15640</v>
      </c>
      <c r="U3309" s="1" t="s">
        <v>77</v>
      </c>
      <c r="V3309" s="1" t="s">
        <v>8853</v>
      </c>
      <c r="Y3309" s="1" t="s">
        <v>1561</v>
      </c>
      <c r="Z3309" s="1" t="s">
        <v>9966</v>
      </c>
      <c r="AC3309" s="1">
        <v>19</v>
      </c>
      <c r="AD3309" s="1" t="s">
        <v>308</v>
      </c>
      <c r="AE3309" s="1" t="s">
        <v>11554</v>
      </c>
      <c r="AF3309" s="1" t="s">
        <v>267</v>
      </c>
      <c r="AG3309" s="1" t="s">
        <v>11571</v>
      </c>
      <c r="AT3309" s="1" t="s">
        <v>269</v>
      </c>
      <c r="AU3309" s="1" t="s">
        <v>8873</v>
      </c>
      <c r="AV3309" s="1" t="s">
        <v>5546</v>
      </c>
      <c r="AW3309" s="1" t="s">
        <v>12344</v>
      </c>
      <c r="BB3309" s="1" t="s">
        <v>274</v>
      </c>
      <c r="BC3309" s="1" t="s">
        <v>8855</v>
      </c>
      <c r="BD3309" s="1" t="s">
        <v>5544</v>
      </c>
      <c r="BE3309" s="1" t="s">
        <v>16982</v>
      </c>
    </row>
    <row r="3310" spans="1:73" ht="13.5" customHeight="1">
      <c r="A3310" s="3" t="str">
        <f>HYPERLINK("http://kyu.snu.ac.kr/sdhj/index.jsp?type=hj/GK14605_00IH_0001_0059.jpg","1720_각북면_59")</f>
        <v>1720_각북면_59</v>
      </c>
      <c r="B3310" s="2">
        <v>1720</v>
      </c>
      <c r="C3310" s="2" t="s">
        <v>16983</v>
      </c>
      <c r="D3310" s="2" t="s">
        <v>16984</v>
      </c>
      <c r="E3310" s="2">
        <v>3309</v>
      </c>
      <c r="F3310" s="1">
        <v>17</v>
      </c>
      <c r="G3310" s="1" t="s">
        <v>5303</v>
      </c>
      <c r="H3310" s="1" t="s">
        <v>8504</v>
      </c>
      <c r="I3310" s="1">
        <v>4</v>
      </c>
      <c r="L3310" s="1">
        <v>4</v>
      </c>
      <c r="M3310" s="2" t="s">
        <v>5596</v>
      </c>
      <c r="N3310" s="2" t="s">
        <v>11869</v>
      </c>
      <c r="T3310" s="1" t="s">
        <v>15640</v>
      </c>
      <c r="U3310" s="1" t="s">
        <v>77</v>
      </c>
      <c r="V3310" s="1" t="s">
        <v>8853</v>
      </c>
      <c r="Y3310" s="1" t="s">
        <v>5547</v>
      </c>
      <c r="Z3310" s="1" t="s">
        <v>10452</v>
      </c>
      <c r="AC3310" s="1">
        <v>17</v>
      </c>
      <c r="AD3310" s="1" t="s">
        <v>69</v>
      </c>
      <c r="AE3310" s="1" t="s">
        <v>11560</v>
      </c>
      <c r="AT3310" s="1" t="s">
        <v>269</v>
      </c>
      <c r="AU3310" s="1" t="s">
        <v>8873</v>
      </c>
      <c r="AV3310" s="1" t="s">
        <v>5546</v>
      </c>
      <c r="AW3310" s="1" t="s">
        <v>12344</v>
      </c>
      <c r="BB3310" s="1" t="s">
        <v>274</v>
      </c>
      <c r="BC3310" s="1" t="s">
        <v>8855</v>
      </c>
      <c r="BD3310" s="1" t="s">
        <v>5544</v>
      </c>
      <c r="BE3310" s="1" t="s">
        <v>16982</v>
      </c>
      <c r="BU3310" s="1" t="s">
        <v>558</v>
      </c>
    </row>
    <row r="3311" spans="1:73" ht="13.5" customHeight="1">
      <c r="A3311" s="3" t="str">
        <f>HYPERLINK("http://kyu.snu.ac.kr/sdhj/index.jsp?type=hj/GK14605_00IH_0001_0059.jpg","1720_각북면_59")</f>
        <v>1720_각북면_59</v>
      </c>
      <c r="B3311" s="2">
        <v>1720</v>
      </c>
      <c r="C3311" s="2" t="s">
        <v>16983</v>
      </c>
      <c r="D3311" s="2" t="s">
        <v>16984</v>
      </c>
      <c r="E3311" s="2">
        <v>3310</v>
      </c>
      <c r="F3311" s="1">
        <v>17</v>
      </c>
      <c r="G3311" s="1" t="s">
        <v>5303</v>
      </c>
      <c r="H3311" s="1" t="s">
        <v>8504</v>
      </c>
      <c r="I3311" s="1">
        <v>4</v>
      </c>
      <c r="L3311" s="1">
        <v>4</v>
      </c>
      <c r="M3311" s="2" t="s">
        <v>5596</v>
      </c>
      <c r="N3311" s="2" t="s">
        <v>11869</v>
      </c>
      <c r="T3311" s="1" t="s">
        <v>15640</v>
      </c>
      <c r="U3311" s="1" t="s">
        <v>266</v>
      </c>
      <c r="V3311" s="1" t="s">
        <v>8830</v>
      </c>
      <c r="Y3311" s="1" t="s">
        <v>8411</v>
      </c>
      <c r="Z3311" s="1" t="s">
        <v>9915</v>
      </c>
      <c r="AC3311" s="1">
        <v>14</v>
      </c>
      <c r="AD3311" s="1" t="s">
        <v>207</v>
      </c>
      <c r="AE3311" s="1" t="s">
        <v>11551</v>
      </c>
      <c r="AT3311" s="1" t="s">
        <v>840</v>
      </c>
      <c r="AU3311" s="1" t="s">
        <v>11962</v>
      </c>
      <c r="AV3311" s="1" t="s">
        <v>3080</v>
      </c>
      <c r="AW3311" s="1" t="s">
        <v>12343</v>
      </c>
      <c r="BD3311" s="1" t="s">
        <v>1406</v>
      </c>
      <c r="BE3311" s="1" t="s">
        <v>11352</v>
      </c>
    </row>
    <row r="3312" spans="1:73" ht="13.5" customHeight="1">
      <c r="A3312" s="3" t="str">
        <f>HYPERLINK("http://kyu.snu.ac.kr/sdhj/index.jsp?type=hj/GK14605_00IH_0001_0059.jpg","1720_각북면_59")</f>
        <v>1720_각북면_59</v>
      </c>
      <c r="B3312" s="2">
        <v>1720</v>
      </c>
      <c r="C3312" s="2" t="s">
        <v>16240</v>
      </c>
      <c r="D3312" s="2" t="s">
        <v>16241</v>
      </c>
      <c r="E3312" s="2">
        <v>3311</v>
      </c>
      <c r="F3312" s="1">
        <v>17</v>
      </c>
      <c r="G3312" s="1" t="s">
        <v>5303</v>
      </c>
      <c r="H3312" s="1" t="s">
        <v>8504</v>
      </c>
      <c r="I3312" s="1">
        <v>4</v>
      </c>
      <c r="L3312" s="1">
        <v>4</v>
      </c>
      <c r="M3312" s="2" t="s">
        <v>5596</v>
      </c>
      <c r="N3312" s="2" t="s">
        <v>11869</v>
      </c>
      <c r="T3312" s="1" t="s">
        <v>15640</v>
      </c>
      <c r="U3312" s="1" t="s">
        <v>77</v>
      </c>
      <c r="V3312" s="1" t="s">
        <v>8853</v>
      </c>
      <c r="Y3312" s="1" t="s">
        <v>391</v>
      </c>
      <c r="Z3312" s="1" t="s">
        <v>10161</v>
      </c>
      <c r="AC3312" s="1">
        <v>44</v>
      </c>
      <c r="AD3312" s="1" t="s">
        <v>362</v>
      </c>
      <c r="AE3312" s="1" t="s">
        <v>11561</v>
      </c>
      <c r="AF3312" s="1" t="s">
        <v>526</v>
      </c>
      <c r="AG3312" s="1" t="s">
        <v>11573</v>
      </c>
      <c r="AH3312" s="1" t="s">
        <v>50</v>
      </c>
      <c r="AI3312" s="1" t="s">
        <v>15656</v>
      </c>
      <c r="AT3312" s="1" t="s">
        <v>269</v>
      </c>
      <c r="AU3312" s="1" t="s">
        <v>8873</v>
      </c>
      <c r="AV3312" s="1" t="s">
        <v>18933</v>
      </c>
      <c r="AW3312" s="1" t="s">
        <v>16903</v>
      </c>
      <c r="BB3312" s="1" t="s">
        <v>274</v>
      </c>
      <c r="BC3312" s="1" t="s">
        <v>8855</v>
      </c>
      <c r="BD3312" s="1" t="s">
        <v>3644</v>
      </c>
      <c r="BE3312" s="1" t="s">
        <v>10981</v>
      </c>
    </row>
    <row r="3313" spans="1:73" ht="13.5" customHeight="1">
      <c r="A3313" s="3" t="str">
        <f>HYPERLINK("http://kyu.snu.ac.kr/sdhj/index.jsp?type=hj/GK14605_00IH_0001_0059.jpg","1720_각북면_59")</f>
        <v>1720_각북면_59</v>
      </c>
      <c r="B3313" s="2">
        <v>1720</v>
      </c>
      <c r="C3313" s="2" t="s">
        <v>15637</v>
      </c>
      <c r="D3313" s="2" t="s">
        <v>15638</v>
      </c>
      <c r="E3313" s="2">
        <v>3312</v>
      </c>
      <c r="F3313" s="1">
        <v>17</v>
      </c>
      <c r="G3313" s="1" t="s">
        <v>5303</v>
      </c>
      <c r="H3313" s="1" t="s">
        <v>8504</v>
      </c>
      <c r="I3313" s="1">
        <v>4</v>
      </c>
      <c r="L3313" s="1">
        <v>4</v>
      </c>
      <c r="M3313" s="2" t="s">
        <v>5596</v>
      </c>
      <c r="N3313" s="2" t="s">
        <v>11869</v>
      </c>
      <c r="T3313" s="1" t="s">
        <v>15640</v>
      </c>
      <c r="U3313" s="1" t="s">
        <v>77</v>
      </c>
      <c r="V3313" s="1" t="s">
        <v>8853</v>
      </c>
      <c r="Y3313" s="1" t="s">
        <v>5548</v>
      </c>
      <c r="Z3313" s="1" t="s">
        <v>10451</v>
      </c>
      <c r="AC3313" s="1">
        <v>34</v>
      </c>
      <c r="AD3313" s="1" t="s">
        <v>86</v>
      </c>
      <c r="AE3313" s="1" t="s">
        <v>11563</v>
      </c>
      <c r="AT3313" s="1" t="s">
        <v>840</v>
      </c>
      <c r="AU3313" s="1" t="s">
        <v>11962</v>
      </c>
      <c r="AV3313" s="1" t="s">
        <v>3483</v>
      </c>
      <c r="AW3313" s="1" t="s">
        <v>9368</v>
      </c>
      <c r="BB3313" s="1" t="s">
        <v>385</v>
      </c>
      <c r="BC3313" s="1" t="s">
        <v>15727</v>
      </c>
      <c r="BD3313" s="1" t="s">
        <v>3215</v>
      </c>
      <c r="BE3313" s="1" t="s">
        <v>11101</v>
      </c>
    </row>
    <row r="3314" spans="1:73" ht="13.5" customHeight="1">
      <c r="A3314" s="3" t="str">
        <f>HYPERLINK("http://kyu.snu.ac.kr/sdhj/index.jsp?type=hj/GK14605_00IH_0001_0059.jpg","1720_각북면_59")</f>
        <v>1720_각북면_59</v>
      </c>
      <c r="B3314" s="2">
        <v>1720</v>
      </c>
      <c r="C3314" s="2" t="s">
        <v>15637</v>
      </c>
      <c r="D3314" s="2" t="s">
        <v>15638</v>
      </c>
      <c r="E3314" s="2">
        <v>3313</v>
      </c>
      <c r="F3314" s="1">
        <v>17</v>
      </c>
      <c r="G3314" s="1" t="s">
        <v>5303</v>
      </c>
      <c r="H3314" s="1" t="s">
        <v>8504</v>
      </c>
      <c r="I3314" s="1">
        <v>4</v>
      </c>
      <c r="L3314" s="1">
        <v>4</v>
      </c>
      <c r="M3314" s="2" t="s">
        <v>5596</v>
      </c>
      <c r="N3314" s="2" t="s">
        <v>11869</v>
      </c>
      <c r="T3314" s="1" t="s">
        <v>15640</v>
      </c>
      <c r="U3314" s="1" t="s">
        <v>77</v>
      </c>
      <c r="V3314" s="1" t="s">
        <v>8853</v>
      </c>
      <c r="Y3314" s="1" t="s">
        <v>1304</v>
      </c>
      <c r="Z3314" s="1" t="s">
        <v>10450</v>
      </c>
      <c r="AC3314" s="1">
        <v>15</v>
      </c>
      <c r="AD3314" s="1" t="s">
        <v>563</v>
      </c>
      <c r="AE3314" s="1" t="s">
        <v>9669</v>
      </c>
      <c r="AT3314" s="1" t="s">
        <v>840</v>
      </c>
      <c r="AU3314" s="1" t="s">
        <v>11962</v>
      </c>
      <c r="AV3314" s="1" t="s">
        <v>18865</v>
      </c>
      <c r="AW3314" s="1" t="s">
        <v>16437</v>
      </c>
      <c r="BB3314" s="1" t="s">
        <v>5549</v>
      </c>
      <c r="BC3314" s="1" t="s">
        <v>16985</v>
      </c>
      <c r="BD3314" s="1" t="s">
        <v>2948</v>
      </c>
      <c r="BE3314" s="1" t="s">
        <v>9894</v>
      </c>
    </row>
    <row r="3315" spans="1:73" ht="13.5" customHeight="1">
      <c r="A3315" s="3" t="str">
        <f>HYPERLINK("http://kyu.snu.ac.kr/sdhj/index.jsp?type=hj/GK14605_00IH_0001_0059.jpg","1720_각북면_59")</f>
        <v>1720_각북면_59</v>
      </c>
      <c r="B3315" s="2">
        <v>1720</v>
      </c>
      <c r="C3315" s="2" t="s">
        <v>15637</v>
      </c>
      <c r="D3315" s="2" t="s">
        <v>15638</v>
      </c>
      <c r="E3315" s="2">
        <v>3314</v>
      </c>
      <c r="F3315" s="1">
        <v>17</v>
      </c>
      <c r="G3315" s="1" t="s">
        <v>5303</v>
      </c>
      <c r="H3315" s="1" t="s">
        <v>8504</v>
      </c>
      <c r="I3315" s="1">
        <v>4</v>
      </c>
      <c r="L3315" s="1">
        <v>4</v>
      </c>
      <c r="M3315" s="2" t="s">
        <v>5596</v>
      </c>
      <c r="N3315" s="2" t="s">
        <v>11869</v>
      </c>
      <c r="T3315" s="1" t="s">
        <v>15640</v>
      </c>
      <c r="U3315" s="1" t="s">
        <v>77</v>
      </c>
      <c r="V3315" s="1" t="s">
        <v>8853</v>
      </c>
      <c r="Y3315" s="1" t="s">
        <v>8411</v>
      </c>
      <c r="Z3315" s="1" t="s">
        <v>9915</v>
      </c>
      <c r="AC3315" s="1">
        <v>21</v>
      </c>
      <c r="AD3315" s="1" t="s">
        <v>192</v>
      </c>
      <c r="AE3315" s="1" t="s">
        <v>10512</v>
      </c>
      <c r="AT3315" s="1" t="s">
        <v>840</v>
      </c>
      <c r="AU3315" s="1" t="s">
        <v>11962</v>
      </c>
      <c r="AV3315" s="1" t="s">
        <v>18865</v>
      </c>
      <c r="AW3315" s="1" t="s">
        <v>16437</v>
      </c>
      <c r="BB3315" s="1" t="s">
        <v>5549</v>
      </c>
      <c r="BC3315" s="1" t="s">
        <v>16985</v>
      </c>
      <c r="BD3315" s="1" t="s">
        <v>2948</v>
      </c>
      <c r="BE3315" s="1" t="s">
        <v>9894</v>
      </c>
      <c r="BU3315" s="1" t="s">
        <v>558</v>
      </c>
    </row>
    <row r="3316" spans="1:73" ht="13.5" customHeight="1">
      <c r="A3316" s="3" t="str">
        <f>HYPERLINK("http://kyu.snu.ac.kr/sdhj/index.jsp?type=hj/GK14605_00IH_0001_0059.jpg","1720_각북면_59")</f>
        <v>1720_각북면_59</v>
      </c>
      <c r="B3316" s="2">
        <v>1720</v>
      </c>
      <c r="C3316" s="2" t="s">
        <v>15637</v>
      </c>
      <c r="D3316" s="2" t="s">
        <v>15638</v>
      </c>
      <c r="E3316" s="2">
        <v>3315</v>
      </c>
      <c r="F3316" s="1">
        <v>17</v>
      </c>
      <c r="G3316" s="1" t="s">
        <v>5303</v>
      </c>
      <c r="H3316" s="1" t="s">
        <v>8504</v>
      </c>
      <c r="I3316" s="1">
        <v>4</v>
      </c>
      <c r="L3316" s="1">
        <v>4</v>
      </c>
      <c r="M3316" s="2" t="s">
        <v>5596</v>
      </c>
      <c r="N3316" s="2" t="s">
        <v>11869</v>
      </c>
      <c r="T3316" s="1" t="s">
        <v>15640</v>
      </c>
      <c r="U3316" s="1" t="s">
        <v>77</v>
      </c>
      <c r="V3316" s="1" t="s">
        <v>8853</v>
      </c>
      <c r="Y3316" s="1" t="s">
        <v>1024</v>
      </c>
      <c r="Z3316" s="1" t="s">
        <v>9524</v>
      </c>
      <c r="AC3316" s="1">
        <v>7</v>
      </c>
      <c r="AD3316" s="1" t="s">
        <v>299</v>
      </c>
      <c r="AE3316" s="1" t="s">
        <v>11520</v>
      </c>
      <c r="AT3316" s="1" t="s">
        <v>840</v>
      </c>
      <c r="AU3316" s="1" t="s">
        <v>11962</v>
      </c>
      <c r="AV3316" s="1" t="s">
        <v>2715</v>
      </c>
      <c r="AW3316" s="1" t="s">
        <v>10427</v>
      </c>
      <c r="BB3316" s="1" t="s">
        <v>385</v>
      </c>
      <c r="BC3316" s="1" t="s">
        <v>16571</v>
      </c>
      <c r="BD3316" s="1" t="s">
        <v>2948</v>
      </c>
      <c r="BE3316" s="1" t="s">
        <v>9894</v>
      </c>
    </row>
    <row r="3317" spans="1:73" ht="13.5" customHeight="1">
      <c r="A3317" s="3" t="str">
        <f>HYPERLINK("http://kyu.snu.ac.kr/sdhj/index.jsp?type=hj/GK14605_00IH_0001_0059.jpg","1720_각북면_59")</f>
        <v>1720_각북면_59</v>
      </c>
      <c r="B3317" s="2">
        <v>1720</v>
      </c>
      <c r="C3317" s="2" t="s">
        <v>15796</v>
      </c>
      <c r="D3317" s="2" t="s">
        <v>15797</v>
      </c>
      <c r="E3317" s="2">
        <v>3316</v>
      </c>
      <c r="F3317" s="1">
        <v>17</v>
      </c>
      <c r="G3317" s="1" t="s">
        <v>5303</v>
      </c>
      <c r="H3317" s="1" t="s">
        <v>8504</v>
      </c>
      <c r="I3317" s="1">
        <v>4</v>
      </c>
      <c r="L3317" s="1">
        <v>4</v>
      </c>
      <c r="M3317" s="2" t="s">
        <v>5596</v>
      </c>
      <c r="N3317" s="2" t="s">
        <v>11869</v>
      </c>
      <c r="T3317" s="1" t="s">
        <v>15640</v>
      </c>
      <c r="U3317" s="1" t="s">
        <v>77</v>
      </c>
      <c r="V3317" s="1" t="s">
        <v>8853</v>
      </c>
      <c r="Y3317" s="1" t="s">
        <v>5550</v>
      </c>
      <c r="Z3317" s="1" t="s">
        <v>9814</v>
      </c>
      <c r="AC3317" s="1">
        <v>3</v>
      </c>
      <c r="AD3317" s="1" t="s">
        <v>561</v>
      </c>
      <c r="AE3317" s="1" t="s">
        <v>11535</v>
      </c>
      <c r="AT3317" s="1" t="s">
        <v>840</v>
      </c>
      <c r="AU3317" s="1" t="s">
        <v>11962</v>
      </c>
      <c r="AV3317" s="1" t="s">
        <v>2715</v>
      </c>
      <c r="AW3317" s="1" t="s">
        <v>10427</v>
      </c>
      <c r="BB3317" s="1" t="s">
        <v>385</v>
      </c>
      <c r="BC3317" s="1" t="s">
        <v>15727</v>
      </c>
      <c r="BD3317" s="1" t="s">
        <v>2948</v>
      </c>
      <c r="BE3317" s="1" t="s">
        <v>9894</v>
      </c>
      <c r="BU3317" s="1" t="s">
        <v>558</v>
      </c>
    </row>
    <row r="3318" spans="1:73" ht="13.5" customHeight="1">
      <c r="A3318" s="3" t="str">
        <f>HYPERLINK("http://kyu.snu.ac.kr/sdhj/index.jsp?type=hj/GK14605_00IH_0001_0059.jpg","1720_각북면_59")</f>
        <v>1720_각북면_59</v>
      </c>
      <c r="B3318" s="2">
        <v>1720</v>
      </c>
      <c r="C3318" s="2" t="s">
        <v>15637</v>
      </c>
      <c r="D3318" s="2" t="s">
        <v>15638</v>
      </c>
      <c r="E3318" s="2">
        <v>3317</v>
      </c>
      <c r="F3318" s="1">
        <v>17</v>
      </c>
      <c r="G3318" s="1" t="s">
        <v>5303</v>
      </c>
      <c r="H3318" s="1" t="s">
        <v>8504</v>
      </c>
      <c r="I3318" s="1">
        <v>4</v>
      </c>
      <c r="L3318" s="1">
        <v>5</v>
      </c>
      <c r="M3318" s="2" t="s">
        <v>5305</v>
      </c>
      <c r="N3318" s="2" t="s">
        <v>11872</v>
      </c>
      <c r="T3318" s="1" t="s">
        <v>15624</v>
      </c>
      <c r="U3318" s="1" t="s">
        <v>860</v>
      </c>
      <c r="V3318" s="1" t="s">
        <v>9007</v>
      </c>
      <c r="W3318" s="1" t="s">
        <v>245</v>
      </c>
      <c r="X3318" s="1" t="s">
        <v>9269</v>
      </c>
      <c r="Y3318" s="1" t="s">
        <v>5551</v>
      </c>
      <c r="Z3318" s="1" t="s">
        <v>10449</v>
      </c>
      <c r="AC3318" s="1">
        <v>38</v>
      </c>
      <c r="AD3318" s="1" t="s">
        <v>316</v>
      </c>
      <c r="AE3318" s="1" t="s">
        <v>11519</v>
      </c>
      <c r="AJ3318" s="1" t="s">
        <v>17</v>
      </c>
      <c r="AK3318" s="1" t="s">
        <v>11718</v>
      </c>
      <c r="AL3318" s="1" t="s">
        <v>158</v>
      </c>
      <c r="AM3318" s="1" t="s">
        <v>11647</v>
      </c>
      <c r="AT3318" s="1" t="s">
        <v>5461</v>
      </c>
      <c r="AU3318" s="1" t="s">
        <v>16964</v>
      </c>
      <c r="AV3318" s="1" t="s">
        <v>1409</v>
      </c>
      <c r="AW3318" s="1" t="s">
        <v>11362</v>
      </c>
      <c r="BG3318" s="1" t="s">
        <v>1468</v>
      </c>
      <c r="BH3318" s="1" t="s">
        <v>9054</v>
      </c>
      <c r="BI3318" s="1" t="s">
        <v>5462</v>
      </c>
      <c r="BJ3318" s="1" t="s">
        <v>13210</v>
      </c>
      <c r="BK3318" s="1" t="s">
        <v>1468</v>
      </c>
      <c r="BL3318" s="1" t="s">
        <v>9054</v>
      </c>
      <c r="BM3318" s="1" t="s">
        <v>5552</v>
      </c>
      <c r="BN3318" s="1" t="s">
        <v>13742</v>
      </c>
      <c r="BO3318" s="1" t="s">
        <v>995</v>
      </c>
      <c r="BP3318" s="1" t="s">
        <v>15313</v>
      </c>
      <c r="BQ3318" s="1" t="s">
        <v>5553</v>
      </c>
      <c r="BR3318" s="1" t="s">
        <v>15131</v>
      </c>
      <c r="BS3318" s="1" t="s">
        <v>5554</v>
      </c>
      <c r="BT3318" s="1" t="s">
        <v>16986</v>
      </c>
    </row>
    <row r="3319" spans="1:73" ht="13.5" customHeight="1">
      <c r="A3319" s="3" t="str">
        <f>HYPERLINK("http://kyu.snu.ac.kr/sdhj/index.jsp?type=hj/GK14605_00IH_0001_0059.jpg","1720_각북면_59")</f>
        <v>1720_각북면_59</v>
      </c>
      <c r="B3319" s="2">
        <v>1720</v>
      </c>
      <c r="C3319" s="2" t="s">
        <v>15674</v>
      </c>
      <c r="D3319" s="2" t="s">
        <v>15675</v>
      </c>
      <c r="E3319" s="2">
        <v>3318</v>
      </c>
      <c r="F3319" s="1">
        <v>17</v>
      </c>
      <c r="G3319" s="1" t="s">
        <v>5303</v>
      </c>
      <c r="H3319" s="1" t="s">
        <v>8504</v>
      </c>
      <c r="I3319" s="1">
        <v>4</v>
      </c>
      <c r="L3319" s="1">
        <v>5</v>
      </c>
      <c r="M3319" s="2" t="s">
        <v>5305</v>
      </c>
      <c r="N3319" s="2" t="s">
        <v>11872</v>
      </c>
      <c r="S3319" s="1" t="s">
        <v>51</v>
      </c>
      <c r="T3319" s="1" t="s">
        <v>1413</v>
      </c>
      <c r="W3319" s="1" t="s">
        <v>1275</v>
      </c>
      <c r="X3319" s="1" t="s">
        <v>9301</v>
      </c>
      <c r="Y3319" s="1" t="s">
        <v>129</v>
      </c>
      <c r="Z3319" s="1" t="s">
        <v>9465</v>
      </c>
      <c r="AC3319" s="1">
        <v>36</v>
      </c>
      <c r="AD3319" s="1" t="s">
        <v>341</v>
      </c>
      <c r="AE3319" s="1" t="s">
        <v>11544</v>
      </c>
      <c r="AJ3319" s="1" t="s">
        <v>461</v>
      </c>
      <c r="AK3319" s="1" t="s">
        <v>11719</v>
      </c>
      <c r="AL3319" s="1" t="s">
        <v>1276</v>
      </c>
      <c r="AM3319" s="1" t="s">
        <v>15970</v>
      </c>
      <c r="AT3319" s="1" t="s">
        <v>116</v>
      </c>
      <c r="AU3319" s="1" t="s">
        <v>15344</v>
      </c>
      <c r="AV3319" s="1" t="s">
        <v>1279</v>
      </c>
      <c r="AW3319" s="1" t="s">
        <v>12342</v>
      </c>
      <c r="BG3319" s="1" t="s">
        <v>860</v>
      </c>
      <c r="BH3319" s="1" t="s">
        <v>9007</v>
      </c>
      <c r="BI3319" s="1" t="s">
        <v>5555</v>
      </c>
      <c r="BJ3319" s="1" t="s">
        <v>13209</v>
      </c>
      <c r="BK3319" s="1" t="s">
        <v>5556</v>
      </c>
      <c r="BL3319" s="1" t="s">
        <v>16987</v>
      </c>
      <c r="BM3319" s="1" t="s">
        <v>5557</v>
      </c>
      <c r="BN3319" s="1" t="s">
        <v>9897</v>
      </c>
      <c r="BO3319" s="1" t="s">
        <v>4085</v>
      </c>
      <c r="BP3319" s="1" t="s">
        <v>15570</v>
      </c>
      <c r="BQ3319" s="1" t="s">
        <v>5558</v>
      </c>
      <c r="BR3319" s="1" t="s">
        <v>16988</v>
      </c>
      <c r="BS3319" s="1" t="s">
        <v>251</v>
      </c>
      <c r="BT3319" s="1" t="s">
        <v>11632</v>
      </c>
    </row>
    <row r="3320" spans="1:73" ht="13.5" customHeight="1">
      <c r="A3320" s="3" t="str">
        <f>HYPERLINK("http://kyu.snu.ac.kr/sdhj/index.jsp?type=hj/GK14605_00IH_0001_0059.jpg","1720_각북면_59")</f>
        <v>1720_각북면_59</v>
      </c>
      <c r="B3320" s="2">
        <v>1720</v>
      </c>
      <c r="C3320" s="2" t="s">
        <v>16989</v>
      </c>
      <c r="D3320" s="2" t="s">
        <v>16990</v>
      </c>
      <c r="E3320" s="2">
        <v>3319</v>
      </c>
      <c r="F3320" s="1">
        <v>17</v>
      </c>
      <c r="G3320" s="1" t="s">
        <v>5303</v>
      </c>
      <c r="H3320" s="1" t="s">
        <v>8504</v>
      </c>
      <c r="I3320" s="1">
        <v>4</v>
      </c>
      <c r="L3320" s="1">
        <v>5</v>
      </c>
      <c r="M3320" s="2" t="s">
        <v>5305</v>
      </c>
      <c r="N3320" s="2" t="s">
        <v>11872</v>
      </c>
      <c r="S3320" s="1" t="s">
        <v>190</v>
      </c>
      <c r="T3320" s="1" t="s">
        <v>8713</v>
      </c>
      <c r="Y3320" s="1" t="s">
        <v>5559</v>
      </c>
      <c r="Z3320" s="1" t="s">
        <v>10448</v>
      </c>
      <c r="AC3320" s="1">
        <v>14</v>
      </c>
      <c r="AD3320" s="1" t="s">
        <v>207</v>
      </c>
      <c r="AE3320" s="1" t="s">
        <v>11551</v>
      </c>
    </row>
    <row r="3321" spans="1:73" ht="13.5" customHeight="1">
      <c r="A3321" s="3" t="str">
        <f>HYPERLINK("http://kyu.snu.ac.kr/sdhj/index.jsp?type=hj/GK14605_00IH_0001_0059.jpg","1720_각북면_59")</f>
        <v>1720_각북면_59</v>
      </c>
      <c r="B3321" s="2">
        <v>1720</v>
      </c>
      <c r="C3321" s="2" t="s">
        <v>15637</v>
      </c>
      <c r="D3321" s="2" t="s">
        <v>15638</v>
      </c>
      <c r="E3321" s="2">
        <v>3320</v>
      </c>
      <c r="F3321" s="1">
        <v>17</v>
      </c>
      <c r="G3321" s="1" t="s">
        <v>5303</v>
      </c>
      <c r="H3321" s="1" t="s">
        <v>8504</v>
      </c>
      <c r="I3321" s="1">
        <v>4</v>
      </c>
      <c r="L3321" s="1">
        <v>5</v>
      </c>
      <c r="M3321" s="2" t="s">
        <v>5305</v>
      </c>
      <c r="N3321" s="2" t="s">
        <v>11872</v>
      </c>
      <c r="S3321" s="1" t="s">
        <v>71</v>
      </c>
      <c r="T3321" s="1" t="s">
        <v>8710</v>
      </c>
      <c r="Y3321" s="1" t="s">
        <v>5560</v>
      </c>
      <c r="Z3321" s="1" t="s">
        <v>10447</v>
      </c>
      <c r="AC3321" s="1">
        <v>5</v>
      </c>
      <c r="AD3321" s="1" t="s">
        <v>249</v>
      </c>
      <c r="AE3321" s="1" t="s">
        <v>11523</v>
      </c>
      <c r="AF3321" s="1" t="s">
        <v>135</v>
      </c>
      <c r="AG3321" s="1" t="s">
        <v>11569</v>
      </c>
    </row>
    <row r="3322" spans="1:73" ht="13.5" customHeight="1">
      <c r="A3322" s="3" t="str">
        <f>HYPERLINK("http://kyu.snu.ac.kr/sdhj/index.jsp?type=hj/GK14605_00IH_0001_0059.jpg","1720_각북면_59")</f>
        <v>1720_각북면_59</v>
      </c>
      <c r="B3322" s="2">
        <v>1720</v>
      </c>
      <c r="C3322" s="2" t="s">
        <v>15637</v>
      </c>
      <c r="D3322" s="2" t="s">
        <v>15638</v>
      </c>
      <c r="E3322" s="2">
        <v>3321</v>
      </c>
      <c r="F3322" s="1">
        <v>17</v>
      </c>
      <c r="G3322" s="1" t="s">
        <v>5303</v>
      </c>
      <c r="H3322" s="1" t="s">
        <v>8504</v>
      </c>
      <c r="I3322" s="1">
        <v>4</v>
      </c>
      <c r="L3322" s="1">
        <v>5</v>
      </c>
      <c r="M3322" s="2" t="s">
        <v>5305</v>
      </c>
      <c r="N3322" s="2" t="s">
        <v>11872</v>
      </c>
      <c r="T3322" s="1" t="s">
        <v>15640</v>
      </c>
      <c r="U3322" s="1" t="s">
        <v>266</v>
      </c>
      <c r="V3322" s="1" t="s">
        <v>8830</v>
      </c>
      <c r="Y3322" s="1" t="s">
        <v>5561</v>
      </c>
      <c r="Z3322" s="1" t="s">
        <v>10446</v>
      </c>
      <c r="AC3322" s="1">
        <v>50</v>
      </c>
      <c r="AD3322" s="1" t="s">
        <v>673</v>
      </c>
      <c r="AE3322" s="1" t="s">
        <v>11548</v>
      </c>
      <c r="AV3322" s="1" t="s">
        <v>623</v>
      </c>
      <c r="AW3322" s="1" t="s">
        <v>11051</v>
      </c>
      <c r="BB3322" s="1" t="s">
        <v>274</v>
      </c>
      <c r="BC3322" s="1" t="s">
        <v>8855</v>
      </c>
      <c r="BD3322" s="1" t="s">
        <v>845</v>
      </c>
      <c r="BE3322" s="1" t="s">
        <v>10021</v>
      </c>
    </row>
    <row r="3323" spans="1:73" ht="13.5" customHeight="1">
      <c r="A3323" s="3" t="str">
        <f>HYPERLINK("http://kyu.snu.ac.kr/sdhj/index.jsp?type=hj/GK14605_00IH_0001_0059.jpg","1720_각북면_59")</f>
        <v>1720_각북면_59</v>
      </c>
      <c r="B3323" s="2">
        <v>1720</v>
      </c>
      <c r="C3323" s="2" t="s">
        <v>15637</v>
      </c>
      <c r="D3323" s="2" t="s">
        <v>15638</v>
      </c>
      <c r="E3323" s="2">
        <v>3322</v>
      </c>
      <c r="F3323" s="1">
        <v>17</v>
      </c>
      <c r="G3323" s="1" t="s">
        <v>5303</v>
      </c>
      <c r="H3323" s="1" t="s">
        <v>8504</v>
      </c>
      <c r="I3323" s="1">
        <v>4</v>
      </c>
      <c r="L3323" s="1">
        <v>5</v>
      </c>
      <c r="M3323" s="2" t="s">
        <v>5305</v>
      </c>
      <c r="N3323" s="2" t="s">
        <v>11872</v>
      </c>
      <c r="T3323" s="1" t="s">
        <v>15640</v>
      </c>
      <c r="U3323" s="1" t="s">
        <v>77</v>
      </c>
      <c r="V3323" s="1" t="s">
        <v>8853</v>
      </c>
      <c r="Y3323" s="1" t="s">
        <v>799</v>
      </c>
      <c r="Z3323" s="1" t="s">
        <v>10445</v>
      </c>
      <c r="AC3323" s="1">
        <v>69</v>
      </c>
      <c r="AD3323" s="1" t="s">
        <v>258</v>
      </c>
      <c r="AE3323" s="1" t="s">
        <v>11526</v>
      </c>
      <c r="AT3323" s="1" t="s">
        <v>269</v>
      </c>
      <c r="AU3323" s="1" t="s">
        <v>8873</v>
      </c>
      <c r="AV3323" s="1" t="s">
        <v>5309</v>
      </c>
      <c r="AW3323" s="1" t="s">
        <v>12341</v>
      </c>
      <c r="BB3323" s="1" t="s">
        <v>274</v>
      </c>
      <c r="BC3323" s="1" t="s">
        <v>8855</v>
      </c>
      <c r="BD3323" s="1" t="s">
        <v>5562</v>
      </c>
      <c r="BE3323" s="1" t="s">
        <v>12839</v>
      </c>
    </row>
    <row r="3324" spans="1:73" ht="13.5" customHeight="1">
      <c r="A3324" s="3" t="str">
        <f>HYPERLINK("http://kyu.snu.ac.kr/sdhj/index.jsp?type=hj/GK14605_00IH_0001_0059.jpg","1720_각북면_59")</f>
        <v>1720_각북면_59</v>
      </c>
      <c r="B3324" s="2">
        <v>1720</v>
      </c>
      <c r="C3324" s="2" t="s">
        <v>15637</v>
      </c>
      <c r="D3324" s="2" t="s">
        <v>15638</v>
      </c>
      <c r="E3324" s="2">
        <v>3323</v>
      </c>
      <c r="F3324" s="1">
        <v>17</v>
      </c>
      <c r="G3324" s="1" t="s">
        <v>5303</v>
      </c>
      <c r="H3324" s="1" t="s">
        <v>8504</v>
      </c>
      <c r="I3324" s="1">
        <v>4</v>
      </c>
      <c r="L3324" s="1">
        <v>5</v>
      </c>
      <c r="M3324" s="2" t="s">
        <v>5305</v>
      </c>
      <c r="N3324" s="2" t="s">
        <v>11872</v>
      </c>
      <c r="T3324" s="1" t="s">
        <v>15640</v>
      </c>
      <c r="U3324" s="1" t="s">
        <v>5470</v>
      </c>
      <c r="V3324" s="1" t="s">
        <v>9009</v>
      </c>
      <c r="Y3324" s="1" t="s">
        <v>3516</v>
      </c>
      <c r="Z3324" s="1" t="s">
        <v>10301</v>
      </c>
      <c r="AC3324" s="1">
        <v>40</v>
      </c>
      <c r="AD3324" s="1" t="s">
        <v>141</v>
      </c>
      <c r="AE3324" s="1" t="s">
        <v>11557</v>
      </c>
      <c r="AT3324" s="1" t="s">
        <v>269</v>
      </c>
      <c r="AU3324" s="1" t="s">
        <v>8873</v>
      </c>
      <c r="AV3324" s="1" t="s">
        <v>8409</v>
      </c>
      <c r="AW3324" s="1" t="s">
        <v>12010</v>
      </c>
      <c r="BB3324" s="1" t="s">
        <v>274</v>
      </c>
      <c r="BC3324" s="1" t="s">
        <v>8855</v>
      </c>
      <c r="BD3324" s="1" t="s">
        <v>5473</v>
      </c>
      <c r="BE3324" s="1" t="s">
        <v>12838</v>
      </c>
      <c r="BU3324" s="1" t="s">
        <v>5563</v>
      </c>
    </row>
    <row r="3325" spans="1:73" ht="13.5" customHeight="1">
      <c r="A3325" s="3" t="str">
        <f>HYPERLINK("http://kyu.snu.ac.kr/sdhj/index.jsp?type=hj/GK14605_00IH_0001_0059.jpg","1720_각북면_59")</f>
        <v>1720_각북면_59</v>
      </c>
      <c r="B3325" s="2">
        <v>1720</v>
      </c>
      <c r="C3325" s="2" t="s">
        <v>15637</v>
      </c>
      <c r="D3325" s="2" t="s">
        <v>15638</v>
      </c>
      <c r="E3325" s="2">
        <v>3324</v>
      </c>
      <c r="F3325" s="1">
        <v>17</v>
      </c>
      <c r="G3325" s="1" t="s">
        <v>5303</v>
      </c>
      <c r="H3325" s="1" t="s">
        <v>8504</v>
      </c>
      <c r="I3325" s="1">
        <v>4</v>
      </c>
      <c r="L3325" s="1">
        <v>5</v>
      </c>
      <c r="M3325" s="2" t="s">
        <v>5305</v>
      </c>
      <c r="N3325" s="2" t="s">
        <v>11872</v>
      </c>
      <c r="T3325" s="1" t="s">
        <v>15640</v>
      </c>
      <c r="U3325" s="1" t="s">
        <v>77</v>
      </c>
      <c r="V3325" s="1" t="s">
        <v>8853</v>
      </c>
      <c r="Y3325" s="1" t="s">
        <v>5234</v>
      </c>
      <c r="Z3325" s="1" t="s">
        <v>9803</v>
      </c>
      <c r="AF3325" s="1" t="s">
        <v>267</v>
      </c>
      <c r="AG3325" s="1" t="s">
        <v>11571</v>
      </c>
    </row>
    <row r="3326" spans="1:73" ht="13.5" customHeight="1">
      <c r="A3326" s="3" t="str">
        <f>HYPERLINK("http://kyu.snu.ac.kr/sdhj/index.jsp?type=hj/GK14605_00IH_0001_0059.jpg","1720_각북면_59")</f>
        <v>1720_각북면_59</v>
      </c>
      <c r="B3326" s="2">
        <v>1720</v>
      </c>
      <c r="C3326" s="2" t="s">
        <v>15637</v>
      </c>
      <c r="D3326" s="2" t="s">
        <v>15638</v>
      </c>
      <c r="E3326" s="2">
        <v>3325</v>
      </c>
      <c r="F3326" s="1">
        <v>17</v>
      </c>
      <c r="G3326" s="1" t="s">
        <v>5303</v>
      </c>
      <c r="H3326" s="1" t="s">
        <v>8504</v>
      </c>
      <c r="I3326" s="1">
        <v>4</v>
      </c>
      <c r="L3326" s="1">
        <v>5</v>
      </c>
      <c r="M3326" s="2" t="s">
        <v>5305</v>
      </c>
      <c r="N3326" s="2" t="s">
        <v>11872</v>
      </c>
      <c r="T3326" s="1" t="s">
        <v>15640</v>
      </c>
      <c r="U3326" s="1" t="s">
        <v>266</v>
      </c>
      <c r="V3326" s="1" t="s">
        <v>8830</v>
      </c>
      <c r="Y3326" s="1" t="s">
        <v>3294</v>
      </c>
      <c r="Z3326" s="1" t="s">
        <v>10444</v>
      </c>
      <c r="AC3326" s="1">
        <v>38</v>
      </c>
      <c r="AD3326" s="1" t="s">
        <v>316</v>
      </c>
      <c r="AE3326" s="1" t="s">
        <v>11519</v>
      </c>
      <c r="AV3326" s="1" t="s">
        <v>5309</v>
      </c>
      <c r="AW3326" s="1" t="s">
        <v>12341</v>
      </c>
      <c r="BB3326" s="1" t="s">
        <v>274</v>
      </c>
      <c r="BC3326" s="1" t="s">
        <v>8855</v>
      </c>
      <c r="BD3326" s="1" t="s">
        <v>3030</v>
      </c>
      <c r="BE3326" s="1" t="s">
        <v>10377</v>
      </c>
    </row>
    <row r="3327" spans="1:73" ht="13.5" customHeight="1">
      <c r="A3327" s="3" t="str">
        <f>HYPERLINK("http://kyu.snu.ac.kr/sdhj/index.jsp?type=hj/GK14605_00IH_0001_0059.jpg","1720_각북면_59")</f>
        <v>1720_각북면_59</v>
      </c>
      <c r="B3327" s="2">
        <v>1720</v>
      </c>
      <c r="C3327" s="2" t="s">
        <v>15637</v>
      </c>
      <c r="D3327" s="2" t="s">
        <v>15638</v>
      </c>
      <c r="E3327" s="2">
        <v>3326</v>
      </c>
      <c r="F3327" s="1">
        <v>17</v>
      </c>
      <c r="G3327" s="1" t="s">
        <v>5303</v>
      </c>
      <c r="H3327" s="1" t="s">
        <v>8504</v>
      </c>
      <c r="I3327" s="1">
        <v>4</v>
      </c>
      <c r="L3327" s="1">
        <v>5</v>
      </c>
      <c r="M3327" s="2" t="s">
        <v>5305</v>
      </c>
      <c r="N3327" s="2" t="s">
        <v>11872</v>
      </c>
      <c r="T3327" s="1" t="s">
        <v>15640</v>
      </c>
      <c r="U3327" s="1" t="s">
        <v>77</v>
      </c>
      <c r="V3327" s="1" t="s">
        <v>8853</v>
      </c>
      <c r="Y3327" s="1" t="s">
        <v>5564</v>
      </c>
      <c r="Z3327" s="1" t="s">
        <v>10443</v>
      </c>
      <c r="AC3327" s="1">
        <v>21</v>
      </c>
      <c r="AD3327" s="1" t="s">
        <v>192</v>
      </c>
      <c r="AE3327" s="1" t="s">
        <v>10512</v>
      </c>
      <c r="AT3327" s="1" t="s">
        <v>840</v>
      </c>
      <c r="AU3327" s="1" t="s">
        <v>11962</v>
      </c>
      <c r="AV3327" s="1" t="s">
        <v>799</v>
      </c>
      <c r="AW3327" s="1" t="s">
        <v>10445</v>
      </c>
      <c r="BB3327" s="1" t="s">
        <v>385</v>
      </c>
      <c r="BC3327" s="1" t="s">
        <v>15727</v>
      </c>
      <c r="BD3327" s="1" t="s">
        <v>5308</v>
      </c>
      <c r="BE3327" s="1" t="s">
        <v>10539</v>
      </c>
    </row>
    <row r="3328" spans="1:73" ht="13.5" customHeight="1">
      <c r="A3328" s="3" t="str">
        <f>HYPERLINK("http://kyu.snu.ac.kr/sdhj/index.jsp?type=hj/GK14605_00IH_0001_0059.jpg","1720_각북면_59")</f>
        <v>1720_각북면_59</v>
      </c>
      <c r="B3328" s="2">
        <v>1720</v>
      </c>
      <c r="C3328" s="2" t="s">
        <v>15941</v>
      </c>
      <c r="D3328" s="2" t="s">
        <v>15942</v>
      </c>
      <c r="E3328" s="2">
        <v>3327</v>
      </c>
      <c r="F3328" s="1">
        <v>17</v>
      </c>
      <c r="G3328" s="1" t="s">
        <v>5303</v>
      </c>
      <c r="H3328" s="1" t="s">
        <v>8504</v>
      </c>
      <c r="I3328" s="1">
        <v>4</v>
      </c>
      <c r="L3328" s="1">
        <v>5</v>
      </c>
      <c r="M3328" s="2" t="s">
        <v>5305</v>
      </c>
      <c r="N3328" s="2" t="s">
        <v>11872</v>
      </c>
      <c r="T3328" s="1" t="s">
        <v>15640</v>
      </c>
      <c r="U3328" s="1" t="s">
        <v>266</v>
      </c>
      <c r="V3328" s="1" t="s">
        <v>8830</v>
      </c>
      <c r="Y3328" s="1" t="s">
        <v>5565</v>
      </c>
      <c r="Z3328" s="1" t="s">
        <v>9446</v>
      </c>
      <c r="AC3328" s="1">
        <v>18</v>
      </c>
      <c r="AD3328" s="1" t="s">
        <v>130</v>
      </c>
      <c r="AE3328" s="1" t="s">
        <v>11547</v>
      </c>
      <c r="AT3328" s="1" t="s">
        <v>269</v>
      </c>
      <c r="AU3328" s="1" t="s">
        <v>8873</v>
      </c>
      <c r="AV3328" s="1" t="s">
        <v>5566</v>
      </c>
      <c r="AW3328" s="1" t="s">
        <v>12340</v>
      </c>
      <c r="BB3328" s="1" t="s">
        <v>274</v>
      </c>
      <c r="BC3328" s="1" t="s">
        <v>8855</v>
      </c>
      <c r="BD3328" s="1" t="s">
        <v>5567</v>
      </c>
      <c r="BE3328" s="1" t="s">
        <v>12837</v>
      </c>
    </row>
    <row r="3329" spans="1:73" ht="13.5" customHeight="1">
      <c r="A3329" s="3" t="str">
        <f>HYPERLINK("http://kyu.snu.ac.kr/sdhj/index.jsp?type=hj/GK14605_00IH_0001_0059.jpg","1720_각북면_59")</f>
        <v>1720_각북면_59</v>
      </c>
      <c r="B3329" s="2">
        <v>1720</v>
      </c>
      <c r="C3329" s="2" t="s">
        <v>15851</v>
      </c>
      <c r="D3329" s="2" t="s">
        <v>15852</v>
      </c>
      <c r="E3329" s="2">
        <v>3328</v>
      </c>
      <c r="F3329" s="1">
        <v>17</v>
      </c>
      <c r="G3329" s="1" t="s">
        <v>5303</v>
      </c>
      <c r="H3329" s="1" t="s">
        <v>8504</v>
      </c>
      <c r="I3329" s="1">
        <v>4</v>
      </c>
      <c r="L3329" s="1">
        <v>5</v>
      </c>
      <c r="M3329" s="2" t="s">
        <v>5305</v>
      </c>
      <c r="N3329" s="2" t="s">
        <v>11872</v>
      </c>
      <c r="T3329" s="1" t="s">
        <v>15640</v>
      </c>
      <c r="U3329" s="1" t="s">
        <v>266</v>
      </c>
      <c r="V3329" s="1" t="s">
        <v>8830</v>
      </c>
      <c r="Y3329" s="1" t="s">
        <v>5568</v>
      </c>
      <c r="Z3329" s="1" t="s">
        <v>10442</v>
      </c>
      <c r="AC3329" s="1">
        <v>11</v>
      </c>
      <c r="AD3329" s="1" t="s">
        <v>160</v>
      </c>
      <c r="AE3329" s="1" t="s">
        <v>11534</v>
      </c>
      <c r="AT3329" s="1" t="s">
        <v>840</v>
      </c>
      <c r="AU3329" s="1" t="s">
        <v>11962</v>
      </c>
      <c r="AV3329" s="1" t="s">
        <v>18947</v>
      </c>
      <c r="AW3329" s="1" t="s">
        <v>16991</v>
      </c>
      <c r="BB3329" s="1" t="s">
        <v>385</v>
      </c>
      <c r="BC3329" s="1" t="s">
        <v>15727</v>
      </c>
      <c r="BD3329" s="1" t="s">
        <v>53</v>
      </c>
      <c r="BE3329" s="1" t="s">
        <v>9315</v>
      </c>
    </row>
    <row r="3330" spans="1:73" ht="13.5" customHeight="1">
      <c r="A3330" s="3" t="str">
        <f>HYPERLINK("http://kyu.snu.ac.kr/sdhj/index.jsp?type=hj/GK14605_00IH_0001_0059.jpg","1720_각북면_59")</f>
        <v>1720_각북면_59</v>
      </c>
      <c r="B3330" s="2">
        <v>1720</v>
      </c>
      <c r="C3330" s="2" t="s">
        <v>15637</v>
      </c>
      <c r="D3330" s="2" t="s">
        <v>15638</v>
      </c>
      <c r="E3330" s="2">
        <v>3329</v>
      </c>
      <c r="F3330" s="1">
        <v>17</v>
      </c>
      <c r="G3330" s="1" t="s">
        <v>5303</v>
      </c>
      <c r="H3330" s="1" t="s">
        <v>8504</v>
      </c>
      <c r="I3330" s="1">
        <v>4</v>
      </c>
      <c r="L3330" s="1">
        <v>5</v>
      </c>
      <c r="M3330" s="2" t="s">
        <v>5305</v>
      </c>
      <c r="N3330" s="2" t="s">
        <v>11872</v>
      </c>
      <c r="T3330" s="1" t="s">
        <v>15640</v>
      </c>
      <c r="U3330" s="1" t="s">
        <v>266</v>
      </c>
      <c r="V3330" s="1" t="s">
        <v>8830</v>
      </c>
      <c r="Y3330" s="1" t="s">
        <v>317</v>
      </c>
      <c r="Z3330" s="1" t="s">
        <v>9850</v>
      </c>
      <c r="AC3330" s="1">
        <v>16</v>
      </c>
      <c r="AD3330" s="1" t="s">
        <v>160</v>
      </c>
      <c r="AE3330" s="1" t="s">
        <v>11534</v>
      </c>
      <c r="AT3330" s="1" t="s">
        <v>269</v>
      </c>
      <c r="AU3330" s="1" t="s">
        <v>8873</v>
      </c>
      <c r="AV3330" s="1" t="s">
        <v>5052</v>
      </c>
      <c r="AW3330" s="1" t="s">
        <v>9749</v>
      </c>
      <c r="BB3330" s="1" t="s">
        <v>274</v>
      </c>
      <c r="BC3330" s="1" t="s">
        <v>8855</v>
      </c>
      <c r="BD3330" s="1" t="s">
        <v>18867</v>
      </c>
      <c r="BE3330" s="1" t="s">
        <v>15903</v>
      </c>
    </row>
    <row r="3331" spans="1:73" ht="13.5" customHeight="1">
      <c r="A3331" s="3" t="str">
        <f>HYPERLINK("http://kyu.snu.ac.kr/sdhj/index.jsp?type=hj/GK14605_00IH_0001_0059.jpg","1720_각북면_59")</f>
        <v>1720_각북면_59</v>
      </c>
      <c r="B3331" s="2">
        <v>1720</v>
      </c>
      <c r="C3331" s="2" t="s">
        <v>15637</v>
      </c>
      <c r="D3331" s="2" t="s">
        <v>15638</v>
      </c>
      <c r="E3331" s="2">
        <v>3330</v>
      </c>
      <c r="F3331" s="1">
        <v>17</v>
      </c>
      <c r="G3331" s="1" t="s">
        <v>5303</v>
      </c>
      <c r="H3331" s="1" t="s">
        <v>8504</v>
      </c>
      <c r="I3331" s="1">
        <v>4</v>
      </c>
      <c r="L3331" s="1">
        <v>5</v>
      </c>
      <c r="M3331" s="2" t="s">
        <v>5305</v>
      </c>
      <c r="N3331" s="2" t="s">
        <v>11872</v>
      </c>
      <c r="T3331" s="1" t="s">
        <v>15640</v>
      </c>
      <c r="U3331" s="1" t="s">
        <v>266</v>
      </c>
      <c r="V3331" s="1" t="s">
        <v>8830</v>
      </c>
      <c r="Y3331" s="1" t="s">
        <v>5569</v>
      </c>
      <c r="Z3331" s="1" t="s">
        <v>10441</v>
      </c>
      <c r="AC3331" s="1">
        <v>12</v>
      </c>
      <c r="AD3331" s="1" t="s">
        <v>137</v>
      </c>
      <c r="AE3331" s="1" t="s">
        <v>9320</v>
      </c>
      <c r="AT3331" s="1" t="s">
        <v>269</v>
      </c>
      <c r="AU3331" s="1" t="s">
        <v>8873</v>
      </c>
      <c r="AV3331" s="1" t="s">
        <v>5472</v>
      </c>
      <c r="AW3331" s="1" t="s">
        <v>10485</v>
      </c>
      <c r="BB3331" s="1" t="s">
        <v>274</v>
      </c>
      <c r="BC3331" s="1" t="s">
        <v>8855</v>
      </c>
      <c r="BD3331" s="1" t="s">
        <v>5561</v>
      </c>
      <c r="BE3331" s="1" t="s">
        <v>10446</v>
      </c>
    </row>
    <row r="3332" spans="1:73" ht="13.5" customHeight="1">
      <c r="A3332" s="3" t="str">
        <f>HYPERLINK("http://kyu.snu.ac.kr/sdhj/index.jsp?type=hj/GK14605_00IH_0001_0059.jpg","1720_각북면_59")</f>
        <v>1720_각북면_59</v>
      </c>
      <c r="B3332" s="2">
        <v>1720</v>
      </c>
      <c r="C3332" s="2" t="s">
        <v>15637</v>
      </c>
      <c r="D3332" s="2" t="s">
        <v>15638</v>
      </c>
      <c r="E3332" s="2">
        <v>3331</v>
      </c>
      <c r="F3332" s="1">
        <v>17</v>
      </c>
      <c r="G3332" s="1" t="s">
        <v>5303</v>
      </c>
      <c r="H3332" s="1" t="s">
        <v>8504</v>
      </c>
      <c r="I3332" s="1">
        <v>4</v>
      </c>
      <c r="L3332" s="1">
        <v>5</v>
      </c>
      <c r="M3332" s="2" t="s">
        <v>5305</v>
      </c>
      <c r="N3332" s="2" t="s">
        <v>11872</v>
      </c>
      <c r="T3332" s="1" t="s">
        <v>15640</v>
      </c>
      <c r="U3332" s="1" t="s">
        <v>266</v>
      </c>
      <c r="V3332" s="1" t="s">
        <v>8830</v>
      </c>
      <c r="Y3332" s="1" t="s">
        <v>2596</v>
      </c>
      <c r="Z3332" s="1" t="s">
        <v>10440</v>
      </c>
      <c r="AC3332" s="1">
        <v>37</v>
      </c>
      <c r="AD3332" s="1" t="s">
        <v>299</v>
      </c>
      <c r="AE3332" s="1" t="s">
        <v>11520</v>
      </c>
      <c r="AT3332" s="1" t="s">
        <v>269</v>
      </c>
      <c r="AU3332" s="1" t="s">
        <v>8873</v>
      </c>
      <c r="AV3332" s="1" t="s">
        <v>5570</v>
      </c>
      <c r="AW3332" s="1" t="s">
        <v>12339</v>
      </c>
      <c r="BB3332" s="1" t="s">
        <v>274</v>
      </c>
      <c r="BC3332" s="1" t="s">
        <v>8855</v>
      </c>
      <c r="BD3332" s="1" t="s">
        <v>5571</v>
      </c>
      <c r="BE3332" s="1" t="s">
        <v>9503</v>
      </c>
    </row>
    <row r="3333" spans="1:73" ht="13.5" customHeight="1">
      <c r="A3333" s="3" t="str">
        <f>HYPERLINK("http://kyu.snu.ac.kr/sdhj/index.jsp?type=hj/GK14605_00IH_0001_0059.jpg","1720_각북면_59")</f>
        <v>1720_각북면_59</v>
      </c>
      <c r="B3333" s="2">
        <v>1720</v>
      </c>
      <c r="C3333" s="2" t="s">
        <v>15637</v>
      </c>
      <c r="D3333" s="2" t="s">
        <v>15638</v>
      </c>
      <c r="E3333" s="2">
        <v>3332</v>
      </c>
      <c r="F3333" s="1">
        <v>17</v>
      </c>
      <c r="G3333" s="1" t="s">
        <v>5303</v>
      </c>
      <c r="H3333" s="1" t="s">
        <v>8504</v>
      </c>
      <c r="I3333" s="1">
        <v>4</v>
      </c>
      <c r="L3333" s="1">
        <v>5</v>
      </c>
      <c r="M3333" s="2" t="s">
        <v>5305</v>
      </c>
      <c r="N3333" s="2" t="s">
        <v>11872</v>
      </c>
      <c r="T3333" s="1" t="s">
        <v>15640</v>
      </c>
      <c r="U3333" s="1" t="s">
        <v>266</v>
      </c>
      <c r="V3333" s="1" t="s">
        <v>8830</v>
      </c>
      <c r="Y3333" s="1" t="s">
        <v>846</v>
      </c>
      <c r="Z3333" s="1" t="s">
        <v>10439</v>
      </c>
      <c r="AC3333" s="1">
        <v>12</v>
      </c>
      <c r="AD3333" s="1" t="s">
        <v>137</v>
      </c>
      <c r="AE3333" s="1" t="s">
        <v>9320</v>
      </c>
      <c r="AT3333" s="1" t="s">
        <v>840</v>
      </c>
      <c r="AU3333" s="1" t="s">
        <v>11962</v>
      </c>
      <c r="AV3333" s="1" t="s">
        <v>18947</v>
      </c>
      <c r="AW3333" s="1" t="s">
        <v>16991</v>
      </c>
      <c r="BB3333" s="1" t="s">
        <v>385</v>
      </c>
      <c r="BC3333" s="1" t="s">
        <v>15727</v>
      </c>
      <c r="BD3333" s="1" t="s">
        <v>2948</v>
      </c>
      <c r="BE3333" s="1" t="s">
        <v>9894</v>
      </c>
    </row>
    <row r="3334" spans="1:73" ht="13.5" customHeight="1">
      <c r="A3334" s="3" t="str">
        <f>HYPERLINK("http://kyu.snu.ac.kr/sdhj/index.jsp?type=hj/GK14605_00IH_0001_0059.jpg","1720_각북면_59")</f>
        <v>1720_각북면_59</v>
      </c>
      <c r="B3334" s="2">
        <v>1720</v>
      </c>
      <c r="C3334" s="2" t="s">
        <v>15637</v>
      </c>
      <c r="D3334" s="2" t="s">
        <v>15638</v>
      </c>
      <c r="E3334" s="2">
        <v>3333</v>
      </c>
      <c r="F3334" s="1">
        <v>17</v>
      </c>
      <c r="G3334" s="1" t="s">
        <v>5303</v>
      </c>
      <c r="H3334" s="1" t="s">
        <v>8504</v>
      </c>
      <c r="I3334" s="1">
        <v>4</v>
      </c>
      <c r="L3334" s="1">
        <v>5</v>
      </c>
      <c r="M3334" s="2" t="s">
        <v>5305</v>
      </c>
      <c r="N3334" s="2" t="s">
        <v>11872</v>
      </c>
      <c r="T3334" s="1" t="s">
        <v>15640</v>
      </c>
      <c r="U3334" s="1" t="s">
        <v>266</v>
      </c>
      <c r="V3334" s="1" t="s">
        <v>8830</v>
      </c>
      <c r="Y3334" s="1" t="s">
        <v>5572</v>
      </c>
      <c r="Z3334" s="1" t="s">
        <v>10438</v>
      </c>
      <c r="AC3334" s="1">
        <v>5</v>
      </c>
      <c r="AD3334" s="1" t="s">
        <v>249</v>
      </c>
      <c r="AE3334" s="1" t="s">
        <v>11523</v>
      </c>
      <c r="AT3334" s="1" t="s">
        <v>269</v>
      </c>
      <c r="AU3334" s="1" t="s">
        <v>8873</v>
      </c>
      <c r="AV3334" s="1" t="s">
        <v>5573</v>
      </c>
      <c r="AW3334" s="1" t="s">
        <v>12338</v>
      </c>
      <c r="BB3334" s="1" t="s">
        <v>274</v>
      </c>
      <c r="BC3334" s="1" t="s">
        <v>8855</v>
      </c>
      <c r="BD3334" s="1" t="s">
        <v>3294</v>
      </c>
      <c r="BE3334" s="1" t="s">
        <v>10444</v>
      </c>
    </row>
    <row r="3335" spans="1:73" ht="13.5" customHeight="1">
      <c r="A3335" s="3" t="str">
        <f>HYPERLINK("http://kyu.snu.ac.kr/sdhj/index.jsp?type=hj/GK14605_00IH_0001_0059.jpg","1720_각북면_59")</f>
        <v>1720_각북면_59</v>
      </c>
      <c r="B3335" s="2">
        <v>1720</v>
      </c>
      <c r="C3335" s="2" t="s">
        <v>15637</v>
      </c>
      <c r="D3335" s="2" t="s">
        <v>15638</v>
      </c>
      <c r="E3335" s="2">
        <v>3334</v>
      </c>
      <c r="F3335" s="1">
        <v>17</v>
      </c>
      <c r="G3335" s="1" t="s">
        <v>5303</v>
      </c>
      <c r="H3335" s="1" t="s">
        <v>8504</v>
      </c>
      <c r="I3335" s="1">
        <v>4</v>
      </c>
      <c r="L3335" s="1">
        <v>5</v>
      </c>
      <c r="M3335" s="2" t="s">
        <v>5305</v>
      </c>
      <c r="N3335" s="2" t="s">
        <v>11872</v>
      </c>
      <c r="T3335" s="1" t="s">
        <v>15640</v>
      </c>
      <c r="U3335" s="1" t="s">
        <v>266</v>
      </c>
      <c r="V3335" s="1" t="s">
        <v>8830</v>
      </c>
      <c r="Y3335" s="1" t="s">
        <v>2623</v>
      </c>
      <c r="Z3335" s="1" t="s">
        <v>10286</v>
      </c>
      <c r="AC3335" s="1">
        <v>4</v>
      </c>
      <c r="AD3335" s="1" t="s">
        <v>105</v>
      </c>
      <c r="AE3335" s="1" t="s">
        <v>11518</v>
      </c>
      <c r="AT3335" s="1" t="s">
        <v>840</v>
      </c>
      <c r="AU3335" s="1" t="s">
        <v>11962</v>
      </c>
      <c r="AV3335" s="1" t="s">
        <v>3516</v>
      </c>
      <c r="AW3335" s="1" t="s">
        <v>10301</v>
      </c>
      <c r="BB3335" s="1" t="s">
        <v>274</v>
      </c>
      <c r="BC3335" s="1" t="s">
        <v>8855</v>
      </c>
      <c r="BD3335" s="1" t="s">
        <v>2596</v>
      </c>
      <c r="BE3335" s="1" t="s">
        <v>10440</v>
      </c>
      <c r="BU3335" s="1" t="s">
        <v>5574</v>
      </c>
    </row>
    <row r="3336" spans="1:73" ht="13.5" customHeight="1">
      <c r="A3336" s="3" t="str">
        <f>HYPERLINK("http://kyu.snu.ac.kr/sdhj/index.jsp?type=hj/GK14605_00IH_0001_0059.jpg","1720_각북면_59")</f>
        <v>1720_각북면_59</v>
      </c>
      <c r="B3336" s="2">
        <v>1720</v>
      </c>
      <c r="C3336" s="2" t="s">
        <v>15637</v>
      </c>
      <c r="D3336" s="2" t="s">
        <v>15638</v>
      </c>
      <c r="E3336" s="2">
        <v>3335</v>
      </c>
      <c r="F3336" s="1">
        <v>17</v>
      </c>
      <c r="G3336" s="1" t="s">
        <v>5303</v>
      </c>
      <c r="H3336" s="1" t="s">
        <v>8504</v>
      </c>
      <c r="I3336" s="1">
        <v>5</v>
      </c>
      <c r="J3336" s="1" t="s">
        <v>746</v>
      </c>
      <c r="K3336" s="1" t="s">
        <v>14991</v>
      </c>
      <c r="L3336" s="1">
        <v>1</v>
      </c>
      <c r="M3336" s="2" t="s">
        <v>746</v>
      </c>
      <c r="N3336" s="2" t="s">
        <v>14991</v>
      </c>
      <c r="T3336" s="1" t="s">
        <v>16992</v>
      </c>
      <c r="U3336" s="1" t="s">
        <v>5575</v>
      </c>
      <c r="V3336" s="1" t="s">
        <v>9042</v>
      </c>
      <c r="W3336" s="1" t="s">
        <v>38</v>
      </c>
      <c r="X3336" s="1" t="s">
        <v>16993</v>
      </c>
      <c r="Y3336" s="1" t="s">
        <v>2470</v>
      </c>
      <c r="Z3336" s="1" t="s">
        <v>10122</v>
      </c>
      <c r="AC3336" s="1">
        <v>36</v>
      </c>
      <c r="AD3336" s="1" t="s">
        <v>341</v>
      </c>
      <c r="AE3336" s="1" t="s">
        <v>11544</v>
      </c>
      <c r="AJ3336" s="1" t="s">
        <v>17</v>
      </c>
      <c r="AK3336" s="1" t="s">
        <v>11718</v>
      </c>
      <c r="AL3336" s="1" t="s">
        <v>50</v>
      </c>
      <c r="AM3336" s="1" t="s">
        <v>16838</v>
      </c>
      <c r="AT3336" s="1" t="s">
        <v>147</v>
      </c>
      <c r="AU3336" s="1" t="s">
        <v>8936</v>
      </c>
      <c r="AV3336" s="1" t="s">
        <v>5576</v>
      </c>
      <c r="AW3336" s="1" t="s">
        <v>11110</v>
      </c>
      <c r="BG3336" s="1" t="s">
        <v>88</v>
      </c>
      <c r="BH3336" s="1" t="s">
        <v>8828</v>
      </c>
      <c r="BI3336" s="1" t="s">
        <v>5192</v>
      </c>
      <c r="BJ3336" s="1" t="s">
        <v>12377</v>
      </c>
      <c r="BK3336" s="1" t="s">
        <v>88</v>
      </c>
      <c r="BL3336" s="1" t="s">
        <v>8828</v>
      </c>
      <c r="BM3336" s="1" t="s">
        <v>5193</v>
      </c>
      <c r="BN3336" s="1" t="s">
        <v>13226</v>
      </c>
      <c r="BO3336" s="1" t="s">
        <v>88</v>
      </c>
      <c r="BP3336" s="1" t="s">
        <v>8828</v>
      </c>
      <c r="BQ3336" s="1" t="s">
        <v>5577</v>
      </c>
      <c r="BR3336" s="1" t="s">
        <v>16994</v>
      </c>
      <c r="BS3336" s="1" t="s">
        <v>305</v>
      </c>
      <c r="BT3336" s="1" t="s">
        <v>11720</v>
      </c>
    </row>
    <row r="3337" spans="1:73" ht="13.5" customHeight="1">
      <c r="A3337" s="3" t="str">
        <f>HYPERLINK("http://kyu.snu.ac.kr/sdhj/index.jsp?type=hj/GK14605_00IH_0001_0059.jpg","1720_각북면_59")</f>
        <v>1720_각북면_59</v>
      </c>
      <c r="B3337" s="2">
        <v>1720</v>
      </c>
      <c r="C3337" s="2" t="s">
        <v>16495</v>
      </c>
      <c r="D3337" s="2" t="s">
        <v>16496</v>
      </c>
      <c r="E3337" s="2">
        <v>3336</v>
      </c>
      <c r="F3337" s="1">
        <v>17</v>
      </c>
      <c r="G3337" s="1" t="s">
        <v>5303</v>
      </c>
      <c r="H3337" s="1" t="s">
        <v>8504</v>
      </c>
      <c r="I3337" s="1">
        <v>5</v>
      </c>
      <c r="L3337" s="1">
        <v>1</v>
      </c>
      <c r="M3337" s="2" t="s">
        <v>746</v>
      </c>
      <c r="N3337" s="2" t="s">
        <v>14991</v>
      </c>
      <c r="S3337" s="1" t="s">
        <v>51</v>
      </c>
      <c r="T3337" s="1" t="s">
        <v>1413</v>
      </c>
      <c r="W3337" s="1" t="s">
        <v>5578</v>
      </c>
      <c r="X3337" s="1" t="s">
        <v>9295</v>
      </c>
      <c r="Y3337" s="1" t="s">
        <v>53</v>
      </c>
      <c r="Z3337" s="1" t="s">
        <v>9315</v>
      </c>
      <c r="AC3337" s="1">
        <v>23</v>
      </c>
      <c r="AD3337" s="1" t="s">
        <v>194</v>
      </c>
      <c r="AE3337" s="1" t="s">
        <v>11565</v>
      </c>
      <c r="AJ3337" s="1" t="s">
        <v>17</v>
      </c>
      <c r="AK3337" s="1" t="s">
        <v>11718</v>
      </c>
      <c r="AL3337" s="1" t="s">
        <v>320</v>
      </c>
      <c r="AM3337" s="1" t="s">
        <v>11723</v>
      </c>
      <c r="AT3337" s="1" t="s">
        <v>88</v>
      </c>
      <c r="AU3337" s="1" t="s">
        <v>8828</v>
      </c>
      <c r="AV3337" s="1" t="s">
        <v>5579</v>
      </c>
      <c r="AW3337" s="1" t="s">
        <v>12337</v>
      </c>
      <c r="BG3337" s="1" t="s">
        <v>88</v>
      </c>
      <c r="BH3337" s="1" t="s">
        <v>8828</v>
      </c>
      <c r="BI3337" s="1" t="s">
        <v>5580</v>
      </c>
      <c r="BJ3337" s="1" t="s">
        <v>13208</v>
      </c>
      <c r="BK3337" s="1" t="s">
        <v>428</v>
      </c>
      <c r="BL3337" s="1" t="s">
        <v>11968</v>
      </c>
      <c r="BM3337" s="1" t="s">
        <v>1241</v>
      </c>
      <c r="BN3337" s="1" t="s">
        <v>12030</v>
      </c>
      <c r="BO3337" s="1" t="s">
        <v>48</v>
      </c>
      <c r="BP3337" s="1" t="s">
        <v>8899</v>
      </c>
      <c r="BQ3337" s="1" t="s">
        <v>5581</v>
      </c>
      <c r="BR3337" s="1" t="s">
        <v>15068</v>
      </c>
      <c r="BS3337" s="1" t="s">
        <v>50</v>
      </c>
      <c r="BT3337" s="1" t="s">
        <v>15888</v>
      </c>
    </row>
    <row r="3338" spans="1:73" ht="13.5" customHeight="1">
      <c r="A3338" s="3" t="str">
        <f>HYPERLINK("http://kyu.snu.ac.kr/sdhj/index.jsp?type=hj/GK14605_00IH_0001_0059.jpg","1720_각북면_59")</f>
        <v>1720_각북면_59</v>
      </c>
      <c r="B3338" s="2">
        <v>1720</v>
      </c>
      <c r="C3338" s="2" t="s">
        <v>15719</v>
      </c>
      <c r="D3338" s="2" t="s">
        <v>15720</v>
      </c>
      <c r="E3338" s="2">
        <v>3337</v>
      </c>
      <c r="F3338" s="1">
        <v>17</v>
      </c>
      <c r="G3338" s="1" t="s">
        <v>5303</v>
      </c>
      <c r="H3338" s="1" t="s">
        <v>8504</v>
      </c>
      <c r="I3338" s="1">
        <v>5</v>
      </c>
      <c r="L3338" s="1">
        <v>1</v>
      </c>
      <c r="M3338" s="2" t="s">
        <v>746</v>
      </c>
      <c r="N3338" s="2" t="s">
        <v>14991</v>
      </c>
      <c r="S3338" s="1" t="s">
        <v>102</v>
      </c>
      <c r="T3338" s="1" t="s">
        <v>8723</v>
      </c>
      <c r="W3338" s="1" t="s">
        <v>38</v>
      </c>
      <c r="X3338" s="1" t="s">
        <v>15655</v>
      </c>
      <c r="Y3338" s="1" t="s">
        <v>53</v>
      </c>
      <c r="Z3338" s="1" t="s">
        <v>9315</v>
      </c>
      <c r="AC3338" s="1">
        <v>45</v>
      </c>
      <c r="AD3338" s="1" t="s">
        <v>185</v>
      </c>
      <c r="AE3338" s="1" t="s">
        <v>11528</v>
      </c>
    </row>
    <row r="3339" spans="1:73" ht="13.5" customHeight="1">
      <c r="A3339" s="3" t="str">
        <f>HYPERLINK("http://kyu.snu.ac.kr/sdhj/index.jsp?type=hj/GK14605_00IH_0001_0059.jpg","1720_각북면_59")</f>
        <v>1720_각북면_59</v>
      </c>
      <c r="B3339" s="2">
        <v>1720</v>
      </c>
      <c r="C3339" s="2" t="s">
        <v>15637</v>
      </c>
      <c r="D3339" s="2" t="s">
        <v>15638</v>
      </c>
      <c r="E3339" s="2">
        <v>3338</v>
      </c>
      <c r="F3339" s="1">
        <v>17</v>
      </c>
      <c r="G3339" s="1" t="s">
        <v>5303</v>
      </c>
      <c r="H3339" s="1" t="s">
        <v>8504</v>
      </c>
      <c r="I3339" s="1">
        <v>5</v>
      </c>
      <c r="L3339" s="1">
        <v>1</v>
      </c>
      <c r="M3339" s="2" t="s">
        <v>746</v>
      </c>
      <c r="N3339" s="2" t="s">
        <v>14991</v>
      </c>
      <c r="S3339" s="1" t="s">
        <v>175</v>
      </c>
      <c r="T3339" s="1" t="s">
        <v>8735</v>
      </c>
      <c r="Y3339" s="1" t="s">
        <v>5582</v>
      </c>
      <c r="Z3339" s="1" t="s">
        <v>10437</v>
      </c>
      <c r="AF3339" s="1" t="s">
        <v>980</v>
      </c>
      <c r="AG3339" s="1" t="s">
        <v>11579</v>
      </c>
      <c r="AH3339" s="1" t="s">
        <v>5583</v>
      </c>
      <c r="AI3339" s="1" t="s">
        <v>11666</v>
      </c>
    </row>
    <row r="3340" spans="1:73" ht="13.5" customHeight="1">
      <c r="A3340" s="3" t="str">
        <f>HYPERLINK("http://kyu.snu.ac.kr/sdhj/index.jsp?type=hj/GK14605_00IH_0001_0059.jpg","1720_각북면_59")</f>
        <v>1720_각북면_59</v>
      </c>
      <c r="B3340" s="2">
        <v>1720</v>
      </c>
      <c r="C3340" s="2" t="s">
        <v>15637</v>
      </c>
      <c r="D3340" s="2" t="s">
        <v>15638</v>
      </c>
      <c r="E3340" s="2">
        <v>3339</v>
      </c>
      <c r="F3340" s="1">
        <v>17</v>
      </c>
      <c r="G3340" s="1" t="s">
        <v>5303</v>
      </c>
      <c r="H3340" s="1" t="s">
        <v>8504</v>
      </c>
      <c r="I3340" s="1">
        <v>5</v>
      </c>
      <c r="L3340" s="1">
        <v>1</v>
      </c>
      <c r="M3340" s="2" t="s">
        <v>746</v>
      </c>
      <c r="N3340" s="2" t="s">
        <v>14991</v>
      </c>
      <c r="S3340" s="1" t="s">
        <v>1977</v>
      </c>
      <c r="T3340" s="1" t="s">
        <v>8766</v>
      </c>
      <c r="W3340" s="1" t="s">
        <v>38</v>
      </c>
      <c r="X3340" s="1" t="s">
        <v>15655</v>
      </c>
      <c r="Y3340" s="1" t="s">
        <v>53</v>
      </c>
      <c r="Z3340" s="1" t="s">
        <v>9315</v>
      </c>
      <c r="AF3340" s="1" t="s">
        <v>67</v>
      </c>
      <c r="AG3340" s="1" t="s">
        <v>9286</v>
      </c>
    </row>
    <row r="3341" spans="1:73" ht="13.5" customHeight="1">
      <c r="A3341" s="3" t="str">
        <f>HYPERLINK("http://kyu.snu.ac.kr/sdhj/index.jsp?type=hj/GK14605_00IH_0001_0059.jpg","1720_각북면_59")</f>
        <v>1720_각북면_59</v>
      </c>
      <c r="B3341" s="2">
        <v>1720</v>
      </c>
      <c r="C3341" s="2" t="s">
        <v>15637</v>
      </c>
      <c r="D3341" s="2" t="s">
        <v>15638</v>
      </c>
      <c r="E3341" s="2">
        <v>3340</v>
      </c>
      <c r="F3341" s="1">
        <v>17</v>
      </c>
      <c r="G3341" s="1" t="s">
        <v>5303</v>
      </c>
      <c r="H3341" s="1" t="s">
        <v>8504</v>
      </c>
      <c r="I3341" s="1">
        <v>5</v>
      </c>
      <c r="L3341" s="1">
        <v>1</v>
      </c>
      <c r="M3341" s="2" t="s">
        <v>746</v>
      </c>
      <c r="N3341" s="2" t="s">
        <v>14991</v>
      </c>
      <c r="S3341" s="1" t="s">
        <v>71</v>
      </c>
      <c r="T3341" s="1" t="s">
        <v>8710</v>
      </c>
      <c r="Y3341" s="1" t="s">
        <v>5584</v>
      </c>
      <c r="Z3341" s="1" t="s">
        <v>9426</v>
      </c>
      <c r="AC3341" s="1">
        <v>1</v>
      </c>
      <c r="AD3341" s="1" t="s">
        <v>107</v>
      </c>
      <c r="AE3341" s="1" t="s">
        <v>11521</v>
      </c>
    </row>
    <row r="3342" spans="1:73" ht="13.5" customHeight="1">
      <c r="A3342" s="3" t="str">
        <f>HYPERLINK("http://kyu.snu.ac.kr/sdhj/index.jsp?type=hj/GK14605_00IH_0001_0059.jpg","1720_각북면_59")</f>
        <v>1720_각북면_59</v>
      </c>
      <c r="B3342" s="2">
        <v>1720</v>
      </c>
      <c r="C3342" s="2" t="s">
        <v>15637</v>
      </c>
      <c r="D3342" s="2" t="s">
        <v>15638</v>
      </c>
      <c r="E3342" s="2">
        <v>3341</v>
      </c>
      <c r="F3342" s="1">
        <v>17</v>
      </c>
      <c r="G3342" s="1" t="s">
        <v>5303</v>
      </c>
      <c r="H3342" s="1" t="s">
        <v>8504</v>
      </c>
      <c r="I3342" s="1">
        <v>5</v>
      </c>
      <c r="L3342" s="1">
        <v>2</v>
      </c>
      <c r="M3342" s="2" t="s">
        <v>18309</v>
      </c>
      <c r="N3342" s="2" t="s">
        <v>18310</v>
      </c>
      <c r="T3342" s="1" t="s">
        <v>15624</v>
      </c>
      <c r="U3342" s="1" t="s">
        <v>309</v>
      </c>
      <c r="V3342" s="1" t="s">
        <v>8836</v>
      </c>
      <c r="W3342" s="1" t="s">
        <v>5578</v>
      </c>
      <c r="X3342" s="1" t="s">
        <v>9295</v>
      </c>
      <c r="Y3342" s="1" t="s">
        <v>53</v>
      </c>
      <c r="Z3342" s="1" t="s">
        <v>9315</v>
      </c>
      <c r="AC3342" s="1">
        <v>46</v>
      </c>
      <c r="AD3342" s="1" t="s">
        <v>40</v>
      </c>
      <c r="AE3342" s="1" t="s">
        <v>11562</v>
      </c>
      <c r="AJ3342" s="1" t="s">
        <v>17</v>
      </c>
      <c r="AK3342" s="1" t="s">
        <v>11718</v>
      </c>
      <c r="AL3342" s="1" t="s">
        <v>152</v>
      </c>
      <c r="AM3342" s="1" t="s">
        <v>11667</v>
      </c>
      <c r="AT3342" s="1" t="s">
        <v>88</v>
      </c>
      <c r="AU3342" s="1" t="s">
        <v>8828</v>
      </c>
      <c r="AV3342" s="1" t="s">
        <v>5585</v>
      </c>
      <c r="AW3342" s="1" t="s">
        <v>16995</v>
      </c>
      <c r="BG3342" s="1" t="s">
        <v>88</v>
      </c>
      <c r="BH3342" s="1" t="s">
        <v>8828</v>
      </c>
      <c r="BI3342" s="1" t="s">
        <v>5586</v>
      </c>
      <c r="BJ3342" s="1" t="s">
        <v>13207</v>
      </c>
      <c r="BK3342" s="1" t="s">
        <v>153</v>
      </c>
      <c r="BL3342" s="1" t="s">
        <v>8874</v>
      </c>
      <c r="BM3342" s="1" t="s">
        <v>5587</v>
      </c>
      <c r="BN3342" s="1" t="s">
        <v>13741</v>
      </c>
      <c r="BO3342" s="1" t="s">
        <v>88</v>
      </c>
      <c r="BP3342" s="1" t="s">
        <v>8828</v>
      </c>
      <c r="BQ3342" s="1" t="s">
        <v>5588</v>
      </c>
      <c r="BR3342" s="1" t="s">
        <v>15077</v>
      </c>
      <c r="BS3342" s="1" t="s">
        <v>50</v>
      </c>
      <c r="BT3342" s="1" t="s">
        <v>15897</v>
      </c>
    </row>
    <row r="3343" spans="1:73" ht="13.5" customHeight="1">
      <c r="A3343" s="3" t="str">
        <f>HYPERLINK("http://kyu.snu.ac.kr/sdhj/index.jsp?type=hj/GK14605_00IH_0001_0059.jpg","1720_각북면_59")</f>
        <v>1720_각북면_59</v>
      </c>
      <c r="B3343" s="2">
        <v>1720</v>
      </c>
      <c r="C3343" s="2" t="s">
        <v>15730</v>
      </c>
      <c r="D3343" s="2" t="s">
        <v>15731</v>
      </c>
      <c r="E3343" s="2">
        <v>3342</v>
      </c>
      <c r="F3343" s="1">
        <v>17</v>
      </c>
      <c r="G3343" s="1" t="s">
        <v>5303</v>
      </c>
      <c r="H3343" s="1" t="s">
        <v>8504</v>
      </c>
      <c r="I3343" s="1">
        <v>5</v>
      </c>
      <c r="L3343" s="1">
        <v>2</v>
      </c>
      <c r="M3343" s="2" t="s">
        <v>18309</v>
      </c>
      <c r="N3343" s="2" t="s">
        <v>18310</v>
      </c>
      <c r="S3343" s="1" t="s">
        <v>226</v>
      </c>
      <c r="T3343" s="1" t="s">
        <v>8709</v>
      </c>
      <c r="Y3343" s="1" t="s">
        <v>1820</v>
      </c>
      <c r="Z3343" s="1" t="s">
        <v>9377</v>
      </c>
      <c r="AC3343" s="1">
        <v>27</v>
      </c>
      <c r="AD3343" s="1" t="s">
        <v>167</v>
      </c>
      <c r="AE3343" s="1" t="s">
        <v>11350</v>
      </c>
    </row>
    <row r="3344" spans="1:73" ht="13.5" customHeight="1">
      <c r="A3344" s="3" t="str">
        <f>HYPERLINK("http://kyu.snu.ac.kr/sdhj/index.jsp?type=hj/GK14605_00IH_0001_0059.jpg","1720_각북면_59")</f>
        <v>1720_각북면_59</v>
      </c>
      <c r="B3344" s="2">
        <v>1720</v>
      </c>
      <c r="C3344" s="2" t="s">
        <v>15637</v>
      </c>
      <c r="D3344" s="2" t="s">
        <v>15638</v>
      </c>
      <c r="E3344" s="2">
        <v>3343</v>
      </c>
      <c r="F3344" s="1">
        <v>17</v>
      </c>
      <c r="G3344" s="1" t="s">
        <v>5303</v>
      </c>
      <c r="H3344" s="1" t="s">
        <v>8504</v>
      </c>
      <c r="I3344" s="1">
        <v>5</v>
      </c>
      <c r="L3344" s="1">
        <v>2</v>
      </c>
      <c r="M3344" s="2" t="s">
        <v>18309</v>
      </c>
      <c r="N3344" s="2" t="s">
        <v>18310</v>
      </c>
      <c r="S3344" s="1" t="s">
        <v>68</v>
      </c>
      <c r="T3344" s="1" t="s">
        <v>8708</v>
      </c>
      <c r="Y3344" s="1" t="s">
        <v>5589</v>
      </c>
      <c r="Z3344" s="1" t="s">
        <v>10436</v>
      </c>
      <c r="AC3344" s="1">
        <v>17</v>
      </c>
      <c r="AD3344" s="1" t="s">
        <v>69</v>
      </c>
      <c r="AE3344" s="1" t="s">
        <v>11560</v>
      </c>
    </row>
    <row r="3345" spans="1:72" ht="13.5" customHeight="1">
      <c r="A3345" s="3" t="str">
        <f>HYPERLINK("http://kyu.snu.ac.kr/sdhj/index.jsp?type=hj/GK14605_00IH_0001_0059.jpg","1720_각북면_59")</f>
        <v>1720_각북면_59</v>
      </c>
      <c r="B3345" s="2">
        <v>1720</v>
      </c>
      <c r="C3345" s="2" t="s">
        <v>15637</v>
      </c>
      <c r="D3345" s="2" t="s">
        <v>15638</v>
      </c>
      <c r="E3345" s="2">
        <v>3344</v>
      </c>
      <c r="F3345" s="1">
        <v>17</v>
      </c>
      <c r="G3345" s="1" t="s">
        <v>5303</v>
      </c>
      <c r="H3345" s="1" t="s">
        <v>8504</v>
      </c>
      <c r="I3345" s="1">
        <v>5</v>
      </c>
      <c r="L3345" s="1">
        <v>2</v>
      </c>
      <c r="M3345" s="2" t="s">
        <v>18309</v>
      </c>
      <c r="N3345" s="2" t="s">
        <v>18310</v>
      </c>
      <c r="S3345" s="1" t="s">
        <v>630</v>
      </c>
      <c r="T3345" s="1" t="s">
        <v>8765</v>
      </c>
      <c r="Y3345" s="1" t="s">
        <v>53</v>
      </c>
      <c r="Z3345" s="1" t="s">
        <v>9315</v>
      </c>
      <c r="AC3345" s="1">
        <v>6</v>
      </c>
      <c r="AD3345" s="1" t="s">
        <v>75</v>
      </c>
      <c r="AE3345" s="1" t="s">
        <v>11549</v>
      </c>
      <c r="AF3345" s="1" t="s">
        <v>135</v>
      </c>
      <c r="AG3345" s="1" t="s">
        <v>11569</v>
      </c>
    </row>
    <row r="3346" spans="1:72" ht="13.5" customHeight="1">
      <c r="A3346" s="3" t="str">
        <f>HYPERLINK("http://kyu.snu.ac.kr/sdhj/index.jsp?type=hj/GK14605_00IH_0001_0059.jpg","1720_각북면_59")</f>
        <v>1720_각북면_59</v>
      </c>
      <c r="B3346" s="2">
        <v>1720</v>
      </c>
      <c r="C3346" s="2" t="s">
        <v>15637</v>
      </c>
      <c r="D3346" s="2" t="s">
        <v>15638</v>
      </c>
      <c r="E3346" s="2">
        <v>3345</v>
      </c>
      <c r="F3346" s="1">
        <v>17</v>
      </c>
      <c r="G3346" s="1" t="s">
        <v>5303</v>
      </c>
      <c r="H3346" s="1" t="s">
        <v>8504</v>
      </c>
      <c r="I3346" s="1">
        <v>5</v>
      </c>
      <c r="L3346" s="1">
        <v>3</v>
      </c>
      <c r="M3346" s="2" t="s">
        <v>18311</v>
      </c>
      <c r="N3346" s="2" t="s">
        <v>18312</v>
      </c>
      <c r="T3346" s="1" t="s">
        <v>15624</v>
      </c>
      <c r="U3346" s="1" t="s">
        <v>227</v>
      </c>
      <c r="V3346" s="1" t="s">
        <v>15676</v>
      </c>
      <c r="W3346" s="1" t="s">
        <v>310</v>
      </c>
      <c r="X3346" s="1" t="s">
        <v>9263</v>
      </c>
      <c r="Y3346" s="1" t="s">
        <v>5590</v>
      </c>
      <c r="Z3346" s="1" t="s">
        <v>10435</v>
      </c>
      <c r="AC3346" s="1">
        <v>74</v>
      </c>
      <c r="AD3346" s="1" t="s">
        <v>207</v>
      </c>
      <c r="AE3346" s="1" t="s">
        <v>11551</v>
      </c>
      <c r="AJ3346" s="1" t="s">
        <v>17</v>
      </c>
      <c r="AK3346" s="1" t="s">
        <v>11718</v>
      </c>
      <c r="AL3346" s="1" t="s">
        <v>41</v>
      </c>
      <c r="AM3346" s="1" t="s">
        <v>11660</v>
      </c>
      <c r="AT3346" s="1" t="s">
        <v>88</v>
      </c>
      <c r="AU3346" s="1" t="s">
        <v>8828</v>
      </c>
      <c r="AV3346" s="1" t="s">
        <v>5119</v>
      </c>
      <c r="AW3346" s="1" t="s">
        <v>12251</v>
      </c>
      <c r="BG3346" s="1" t="s">
        <v>88</v>
      </c>
      <c r="BH3346" s="1" t="s">
        <v>8828</v>
      </c>
      <c r="BI3346" s="1" t="s">
        <v>5591</v>
      </c>
      <c r="BJ3346" s="1" t="s">
        <v>13206</v>
      </c>
      <c r="BK3346" s="1" t="s">
        <v>88</v>
      </c>
      <c r="BL3346" s="1" t="s">
        <v>8828</v>
      </c>
      <c r="BM3346" s="1" t="s">
        <v>2536</v>
      </c>
      <c r="BN3346" s="1" t="s">
        <v>11222</v>
      </c>
      <c r="BO3346" s="1" t="s">
        <v>88</v>
      </c>
      <c r="BP3346" s="1" t="s">
        <v>8828</v>
      </c>
      <c r="BQ3346" s="1" t="s">
        <v>5592</v>
      </c>
      <c r="BR3346" s="1" t="s">
        <v>14349</v>
      </c>
      <c r="BS3346" s="1" t="s">
        <v>158</v>
      </c>
      <c r="BT3346" s="1" t="s">
        <v>11647</v>
      </c>
    </row>
    <row r="3347" spans="1:72" ht="13.5" customHeight="1">
      <c r="A3347" s="3" t="str">
        <f>HYPERLINK("http://kyu.snu.ac.kr/sdhj/index.jsp?type=hj/GK14605_00IH_0001_0059.jpg","1720_각북면_59")</f>
        <v>1720_각북면_59</v>
      </c>
      <c r="B3347" s="2">
        <v>1720</v>
      </c>
      <c r="C3347" s="2" t="s">
        <v>15752</v>
      </c>
      <c r="D3347" s="2" t="s">
        <v>15753</v>
      </c>
      <c r="E3347" s="2">
        <v>3346</v>
      </c>
      <c r="F3347" s="1">
        <v>17</v>
      </c>
      <c r="G3347" s="1" t="s">
        <v>5303</v>
      </c>
      <c r="H3347" s="1" t="s">
        <v>8504</v>
      </c>
      <c r="I3347" s="1">
        <v>5</v>
      </c>
      <c r="L3347" s="1">
        <v>3</v>
      </c>
      <c r="M3347" s="2" t="s">
        <v>18311</v>
      </c>
      <c r="N3347" s="2" t="s">
        <v>18312</v>
      </c>
      <c r="S3347" s="1" t="s">
        <v>51</v>
      </c>
      <c r="T3347" s="1" t="s">
        <v>1413</v>
      </c>
      <c r="W3347" s="1" t="s">
        <v>128</v>
      </c>
      <c r="X3347" s="1" t="s">
        <v>9270</v>
      </c>
      <c r="Y3347" s="1" t="s">
        <v>53</v>
      </c>
      <c r="Z3347" s="1" t="s">
        <v>9315</v>
      </c>
      <c r="AC3347" s="1">
        <v>61</v>
      </c>
      <c r="AD3347" s="1" t="s">
        <v>107</v>
      </c>
      <c r="AE3347" s="1" t="s">
        <v>11521</v>
      </c>
      <c r="AJ3347" s="1" t="s">
        <v>17</v>
      </c>
      <c r="AK3347" s="1" t="s">
        <v>11718</v>
      </c>
      <c r="AL3347" s="1" t="s">
        <v>118</v>
      </c>
      <c r="AM3347" s="1" t="s">
        <v>11738</v>
      </c>
      <c r="AT3347" s="1" t="s">
        <v>58</v>
      </c>
      <c r="AU3347" s="1" t="s">
        <v>11975</v>
      </c>
      <c r="AV3347" s="1" t="s">
        <v>18848</v>
      </c>
      <c r="AW3347" s="1" t="s">
        <v>15677</v>
      </c>
      <c r="BG3347" s="1" t="s">
        <v>575</v>
      </c>
      <c r="BH3347" s="1" t="s">
        <v>9250</v>
      </c>
      <c r="BI3347" s="1" t="s">
        <v>303</v>
      </c>
      <c r="BJ3347" s="1" t="s">
        <v>13204</v>
      </c>
      <c r="BK3347" s="1" t="s">
        <v>42</v>
      </c>
      <c r="BL3347" s="1" t="s">
        <v>11992</v>
      </c>
      <c r="BM3347" s="1" t="s">
        <v>5593</v>
      </c>
      <c r="BN3347" s="1" t="s">
        <v>13740</v>
      </c>
      <c r="BO3347" s="1" t="s">
        <v>88</v>
      </c>
      <c r="BP3347" s="1" t="s">
        <v>8828</v>
      </c>
      <c r="BQ3347" s="1" t="s">
        <v>5594</v>
      </c>
      <c r="BR3347" s="1" t="s">
        <v>14348</v>
      </c>
      <c r="BS3347" s="1" t="s">
        <v>152</v>
      </c>
      <c r="BT3347" s="1" t="s">
        <v>11667</v>
      </c>
    </row>
    <row r="3348" spans="1:72" ht="13.5" customHeight="1">
      <c r="A3348" s="3" t="str">
        <f>HYPERLINK("http://kyu.snu.ac.kr/sdhj/index.jsp?type=hj/GK14605_00IH_0001_0059.jpg","1720_각북면_59")</f>
        <v>1720_각북면_59</v>
      </c>
      <c r="B3348" s="2">
        <v>1720</v>
      </c>
      <c r="C3348" s="2" t="s">
        <v>15737</v>
      </c>
      <c r="D3348" s="2" t="s">
        <v>15738</v>
      </c>
      <c r="E3348" s="2">
        <v>3347</v>
      </c>
      <c r="F3348" s="1">
        <v>17</v>
      </c>
      <c r="G3348" s="1" t="s">
        <v>5303</v>
      </c>
      <c r="H3348" s="1" t="s">
        <v>8504</v>
      </c>
      <c r="I3348" s="1">
        <v>5</v>
      </c>
      <c r="L3348" s="1">
        <v>3</v>
      </c>
      <c r="M3348" s="2" t="s">
        <v>18311</v>
      </c>
      <c r="N3348" s="2" t="s">
        <v>18312</v>
      </c>
      <c r="S3348" s="1" t="s">
        <v>68</v>
      </c>
      <c r="T3348" s="1" t="s">
        <v>8708</v>
      </c>
      <c r="Y3348" s="1" t="s">
        <v>557</v>
      </c>
      <c r="Z3348" s="1" t="s">
        <v>9819</v>
      </c>
      <c r="AC3348" s="1">
        <v>17</v>
      </c>
      <c r="AD3348" s="1" t="s">
        <v>69</v>
      </c>
      <c r="AE3348" s="1" t="s">
        <v>11560</v>
      </c>
    </row>
    <row r="3349" spans="1:72" ht="13.5" customHeight="1">
      <c r="A3349" s="3" t="str">
        <f>HYPERLINK("http://kyu.snu.ac.kr/sdhj/index.jsp?type=hj/GK14605_00IH_0001_0059.jpg","1720_각북면_59")</f>
        <v>1720_각북면_59</v>
      </c>
      <c r="B3349" s="2">
        <v>1720</v>
      </c>
      <c r="C3349" s="2" t="s">
        <v>15637</v>
      </c>
      <c r="D3349" s="2" t="s">
        <v>15638</v>
      </c>
      <c r="E3349" s="2">
        <v>3348</v>
      </c>
      <c r="F3349" s="1">
        <v>17</v>
      </c>
      <c r="G3349" s="1" t="s">
        <v>5303</v>
      </c>
      <c r="H3349" s="1" t="s">
        <v>8504</v>
      </c>
      <c r="I3349" s="1">
        <v>5</v>
      </c>
      <c r="L3349" s="1">
        <v>3</v>
      </c>
      <c r="M3349" s="2" t="s">
        <v>18311</v>
      </c>
      <c r="N3349" s="2" t="s">
        <v>18312</v>
      </c>
      <c r="S3349" s="1" t="s">
        <v>356</v>
      </c>
      <c r="T3349" s="1" t="s">
        <v>8717</v>
      </c>
      <c r="AF3349" s="1" t="s">
        <v>67</v>
      </c>
      <c r="AG3349" s="1" t="s">
        <v>9286</v>
      </c>
    </row>
    <row r="3350" spans="1:72" ht="13.5" customHeight="1">
      <c r="A3350" s="3" t="str">
        <f>HYPERLINK("http://kyu.snu.ac.kr/sdhj/index.jsp?type=hj/GK14605_00IH_0001_0059.jpg","1720_각북면_59")</f>
        <v>1720_각북면_59</v>
      </c>
      <c r="B3350" s="2">
        <v>1720</v>
      </c>
      <c r="C3350" s="2" t="s">
        <v>15637</v>
      </c>
      <c r="D3350" s="2" t="s">
        <v>15638</v>
      </c>
      <c r="E3350" s="2">
        <v>3349</v>
      </c>
      <c r="F3350" s="1">
        <v>17</v>
      </c>
      <c r="G3350" s="1" t="s">
        <v>5303</v>
      </c>
      <c r="H3350" s="1" t="s">
        <v>8504</v>
      </c>
      <c r="I3350" s="1">
        <v>5</v>
      </c>
      <c r="L3350" s="1">
        <v>4</v>
      </c>
      <c r="M3350" s="2" t="s">
        <v>5595</v>
      </c>
      <c r="N3350" s="2" t="s">
        <v>9816</v>
      </c>
      <c r="T3350" s="1" t="s">
        <v>15624</v>
      </c>
      <c r="U3350" s="1" t="s">
        <v>269</v>
      </c>
      <c r="V3350" s="1" t="s">
        <v>8873</v>
      </c>
      <c r="Y3350" s="1" t="s">
        <v>5595</v>
      </c>
      <c r="Z3350" s="1" t="s">
        <v>9816</v>
      </c>
      <c r="AC3350" s="1">
        <v>87</v>
      </c>
      <c r="AD3350" s="1" t="s">
        <v>167</v>
      </c>
      <c r="AE3350" s="1" t="s">
        <v>11350</v>
      </c>
      <c r="AJ3350" s="1" t="s">
        <v>17</v>
      </c>
      <c r="AK3350" s="1" t="s">
        <v>11718</v>
      </c>
      <c r="AL3350" s="1" t="s">
        <v>569</v>
      </c>
      <c r="AM3350" s="1" t="s">
        <v>11669</v>
      </c>
      <c r="AN3350" s="1" t="s">
        <v>602</v>
      </c>
      <c r="AO3350" s="1" t="s">
        <v>8712</v>
      </c>
      <c r="AP3350" s="1" t="s">
        <v>860</v>
      </c>
      <c r="AQ3350" s="1" t="s">
        <v>9007</v>
      </c>
      <c r="AR3350" s="1" t="s">
        <v>5596</v>
      </c>
      <c r="AS3350" s="1" t="s">
        <v>11869</v>
      </c>
      <c r="AT3350" s="1" t="s">
        <v>269</v>
      </c>
      <c r="AU3350" s="1" t="s">
        <v>8873</v>
      </c>
      <c r="AV3350" s="1" t="s">
        <v>3767</v>
      </c>
      <c r="AW3350" s="1" t="s">
        <v>16996</v>
      </c>
      <c r="BB3350" s="1" t="s">
        <v>16997</v>
      </c>
      <c r="BC3350" s="1" t="s">
        <v>16998</v>
      </c>
      <c r="BD3350" s="1" t="s">
        <v>5597</v>
      </c>
      <c r="BE3350" s="1" t="s">
        <v>12834</v>
      </c>
      <c r="BG3350" s="1" t="s">
        <v>269</v>
      </c>
      <c r="BH3350" s="1" t="s">
        <v>8873</v>
      </c>
      <c r="BI3350" s="1" t="s">
        <v>198</v>
      </c>
      <c r="BJ3350" s="1" t="s">
        <v>12243</v>
      </c>
      <c r="BM3350" s="1" t="s">
        <v>5598</v>
      </c>
      <c r="BN3350" s="1" t="s">
        <v>12341</v>
      </c>
      <c r="BO3350" s="1" t="s">
        <v>269</v>
      </c>
      <c r="BP3350" s="1" t="s">
        <v>8873</v>
      </c>
      <c r="BQ3350" s="1" t="s">
        <v>5599</v>
      </c>
      <c r="BR3350" s="1" t="s">
        <v>14331</v>
      </c>
      <c r="BS3350" s="1" t="s">
        <v>4584</v>
      </c>
      <c r="BT3350" s="1" t="s">
        <v>14774</v>
      </c>
    </row>
    <row r="3351" spans="1:72" ht="13.5" customHeight="1">
      <c r="A3351" s="3" t="str">
        <f>HYPERLINK("http://kyu.snu.ac.kr/sdhj/index.jsp?type=hj/GK14605_00IH_0001_0059.jpg","1720_각북면_59")</f>
        <v>1720_각북면_59</v>
      </c>
      <c r="B3351" s="2">
        <v>1720</v>
      </c>
      <c r="C3351" s="2" t="s">
        <v>16156</v>
      </c>
      <c r="D3351" s="2" t="s">
        <v>16157</v>
      </c>
      <c r="E3351" s="2">
        <v>3350</v>
      </c>
      <c r="F3351" s="1">
        <v>17</v>
      </c>
      <c r="G3351" s="1" t="s">
        <v>5303</v>
      </c>
      <c r="H3351" s="1" t="s">
        <v>8504</v>
      </c>
      <c r="I3351" s="1">
        <v>5</v>
      </c>
      <c r="L3351" s="1">
        <v>4</v>
      </c>
      <c r="M3351" s="2" t="s">
        <v>5595</v>
      </c>
      <c r="N3351" s="2" t="s">
        <v>9816</v>
      </c>
      <c r="S3351" s="1" t="s">
        <v>51</v>
      </c>
      <c r="T3351" s="1" t="s">
        <v>1413</v>
      </c>
      <c r="U3351" s="1" t="s">
        <v>385</v>
      </c>
      <c r="V3351" s="1" t="s">
        <v>15727</v>
      </c>
      <c r="W3351" s="1" t="s">
        <v>128</v>
      </c>
      <c r="X3351" s="1" t="s">
        <v>9270</v>
      </c>
      <c r="Y3351" s="1" t="s">
        <v>5244</v>
      </c>
      <c r="Z3351" s="1" t="s">
        <v>10434</v>
      </c>
      <c r="AC3351" s="1">
        <v>72</v>
      </c>
      <c r="AD3351" s="1" t="s">
        <v>334</v>
      </c>
      <c r="AE3351" s="1" t="s">
        <v>11555</v>
      </c>
      <c r="AJ3351" s="1" t="s">
        <v>17</v>
      </c>
      <c r="AK3351" s="1" t="s">
        <v>11718</v>
      </c>
      <c r="AL3351" s="1" t="s">
        <v>118</v>
      </c>
      <c r="AM3351" s="1" t="s">
        <v>11738</v>
      </c>
      <c r="AT3351" s="1" t="s">
        <v>88</v>
      </c>
      <c r="AU3351" s="1" t="s">
        <v>8828</v>
      </c>
      <c r="AV3351" s="1" t="s">
        <v>5600</v>
      </c>
      <c r="AW3351" s="1" t="s">
        <v>12336</v>
      </c>
      <c r="BG3351" s="1" t="s">
        <v>88</v>
      </c>
      <c r="BH3351" s="1" t="s">
        <v>8828</v>
      </c>
      <c r="BI3351" s="1" t="s">
        <v>4334</v>
      </c>
      <c r="BJ3351" s="1" t="s">
        <v>10595</v>
      </c>
      <c r="BK3351" s="1" t="s">
        <v>88</v>
      </c>
      <c r="BL3351" s="1" t="s">
        <v>8828</v>
      </c>
      <c r="BM3351" s="1" t="s">
        <v>1301</v>
      </c>
      <c r="BN3351" s="1" t="s">
        <v>13423</v>
      </c>
      <c r="BO3351" s="1" t="s">
        <v>88</v>
      </c>
      <c r="BP3351" s="1" t="s">
        <v>8828</v>
      </c>
      <c r="BQ3351" s="1" t="s">
        <v>5601</v>
      </c>
      <c r="BR3351" s="1" t="s">
        <v>16999</v>
      </c>
      <c r="BS3351" s="1" t="s">
        <v>50</v>
      </c>
      <c r="BT3351" s="1" t="s">
        <v>15956</v>
      </c>
    </row>
    <row r="3352" spans="1:72" ht="13.5" customHeight="1">
      <c r="A3352" s="3" t="str">
        <f>HYPERLINK("http://kyu.snu.ac.kr/sdhj/index.jsp?type=hj/GK14605_00IH_0001_0059.jpg","1720_각북면_59")</f>
        <v>1720_각북면_59</v>
      </c>
      <c r="B3352" s="2">
        <v>1720</v>
      </c>
      <c r="C3352" s="2" t="s">
        <v>16217</v>
      </c>
      <c r="D3352" s="2" t="s">
        <v>16218</v>
      </c>
      <c r="E3352" s="2">
        <v>3351</v>
      </c>
      <c r="F3352" s="1">
        <v>17</v>
      </c>
      <c r="G3352" s="1" t="s">
        <v>5303</v>
      </c>
      <c r="H3352" s="1" t="s">
        <v>8504</v>
      </c>
      <c r="I3352" s="1">
        <v>5</v>
      </c>
      <c r="L3352" s="1">
        <v>5</v>
      </c>
      <c r="M3352" s="2" t="s">
        <v>18313</v>
      </c>
      <c r="N3352" s="2" t="s">
        <v>18314</v>
      </c>
      <c r="T3352" s="1" t="s">
        <v>15624</v>
      </c>
      <c r="U3352" s="1" t="s">
        <v>2179</v>
      </c>
      <c r="V3352" s="1" t="s">
        <v>15317</v>
      </c>
      <c r="W3352" s="1" t="s">
        <v>166</v>
      </c>
      <c r="X3352" s="1" t="s">
        <v>9278</v>
      </c>
      <c r="Y3352" s="1" t="s">
        <v>3170</v>
      </c>
      <c r="Z3352" s="1" t="s">
        <v>10433</v>
      </c>
      <c r="AA3352" s="1" t="s">
        <v>17000</v>
      </c>
      <c r="AB3352" s="1" t="s">
        <v>11508</v>
      </c>
      <c r="AC3352" s="1">
        <v>53</v>
      </c>
      <c r="AD3352" s="1" t="s">
        <v>798</v>
      </c>
      <c r="AE3352" s="1" t="s">
        <v>11550</v>
      </c>
      <c r="AJ3352" s="1" t="s">
        <v>17</v>
      </c>
      <c r="AK3352" s="1" t="s">
        <v>11718</v>
      </c>
      <c r="AL3352" s="1" t="s">
        <v>50</v>
      </c>
      <c r="AM3352" s="1" t="s">
        <v>15656</v>
      </c>
      <c r="AT3352" s="1" t="s">
        <v>44</v>
      </c>
      <c r="AU3352" s="1" t="s">
        <v>8875</v>
      </c>
      <c r="AV3352" s="1" t="s">
        <v>879</v>
      </c>
      <c r="AW3352" s="1" t="s">
        <v>10522</v>
      </c>
      <c r="BG3352" s="1" t="s">
        <v>46</v>
      </c>
      <c r="BH3352" s="1" t="s">
        <v>11959</v>
      </c>
      <c r="BI3352" s="1" t="s">
        <v>2191</v>
      </c>
      <c r="BJ3352" s="1" t="s">
        <v>13160</v>
      </c>
      <c r="BK3352" s="1" t="s">
        <v>5603</v>
      </c>
      <c r="BL3352" s="1" t="s">
        <v>15571</v>
      </c>
      <c r="BM3352" s="1" t="s">
        <v>484</v>
      </c>
      <c r="BN3352" s="1" t="s">
        <v>12486</v>
      </c>
      <c r="BO3352" s="1" t="s">
        <v>116</v>
      </c>
      <c r="BP3352" s="1" t="s">
        <v>15344</v>
      </c>
      <c r="BQ3352" s="1" t="s">
        <v>5604</v>
      </c>
      <c r="BR3352" s="1" t="s">
        <v>10613</v>
      </c>
      <c r="BS3352" s="1" t="s">
        <v>41</v>
      </c>
      <c r="BT3352" s="1" t="s">
        <v>11660</v>
      </c>
    </row>
    <row r="3353" spans="1:72" ht="13.5" customHeight="1">
      <c r="A3353" s="3" t="str">
        <f>HYPERLINK("http://kyu.snu.ac.kr/sdhj/index.jsp?type=hj/GK14605_00IH_0001_0059.jpg","1720_각북면_59")</f>
        <v>1720_각북면_59</v>
      </c>
      <c r="B3353" s="2">
        <v>1720</v>
      </c>
      <c r="C3353" s="2" t="s">
        <v>15637</v>
      </c>
      <c r="D3353" s="2" t="s">
        <v>15638</v>
      </c>
      <c r="E3353" s="2">
        <v>3352</v>
      </c>
      <c r="F3353" s="1">
        <v>17</v>
      </c>
      <c r="G3353" s="1" t="s">
        <v>5303</v>
      </c>
      <c r="H3353" s="1" t="s">
        <v>8504</v>
      </c>
      <c r="I3353" s="1">
        <v>5</v>
      </c>
      <c r="L3353" s="1">
        <v>4</v>
      </c>
      <c r="M3353" s="2" t="s">
        <v>18313</v>
      </c>
      <c r="N3353" s="2" t="s">
        <v>18314</v>
      </c>
      <c r="S3353" s="1" t="s">
        <v>51</v>
      </c>
      <c r="T3353" s="1" t="s">
        <v>1413</v>
      </c>
      <c r="W3353" s="1" t="s">
        <v>4542</v>
      </c>
      <c r="X3353" s="1" t="s">
        <v>9287</v>
      </c>
      <c r="Y3353" s="1" t="s">
        <v>129</v>
      </c>
      <c r="Z3353" s="1" t="s">
        <v>9465</v>
      </c>
      <c r="AC3353" s="1">
        <v>38</v>
      </c>
      <c r="AJ3353" s="1" t="s">
        <v>461</v>
      </c>
      <c r="AK3353" s="1" t="s">
        <v>11719</v>
      </c>
      <c r="AL3353" s="1" t="s">
        <v>5229</v>
      </c>
      <c r="AM3353" s="1" t="s">
        <v>11739</v>
      </c>
      <c r="AT3353" s="1" t="s">
        <v>116</v>
      </c>
      <c r="AU3353" s="1" t="s">
        <v>15344</v>
      </c>
      <c r="AV3353" s="1" t="s">
        <v>5605</v>
      </c>
      <c r="AW3353" s="1" t="s">
        <v>10278</v>
      </c>
      <c r="BG3353" s="1" t="s">
        <v>516</v>
      </c>
      <c r="BH3353" s="1" t="s">
        <v>8956</v>
      </c>
      <c r="BI3353" s="1" t="s">
        <v>4545</v>
      </c>
      <c r="BJ3353" s="1" t="s">
        <v>9280</v>
      </c>
      <c r="BK3353" s="1" t="s">
        <v>46</v>
      </c>
      <c r="BL3353" s="1" t="s">
        <v>11959</v>
      </c>
      <c r="BM3353" s="1" t="s">
        <v>14867</v>
      </c>
      <c r="BN3353" s="1" t="s">
        <v>13739</v>
      </c>
      <c r="BO3353" s="1" t="s">
        <v>516</v>
      </c>
      <c r="BP3353" s="1" t="s">
        <v>8956</v>
      </c>
      <c r="BQ3353" s="1" t="s">
        <v>5606</v>
      </c>
      <c r="BR3353" s="1" t="s">
        <v>14347</v>
      </c>
      <c r="BS3353" s="1" t="s">
        <v>158</v>
      </c>
      <c r="BT3353" s="1" t="s">
        <v>11647</v>
      </c>
    </row>
    <row r="3354" spans="1:72" ht="13.5" customHeight="1">
      <c r="A3354" s="3" t="str">
        <f>HYPERLINK("http://kyu.snu.ac.kr/sdhj/index.jsp?type=hj/GK14605_00IH_0001_0059.jpg","1720_각북면_59")</f>
        <v>1720_각북면_59</v>
      </c>
      <c r="B3354" s="2">
        <v>1720</v>
      </c>
      <c r="C3354" s="2" t="s">
        <v>15752</v>
      </c>
      <c r="D3354" s="2" t="s">
        <v>15753</v>
      </c>
      <c r="E3354" s="2">
        <v>3353</v>
      </c>
      <c r="F3354" s="1">
        <v>17</v>
      </c>
      <c r="G3354" s="1" t="s">
        <v>5303</v>
      </c>
      <c r="H3354" s="1" t="s">
        <v>8504</v>
      </c>
      <c r="I3354" s="1">
        <v>5</v>
      </c>
      <c r="L3354" s="1">
        <v>4</v>
      </c>
      <c r="M3354" s="2" t="s">
        <v>18313</v>
      </c>
      <c r="N3354" s="2" t="s">
        <v>18314</v>
      </c>
      <c r="S3354" s="1" t="s">
        <v>190</v>
      </c>
      <c r="T3354" s="1" t="s">
        <v>8713</v>
      </c>
      <c r="Y3354" s="1" t="s">
        <v>5607</v>
      </c>
      <c r="Z3354" s="1" t="s">
        <v>10432</v>
      </c>
      <c r="AC3354" s="1">
        <v>5</v>
      </c>
      <c r="AD3354" s="1" t="s">
        <v>249</v>
      </c>
      <c r="AE3354" s="1" t="s">
        <v>11523</v>
      </c>
    </row>
    <row r="3355" spans="1:72" ht="13.5" customHeight="1">
      <c r="A3355" s="3" t="str">
        <f>HYPERLINK("http://kyu.snu.ac.kr/sdhj/index.jsp?type=hj/GK14605_00IH_0001_0059.jpg","1720_각북면_59")</f>
        <v>1720_각북면_59</v>
      </c>
      <c r="B3355" s="2">
        <v>1720</v>
      </c>
      <c r="C3355" s="2" t="s">
        <v>15637</v>
      </c>
      <c r="D3355" s="2" t="s">
        <v>15638</v>
      </c>
      <c r="E3355" s="2">
        <v>3354</v>
      </c>
      <c r="F3355" s="1">
        <v>17</v>
      </c>
      <c r="G3355" s="1" t="s">
        <v>5303</v>
      </c>
      <c r="H3355" s="1" t="s">
        <v>8504</v>
      </c>
      <c r="I3355" s="1">
        <v>5</v>
      </c>
      <c r="L3355" s="1">
        <v>4</v>
      </c>
      <c r="M3355" s="2" t="s">
        <v>18313</v>
      </c>
      <c r="N3355" s="2" t="s">
        <v>18314</v>
      </c>
      <c r="S3355" s="1" t="s">
        <v>71</v>
      </c>
      <c r="T3355" s="1" t="s">
        <v>8710</v>
      </c>
      <c r="Y3355" s="1" t="s">
        <v>5608</v>
      </c>
      <c r="Z3355" s="1" t="s">
        <v>10388</v>
      </c>
      <c r="AG3355" s="1" t="s">
        <v>15703</v>
      </c>
    </row>
    <row r="3356" spans="1:72" ht="13.5" customHeight="1">
      <c r="A3356" s="3" t="str">
        <f>HYPERLINK("http://kyu.snu.ac.kr/sdhj/index.jsp?type=hj/GK14605_00IH_0001_0059.jpg","1720_각북면_59")</f>
        <v>1720_각북면_59</v>
      </c>
      <c r="B3356" s="2">
        <v>1720</v>
      </c>
      <c r="C3356" s="2" t="s">
        <v>15637</v>
      </c>
      <c r="D3356" s="2" t="s">
        <v>15638</v>
      </c>
      <c r="E3356" s="2">
        <v>3355</v>
      </c>
      <c r="F3356" s="1">
        <v>17</v>
      </c>
      <c r="G3356" s="1" t="s">
        <v>5303</v>
      </c>
      <c r="H3356" s="1" t="s">
        <v>8504</v>
      </c>
      <c r="I3356" s="1">
        <v>5</v>
      </c>
      <c r="L3356" s="1">
        <v>4</v>
      </c>
      <c r="M3356" s="2" t="s">
        <v>18313</v>
      </c>
      <c r="N3356" s="2" t="s">
        <v>18314</v>
      </c>
      <c r="S3356" s="1" t="s">
        <v>71</v>
      </c>
      <c r="T3356" s="1" t="s">
        <v>8710</v>
      </c>
      <c r="Y3356" s="1" t="s">
        <v>8412</v>
      </c>
      <c r="Z3356" s="1" t="s">
        <v>10389</v>
      </c>
      <c r="AF3356" s="1" t="s">
        <v>331</v>
      </c>
      <c r="AG3356" s="1" t="s">
        <v>15703</v>
      </c>
    </row>
    <row r="3357" spans="1:72" ht="13.5" customHeight="1">
      <c r="A3357" s="3" t="str">
        <f>HYPERLINK("http://kyu.snu.ac.kr/sdhj/index.jsp?type=hj/GK14605_00IH_0001_0059.jpg","1720_각북면_59")</f>
        <v>1720_각북면_59</v>
      </c>
      <c r="B3357" s="2">
        <v>1720</v>
      </c>
      <c r="C3357" s="2" t="s">
        <v>15637</v>
      </c>
      <c r="D3357" s="2" t="s">
        <v>15638</v>
      </c>
      <c r="E3357" s="2">
        <v>3356</v>
      </c>
      <c r="F3357" s="1">
        <v>17</v>
      </c>
      <c r="G3357" s="1" t="s">
        <v>5303</v>
      </c>
      <c r="H3357" s="1" t="s">
        <v>8504</v>
      </c>
      <c r="I3357" s="1">
        <v>5</v>
      </c>
      <c r="L3357" s="1">
        <v>4</v>
      </c>
      <c r="M3357" s="2" t="s">
        <v>18313</v>
      </c>
      <c r="N3357" s="2" t="s">
        <v>18314</v>
      </c>
      <c r="T3357" s="1" t="s">
        <v>15640</v>
      </c>
      <c r="U3357" s="1" t="s">
        <v>77</v>
      </c>
      <c r="V3357" s="1" t="s">
        <v>8853</v>
      </c>
      <c r="Y3357" s="1" t="s">
        <v>1651</v>
      </c>
      <c r="Z3357" s="1" t="s">
        <v>10431</v>
      </c>
      <c r="AF3357" s="1" t="s">
        <v>358</v>
      </c>
      <c r="AG3357" s="1" t="s">
        <v>11573</v>
      </c>
      <c r="AH3357" s="1" t="s">
        <v>18948</v>
      </c>
      <c r="AI3357" s="1" t="s">
        <v>11665</v>
      </c>
    </row>
    <row r="3358" spans="1:72" ht="13.5" customHeight="1">
      <c r="A3358" s="3" t="str">
        <f>HYPERLINK("http://kyu.snu.ac.kr/sdhj/index.jsp?type=hj/GK14605_00IH_0001_0059.jpg","1720_각북면_59")</f>
        <v>1720_각북면_59</v>
      </c>
      <c r="B3358" s="2">
        <v>1720</v>
      </c>
      <c r="C3358" s="2" t="s">
        <v>15637</v>
      </c>
      <c r="D3358" s="2" t="s">
        <v>15638</v>
      </c>
      <c r="E3358" s="2">
        <v>3357</v>
      </c>
      <c r="F3358" s="1">
        <v>17</v>
      </c>
      <c r="G3358" s="1" t="s">
        <v>5303</v>
      </c>
      <c r="H3358" s="1" t="s">
        <v>8504</v>
      </c>
      <c r="I3358" s="1">
        <v>6</v>
      </c>
      <c r="J3358" s="1" t="s">
        <v>5609</v>
      </c>
      <c r="K3358" s="1" t="s">
        <v>8586</v>
      </c>
      <c r="L3358" s="1">
        <v>1</v>
      </c>
      <c r="M3358" s="2" t="s">
        <v>5609</v>
      </c>
      <c r="N3358" s="2" t="s">
        <v>8586</v>
      </c>
      <c r="T3358" s="1" t="s">
        <v>16960</v>
      </c>
      <c r="U3358" s="1" t="s">
        <v>1129</v>
      </c>
      <c r="V3358" s="1" t="s">
        <v>8862</v>
      </c>
      <c r="W3358" s="1" t="s">
        <v>166</v>
      </c>
      <c r="X3358" s="1" t="s">
        <v>9278</v>
      </c>
      <c r="Y3358" s="1" t="s">
        <v>439</v>
      </c>
      <c r="Z3358" s="1" t="s">
        <v>10430</v>
      </c>
      <c r="AC3358" s="1">
        <v>52</v>
      </c>
      <c r="AD3358" s="1" t="s">
        <v>410</v>
      </c>
      <c r="AE3358" s="1" t="s">
        <v>11530</v>
      </c>
      <c r="AJ3358" s="1" t="s">
        <v>17</v>
      </c>
      <c r="AK3358" s="1" t="s">
        <v>11718</v>
      </c>
      <c r="AL3358" s="1" t="s">
        <v>50</v>
      </c>
      <c r="AM3358" s="1" t="s">
        <v>16104</v>
      </c>
      <c r="AT3358" s="1" t="s">
        <v>153</v>
      </c>
      <c r="AU3358" s="1" t="s">
        <v>8874</v>
      </c>
      <c r="AV3358" s="1" t="s">
        <v>5610</v>
      </c>
      <c r="AW3358" s="1" t="s">
        <v>8612</v>
      </c>
      <c r="BG3358" s="1" t="s">
        <v>153</v>
      </c>
      <c r="BH3358" s="1" t="s">
        <v>8874</v>
      </c>
      <c r="BI3358" s="1" t="s">
        <v>5611</v>
      </c>
      <c r="BJ3358" s="1" t="s">
        <v>11044</v>
      </c>
      <c r="BK3358" s="1" t="s">
        <v>5113</v>
      </c>
      <c r="BL3358" s="1" t="s">
        <v>12954</v>
      </c>
      <c r="BM3358" s="1" t="s">
        <v>482</v>
      </c>
      <c r="BN3358" s="1" t="s">
        <v>13091</v>
      </c>
      <c r="BO3358" s="1" t="s">
        <v>88</v>
      </c>
      <c r="BP3358" s="1" t="s">
        <v>8828</v>
      </c>
      <c r="BQ3358" s="1" t="s">
        <v>5612</v>
      </c>
      <c r="BR3358" s="1" t="s">
        <v>15306</v>
      </c>
      <c r="BS3358" s="1" t="s">
        <v>50</v>
      </c>
      <c r="BT3358" s="1" t="s">
        <v>16104</v>
      </c>
    </row>
    <row r="3359" spans="1:72" ht="13.5" customHeight="1">
      <c r="A3359" s="3" t="str">
        <f>HYPERLINK("http://kyu.snu.ac.kr/sdhj/index.jsp?type=hj/GK14605_00IH_0001_0059.jpg","1720_각북면_59")</f>
        <v>1720_각북면_59</v>
      </c>
      <c r="B3359" s="2">
        <v>1720</v>
      </c>
      <c r="C3359" s="2" t="s">
        <v>15735</v>
      </c>
      <c r="D3359" s="2" t="s">
        <v>15736</v>
      </c>
      <c r="E3359" s="2">
        <v>3358</v>
      </c>
      <c r="F3359" s="1">
        <v>17</v>
      </c>
      <c r="G3359" s="1" t="s">
        <v>5303</v>
      </c>
      <c r="H3359" s="1" t="s">
        <v>8504</v>
      </c>
      <c r="I3359" s="1">
        <v>6</v>
      </c>
      <c r="L3359" s="1">
        <v>1</v>
      </c>
      <c r="M3359" s="2" t="s">
        <v>5609</v>
      </c>
      <c r="N3359" s="2" t="s">
        <v>8586</v>
      </c>
      <c r="S3359" s="1" t="s">
        <v>51</v>
      </c>
      <c r="T3359" s="1" t="s">
        <v>1413</v>
      </c>
      <c r="W3359" s="1" t="s">
        <v>5230</v>
      </c>
      <c r="X3359" s="1" t="s">
        <v>9288</v>
      </c>
      <c r="Y3359" s="1" t="s">
        <v>53</v>
      </c>
      <c r="Z3359" s="1" t="s">
        <v>9315</v>
      </c>
      <c r="AC3359" s="1">
        <v>47</v>
      </c>
      <c r="AD3359" s="1" t="s">
        <v>246</v>
      </c>
      <c r="AE3359" s="1" t="s">
        <v>11545</v>
      </c>
      <c r="AJ3359" s="1" t="s">
        <v>17</v>
      </c>
      <c r="AK3359" s="1" t="s">
        <v>11718</v>
      </c>
      <c r="AL3359" s="1" t="s">
        <v>5231</v>
      </c>
      <c r="AM3359" s="1" t="s">
        <v>11759</v>
      </c>
      <c r="AT3359" s="1" t="s">
        <v>818</v>
      </c>
      <c r="AU3359" s="1" t="s">
        <v>8881</v>
      </c>
      <c r="AV3359" s="1" t="s">
        <v>5613</v>
      </c>
      <c r="AW3359" s="1" t="s">
        <v>12335</v>
      </c>
      <c r="BG3359" s="1" t="s">
        <v>394</v>
      </c>
      <c r="BH3359" s="1" t="s">
        <v>9255</v>
      </c>
      <c r="BI3359" s="1" t="s">
        <v>5233</v>
      </c>
      <c r="BJ3359" s="1" t="s">
        <v>13205</v>
      </c>
      <c r="BK3359" s="1" t="s">
        <v>488</v>
      </c>
      <c r="BL3359" s="1" t="s">
        <v>15316</v>
      </c>
      <c r="BM3359" s="1" t="s">
        <v>5614</v>
      </c>
      <c r="BN3359" s="1" t="s">
        <v>9575</v>
      </c>
      <c r="BQ3359" s="1" t="s">
        <v>5615</v>
      </c>
      <c r="BR3359" s="1" t="s">
        <v>15162</v>
      </c>
      <c r="BS3359" s="1" t="s">
        <v>803</v>
      </c>
      <c r="BT3359" s="1" t="s">
        <v>11722</v>
      </c>
    </row>
    <row r="3360" spans="1:72" ht="13.5" customHeight="1">
      <c r="A3360" s="3" t="str">
        <f>HYPERLINK("http://kyu.snu.ac.kr/sdhj/index.jsp?type=hj/GK14605_00IH_0001_0059.jpg","1720_각북면_59")</f>
        <v>1720_각북면_59</v>
      </c>
      <c r="B3360" s="2">
        <v>1720</v>
      </c>
      <c r="C3360" s="2" t="s">
        <v>15722</v>
      </c>
      <c r="D3360" s="2" t="s">
        <v>15723</v>
      </c>
      <c r="E3360" s="2">
        <v>3359</v>
      </c>
      <c r="F3360" s="1">
        <v>17</v>
      </c>
      <c r="G3360" s="1" t="s">
        <v>5303</v>
      </c>
      <c r="H3360" s="1" t="s">
        <v>8504</v>
      </c>
      <c r="I3360" s="1">
        <v>6</v>
      </c>
      <c r="L3360" s="1">
        <v>1</v>
      </c>
      <c r="M3360" s="2" t="s">
        <v>5609</v>
      </c>
      <c r="N3360" s="2" t="s">
        <v>8586</v>
      </c>
      <c r="S3360" s="1" t="s">
        <v>190</v>
      </c>
      <c r="T3360" s="1" t="s">
        <v>8713</v>
      </c>
      <c r="U3360" s="1" t="s">
        <v>242</v>
      </c>
      <c r="V3360" s="1" t="s">
        <v>8824</v>
      </c>
      <c r="Y3360" s="1" t="s">
        <v>5616</v>
      </c>
      <c r="Z3360" s="1" t="s">
        <v>10429</v>
      </c>
      <c r="AC3360" s="1">
        <v>37</v>
      </c>
      <c r="AD3360" s="1" t="s">
        <v>299</v>
      </c>
      <c r="AE3360" s="1" t="s">
        <v>11520</v>
      </c>
    </row>
    <row r="3361" spans="1:72" ht="13.5" customHeight="1">
      <c r="A3361" s="3" t="str">
        <f>HYPERLINK("http://kyu.snu.ac.kr/sdhj/index.jsp?type=hj/GK14605_00IH_0001_0059.jpg","1720_각북면_59")</f>
        <v>1720_각북면_59</v>
      </c>
      <c r="B3361" s="2">
        <v>1720</v>
      </c>
      <c r="C3361" s="2" t="s">
        <v>15637</v>
      </c>
      <c r="D3361" s="2" t="s">
        <v>15638</v>
      </c>
      <c r="E3361" s="2">
        <v>3360</v>
      </c>
      <c r="F3361" s="1">
        <v>17</v>
      </c>
      <c r="G3361" s="1" t="s">
        <v>5303</v>
      </c>
      <c r="H3361" s="1" t="s">
        <v>8504</v>
      </c>
      <c r="I3361" s="1">
        <v>6</v>
      </c>
      <c r="L3361" s="1">
        <v>1</v>
      </c>
      <c r="M3361" s="2" t="s">
        <v>5609</v>
      </c>
      <c r="N3361" s="2" t="s">
        <v>8586</v>
      </c>
      <c r="S3361" s="1" t="s">
        <v>68</v>
      </c>
      <c r="T3361" s="1" t="s">
        <v>8708</v>
      </c>
      <c r="Y3361" s="1" t="s">
        <v>53</v>
      </c>
      <c r="Z3361" s="1" t="s">
        <v>9315</v>
      </c>
      <c r="AC3361" s="1">
        <v>10</v>
      </c>
      <c r="AD3361" s="1" t="s">
        <v>138</v>
      </c>
      <c r="AE3361" s="1" t="s">
        <v>11522</v>
      </c>
    </row>
    <row r="3362" spans="1:72" ht="13.5" customHeight="1">
      <c r="A3362" s="3" t="str">
        <f>HYPERLINK("http://kyu.snu.ac.kr/sdhj/index.jsp?type=hj/GK14605_00IH_0001_0059.jpg","1720_각북면_59")</f>
        <v>1720_각북면_59</v>
      </c>
      <c r="B3362" s="2">
        <v>1720</v>
      </c>
      <c r="C3362" s="2" t="s">
        <v>15637</v>
      </c>
      <c r="D3362" s="2" t="s">
        <v>15638</v>
      </c>
      <c r="E3362" s="2">
        <v>3361</v>
      </c>
      <c r="F3362" s="1">
        <v>17</v>
      </c>
      <c r="G3362" s="1" t="s">
        <v>5303</v>
      </c>
      <c r="H3362" s="1" t="s">
        <v>8504</v>
      </c>
      <c r="I3362" s="1">
        <v>6</v>
      </c>
      <c r="L3362" s="1">
        <v>1</v>
      </c>
      <c r="M3362" s="2" t="s">
        <v>5609</v>
      </c>
      <c r="N3362" s="2" t="s">
        <v>8586</v>
      </c>
      <c r="S3362" s="1" t="s">
        <v>68</v>
      </c>
      <c r="T3362" s="1" t="s">
        <v>8708</v>
      </c>
      <c r="Y3362" s="1" t="s">
        <v>53</v>
      </c>
      <c r="Z3362" s="1" t="s">
        <v>9315</v>
      </c>
      <c r="AC3362" s="1">
        <v>6</v>
      </c>
      <c r="AD3362" s="1" t="s">
        <v>75</v>
      </c>
      <c r="AE3362" s="1" t="s">
        <v>11549</v>
      </c>
    </row>
    <row r="3363" spans="1:72" ht="13.5" customHeight="1">
      <c r="A3363" s="3" t="str">
        <f>HYPERLINK("http://kyu.snu.ac.kr/sdhj/index.jsp?type=hj/GK14605_00IH_0001_0060.jpg","1720_각북면_60")</f>
        <v>1720_각북면_60</v>
      </c>
      <c r="B3363" s="2">
        <v>1720</v>
      </c>
      <c r="C3363" s="2" t="s">
        <v>15637</v>
      </c>
      <c r="D3363" s="2" t="s">
        <v>15638</v>
      </c>
      <c r="E3363" s="2">
        <v>3362</v>
      </c>
      <c r="F3363" s="1">
        <v>17</v>
      </c>
      <c r="G3363" s="1" t="s">
        <v>5303</v>
      </c>
      <c r="H3363" s="1" t="s">
        <v>8504</v>
      </c>
      <c r="I3363" s="1">
        <v>6</v>
      </c>
      <c r="L3363" s="1">
        <v>2</v>
      </c>
      <c r="M3363" s="2" t="s">
        <v>18315</v>
      </c>
      <c r="N3363" s="2" t="s">
        <v>18316</v>
      </c>
      <c r="Q3363" s="1" t="s">
        <v>5617</v>
      </c>
      <c r="R3363" s="1" t="s">
        <v>8675</v>
      </c>
      <c r="T3363" s="1" t="s">
        <v>15624</v>
      </c>
      <c r="U3363" s="1" t="s">
        <v>309</v>
      </c>
      <c r="V3363" s="1" t="s">
        <v>8836</v>
      </c>
      <c r="W3363" s="1" t="s">
        <v>17001</v>
      </c>
      <c r="X3363" s="1" t="s">
        <v>17002</v>
      </c>
      <c r="Y3363" s="1" t="s">
        <v>5618</v>
      </c>
      <c r="Z3363" s="1" t="s">
        <v>10428</v>
      </c>
      <c r="AC3363" s="1">
        <v>71</v>
      </c>
      <c r="AD3363" s="1" t="s">
        <v>70</v>
      </c>
      <c r="AE3363" s="1" t="s">
        <v>11531</v>
      </c>
      <c r="AJ3363" s="1" t="s">
        <v>17</v>
      </c>
      <c r="AK3363" s="1" t="s">
        <v>11718</v>
      </c>
      <c r="AL3363" s="1" t="s">
        <v>3422</v>
      </c>
      <c r="AM3363" s="1" t="s">
        <v>11644</v>
      </c>
      <c r="AN3363" s="1" t="s">
        <v>602</v>
      </c>
      <c r="AO3363" s="1" t="s">
        <v>8712</v>
      </c>
      <c r="AP3363" s="1" t="s">
        <v>5619</v>
      </c>
      <c r="AQ3363" s="1" t="s">
        <v>11801</v>
      </c>
      <c r="AR3363" s="1" t="s">
        <v>5596</v>
      </c>
      <c r="AS3363" s="1" t="s">
        <v>11869</v>
      </c>
      <c r="AT3363" s="1" t="s">
        <v>390</v>
      </c>
      <c r="AU3363" s="1" t="s">
        <v>11984</v>
      </c>
      <c r="AV3363" s="1" t="s">
        <v>5620</v>
      </c>
      <c r="AW3363" s="1" t="s">
        <v>12334</v>
      </c>
      <c r="BB3363" s="1" t="s">
        <v>274</v>
      </c>
      <c r="BC3363" s="1" t="s">
        <v>8855</v>
      </c>
      <c r="BD3363" s="1" t="s">
        <v>5597</v>
      </c>
      <c r="BE3363" s="1" t="s">
        <v>12834</v>
      </c>
      <c r="BG3363" s="1" t="s">
        <v>269</v>
      </c>
      <c r="BH3363" s="1" t="s">
        <v>8873</v>
      </c>
      <c r="BI3363" s="1" t="s">
        <v>5621</v>
      </c>
      <c r="BJ3363" s="1" t="s">
        <v>13150</v>
      </c>
      <c r="BK3363" s="1" t="s">
        <v>269</v>
      </c>
      <c r="BL3363" s="1" t="s">
        <v>8873</v>
      </c>
      <c r="BM3363" s="1" t="s">
        <v>1368</v>
      </c>
      <c r="BN3363" s="1" t="s">
        <v>11370</v>
      </c>
      <c r="BO3363" s="1" t="s">
        <v>269</v>
      </c>
      <c r="BP3363" s="1" t="s">
        <v>8873</v>
      </c>
      <c r="BQ3363" s="1" t="s">
        <v>5622</v>
      </c>
      <c r="BR3363" s="1" t="s">
        <v>14346</v>
      </c>
      <c r="BS3363" s="1" t="s">
        <v>96</v>
      </c>
      <c r="BT3363" s="1" t="s">
        <v>11726</v>
      </c>
    </row>
    <row r="3364" spans="1:72" ht="13.5" customHeight="1">
      <c r="A3364" s="3" t="str">
        <f>HYPERLINK("http://kyu.snu.ac.kr/sdhj/index.jsp?type=hj/GK14605_00IH_0001_0060.jpg","1720_각북면_60")</f>
        <v>1720_각북면_60</v>
      </c>
      <c r="B3364" s="2">
        <v>1720</v>
      </c>
      <c r="C3364" s="2" t="s">
        <v>16156</v>
      </c>
      <c r="D3364" s="2" t="s">
        <v>16157</v>
      </c>
      <c r="E3364" s="2">
        <v>3363</v>
      </c>
      <c r="F3364" s="1">
        <v>17</v>
      </c>
      <c r="G3364" s="1" t="s">
        <v>5303</v>
      </c>
      <c r="H3364" s="1" t="s">
        <v>8504</v>
      </c>
      <c r="I3364" s="1">
        <v>6</v>
      </c>
      <c r="L3364" s="1">
        <v>2</v>
      </c>
      <c r="M3364" s="2" t="s">
        <v>18315</v>
      </c>
      <c r="N3364" s="2" t="s">
        <v>18316</v>
      </c>
      <c r="S3364" s="1" t="s">
        <v>5623</v>
      </c>
      <c r="T3364" s="1" t="s">
        <v>8728</v>
      </c>
      <c r="Y3364" s="1" t="s">
        <v>2715</v>
      </c>
      <c r="Z3364" s="1" t="s">
        <v>10427</v>
      </c>
      <c r="AC3364" s="1">
        <v>27</v>
      </c>
      <c r="AD3364" s="1" t="s">
        <v>167</v>
      </c>
      <c r="AE3364" s="1" t="s">
        <v>11350</v>
      </c>
    </row>
    <row r="3365" spans="1:72" ht="13.5" customHeight="1">
      <c r="A3365" s="3" t="str">
        <f>HYPERLINK("http://kyu.snu.ac.kr/sdhj/index.jsp?type=hj/GK14605_00IH_0001_0060.jpg","1720_각북면_60")</f>
        <v>1720_각북면_60</v>
      </c>
      <c r="B3365" s="2">
        <v>1720</v>
      </c>
      <c r="C3365" s="2" t="s">
        <v>16082</v>
      </c>
      <c r="D3365" s="2" t="s">
        <v>16083</v>
      </c>
      <c r="E3365" s="2">
        <v>3364</v>
      </c>
      <c r="F3365" s="1">
        <v>17</v>
      </c>
      <c r="G3365" s="1" t="s">
        <v>5303</v>
      </c>
      <c r="H3365" s="1" t="s">
        <v>8504</v>
      </c>
      <c r="I3365" s="1">
        <v>6</v>
      </c>
      <c r="L3365" s="1">
        <v>2</v>
      </c>
      <c r="M3365" s="2" t="s">
        <v>18315</v>
      </c>
      <c r="N3365" s="2" t="s">
        <v>18316</v>
      </c>
      <c r="S3365" s="1" t="s">
        <v>2938</v>
      </c>
      <c r="T3365" s="1" t="s">
        <v>8726</v>
      </c>
      <c r="Y3365" s="1" t="s">
        <v>53</v>
      </c>
      <c r="Z3365" s="1" t="s">
        <v>9315</v>
      </c>
      <c r="AC3365" s="1">
        <v>7</v>
      </c>
      <c r="AD3365" s="1" t="s">
        <v>454</v>
      </c>
      <c r="AE3365" s="1" t="s">
        <v>11543</v>
      </c>
    </row>
    <row r="3366" spans="1:72" ht="13.5" customHeight="1">
      <c r="A3366" s="3" t="str">
        <f>HYPERLINK("http://kyu.snu.ac.kr/sdhj/index.jsp?type=hj/GK14605_00IH_0001_0060.jpg","1720_각북면_60")</f>
        <v>1720_각북면_60</v>
      </c>
      <c r="B3366" s="2">
        <v>1720</v>
      </c>
      <c r="C3366" s="2" t="s">
        <v>16082</v>
      </c>
      <c r="D3366" s="2" t="s">
        <v>16083</v>
      </c>
      <c r="E3366" s="2">
        <v>3365</v>
      </c>
      <c r="F3366" s="1">
        <v>17</v>
      </c>
      <c r="G3366" s="1" t="s">
        <v>5303</v>
      </c>
      <c r="H3366" s="1" t="s">
        <v>8504</v>
      </c>
      <c r="I3366" s="1">
        <v>6</v>
      </c>
      <c r="L3366" s="1">
        <v>2</v>
      </c>
      <c r="M3366" s="2" t="s">
        <v>18315</v>
      </c>
      <c r="N3366" s="2" t="s">
        <v>18316</v>
      </c>
      <c r="S3366" s="1" t="s">
        <v>247</v>
      </c>
      <c r="T3366" s="1" t="s">
        <v>8741</v>
      </c>
      <c r="Y3366" s="1" t="s">
        <v>1024</v>
      </c>
      <c r="Z3366" s="1" t="s">
        <v>9524</v>
      </c>
      <c r="AC3366" s="1">
        <v>8</v>
      </c>
      <c r="AD3366" s="1" t="s">
        <v>76</v>
      </c>
      <c r="AE3366" s="1" t="s">
        <v>11537</v>
      </c>
    </row>
    <row r="3367" spans="1:72" ht="13.5" customHeight="1">
      <c r="A3367" s="3" t="str">
        <f>HYPERLINK("http://kyu.snu.ac.kr/sdhj/index.jsp?type=hj/GK14605_00IH_0001_0060.jpg","1720_각북면_60")</f>
        <v>1720_각북면_60</v>
      </c>
      <c r="B3367" s="2">
        <v>1720</v>
      </c>
      <c r="C3367" s="2" t="s">
        <v>15796</v>
      </c>
      <c r="D3367" s="2" t="s">
        <v>15797</v>
      </c>
      <c r="E3367" s="2">
        <v>3366</v>
      </c>
      <c r="F3367" s="1">
        <v>17</v>
      </c>
      <c r="G3367" s="1" t="s">
        <v>5303</v>
      </c>
      <c r="H3367" s="1" t="s">
        <v>8504</v>
      </c>
      <c r="I3367" s="1">
        <v>6</v>
      </c>
      <c r="L3367" s="1">
        <v>2</v>
      </c>
      <c r="M3367" s="2" t="s">
        <v>18315</v>
      </c>
      <c r="N3367" s="2" t="s">
        <v>18316</v>
      </c>
      <c r="S3367" s="1" t="s">
        <v>630</v>
      </c>
      <c r="T3367" s="1" t="s">
        <v>8765</v>
      </c>
      <c r="Y3367" s="1" t="s">
        <v>53</v>
      </c>
      <c r="Z3367" s="1" t="s">
        <v>9315</v>
      </c>
      <c r="AC3367" s="1">
        <v>29</v>
      </c>
      <c r="AD3367" s="1" t="s">
        <v>555</v>
      </c>
      <c r="AE3367" s="1" t="s">
        <v>11553</v>
      </c>
      <c r="AF3367" s="1" t="s">
        <v>135</v>
      </c>
      <c r="AG3367" s="1" t="s">
        <v>11569</v>
      </c>
    </row>
    <row r="3368" spans="1:72" ht="13.5" customHeight="1">
      <c r="A3368" s="3" t="str">
        <f>HYPERLINK("http://kyu.snu.ac.kr/sdhj/index.jsp?type=hj/GK14605_00IH_0001_0060.jpg","1720_각북면_60")</f>
        <v>1720_각북면_60</v>
      </c>
      <c r="B3368" s="2">
        <v>1720</v>
      </c>
      <c r="C3368" s="2" t="s">
        <v>15637</v>
      </c>
      <c r="D3368" s="2" t="s">
        <v>15638</v>
      </c>
      <c r="E3368" s="2">
        <v>3367</v>
      </c>
      <c r="F3368" s="1">
        <v>17</v>
      </c>
      <c r="G3368" s="1" t="s">
        <v>5303</v>
      </c>
      <c r="H3368" s="1" t="s">
        <v>8504</v>
      </c>
      <c r="I3368" s="1">
        <v>6</v>
      </c>
      <c r="L3368" s="1">
        <v>3</v>
      </c>
      <c r="M3368" s="2" t="s">
        <v>430</v>
      </c>
      <c r="N3368" s="2" t="s">
        <v>9388</v>
      </c>
      <c r="T3368" s="1" t="s">
        <v>15624</v>
      </c>
      <c r="U3368" s="1" t="s">
        <v>1834</v>
      </c>
      <c r="V3368" s="1" t="s">
        <v>8897</v>
      </c>
      <c r="Y3368" s="1" t="s">
        <v>430</v>
      </c>
      <c r="Z3368" s="1" t="s">
        <v>9388</v>
      </c>
      <c r="AC3368" s="1">
        <v>55</v>
      </c>
      <c r="AD3368" s="1" t="s">
        <v>289</v>
      </c>
      <c r="AE3368" s="1" t="s">
        <v>11559</v>
      </c>
      <c r="AJ3368" s="1" t="s">
        <v>17</v>
      </c>
      <c r="AK3368" s="1" t="s">
        <v>11718</v>
      </c>
      <c r="AL3368" s="1" t="s">
        <v>158</v>
      </c>
      <c r="AM3368" s="1" t="s">
        <v>11647</v>
      </c>
      <c r="AN3368" s="1" t="s">
        <v>602</v>
      </c>
      <c r="AO3368" s="1" t="s">
        <v>8712</v>
      </c>
      <c r="AP3368" s="1" t="s">
        <v>5624</v>
      </c>
      <c r="AQ3368" s="1" t="s">
        <v>11803</v>
      </c>
      <c r="AR3368" s="1" t="s">
        <v>5625</v>
      </c>
      <c r="AS3368" s="1" t="s">
        <v>11870</v>
      </c>
      <c r="AT3368" s="1" t="s">
        <v>390</v>
      </c>
      <c r="AU3368" s="1" t="s">
        <v>11984</v>
      </c>
      <c r="AV3368" s="1" t="s">
        <v>1974</v>
      </c>
      <c r="AW3368" s="1" t="s">
        <v>9906</v>
      </c>
      <c r="BB3368" s="1" t="s">
        <v>274</v>
      </c>
      <c r="BC3368" s="1" t="s">
        <v>8855</v>
      </c>
      <c r="BD3368" s="1" t="s">
        <v>4081</v>
      </c>
      <c r="BE3368" s="1" t="s">
        <v>10266</v>
      </c>
      <c r="BG3368" s="1" t="s">
        <v>269</v>
      </c>
      <c r="BH3368" s="1" t="s">
        <v>8873</v>
      </c>
      <c r="BI3368" s="1" t="s">
        <v>2081</v>
      </c>
      <c r="BJ3368" s="1" t="s">
        <v>11288</v>
      </c>
      <c r="BK3368" s="1" t="s">
        <v>269</v>
      </c>
      <c r="BL3368" s="1" t="s">
        <v>8873</v>
      </c>
      <c r="BM3368" s="1" t="s">
        <v>8269</v>
      </c>
      <c r="BN3368" s="1" t="s">
        <v>11124</v>
      </c>
      <c r="BO3368" s="1" t="s">
        <v>269</v>
      </c>
      <c r="BP3368" s="1" t="s">
        <v>8873</v>
      </c>
      <c r="BQ3368" s="1" t="s">
        <v>1950</v>
      </c>
      <c r="BR3368" s="1" t="s">
        <v>12482</v>
      </c>
      <c r="BS3368" s="1" t="s">
        <v>1752</v>
      </c>
      <c r="BT3368" s="1" t="s">
        <v>11745</v>
      </c>
    </row>
    <row r="3369" spans="1:72" ht="13.5" customHeight="1">
      <c r="A3369" s="3" t="str">
        <f>HYPERLINK("http://kyu.snu.ac.kr/sdhj/index.jsp?type=hj/GK14605_00IH_0001_0060.jpg","1720_각북면_60")</f>
        <v>1720_각북면_60</v>
      </c>
      <c r="B3369" s="2">
        <v>1720</v>
      </c>
      <c r="C3369" s="2" t="s">
        <v>16292</v>
      </c>
      <c r="D3369" s="2" t="s">
        <v>16293</v>
      </c>
      <c r="E3369" s="2">
        <v>3368</v>
      </c>
      <c r="F3369" s="1">
        <v>17</v>
      </c>
      <c r="G3369" s="1" t="s">
        <v>5303</v>
      </c>
      <c r="H3369" s="1" t="s">
        <v>8504</v>
      </c>
      <c r="I3369" s="1">
        <v>6</v>
      </c>
      <c r="L3369" s="1">
        <v>4</v>
      </c>
      <c r="M3369" s="2" t="s">
        <v>5797</v>
      </c>
      <c r="N3369" s="2" t="s">
        <v>11865</v>
      </c>
      <c r="T3369" s="1" t="s">
        <v>15624</v>
      </c>
      <c r="U3369" s="1" t="s">
        <v>898</v>
      </c>
      <c r="V3369" s="1" t="s">
        <v>8831</v>
      </c>
      <c r="W3369" s="1" t="s">
        <v>768</v>
      </c>
      <c r="X3369" s="1" t="s">
        <v>9261</v>
      </c>
      <c r="Y3369" s="1" t="s">
        <v>5626</v>
      </c>
      <c r="Z3369" s="1" t="s">
        <v>10426</v>
      </c>
      <c r="AC3369" s="1">
        <v>48</v>
      </c>
      <c r="AD3369" s="1" t="s">
        <v>244</v>
      </c>
      <c r="AE3369" s="1" t="s">
        <v>9717</v>
      </c>
      <c r="AJ3369" s="1" t="s">
        <v>17</v>
      </c>
      <c r="AK3369" s="1" t="s">
        <v>11718</v>
      </c>
      <c r="AL3369" s="1" t="s">
        <v>436</v>
      </c>
      <c r="AM3369" s="1" t="s">
        <v>11639</v>
      </c>
      <c r="AT3369" s="1" t="s">
        <v>233</v>
      </c>
      <c r="AU3369" s="1" t="s">
        <v>8848</v>
      </c>
      <c r="AV3369" s="1" t="s">
        <v>5627</v>
      </c>
      <c r="AW3369" s="1" t="s">
        <v>9889</v>
      </c>
      <c r="BG3369" s="1" t="s">
        <v>116</v>
      </c>
      <c r="BH3369" s="1" t="s">
        <v>15344</v>
      </c>
      <c r="BI3369" s="1" t="s">
        <v>5319</v>
      </c>
      <c r="BJ3369" s="1" t="s">
        <v>8712</v>
      </c>
      <c r="BK3369" s="1" t="s">
        <v>2103</v>
      </c>
      <c r="BL3369" s="1" t="s">
        <v>11976</v>
      </c>
      <c r="BM3369" s="1" t="s">
        <v>346</v>
      </c>
      <c r="BN3369" s="1" t="s">
        <v>12720</v>
      </c>
      <c r="BO3369" s="1" t="s">
        <v>231</v>
      </c>
      <c r="BP3369" s="1" t="s">
        <v>8981</v>
      </c>
      <c r="BQ3369" s="1" t="s">
        <v>5628</v>
      </c>
      <c r="BR3369" s="1" t="s">
        <v>15086</v>
      </c>
      <c r="BS3369" s="1" t="s">
        <v>50</v>
      </c>
      <c r="BT3369" s="1" t="s">
        <v>17003</v>
      </c>
    </row>
    <row r="3370" spans="1:72" ht="13.5" customHeight="1">
      <c r="A3370" s="3" t="str">
        <f>HYPERLINK("http://kyu.snu.ac.kr/sdhj/index.jsp?type=hj/GK14605_00IH_0001_0060.jpg","1720_각북면_60")</f>
        <v>1720_각북면_60</v>
      </c>
      <c r="B3370" s="2">
        <v>1720</v>
      </c>
      <c r="C3370" s="2" t="s">
        <v>16497</v>
      </c>
      <c r="D3370" s="2" t="s">
        <v>16498</v>
      </c>
      <c r="E3370" s="2">
        <v>3369</v>
      </c>
      <c r="F3370" s="1">
        <v>17</v>
      </c>
      <c r="G3370" s="1" t="s">
        <v>5303</v>
      </c>
      <c r="H3370" s="1" t="s">
        <v>8504</v>
      </c>
      <c r="I3370" s="1">
        <v>6</v>
      </c>
      <c r="L3370" s="1">
        <v>4</v>
      </c>
      <c r="M3370" s="2" t="s">
        <v>5797</v>
      </c>
      <c r="N3370" s="2" t="s">
        <v>11865</v>
      </c>
      <c r="S3370" s="1" t="s">
        <v>51</v>
      </c>
      <c r="T3370" s="1" t="s">
        <v>1413</v>
      </c>
      <c r="W3370" s="1" t="s">
        <v>437</v>
      </c>
      <c r="X3370" s="1" t="s">
        <v>9293</v>
      </c>
      <c r="Y3370" s="1" t="s">
        <v>53</v>
      </c>
      <c r="Z3370" s="1" t="s">
        <v>9315</v>
      </c>
      <c r="AC3370" s="1">
        <v>47</v>
      </c>
      <c r="AD3370" s="1" t="s">
        <v>246</v>
      </c>
      <c r="AE3370" s="1" t="s">
        <v>11545</v>
      </c>
      <c r="AJ3370" s="1" t="s">
        <v>17</v>
      </c>
      <c r="AK3370" s="1" t="s">
        <v>11718</v>
      </c>
      <c r="AL3370" s="1" t="s">
        <v>96</v>
      </c>
      <c r="AM3370" s="1" t="s">
        <v>11726</v>
      </c>
      <c r="AT3370" s="1" t="s">
        <v>153</v>
      </c>
      <c r="AU3370" s="1" t="s">
        <v>8874</v>
      </c>
      <c r="AV3370" s="1" t="s">
        <v>5047</v>
      </c>
      <c r="AW3370" s="1" t="s">
        <v>12333</v>
      </c>
      <c r="BG3370" s="1" t="s">
        <v>116</v>
      </c>
      <c r="BH3370" s="1" t="s">
        <v>15344</v>
      </c>
      <c r="BI3370" s="1" t="s">
        <v>5629</v>
      </c>
      <c r="BJ3370" s="1" t="s">
        <v>10936</v>
      </c>
      <c r="BK3370" s="1" t="s">
        <v>88</v>
      </c>
      <c r="BL3370" s="1" t="s">
        <v>8828</v>
      </c>
      <c r="BM3370" s="1" t="s">
        <v>5630</v>
      </c>
      <c r="BN3370" s="1" t="s">
        <v>13738</v>
      </c>
      <c r="BO3370" s="1" t="s">
        <v>2103</v>
      </c>
      <c r="BP3370" s="1" t="s">
        <v>11976</v>
      </c>
      <c r="BQ3370" s="1" t="s">
        <v>5631</v>
      </c>
      <c r="BR3370" s="1" t="s">
        <v>13196</v>
      </c>
      <c r="BS3370" s="1" t="s">
        <v>118</v>
      </c>
      <c r="BT3370" s="1" t="s">
        <v>11738</v>
      </c>
    </row>
    <row r="3371" spans="1:72" ht="13.5" customHeight="1">
      <c r="A3371" s="3" t="str">
        <f>HYPERLINK("http://kyu.snu.ac.kr/sdhj/index.jsp?type=hj/GK14605_00IH_0001_0060.jpg","1720_각북면_60")</f>
        <v>1720_각북면_60</v>
      </c>
      <c r="B3371" s="2">
        <v>1720</v>
      </c>
      <c r="C3371" s="2" t="s">
        <v>15722</v>
      </c>
      <c r="D3371" s="2" t="s">
        <v>15723</v>
      </c>
      <c r="E3371" s="2">
        <v>3370</v>
      </c>
      <c r="F3371" s="1">
        <v>17</v>
      </c>
      <c r="G3371" s="1" t="s">
        <v>5303</v>
      </c>
      <c r="H3371" s="1" t="s">
        <v>8504</v>
      </c>
      <c r="I3371" s="1">
        <v>6</v>
      </c>
      <c r="L3371" s="1">
        <v>4</v>
      </c>
      <c r="M3371" s="2" t="s">
        <v>5797</v>
      </c>
      <c r="N3371" s="2" t="s">
        <v>11865</v>
      </c>
      <c r="S3371" s="1" t="s">
        <v>190</v>
      </c>
      <c r="T3371" s="1" t="s">
        <v>8713</v>
      </c>
      <c r="U3371" s="1" t="s">
        <v>405</v>
      </c>
      <c r="V3371" s="1" t="s">
        <v>8823</v>
      </c>
      <c r="Y3371" s="1" t="s">
        <v>2254</v>
      </c>
      <c r="Z3371" s="1" t="s">
        <v>10425</v>
      </c>
      <c r="AC3371" s="1">
        <v>19</v>
      </c>
      <c r="AD3371" s="1" t="s">
        <v>308</v>
      </c>
      <c r="AE3371" s="1" t="s">
        <v>11554</v>
      </c>
    </row>
    <row r="3372" spans="1:72" ht="13.5" customHeight="1">
      <c r="A3372" s="3" t="str">
        <f>HYPERLINK("http://kyu.snu.ac.kr/sdhj/index.jsp?type=hj/GK14605_00IH_0001_0060.jpg","1720_각북면_60")</f>
        <v>1720_각북면_60</v>
      </c>
      <c r="B3372" s="2">
        <v>1720</v>
      </c>
      <c r="C3372" s="2" t="s">
        <v>15627</v>
      </c>
      <c r="D3372" s="2" t="s">
        <v>15628</v>
      </c>
      <c r="E3372" s="2">
        <v>3371</v>
      </c>
      <c r="F3372" s="1">
        <v>17</v>
      </c>
      <c r="G3372" s="1" t="s">
        <v>5303</v>
      </c>
      <c r="H3372" s="1" t="s">
        <v>8504</v>
      </c>
      <c r="I3372" s="1">
        <v>6</v>
      </c>
      <c r="L3372" s="1">
        <v>4</v>
      </c>
      <c r="M3372" s="2" t="s">
        <v>5797</v>
      </c>
      <c r="N3372" s="2" t="s">
        <v>11865</v>
      </c>
      <c r="S3372" s="1" t="s">
        <v>133</v>
      </c>
      <c r="T3372" s="1" t="s">
        <v>8712</v>
      </c>
      <c r="W3372" s="1" t="s">
        <v>103</v>
      </c>
      <c r="X3372" s="1" t="s">
        <v>15645</v>
      </c>
      <c r="Y3372" s="1" t="s">
        <v>53</v>
      </c>
      <c r="Z3372" s="1" t="s">
        <v>9315</v>
      </c>
      <c r="AC3372" s="1">
        <v>27</v>
      </c>
      <c r="AD3372" s="1" t="s">
        <v>167</v>
      </c>
      <c r="AE3372" s="1" t="s">
        <v>11350</v>
      </c>
    </row>
    <row r="3373" spans="1:72" ht="13.5" customHeight="1">
      <c r="A3373" s="3" t="str">
        <f>HYPERLINK("http://kyu.snu.ac.kr/sdhj/index.jsp?type=hj/GK14605_00IH_0001_0060.jpg","1720_각북면_60")</f>
        <v>1720_각북면_60</v>
      </c>
      <c r="B3373" s="2">
        <v>1720</v>
      </c>
      <c r="C3373" s="2" t="s">
        <v>15637</v>
      </c>
      <c r="D3373" s="2" t="s">
        <v>15638</v>
      </c>
      <c r="E3373" s="2">
        <v>3372</v>
      </c>
      <c r="F3373" s="1">
        <v>17</v>
      </c>
      <c r="G3373" s="1" t="s">
        <v>5303</v>
      </c>
      <c r="H3373" s="1" t="s">
        <v>8504</v>
      </c>
      <c r="I3373" s="1">
        <v>6</v>
      </c>
      <c r="L3373" s="1">
        <v>4</v>
      </c>
      <c r="M3373" s="2" t="s">
        <v>5797</v>
      </c>
      <c r="N3373" s="2" t="s">
        <v>11865</v>
      </c>
      <c r="S3373" s="1" t="s">
        <v>71</v>
      </c>
      <c r="T3373" s="1" t="s">
        <v>8710</v>
      </c>
      <c r="U3373" s="1" t="s">
        <v>37</v>
      </c>
      <c r="V3373" s="1" t="s">
        <v>8867</v>
      </c>
      <c r="Y3373" s="1" t="s">
        <v>2488</v>
      </c>
      <c r="Z3373" s="1" t="s">
        <v>10424</v>
      </c>
      <c r="AC3373" s="1">
        <v>14</v>
      </c>
      <c r="AD3373" s="1" t="s">
        <v>207</v>
      </c>
      <c r="AE3373" s="1" t="s">
        <v>11551</v>
      </c>
    </row>
    <row r="3374" spans="1:72" ht="13.5" customHeight="1">
      <c r="A3374" s="3" t="str">
        <f>HYPERLINK("http://kyu.snu.ac.kr/sdhj/index.jsp?type=hj/GK14605_00IH_0001_0060.jpg","1720_각북면_60")</f>
        <v>1720_각북면_60</v>
      </c>
      <c r="B3374" s="2">
        <v>1720</v>
      </c>
      <c r="C3374" s="2" t="s">
        <v>15627</v>
      </c>
      <c r="D3374" s="2" t="s">
        <v>15628</v>
      </c>
      <c r="E3374" s="2">
        <v>3373</v>
      </c>
      <c r="F3374" s="1">
        <v>17</v>
      </c>
      <c r="G3374" s="1" t="s">
        <v>5303</v>
      </c>
      <c r="H3374" s="1" t="s">
        <v>8504</v>
      </c>
      <c r="I3374" s="1">
        <v>6</v>
      </c>
      <c r="L3374" s="1">
        <v>4</v>
      </c>
      <c r="M3374" s="2" t="s">
        <v>5797</v>
      </c>
      <c r="N3374" s="2" t="s">
        <v>11865</v>
      </c>
      <c r="S3374" s="1" t="s">
        <v>559</v>
      </c>
      <c r="T3374" s="1" t="s">
        <v>8724</v>
      </c>
      <c r="W3374" s="1" t="s">
        <v>17004</v>
      </c>
      <c r="X3374" s="1" t="s">
        <v>17005</v>
      </c>
      <c r="Y3374" s="1" t="s">
        <v>5045</v>
      </c>
      <c r="Z3374" s="1" t="s">
        <v>10423</v>
      </c>
      <c r="AF3374" s="1" t="s">
        <v>331</v>
      </c>
      <c r="AG3374" s="1" t="s">
        <v>15703</v>
      </c>
    </row>
    <row r="3375" spans="1:72" ht="13.5" customHeight="1">
      <c r="A3375" s="3" t="str">
        <f>HYPERLINK("http://kyu.snu.ac.kr/sdhj/index.jsp?type=hj/GK14605_00IH_0001_0060.jpg","1720_각북면_60")</f>
        <v>1720_각북면_60</v>
      </c>
      <c r="B3375" s="2">
        <v>1720</v>
      </c>
      <c r="C3375" s="2" t="s">
        <v>15637</v>
      </c>
      <c r="D3375" s="2" t="s">
        <v>15638</v>
      </c>
      <c r="E3375" s="2">
        <v>3374</v>
      </c>
      <c r="F3375" s="1">
        <v>17</v>
      </c>
      <c r="G3375" s="1" t="s">
        <v>5303</v>
      </c>
      <c r="H3375" s="1" t="s">
        <v>8504</v>
      </c>
      <c r="I3375" s="1">
        <v>6</v>
      </c>
      <c r="L3375" s="1">
        <v>4</v>
      </c>
      <c r="M3375" s="2" t="s">
        <v>5797</v>
      </c>
      <c r="N3375" s="2" t="s">
        <v>11865</v>
      </c>
      <c r="S3375" s="1" t="s">
        <v>71</v>
      </c>
      <c r="T3375" s="1" t="s">
        <v>8710</v>
      </c>
      <c r="U3375" s="1" t="s">
        <v>37</v>
      </c>
      <c r="V3375" s="1" t="s">
        <v>8867</v>
      </c>
      <c r="Y3375" s="1" t="s">
        <v>5632</v>
      </c>
      <c r="Z3375" s="1" t="s">
        <v>10422</v>
      </c>
      <c r="AC3375" s="1">
        <v>7</v>
      </c>
      <c r="AD3375" s="1" t="s">
        <v>454</v>
      </c>
      <c r="AE3375" s="1" t="s">
        <v>11543</v>
      </c>
      <c r="AF3375" s="1" t="s">
        <v>135</v>
      </c>
      <c r="AG3375" s="1" t="s">
        <v>11569</v>
      </c>
    </row>
    <row r="3376" spans="1:72" ht="13.5" customHeight="1">
      <c r="A3376" s="3" t="str">
        <f>HYPERLINK("http://kyu.snu.ac.kr/sdhj/index.jsp?type=hj/GK14605_00IH_0001_0060.jpg","1720_각북면_60")</f>
        <v>1720_각북면_60</v>
      </c>
      <c r="B3376" s="2">
        <v>1720</v>
      </c>
      <c r="C3376" s="2" t="s">
        <v>15627</v>
      </c>
      <c r="D3376" s="2" t="s">
        <v>15628</v>
      </c>
      <c r="E3376" s="2">
        <v>3375</v>
      </c>
      <c r="F3376" s="1">
        <v>17</v>
      </c>
      <c r="G3376" s="1" t="s">
        <v>5303</v>
      </c>
      <c r="H3376" s="1" t="s">
        <v>8504</v>
      </c>
      <c r="I3376" s="1">
        <v>6</v>
      </c>
      <c r="L3376" s="1">
        <v>5</v>
      </c>
      <c r="M3376" s="2" t="s">
        <v>302</v>
      </c>
      <c r="N3376" s="2" t="s">
        <v>12355</v>
      </c>
      <c r="T3376" s="1" t="s">
        <v>15624</v>
      </c>
      <c r="U3376" s="1" t="s">
        <v>48</v>
      </c>
      <c r="V3376" s="1" t="s">
        <v>8899</v>
      </c>
      <c r="W3376" s="1" t="s">
        <v>128</v>
      </c>
      <c r="X3376" s="1" t="s">
        <v>9270</v>
      </c>
      <c r="Y3376" s="1" t="s">
        <v>5633</v>
      </c>
      <c r="Z3376" s="1" t="s">
        <v>10421</v>
      </c>
      <c r="AC3376" s="1">
        <v>75</v>
      </c>
      <c r="AD3376" s="1" t="s">
        <v>563</v>
      </c>
      <c r="AE3376" s="1" t="s">
        <v>9669</v>
      </c>
      <c r="AJ3376" s="1" t="s">
        <v>17</v>
      </c>
      <c r="AK3376" s="1" t="s">
        <v>11718</v>
      </c>
      <c r="AL3376" s="1" t="s">
        <v>118</v>
      </c>
      <c r="AM3376" s="1" t="s">
        <v>11738</v>
      </c>
      <c r="AT3376" s="1" t="s">
        <v>233</v>
      </c>
      <c r="AU3376" s="1" t="s">
        <v>8848</v>
      </c>
      <c r="AV3376" s="1" t="s">
        <v>18879</v>
      </c>
      <c r="AW3376" s="1" t="s">
        <v>15677</v>
      </c>
      <c r="BG3376" s="1" t="s">
        <v>233</v>
      </c>
      <c r="BH3376" s="1" t="s">
        <v>8848</v>
      </c>
      <c r="BI3376" s="1" t="s">
        <v>303</v>
      </c>
      <c r="BJ3376" s="1" t="s">
        <v>13204</v>
      </c>
      <c r="BK3376" s="1" t="s">
        <v>42</v>
      </c>
      <c r="BL3376" s="1" t="s">
        <v>11992</v>
      </c>
      <c r="BM3376" s="1" t="s">
        <v>5409</v>
      </c>
      <c r="BN3376" s="1" t="s">
        <v>13737</v>
      </c>
      <c r="BO3376" s="1" t="s">
        <v>88</v>
      </c>
      <c r="BP3376" s="1" t="s">
        <v>8828</v>
      </c>
      <c r="BQ3376" s="1" t="s">
        <v>5634</v>
      </c>
      <c r="BR3376" s="1" t="s">
        <v>14345</v>
      </c>
      <c r="BS3376" s="1" t="s">
        <v>152</v>
      </c>
      <c r="BT3376" s="1" t="s">
        <v>11667</v>
      </c>
    </row>
    <row r="3377" spans="1:72" ht="13.5" customHeight="1">
      <c r="A3377" s="3" t="str">
        <f>HYPERLINK("http://kyu.snu.ac.kr/sdhj/index.jsp?type=hj/GK14605_00IH_0001_0060.jpg","1720_각북면_60")</f>
        <v>1720_각북면_60</v>
      </c>
      <c r="B3377" s="2">
        <v>1720</v>
      </c>
      <c r="C3377" s="2" t="s">
        <v>15839</v>
      </c>
      <c r="D3377" s="2" t="s">
        <v>15840</v>
      </c>
      <c r="E3377" s="2">
        <v>3376</v>
      </c>
      <c r="F3377" s="1">
        <v>17</v>
      </c>
      <c r="G3377" s="1" t="s">
        <v>5303</v>
      </c>
      <c r="H3377" s="1" t="s">
        <v>8504</v>
      </c>
      <c r="I3377" s="1">
        <v>6</v>
      </c>
      <c r="L3377" s="1">
        <v>5</v>
      </c>
      <c r="M3377" s="2" t="s">
        <v>302</v>
      </c>
      <c r="N3377" s="2" t="s">
        <v>12355</v>
      </c>
      <c r="S3377" s="1" t="s">
        <v>51</v>
      </c>
      <c r="T3377" s="1" t="s">
        <v>1413</v>
      </c>
      <c r="W3377" s="1" t="s">
        <v>38</v>
      </c>
      <c r="X3377" s="1" t="s">
        <v>15655</v>
      </c>
      <c r="Y3377" s="1" t="s">
        <v>53</v>
      </c>
      <c r="Z3377" s="1" t="s">
        <v>9315</v>
      </c>
      <c r="AC3377" s="1">
        <v>58</v>
      </c>
      <c r="AD3377" s="1" t="s">
        <v>510</v>
      </c>
      <c r="AE3377" s="1" t="s">
        <v>11558</v>
      </c>
      <c r="AJ3377" s="1" t="s">
        <v>17</v>
      </c>
      <c r="AK3377" s="1" t="s">
        <v>11718</v>
      </c>
      <c r="AL3377" s="1" t="s">
        <v>50</v>
      </c>
      <c r="AM3377" s="1" t="s">
        <v>15656</v>
      </c>
      <c r="AT3377" s="1" t="s">
        <v>153</v>
      </c>
      <c r="AU3377" s="1" t="s">
        <v>8874</v>
      </c>
      <c r="AV3377" s="1" t="s">
        <v>3947</v>
      </c>
      <c r="AW3377" s="1" t="s">
        <v>12332</v>
      </c>
      <c r="BG3377" s="1" t="s">
        <v>88</v>
      </c>
      <c r="BH3377" s="1" t="s">
        <v>8828</v>
      </c>
      <c r="BI3377" s="1" t="s">
        <v>5635</v>
      </c>
      <c r="BJ3377" s="1" t="s">
        <v>10063</v>
      </c>
      <c r="BK3377" s="1" t="s">
        <v>88</v>
      </c>
      <c r="BL3377" s="1" t="s">
        <v>8828</v>
      </c>
      <c r="BM3377" s="1" t="s">
        <v>1284</v>
      </c>
      <c r="BN3377" s="1" t="s">
        <v>9698</v>
      </c>
      <c r="BO3377" s="1" t="s">
        <v>5636</v>
      </c>
      <c r="BP3377" s="1" t="s">
        <v>12948</v>
      </c>
      <c r="BQ3377" s="1" t="s">
        <v>5637</v>
      </c>
      <c r="BR3377" s="1" t="s">
        <v>14040</v>
      </c>
      <c r="BS3377" s="1" t="s">
        <v>158</v>
      </c>
      <c r="BT3377" s="1" t="s">
        <v>11647</v>
      </c>
    </row>
    <row r="3378" spans="1:72" ht="13.5" customHeight="1">
      <c r="A3378" s="3" t="str">
        <f>HYPERLINK("http://kyu.snu.ac.kr/sdhj/index.jsp?type=hj/GK14605_00IH_0001_0060.jpg","1720_각북면_60")</f>
        <v>1720_각북면_60</v>
      </c>
      <c r="B3378" s="2">
        <v>1720</v>
      </c>
      <c r="C3378" s="2" t="s">
        <v>15678</v>
      </c>
      <c r="D3378" s="2" t="s">
        <v>15679</v>
      </c>
      <c r="E3378" s="2">
        <v>3377</v>
      </c>
      <c r="F3378" s="1">
        <v>17</v>
      </c>
      <c r="G3378" s="1" t="s">
        <v>5303</v>
      </c>
      <c r="H3378" s="1" t="s">
        <v>8504</v>
      </c>
      <c r="I3378" s="1">
        <v>6</v>
      </c>
      <c r="L3378" s="1">
        <v>5</v>
      </c>
      <c r="M3378" s="2" t="s">
        <v>302</v>
      </c>
      <c r="N3378" s="2" t="s">
        <v>12355</v>
      </c>
      <c r="S3378" s="1" t="s">
        <v>190</v>
      </c>
      <c r="T3378" s="1" t="s">
        <v>8713</v>
      </c>
      <c r="U3378" s="1" t="s">
        <v>5638</v>
      </c>
      <c r="V3378" s="1" t="s">
        <v>17006</v>
      </c>
      <c r="Y3378" s="1" t="s">
        <v>180</v>
      </c>
      <c r="Z3378" s="1" t="s">
        <v>10034</v>
      </c>
      <c r="AC3378" s="1">
        <v>36</v>
      </c>
      <c r="AD3378" s="1" t="s">
        <v>341</v>
      </c>
      <c r="AE3378" s="1" t="s">
        <v>11544</v>
      </c>
    </row>
    <row r="3379" spans="1:72" ht="13.5" customHeight="1">
      <c r="A3379" s="3" t="str">
        <f>HYPERLINK("http://kyu.snu.ac.kr/sdhj/index.jsp?type=hj/GK14605_00IH_0001_0060.jpg","1720_각북면_60")</f>
        <v>1720_각북면_60</v>
      </c>
      <c r="B3379" s="2">
        <v>1720</v>
      </c>
      <c r="C3379" s="2" t="s">
        <v>15637</v>
      </c>
      <c r="D3379" s="2" t="s">
        <v>15638</v>
      </c>
      <c r="E3379" s="2">
        <v>3378</v>
      </c>
      <c r="F3379" s="1">
        <v>17</v>
      </c>
      <c r="G3379" s="1" t="s">
        <v>5303</v>
      </c>
      <c r="H3379" s="1" t="s">
        <v>8504</v>
      </c>
      <c r="I3379" s="1">
        <v>6</v>
      </c>
      <c r="L3379" s="1">
        <v>5</v>
      </c>
      <c r="M3379" s="2" t="s">
        <v>302</v>
      </c>
      <c r="N3379" s="2" t="s">
        <v>12355</v>
      </c>
      <c r="S3379" s="1" t="s">
        <v>68</v>
      </c>
      <c r="T3379" s="1" t="s">
        <v>8708</v>
      </c>
      <c r="Y3379" s="1" t="s">
        <v>53</v>
      </c>
      <c r="Z3379" s="1" t="s">
        <v>9315</v>
      </c>
      <c r="AC3379" s="1">
        <v>2</v>
      </c>
      <c r="AD3379" s="1" t="s">
        <v>106</v>
      </c>
      <c r="AE3379" s="1" t="s">
        <v>11517</v>
      </c>
    </row>
    <row r="3380" spans="1:72" ht="13.5" customHeight="1">
      <c r="A3380" s="3" t="str">
        <f>HYPERLINK("http://kyu.snu.ac.kr/sdhj/index.jsp?type=hj/GK14605_00IH_0001_0060.jpg","1720_각북면_60")</f>
        <v>1720_각북면_60</v>
      </c>
      <c r="B3380" s="2">
        <v>1720</v>
      </c>
      <c r="C3380" s="2" t="s">
        <v>15637</v>
      </c>
      <c r="D3380" s="2" t="s">
        <v>15638</v>
      </c>
      <c r="E3380" s="2">
        <v>3379</v>
      </c>
      <c r="F3380" s="1">
        <v>17</v>
      </c>
      <c r="G3380" s="1" t="s">
        <v>5303</v>
      </c>
      <c r="H3380" s="1" t="s">
        <v>8504</v>
      </c>
      <c r="I3380" s="1">
        <v>6</v>
      </c>
      <c r="L3380" s="1">
        <v>5</v>
      </c>
      <c r="M3380" s="2" t="s">
        <v>302</v>
      </c>
      <c r="N3380" s="2" t="s">
        <v>12355</v>
      </c>
      <c r="S3380" s="1" t="s">
        <v>68</v>
      </c>
      <c r="T3380" s="1" t="s">
        <v>8708</v>
      </c>
      <c r="Y3380" s="1" t="s">
        <v>53</v>
      </c>
      <c r="Z3380" s="1" t="s">
        <v>9315</v>
      </c>
      <c r="AF3380" s="1" t="s">
        <v>355</v>
      </c>
      <c r="AG3380" s="1" t="s">
        <v>11570</v>
      </c>
    </row>
    <row r="3381" spans="1:72" ht="13.5" customHeight="1">
      <c r="A3381" s="3" t="str">
        <f>HYPERLINK("http://kyu.snu.ac.kr/sdhj/index.jsp?type=hj/GK14605_00IH_0001_0060.jpg","1720_각북면_60")</f>
        <v>1720_각북면_60</v>
      </c>
      <c r="B3381" s="2">
        <v>1720</v>
      </c>
      <c r="C3381" s="2" t="s">
        <v>15637</v>
      </c>
      <c r="D3381" s="2" t="s">
        <v>15638</v>
      </c>
      <c r="E3381" s="2">
        <v>3380</v>
      </c>
      <c r="F3381" s="1">
        <v>17</v>
      </c>
      <c r="G3381" s="1" t="s">
        <v>5303</v>
      </c>
      <c r="H3381" s="1" t="s">
        <v>8504</v>
      </c>
      <c r="I3381" s="1">
        <v>6</v>
      </c>
      <c r="L3381" s="1">
        <v>5</v>
      </c>
      <c r="M3381" s="2" t="s">
        <v>302</v>
      </c>
      <c r="N3381" s="2" t="s">
        <v>12355</v>
      </c>
      <c r="S3381" s="1" t="s">
        <v>356</v>
      </c>
      <c r="T3381" s="1" t="s">
        <v>8717</v>
      </c>
      <c r="Y3381" s="1" t="s">
        <v>53</v>
      </c>
      <c r="Z3381" s="1" t="s">
        <v>9315</v>
      </c>
      <c r="AC3381" s="1">
        <v>7</v>
      </c>
      <c r="AD3381" s="1" t="s">
        <v>454</v>
      </c>
      <c r="AE3381" s="1" t="s">
        <v>11543</v>
      </c>
    </row>
    <row r="3382" spans="1:72" ht="13.5" customHeight="1">
      <c r="A3382" s="3" t="str">
        <f>HYPERLINK("http://kyu.snu.ac.kr/sdhj/index.jsp?type=hj/GK14605_00IH_0001_0060.jpg","1720_각북면_60")</f>
        <v>1720_각북면_60</v>
      </c>
      <c r="B3382" s="2">
        <v>1720</v>
      </c>
      <c r="C3382" s="2" t="s">
        <v>15637</v>
      </c>
      <c r="D3382" s="2" t="s">
        <v>15638</v>
      </c>
      <c r="E3382" s="2">
        <v>3381</v>
      </c>
      <c r="F3382" s="1">
        <v>17</v>
      </c>
      <c r="G3382" s="1" t="s">
        <v>5303</v>
      </c>
      <c r="H3382" s="1" t="s">
        <v>8504</v>
      </c>
      <c r="I3382" s="1">
        <v>6</v>
      </c>
      <c r="L3382" s="1">
        <v>5</v>
      </c>
      <c r="M3382" s="2" t="s">
        <v>302</v>
      </c>
      <c r="N3382" s="2" t="s">
        <v>12355</v>
      </c>
      <c r="S3382" s="1" t="s">
        <v>247</v>
      </c>
      <c r="T3382" s="1" t="s">
        <v>8741</v>
      </c>
      <c r="Y3382" s="1" t="s">
        <v>335</v>
      </c>
      <c r="Z3382" s="1" t="s">
        <v>9444</v>
      </c>
      <c r="AC3382" s="1">
        <v>6</v>
      </c>
      <c r="AD3382" s="1" t="s">
        <v>75</v>
      </c>
      <c r="AE3382" s="1" t="s">
        <v>11549</v>
      </c>
    </row>
    <row r="3383" spans="1:72" ht="13.5" customHeight="1">
      <c r="A3383" s="3" t="str">
        <f>HYPERLINK("http://kyu.snu.ac.kr/sdhj/index.jsp?type=hj/GK14605_00IH_0001_0060.jpg","1720_각북면_60")</f>
        <v>1720_각북면_60</v>
      </c>
      <c r="B3383" s="2">
        <v>1720</v>
      </c>
      <c r="C3383" s="2" t="s">
        <v>15637</v>
      </c>
      <c r="D3383" s="2" t="s">
        <v>15638</v>
      </c>
      <c r="E3383" s="2">
        <v>3382</v>
      </c>
      <c r="F3383" s="1">
        <v>17</v>
      </c>
      <c r="G3383" s="1" t="s">
        <v>5303</v>
      </c>
      <c r="H3383" s="1" t="s">
        <v>8504</v>
      </c>
      <c r="I3383" s="1">
        <v>6</v>
      </c>
      <c r="L3383" s="1">
        <v>5</v>
      </c>
      <c r="M3383" s="2" t="s">
        <v>302</v>
      </c>
      <c r="N3383" s="2" t="s">
        <v>12355</v>
      </c>
      <c r="S3383" s="1" t="s">
        <v>356</v>
      </c>
      <c r="T3383" s="1" t="s">
        <v>8717</v>
      </c>
      <c r="AC3383" s="1">
        <v>2</v>
      </c>
      <c r="AD3383" s="1" t="s">
        <v>106</v>
      </c>
      <c r="AE3383" s="1" t="s">
        <v>11517</v>
      </c>
      <c r="AF3383" s="1" t="s">
        <v>135</v>
      </c>
      <c r="AG3383" s="1" t="s">
        <v>11569</v>
      </c>
    </row>
    <row r="3384" spans="1:72" ht="13.5" customHeight="1">
      <c r="A3384" s="3" t="str">
        <f>HYPERLINK("http://kyu.snu.ac.kr/sdhj/index.jsp?type=hj/GK14605_00IH_0001_0060.jpg","1720_각북면_60")</f>
        <v>1720_각북면_60</v>
      </c>
      <c r="B3384" s="2">
        <v>1720</v>
      </c>
      <c r="C3384" s="2" t="s">
        <v>15637</v>
      </c>
      <c r="D3384" s="2" t="s">
        <v>15638</v>
      </c>
      <c r="E3384" s="2">
        <v>3383</v>
      </c>
      <c r="F3384" s="1">
        <v>17</v>
      </c>
      <c r="G3384" s="1" t="s">
        <v>5303</v>
      </c>
      <c r="H3384" s="1" t="s">
        <v>8504</v>
      </c>
      <c r="I3384" s="1">
        <v>6</v>
      </c>
      <c r="L3384" s="1">
        <v>5</v>
      </c>
      <c r="M3384" s="2" t="s">
        <v>302</v>
      </c>
      <c r="N3384" s="2" t="s">
        <v>12355</v>
      </c>
      <c r="S3384" s="1" t="s">
        <v>17007</v>
      </c>
      <c r="T3384" s="1" t="s">
        <v>17008</v>
      </c>
      <c r="U3384" s="1" t="s">
        <v>17009</v>
      </c>
      <c r="V3384" s="1" t="s">
        <v>17010</v>
      </c>
      <c r="W3384" s="1" t="s">
        <v>245</v>
      </c>
      <c r="X3384" s="1" t="s">
        <v>9269</v>
      </c>
      <c r="Y3384" s="1" t="s">
        <v>1904</v>
      </c>
      <c r="Z3384" s="1" t="s">
        <v>10420</v>
      </c>
      <c r="AC3384" s="1">
        <v>41</v>
      </c>
      <c r="AD3384" s="1" t="s">
        <v>211</v>
      </c>
      <c r="AE3384" s="1" t="s">
        <v>10681</v>
      </c>
    </row>
    <row r="3385" spans="1:72" ht="13.5" customHeight="1">
      <c r="A3385" s="3" t="str">
        <f>HYPERLINK("http://kyu.snu.ac.kr/sdhj/index.jsp?type=hj/GK14605_00IH_0001_0060.jpg","1720_각북면_60")</f>
        <v>1720_각북면_60</v>
      </c>
      <c r="B3385" s="2">
        <v>1720</v>
      </c>
      <c r="C3385" s="2" t="s">
        <v>15637</v>
      </c>
      <c r="D3385" s="2" t="s">
        <v>15638</v>
      </c>
      <c r="E3385" s="2">
        <v>3384</v>
      </c>
      <c r="F3385" s="1">
        <v>17</v>
      </c>
      <c r="G3385" s="1" t="s">
        <v>5303</v>
      </c>
      <c r="H3385" s="1" t="s">
        <v>8504</v>
      </c>
      <c r="I3385" s="1">
        <v>7</v>
      </c>
      <c r="J3385" s="1" t="s">
        <v>5639</v>
      </c>
      <c r="K3385" s="1" t="s">
        <v>8585</v>
      </c>
      <c r="L3385" s="1">
        <v>1</v>
      </c>
      <c r="M3385" s="2" t="s">
        <v>1142</v>
      </c>
      <c r="N3385" s="2" t="s">
        <v>10419</v>
      </c>
      <c r="T3385" s="1" t="s">
        <v>16992</v>
      </c>
      <c r="U3385" s="1" t="s">
        <v>287</v>
      </c>
      <c r="V3385" s="1" t="s">
        <v>9011</v>
      </c>
      <c r="Y3385" s="1" t="s">
        <v>1142</v>
      </c>
      <c r="Z3385" s="1" t="s">
        <v>10419</v>
      </c>
      <c r="AC3385" s="1">
        <v>49</v>
      </c>
      <c r="AD3385" s="1" t="s">
        <v>181</v>
      </c>
      <c r="AE3385" s="1" t="s">
        <v>11525</v>
      </c>
      <c r="AJ3385" s="1" t="s">
        <v>17</v>
      </c>
      <c r="AK3385" s="1" t="s">
        <v>11718</v>
      </c>
      <c r="AL3385" s="1" t="s">
        <v>50</v>
      </c>
      <c r="AM3385" s="1" t="s">
        <v>16838</v>
      </c>
      <c r="AN3385" s="1" t="s">
        <v>602</v>
      </c>
      <c r="AO3385" s="1" t="s">
        <v>8712</v>
      </c>
      <c r="AP3385" s="1" t="s">
        <v>860</v>
      </c>
      <c r="AQ3385" s="1" t="s">
        <v>9007</v>
      </c>
      <c r="AR3385" s="1" t="s">
        <v>4561</v>
      </c>
      <c r="AS3385" s="1" t="s">
        <v>11855</v>
      </c>
      <c r="AT3385" s="1" t="s">
        <v>88</v>
      </c>
      <c r="AU3385" s="1" t="s">
        <v>8828</v>
      </c>
      <c r="AV3385" s="1" t="s">
        <v>5640</v>
      </c>
      <c r="AW3385" s="1" t="s">
        <v>17011</v>
      </c>
      <c r="BB3385" s="1" t="s">
        <v>274</v>
      </c>
      <c r="BC3385" s="1" t="s">
        <v>8855</v>
      </c>
      <c r="BD3385" s="1" t="s">
        <v>4563</v>
      </c>
      <c r="BE3385" s="1" t="s">
        <v>12836</v>
      </c>
      <c r="BG3385" s="1" t="s">
        <v>88</v>
      </c>
      <c r="BH3385" s="1" t="s">
        <v>8828</v>
      </c>
      <c r="BI3385" s="1" t="s">
        <v>455</v>
      </c>
      <c r="BJ3385" s="1" t="s">
        <v>9281</v>
      </c>
      <c r="BK3385" s="1" t="s">
        <v>88</v>
      </c>
      <c r="BL3385" s="1" t="s">
        <v>8828</v>
      </c>
      <c r="BM3385" s="1" t="s">
        <v>5362</v>
      </c>
      <c r="BN3385" s="1" t="s">
        <v>13736</v>
      </c>
      <c r="BO3385" s="1" t="s">
        <v>88</v>
      </c>
      <c r="BP3385" s="1" t="s">
        <v>8828</v>
      </c>
      <c r="BQ3385" s="1" t="s">
        <v>4565</v>
      </c>
      <c r="BR3385" s="1" t="s">
        <v>15066</v>
      </c>
      <c r="BS3385" s="1" t="s">
        <v>305</v>
      </c>
      <c r="BT3385" s="1" t="s">
        <v>11720</v>
      </c>
    </row>
    <row r="3386" spans="1:72" ht="13.5" customHeight="1">
      <c r="A3386" s="3" t="str">
        <f>HYPERLINK("http://kyu.snu.ac.kr/sdhj/index.jsp?type=hj/GK14605_00IH_0001_0060.jpg","1720_각북면_60")</f>
        <v>1720_각북면_60</v>
      </c>
      <c r="B3386" s="2">
        <v>1720</v>
      </c>
      <c r="C3386" s="2" t="s">
        <v>15752</v>
      </c>
      <c r="D3386" s="2" t="s">
        <v>15753</v>
      </c>
      <c r="E3386" s="2">
        <v>3385</v>
      </c>
      <c r="F3386" s="1">
        <v>17</v>
      </c>
      <c r="G3386" s="1" t="s">
        <v>5303</v>
      </c>
      <c r="H3386" s="1" t="s">
        <v>8504</v>
      </c>
      <c r="I3386" s="1">
        <v>7</v>
      </c>
      <c r="L3386" s="1">
        <v>1</v>
      </c>
      <c r="M3386" s="2" t="s">
        <v>1142</v>
      </c>
      <c r="N3386" s="2" t="s">
        <v>10419</v>
      </c>
      <c r="S3386" s="1" t="s">
        <v>51</v>
      </c>
      <c r="T3386" s="1" t="s">
        <v>1413</v>
      </c>
      <c r="W3386" s="1" t="s">
        <v>38</v>
      </c>
      <c r="X3386" s="1" t="s">
        <v>15655</v>
      </c>
      <c r="Y3386" s="1" t="s">
        <v>53</v>
      </c>
      <c r="Z3386" s="1" t="s">
        <v>9315</v>
      </c>
      <c r="AC3386" s="1">
        <v>44</v>
      </c>
      <c r="AD3386" s="1" t="s">
        <v>362</v>
      </c>
      <c r="AE3386" s="1" t="s">
        <v>11561</v>
      </c>
      <c r="AJ3386" s="1" t="s">
        <v>17</v>
      </c>
      <c r="AK3386" s="1" t="s">
        <v>11718</v>
      </c>
      <c r="AL3386" s="1" t="s">
        <v>528</v>
      </c>
      <c r="AM3386" s="1" t="s">
        <v>11714</v>
      </c>
      <c r="AT3386" s="1" t="s">
        <v>88</v>
      </c>
      <c r="AU3386" s="1" t="s">
        <v>8828</v>
      </c>
      <c r="AV3386" s="1" t="s">
        <v>8323</v>
      </c>
      <c r="AW3386" s="1" t="s">
        <v>12282</v>
      </c>
      <c r="BG3386" s="1" t="s">
        <v>88</v>
      </c>
      <c r="BH3386" s="1" t="s">
        <v>8828</v>
      </c>
      <c r="BI3386" s="1" t="s">
        <v>5047</v>
      </c>
      <c r="BJ3386" s="1" t="s">
        <v>12333</v>
      </c>
      <c r="BK3386" s="1" t="s">
        <v>88</v>
      </c>
      <c r="BL3386" s="1" t="s">
        <v>8828</v>
      </c>
      <c r="BM3386" s="1" t="s">
        <v>5641</v>
      </c>
      <c r="BN3386" s="1" t="s">
        <v>13735</v>
      </c>
      <c r="BO3386" s="1" t="s">
        <v>88</v>
      </c>
      <c r="BP3386" s="1" t="s">
        <v>8828</v>
      </c>
      <c r="BQ3386" s="1" t="s">
        <v>5642</v>
      </c>
      <c r="BR3386" s="1" t="s">
        <v>15121</v>
      </c>
      <c r="BS3386" s="1" t="s">
        <v>50</v>
      </c>
      <c r="BT3386" s="1" t="s">
        <v>15897</v>
      </c>
    </row>
    <row r="3387" spans="1:72" ht="13.5" customHeight="1">
      <c r="A3387" s="3" t="str">
        <f>HYPERLINK("http://kyu.snu.ac.kr/sdhj/index.jsp?type=hj/GK14605_00IH_0001_0060.jpg","1720_각북면_60")</f>
        <v>1720_각북면_60</v>
      </c>
      <c r="B3387" s="2">
        <v>1720</v>
      </c>
      <c r="C3387" s="2" t="s">
        <v>15730</v>
      </c>
      <c r="D3387" s="2" t="s">
        <v>15731</v>
      </c>
      <c r="E3387" s="2">
        <v>3386</v>
      </c>
      <c r="F3387" s="1">
        <v>17</v>
      </c>
      <c r="G3387" s="1" t="s">
        <v>5303</v>
      </c>
      <c r="H3387" s="1" t="s">
        <v>8504</v>
      </c>
      <c r="I3387" s="1">
        <v>7</v>
      </c>
      <c r="L3387" s="1">
        <v>1</v>
      </c>
      <c r="M3387" s="2" t="s">
        <v>1142</v>
      </c>
      <c r="N3387" s="2" t="s">
        <v>10419</v>
      </c>
      <c r="S3387" s="1" t="s">
        <v>190</v>
      </c>
      <c r="T3387" s="1" t="s">
        <v>8713</v>
      </c>
      <c r="Y3387" s="1" t="s">
        <v>5501</v>
      </c>
      <c r="Z3387" s="1" t="s">
        <v>10418</v>
      </c>
      <c r="AC3387" s="1">
        <v>24</v>
      </c>
      <c r="AD3387" s="1" t="s">
        <v>132</v>
      </c>
      <c r="AE3387" s="1" t="s">
        <v>11536</v>
      </c>
    </row>
    <row r="3388" spans="1:72" ht="13.5" customHeight="1">
      <c r="A3388" s="3" t="str">
        <f>HYPERLINK("http://kyu.snu.ac.kr/sdhj/index.jsp?type=hj/GK14605_00IH_0001_0060.jpg","1720_각북면_60")</f>
        <v>1720_각북면_60</v>
      </c>
      <c r="B3388" s="2">
        <v>1720</v>
      </c>
      <c r="C3388" s="2" t="s">
        <v>15637</v>
      </c>
      <c r="D3388" s="2" t="s">
        <v>15638</v>
      </c>
      <c r="E3388" s="2">
        <v>3387</v>
      </c>
      <c r="F3388" s="1">
        <v>17</v>
      </c>
      <c r="G3388" s="1" t="s">
        <v>5303</v>
      </c>
      <c r="H3388" s="1" t="s">
        <v>8504</v>
      </c>
      <c r="I3388" s="1">
        <v>7</v>
      </c>
      <c r="L3388" s="1">
        <v>1</v>
      </c>
      <c r="M3388" s="2" t="s">
        <v>1142</v>
      </c>
      <c r="N3388" s="2" t="s">
        <v>10419</v>
      </c>
      <c r="S3388" s="1" t="s">
        <v>71</v>
      </c>
      <c r="T3388" s="1" t="s">
        <v>8710</v>
      </c>
      <c r="Y3388" s="1" t="s">
        <v>5643</v>
      </c>
      <c r="Z3388" s="1" t="s">
        <v>9985</v>
      </c>
      <c r="AC3388" s="1">
        <v>22</v>
      </c>
      <c r="AD3388" s="1" t="s">
        <v>334</v>
      </c>
      <c r="AE3388" s="1" t="s">
        <v>11555</v>
      </c>
    </row>
    <row r="3389" spans="1:72" ht="13.5" customHeight="1">
      <c r="A3389" s="3" t="str">
        <f>HYPERLINK("http://kyu.snu.ac.kr/sdhj/index.jsp?type=hj/GK14605_00IH_0001_0060.jpg","1720_각북면_60")</f>
        <v>1720_각북면_60</v>
      </c>
      <c r="B3389" s="2">
        <v>1720</v>
      </c>
      <c r="C3389" s="2" t="s">
        <v>15637</v>
      </c>
      <c r="D3389" s="2" t="s">
        <v>15638</v>
      </c>
      <c r="E3389" s="2">
        <v>3388</v>
      </c>
      <c r="F3389" s="1">
        <v>17</v>
      </c>
      <c r="G3389" s="1" t="s">
        <v>5303</v>
      </c>
      <c r="H3389" s="1" t="s">
        <v>8504</v>
      </c>
      <c r="I3389" s="1">
        <v>7</v>
      </c>
      <c r="L3389" s="1">
        <v>1</v>
      </c>
      <c r="M3389" s="2" t="s">
        <v>1142</v>
      </c>
      <c r="N3389" s="2" t="s">
        <v>10419</v>
      </c>
      <c r="S3389" s="1" t="s">
        <v>68</v>
      </c>
      <c r="T3389" s="1" t="s">
        <v>8708</v>
      </c>
      <c r="Y3389" s="1" t="s">
        <v>1820</v>
      </c>
      <c r="Z3389" s="1" t="s">
        <v>9377</v>
      </c>
      <c r="AC3389" s="1">
        <v>20</v>
      </c>
      <c r="AD3389" s="1" t="s">
        <v>134</v>
      </c>
      <c r="AE3389" s="1" t="s">
        <v>11542</v>
      </c>
    </row>
    <row r="3390" spans="1:72" ht="13.5" customHeight="1">
      <c r="A3390" s="3" t="str">
        <f>HYPERLINK("http://kyu.snu.ac.kr/sdhj/index.jsp?type=hj/GK14605_00IH_0001_0060.jpg","1720_각북면_60")</f>
        <v>1720_각북면_60</v>
      </c>
      <c r="B3390" s="2">
        <v>1720</v>
      </c>
      <c r="C3390" s="2" t="s">
        <v>15637</v>
      </c>
      <c r="D3390" s="2" t="s">
        <v>15638</v>
      </c>
      <c r="E3390" s="2">
        <v>3389</v>
      </c>
      <c r="F3390" s="1">
        <v>17</v>
      </c>
      <c r="G3390" s="1" t="s">
        <v>5303</v>
      </c>
      <c r="H3390" s="1" t="s">
        <v>8504</v>
      </c>
      <c r="I3390" s="1">
        <v>7</v>
      </c>
      <c r="L3390" s="1">
        <v>2</v>
      </c>
      <c r="M3390" s="2" t="s">
        <v>18317</v>
      </c>
      <c r="N3390" s="2" t="s">
        <v>18318</v>
      </c>
      <c r="T3390" s="1" t="s">
        <v>15624</v>
      </c>
      <c r="U3390" s="1" t="s">
        <v>1803</v>
      </c>
      <c r="V3390" s="1" t="s">
        <v>9041</v>
      </c>
      <c r="W3390" s="1" t="s">
        <v>166</v>
      </c>
      <c r="X3390" s="1" t="s">
        <v>9278</v>
      </c>
      <c r="Y3390" s="1" t="s">
        <v>5644</v>
      </c>
      <c r="Z3390" s="1" t="s">
        <v>9442</v>
      </c>
      <c r="AC3390" s="1">
        <v>41</v>
      </c>
      <c r="AD3390" s="1" t="s">
        <v>211</v>
      </c>
      <c r="AE3390" s="1" t="s">
        <v>10681</v>
      </c>
      <c r="AJ3390" s="1" t="s">
        <v>17</v>
      </c>
      <c r="AK3390" s="1" t="s">
        <v>11718</v>
      </c>
      <c r="AL3390" s="1" t="s">
        <v>50</v>
      </c>
      <c r="AM3390" s="1" t="s">
        <v>15656</v>
      </c>
      <c r="AT3390" s="1" t="s">
        <v>44</v>
      </c>
      <c r="AU3390" s="1" t="s">
        <v>8875</v>
      </c>
      <c r="AV3390" s="1" t="s">
        <v>2189</v>
      </c>
      <c r="AW3390" s="1" t="s">
        <v>10405</v>
      </c>
      <c r="BG3390" s="1" t="s">
        <v>233</v>
      </c>
      <c r="BH3390" s="1" t="s">
        <v>8848</v>
      </c>
      <c r="BI3390" s="1" t="s">
        <v>2190</v>
      </c>
      <c r="BJ3390" s="1" t="s">
        <v>13203</v>
      </c>
      <c r="BK3390" s="1" t="s">
        <v>46</v>
      </c>
      <c r="BL3390" s="1" t="s">
        <v>11959</v>
      </c>
      <c r="BM3390" s="1" t="s">
        <v>5404</v>
      </c>
      <c r="BN3390" s="1" t="s">
        <v>13160</v>
      </c>
      <c r="BO3390" s="1" t="s">
        <v>375</v>
      </c>
      <c r="BP3390" s="1" t="s">
        <v>11977</v>
      </c>
      <c r="BQ3390" s="1" t="s">
        <v>2192</v>
      </c>
      <c r="BR3390" s="1" t="s">
        <v>12122</v>
      </c>
      <c r="BS3390" s="1" t="s">
        <v>436</v>
      </c>
      <c r="BT3390" s="1" t="s">
        <v>11639</v>
      </c>
    </row>
    <row r="3391" spans="1:72" ht="13.5" customHeight="1">
      <c r="A3391" s="3" t="str">
        <f>HYPERLINK("http://kyu.snu.ac.kr/sdhj/index.jsp?type=hj/GK14605_00IH_0001_0060.jpg","1720_각북면_60")</f>
        <v>1720_각북면_60</v>
      </c>
      <c r="B3391" s="2">
        <v>1720</v>
      </c>
      <c r="C3391" s="2" t="s">
        <v>15637</v>
      </c>
      <c r="D3391" s="2" t="s">
        <v>15638</v>
      </c>
      <c r="E3391" s="2">
        <v>3390</v>
      </c>
      <c r="F3391" s="1">
        <v>17</v>
      </c>
      <c r="G3391" s="1" t="s">
        <v>5303</v>
      </c>
      <c r="H3391" s="1" t="s">
        <v>8504</v>
      </c>
      <c r="I3391" s="1">
        <v>7</v>
      </c>
      <c r="L3391" s="1">
        <v>2</v>
      </c>
      <c r="M3391" s="2" t="s">
        <v>18317</v>
      </c>
      <c r="N3391" s="2" t="s">
        <v>18318</v>
      </c>
      <c r="S3391" s="1" t="s">
        <v>51</v>
      </c>
      <c r="T3391" s="1" t="s">
        <v>1413</v>
      </c>
      <c r="W3391" s="1" t="s">
        <v>1031</v>
      </c>
      <c r="X3391" s="1" t="s">
        <v>9275</v>
      </c>
      <c r="Y3391" s="1" t="s">
        <v>129</v>
      </c>
      <c r="Z3391" s="1" t="s">
        <v>9465</v>
      </c>
      <c r="AC3391" s="1">
        <v>39</v>
      </c>
      <c r="AD3391" s="1" t="s">
        <v>119</v>
      </c>
      <c r="AE3391" s="1" t="s">
        <v>9334</v>
      </c>
      <c r="AJ3391" s="1" t="s">
        <v>461</v>
      </c>
      <c r="AK3391" s="1" t="s">
        <v>11719</v>
      </c>
      <c r="AL3391" s="1" t="s">
        <v>1033</v>
      </c>
      <c r="AM3391" s="1" t="s">
        <v>10822</v>
      </c>
      <c r="AT3391" s="1" t="s">
        <v>44</v>
      </c>
      <c r="AU3391" s="1" t="s">
        <v>8875</v>
      </c>
      <c r="AV3391" s="1" t="s">
        <v>5645</v>
      </c>
      <c r="AW3391" s="1" t="s">
        <v>11021</v>
      </c>
      <c r="BG3391" s="1" t="s">
        <v>48</v>
      </c>
      <c r="BH3391" s="1" t="s">
        <v>8899</v>
      </c>
      <c r="BI3391" s="1" t="s">
        <v>3840</v>
      </c>
      <c r="BJ3391" s="1" t="s">
        <v>10578</v>
      </c>
      <c r="BK3391" s="1" t="s">
        <v>516</v>
      </c>
      <c r="BL3391" s="1" t="s">
        <v>8956</v>
      </c>
      <c r="BM3391" s="1" t="s">
        <v>5646</v>
      </c>
      <c r="BN3391" s="1" t="s">
        <v>12147</v>
      </c>
      <c r="BO3391" s="1" t="s">
        <v>5636</v>
      </c>
      <c r="BP3391" s="1" t="s">
        <v>12948</v>
      </c>
      <c r="BQ3391" s="1" t="s">
        <v>5647</v>
      </c>
      <c r="BR3391" s="1" t="s">
        <v>15082</v>
      </c>
      <c r="BS3391" s="1" t="s">
        <v>50</v>
      </c>
      <c r="BT3391" s="1" t="s">
        <v>15656</v>
      </c>
    </row>
    <row r="3392" spans="1:72" ht="13.5" customHeight="1">
      <c r="A3392" s="3" t="str">
        <f>HYPERLINK("http://kyu.snu.ac.kr/sdhj/index.jsp?type=hj/GK14605_00IH_0001_0060.jpg","1720_각북면_60")</f>
        <v>1720_각북면_60</v>
      </c>
      <c r="B3392" s="2">
        <v>1720</v>
      </c>
      <c r="C3392" s="2" t="s">
        <v>15637</v>
      </c>
      <c r="D3392" s="2" t="s">
        <v>15638</v>
      </c>
      <c r="E3392" s="2">
        <v>3391</v>
      </c>
      <c r="F3392" s="1">
        <v>17</v>
      </c>
      <c r="G3392" s="1" t="s">
        <v>5303</v>
      </c>
      <c r="H3392" s="1" t="s">
        <v>8504</v>
      </c>
      <c r="I3392" s="1">
        <v>7</v>
      </c>
      <c r="L3392" s="1">
        <v>2</v>
      </c>
      <c r="M3392" s="2" t="s">
        <v>18317</v>
      </c>
      <c r="N3392" s="2" t="s">
        <v>18318</v>
      </c>
      <c r="S3392" s="1" t="s">
        <v>226</v>
      </c>
      <c r="T3392" s="1" t="s">
        <v>8709</v>
      </c>
      <c r="AC3392" s="1">
        <v>14</v>
      </c>
      <c r="AD3392" s="1" t="s">
        <v>207</v>
      </c>
      <c r="AE3392" s="1" t="s">
        <v>11551</v>
      </c>
    </row>
    <row r="3393" spans="1:72" ht="13.5" customHeight="1">
      <c r="A3393" s="3" t="str">
        <f>HYPERLINK("http://kyu.snu.ac.kr/sdhj/index.jsp?type=hj/GK14605_00IH_0001_0060.jpg","1720_각북면_60")</f>
        <v>1720_각북면_60</v>
      </c>
      <c r="B3393" s="2">
        <v>1720</v>
      </c>
      <c r="C3393" s="2" t="s">
        <v>15637</v>
      </c>
      <c r="D3393" s="2" t="s">
        <v>15638</v>
      </c>
      <c r="E3393" s="2">
        <v>3392</v>
      </c>
      <c r="F3393" s="1">
        <v>17</v>
      </c>
      <c r="G3393" s="1" t="s">
        <v>5303</v>
      </c>
      <c r="H3393" s="1" t="s">
        <v>8504</v>
      </c>
      <c r="I3393" s="1">
        <v>7</v>
      </c>
      <c r="L3393" s="1">
        <v>2</v>
      </c>
      <c r="M3393" s="2" t="s">
        <v>18317</v>
      </c>
      <c r="N3393" s="2" t="s">
        <v>18318</v>
      </c>
      <c r="S3393" s="1" t="s">
        <v>68</v>
      </c>
      <c r="T3393" s="1" t="s">
        <v>8708</v>
      </c>
      <c r="AC3393" s="1">
        <v>10</v>
      </c>
      <c r="AD3393" s="1" t="s">
        <v>138</v>
      </c>
      <c r="AE3393" s="1" t="s">
        <v>11522</v>
      </c>
    </row>
    <row r="3394" spans="1:72" ht="13.5" customHeight="1">
      <c r="A3394" s="3" t="str">
        <f>HYPERLINK("http://kyu.snu.ac.kr/sdhj/index.jsp?type=hj/GK14605_00IH_0001_0060.jpg","1720_각북면_60")</f>
        <v>1720_각북면_60</v>
      </c>
      <c r="B3394" s="2">
        <v>1720</v>
      </c>
      <c r="C3394" s="2" t="s">
        <v>15637</v>
      </c>
      <c r="D3394" s="2" t="s">
        <v>15638</v>
      </c>
      <c r="E3394" s="2">
        <v>3393</v>
      </c>
      <c r="F3394" s="1">
        <v>17</v>
      </c>
      <c r="G3394" s="1" t="s">
        <v>5303</v>
      </c>
      <c r="H3394" s="1" t="s">
        <v>8504</v>
      </c>
      <c r="I3394" s="1">
        <v>7</v>
      </c>
      <c r="L3394" s="1">
        <v>2</v>
      </c>
      <c r="M3394" s="2" t="s">
        <v>18317</v>
      </c>
      <c r="N3394" s="2" t="s">
        <v>18318</v>
      </c>
      <c r="S3394" s="1" t="s">
        <v>71</v>
      </c>
      <c r="T3394" s="1" t="s">
        <v>8710</v>
      </c>
      <c r="U3394" s="1" t="s">
        <v>2300</v>
      </c>
      <c r="V3394" s="1" t="s">
        <v>8970</v>
      </c>
      <c r="Y3394" s="1" t="s">
        <v>4710</v>
      </c>
      <c r="Z3394" s="1" t="s">
        <v>10417</v>
      </c>
      <c r="AC3394" s="1">
        <v>4</v>
      </c>
      <c r="AD3394" s="1" t="s">
        <v>105</v>
      </c>
      <c r="AE3394" s="1" t="s">
        <v>11518</v>
      </c>
    </row>
    <row r="3395" spans="1:72" ht="13.5" customHeight="1">
      <c r="A3395" s="3" t="str">
        <f>HYPERLINK("http://kyu.snu.ac.kr/sdhj/index.jsp?type=hj/GK14605_00IH_0001_0060.jpg","1720_각북면_60")</f>
        <v>1720_각북면_60</v>
      </c>
      <c r="B3395" s="2">
        <v>1720</v>
      </c>
      <c r="C3395" s="2" t="s">
        <v>15637</v>
      </c>
      <c r="D3395" s="2" t="s">
        <v>15638</v>
      </c>
      <c r="E3395" s="2">
        <v>3394</v>
      </c>
      <c r="F3395" s="1">
        <v>17</v>
      </c>
      <c r="G3395" s="1" t="s">
        <v>5303</v>
      </c>
      <c r="H3395" s="1" t="s">
        <v>8504</v>
      </c>
      <c r="I3395" s="1">
        <v>7</v>
      </c>
      <c r="L3395" s="1">
        <v>2</v>
      </c>
      <c r="M3395" s="2" t="s">
        <v>18317</v>
      </c>
      <c r="N3395" s="2" t="s">
        <v>18318</v>
      </c>
      <c r="S3395" s="1" t="s">
        <v>68</v>
      </c>
      <c r="T3395" s="1" t="s">
        <v>8708</v>
      </c>
      <c r="AC3395" s="1">
        <v>1</v>
      </c>
      <c r="AD3395" s="1" t="s">
        <v>107</v>
      </c>
      <c r="AE3395" s="1" t="s">
        <v>11521</v>
      </c>
      <c r="AF3395" s="1" t="s">
        <v>135</v>
      </c>
      <c r="AG3395" s="1" t="s">
        <v>11569</v>
      </c>
    </row>
    <row r="3396" spans="1:72" ht="13.5" customHeight="1">
      <c r="A3396" s="3" t="str">
        <f>HYPERLINK("http://kyu.snu.ac.kr/sdhj/index.jsp?type=hj/GK14605_00IH_0001_0060.jpg","1720_각북면_60")</f>
        <v>1720_각북면_60</v>
      </c>
      <c r="B3396" s="2">
        <v>1720</v>
      </c>
      <c r="C3396" s="2" t="s">
        <v>15637</v>
      </c>
      <c r="D3396" s="2" t="s">
        <v>15638</v>
      </c>
      <c r="E3396" s="2">
        <v>3395</v>
      </c>
      <c r="F3396" s="1">
        <v>17</v>
      </c>
      <c r="G3396" s="1" t="s">
        <v>5303</v>
      </c>
      <c r="H3396" s="1" t="s">
        <v>8504</v>
      </c>
      <c r="I3396" s="1">
        <v>7</v>
      </c>
      <c r="L3396" s="1">
        <v>2</v>
      </c>
      <c r="M3396" s="2" t="s">
        <v>18317</v>
      </c>
      <c r="N3396" s="2" t="s">
        <v>18318</v>
      </c>
      <c r="T3396" s="1" t="s">
        <v>15640</v>
      </c>
      <c r="Y3396" s="1" t="s">
        <v>5648</v>
      </c>
      <c r="Z3396" s="1" t="s">
        <v>10416</v>
      </c>
      <c r="AC3396" s="1">
        <v>40</v>
      </c>
      <c r="AD3396" s="1" t="s">
        <v>141</v>
      </c>
      <c r="AE3396" s="1" t="s">
        <v>11557</v>
      </c>
    </row>
    <row r="3397" spans="1:72" ht="13.5" customHeight="1">
      <c r="A3397" s="3" t="str">
        <f>HYPERLINK("http://kyu.snu.ac.kr/sdhj/index.jsp?type=hj/GK14605_00IH_0001_0060.jpg","1720_각북면_60")</f>
        <v>1720_각북면_60</v>
      </c>
      <c r="B3397" s="2">
        <v>1720</v>
      </c>
      <c r="C3397" s="2" t="s">
        <v>15637</v>
      </c>
      <c r="D3397" s="2" t="s">
        <v>15638</v>
      </c>
      <c r="E3397" s="2">
        <v>3396</v>
      </c>
      <c r="F3397" s="1">
        <v>17</v>
      </c>
      <c r="G3397" s="1" t="s">
        <v>5303</v>
      </c>
      <c r="H3397" s="1" t="s">
        <v>8504</v>
      </c>
      <c r="I3397" s="1">
        <v>7</v>
      </c>
      <c r="L3397" s="1">
        <v>2</v>
      </c>
      <c r="M3397" s="2" t="s">
        <v>18317</v>
      </c>
      <c r="N3397" s="2" t="s">
        <v>18318</v>
      </c>
      <c r="T3397" s="1" t="s">
        <v>15640</v>
      </c>
      <c r="U3397" s="1" t="s">
        <v>77</v>
      </c>
      <c r="V3397" s="1" t="s">
        <v>8853</v>
      </c>
      <c r="Y3397" s="1" t="s">
        <v>5649</v>
      </c>
      <c r="Z3397" s="1" t="s">
        <v>9985</v>
      </c>
      <c r="AC3397" s="1">
        <v>11</v>
      </c>
      <c r="AD3397" s="1" t="s">
        <v>70</v>
      </c>
      <c r="AE3397" s="1" t="s">
        <v>11531</v>
      </c>
    </row>
    <row r="3398" spans="1:72" ht="13.5" customHeight="1">
      <c r="A3398" s="3" t="str">
        <f>HYPERLINK("http://kyu.snu.ac.kr/sdhj/index.jsp?type=hj/GK14605_00IH_0001_0060.jpg","1720_각북면_60")</f>
        <v>1720_각북면_60</v>
      </c>
      <c r="B3398" s="2">
        <v>1720</v>
      </c>
      <c r="C3398" s="2" t="s">
        <v>15637</v>
      </c>
      <c r="D3398" s="2" t="s">
        <v>15638</v>
      </c>
      <c r="E3398" s="2">
        <v>3397</v>
      </c>
      <c r="F3398" s="1">
        <v>17</v>
      </c>
      <c r="G3398" s="1" t="s">
        <v>5303</v>
      </c>
      <c r="H3398" s="1" t="s">
        <v>8504</v>
      </c>
      <c r="I3398" s="1">
        <v>7</v>
      </c>
      <c r="L3398" s="1">
        <v>2</v>
      </c>
      <c r="M3398" s="2" t="s">
        <v>18317</v>
      </c>
      <c r="N3398" s="2" t="s">
        <v>18318</v>
      </c>
      <c r="T3398" s="1" t="s">
        <v>15640</v>
      </c>
      <c r="U3398" s="1" t="s">
        <v>266</v>
      </c>
      <c r="V3398" s="1" t="s">
        <v>8830</v>
      </c>
      <c r="Y3398" s="1" t="s">
        <v>5650</v>
      </c>
      <c r="Z3398" s="1" t="s">
        <v>10415</v>
      </c>
      <c r="AD3398" s="1" t="s">
        <v>454</v>
      </c>
      <c r="AE3398" s="1" t="s">
        <v>11543</v>
      </c>
      <c r="AF3398" s="1" t="s">
        <v>526</v>
      </c>
      <c r="AG3398" s="1" t="s">
        <v>11573</v>
      </c>
      <c r="AH3398" s="1" t="s">
        <v>202</v>
      </c>
      <c r="AI3398" s="1" t="s">
        <v>11631</v>
      </c>
    </row>
    <row r="3399" spans="1:72" ht="13.5" customHeight="1">
      <c r="A3399" s="3" t="str">
        <f>HYPERLINK("http://kyu.snu.ac.kr/sdhj/index.jsp?type=hj/GK14605_00IH_0001_0060.jpg","1720_각북면_60")</f>
        <v>1720_각북면_60</v>
      </c>
      <c r="B3399" s="2">
        <v>1720</v>
      </c>
      <c r="C3399" s="2" t="s">
        <v>15637</v>
      </c>
      <c r="D3399" s="2" t="s">
        <v>15638</v>
      </c>
      <c r="E3399" s="2">
        <v>3398</v>
      </c>
      <c r="F3399" s="1">
        <v>17</v>
      </c>
      <c r="G3399" s="1" t="s">
        <v>5303</v>
      </c>
      <c r="H3399" s="1" t="s">
        <v>8504</v>
      </c>
      <c r="I3399" s="1">
        <v>7</v>
      </c>
      <c r="L3399" s="1">
        <v>3</v>
      </c>
      <c r="M3399" s="2" t="s">
        <v>18319</v>
      </c>
      <c r="N3399" s="2" t="s">
        <v>11437</v>
      </c>
      <c r="T3399" s="1" t="s">
        <v>15624</v>
      </c>
      <c r="U3399" s="1" t="s">
        <v>309</v>
      </c>
      <c r="V3399" s="1" t="s">
        <v>8836</v>
      </c>
      <c r="W3399" s="1" t="s">
        <v>159</v>
      </c>
      <c r="X3399" s="1" t="s">
        <v>9274</v>
      </c>
      <c r="Y3399" s="1" t="s">
        <v>53</v>
      </c>
      <c r="Z3399" s="1" t="s">
        <v>9315</v>
      </c>
      <c r="AC3399" s="1">
        <v>59</v>
      </c>
      <c r="AD3399" s="1" t="s">
        <v>540</v>
      </c>
      <c r="AE3399" s="1" t="s">
        <v>11564</v>
      </c>
      <c r="AJ3399" s="1" t="s">
        <v>17</v>
      </c>
      <c r="AK3399" s="1" t="s">
        <v>11718</v>
      </c>
      <c r="AL3399" s="1" t="s">
        <v>149</v>
      </c>
      <c r="AM3399" s="1" t="s">
        <v>11728</v>
      </c>
      <c r="AT3399" s="1" t="s">
        <v>269</v>
      </c>
      <c r="AU3399" s="1" t="s">
        <v>8873</v>
      </c>
      <c r="AV3399" s="1" t="s">
        <v>5651</v>
      </c>
      <c r="AW3399" s="1" t="s">
        <v>12331</v>
      </c>
      <c r="BG3399" s="1" t="s">
        <v>269</v>
      </c>
      <c r="BH3399" s="1" t="s">
        <v>8873</v>
      </c>
      <c r="BI3399" s="1" t="s">
        <v>2489</v>
      </c>
      <c r="BJ3399" s="1" t="s">
        <v>10886</v>
      </c>
      <c r="BM3399" s="1" t="s">
        <v>5309</v>
      </c>
      <c r="BN3399" s="1" t="s">
        <v>12341</v>
      </c>
      <c r="BO3399" s="1" t="s">
        <v>390</v>
      </c>
      <c r="BP3399" s="1" t="s">
        <v>11984</v>
      </c>
      <c r="BQ3399" s="1" t="s">
        <v>5279</v>
      </c>
      <c r="BR3399" s="1" t="s">
        <v>15260</v>
      </c>
      <c r="BS3399" s="1" t="s">
        <v>158</v>
      </c>
      <c r="BT3399" s="1" t="s">
        <v>11647</v>
      </c>
    </row>
    <row r="3400" spans="1:72" ht="13.5" customHeight="1">
      <c r="A3400" s="3" t="str">
        <f>HYPERLINK("http://kyu.snu.ac.kr/sdhj/index.jsp?type=hj/GK14605_00IH_0001_0060.jpg","1720_각북면_60")</f>
        <v>1720_각북면_60</v>
      </c>
      <c r="B3400" s="2">
        <v>1720</v>
      </c>
      <c r="C3400" s="2" t="s">
        <v>15666</v>
      </c>
      <c r="D3400" s="2" t="s">
        <v>15667</v>
      </c>
      <c r="E3400" s="2">
        <v>3399</v>
      </c>
      <c r="F3400" s="1">
        <v>17</v>
      </c>
      <c r="G3400" s="1" t="s">
        <v>5303</v>
      </c>
      <c r="H3400" s="1" t="s">
        <v>8504</v>
      </c>
      <c r="I3400" s="1">
        <v>7</v>
      </c>
      <c r="L3400" s="1">
        <v>3</v>
      </c>
      <c r="M3400" s="2" t="s">
        <v>18319</v>
      </c>
      <c r="N3400" s="2" t="s">
        <v>11437</v>
      </c>
      <c r="S3400" s="1" t="s">
        <v>559</v>
      </c>
      <c r="T3400" s="1" t="s">
        <v>8724</v>
      </c>
      <c r="Y3400" s="1" t="s">
        <v>5652</v>
      </c>
      <c r="Z3400" s="1" t="s">
        <v>10414</v>
      </c>
      <c r="AC3400" s="1">
        <v>12</v>
      </c>
      <c r="AD3400" s="1" t="s">
        <v>137</v>
      </c>
      <c r="AE3400" s="1" t="s">
        <v>9320</v>
      </c>
      <c r="AF3400" s="1" t="s">
        <v>135</v>
      </c>
      <c r="AG3400" s="1" t="s">
        <v>11569</v>
      </c>
    </row>
    <row r="3401" spans="1:72" ht="13.5" customHeight="1">
      <c r="A3401" s="3" t="str">
        <f>HYPERLINK("http://kyu.snu.ac.kr/sdhj/index.jsp?type=hj/GK14605_00IH_0001_0060.jpg","1720_각북면_60")</f>
        <v>1720_각북면_60</v>
      </c>
      <c r="B3401" s="2">
        <v>1720</v>
      </c>
      <c r="C3401" s="2" t="s">
        <v>15637</v>
      </c>
      <c r="D3401" s="2" t="s">
        <v>15638</v>
      </c>
      <c r="E3401" s="2">
        <v>3400</v>
      </c>
      <c r="F3401" s="1">
        <v>17</v>
      </c>
      <c r="G3401" s="1" t="s">
        <v>5303</v>
      </c>
      <c r="H3401" s="1" t="s">
        <v>8504</v>
      </c>
      <c r="I3401" s="1">
        <v>7</v>
      </c>
      <c r="L3401" s="1">
        <v>4</v>
      </c>
      <c r="M3401" s="2" t="s">
        <v>7365</v>
      </c>
      <c r="N3401" s="2" t="s">
        <v>11827</v>
      </c>
      <c r="T3401" s="1" t="s">
        <v>15624</v>
      </c>
      <c r="U3401" s="1" t="s">
        <v>5653</v>
      </c>
      <c r="V3401" s="1" t="s">
        <v>9040</v>
      </c>
      <c r="W3401" s="1" t="s">
        <v>128</v>
      </c>
      <c r="X3401" s="1" t="s">
        <v>9270</v>
      </c>
      <c r="Y3401" s="1" t="s">
        <v>5654</v>
      </c>
      <c r="Z3401" s="1" t="s">
        <v>10413</v>
      </c>
      <c r="AC3401" s="1">
        <v>40</v>
      </c>
      <c r="AD3401" s="1" t="s">
        <v>141</v>
      </c>
      <c r="AE3401" s="1" t="s">
        <v>11557</v>
      </c>
      <c r="AJ3401" s="1" t="s">
        <v>17</v>
      </c>
      <c r="AK3401" s="1" t="s">
        <v>11718</v>
      </c>
      <c r="AL3401" s="1" t="s">
        <v>118</v>
      </c>
      <c r="AM3401" s="1" t="s">
        <v>11738</v>
      </c>
      <c r="AT3401" s="1" t="s">
        <v>88</v>
      </c>
      <c r="AU3401" s="1" t="s">
        <v>8828</v>
      </c>
      <c r="AV3401" s="1" t="s">
        <v>5655</v>
      </c>
      <c r="AW3401" s="1" t="s">
        <v>12330</v>
      </c>
      <c r="BG3401" s="1" t="s">
        <v>88</v>
      </c>
      <c r="BH3401" s="1" t="s">
        <v>8828</v>
      </c>
      <c r="BI3401" s="1" t="s">
        <v>1373</v>
      </c>
      <c r="BJ3401" s="1" t="s">
        <v>12368</v>
      </c>
      <c r="BK3401" s="1" t="s">
        <v>48</v>
      </c>
      <c r="BL3401" s="1" t="s">
        <v>8899</v>
      </c>
      <c r="BM3401" s="1" t="s">
        <v>5656</v>
      </c>
      <c r="BN3401" s="1" t="s">
        <v>13637</v>
      </c>
      <c r="BO3401" s="1" t="s">
        <v>46</v>
      </c>
      <c r="BP3401" s="1" t="s">
        <v>11959</v>
      </c>
      <c r="BQ3401" s="1" t="s">
        <v>5657</v>
      </c>
      <c r="BR3401" s="1" t="s">
        <v>14264</v>
      </c>
      <c r="BS3401" s="1" t="s">
        <v>50</v>
      </c>
      <c r="BT3401" s="1" t="s">
        <v>16280</v>
      </c>
    </row>
    <row r="3402" spans="1:72" ht="13.5" customHeight="1">
      <c r="A3402" s="3" t="str">
        <f>HYPERLINK("http://kyu.snu.ac.kr/sdhj/index.jsp?type=hj/GK14605_00IH_0001_0060.jpg","1720_각북면_60")</f>
        <v>1720_각북면_60</v>
      </c>
      <c r="B3402" s="2">
        <v>1720</v>
      </c>
      <c r="C3402" s="2" t="s">
        <v>15695</v>
      </c>
      <c r="D3402" s="2" t="s">
        <v>15696</v>
      </c>
      <c r="E3402" s="2">
        <v>3401</v>
      </c>
      <c r="F3402" s="1">
        <v>17</v>
      </c>
      <c r="G3402" s="1" t="s">
        <v>5303</v>
      </c>
      <c r="H3402" s="1" t="s">
        <v>8504</v>
      </c>
      <c r="I3402" s="1">
        <v>7</v>
      </c>
      <c r="L3402" s="1">
        <v>4</v>
      </c>
      <c r="M3402" s="2" t="s">
        <v>7365</v>
      </c>
      <c r="N3402" s="2" t="s">
        <v>11827</v>
      </c>
      <c r="S3402" s="1" t="s">
        <v>51</v>
      </c>
      <c r="T3402" s="1" t="s">
        <v>1413</v>
      </c>
      <c r="W3402" s="1" t="s">
        <v>1696</v>
      </c>
      <c r="X3402" s="1" t="s">
        <v>9286</v>
      </c>
      <c r="Y3402" s="1" t="s">
        <v>53</v>
      </c>
      <c r="Z3402" s="1" t="s">
        <v>9315</v>
      </c>
      <c r="AC3402" s="1">
        <v>37</v>
      </c>
      <c r="AD3402" s="1" t="s">
        <v>299</v>
      </c>
      <c r="AE3402" s="1" t="s">
        <v>11520</v>
      </c>
      <c r="AJ3402" s="1" t="s">
        <v>17</v>
      </c>
      <c r="AK3402" s="1" t="s">
        <v>11718</v>
      </c>
      <c r="AL3402" s="1" t="s">
        <v>5658</v>
      </c>
      <c r="AM3402" s="1" t="s">
        <v>17012</v>
      </c>
      <c r="AT3402" s="1" t="s">
        <v>88</v>
      </c>
      <c r="AU3402" s="1" t="s">
        <v>8828</v>
      </c>
      <c r="AV3402" s="1" t="s">
        <v>5659</v>
      </c>
      <c r="AW3402" s="1" t="s">
        <v>10168</v>
      </c>
      <c r="BG3402" s="1" t="s">
        <v>88</v>
      </c>
      <c r="BH3402" s="1" t="s">
        <v>8828</v>
      </c>
      <c r="BI3402" s="1" t="s">
        <v>5660</v>
      </c>
      <c r="BJ3402" s="1" t="s">
        <v>13202</v>
      </c>
      <c r="BK3402" s="1" t="s">
        <v>88</v>
      </c>
      <c r="BL3402" s="1" t="s">
        <v>8828</v>
      </c>
      <c r="BM3402" s="1" t="s">
        <v>5361</v>
      </c>
      <c r="BN3402" s="1" t="s">
        <v>12267</v>
      </c>
      <c r="BO3402" s="1" t="s">
        <v>88</v>
      </c>
      <c r="BP3402" s="1" t="s">
        <v>8828</v>
      </c>
      <c r="BQ3402" s="1" t="s">
        <v>5661</v>
      </c>
      <c r="BR3402" s="1" t="s">
        <v>14344</v>
      </c>
      <c r="BS3402" s="1" t="s">
        <v>5662</v>
      </c>
      <c r="BT3402" s="1" t="s">
        <v>14773</v>
      </c>
    </row>
    <row r="3403" spans="1:72" ht="13.5" customHeight="1">
      <c r="A3403" s="3" t="str">
        <f>HYPERLINK("http://kyu.snu.ac.kr/sdhj/index.jsp?type=hj/GK14605_00IH_0001_0060.jpg","1720_각북면_60")</f>
        <v>1720_각북면_60</v>
      </c>
      <c r="B3403" s="2">
        <v>1720</v>
      </c>
      <c r="C3403" s="2" t="s">
        <v>16139</v>
      </c>
      <c r="D3403" s="2" t="s">
        <v>16140</v>
      </c>
      <c r="E3403" s="2">
        <v>3402</v>
      </c>
      <c r="F3403" s="1">
        <v>17</v>
      </c>
      <c r="G3403" s="1" t="s">
        <v>5303</v>
      </c>
      <c r="H3403" s="1" t="s">
        <v>8504</v>
      </c>
      <c r="I3403" s="1">
        <v>7</v>
      </c>
      <c r="L3403" s="1">
        <v>4</v>
      </c>
      <c r="M3403" s="2" t="s">
        <v>7365</v>
      </c>
      <c r="N3403" s="2" t="s">
        <v>11827</v>
      </c>
      <c r="S3403" s="1" t="s">
        <v>226</v>
      </c>
      <c r="T3403" s="1" t="s">
        <v>8709</v>
      </c>
      <c r="Y3403" s="1" t="s">
        <v>5663</v>
      </c>
      <c r="Z3403" s="1" t="s">
        <v>9487</v>
      </c>
      <c r="AC3403" s="1">
        <v>8</v>
      </c>
      <c r="AD3403" s="1" t="s">
        <v>76</v>
      </c>
      <c r="AE3403" s="1" t="s">
        <v>11537</v>
      </c>
    </row>
    <row r="3404" spans="1:72" ht="13.5" customHeight="1">
      <c r="A3404" s="3" t="str">
        <f>HYPERLINK("http://kyu.snu.ac.kr/sdhj/index.jsp?type=hj/GK14605_00IH_0001_0060.jpg","1720_각북면_60")</f>
        <v>1720_각북면_60</v>
      </c>
      <c r="B3404" s="2">
        <v>1720</v>
      </c>
      <c r="C3404" s="2" t="s">
        <v>15637</v>
      </c>
      <c r="D3404" s="2" t="s">
        <v>15638</v>
      </c>
      <c r="E3404" s="2">
        <v>3403</v>
      </c>
      <c r="F3404" s="1">
        <v>17</v>
      </c>
      <c r="G3404" s="1" t="s">
        <v>5303</v>
      </c>
      <c r="H3404" s="1" t="s">
        <v>8504</v>
      </c>
      <c r="I3404" s="1">
        <v>7</v>
      </c>
      <c r="L3404" s="1">
        <v>4</v>
      </c>
      <c r="M3404" s="2" t="s">
        <v>7365</v>
      </c>
      <c r="N3404" s="2" t="s">
        <v>11827</v>
      </c>
      <c r="S3404" s="1" t="s">
        <v>71</v>
      </c>
      <c r="T3404" s="1" t="s">
        <v>8710</v>
      </c>
      <c r="U3404" s="1" t="s">
        <v>749</v>
      </c>
      <c r="V3404" s="1" t="s">
        <v>8857</v>
      </c>
      <c r="Y3404" s="1" t="s">
        <v>5664</v>
      </c>
      <c r="Z3404" s="1" t="s">
        <v>10412</v>
      </c>
      <c r="AC3404" s="1">
        <v>5</v>
      </c>
      <c r="AD3404" s="1" t="s">
        <v>249</v>
      </c>
      <c r="AE3404" s="1" t="s">
        <v>11523</v>
      </c>
    </row>
    <row r="3405" spans="1:72" ht="13.5" customHeight="1">
      <c r="A3405" s="3" t="str">
        <f>HYPERLINK("http://kyu.snu.ac.kr/sdhj/index.jsp?type=hj/GK14605_00IH_0001_0060.jpg","1720_각북면_60")</f>
        <v>1720_각북면_60</v>
      </c>
      <c r="B3405" s="2">
        <v>1720</v>
      </c>
      <c r="C3405" s="2" t="s">
        <v>15627</v>
      </c>
      <c r="D3405" s="2" t="s">
        <v>15628</v>
      </c>
      <c r="E3405" s="2">
        <v>3404</v>
      </c>
      <c r="F3405" s="1">
        <v>17</v>
      </c>
      <c r="G3405" s="1" t="s">
        <v>5303</v>
      </c>
      <c r="H3405" s="1" t="s">
        <v>8504</v>
      </c>
      <c r="I3405" s="1">
        <v>7</v>
      </c>
      <c r="L3405" s="1">
        <v>5</v>
      </c>
      <c r="M3405" s="2" t="s">
        <v>282</v>
      </c>
      <c r="N3405" s="2" t="s">
        <v>282</v>
      </c>
      <c r="O3405" s="1" t="s">
        <v>6</v>
      </c>
      <c r="P3405" s="1" t="s">
        <v>8656</v>
      </c>
      <c r="T3405" s="1" t="s">
        <v>15624</v>
      </c>
      <c r="U3405" s="1" t="s">
        <v>3269</v>
      </c>
      <c r="V3405" s="1" t="s">
        <v>9039</v>
      </c>
      <c r="Y3405" s="1" t="s">
        <v>17013</v>
      </c>
      <c r="Z3405" s="1" t="s">
        <v>17013</v>
      </c>
      <c r="AC3405" s="1">
        <v>52</v>
      </c>
      <c r="AD3405" s="1" t="s">
        <v>410</v>
      </c>
      <c r="AE3405" s="1" t="s">
        <v>11530</v>
      </c>
      <c r="AJ3405" s="1" t="s">
        <v>17</v>
      </c>
      <c r="AK3405" s="1" t="s">
        <v>11718</v>
      </c>
      <c r="AL3405" s="1" t="s">
        <v>96</v>
      </c>
      <c r="AM3405" s="1" t="s">
        <v>11726</v>
      </c>
      <c r="AN3405" s="1" t="s">
        <v>602</v>
      </c>
      <c r="AO3405" s="1" t="s">
        <v>8712</v>
      </c>
      <c r="AP3405" s="1" t="s">
        <v>5665</v>
      </c>
      <c r="AQ3405" s="1" t="s">
        <v>11802</v>
      </c>
      <c r="AR3405" s="1" t="s">
        <v>5596</v>
      </c>
      <c r="AS3405" s="1" t="s">
        <v>11869</v>
      </c>
      <c r="AT3405" s="1" t="s">
        <v>269</v>
      </c>
      <c r="AU3405" s="1" t="s">
        <v>8873</v>
      </c>
      <c r="AV3405" s="1" t="s">
        <v>3502</v>
      </c>
      <c r="AW3405" s="1" t="s">
        <v>11019</v>
      </c>
      <c r="BB3405" s="1" t="s">
        <v>274</v>
      </c>
      <c r="BC3405" s="1" t="s">
        <v>8855</v>
      </c>
      <c r="BD3405" s="1" t="s">
        <v>5666</v>
      </c>
      <c r="BE3405" s="1" t="s">
        <v>10399</v>
      </c>
      <c r="BG3405" s="1" t="s">
        <v>269</v>
      </c>
      <c r="BH3405" s="1" t="s">
        <v>8873</v>
      </c>
      <c r="BI3405" s="1" t="s">
        <v>2921</v>
      </c>
      <c r="BJ3405" s="1" t="s">
        <v>12292</v>
      </c>
      <c r="BK3405" s="1" t="s">
        <v>269</v>
      </c>
      <c r="BL3405" s="1" t="s">
        <v>8873</v>
      </c>
      <c r="BM3405" s="1" t="s">
        <v>5667</v>
      </c>
      <c r="BN3405" s="1" t="s">
        <v>12264</v>
      </c>
      <c r="BO3405" s="1" t="s">
        <v>269</v>
      </c>
      <c r="BP3405" s="1" t="s">
        <v>8873</v>
      </c>
      <c r="BQ3405" s="1" t="s">
        <v>3767</v>
      </c>
      <c r="BR3405" s="1" t="s">
        <v>16996</v>
      </c>
      <c r="BS3405" s="1" t="s">
        <v>300</v>
      </c>
      <c r="BT3405" s="1" t="s">
        <v>11633</v>
      </c>
    </row>
    <row r="3406" spans="1:72" ht="13.5" customHeight="1">
      <c r="A3406" s="3" t="str">
        <f>HYPERLINK("http://kyu.snu.ac.kr/sdhj/index.jsp?type=hj/GK14605_00IH_0001_0060.jpg","1720_각북면_60")</f>
        <v>1720_각북면_60</v>
      </c>
      <c r="B3406" s="2">
        <v>1720</v>
      </c>
      <c r="C3406" s="2" t="s">
        <v>16156</v>
      </c>
      <c r="D3406" s="2" t="s">
        <v>16157</v>
      </c>
      <c r="E3406" s="2">
        <v>3405</v>
      </c>
      <c r="F3406" s="1">
        <v>17</v>
      </c>
      <c r="G3406" s="1" t="s">
        <v>5303</v>
      </c>
      <c r="H3406" s="1" t="s">
        <v>8504</v>
      </c>
      <c r="I3406" s="1">
        <v>8</v>
      </c>
      <c r="J3406" s="1" t="s">
        <v>5668</v>
      </c>
      <c r="K3406" s="1" t="s">
        <v>8584</v>
      </c>
      <c r="L3406" s="1">
        <v>1</v>
      </c>
      <c r="M3406" s="2" t="s">
        <v>5668</v>
      </c>
      <c r="N3406" s="2" t="s">
        <v>8584</v>
      </c>
      <c r="O3406" s="1" t="s">
        <v>6</v>
      </c>
      <c r="P3406" s="1" t="s">
        <v>8656</v>
      </c>
      <c r="T3406" s="1" t="s">
        <v>15624</v>
      </c>
      <c r="U3406" s="1" t="s">
        <v>5338</v>
      </c>
      <c r="V3406" s="1" t="s">
        <v>9038</v>
      </c>
      <c r="W3406" s="1" t="s">
        <v>166</v>
      </c>
      <c r="X3406" s="1" t="s">
        <v>9278</v>
      </c>
      <c r="Y3406" s="1" t="s">
        <v>1945</v>
      </c>
      <c r="Z3406" s="1" t="s">
        <v>10411</v>
      </c>
      <c r="AA3406" s="1" t="s">
        <v>17014</v>
      </c>
      <c r="AB3406" s="1" t="s">
        <v>11507</v>
      </c>
      <c r="AC3406" s="1">
        <v>24</v>
      </c>
      <c r="AD3406" s="1" t="s">
        <v>132</v>
      </c>
      <c r="AE3406" s="1" t="s">
        <v>11536</v>
      </c>
      <c r="AJ3406" s="1" t="s">
        <v>17</v>
      </c>
      <c r="AK3406" s="1" t="s">
        <v>11718</v>
      </c>
      <c r="AL3406" s="1" t="s">
        <v>50</v>
      </c>
      <c r="AM3406" s="1" t="s">
        <v>16930</v>
      </c>
      <c r="AT3406" s="1" t="s">
        <v>1468</v>
      </c>
      <c r="AU3406" s="1" t="s">
        <v>9054</v>
      </c>
      <c r="AV3406" s="1" t="s">
        <v>715</v>
      </c>
      <c r="AW3406" s="1" t="s">
        <v>9463</v>
      </c>
      <c r="BG3406" s="1" t="s">
        <v>2306</v>
      </c>
      <c r="BH3406" s="1" t="s">
        <v>11969</v>
      </c>
      <c r="BI3406" s="1" t="s">
        <v>2797</v>
      </c>
      <c r="BJ3406" s="1" t="s">
        <v>12159</v>
      </c>
      <c r="BK3406" s="1" t="s">
        <v>621</v>
      </c>
      <c r="BL3406" s="1" t="s">
        <v>13502</v>
      </c>
      <c r="BM3406" s="1" t="s">
        <v>482</v>
      </c>
      <c r="BN3406" s="1" t="s">
        <v>13091</v>
      </c>
      <c r="BO3406" s="1" t="s">
        <v>375</v>
      </c>
      <c r="BP3406" s="1" t="s">
        <v>11977</v>
      </c>
      <c r="BQ3406" s="1" t="s">
        <v>1919</v>
      </c>
      <c r="BR3406" s="1" t="s">
        <v>17015</v>
      </c>
      <c r="BS3406" s="1" t="s">
        <v>41</v>
      </c>
      <c r="BT3406" s="1" t="s">
        <v>11660</v>
      </c>
    </row>
    <row r="3407" spans="1:72" ht="13.5" customHeight="1">
      <c r="A3407" s="3" t="str">
        <f>HYPERLINK("http://kyu.snu.ac.kr/sdhj/index.jsp?type=hj/GK14605_00IH_0001_0060.jpg","1720_각북면_60")</f>
        <v>1720_각북면_60</v>
      </c>
      <c r="B3407" s="2">
        <v>1720</v>
      </c>
      <c r="C3407" s="2" t="s">
        <v>15980</v>
      </c>
      <c r="D3407" s="2" t="s">
        <v>15981</v>
      </c>
      <c r="E3407" s="2">
        <v>3406</v>
      </c>
      <c r="F3407" s="1">
        <v>17</v>
      </c>
      <c r="G3407" s="1" t="s">
        <v>5303</v>
      </c>
      <c r="H3407" s="1" t="s">
        <v>8504</v>
      </c>
      <c r="I3407" s="1">
        <v>8</v>
      </c>
      <c r="L3407" s="1">
        <v>5</v>
      </c>
      <c r="M3407" s="2" t="s">
        <v>5668</v>
      </c>
      <c r="N3407" s="2" t="s">
        <v>8584</v>
      </c>
      <c r="S3407" s="1" t="s">
        <v>51</v>
      </c>
      <c r="T3407" s="1" t="s">
        <v>1413</v>
      </c>
      <c r="W3407" s="1" t="s">
        <v>1696</v>
      </c>
      <c r="X3407" s="1" t="s">
        <v>9286</v>
      </c>
      <c r="Y3407" s="1" t="s">
        <v>129</v>
      </c>
      <c r="Z3407" s="1" t="s">
        <v>9465</v>
      </c>
      <c r="AC3407" s="1">
        <v>26</v>
      </c>
      <c r="AD3407" s="1" t="s">
        <v>634</v>
      </c>
      <c r="AE3407" s="1" t="s">
        <v>11527</v>
      </c>
      <c r="AJ3407" s="1" t="s">
        <v>461</v>
      </c>
      <c r="AK3407" s="1" t="s">
        <v>11719</v>
      </c>
      <c r="AL3407" s="1" t="s">
        <v>720</v>
      </c>
      <c r="AM3407" s="1" t="s">
        <v>11736</v>
      </c>
      <c r="AT3407" s="1" t="s">
        <v>46</v>
      </c>
      <c r="AU3407" s="1" t="s">
        <v>11959</v>
      </c>
      <c r="AV3407" s="1" t="s">
        <v>5669</v>
      </c>
      <c r="AW3407" s="1" t="s">
        <v>12329</v>
      </c>
      <c r="BG3407" s="1" t="s">
        <v>46</v>
      </c>
      <c r="BH3407" s="1" t="s">
        <v>11959</v>
      </c>
      <c r="BI3407" s="1" t="s">
        <v>5670</v>
      </c>
      <c r="BJ3407" s="1" t="s">
        <v>12305</v>
      </c>
      <c r="BK3407" s="1" t="s">
        <v>46</v>
      </c>
      <c r="BL3407" s="1" t="s">
        <v>11959</v>
      </c>
      <c r="BM3407" s="1" t="s">
        <v>5671</v>
      </c>
      <c r="BN3407" s="1" t="s">
        <v>12271</v>
      </c>
      <c r="BO3407" s="1" t="s">
        <v>46</v>
      </c>
      <c r="BP3407" s="1" t="s">
        <v>11959</v>
      </c>
      <c r="BQ3407" s="1" t="s">
        <v>5672</v>
      </c>
      <c r="BR3407" s="1" t="s">
        <v>14317</v>
      </c>
      <c r="BS3407" s="1" t="s">
        <v>5673</v>
      </c>
      <c r="BT3407" s="1" t="s">
        <v>14772</v>
      </c>
    </row>
    <row r="3408" spans="1:72" ht="13.5" customHeight="1">
      <c r="A3408" s="3" t="str">
        <f>HYPERLINK("http://kyu.snu.ac.kr/sdhj/index.jsp?type=hj/GK14605_00IH_0001_0060.jpg","1720_각북면_60")</f>
        <v>1720_각북면_60</v>
      </c>
      <c r="B3408" s="2">
        <v>1720</v>
      </c>
      <c r="C3408" s="2" t="s">
        <v>15984</v>
      </c>
      <c r="D3408" s="2" t="s">
        <v>15985</v>
      </c>
      <c r="E3408" s="2">
        <v>3407</v>
      </c>
      <c r="F3408" s="1">
        <v>17</v>
      </c>
      <c r="G3408" s="1" t="s">
        <v>5303</v>
      </c>
      <c r="H3408" s="1" t="s">
        <v>8504</v>
      </c>
      <c r="I3408" s="1">
        <v>8</v>
      </c>
      <c r="L3408" s="1">
        <v>5</v>
      </c>
      <c r="M3408" s="2" t="s">
        <v>5668</v>
      </c>
      <c r="N3408" s="2" t="s">
        <v>8584</v>
      </c>
      <c r="S3408" s="1" t="s">
        <v>68</v>
      </c>
      <c r="T3408" s="1" t="s">
        <v>8708</v>
      </c>
      <c r="AC3408" s="1">
        <v>3</v>
      </c>
      <c r="AD3408" s="1" t="s">
        <v>561</v>
      </c>
      <c r="AE3408" s="1" t="s">
        <v>11535</v>
      </c>
    </row>
    <row r="3409" spans="1:72" ht="13.5" customHeight="1">
      <c r="A3409" s="3" t="str">
        <f>HYPERLINK("http://kyu.snu.ac.kr/sdhj/index.jsp?type=hj/GK14605_00IH_0001_0060.jpg","1720_각북면_60")</f>
        <v>1720_각북면_60</v>
      </c>
      <c r="B3409" s="2">
        <v>1720</v>
      </c>
      <c r="C3409" s="2" t="s">
        <v>15637</v>
      </c>
      <c r="D3409" s="2" t="s">
        <v>15638</v>
      </c>
      <c r="E3409" s="2">
        <v>3408</v>
      </c>
      <c r="F3409" s="1">
        <v>17</v>
      </c>
      <c r="G3409" s="1" t="s">
        <v>5303</v>
      </c>
      <c r="H3409" s="1" t="s">
        <v>8504</v>
      </c>
      <c r="I3409" s="1">
        <v>8</v>
      </c>
      <c r="L3409" s="1">
        <v>5</v>
      </c>
      <c r="M3409" s="2" t="s">
        <v>5668</v>
      </c>
      <c r="N3409" s="2" t="s">
        <v>8584</v>
      </c>
      <c r="S3409" s="1" t="s">
        <v>68</v>
      </c>
      <c r="T3409" s="1" t="s">
        <v>8708</v>
      </c>
      <c r="AC3409" s="1">
        <v>1</v>
      </c>
      <c r="AD3409" s="1" t="s">
        <v>107</v>
      </c>
      <c r="AE3409" s="1" t="s">
        <v>11521</v>
      </c>
      <c r="AF3409" s="1" t="s">
        <v>135</v>
      </c>
      <c r="AG3409" s="1" t="s">
        <v>11569</v>
      </c>
    </row>
    <row r="3410" spans="1:72" ht="13.5" customHeight="1">
      <c r="A3410" s="3" t="str">
        <f>HYPERLINK("http://kyu.snu.ac.kr/sdhj/index.jsp?type=hj/GK14605_00IH_0001_0060.jpg","1720_각북면_60")</f>
        <v>1720_각북면_60</v>
      </c>
      <c r="B3410" s="2">
        <v>1720</v>
      </c>
      <c r="C3410" s="2" t="s">
        <v>15637</v>
      </c>
      <c r="D3410" s="2" t="s">
        <v>15638</v>
      </c>
      <c r="E3410" s="2">
        <v>3409</v>
      </c>
      <c r="F3410" s="1">
        <v>17</v>
      </c>
      <c r="G3410" s="1" t="s">
        <v>5303</v>
      </c>
      <c r="H3410" s="1" t="s">
        <v>8504</v>
      </c>
      <c r="I3410" s="1">
        <v>8</v>
      </c>
      <c r="L3410" s="1">
        <v>5</v>
      </c>
      <c r="M3410" s="2" t="s">
        <v>5668</v>
      </c>
      <c r="N3410" s="2" t="s">
        <v>8584</v>
      </c>
      <c r="T3410" s="1" t="s">
        <v>15640</v>
      </c>
      <c r="U3410" s="1" t="s">
        <v>266</v>
      </c>
      <c r="V3410" s="1" t="s">
        <v>8830</v>
      </c>
      <c r="Y3410" s="1" t="s">
        <v>1905</v>
      </c>
      <c r="Z3410" s="1" t="s">
        <v>10410</v>
      </c>
      <c r="AC3410" s="1">
        <v>25</v>
      </c>
      <c r="AD3410" s="1" t="s">
        <v>271</v>
      </c>
      <c r="AE3410" s="1" t="s">
        <v>11546</v>
      </c>
      <c r="AT3410" s="1" t="s">
        <v>269</v>
      </c>
      <c r="AU3410" s="1" t="s">
        <v>8873</v>
      </c>
      <c r="AV3410" s="1" t="s">
        <v>2710</v>
      </c>
      <c r="AW3410" s="1" t="s">
        <v>12328</v>
      </c>
    </row>
    <row r="3411" spans="1:72" ht="13.5" customHeight="1">
      <c r="A3411" s="3" t="str">
        <f>HYPERLINK("http://kyu.snu.ac.kr/sdhj/index.jsp?type=hj/GK14605_00IH_0001_0060.jpg","1720_각북면_60")</f>
        <v>1720_각북면_60</v>
      </c>
      <c r="B3411" s="2">
        <v>1720</v>
      </c>
      <c r="C3411" s="2" t="s">
        <v>15637</v>
      </c>
      <c r="D3411" s="2" t="s">
        <v>15638</v>
      </c>
      <c r="E3411" s="2">
        <v>3410</v>
      </c>
      <c r="F3411" s="1">
        <v>17</v>
      </c>
      <c r="G3411" s="1" t="s">
        <v>5303</v>
      </c>
      <c r="H3411" s="1" t="s">
        <v>8504</v>
      </c>
      <c r="I3411" s="1">
        <v>8</v>
      </c>
      <c r="L3411" s="1">
        <v>5</v>
      </c>
      <c r="M3411" s="2" t="s">
        <v>5668</v>
      </c>
      <c r="N3411" s="2" t="s">
        <v>8584</v>
      </c>
      <c r="T3411" s="1" t="s">
        <v>15640</v>
      </c>
      <c r="U3411" s="1" t="s">
        <v>266</v>
      </c>
      <c r="V3411" s="1" t="s">
        <v>8830</v>
      </c>
      <c r="Y3411" s="1" t="s">
        <v>5674</v>
      </c>
      <c r="Z3411" s="1" t="s">
        <v>10197</v>
      </c>
      <c r="AC3411" s="1">
        <v>14</v>
      </c>
      <c r="AD3411" s="1" t="s">
        <v>207</v>
      </c>
      <c r="AE3411" s="1" t="s">
        <v>11551</v>
      </c>
      <c r="AT3411" s="1" t="s">
        <v>390</v>
      </c>
      <c r="AU3411" s="1" t="s">
        <v>11984</v>
      </c>
      <c r="AV3411" s="1" t="s">
        <v>5675</v>
      </c>
      <c r="AW3411" s="1" t="s">
        <v>17016</v>
      </c>
      <c r="BB3411" s="1" t="s">
        <v>278</v>
      </c>
      <c r="BC3411" s="1" t="s">
        <v>8843</v>
      </c>
      <c r="BD3411" s="1" t="s">
        <v>1958</v>
      </c>
      <c r="BE3411" s="1" t="s">
        <v>10199</v>
      </c>
    </row>
    <row r="3412" spans="1:72" ht="13.5" customHeight="1">
      <c r="A3412" s="3" t="str">
        <f>HYPERLINK("http://kyu.snu.ac.kr/sdhj/index.jsp?type=hj/GK14605_00IH_0001_0060.jpg","1720_각북면_60")</f>
        <v>1720_각북면_60</v>
      </c>
      <c r="B3412" s="2">
        <v>1720</v>
      </c>
      <c r="C3412" s="2" t="s">
        <v>15637</v>
      </c>
      <c r="D3412" s="2" t="s">
        <v>15638</v>
      </c>
      <c r="E3412" s="2">
        <v>3411</v>
      </c>
      <c r="F3412" s="1">
        <v>17</v>
      </c>
      <c r="G3412" s="1" t="s">
        <v>5303</v>
      </c>
      <c r="H3412" s="1" t="s">
        <v>8504</v>
      </c>
      <c r="I3412" s="1">
        <v>8</v>
      </c>
      <c r="L3412" s="1">
        <v>5</v>
      </c>
      <c r="M3412" s="2" t="s">
        <v>5668</v>
      </c>
      <c r="N3412" s="2" t="s">
        <v>8584</v>
      </c>
      <c r="S3412" s="1" t="s">
        <v>559</v>
      </c>
      <c r="T3412" s="1" t="s">
        <v>8724</v>
      </c>
      <c r="U3412" s="1" t="s">
        <v>5676</v>
      </c>
      <c r="V3412" s="1" t="s">
        <v>9037</v>
      </c>
      <c r="Y3412" s="1" t="s">
        <v>1195</v>
      </c>
      <c r="Z3412" s="1" t="s">
        <v>9575</v>
      </c>
      <c r="AC3412" s="1">
        <v>43</v>
      </c>
      <c r="AD3412" s="1" t="s">
        <v>424</v>
      </c>
      <c r="AE3412" s="1" t="s">
        <v>11538</v>
      </c>
      <c r="AF3412" s="1" t="s">
        <v>135</v>
      </c>
      <c r="AG3412" s="1" t="s">
        <v>11569</v>
      </c>
    </row>
    <row r="3413" spans="1:72" ht="13.5" customHeight="1">
      <c r="A3413" s="3" t="str">
        <f>HYPERLINK("http://kyu.snu.ac.kr/sdhj/index.jsp?type=hj/GK14605_00IH_0001_0060.jpg","1720_각북면_60")</f>
        <v>1720_각북면_60</v>
      </c>
      <c r="B3413" s="2">
        <v>1720</v>
      </c>
      <c r="C3413" s="2" t="s">
        <v>15637</v>
      </c>
      <c r="D3413" s="2" t="s">
        <v>15638</v>
      </c>
      <c r="E3413" s="2">
        <v>3412</v>
      </c>
      <c r="F3413" s="1">
        <v>17</v>
      </c>
      <c r="G3413" s="1" t="s">
        <v>5303</v>
      </c>
      <c r="H3413" s="1" t="s">
        <v>8504</v>
      </c>
      <c r="I3413" s="1">
        <v>8</v>
      </c>
      <c r="L3413" s="1">
        <v>2</v>
      </c>
      <c r="M3413" s="2" t="s">
        <v>18320</v>
      </c>
      <c r="N3413" s="2" t="s">
        <v>18321</v>
      </c>
      <c r="T3413" s="1" t="s">
        <v>15624</v>
      </c>
      <c r="U3413" s="1" t="s">
        <v>309</v>
      </c>
      <c r="V3413" s="1" t="s">
        <v>8836</v>
      </c>
      <c r="W3413" s="1" t="s">
        <v>245</v>
      </c>
      <c r="X3413" s="1" t="s">
        <v>9269</v>
      </c>
      <c r="Y3413" s="1" t="s">
        <v>5677</v>
      </c>
      <c r="Z3413" s="1" t="s">
        <v>10409</v>
      </c>
      <c r="AC3413" s="1">
        <v>73</v>
      </c>
      <c r="AD3413" s="1" t="s">
        <v>229</v>
      </c>
      <c r="AE3413" s="1" t="s">
        <v>11524</v>
      </c>
      <c r="AJ3413" s="1" t="s">
        <v>17</v>
      </c>
      <c r="AK3413" s="1" t="s">
        <v>11718</v>
      </c>
      <c r="AL3413" s="1" t="s">
        <v>158</v>
      </c>
      <c r="AM3413" s="1" t="s">
        <v>11647</v>
      </c>
      <c r="AT3413" s="1" t="s">
        <v>88</v>
      </c>
      <c r="AU3413" s="1" t="s">
        <v>8828</v>
      </c>
      <c r="AV3413" s="1" t="s">
        <v>5678</v>
      </c>
      <c r="AW3413" s="1" t="s">
        <v>12327</v>
      </c>
      <c r="BG3413" s="1" t="s">
        <v>5636</v>
      </c>
      <c r="BH3413" s="1" t="s">
        <v>12948</v>
      </c>
      <c r="BI3413" s="1" t="s">
        <v>1446</v>
      </c>
      <c r="BJ3413" s="1" t="s">
        <v>10396</v>
      </c>
      <c r="BK3413" s="1" t="s">
        <v>5679</v>
      </c>
      <c r="BL3413" s="1" t="s">
        <v>17017</v>
      </c>
      <c r="BM3413" s="1" t="s">
        <v>5680</v>
      </c>
      <c r="BN3413" s="1" t="s">
        <v>12152</v>
      </c>
      <c r="BO3413" s="1" t="s">
        <v>88</v>
      </c>
      <c r="BP3413" s="1" t="s">
        <v>8828</v>
      </c>
      <c r="BQ3413" s="1" t="s">
        <v>5681</v>
      </c>
      <c r="BR3413" s="1" t="s">
        <v>15101</v>
      </c>
      <c r="BS3413" s="1" t="s">
        <v>50</v>
      </c>
      <c r="BT3413" s="1" t="s">
        <v>15788</v>
      </c>
    </row>
    <row r="3414" spans="1:72" ht="13.5" customHeight="1">
      <c r="A3414" s="3" t="str">
        <f>HYPERLINK("http://kyu.snu.ac.kr/sdhj/index.jsp?type=hj/GK14605_00IH_0001_0060.jpg","1720_각북면_60")</f>
        <v>1720_각북면_60</v>
      </c>
      <c r="B3414" s="2">
        <v>1720</v>
      </c>
      <c r="C3414" s="2" t="s">
        <v>15678</v>
      </c>
      <c r="D3414" s="2" t="s">
        <v>15679</v>
      </c>
      <c r="E3414" s="2">
        <v>3413</v>
      </c>
      <c r="F3414" s="1">
        <v>17</v>
      </c>
      <c r="G3414" s="1" t="s">
        <v>5303</v>
      </c>
      <c r="H3414" s="1" t="s">
        <v>8504</v>
      </c>
      <c r="I3414" s="1">
        <v>8</v>
      </c>
      <c r="L3414" s="1">
        <v>3</v>
      </c>
      <c r="M3414" s="2" t="s">
        <v>18322</v>
      </c>
      <c r="N3414" s="2" t="s">
        <v>18323</v>
      </c>
      <c r="T3414" s="1" t="s">
        <v>15624</v>
      </c>
      <c r="U3414" s="1" t="s">
        <v>516</v>
      </c>
      <c r="V3414" s="1" t="s">
        <v>8956</v>
      </c>
      <c r="W3414" s="1" t="s">
        <v>166</v>
      </c>
      <c r="X3414" s="1" t="s">
        <v>9278</v>
      </c>
      <c r="Y3414" s="1" t="s">
        <v>5682</v>
      </c>
      <c r="Z3414" s="1" t="s">
        <v>10408</v>
      </c>
      <c r="AC3414" s="1">
        <v>46</v>
      </c>
      <c r="AD3414" s="1" t="s">
        <v>40</v>
      </c>
      <c r="AE3414" s="1" t="s">
        <v>11562</v>
      </c>
      <c r="AJ3414" s="1" t="s">
        <v>17</v>
      </c>
      <c r="AK3414" s="1" t="s">
        <v>11718</v>
      </c>
      <c r="AL3414" s="1" t="s">
        <v>50</v>
      </c>
      <c r="AM3414" s="1" t="s">
        <v>15656</v>
      </c>
      <c r="AT3414" s="1" t="s">
        <v>44</v>
      </c>
      <c r="AU3414" s="1" t="s">
        <v>8875</v>
      </c>
      <c r="AV3414" s="1" t="s">
        <v>2351</v>
      </c>
      <c r="AW3414" s="1" t="s">
        <v>10522</v>
      </c>
      <c r="BG3414" s="1" t="s">
        <v>46</v>
      </c>
      <c r="BH3414" s="1" t="s">
        <v>11959</v>
      </c>
      <c r="BI3414" s="1" t="s">
        <v>5404</v>
      </c>
      <c r="BJ3414" s="1" t="s">
        <v>13160</v>
      </c>
      <c r="BK3414" s="1" t="s">
        <v>5359</v>
      </c>
      <c r="BL3414" s="1" t="s">
        <v>15573</v>
      </c>
      <c r="BM3414" s="1" t="s">
        <v>1035</v>
      </c>
      <c r="BN3414" s="1" t="s">
        <v>12486</v>
      </c>
      <c r="BO3414" s="1" t="s">
        <v>116</v>
      </c>
      <c r="BP3414" s="1" t="s">
        <v>15344</v>
      </c>
      <c r="BQ3414" s="1" t="s">
        <v>5604</v>
      </c>
      <c r="BR3414" s="1" t="s">
        <v>10613</v>
      </c>
      <c r="BS3414" s="1" t="s">
        <v>41</v>
      </c>
      <c r="BT3414" s="1" t="s">
        <v>11660</v>
      </c>
    </row>
    <row r="3415" spans="1:72" ht="13.5" customHeight="1">
      <c r="A3415" s="3" t="str">
        <f>HYPERLINK("http://kyu.snu.ac.kr/sdhj/index.jsp?type=hj/GK14605_00IH_0001_0060.jpg","1720_각북면_60")</f>
        <v>1720_각북면_60</v>
      </c>
      <c r="B3415" s="2">
        <v>1720</v>
      </c>
      <c r="C3415" s="2" t="s">
        <v>15637</v>
      </c>
      <c r="D3415" s="2" t="s">
        <v>15638</v>
      </c>
      <c r="E3415" s="2">
        <v>3414</v>
      </c>
      <c r="F3415" s="1">
        <v>17</v>
      </c>
      <c r="G3415" s="1" t="s">
        <v>5303</v>
      </c>
      <c r="H3415" s="1" t="s">
        <v>8504</v>
      </c>
      <c r="I3415" s="1">
        <v>8</v>
      </c>
      <c r="L3415" s="1">
        <v>3</v>
      </c>
      <c r="M3415" s="2" t="s">
        <v>18322</v>
      </c>
      <c r="N3415" s="2" t="s">
        <v>18323</v>
      </c>
      <c r="S3415" s="1" t="s">
        <v>51</v>
      </c>
      <c r="T3415" s="1" t="s">
        <v>1413</v>
      </c>
      <c r="W3415" s="1" t="s">
        <v>455</v>
      </c>
      <c r="X3415" s="1" t="s">
        <v>9281</v>
      </c>
      <c r="Y3415" s="1" t="s">
        <v>53</v>
      </c>
      <c r="Z3415" s="1" t="s">
        <v>9315</v>
      </c>
      <c r="AC3415" s="1">
        <v>39</v>
      </c>
      <c r="AD3415" s="1" t="s">
        <v>119</v>
      </c>
      <c r="AE3415" s="1" t="s">
        <v>9334</v>
      </c>
      <c r="AJ3415" s="1" t="s">
        <v>17</v>
      </c>
      <c r="AK3415" s="1" t="s">
        <v>11718</v>
      </c>
      <c r="AL3415" s="1" t="s">
        <v>236</v>
      </c>
      <c r="AM3415" s="1" t="s">
        <v>11694</v>
      </c>
      <c r="AT3415" s="1" t="s">
        <v>56</v>
      </c>
      <c r="AU3415" s="1" t="s">
        <v>9096</v>
      </c>
      <c r="AV3415" s="1" t="s">
        <v>3633</v>
      </c>
      <c r="AW3415" s="1" t="s">
        <v>10985</v>
      </c>
      <c r="BG3415" s="1" t="s">
        <v>233</v>
      </c>
      <c r="BH3415" s="1" t="s">
        <v>8848</v>
      </c>
      <c r="BI3415" s="1" t="s">
        <v>5683</v>
      </c>
      <c r="BJ3415" s="1" t="s">
        <v>10620</v>
      </c>
      <c r="BK3415" s="1" t="s">
        <v>153</v>
      </c>
      <c r="BL3415" s="1" t="s">
        <v>8874</v>
      </c>
      <c r="BM3415" s="1" t="s">
        <v>4864</v>
      </c>
      <c r="BN3415" s="1" t="s">
        <v>13242</v>
      </c>
      <c r="BO3415" s="1" t="s">
        <v>153</v>
      </c>
      <c r="BP3415" s="1" t="s">
        <v>8874</v>
      </c>
      <c r="BQ3415" s="1" t="s">
        <v>5684</v>
      </c>
      <c r="BR3415" s="1" t="s">
        <v>17018</v>
      </c>
      <c r="BS3415" s="1" t="s">
        <v>365</v>
      </c>
      <c r="BT3415" s="1" t="s">
        <v>11781</v>
      </c>
    </row>
    <row r="3416" spans="1:72" ht="13.5" customHeight="1">
      <c r="A3416" s="3" t="str">
        <f>HYPERLINK("http://kyu.snu.ac.kr/sdhj/index.jsp?type=hj/GK14605_00IH_0001_0060.jpg","1720_각북면_60")</f>
        <v>1720_각북면_60</v>
      </c>
      <c r="B3416" s="2">
        <v>1720</v>
      </c>
      <c r="C3416" s="2" t="s">
        <v>16813</v>
      </c>
      <c r="D3416" s="2" t="s">
        <v>16814</v>
      </c>
      <c r="E3416" s="2">
        <v>3415</v>
      </c>
      <c r="F3416" s="1">
        <v>17</v>
      </c>
      <c r="G3416" s="1" t="s">
        <v>5303</v>
      </c>
      <c r="H3416" s="1" t="s">
        <v>8504</v>
      </c>
      <c r="I3416" s="1">
        <v>8</v>
      </c>
      <c r="L3416" s="1">
        <v>3</v>
      </c>
      <c r="M3416" s="2" t="s">
        <v>18322</v>
      </c>
      <c r="N3416" s="2" t="s">
        <v>18323</v>
      </c>
      <c r="S3416" s="1" t="s">
        <v>226</v>
      </c>
      <c r="T3416" s="1" t="s">
        <v>8709</v>
      </c>
      <c r="AF3416" s="1" t="s">
        <v>67</v>
      </c>
      <c r="AG3416" s="1" t="s">
        <v>9286</v>
      </c>
    </row>
    <row r="3417" spans="1:72" ht="13.5" customHeight="1">
      <c r="A3417" s="3" t="str">
        <f>HYPERLINK("http://kyu.snu.ac.kr/sdhj/index.jsp?type=hj/GK14605_00IH_0001_0060.jpg","1720_각북면_60")</f>
        <v>1720_각북면_60</v>
      </c>
      <c r="B3417" s="2">
        <v>1720</v>
      </c>
      <c r="C3417" s="2" t="s">
        <v>15637</v>
      </c>
      <c r="D3417" s="2" t="s">
        <v>15638</v>
      </c>
      <c r="E3417" s="2">
        <v>3416</v>
      </c>
      <c r="F3417" s="1">
        <v>17</v>
      </c>
      <c r="G3417" s="1" t="s">
        <v>5303</v>
      </c>
      <c r="H3417" s="1" t="s">
        <v>8504</v>
      </c>
      <c r="I3417" s="1">
        <v>8</v>
      </c>
      <c r="L3417" s="1">
        <v>3</v>
      </c>
      <c r="M3417" s="2" t="s">
        <v>18322</v>
      </c>
      <c r="N3417" s="2" t="s">
        <v>18323</v>
      </c>
      <c r="S3417" s="1" t="s">
        <v>226</v>
      </c>
      <c r="T3417" s="1" t="s">
        <v>8709</v>
      </c>
      <c r="Y3417" s="1" t="s">
        <v>53</v>
      </c>
      <c r="Z3417" s="1" t="s">
        <v>9315</v>
      </c>
      <c r="AC3417" s="1">
        <v>7</v>
      </c>
      <c r="AD3417" s="1" t="s">
        <v>454</v>
      </c>
      <c r="AE3417" s="1" t="s">
        <v>11543</v>
      </c>
    </row>
    <row r="3418" spans="1:72" ht="13.5" customHeight="1">
      <c r="A3418" s="3" t="str">
        <f>HYPERLINK("http://kyu.snu.ac.kr/sdhj/index.jsp?type=hj/GK14605_00IH_0001_0060.jpg","1720_각북면_60")</f>
        <v>1720_각북면_60</v>
      </c>
      <c r="B3418" s="2">
        <v>1720</v>
      </c>
      <c r="C3418" s="2" t="s">
        <v>15637</v>
      </c>
      <c r="D3418" s="2" t="s">
        <v>15638</v>
      </c>
      <c r="E3418" s="2">
        <v>3417</v>
      </c>
      <c r="F3418" s="1">
        <v>17</v>
      </c>
      <c r="G3418" s="1" t="s">
        <v>5303</v>
      </c>
      <c r="H3418" s="1" t="s">
        <v>8504</v>
      </c>
      <c r="I3418" s="1">
        <v>8</v>
      </c>
      <c r="L3418" s="1">
        <v>3</v>
      </c>
      <c r="M3418" s="2" t="s">
        <v>18322</v>
      </c>
      <c r="N3418" s="2" t="s">
        <v>18323</v>
      </c>
      <c r="S3418" s="1" t="s">
        <v>71</v>
      </c>
      <c r="T3418" s="1" t="s">
        <v>8710</v>
      </c>
      <c r="Y3418" s="1" t="s">
        <v>1617</v>
      </c>
      <c r="Z3418" s="1" t="s">
        <v>9529</v>
      </c>
      <c r="AC3418" s="1">
        <v>4</v>
      </c>
      <c r="AD3418" s="1" t="s">
        <v>105</v>
      </c>
      <c r="AE3418" s="1" t="s">
        <v>11518</v>
      </c>
      <c r="AF3418" s="1" t="s">
        <v>135</v>
      </c>
      <c r="AG3418" s="1" t="s">
        <v>11569</v>
      </c>
    </row>
    <row r="3419" spans="1:72" ht="13.5" customHeight="1">
      <c r="A3419" s="3" t="str">
        <f>HYPERLINK("http://kyu.snu.ac.kr/sdhj/index.jsp?type=hj/GK14605_00IH_0001_0061.jpg","1720_각북면_61")</f>
        <v>1720_각북면_61</v>
      </c>
      <c r="B3419" s="2">
        <v>1720</v>
      </c>
      <c r="C3419" s="2" t="s">
        <v>15637</v>
      </c>
      <c r="D3419" s="2" t="s">
        <v>15638</v>
      </c>
      <c r="E3419" s="2">
        <v>3418</v>
      </c>
      <c r="F3419" s="1">
        <v>17</v>
      </c>
      <c r="G3419" s="1" t="s">
        <v>5303</v>
      </c>
      <c r="H3419" s="1" t="s">
        <v>8504</v>
      </c>
      <c r="I3419" s="1">
        <v>8</v>
      </c>
      <c r="L3419" s="1">
        <v>4</v>
      </c>
      <c r="M3419" s="2" t="s">
        <v>18324</v>
      </c>
      <c r="N3419" s="2" t="s">
        <v>18325</v>
      </c>
      <c r="T3419" s="1" t="s">
        <v>15624</v>
      </c>
      <c r="U3419" s="1" t="s">
        <v>227</v>
      </c>
      <c r="V3419" s="1" t="s">
        <v>15676</v>
      </c>
      <c r="W3419" s="1" t="s">
        <v>38</v>
      </c>
      <c r="X3419" s="1" t="s">
        <v>15655</v>
      </c>
      <c r="Y3419" s="1" t="s">
        <v>5685</v>
      </c>
      <c r="Z3419" s="1" t="s">
        <v>10407</v>
      </c>
      <c r="AC3419" s="1">
        <v>72</v>
      </c>
      <c r="AD3419" s="1" t="s">
        <v>138</v>
      </c>
      <c r="AE3419" s="1" t="s">
        <v>11522</v>
      </c>
      <c r="AL3419" s="1" t="s">
        <v>50</v>
      </c>
      <c r="AM3419" s="1" t="s">
        <v>15656</v>
      </c>
      <c r="AT3419" s="1" t="s">
        <v>88</v>
      </c>
      <c r="AU3419" s="1" t="s">
        <v>8828</v>
      </c>
      <c r="AV3419" s="1" t="s">
        <v>8413</v>
      </c>
      <c r="AW3419" s="1" t="s">
        <v>12326</v>
      </c>
      <c r="BG3419" s="1" t="s">
        <v>58</v>
      </c>
      <c r="BH3419" s="1" t="s">
        <v>11975</v>
      </c>
      <c r="BI3419" s="1" t="s">
        <v>5446</v>
      </c>
      <c r="BJ3419" s="1" t="s">
        <v>12928</v>
      </c>
      <c r="BK3419" s="1" t="s">
        <v>428</v>
      </c>
      <c r="BL3419" s="1" t="s">
        <v>11968</v>
      </c>
      <c r="BM3419" s="1" t="s">
        <v>5447</v>
      </c>
      <c r="BN3419" s="1" t="s">
        <v>13632</v>
      </c>
      <c r="BO3419" s="1" t="s">
        <v>88</v>
      </c>
      <c r="BP3419" s="1" t="s">
        <v>8828</v>
      </c>
      <c r="BQ3419" s="1" t="s">
        <v>5686</v>
      </c>
      <c r="BR3419" s="1" t="s">
        <v>15122</v>
      </c>
      <c r="BS3419" s="1" t="s">
        <v>50</v>
      </c>
      <c r="BT3419" s="1" t="s">
        <v>15825</v>
      </c>
    </row>
    <row r="3420" spans="1:72" ht="13.5" customHeight="1">
      <c r="A3420" s="3" t="str">
        <f>HYPERLINK("http://kyu.snu.ac.kr/sdhj/index.jsp?type=hj/GK14605_00IH_0001_0061.jpg","1720_각북면_61")</f>
        <v>1720_각북면_61</v>
      </c>
      <c r="B3420" s="2">
        <v>1720</v>
      </c>
      <c r="C3420" s="2" t="s">
        <v>15826</v>
      </c>
      <c r="D3420" s="2" t="s">
        <v>15827</v>
      </c>
      <c r="E3420" s="2">
        <v>3419</v>
      </c>
      <c r="F3420" s="1">
        <v>17</v>
      </c>
      <c r="G3420" s="1" t="s">
        <v>5303</v>
      </c>
      <c r="H3420" s="1" t="s">
        <v>8504</v>
      </c>
      <c r="I3420" s="1">
        <v>8</v>
      </c>
      <c r="L3420" s="1">
        <v>4</v>
      </c>
      <c r="M3420" s="2" t="s">
        <v>18324</v>
      </c>
      <c r="N3420" s="2" t="s">
        <v>18325</v>
      </c>
      <c r="S3420" s="1" t="s">
        <v>51</v>
      </c>
      <c r="T3420" s="1" t="s">
        <v>1413</v>
      </c>
      <c r="W3420" s="1" t="s">
        <v>109</v>
      </c>
      <c r="X3420" s="1" t="s">
        <v>9273</v>
      </c>
      <c r="Y3420" s="1" t="s">
        <v>53</v>
      </c>
      <c r="Z3420" s="1" t="s">
        <v>9315</v>
      </c>
      <c r="AC3420" s="1">
        <v>53</v>
      </c>
      <c r="AD3420" s="1" t="s">
        <v>798</v>
      </c>
      <c r="AE3420" s="1" t="s">
        <v>11550</v>
      </c>
      <c r="AJ3420" s="1" t="s">
        <v>17</v>
      </c>
      <c r="AK3420" s="1" t="s">
        <v>11718</v>
      </c>
      <c r="AL3420" s="1" t="s">
        <v>101</v>
      </c>
      <c r="AM3420" s="1" t="s">
        <v>11730</v>
      </c>
      <c r="AT3420" s="1" t="s">
        <v>88</v>
      </c>
      <c r="AU3420" s="1" t="s">
        <v>8828</v>
      </c>
      <c r="AV3420" s="1" t="s">
        <v>1857</v>
      </c>
      <c r="AW3420" s="1" t="s">
        <v>12325</v>
      </c>
      <c r="BG3420" s="1" t="s">
        <v>56</v>
      </c>
      <c r="BH3420" s="1" t="s">
        <v>9096</v>
      </c>
      <c r="BI3420" s="1" t="s">
        <v>5687</v>
      </c>
      <c r="BJ3420" s="1" t="s">
        <v>13201</v>
      </c>
      <c r="BK3420" s="1" t="s">
        <v>88</v>
      </c>
      <c r="BL3420" s="1" t="s">
        <v>8828</v>
      </c>
      <c r="BM3420" s="1" t="s">
        <v>5688</v>
      </c>
      <c r="BN3420" s="1" t="s">
        <v>13734</v>
      </c>
      <c r="BO3420" s="1" t="s">
        <v>88</v>
      </c>
      <c r="BP3420" s="1" t="s">
        <v>8828</v>
      </c>
      <c r="BQ3420" s="1" t="s">
        <v>5689</v>
      </c>
      <c r="BR3420" s="1" t="s">
        <v>15177</v>
      </c>
      <c r="BS3420" s="1" t="s">
        <v>305</v>
      </c>
      <c r="BT3420" s="1" t="s">
        <v>11720</v>
      </c>
    </row>
    <row r="3421" spans="1:72" ht="13.5" customHeight="1">
      <c r="A3421" s="3" t="str">
        <f>HYPERLINK("http://kyu.snu.ac.kr/sdhj/index.jsp?type=hj/GK14605_00IH_0001_0061.jpg","1720_각북면_61")</f>
        <v>1720_각북면_61</v>
      </c>
      <c r="B3421" s="2">
        <v>1720</v>
      </c>
      <c r="C3421" s="2" t="s">
        <v>15719</v>
      </c>
      <c r="D3421" s="2" t="s">
        <v>15720</v>
      </c>
      <c r="E3421" s="2">
        <v>3420</v>
      </c>
      <c r="F3421" s="1">
        <v>17</v>
      </c>
      <c r="G3421" s="1" t="s">
        <v>5303</v>
      </c>
      <c r="H3421" s="1" t="s">
        <v>8504</v>
      </c>
      <c r="I3421" s="1">
        <v>8</v>
      </c>
      <c r="L3421" s="1">
        <v>5</v>
      </c>
      <c r="M3421" s="2" t="s">
        <v>18326</v>
      </c>
      <c r="N3421" s="2" t="s">
        <v>18327</v>
      </c>
      <c r="T3421" s="1" t="s">
        <v>15624</v>
      </c>
      <c r="U3421" s="1" t="s">
        <v>208</v>
      </c>
      <c r="V3421" s="1" t="s">
        <v>8998</v>
      </c>
      <c r="W3421" s="1" t="s">
        <v>166</v>
      </c>
      <c r="X3421" s="1" t="s">
        <v>9278</v>
      </c>
      <c r="Y3421" s="1" t="s">
        <v>5690</v>
      </c>
      <c r="Z3421" s="1" t="s">
        <v>10406</v>
      </c>
      <c r="AC3421" s="1">
        <v>46</v>
      </c>
      <c r="AD3421" s="1" t="s">
        <v>40</v>
      </c>
      <c r="AE3421" s="1" t="s">
        <v>11562</v>
      </c>
      <c r="AJ3421" s="1" t="s">
        <v>17</v>
      </c>
      <c r="AK3421" s="1" t="s">
        <v>11718</v>
      </c>
      <c r="AL3421" s="1" t="s">
        <v>50</v>
      </c>
      <c r="AM3421" s="1" t="s">
        <v>15656</v>
      </c>
      <c r="AT3421" s="1" t="s">
        <v>44</v>
      </c>
      <c r="AU3421" s="1" t="s">
        <v>8875</v>
      </c>
      <c r="AV3421" s="1" t="s">
        <v>2189</v>
      </c>
      <c r="AW3421" s="1" t="s">
        <v>10405</v>
      </c>
      <c r="BG3421" s="1" t="s">
        <v>233</v>
      </c>
      <c r="BH3421" s="1" t="s">
        <v>8848</v>
      </c>
      <c r="BI3421" s="1" t="s">
        <v>4965</v>
      </c>
      <c r="BJ3421" s="1" t="s">
        <v>13123</v>
      </c>
      <c r="BK3421" s="1" t="s">
        <v>46</v>
      </c>
      <c r="BL3421" s="1" t="s">
        <v>11959</v>
      </c>
      <c r="BM3421" s="1" t="s">
        <v>5404</v>
      </c>
      <c r="BN3421" s="1" t="s">
        <v>13160</v>
      </c>
      <c r="BO3421" s="1" t="s">
        <v>375</v>
      </c>
      <c r="BP3421" s="1" t="s">
        <v>11977</v>
      </c>
      <c r="BQ3421" s="1" t="s">
        <v>2192</v>
      </c>
      <c r="BR3421" s="1" t="s">
        <v>12122</v>
      </c>
      <c r="BS3421" s="1" t="s">
        <v>436</v>
      </c>
      <c r="BT3421" s="1" t="s">
        <v>11639</v>
      </c>
    </row>
    <row r="3422" spans="1:72" ht="13.5" customHeight="1">
      <c r="A3422" s="3" t="str">
        <f>HYPERLINK("http://kyu.snu.ac.kr/sdhj/index.jsp?type=hj/GK14605_00IH_0001_0061.jpg","1720_각북면_61")</f>
        <v>1720_각북면_61</v>
      </c>
      <c r="B3422" s="2">
        <v>1720</v>
      </c>
      <c r="C3422" s="2" t="s">
        <v>15637</v>
      </c>
      <c r="D3422" s="2" t="s">
        <v>15638</v>
      </c>
      <c r="E3422" s="2">
        <v>3421</v>
      </c>
      <c r="F3422" s="1">
        <v>17</v>
      </c>
      <c r="G3422" s="1" t="s">
        <v>5303</v>
      </c>
      <c r="H3422" s="1" t="s">
        <v>8504</v>
      </c>
      <c r="I3422" s="1">
        <v>8</v>
      </c>
      <c r="L3422" s="1">
        <v>5</v>
      </c>
      <c r="M3422" s="2" t="s">
        <v>18326</v>
      </c>
      <c r="N3422" s="2" t="s">
        <v>18327</v>
      </c>
      <c r="S3422" s="1" t="s">
        <v>51</v>
      </c>
      <c r="T3422" s="1" t="s">
        <v>1413</v>
      </c>
      <c r="W3422" s="1" t="s">
        <v>245</v>
      </c>
      <c r="X3422" s="1" t="s">
        <v>9269</v>
      </c>
      <c r="Y3422" s="1" t="s">
        <v>129</v>
      </c>
      <c r="Z3422" s="1" t="s">
        <v>9465</v>
      </c>
      <c r="AC3422" s="1">
        <v>46</v>
      </c>
      <c r="AD3422" s="1" t="s">
        <v>40</v>
      </c>
      <c r="AE3422" s="1" t="s">
        <v>11562</v>
      </c>
      <c r="AJ3422" s="1" t="s">
        <v>461</v>
      </c>
      <c r="AK3422" s="1" t="s">
        <v>11719</v>
      </c>
      <c r="AL3422" s="1" t="s">
        <v>158</v>
      </c>
      <c r="AM3422" s="1" t="s">
        <v>11647</v>
      </c>
      <c r="AT3422" s="1" t="s">
        <v>44</v>
      </c>
      <c r="AU3422" s="1" t="s">
        <v>8875</v>
      </c>
      <c r="AV3422" s="1" t="s">
        <v>5117</v>
      </c>
      <c r="AW3422" s="1" t="s">
        <v>10024</v>
      </c>
      <c r="BG3422" s="1" t="s">
        <v>48</v>
      </c>
      <c r="BH3422" s="1" t="s">
        <v>8899</v>
      </c>
      <c r="BI3422" s="1" t="s">
        <v>8414</v>
      </c>
      <c r="BJ3422" s="1" t="s">
        <v>12118</v>
      </c>
      <c r="BK3422" s="1" t="s">
        <v>233</v>
      </c>
      <c r="BL3422" s="1" t="s">
        <v>8848</v>
      </c>
      <c r="BM3422" s="1" t="s">
        <v>5691</v>
      </c>
      <c r="BN3422" s="1" t="s">
        <v>13231</v>
      </c>
      <c r="BO3422" s="1" t="s">
        <v>44</v>
      </c>
      <c r="BP3422" s="1" t="s">
        <v>8875</v>
      </c>
      <c r="BQ3422" s="1" t="s">
        <v>14868</v>
      </c>
      <c r="BR3422" s="1" t="s">
        <v>14985</v>
      </c>
      <c r="BS3422" s="1" t="s">
        <v>50</v>
      </c>
      <c r="BT3422" s="1" t="s">
        <v>16860</v>
      </c>
    </row>
    <row r="3423" spans="1:72" ht="13.5" customHeight="1">
      <c r="A3423" s="3" t="str">
        <f>HYPERLINK("http://kyu.snu.ac.kr/sdhj/index.jsp?type=hj/GK14605_00IH_0001_0061.jpg","1720_각북면_61")</f>
        <v>1720_각북면_61</v>
      </c>
      <c r="B3423" s="2">
        <v>1720</v>
      </c>
      <c r="C3423" s="2" t="s">
        <v>16861</v>
      </c>
      <c r="D3423" s="2" t="s">
        <v>16862</v>
      </c>
      <c r="E3423" s="2">
        <v>3422</v>
      </c>
      <c r="F3423" s="1">
        <v>17</v>
      </c>
      <c r="G3423" s="1" t="s">
        <v>5303</v>
      </c>
      <c r="H3423" s="1" t="s">
        <v>8504</v>
      </c>
      <c r="I3423" s="1">
        <v>8</v>
      </c>
      <c r="L3423" s="1">
        <v>5</v>
      </c>
      <c r="M3423" s="2" t="s">
        <v>18326</v>
      </c>
      <c r="N3423" s="2" t="s">
        <v>18327</v>
      </c>
      <c r="S3423" s="1" t="s">
        <v>126</v>
      </c>
      <c r="T3423" s="1" t="s">
        <v>15654</v>
      </c>
      <c r="U3423" s="1" t="s">
        <v>44</v>
      </c>
      <c r="V3423" s="1" t="s">
        <v>8875</v>
      </c>
      <c r="Y3423" s="1" t="s">
        <v>2189</v>
      </c>
      <c r="Z3423" s="1" t="s">
        <v>10405</v>
      </c>
      <c r="AC3423" s="1">
        <v>75</v>
      </c>
      <c r="AD3423" s="1" t="s">
        <v>563</v>
      </c>
      <c r="AE3423" s="1" t="s">
        <v>9669</v>
      </c>
    </row>
    <row r="3424" spans="1:72" ht="13.5" customHeight="1">
      <c r="A3424" s="3" t="str">
        <f>HYPERLINK("http://kyu.snu.ac.kr/sdhj/index.jsp?type=hj/GK14605_00IH_0001_0061.jpg","1720_각북면_61")</f>
        <v>1720_각북면_61</v>
      </c>
      <c r="B3424" s="2">
        <v>1720</v>
      </c>
      <c r="C3424" s="2" t="s">
        <v>15637</v>
      </c>
      <c r="D3424" s="2" t="s">
        <v>15638</v>
      </c>
      <c r="E3424" s="2">
        <v>3423</v>
      </c>
      <c r="F3424" s="1">
        <v>17</v>
      </c>
      <c r="G3424" s="1" t="s">
        <v>5303</v>
      </c>
      <c r="H3424" s="1" t="s">
        <v>8504</v>
      </c>
      <c r="I3424" s="1">
        <v>8</v>
      </c>
      <c r="L3424" s="1">
        <v>5</v>
      </c>
      <c r="M3424" s="2" t="s">
        <v>18326</v>
      </c>
      <c r="N3424" s="2" t="s">
        <v>18327</v>
      </c>
      <c r="S3424" s="1" t="s">
        <v>127</v>
      </c>
      <c r="T3424" s="1" t="s">
        <v>8714</v>
      </c>
      <c r="W3424" s="1" t="s">
        <v>768</v>
      </c>
      <c r="X3424" s="1" t="s">
        <v>9261</v>
      </c>
      <c r="Y3424" s="1" t="s">
        <v>129</v>
      </c>
      <c r="Z3424" s="1" t="s">
        <v>9465</v>
      </c>
      <c r="AC3424" s="1">
        <v>56</v>
      </c>
      <c r="AD3424" s="1" t="s">
        <v>673</v>
      </c>
      <c r="AE3424" s="1" t="s">
        <v>11548</v>
      </c>
    </row>
    <row r="3425" spans="1:73" ht="13.5" customHeight="1">
      <c r="A3425" s="3" t="str">
        <f>HYPERLINK("http://kyu.snu.ac.kr/sdhj/index.jsp?type=hj/GK14605_00IH_0001_0061.jpg","1720_각북면_61")</f>
        <v>1720_각북면_61</v>
      </c>
      <c r="B3425" s="2">
        <v>1720</v>
      </c>
      <c r="C3425" s="2" t="s">
        <v>15637</v>
      </c>
      <c r="D3425" s="2" t="s">
        <v>15638</v>
      </c>
      <c r="E3425" s="2">
        <v>3424</v>
      </c>
      <c r="F3425" s="1">
        <v>17</v>
      </c>
      <c r="G3425" s="1" t="s">
        <v>5303</v>
      </c>
      <c r="H3425" s="1" t="s">
        <v>8504</v>
      </c>
      <c r="I3425" s="1">
        <v>8</v>
      </c>
      <c r="L3425" s="1">
        <v>5</v>
      </c>
      <c r="M3425" s="2" t="s">
        <v>18326</v>
      </c>
      <c r="N3425" s="2" t="s">
        <v>18327</v>
      </c>
      <c r="S3425" s="1" t="s">
        <v>68</v>
      </c>
      <c r="T3425" s="1" t="s">
        <v>8708</v>
      </c>
      <c r="AC3425" s="1">
        <v>20</v>
      </c>
      <c r="AF3425" s="1" t="s">
        <v>355</v>
      </c>
      <c r="AG3425" s="1" t="s">
        <v>11570</v>
      </c>
    </row>
    <row r="3426" spans="1:73" ht="13.5" customHeight="1">
      <c r="A3426" s="3" t="str">
        <f>HYPERLINK("http://kyu.snu.ac.kr/sdhj/index.jsp?type=hj/GK14605_00IH_0001_0061.jpg","1720_각북면_61")</f>
        <v>1720_각북면_61</v>
      </c>
      <c r="B3426" s="2">
        <v>1720</v>
      </c>
      <c r="C3426" s="2" t="s">
        <v>15637</v>
      </c>
      <c r="D3426" s="2" t="s">
        <v>15638</v>
      </c>
      <c r="E3426" s="2">
        <v>3425</v>
      </c>
      <c r="F3426" s="1">
        <v>17</v>
      </c>
      <c r="G3426" s="1" t="s">
        <v>5303</v>
      </c>
      <c r="H3426" s="1" t="s">
        <v>8504</v>
      </c>
      <c r="I3426" s="1">
        <v>8</v>
      </c>
      <c r="L3426" s="1">
        <v>5</v>
      </c>
      <c r="M3426" s="2" t="s">
        <v>18326</v>
      </c>
      <c r="N3426" s="2" t="s">
        <v>18327</v>
      </c>
      <c r="S3426" s="1" t="s">
        <v>68</v>
      </c>
      <c r="T3426" s="1" t="s">
        <v>8708</v>
      </c>
      <c r="AC3426" s="1">
        <v>18</v>
      </c>
      <c r="AD3426" s="1" t="s">
        <v>130</v>
      </c>
      <c r="AE3426" s="1" t="s">
        <v>11547</v>
      </c>
    </row>
    <row r="3427" spans="1:73" ht="13.5" customHeight="1">
      <c r="A3427" s="3" t="str">
        <f>HYPERLINK("http://kyu.snu.ac.kr/sdhj/index.jsp?type=hj/GK14605_00IH_0001_0061.jpg","1720_각북면_61")</f>
        <v>1720_각북면_61</v>
      </c>
      <c r="B3427" s="2">
        <v>1720</v>
      </c>
      <c r="C3427" s="2" t="s">
        <v>15637</v>
      </c>
      <c r="D3427" s="2" t="s">
        <v>15638</v>
      </c>
      <c r="E3427" s="2">
        <v>3426</v>
      </c>
      <c r="F3427" s="1">
        <v>17</v>
      </c>
      <c r="G3427" s="1" t="s">
        <v>5303</v>
      </c>
      <c r="H3427" s="1" t="s">
        <v>8504</v>
      </c>
      <c r="I3427" s="1">
        <v>8</v>
      </c>
      <c r="L3427" s="1">
        <v>5</v>
      </c>
      <c r="M3427" s="2" t="s">
        <v>18326</v>
      </c>
      <c r="N3427" s="2" t="s">
        <v>18327</v>
      </c>
      <c r="S3427" s="1" t="s">
        <v>71</v>
      </c>
      <c r="T3427" s="1" t="s">
        <v>8710</v>
      </c>
      <c r="U3427" s="1" t="s">
        <v>1207</v>
      </c>
      <c r="V3427" s="1" t="s">
        <v>8821</v>
      </c>
      <c r="Y3427" s="1" t="s">
        <v>5692</v>
      </c>
      <c r="Z3427" s="1" t="s">
        <v>10404</v>
      </c>
      <c r="AC3427" s="1">
        <v>15</v>
      </c>
      <c r="AD3427" s="1" t="s">
        <v>563</v>
      </c>
      <c r="AE3427" s="1" t="s">
        <v>9669</v>
      </c>
    </row>
    <row r="3428" spans="1:73" ht="13.5" customHeight="1">
      <c r="A3428" s="3" t="str">
        <f>HYPERLINK("http://kyu.snu.ac.kr/sdhj/index.jsp?type=hj/GK14605_00IH_0001_0061.jpg","1720_각북면_61")</f>
        <v>1720_각북면_61</v>
      </c>
      <c r="B3428" s="2">
        <v>1720</v>
      </c>
      <c r="C3428" s="2" t="s">
        <v>15637</v>
      </c>
      <c r="D3428" s="2" t="s">
        <v>15638</v>
      </c>
      <c r="E3428" s="2">
        <v>3427</v>
      </c>
      <c r="F3428" s="1">
        <v>17</v>
      </c>
      <c r="G3428" s="1" t="s">
        <v>5303</v>
      </c>
      <c r="H3428" s="1" t="s">
        <v>8504</v>
      </c>
      <c r="I3428" s="1">
        <v>8</v>
      </c>
      <c r="L3428" s="1">
        <v>5</v>
      </c>
      <c r="M3428" s="2" t="s">
        <v>18326</v>
      </c>
      <c r="N3428" s="2" t="s">
        <v>18327</v>
      </c>
      <c r="S3428" s="1" t="s">
        <v>71</v>
      </c>
      <c r="T3428" s="1" t="s">
        <v>8710</v>
      </c>
      <c r="U3428" s="1" t="s">
        <v>2300</v>
      </c>
      <c r="V3428" s="1" t="s">
        <v>8970</v>
      </c>
      <c r="Y3428" s="1" t="s">
        <v>14869</v>
      </c>
      <c r="Z3428" s="1" t="s">
        <v>9270</v>
      </c>
      <c r="AC3428" s="1">
        <v>5</v>
      </c>
      <c r="AD3428" s="1" t="s">
        <v>249</v>
      </c>
      <c r="AE3428" s="1" t="s">
        <v>11523</v>
      </c>
    </row>
    <row r="3429" spans="1:73" ht="13.5" customHeight="1">
      <c r="A3429" s="3" t="str">
        <f>HYPERLINK("http://kyu.snu.ac.kr/sdhj/index.jsp?type=hj/GK14605_00IH_0001_0061.jpg","1720_각북면_61")</f>
        <v>1720_각북면_61</v>
      </c>
      <c r="B3429" s="2">
        <v>1720</v>
      </c>
      <c r="C3429" s="2" t="s">
        <v>17019</v>
      </c>
      <c r="D3429" s="2" t="s">
        <v>17020</v>
      </c>
      <c r="E3429" s="2">
        <v>3428</v>
      </c>
      <c r="F3429" s="1">
        <v>17</v>
      </c>
      <c r="G3429" s="1" t="s">
        <v>5303</v>
      </c>
      <c r="H3429" s="1" t="s">
        <v>8504</v>
      </c>
      <c r="I3429" s="1">
        <v>8</v>
      </c>
      <c r="L3429" s="1">
        <v>5</v>
      </c>
      <c r="M3429" s="2" t="s">
        <v>18326</v>
      </c>
      <c r="N3429" s="2" t="s">
        <v>18327</v>
      </c>
      <c r="S3429" s="1" t="s">
        <v>68</v>
      </c>
      <c r="T3429" s="1" t="s">
        <v>8708</v>
      </c>
      <c r="AC3429" s="1">
        <v>2</v>
      </c>
      <c r="AD3429" s="1" t="s">
        <v>106</v>
      </c>
      <c r="AE3429" s="1" t="s">
        <v>11517</v>
      </c>
      <c r="AF3429" s="1" t="s">
        <v>135</v>
      </c>
      <c r="AG3429" s="1" t="s">
        <v>11569</v>
      </c>
    </row>
    <row r="3430" spans="1:73" ht="13.5" customHeight="1">
      <c r="A3430" s="3" t="str">
        <f>HYPERLINK("http://kyu.snu.ac.kr/sdhj/index.jsp?type=hj/GK14605_00IH_0001_0061.jpg","1720_각북면_61")</f>
        <v>1720_각북면_61</v>
      </c>
      <c r="B3430" s="2">
        <v>1720</v>
      </c>
      <c r="C3430" s="2" t="s">
        <v>15637</v>
      </c>
      <c r="D3430" s="2" t="s">
        <v>15638</v>
      </c>
      <c r="E3430" s="2">
        <v>3429</v>
      </c>
      <c r="F3430" s="1">
        <v>17</v>
      </c>
      <c r="G3430" s="1" t="s">
        <v>5303</v>
      </c>
      <c r="H3430" s="1" t="s">
        <v>8504</v>
      </c>
      <c r="I3430" s="1">
        <v>8</v>
      </c>
      <c r="L3430" s="1">
        <v>5</v>
      </c>
      <c r="M3430" s="2" t="s">
        <v>18326</v>
      </c>
      <c r="N3430" s="2" t="s">
        <v>18327</v>
      </c>
      <c r="T3430" s="1" t="s">
        <v>15640</v>
      </c>
      <c r="U3430" s="1" t="s">
        <v>77</v>
      </c>
      <c r="V3430" s="1" t="s">
        <v>8853</v>
      </c>
      <c r="Y3430" s="1" t="s">
        <v>1244</v>
      </c>
      <c r="Z3430" s="1" t="s">
        <v>10217</v>
      </c>
      <c r="AC3430" s="1">
        <v>37</v>
      </c>
      <c r="AD3430" s="1" t="s">
        <v>299</v>
      </c>
      <c r="AE3430" s="1" t="s">
        <v>11520</v>
      </c>
    </row>
    <row r="3431" spans="1:73" ht="13.5" customHeight="1">
      <c r="A3431" s="3" t="str">
        <f>HYPERLINK("http://kyu.snu.ac.kr/sdhj/index.jsp?type=hj/GK14605_00IH_0001_0061.jpg","1720_각북면_61")</f>
        <v>1720_각북면_61</v>
      </c>
      <c r="B3431" s="2">
        <v>1720</v>
      </c>
      <c r="C3431" s="2" t="s">
        <v>15637</v>
      </c>
      <c r="D3431" s="2" t="s">
        <v>15638</v>
      </c>
      <c r="E3431" s="2">
        <v>3430</v>
      </c>
      <c r="F3431" s="1">
        <v>17</v>
      </c>
      <c r="G3431" s="1" t="s">
        <v>5303</v>
      </c>
      <c r="H3431" s="1" t="s">
        <v>8504</v>
      </c>
      <c r="I3431" s="1">
        <v>9</v>
      </c>
      <c r="J3431" s="1" t="s">
        <v>5693</v>
      </c>
      <c r="K3431" s="1" t="s">
        <v>8583</v>
      </c>
      <c r="L3431" s="1">
        <v>1</v>
      </c>
      <c r="M3431" s="2" t="s">
        <v>18328</v>
      </c>
      <c r="N3431" s="2" t="s">
        <v>8583</v>
      </c>
      <c r="T3431" s="1" t="s">
        <v>17021</v>
      </c>
      <c r="U3431" s="1" t="s">
        <v>5434</v>
      </c>
      <c r="V3431" s="1" t="s">
        <v>9036</v>
      </c>
      <c r="W3431" s="1" t="s">
        <v>325</v>
      </c>
      <c r="X3431" s="1" t="s">
        <v>9291</v>
      </c>
      <c r="Y3431" s="1" t="s">
        <v>5694</v>
      </c>
      <c r="Z3431" s="1" t="s">
        <v>10403</v>
      </c>
      <c r="AC3431" s="1">
        <v>53</v>
      </c>
      <c r="AD3431" s="1" t="s">
        <v>798</v>
      </c>
      <c r="AE3431" s="1" t="s">
        <v>11550</v>
      </c>
      <c r="AJ3431" s="1" t="s">
        <v>17</v>
      </c>
      <c r="AK3431" s="1" t="s">
        <v>11718</v>
      </c>
      <c r="AL3431" s="1" t="s">
        <v>152</v>
      </c>
      <c r="AM3431" s="1" t="s">
        <v>11667</v>
      </c>
      <c r="AT3431" s="1" t="s">
        <v>44</v>
      </c>
      <c r="AU3431" s="1" t="s">
        <v>8875</v>
      </c>
      <c r="AV3431" s="1" t="s">
        <v>1711</v>
      </c>
      <c r="AW3431" s="1" t="s">
        <v>9879</v>
      </c>
      <c r="BG3431" s="1" t="s">
        <v>48</v>
      </c>
      <c r="BH3431" s="1" t="s">
        <v>8899</v>
      </c>
      <c r="BI3431" s="1" t="s">
        <v>5695</v>
      </c>
      <c r="BJ3431" s="1" t="s">
        <v>9471</v>
      </c>
      <c r="BK3431" s="1" t="s">
        <v>116</v>
      </c>
      <c r="BL3431" s="1" t="s">
        <v>15344</v>
      </c>
      <c r="BM3431" s="1" t="s">
        <v>5696</v>
      </c>
      <c r="BN3431" s="1" t="s">
        <v>13733</v>
      </c>
      <c r="BO3431" s="1" t="s">
        <v>88</v>
      </c>
      <c r="BP3431" s="1" t="s">
        <v>8828</v>
      </c>
      <c r="BQ3431" s="1" t="s">
        <v>5697</v>
      </c>
      <c r="BR3431" s="1" t="s">
        <v>14343</v>
      </c>
      <c r="BS3431" s="1" t="s">
        <v>158</v>
      </c>
      <c r="BT3431" s="1" t="s">
        <v>11647</v>
      </c>
      <c r="BU3431" s="1" t="s">
        <v>5698</v>
      </c>
    </row>
    <row r="3432" spans="1:73" ht="13.5" customHeight="1">
      <c r="A3432" s="3" t="str">
        <f>HYPERLINK("http://kyu.snu.ac.kr/sdhj/index.jsp?type=hj/GK14605_00IH_0001_0061.jpg","1720_각북면_61")</f>
        <v>1720_각북면_61</v>
      </c>
      <c r="B3432" s="2">
        <v>1720</v>
      </c>
      <c r="C3432" s="2" t="s">
        <v>16337</v>
      </c>
      <c r="D3432" s="2" t="s">
        <v>16338</v>
      </c>
      <c r="E3432" s="2">
        <v>3431</v>
      </c>
      <c r="F3432" s="1">
        <v>17</v>
      </c>
      <c r="G3432" s="1" t="s">
        <v>5303</v>
      </c>
      <c r="H3432" s="1" t="s">
        <v>8504</v>
      </c>
      <c r="I3432" s="1">
        <v>9</v>
      </c>
      <c r="L3432" s="1">
        <v>1</v>
      </c>
      <c r="M3432" s="2" t="s">
        <v>18328</v>
      </c>
      <c r="N3432" s="2" t="s">
        <v>8583</v>
      </c>
      <c r="S3432" s="1" t="s">
        <v>51</v>
      </c>
      <c r="T3432" s="1" t="s">
        <v>1413</v>
      </c>
      <c r="W3432" s="1" t="s">
        <v>166</v>
      </c>
      <c r="X3432" s="1" t="s">
        <v>9278</v>
      </c>
      <c r="Y3432" s="1" t="s">
        <v>53</v>
      </c>
      <c r="Z3432" s="1" t="s">
        <v>9315</v>
      </c>
      <c r="AC3432" s="1">
        <v>44</v>
      </c>
      <c r="AD3432" s="1" t="s">
        <v>362</v>
      </c>
      <c r="AE3432" s="1" t="s">
        <v>11561</v>
      </c>
      <c r="AJ3432" s="1" t="s">
        <v>17</v>
      </c>
      <c r="AK3432" s="1" t="s">
        <v>11718</v>
      </c>
      <c r="AL3432" s="1" t="s">
        <v>50</v>
      </c>
      <c r="AM3432" s="1" t="s">
        <v>15656</v>
      </c>
      <c r="AT3432" s="1" t="s">
        <v>44</v>
      </c>
      <c r="AU3432" s="1" t="s">
        <v>8875</v>
      </c>
      <c r="AV3432" s="1" t="s">
        <v>5402</v>
      </c>
      <c r="AW3432" s="1" t="s">
        <v>10049</v>
      </c>
      <c r="BG3432" s="1" t="s">
        <v>88</v>
      </c>
      <c r="BH3432" s="1" t="s">
        <v>8828</v>
      </c>
      <c r="BI3432" s="1" t="s">
        <v>1348</v>
      </c>
      <c r="BJ3432" s="1" t="s">
        <v>12607</v>
      </c>
      <c r="BK3432" s="1" t="s">
        <v>88</v>
      </c>
      <c r="BL3432" s="1" t="s">
        <v>8828</v>
      </c>
      <c r="BM3432" s="1" t="s">
        <v>5404</v>
      </c>
      <c r="BN3432" s="1" t="s">
        <v>13160</v>
      </c>
      <c r="BO3432" s="1" t="s">
        <v>88</v>
      </c>
      <c r="BP3432" s="1" t="s">
        <v>8828</v>
      </c>
      <c r="BQ3432" s="1" t="s">
        <v>5699</v>
      </c>
      <c r="BR3432" s="1" t="s">
        <v>14342</v>
      </c>
      <c r="BS3432" s="1" t="s">
        <v>436</v>
      </c>
      <c r="BT3432" s="1" t="s">
        <v>11639</v>
      </c>
    </row>
    <row r="3433" spans="1:73" ht="13.5" customHeight="1">
      <c r="A3433" s="3" t="str">
        <f>HYPERLINK("http://kyu.snu.ac.kr/sdhj/index.jsp?type=hj/GK14605_00IH_0001_0061.jpg","1720_각북면_61")</f>
        <v>1720_각북면_61</v>
      </c>
      <c r="B3433" s="2">
        <v>1720</v>
      </c>
      <c r="C3433" s="2" t="s">
        <v>15706</v>
      </c>
      <c r="D3433" s="2" t="s">
        <v>15707</v>
      </c>
      <c r="E3433" s="2">
        <v>3432</v>
      </c>
      <c r="F3433" s="1">
        <v>17</v>
      </c>
      <c r="G3433" s="1" t="s">
        <v>5303</v>
      </c>
      <c r="H3433" s="1" t="s">
        <v>8504</v>
      </c>
      <c r="I3433" s="1">
        <v>9</v>
      </c>
      <c r="L3433" s="1">
        <v>1</v>
      </c>
      <c r="M3433" s="2" t="s">
        <v>18328</v>
      </c>
      <c r="N3433" s="2" t="s">
        <v>8583</v>
      </c>
      <c r="S3433" s="1" t="s">
        <v>190</v>
      </c>
      <c r="T3433" s="1" t="s">
        <v>8713</v>
      </c>
      <c r="U3433" s="1" t="s">
        <v>18949</v>
      </c>
      <c r="V3433" s="1" t="s">
        <v>9035</v>
      </c>
      <c r="Y3433" s="1" t="s">
        <v>5700</v>
      </c>
      <c r="Z3433" s="1" t="s">
        <v>9996</v>
      </c>
      <c r="AC3433" s="1">
        <v>21</v>
      </c>
      <c r="AD3433" s="1" t="s">
        <v>192</v>
      </c>
      <c r="AE3433" s="1" t="s">
        <v>10512</v>
      </c>
      <c r="AF3433" s="1" t="s">
        <v>135</v>
      </c>
      <c r="AG3433" s="1" t="s">
        <v>11569</v>
      </c>
    </row>
    <row r="3434" spans="1:73" ht="13.5" customHeight="1">
      <c r="A3434" s="3" t="str">
        <f>HYPERLINK("http://kyu.snu.ac.kr/sdhj/index.jsp?type=hj/GK14605_00IH_0001_0061.jpg","1720_각북면_61")</f>
        <v>1720_각북면_61</v>
      </c>
      <c r="B3434" s="2">
        <v>1720</v>
      </c>
      <c r="C3434" s="2" t="s">
        <v>15637</v>
      </c>
      <c r="D3434" s="2" t="s">
        <v>15638</v>
      </c>
      <c r="E3434" s="2">
        <v>3433</v>
      </c>
      <c r="F3434" s="1">
        <v>17</v>
      </c>
      <c r="G3434" s="1" t="s">
        <v>5303</v>
      </c>
      <c r="H3434" s="1" t="s">
        <v>8504</v>
      </c>
      <c r="I3434" s="1">
        <v>9</v>
      </c>
      <c r="L3434" s="1">
        <v>1</v>
      </c>
      <c r="M3434" s="2" t="s">
        <v>18328</v>
      </c>
      <c r="N3434" s="2" t="s">
        <v>8583</v>
      </c>
      <c r="S3434" s="1" t="s">
        <v>68</v>
      </c>
      <c r="T3434" s="1" t="s">
        <v>8708</v>
      </c>
      <c r="Y3434" s="1" t="s">
        <v>53</v>
      </c>
      <c r="Z3434" s="1" t="s">
        <v>9315</v>
      </c>
      <c r="AC3434" s="1">
        <v>7</v>
      </c>
      <c r="AD3434" s="1" t="s">
        <v>454</v>
      </c>
      <c r="AE3434" s="1" t="s">
        <v>11543</v>
      </c>
    </row>
    <row r="3435" spans="1:73" ht="13.5" customHeight="1">
      <c r="A3435" s="3" t="str">
        <f>HYPERLINK("http://kyu.snu.ac.kr/sdhj/index.jsp?type=hj/GK14605_00IH_0001_0061.jpg","1720_각북면_61")</f>
        <v>1720_각북면_61</v>
      </c>
      <c r="B3435" s="2">
        <v>1720</v>
      </c>
      <c r="C3435" s="2" t="s">
        <v>15637</v>
      </c>
      <c r="D3435" s="2" t="s">
        <v>15638</v>
      </c>
      <c r="E3435" s="2">
        <v>3434</v>
      </c>
      <c r="F3435" s="1">
        <v>17</v>
      </c>
      <c r="G3435" s="1" t="s">
        <v>5303</v>
      </c>
      <c r="H3435" s="1" t="s">
        <v>8504</v>
      </c>
      <c r="I3435" s="1">
        <v>9</v>
      </c>
      <c r="L3435" s="1">
        <v>1</v>
      </c>
      <c r="M3435" s="2" t="s">
        <v>18328</v>
      </c>
      <c r="N3435" s="2" t="s">
        <v>8583</v>
      </c>
      <c r="S3435" s="1" t="s">
        <v>68</v>
      </c>
      <c r="T3435" s="1" t="s">
        <v>8708</v>
      </c>
      <c r="Y3435" s="1" t="s">
        <v>53</v>
      </c>
      <c r="Z3435" s="1" t="s">
        <v>9315</v>
      </c>
      <c r="AF3435" s="1" t="s">
        <v>67</v>
      </c>
      <c r="AG3435" s="1" t="s">
        <v>9286</v>
      </c>
    </row>
    <row r="3436" spans="1:73" ht="13.5" customHeight="1">
      <c r="A3436" s="3" t="str">
        <f>HYPERLINK("http://kyu.snu.ac.kr/sdhj/index.jsp?type=hj/GK14605_00IH_0001_0061.jpg","1720_각북면_61")</f>
        <v>1720_각북면_61</v>
      </c>
      <c r="B3436" s="2">
        <v>1720</v>
      </c>
      <c r="C3436" s="2" t="s">
        <v>15637</v>
      </c>
      <c r="D3436" s="2" t="s">
        <v>15638</v>
      </c>
      <c r="E3436" s="2">
        <v>3435</v>
      </c>
      <c r="F3436" s="1">
        <v>17</v>
      </c>
      <c r="G3436" s="1" t="s">
        <v>5303</v>
      </c>
      <c r="H3436" s="1" t="s">
        <v>8504</v>
      </c>
      <c r="I3436" s="1">
        <v>9</v>
      </c>
      <c r="L3436" s="1">
        <v>1</v>
      </c>
      <c r="M3436" s="2" t="s">
        <v>18328</v>
      </c>
      <c r="N3436" s="2" t="s">
        <v>8583</v>
      </c>
      <c r="S3436" s="1" t="s">
        <v>68</v>
      </c>
      <c r="T3436" s="1" t="s">
        <v>8708</v>
      </c>
      <c r="Y3436" s="1" t="s">
        <v>53</v>
      </c>
      <c r="Z3436" s="1" t="s">
        <v>9315</v>
      </c>
      <c r="AC3436" s="1">
        <v>2</v>
      </c>
      <c r="AD3436" s="1" t="s">
        <v>106</v>
      </c>
      <c r="AE3436" s="1" t="s">
        <v>11517</v>
      </c>
      <c r="AF3436" s="1" t="s">
        <v>135</v>
      </c>
      <c r="AG3436" s="1" t="s">
        <v>11569</v>
      </c>
    </row>
    <row r="3437" spans="1:73" ht="13.5" customHeight="1">
      <c r="A3437" s="3" t="str">
        <f>HYPERLINK("http://kyu.snu.ac.kr/sdhj/index.jsp?type=hj/GK14605_00IH_0001_0061.jpg","1720_각북면_61")</f>
        <v>1720_각북면_61</v>
      </c>
      <c r="B3437" s="2">
        <v>1720</v>
      </c>
      <c r="C3437" s="2" t="s">
        <v>15637</v>
      </c>
      <c r="D3437" s="2" t="s">
        <v>15638</v>
      </c>
      <c r="E3437" s="2">
        <v>3436</v>
      </c>
      <c r="F3437" s="1">
        <v>17</v>
      </c>
      <c r="G3437" s="1" t="s">
        <v>5303</v>
      </c>
      <c r="H3437" s="1" t="s">
        <v>8504</v>
      </c>
      <c r="I3437" s="1">
        <v>9</v>
      </c>
      <c r="L3437" s="1">
        <v>2</v>
      </c>
      <c r="M3437" s="2" t="s">
        <v>18329</v>
      </c>
      <c r="N3437" s="2" t="s">
        <v>18330</v>
      </c>
      <c r="T3437" s="1" t="s">
        <v>15624</v>
      </c>
      <c r="U3437" s="1" t="s">
        <v>2571</v>
      </c>
      <c r="V3437" s="1" t="s">
        <v>9034</v>
      </c>
      <c r="W3437" s="1" t="s">
        <v>128</v>
      </c>
      <c r="X3437" s="1" t="s">
        <v>9270</v>
      </c>
      <c r="Y3437" s="1" t="s">
        <v>2155</v>
      </c>
      <c r="Z3437" s="1" t="s">
        <v>9821</v>
      </c>
      <c r="AC3437" s="1">
        <v>38</v>
      </c>
      <c r="AD3437" s="1" t="s">
        <v>316</v>
      </c>
      <c r="AE3437" s="1" t="s">
        <v>11519</v>
      </c>
      <c r="AJ3437" s="1" t="s">
        <v>17</v>
      </c>
      <c r="AK3437" s="1" t="s">
        <v>11718</v>
      </c>
      <c r="AL3437" s="1" t="s">
        <v>118</v>
      </c>
      <c r="AM3437" s="1" t="s">
        <v>11738</v>
      </c>
      <c r="AT3437" s="1" t="s">
        <v>44</v>
      </c>
      <c r="AU3437" s="1" t="s">
        <v>8875</v>
      </c>
      <c r="AV3437" s="1" t="s">
        <v>4480</v>
      </c>
      <c r="AW3437" s="1" t="s">
        <v>9415</v>
      </c>
      <c r="BG3437" s="1" t="s">
        <v>1468</v>
      </c>
      <c r="BH3437" s="1" t="s">
        <v>9054</v>
      </c>
      <c r="BI3437" s="1" t="s">
        <v>18848</v>
      </c>
      <c r="BJ3437" s="1" t="s">
        <v>15677</v>
      </c>
      <c r="BK3437" s="1" t="s">
        <v>46</v>
      </c>
      <c r="BL3437" s="1" t="s">
        <v>11959</v>
      </c>
      <c r="BM3437" s="1" t="s">
        <v>5701</v>
      </c>
      <c r="BN3437" s="1" t="s">
        <v>13204</v>
      </c>
      <c r="BO3437" s="1" t="s">
        <v>46</v>
      </c>
      <c r="BP3437" s="1" t="s">
        <v>11959</v>
      </c>
      <c r="BQ3437" s="1" t="s">
        <v>5702</v>
      </c>
      <c r="BR3437" s="1" t="s">
        <v>15032</v>
      </c>
      <c r="BS3437" s="1" t="s">
        <v>50</v>
      </c>
      <c r="BT3437" s="1" t="s">
        <v>15939</v>
      </c>
    </row>
    <row r="3438" spans="1:73" ht="13.5" customHeight="1">
      <c r="A3438" s="3" t="str">
        <f>HYPERLINK("http://kyu.snu.ac.kr/sdhj/index.jsp?type=hj/GK14605_00IH_0001_0061.jpg","1720_각북면_61")</f>
        <v>1720_각북면_61</v>
      </c>
      <c r="B3438" s="2">
        <v>1720</v>
      </c>
      <c r="C3438" s="2" t="s">
        <v>15674</v>
      </c>
      <c r="D3438" s="2" t="s">
        <v>15675</v>
      </c>
      <c r="E3438" s="2">
        <v>3437</v>
      </c>
      <c r="F3438" s="1">
        <v>17</v>
      </c>
      <c r="G3438" s="1" t="s">
        <v>5303</v>
      </c>
      <c r="H3438" s="1" t="s">
        <v>8504</v>
      </c>
      <c r="I3438" s="1">
        <v>9</v>
      </c>
      <c r="L3438" s="1">
        <v>2</v>
      </c>
      <c r="M3438" s="2" t="s">
        <v>18329</v>
      </c>
      <c r="N3438" s="2" t="s">
        <v>18330</v>
      </c>
      <c r="S3438" s="1" t="s">
        <v>51</v>
      </c>
      <c r="T3438" s="1" t="s">
        <v>1413</v>
      </c>
      <c r="W3438" s="1" t="s">
        <v>878</v>
      </c>
      <c r="X3438" s="1" t="s">
        <v>9267</v>
      </c>
      <c r="Y3438" s="1" t="s">
        <v>129</v>
      </c>
      <c r="Z3438" s="1" t="s">
        <v>9465</v>
      </c>
      <c r="AC3438" s="1">
        <v>43</v>
      </c>
      <c r="AD3438" s="1" t="s">
        <v>424</v>
      </c>
      <c r="AE3438" s="1" t="s">
        <v>11538</v>
      </c>
      <c r="AJ3438" s="1" t="s">
        <v>461</v>
      </c>
      <c r="AK3438" s="1" t="s">
        <v>11719</v>
      </c>
      <c r="AL3438" s="1" t="s">
        <v>225</v>
      </c>
      <c r="AM3438" s="1" t="s">
        <v>11725</v>
      </c>
      <c r="AT3438" s="1" t="s">
        <v>44</v>
      </c>
      <c r="AU3438" s="1" t="s">
        <v>8875</v>
      </c>
      <c r="AV3438" s="1" t="s">
        <v>5703</v>
      </c>
      <c r="AW3438" s="1" t="s">
        <v>11999</v>
      </c>
      <c r="BG3438" s="1" t="s">
        <v>46</v>
      </c>
      <c r="BH3438" s="1" t="s">
        <v>11959</v>
      </c>
      <c r="BI3438" s="1" t="s">
        <v>8366</v>
      </c>
      <c r="BJ3438" s="1" t="s">
        <v>13200</v>
      </c>
      <c r="BK3438" s="1" t="s">
        <v>46</v>
      </c>
      <c r="BL3438" s="1" t="s">
        <v>11959</v>
      </c>
      <c r="BM3438" s="1" t="s">
        <v>5704</v>
      </c>
      <c r="BN3438" s="1" t="s">
        <v>13732</v>
      </c>
      <c r="BO3438" s="1" t="s">
        <v>46</v>
      </c>
      <c r="BP3438" s="1" t="s">
        <v>11959</v>
      </c>
      <c r="BQ3438" s="1" t="s">
        <v>5705</v>
      </c>
      <c r="BR3438" s="1" t="s">
        <v>14341</v>
      </c>
      <c r="BS3438" s="1" t="s">
        <v>96</v>
      </c>
      <c r="BT3438" s="1" t="s">
        <v>11726</v>
      </c>
    </row>
    <row r="3439" spans="1:73" ht="13.5" customHeight="1">
      <c r="A3439" s="3" t="str">
        <f>HYPERLINK("http://kyu.snu.ac.kr/sdhj/index.jsp?type=hj/GK14605_00IH_0001_0061.jpg","1720_각북면_61")</f>
        <v>1720_각북면_61</v>
      </c>
      <c r="B3439" s="2">
        <v>1720</v>
      </c>
      <c r="C3439" s="2" t="s">
        <v>15733</v>
      </c>
      <c r="D3439" s="2" t="s">
        <v>15734</v>
      </c>
      <c r="E3439" s="2">
        <v>3438</v>
      </c>
      <c r="F3439" s="1">
        <v>17</v>
      </c>
      <c r="G3439" s="1" t="s">
        <v>5303</v>
      </c>
      <c r="H3439" s="1" t="s">
        <v>8504</v>
      </c>
      <c r="I3439" s="1">
        <v>9</v>
      </c>
      <c r="L3439" s="1">
        <v>2</v>
      </c>
      <c r="M3439" s="2" t="s">
        <v>18329</v>
      </c>
      <c r="N3439" s="2" t="s">
        <v>18330</v>
      </c>
      <c r="S3439" s="1" t="s">
        <v>190</v>
      </c>
      <c r="T3439" s="1" t="s">
        <v>8713</v>
      </c>
      <c r="U3439" s="1" t="s">
        <v>2300</v>
      </c>
      <c r="V3439" s="1" t="s">
        <v>8970</v>
      </c>
      <c r="Y3439" s="1" t="s">
        <v>5706</v>
      </c>
      <c r="Z3439" s="1" t="s">
        <v>9788</v>
      </c>
      <c r="AC3439" s="1">
        <v>21</v>
      </c>
      <c r="AD3439" s="1" t="s">
        <v>192</v>
      </c>
      <c r="AE3439" s="1" t="s">
        <v>10512</v>
      </c>
    </row>
    <row r="3440" spans="1:73" ht="13.5" customHeight="1">
      <c r="A3440" s="3" t="str">
        <f>HYPERLINK("http://kyu.snu.ac.kr/sdhj/index.jsp?type=hj/GK14605_00IH_0001_0061.jpg","1720_각북면_61")</f>
        <v>1720_각북면_61</v>
      </c>
      <c r="B3440" s="2">
        <v>1720</v>
      </c>
      <c r="C3440" s="2" t="s">
        <v>15637</v>
      </c>
      <c r="D3440" s="2" t="s">
        <v>15638</v>
      </c>
      <c r="E3440" s="2">
        <v>3439</v>
      </c>
      <c r="F3440" s="1">
        <v>17</v>
      </c>
      <c r="G3440" s="1" t="s">
        <v>5303</v>
      </c>
      <c r="H3440" s="1" t="s">
        <v>8504</v>
      </c>
      <c r="I3440" s="1">
        <v>9</v>
      </c>
      <c r="L3440" s="1">
        <v>2</v>
      </c>
      <c r="M3440" s="2" t="s">
        <v>18329</v>
      </c>
      <c r="N3440" s="2" t="s">
        <v>18330</v>
      </c>
      <c r="S3440" s="1" t="s">
        <v>133</v>
      </c>
      <c r="T3440" s="1" t="s">
        <v>8712</v>
      </c>
      <c r="W3440" s="1" t="s">
        <v>38</v>
      </c>
      <c r="X3440" s="1" t="s">
        <v>15655</v>
      </c>
      <c r="Y3440" s="1" t="s">
        <v>129</v>
      </c>
      <c r="Z3440" s="1" t="s">
        <v>9465</v>
      </c>
      <c r="AC3440" s="1">
        <v>22</v>
      </c>
      <c r="AD3440" s="1" t="s">
        <v>334</v>
      </c>
      <c r="AE3440" s="1" t="s">
        <v>11555</v>
      </c>
      <c r="AF3440" s="1" t="s">
        <v>135</v>
      </c>
      <c r="AG3440" s="1" t="s">
        <v>11569</v>
      </c>
    </row>
    <row r="3441" spans="1:72" ht="13.5" customHeight="1">
      <c r="A3441" s="3" t="str">
        <f>HYPERLINK("http://kyu.snu.ac.kr/sdhj/index.jsp?type=hj/GK14605_00IH_0001_0061.jpg","1720_각북면_61")</f>
        <v>1720_각북면_61</v>
      </c>
      <c r="B3441" s="2">
        <v>1720</v>
      </c>
      <c r="C3441" s="2" t="s">
        <v>15637</v>
      </c>
      <c r="D3441" s="2" t="s">
        <v>15638</v>
      </c>
      <c r="E3441" s="2">
        <v>3440</v>
      </c>
      <c r="F3441" s="1">
        <v>17</v>
      </c>
      <c r="G3441" s="1" t="s">
        <v>5303</v>
      </c>
      <c r="H3441" s="1" t="s">
        <v>8504</v>
      </c>
      <c r="I3441" s="1">
        <v>9</v>
      </c>
      <c r="L3441" s="1">
        <v>2</v>
      </c>
      <c r="M3441" s="2" t="s">
        <v>18329</v>
      </c>
      <c r="N3441" s="2" t="s">
        <v>18330</v>
      </c>
      <c r="S3441" s="1" t="s">
        <v>71</v>
      </c>
      <c r="T3441" s="1" t="s">
        <v>8710</v>
      </c>
      <c r="U3441" s="1" t="s">
        <v>44</v>
      </c>
      <c r="V3441" s="1" t="s">
        <v>8875</v>
      </c>
      <c r="Y3441" s="1" t="s">
        <v>5707</v>
      </c>
      <c r="Z3441" s="1" t="s">
        <v>10402</v>
      </c>
      <c r="AC3441" s="1">
        <v>13</v>
      </c>
      <c r="AD3441" s="1" t="s">
        <v>229</v>
      </c>
      <c r="AE3441" s="1" t="s">
        <v>11524</v>
      </c>
    </row>
    <row r="3442" spans="1:72" ht="13.5" customHeight="1">
      <c r="A3442" s="3" t="str">
        <f>HYPERLINK("http://kyu.snu.ac.kr/sdhj/index.jsp?type=hj/GK14605_00IH_0001_0061.jpg","1720_각북면_61")</f>
        <v>1720_각북면_61</v>
      </c>
      <c r="B3442" s="2">
        <v>1720</v>
      </c>
      <c r="C3442" s="2" t="s">
        <v>15637</v>
      </c>
      <c r="D3442" s="2" t="s">
        <v>15638</v>
      </c>
      <c r="E3442" s="2">
        <v>3441</v>
      </c>
      <c r="F3442" s="1">
        <v>17</v>
      </c>
      <c r="G3442" s="1" t="s">
        <v>5303</v>
      </c>
      <c r="H3442" s="1" t="s">
        <v>8504</v>
      </c>
      <c r="I3442" s="1">
        <v>9</v>
      </c>
      <c r="L3442" s="1">
        <v>2</v>
      </c>
      <c r="M3442" s="2" t="s">
        <v>18329</v>
      </c>
      <c r="N3442" s="2" t="s">
        <v>18330</v>
      </c>
      <c r="S3442" s="1" t="s">
        <v>68</v>
      </c>
      <c r="T3442" s="1" t="s">
        <v>8708</v>
      </c>
      <c r="AC3442" s="1">
        <v>9</v>
      </c>
      <c r="AD3442" s="1" t="s">
        <v>258</v>
      </c>
      <c r="AE3442" s="1" t="s">
        <v>11526</v>
      </c>
    </row>
    <row r="3443" spans="1:72" ht="13.5" customHeight="1">
      <c r="A3443" s="3" t="str">
        <f>HYPERLINK("http://kyu.snu.ac.kr/sdhj/index.jsp?type=hj/GK14605_00IH_0001_0061.jpg","1720_각북면_61")</f>
        <v>1720_각북면_61</v>
      </c>
      <c r="B3443" s="2">
        <v>1720</v>
      </c>
      <c r="C3443" s="2" t="s">
        <v>15637</v>
      </c>
      <c r="D3443" s="2" t="s">
        <v>15638</v>
      </c>
      <c r="E3443" s="2">
        <v>3442</v>
      </c>
      <c r="F3443" s="1">
        <v>17</v>
      </c>
      <c r="G3443" s="1" t="s">
        <v>5303</v>
      </c>
      <c r="H3443" s="1" t="s">
        <v>8504</v>
      </c>
      <c r="I3443" s="1">
        <v>9</v>
      </c>
      <c r="L3443" s="1">
        <v>2</v>
      </c>
      <c r="M3443" s="2" t="s">
        <v>18329</v>
      </c>
      <c r="N3443" s="2" t="s">
        <v>18330</v>
      </c>
      <c r="S3443" s="1" t="s">
        <v>68</v>
      </c>
      <c r="T3443" s="1" t="s">
        <v>8708</v>
      </c>
      <c r="AC3443" s="1">
        <v>5</v>
      </c>
      <c r="AD3443" s="1" t="s">
        <v>249</v>
      </c>
      <c r="AE3443" s="1" t="s">
        <v>11523</v>
      </c>
    </row>
    <row r="3444" spans="1:72" ht="13.5" customHeight="1">
      <c r="A3444" s="3" t="str">
        <f>HYPERLINK("http://kyu.snu.ac.kr/sdhj/index.jsp?type=hj/GK14605_00IH_0001_0061.jpg","1720_각북면_61")</f>
        <v>1720_각북면_61</v>
      </c>
      <c r="B3444" s="2">
        <v>1720</v>
      </c>
      <c r="C3444" s="2" t="s">
        <v>15637</v>
      </c>
      <c r="D3444" s="2" t="s">
        <v>15638</v>
      </c>
      <c r="E3444" s="2">
        <v>3443</v>
      </c>
      <c r="F3444" s="1">
        <v>17</v>
      </c>
      <c r="G3444" s="1" t="s">
        <v>5303</v>
      </c>
      <c r="H3444" s="1" t="s">
        <v>8504</v>
      </c>
      <c r="I3444" s="1">
        <v>9</v>
      </c>
      <c r="L3444" s="1">
        <v>3</v>
      </c>
      <c r="M3444" s="2" t="s">
        <v>18331</v>
      </c>
      <c r="N3444" s="2" t="s">
        <v>18332</v>
      </c>
      <c r="T3444" s="1" t="s">
        <v>15624</v>
      </c>
      <c r="U3444" s="1" t="s">
        <v>5708</v>
      </c>
      <c r="V3444" s="1" t="s">
        <v>9033</v>
      </c>
      <c r="W3444" s="1" t="s">
        <v>310</v>
      </c>
      <c r="X3444" s="1" t="s">
        <v>9263</v>
      </c>
      <c r="Y3444" s="1" t="s">
        <v>5709</v>
      </c>
      <c r="Z3444" s="1" t="s">
        <v>10401</v>
      </c>
      <c r="AC3444" s="1">
        <v>53</v>
      </c>
      <c r="AD3444" s="1" t="s">
        <v>798</v>
      </c>
      <c r="AE3444" s="1" t="s">
        <v>11550</v>
      </c>
      <c r="AJ3444" s="1" t="s">
        <v>17</v>
      </c>
      <c r="AK3444" s="1" t="s">
        <v>11718</v>
      </c>
      <c r="AL3444" s="1" t="s">
        <v>41</v>
      </c>
      <c r="AM3444" s="1" t="s">
        <v>11660</v>
      </c>
      <c r="AT3444" s="1" t="s">
        <v>44</v>
      </c>
      <c r="AU3444" s="1" t="s">
        <v>8875</v>
      </c>
      <c r="AV3444" s="1" t="s">
        <v>5710</v>
      </c>
      <c r="AW3444" s="1" t="s">
        <v>12324</v>
      </c>
      <c r="BG3444" s="1" t="s">
        <v>46</v>
      </c>
      <c r="BH3444" s="1" t="s">
        <v>11959</v>
      </c>
      <c r="BI3444" s="1" t="s">
        <v>5119</v>
      </c>
      <c r="BJ3444" s="1" t="s">
        <v>12251</v>
      </c>
      <c r="BK3444" s="1" t="s">
        <v>46</v>
      </c>
      <c r="BL3444" s="1" t="s">
        <v>11959</v>
      </c>
      <c r="BM3444" s="1" t="s">
        <v>5711</v>
      </c>
      <c r="BN3444" s="1" t="s">
        <v>13206</v>
      </c>
      <c r="BO3444" s="1" t="s">
        <v>233</v>
      </c>
      <c r="BP3444" s="1" t="s">
        <v>8848</v>
      </c>
      <c r="BQ3444" s="1" t="s">
        <v>5712</v>
      </c>
      <c r="BR3444" s="1" t="s">
        <v>17022</v>
      </c>
      <c r="BS3444" s="1" t="s">
        <v>118</v>
      </c>
      <c r="BT3444" s="1" t="s">
        <v>11738</v>
      </c>
    </row>
    <row r="3445" spans="1:72" ht="13.5" customHeight="1">
      <c r="A3445" s="3" t="str">
        <f>HYPERLINK("http://kyu.snu.ac.kr/sdhj/index.jsp?type=hj/GK14605_00IH_0001_0061.jpg","1720_각북면_61")</f>
        <v>1720_각북면_61</v>
      </c>
      <c r="B3445" s="2">
        <v>1720</v>
      </c>
      <c r="C3445" s="2" t="s">
        <v>16850</v>
      </c>
      <c r="D3445" s="2" t="s">
        <v>16851</v>
      </c>
      <c r="E3445" s="2">
        <v>3444</v>
      </c>
      <c r="F3445" s="1">
        <v>17</v>
      </c>
      <c r="G3445" s="1" t="s">
        <v>5303</v>
      </c>
      <c r="H3445" s="1" t="s">
        <v>8504</v>
      </c>
      <c r="I3445" s="1">
        <v>9</v>
      </c>
      <c r="L3445" s="1">
        <v>3</v>
      </c>
      <c r="M3445" s="2" t="s">
        <v>18331</v>
      </c>
      <c r="N3445" s="2" t="s">
        <v>18332</v>
      </c>
      <c r="S3445" s="1" t="s">
        <v>51</v>
      </c>
      <c r="T3445" s="1" t="s">
        <v>1413</v>
      </c>
      <c r="W3445" s="1" t="s">
        <v>38</v>
      </c>
      <c r="X3445" s="1" t="s">
        <v>15655</v>
      </c>
      <c r="Y3445" s="1" t="s">
        <v>53</v>
      </c>
      <c r="Z3445" s="1" t="s">
        <v>9315</v>
      </c>
      <c r="AC3445" s="1">
        <v>44</v>
      </c>
      <c r="AD3445" s="1" t="s">
        <v>362</v>
      </c>
      <c r="AE3445" s="1" t="s">
        <v>11561</v>
      </c>
      <c r="AJ3445" s="1" t="s">
        <v>17</v>
      </c>
      <c r="AK3445" s="1" t="s">
        <v>11718</v>
      </c>
      <c r="AL3445" s="1" t="s">
        <v>50</v>
      </c>
      <c r="AM3445" s="1" t="s">
        <v>15656</v>
      </c>
      <c r="AT3445" s="1" t="s">
        <v>44</v>
      </c>
      <c r="AU3445" s="1" t="s">
        <v>8875</v>
      </c>
      <c r="AV3445" s="1" t="s">
        <v>8415</v>
      </c>
      <c r="AW3445" s="1" t="s">
        <v>12060</v>
      </c>
      <c r="BG3445" s="1" t="s">
        <v>153</v>
      </c>
      <c r="BH3445" s="1" t="s">
        <v>8874</v>
      </c>
      <c r="BI3445" s="1" t="s">
        <v>5713</v>
      </c>
      <c r="BJ3445" s="1" t="s">
        <v>13199</v>
      </c>
      <c r="BK3445" s="1" t="s">
        <v>153</v>
      </c>
      <c r="BL3445" s="1" t="s">
        <v>8874</v>
      </c>
      <c r="BM3445" s="1" t="s">
        <v>3956</v>
      </c>
      <c r="BN3445" s="1" t="s">
        <v>13055</v>
      </c>
      <c r="BO3445" s="1" t="s">
        <v>153</v>
      </c>
      <c r="BP3445" s="1" t="s">
        <v>8874</v>
      </c>
      <c r="BQ3445" s="1" t="s">
        <v>5714</v>
      </c>
      <c r="BR3445" s="1" t="s">
        <v>14340</v>
      </c>
      <c r="BS3445" s="1" t="s">
        <v>152</v>
      </c>
      <c r="BT3445" s="1" t="s">
        <v>11667</v>
      </c>
    </row>
    <row r="3446" spans="1:72" ht="13.5" customHeight="1">
      <c r="A3446" s="3" t="str">
        <f>HYPERLINK("http://kyu.snu.ac.kr/sdhj/index.jsp?type=hj/GK14605_00IH_0001_0061.jpg","1720_각북면_61")</f>
        <v>1720_각북면_61</v>
      </c>
      <c r="B3446" s="2">
        <v>1720</v>
      </c>
      <c r="C3446" s="2" t="s">
        <v>15786</v>
      </c>
      <c r="D3446" s="2" t="s">
        <v>15787</v>
      </c>
      <c r="E3446" s="2">
        <v>3445</v>
      </c>
      <c r="F3446" s="1">
        <v>17</v>
      </c>
      <c r="G3446" s="1" t="s">
        <v>5303</v>
      </c>
      <c r="H3446" s="1" t="s">
        <v>8504</v>
      </c>
      <c r="I3446" s="1">
        <v>9</v>
      </c>
      <c r="L3446" s="1">
        <v>3</v>
      </c>
      <c r="M3446" s="2" t="s">
        <v>18331</v>
      </c>
      <c r="N3446" s="2" t="s">
        <v>18332</v>
      </c>
      <c r="S3446" s="1" t="s">
        <v>226</v>
      </c>
      <c r="T3446" s="1" t="s">
        <v>8709</v>
      </c>
      <c r="Y3446" s="1" t="s">
        <v>53</v>
      </c>
      <c r="Z3446" s="1" t="s">
        <v>9315</v>
      </c>
      <c r="AC3446" s="1">
        <v>11</v>
      </c>
      <c r="AD3446" s="1" t="s">
        <v>70</v>
      </c>
      <c r="AE3446" s="1" t="s">
        <v>11531</v>
      </c>
    </row>
    <row r="3447" spans="1:72" ht="13.5" customHeight="1">
      <c r="A3447" s="3" t="str">
        <f>HYPERLINK("http://kyu.snu.ac.kr/sdhj/index.jsp?type=hj/GK14605_00IH_0001_0061.jpg","1720_각북면_61")</f>
        <v>1720_각북면_61</v>
      </c>
      <c r="B3447" s="2">
        <v>1720</v>
      </c>
      <c r="C3447" s="2" t="s">
        <v>15637</v>
      </c>
      <c r="D3447" s="2" t="s">
        <v>15638</v>
      </c>
      <c r="E3447" s="2">
        <v>3446</v>
      </c>
      <c r="F3447" s="1">
        <v>17</v>
      </c>
      <c r="G3447" s="1" t="s">
        <v>5303</v>
      </c>
      <c r="H3447" s="1" t="s">
        <v>8504</v>
      </c>
      <c r="I3447" s="1">
        <v>9</v>
      </c>
      <c r="L3447" s="1">
        <v>3</v>
      </c>
      <c r="M3447" s="2" t="s">
        <v>18331</v>
      </c>
      <c r="N3447" s="2" t="s">
        <v>18332</v>
      </c>
      <c r="S3447" s="1" t="s">
        <v>68</v>
      </c>
      <c r="T3447" s="1" t="s">
        <v>8708</v>
      </c>
      <c r="Y3447" s="1" t="s">
        <v>53</v>
      </c>
      <c r="Z3447" s="1" t="s">
        <v>9315</v>
      </c>
      <c r="AG3447" s="1" t="s">
        <v>16339</v>
      </c>
    </row>
    <row r="3448" spans="1:72" ht="13.5" customHeight="1">
      <c r="A3448" s="3" t="str">
        <f>HYPERLINK("http://kyu.snu.ac.kr/sdhj/index.jsp?type=hj/GK14605_00IH_0001_0061.jpg","1720_각북면_61")</f>
        <v>1720_각북면_61</v>
      </c>
      <c r="B3448" s="2">
        <v>1720</v>
      </c>
      <c r="C3448" s="2" t="s">
        <v>15637</v>
      </c>
      <c r="D3448" s="2" t="s">
        <v>15638</v>
      </c>
      <c r="E3448" s="2">
        <v>3447</v>
      </c>
      <c r="F3448" s="1">
        <v>17</v>
      </c>
      <c r="G3448" s="1" t="s">
        <v>5303</v>
      </c>
      <c r="H3448" s="1" t="s">
        <v>8504</v>
      </c>
      <c r="I3448" s="1">
        <v>9</v>
      </c>
      <c r="L3448" s="1">
        <v>3</v>
      </c>
      <c r="M3448" s="2" t="s">
        <v>18331</v>
      </c>
      <c r="N3448" s="2" t="s">
        <v>18332</v>
      </c>
      <c r="S3448" s="1" t="s">
        <v>68</v>
      </c>
      <c r="T3448" s="1" t="s">
        <v>8708</v>
      </c>
      <c r="Y3448" s="1" t="s">
        <v>53</v>
      </c>
      <c r="Z3448" s="1" t="s">
        <v>9315</v>
      </c>
      <c r="AF3448" s="1" t="s">
        <v>67</v>
      </c>
      <c r="AG3448" s="1" t="s">
        <v>9286</v>
      </c>
    </row>
    <row r="3449" spans="1:72" ht="13.5" customHeight="1">
      <c r="A3449" s="3" t="str">
        <f>HYPERLINK("http://kyu.snu.ac.kr/sdhj/index.jsp?type=hj/GK14605_00IH_0001_0061.jpg","1720_각북면_61")</f>
        <v>1720_각북면_61</v>
      </c>
      <c r="B3449" s="2">
        <v>1720</v>
      </c>
      <c r="C3449" s="2" t="s">
        <v>15637</v>
      </c>
      <c r="D3449" s="2" t="s">
        <v>15638</v>
      </c>
      <c r="E3449" s="2">
        <v>3448</v>
      </c>
      <c r="F3449" s="1">
        <v>17</v>
      </c>
      <c r="G3449" s="1" t="s">
        <v>5303</v>
      </c>
      <c r="H3449" s="1" t="s">
        <v>8504</v>
      </c>
      <c r="I3449" s="1">
        <v>9</v>
      </c>
      <c r="L3449" s="1">
        <v>3</v>
      </c>
      <c r="M3449" s="2" t="s">
        <v>18331</v>
      </c>
      <c r="N3449" s="2" t="s">
        <v>18332</v>
      </c>
      <c r="S3449" s="1" t="s">
        <v>71</v>
      </c>
      <c r="T3449" s="1" t="s">
        <v>8710</v>
      </c>
      <c r="U3449" s="1" t="s">
        <v>291</v>
      </c>
      <c r="V3449" s="1" t="s">
        <v>8917</v>
      </c>
      <c r="Y3449" s="1" t="s">
        <v>5386</v>
      </c>
      <c r="Z3449" s="1" t="s">
        <v>10400</v>
      </c>
      <c r="AC3449" s="1">
        <v>15</v>
      </c>
      <c r="AD3449" s="1" t="s">
        <v>563</v>
      </c>
      <c r="AE3449" s="1" t="s">
        <v>9669</v>
      </c>
      <c r="AF3449" s="1" t="s">
        <v>135</v>
      </c>
      <c r="AG3449" s="1" t="s">
        <v>11569</v>
      </c>
    </row>
    <row r="3450" spans="1:72" ht="13.5" customHeight="1">
      <c r="A3450" s="3" t="str">
        <f>HYPERLINK("http://kyu.snu.ac.kr/sdhj/index.jsp?type=hj/GK14605_00IH_0001_0061.jpg","1720_각북면_61")</f>
        <v>1720_각북면_61</v>
      </c>
      <c r="B3450" s="2">
        <v>1720</v>
      </c>
      <c r="C3450" s="2" t="s">
        <v>15627</v>
      </c>
      <c r="D3450" s="2" t="s">
        <v>15628</v>
      </c>
      <c r="E3450" s="2">
        <v>3449</v>
      </c>
      <c r="F3450" s="1">
        <v>17</v>
      </c>
      <c r="G3450" s="1" t="s">
        <v>5303</v>
      </c>
      <c r="H3450" s="1" t="s">
        <v>8504</v>
      </c>
      <c r="I3450" s="1">
        <v>9</v>
      </c>
      <c r="L3450" s="1">
        <v>4</v>
      </c>
      <c r="M3450" s="2" t="s">
        <v>18333</v>
      </c>
      <c r="N3450" s="2" t="s">
        <v>18334</v>
      </c>
      <c r="T3450" s="1" t="s">
        <v>15624</v>
      </c>
      <c r="U3450" s="1" t="s">
        <v>215</v>
      </c>
      <c r="V3450" s="1" t="s">
        <v>8866</v>
      </c>
      <c r="W3450" s="1" t="s">
        <v>245</v>
      </c>
      <c r="X3450" s="1" t="s">
        <v>9269</v>
      </c>
      <c r="Y3450" s="1" t="s">
        <v>5715</v>
      </c>
      <c r="Z3450" s="1" t="s">
        <v>17023</v>
      </c>
      <c r="AC3450" s="1">
        <v>36</v>
      </c>
      <c r="AD3450" s="1" t="s">
        <v>341</v>
      </c>
      <c r="AE3450" s="1" t="s">
        <v>11544</v>
      </c>
      <c r="AJ3450" s="1" t="s">
        <v>17</v>
      </c>
      <c r="AK3450" s="1" t="s">
        <v>11718</v>
      </c>
      <c r="AL3450" s="1" t="s">
        <v>158</v>
      </c>
      <c r="AM3450" s="1" t="s">
        <v>11647</v>
      </c>
      <c r="AT3450" s="1" t="s">
        <v>860</v>
      </c>
      <c r="AU3450" s="1" t="s">
        <v>9007</v>
      </c>
      <c r="AV3450" s="1" t="s">
        <v>5716</v>
      </c>
      <c r="AW3450" s="1" t="s">
        <v>10604</v>
      </c>
      <c r="BG3450" s="1" t="s">
        <v>5461</v>
      </c>
      <c r="BH3450" s="1" t="s">
        <v>16964</v>
      </c>
      <c r="BI3450" s="1" t="s">
        <v>1409</v>
      </c>
      <c r="BJ3450" s="1" t="s">
        <v>11362</v>
      </c>
      <c r="BK3450" s="1" t="s">
        <v>1468</v>
      </c>
      <c r="BL3450" s="1" t="s">
        <v>9054</v>
      </c>
      <c r="BM3450" s="1" t="s">
        <v>5462</v>
      </c>
      <c r="BN3450" s="1" t="s">
        <v>13210</v>
      </c>
      <c r="BO3450" s="1" t="s">
        <v>2103</v>
      </c>
      <c r="BP3450" s="1" t="s">
        <v>11976</v>
      </c>
      <c r="BQ3450" s="1" t="s">
        <v>5717</v>
      </c>
      <c r="BR3450" s="1" t="s">
        <v>14339</v>
      </c>
      <c r="BS3450" s="1" t="s">
        <v>158</v>
      </c>
      <c r="BT3450" s="1" t="s">
        <v>11647</v>
      </c>
    </row>
    <row r="3451" spans="1:72" ht="13.5" customHeight="1">
      <c r="A3451" s="3" t="str">
        <f>HYPERLINK("http://kyu.snu.ac.kr/sdhj/index.jsp?type=hj/GK14605_00IH_0001_0061.jpg","1720_각북면_61")</f>
        <v>1720_각북면_61</v>
      </c>
      <c r="B3451" s="2">
        <v>1720</v>
      </c>
      <c r="C3451" s="2" t="s">
        <v>15666</v>
      </c>
      <c r="D3451" s="2" t="s">
        <v>15667</v>
      </c>
      <c r="E3451" s="2">
        <v>3450</v>
      </c>
      <c r="F3451" s="1">
        <v>17</v>
      </c>
      <c r="G3451" s="1" t="s">
        <v>5303</v>
      </c>
      <c r="H3451" s="1" t="s">
        <v>8504</v>
      </c>
      <c r="I3451" s="1">
        <v>9</v>
      </c>
      <c r="L3451" s="1">
        <v>4</v>
      </c>
      <c r="M3451" s="2" t="s">
        <v>18333</v>
      </c>
      <c r="N3451" s="2" t="s">
        <v>18334</v>
      </c>
      <c r="S3451" s="1" t="s">
        <v>51</v>
      </c>
      <c r="T3451" s="1" t="s">
        <v>1413</v>
      </c>
      <c r="W3451" s="1" t="s">
        <v>103</v>
      </c>
      <c r="X3451" s="1" t="s">
        <v>15645</v>
      </c>
      <c r="Y3451" s="1" t="s">
        <v>53</v>
      </c>
      <c r="Z3451" s="1" t="s">
        <v>9315</v>
      </c>
      <c r="AC3451" s="1">
        <v>21</v>
      </c>
      <c r="AD3451" s="1" t="s">
        <v>192</v>
      </c>
      <c r="AE3451" s="1" t="s">
        <v>10512</v>
      </c>
      <c r="AF3451" s="1" t="s">
        <v>135</v>
      </c>
      <c r="AG3451" s="1" t="s">
        <v>11569</v>
      </c>
      <c r="AJ3451" s="1" t="s">
        <v>17</v>
      </c>
      <c r="AK3451" s="1" t="s">
        <v>11718</v>
      </c>
      <c r="AL3451" s="1" t="s">
        <v>1367</v>
      </c>
      <c r="AM3451" s="1" t="s">
        <v>16355</v>
      </c>
      <c r="AT3451" s="1" t="s">
        <v>394</v>
      </c>
      <c r="AU3451" s="1" t="s">
        <v>9255</v>
      </c>
      <c r="AV3451" s="1" t="s">
        <v>14870</v>
      </c>
      <c r="AW3451" s="1" t="s">
        <v>17024</v>
      </c>
      <c r="BG3451" s="1" t="s">
        <v>233</v>
      </c>
      <c r="BH3451" s="1" t="s">
        <v>8848</v>
      </c>
      <c r="BI3451" s="1" t="s">
        <v>715</v>
      </c>
      <c r="BJ3451" s="1" t="s">
        <v>9463</v>
      </c>
      <c r="BK3451" s="1" t="s">
        <v>116</v>
      </c>
      <c r="BL3451" s="1" t="s">
        <v>15344</v>
      </c>
      <c r="BM3451" s="1" t="s">
        <v>643</v>
      </c>
      <c r="BN3451" s="1" t="s">
        <v>12588</v>
      </c>
      <c r="BO3451" s="1" t="s">
        <v>428</v>
      </c>
      <c r="BP3451" s="1" t="s">
        <v>11968</v>
      </c>
      <c r="BQ3451" s="1" t="s">
        <v>18950</v>
      </c>
      <c r="BR3451" s="1" t="s">
        <v>17025</v>
      </c>
      <c r="BS3451" s="1" t="s">
        <v>50</v>
      </c>
      <c r="BT3451" s="1" t="s">
        <v>16247</v>
      </c>
    </row>
    <row r="3452" spans="1:72" ht="13.5" customHeight="1">
      <c r="A3452" s="3" t="str">
        <f>HYPERLINK("http://kyu.snu.ac.kr/sdhj/index.jsp?type=hj/GK14605_00IH_0001_0061.jpg","1720_각북면_61")</f>
        <v>1720_각북면_61</v>
      </c>
      <c r="B3452" s="2">
        <v>1720</v>
      </c>
      <c r="C3452" s="2" t="s">
        <v>15722</v>
      </c>
      <c r="D3452" s="2" t="s">
        <v>15723</v>
      </c>
      <c r="E3452" s="2">
        <v>3451</v>
      </c>
      <c r="F3452" s="1">
        <v>17</v>
      </c>
      <c r="G3452" s="1" t="s">
        <v>5303</v>
      </c>
      <c r="H3452" s="1" t="s">
        <v>8504</v>
      </c>
      <c r="I3452" s="1">
        <v>9</v>
      </c>
      <c r="L3452" s="1">
        <v>4</v>
      </c>
      <c r="M3452" s="2" t="s">
        <v>18333</v>
      </c>
      <c r="N3452" s="2" t="s">
        <v>18334</v>
      </c>
      <c r="S3452" s="1" t="s">
        <v>5718</v>
      </c>
      <c r="T3452" s="1" t="s">
        <v>8764</v>
      </c>
      <c r="W3452" s="1" t="s">
        <v>38</v>
      </c>
      <c r="X3452" s="1" t="s">
        <v>17026</v>
      </c>
      <c r="Y3452" s="1" t="s">
        <v>53</v>
      </c>
      <c r="Z3452" s="1" t="s">
        <v>9315</v>
      </c>
      <c r="AC3452" s="1">
        <v>53</v>
      </c>
      <c r="AD3452" s="1" t="s">
        <v>798</v>
      </c>
      <c r="AE3452" s="1" t="s">
        <v>11550</v>
      </c>
    </row>
    <row r="3453" spans="1:72" ht="13.5" customHeight="1">
      <c r="A3453" s="3" t="str">
        <f>HYPERLINK("http://kyu.snu.ac.kr/sdhj/index.jsp?type=hj/GK14605_00IH_0001_0061.jpg","1720_각북면_61")</f>
        <v>1720_각북면_61</v>
      </c>
      <c r="B3453" s="2">
        <v>1720</v>
      </c>
      <c r="C3453" s="2" t="s">
        <v>15876</v>
      </c>
      <c r="D3453" s="2" t="s">
        <v>15877</v>
      </c>
      <c r="E3453" s="2">
        <v>3452</v>
      </c>
      <c r="F3453" s="1">
        <v>17</v>
      </c>
      <c r="G3453" s="1" t="s">
        <v>5303</v>
      </c>
      <c r="H3453" s="1" t="s">
        <v>8504</v>
      </c>
      <c r="I3453" s="1">
        <v>9</v>
      </c>
      <c r="L3453" s="1">
        <v>4</v>
      </c>
      <c r="M3453" s="2" t="s">
        <v>18333</v>
      </c>
      <c r="N3453" s="2" t="s">
        <v>18334</v>
      </c>
      <c r="S3453" s="1" t="s">
        <v>68</v>
      </c>
      <c r="T3453" s="1" t="s">
        <v>8708</v>
      </c>
      <c r="Y3453" s="1" t="s">
        <v>53</v>
      </c>
      <c r="Z3453" s="1" t="s">
        <v>9315</v>
      </c>
      <c r="AC3453" s="1">
        <v>3</v>
      </c>
      <c r="AD3453" s="1" t="s">
        <v>561</v>
      </c>
      <c r="AE3453" s="1" t="s">
        <v>11535</v>
      </c>
    </row>
    <row r="3454" spans="1:72" ht="13.5" customHeight="1">
      <c r="A3454" s="3" t="str">
        <f>HYPERLINK("http://kyu.snu.ac.kr/sdhj/index.jsp?type=hj/GK14605_00IH_0001_0061.jpg","1720_각북면_61")</f>
        <v>1720_각북면_61</v>
      </c>
      <c r="B3454" s="2">
        <v>1720</v>
      </c>
      <c r="C3454" s="2" t="s">
        <v>15637</v>
      </c>
      <c r="D3454" s="2" t="s">
        <v>15638</v>
      </c>
      <c r="E3454" s="2">
        <v>3453</v>
      </c>
      <c r="F3454" s="1">
        <v>17</v>
      </c>
      <c r="G3454" s="1" t="s">
        <v>5303</v>
      </c>
      <c r="H3454" s="1" t="s">
        <v>8504</v>
      </c>
      <c r="I3454" s="1">
        <v>9</v>
      </c>
      <c r="L3454" s="1">
        <v>4</v>
      </c>
      <c r="M3454" s="2" t="s">
        <v>18333</v>
      </c>
      <c r="N3454" s="2" t="s">
        <v>18334</v>
      </c>
      <c r="S3454" s="1" t="s">
        <v>68</v>
      </c>
      <c r="T3454" s="1" t="s">
        <v>8708</v>
      </c>
      <c r="AC3454" s="1">
        <v>1</v>
      </c>
      <c r="AD3454" s="1" t="s">
        <v>107</v>
      </c>
      <c r="AE3454" s="1" t="s">
        <v>11521</v>
      </c>
      <c r="AF3454" s="1" t="s">
        <v>135</v>
      </c>
      <c r="AG3454" s="1" t="s">
        <v>11569</v>
      </c>
    </row>
    <row r="3455" spans="1:72" ht="13.5" customHeight="1">
      <c r="A3455" s="3" t="str">
        <f>HYPERLINK("http://kyu.snu.ac.kr/sdhj/index.jsp?type=hj/GK14605_00IH_0001_0061.jpg","1720_각북면_61")</f>
        <v>1720_각북면_61</v>
      </c>
      <c r="B3455" s="2">
        <v>1720</v>
      </c>
      <c r="C3455" s="2" t="s">
        <v>15637</v>
      </c>
      <c r="D3455" s="2" t="s">
        <v>15638</v>
      </c>
      <c r="E3455" s="2">
        <v>3454</v>
      </c>
      <c r="F3455" s="1">
        <v>17</v>
      </c>
      <c r="G3455" s="1" t="s">
        <v>5303</v>
      </c>
      <c r="H3455" s="1" t="s">
        <v>8504</v>
      </c>
      <c r="I3455" s="1">
        <v>9</v>
      </c>
      <c r="L3455" s="1">
        <v>5</v>
      </c>
      <c r="M3455" s="2" t="s">
        <v>3059</v>
      </c>
      <c r="N3455" s="2" t="s">
        <v>10399</v>
      </c>
      <c r="T3455" s="1" t="s">
        <v>15624</v>
      </c>
      <c r="U3455" s="1" t="s">
        <v>1834</v>
      </c>
      <c r="V3455" s="1" t="s">
        <v>8897</v>
      </c>
      <c r="Y3455" s="1" t="s">
        <v>3059</v>
      </c>
      <c r="Z3455" s="1" t="s">
        <v>10399</v>
      </c>
      <c r="AC3455" s="1">
        <v>71</v>
      </c>
      <c r="AD3455" s="1" t="s">
        <v>70</v>
      </c>
      <c r="AE3455" s="1" t="s">
        <v>11531</v>
      </c>
      <c r="AJ3455" s="1" t="s">
        <v>17</v>
      </c>
      <c r="AK3455" s="1" t="s">
        <v>11718</v>
      </c>
      <c r="AL3455" s="1" t="s">
        <v>569</v>
      </c>
      <c r="AM3455" s="1" t="s">
        <v>11669</v>
      </c>
      <c r="AN3455" s="1" t="s">
        <v>602</v>
      </c>
      <c r="AO3455" s="1" t="s">
        <v>8712</v>
      </c>
      <c r="AP3455" s="1" t="s">
        <v>5619</v>
      </c>
      <c r="AQ3455" s="1" t="s">
        <v>11801</v>
      </c>
      <c r="AR3455" s="1" t="s">
        <v>5596</v>
      </c>
      <c r="AS3455" s="1" t="s">
        <v>11869</v>
      </c>
      <c r="AT3455" s="1" t="s">
        <v>269</v>
      </c>
      <c r="AU3455" s="1" t="s">
        <v>8873</v>
      </c>
      <c r="AV3455" s="1" t="s">
        <v>3767</v>
      </c>
      <c r="AW3455" s="1" t="s">
        <v>16996</v>
      </c>
      <c r="BB3455" s="1" t="s">
        <v>274</v>
      </c>
      <c r="BC3455" s="1" t="s">
        <v>8855</v>
      </c>
      <c r="BD3455" s="1" t="s">
        <v>5597</v>
      </c>
      <c r="BE3455" s="1" t="s">
        <v>12834</v>
      </c>
      <c r="BG3455" s="1" t="s">
        <v>269</v>
      </c>
      <c r="BH3455" s="1" t="s">
        <v>8873</v>
      </c>
      <c r="BI3455" s="1" t="s">
        <v>1640</v>
      </c>
      <c r="BJ3455" s="1" t="s">
        <v>13196</v>
      </c>
      <c r="BK3455" s="1" t="s">
        <v>269</v>
      </c>
      <c r="BL3455" s="1" t="s">
        <v>8873</v>
      </c>
      <c r="BM3455" s="1" t="s">
        <v>5719</v>
      </c>
      <c r="BN3455" s="1" t="s">
        <v>13728</v>
      </c>
      <c r="BO3455" s="1" t="s">
        <v>269</v>
      </c>
      <c r="BP3455" s="1" t="s">
        <v>8873</v>
      </c>
      <c r="BQ3455" s="1" t="s">
        <v>5599</v>
      </c>
      <c r="BR3455" s="1" t="s">
        <v>14331</v>
      </c>
      <c r="BS3455" s="1" t="s">
        <v>96</v>
      </c>
      <c r="BT3455" s="1" t="s">
        <v>11726</v>
      </c>
    </row>
    <row r="3456" spans="1:72" ht="13.5" customHeight="1">
      <c r="A3456" s="3" t="str">
        <f>HYPERLINK("http://kyu.snu.ac.kr/sdhj/index.jsp?type=hj/GK14605_00IH_0001_0061.jpg","1720_각북면_61")</f>
        <v>1720_각북면_61</v>
      </c>
      <c r="B3456" s="2">
        <v>1720</v>
      </c>
      <c r="C3456" s="2" t="s">
        <v>16156</v>
      </c>
      <c r="D3456" s="2" t="s">
        <v>16157</v>
      </c>
      <c r="E3456" s="2">
        <v>3455</v>
      </c>
      <c r="F3456" s="1">
        <v>17</v>
      </c>
      <c r="G3456" s="1" t="s">
        <v>5303</v>
      </c>
      <c r="H3456" s="1" t="s">
        <v>8504</v>
      </c>
      <c r="I3456" s="1">
        <v>10</v>
      </c>
      <c r="J3456" s="1" t="s">
        <v>5720</v>
      </c>
      <c r="K3456" s="1" t="s">
        <v>8582</v>
      </c>
      <c r="L3456" s="1">
        <v>1</v>
      </c>
      <c r="M3456" s="2" t="s">
        <v>5720</v>
      </c>
      <c r="N3456" s="2" t="s">
        <v>8582</v>
      </c>
      <c r="Q3456" s="1" t="s">
        <v>17027</v>
      </c>
      <c r="R3456" s="1" t="s">
        <v>8674</v>
      </c>
      <c r="T3456" s="1" t="s">
        <v>16732</v>
      </c>
      <c r="U3456" s="1" t="s">
        <v>5721</v>
      </c>
      <c r="V3456" s="1" t="s">
        <v>9032</v>
      </c>
      <c r="W3456" s="1" t="s">
        <v>310</v>
      </c>
      <c r="X3456" s="1" t="s">
        <v>17028</v>
      </c>
      <c r="Y3456" s="1" t="s">
        <v>5722</v>
      </c>
      <c r="Z3456" s="1" t="s">
        <v>10398</v>
      </c>
      <c r="AC3456" s="1">
        <v>48</v>
      </c>
      <c r="AD3456" s="1" t="s">
        <v>244</v>
      </c>
      <c r="AE3456" s="1" t="s">
        <v>9717</v>
      </c>
      <c r="AJ3456" s="1" t="s">
        <v>17</v>
      </c>
      <c r="AK3456" s="1" t="s">
        <v>11718</v>
      </c>
      <c r="AL3456" s="1" t="s">
        <v>41</v>
      </c>
      <c r="AM3456" s="1" t="s">
        <v>11660</v>
      </c>
      <c r="AT3456" s="1" t="s">
        <v>147</v>
      </c>
      <c r="AU3456" s="1" t="s">
        <v>8936</v>
      </c>
      <c r="AV3456" s="1" t="s">
        <v>114</v>
      </c>
      <c r="AW3456" s="1" t="s">
        <v>10745</v>
      </c>
      <c r="BG3456" s="1" t="s">
        <v>147</v>
      </c>
      <c r="BH3456" s="1" t="s">
        <v>8936</v>
      </c>
      <c r="BI3456" s="1" t="s">
        <v>5723</v>
      </c>
      <c r="BJ3456" s="1" t="s">
        <v>13198</v>
      </c>
      <c r="BK3456" s="1" t="s">
        <v>88</v>
      </c>
      <c r="BL3456" s="1" t="s">
        <v>8828</v>
      </c>
      <c r="BM3456" s="1" t="s">
        <v>8416</v>
      </c>
      <c r="BN3456" s="1" t="s">
        <v>12211</v>
      </c>
      <c r="BO3456" s="1" t="s">
        <v>88</v>
      </c>
      <c r="BP3456" s="1" t="s">
        <v>8828</v>
      </c>
      <c r="BQ3456" s="1" t="s">
        <v>5724</v>
      </c>
      <c r="BR3456" s="1" t="s">
        <v>15040</v>
      </c>
      <c r="BS3456" s="1" t="s">
        <v>50</v>
      </c>
      <c r="BT3456" s="1" t="s">
        <v>16236</v>
      </c>
    </row>
    <row r="3457" spans="1:73" ht="13.5" customHeight="1">
      <c r="A3457" s="3" t="str">
        <f>HYPERLINK("http://kyu.snu.ac.kr/sdhj/index.jsp?type=hj/GK14605_00IH_0001_0061.jpg","1720_각북면_61")</f>
        <v>1720_각북면_61</v>
      </c>
      <c r="B3457" s="2">
        <v>1720</v>
      </c>
      <c r="C3457" s="2" t="s">
        <v>15806</v>
      </c>
      <c r="D3457" s="2" t="s">
        <v>15807</v>
      </c>
      <c r="E3457" s="2">
        <v>3456</v>
      </c>
      <c r="F3457" s="1">
        <v>17</v>
      </c>
      <c r="G3457" s="1" t="s">
        <v>5303</v>
      </c>
      <c r="H3457" s="1" t="s">
        <v>8504</v>
      </c>
      <c r="I3457" s="1">
        <v>10</v>
      </c>
      <c r="L3457" s="1">
        <v>1</v>
      </c>
      <c r="M3457" s="2" t="s">
        <v>5720</v>
      </c>
      <c r="N3457" s="2" t="s">
        <v>8582</v>
      </c>
      <c r="S3457" s="1" t="s">
        <v>51</v>
      </c>
      <c r="T3457" s="1" t="s">
        <v>1413</v>
      </c>
      <c r="W3457" s="1" t="s">
        <v>245</v>
      </c>
      <c r="X3457" s="1" t="s">
        <v>9269</v>
      </c>
      <c r="Y3457" s="1" t="s">
        <v>53</v>
      </c>
      <c r="Z3457" s="1" t="s">
        <v>9315</v>
      </c>
      <c r="AC3457" s="1">
        <v>41</v>
      </c>
      <c r="AD3457" s="1" t="s">
        <v>211</v>
      </c>
      <c r="AE3457" s="1" t="s">
        <v>10681</v>
      </c>
      <c r="AF3457" s="1" t="s">
        <v>135</v>
      </c>
      <c r="AG3457" s="1" t="s">
        <v>11569</v>
      </c>
      <c r="AJ3457" s="1" t="s">
        <v>17</v>
      </c>
      <c r="AK3457" s="1" t="s">
        <v>11718</v>
      </c>
      <c r="AL3457" s="1" t="s">
        <v>158</v>
      </c>
      <c r="AM3457" s="1" t="s">
        <v>11647</v>
      </c>
      <c r="AT3457" s="1" t="s">
        <v>153</v>
      </c>
      <c r="AU3457" s="1" t="s">
        <v>8874</v>
      </c>
      <c r="AV3457" s="1" t="s">
        <v>5725</v>
      </c>
      <c r="AW3457" s="1" t="s">
        <v>9533</v>
      </c>
      <c r="BG3457" s="1" t="s">
        <v>48</v>
      </c>
      <c r="BH3457" s="1" t="s">
        <v>8899</v>
      </c>
      <c r="BI3457" s="1" t="s">
        <v>5726</v>
      </c>
      <c r="BJ3457" s="1" t="s">
        <v>13197</v>
      </c>
      <c r="BK3457" s="1" t="s">
        <v>88</v>
      </c>
      <c r="BL3457" s="1" t="s">
        <v>8828</v>
      </c>
      <c r="BM3457" s="1" t="s">
        <v>5727</v>
      </c>
      <c r="BN3457" s="1" t="s">
        <v>9818</v>
      </c>
      <c r="BO3457" s="1" t="s">
        <v>88</v>
      </c>
      <c r="BP3457" s="1" t="s">
        <v>8828</v>
      </c>
      <c r="BQ3457" s="1" t="s">
        <v>5728</v>
      </c>
      <c r="BR3457" s="1" t="s">
        <v>17029</v>
      </c>
      <c r="BS3457" s="1" t="s">
        <v>50</v>
      </c>
      <c r="BT3457" s="1" t="s">
        <v>17030</v>
      </c>
    </row>
    <row r="3458" spans="1:73" ht="13.5" customHeight="1">
      <c r="A3458" s="3" t="str">
        <f>HYPERLINK("http://kyu.snu.ac.kr/sdhj/index.jsp?type=hj/GK14605_00IH_0001_0061.jpg","1720_각북면_61")</f>
        <v>1720_각북면_61</v>
      </c>
      <c r="B3458" s="2">
        <v>1720</v>
      </c>
      <c r="C3458" s="2" t="s">
        <v>17031</v>
      </c>
      <c r="D3458" s="2" t="s">
        <v>17032</v>
      </c>
      <c r="E3458" s="2">
        <v>3457</v>
      </c>
      <c r="F3458" s="1">
        <v>17</v>
      </c>
      <c r="G3458" s="1" t="s">
        <v>5303</v>
      </c>
      <c r="H3458" s="1" t="s">
        <v>8504</v>
      </c>
      <c r="I3458" s="1">
        <v>10</v>
      </c>
      <c r="L3458" s="1">
        <v>1</v>
      </c>
      <c r="M3458" s="2" t="s">
        <v>5720</v>
      </c>
      <c r="N3458" s="2" t="s">
        <v>8582</v>
      </c>
      <c r="S3458" s="1" t="s">
        <v>102</v>
      </c>
      <c r="T3458" s="1" t="s">
        <v>8723</v>
      </c>
      <c r="W3458" s="1" t="s">
        <v>38</v>
      </c>
      <c r="X3458" s="1" t="s">
        <v>15655</v>
      </c>
      <c r="Y3458" s="1" t="s">
        <v>53</v>
      </c>
      <c r="Z3458" s="1" t="s">
        <v>9315</v>
      </c>
      <c r="AF3458" s="1" t="s">
        <v>358</v>
      </c>
      <c r="AG3458" s="1" t="s">
        <v>11573</v>
      </c>
      <c r="AH3458" s="1" t="s">
        <v>5729</v>
      </c>
      <c r="AI3458" s="1" t="s">
        <v>17033</v>
      </c>
    </row>
    <row r="3459" spans="1:73" ht="13.5" customHeight="1">
      <c r="A3459" s="3" t="str">
        <f>HYPERLINK("http://kyu.snu.ac.kr/sdhj/index.jsp?type=hj/GK14605_00IH_0001_0061.jpg","1720_각북면_61")</f>
        <v>1720_각북면_61</v>
      </c>
      <c r="B3459" s="2">
        <v>1720</v>
      </c>
      <c r="C3459" s="2" t="s">
        <v>15637</v>
      </c>
      <c r="D3459" s="2" t="s">
        <v>15638</v>
      </c>
      <c r="E3459" s="2">
        <v>3458</v>
      </c>
      <c r="F3459" s="1">
        <v>17</v>
      </c>
      <c r="G3459" s="1" t="s">
        <v>5303</v>
      </c>
      <c r="H3459" s="1" t="s">
        <v>8504</v>
      </c>
      <c r="I3459" s="1">
        <v>10</v>
      </c>
      <c r="L3459" s="1">
        <v>1</v>
      </c>
      <c r="M3459" s="2" t="s">
        <v>5720</v>
      </c>
      <c r="N3459" s="2" t="s">
        <v>8582</v>
      </c>
      <c r="S3459" s="1" t="s">
        <v>68</v>
      </c>
      <c r="T3459" s="1" t="s">
        <v>8708</v>
      </c>
      <c r="Y3459" s="1" t="s">
        <v>53</v>
      </c>
      <c r="Z3459" s="1" t="s">
        <v>9315</v>
      </c>
      <c r="AC3459" s="1">
        <v>7</v>
      </c>
      <c r="AD3459" s="1" t="s">
        <v>454</v>
      </c>
      <c r="AE3459" s="1" t="s">
        <v>11543</v>
      </c>
      <c r="AF3459" s="1" t="s">
        <v>135</v>
      </c>
      <c r="AG3459" s="1" t="s">
        <v>11569</v>
      </c>
    </row>
    <row r="3460" spans="1:73" ht="13.5" customHeight="1">
      <c r="A3460" s="3" t="str">
        <f>HYPERLINK("http://kyu.snu.ac.kr/sdhj/index.jsp?type=hj/GK14605_00IH_0001_0061.jpg","1720_각북면_61")</f>
        <v>1720_각북면_61</v>
      </c>
      <c r="B3460" s="2">
        <v>1720</v>
      </c>
      <c r="C3460" s="2" t="s">
        <v>15637</v>
      </c>
      <c r="D3460" s="2" t="s">
        <v>15638</v>
      </c>
      <c r="E3460" s="2">
        <v>3459</v>
      </c>
      <c r="F3460" s="1">
        <v>17</v>
      </c>
      <c r="G3460" s="1" t="s">
        <v>5303</v>
      </c>
      <c r="H3460" s="1" t="s">
        <v>8504</v>
      </c>
      <c r="I3460" s="1">
        <v>10</v>
      </c>
      <c r="L3460" s="1">
        <v>1</v>
      </c>
      <c r="M3460" s="2" t="s">
        <v>5720</v>
      </c>
      <c r="N3460" s="2" t="s">
        <v>8582</v>
      </c>
      <c r="S3460" s="1" t="s">
        <v>68</v>
      </c>
      <c r="T3460" s="1" t="s">
        <v>8708</v>
      </c>
      <c r="Y3460" s="1" t="s">
        <v>53</v>
      </c>
      <c r="Z3460" s="1" t="s">
        <v>9315</v>
      </c>
      <c r="AC3460" s="1">
        <v>5</v>
      </c>
      <c r="AD3460" s="1" t="s">
        <v>249</v>
      </c>
      <c r="AE3460" s="1" t="s">
        <v>11523</v>
      </c>
    </row>
    <row r="3461" spans="1:73" ht="13.5" customHeight="1">
      <c r="A3461" s="3" t="str">
        <f>HYPERLINK("http://kyu.snu.ac.kr/sdhj/index.jsp?type=hj/GK14605_00IH_0001_0061.jpg","1720_각북면_61")</f>
        <v>1720_각북면_61</v>
      </c>
      <c r="B3461" s="2">
        <v>1720</v>
      </c>
      <c r="C3461" s="2" t="s">
        <v>15637</v>
      </c>
      <c r="D3461" s="2" t="s">
        <v>15638</v>
      </c>
      <c r="E3461" s="2">
        <v>3460</v>
      </c>
      <c r="F3461" s="1">
        <v>17</v>
      </c>
      <c r="G3461" s="1" t="s">
        <v>5303</v>
      </c>
      <c r="H3461" s="1" t="s">
        <v>8504</v>
      </c>
      <c r="I3461" s="1">
        <v>10</v>
      </c>
      <c r="L3461" s="1">
        <v>1</v>
      </c>
      <c r="M3461" s="2" t="s">
        <v>5720</v>
      </c>
      <c r="N3461" s="2" t="s">
        <v>8582</v>
      </c>
      <c r="S3461" s="1" t="s">
        <v>68</v>
      </c>
      <c r="T3461" s="1" t="s">
        <v>8708</v>
      </c>
      <c r="Y3461" s="1" t="s">
        <v>53</v>
      </c>
      <c r="Z3461" s="1" t="s">
        <v>9315</v>
      </c>
      <c r="AC3461" s="1">
        <v>3</v>
      </c>
      <c r="AD3461" s="1" t="s">
        <v>561</v>
      </c>
      <c r="AE3461" s="1" t="s">
        <v>11535</v>
      </c>
    </row>
    <row r="3462" spans="1:73" ht="13.5" customHeight="1">
      <c r="A3462" s="3" t="str">
        <f>HYPERLINK("http://kyu.snu.ac.kr/sdhj/index.jsp?type=hj/GK14605_00IH_0001_0061.jpg","1720_각북면_61")</f>
        <v>1720_각북면_61</v>
      </c>
      <c r="B3462" s="2">
        <v>1720</v>
      </c>
      <c r="C3462" s="2" t="s">
        <v>15637</v>
      </c>
      <c r="D3462" s="2" t="s">
        <v>15638</v>
      </c>
      <c r="E3462" s="2">
        <v>3461</v>
      </c>
      <c r="F3462" s="1">
        <v>17</v>
      </c>
      <c r="G3462" s="1" t="s">
        <v>5303</v>
      </c>
      <c r="H3462" s="1" t="s">
        <v>8504</v>
      </c>
      <c r="I3462" s="1">
        <v>10</v>
      </c>
      <c r="L3462" s="1">
        <v>2</v>
      </c>
      <c r="M3462" s="2" t="s">
        <v>18335</v>
      </c>
      <c r="N3462" s="2" t="s">
        <v>18336</v>
      </c>
      <c r="T3462" s="1" t="s">
        <v>15624</v>
      </c>
      <c r="U3462" s="1" t="s">
        <v>821</v>
      </c>
      <c r="V3462" s="1" t="s">
        <v>8822</v>
      </c>
      <c r="W3462" s="1" t="s">
        <v>166</v>
      </c>
      <c r="X3462" s="1" t="s">
        <v>9278</v>
      </c>
      <c r="Y3462" s="1" t="s">
        <v>1442</v>
      </c>
      <c r="Z3462" s="1" t="s">
        <v>10397</v>
      </c>
      <c r="AC3462" s="1">
        <v>47</v>
      </c>
      <c r="AD3462" s="1" t="s">
        <v>246</v>
      </c>
      <c r="AE3462" s="1" t="s">
        <v>11545</v>
      </c>
      <c r="AJ3462" s="1" t="s">
        <v>17</v>
      </c>
      <c r="AK3462" s="1" t="s">
        <v>11718</v>
      </c>
      <c r="AL3462" s="1" t="s">
        <v>50</v>
      </c>
      <c r="AM3462" s="1" t="s">
        <v>16104</v>
      </c>
      <c r="AT3462" s="1" t="s">
        <v>227</v>
      </c>
      <c r="AU3462" s="1" t="s">
        <v>16105</v>
      </c>
      <c r="AV3462" s="1" t="s">
        <v>1446</v>
      </c>
      <c r="AW3462" s="1" t="s">
        <v>10396</v>
      </c>
      <c r="BG3462" s="1" t="s">
        <v>88</v>
      </c>
      <c r="BH3462" s="1" t="s">
        <v>8828</v>
      </c>
      <c r="BI3462" s="1" t="s">
        <v>2548</v>
      </c>
      <c r="BJ3462" s="1" t="s">
        <v>10777</v>
      </c>
      <c r="BK3462" s="1" t="s">
        <v>88</v>
      </c>
      <c r="BL3462" s="1" t="s">
        <v>8828</v>
      </c>
      <c r="BM3462" s="1" t="s">
        <v>5730</v>
      </c>
      <c r="BN3462" s="1" t="s">
        <v>13194</v>
      </c>
      <c r="BO3462" s="1" t="s">
        <v>233</v>
      </c>
      <c r="BP3462" s="1" t="s">
        <v>8848</v>
      </c>
      <c r="BQ3462" s="1" t="s">
        <v>5731</v>
      </c>
      <c r="BR3462" s="1" t="s">
        <v>14338</v>
      </c>
      <c r="BS3462" s="1" t="s">
        <v>720</v>
      </c>
      <c r="BT3462" s="1" t="s">
        <v>11736</v>
      </c>
    </row>
    <row r="3463" spans="1:73" ht="13.5" customHeight="1">
      <c r="A3463" s="3" t="str">
        <f>HYPERLINK("http://kyu.snu.ac.kr/sdhj/index.jsp?type=hj/GK14605_00IH_0001_0061.jpg","1720_각북면_61")</f>
        <v>1720_각북면_61</v>
      </c>
      <c r="B3463" s="2">
        <v>1720</v>
      </c>
      <c r="C3463" s="2" t="s">
        <v>15934</v>
      </c>
      <c r="D3463" s="2" t="s">
        <v>15935</v>
      </c>
      <c r="E3463" s="2">
        <v>3462</v>
      </c>
      <c r="F3463" s="1">
        <v>17</v>
      </c>
      <c r="G3463" s="1" t="s">
        <v>5303</v>
      </c>
      <c r="H3463" s="1" t="s">
        <v>8504</v>
      </c>
      <c r="I3463" s="1">
        <v>10</v>
      </c>
      <c r="L3463" s="1">
        <v>2</v>
      </c>
      <c r="M3463" s="2" t="s">
        <v>18335</v>
      </c>
      <c r="N3463" s="2" t="s">
        <v>18336</v>
      </c>
      <c r="S3463" s="1" t="s">
        <v>51</v>
      </c>
      <c r="T3463" s="1" t="s">
        <v>1413</v>
      </c>
      <c r="W3463" s="1" t="s">
        <v>325</v>
      </c>
      <c r="X3463" s="1" t="s">
        <v>9291</v>
      </c>
      <c r="Y3463" s="1" t="s">
        <v>53</v>
      </c>
      <c r="Z3463" s="1" t="s">
        <v>9315</v>
      </c>
      <c r="AC3463" s="1">
        <v>43</v>
      </c>
      <c r="AD3463" s="1" t="s">
        <v>424</v>
      </c>
      <c r="AE3463" s="1" t="s">
        <v>11538</v>
      </c>
      <c r="AJ3463" s="1" t="s">
        <v>17</v>
      </c>
      <c r="AK3463" s="1" t="s">
        <v>11718</v>
      </c>
      <c r="AL3463" s="1" t="s">
        <v>152</v>
      </c>
      <c r="AM3463" s="1" t="s">
        <v>11667</v>
      </c>
      <c r="AT3463" s="1" t="s">
        <v>147</v>
      </c>
      <c r="AU3463" s="1" t="s">
        <v>8936</v>
      </c>
      <c r="AV3463" s="1" t="s">
        <v>2552</v>
      </c>
      <c r="AW3463" s="1" t="s">
        <v>9737</v>
      </c>
      <c r="BG3463" s="1" t="s">
        <v>88</v>
      </c>
      <c r="BH3463" s="1" t="s">
        <v>8828</v>
      </c>
      <c r="BI3463" s="1" t="s">
        <v>5732</v>
      </c>
      <c r="BJ3463" s="1" t="s">
        <v>12591</v>
      </c>
      <c r="BK3463" s="1" t="s">
        <v>56</v>
      </c>
      <c r="BL3463" s="1" t="s">
        <v>9096</v>
      </c>
      <c r="BM3463" s="1" t="s">
        <v>5733</v>
      </c>
      <c r="BN3463" s="1" t="s">
        <v>9276</v>
      </c>
      <c r="BO3463" s="1" t="s">
        <v>48</v>
      </c>
      <c r="BP3463" s="1" t="s">
        <v>8899</v>
      </c>
      <c r="BQ3463" s="1" t="s">
        <v>5734</v>
      </c>
      <c r="BR3463" s="1" t="s">
        <v>15304</v>
      </c>
      <c r="BS3463" s="1" t="s">
        <v>320</v>
      </c>
      <c r="BT3463" s="1" t="s">
        <v>11723</v>
      </c>
    </row>
    <row r="3464" spans="1:73" ht="13.5" customHeight="1">
      <c r="A3464" s="3" t="str">
        <f>HYPERLINK("http://kyu.snu.ac.kr/sdhj/index.jsp?type=hj/GK14605_00IH_0001_0061.jpg","1720_각북면_61")</f>
        <v>1720_각북면_61</v>
      </c>
      <c r="B3464" s="2">
        <v>1720</v>
      </c>
      <c r="C3464" s="2" t="s">
        <v>15633</v>
      </c>
      <c r="D3464" s="2" t="s">
        <v>15634</v>
      </c>
      <c r="E3464" s="2">
        <v>3463</v>
      </c>
      <c r="F3464" s="1">
        <v>17</v>
      </c>
      <c r="G3464" s="1" t="s">
        <v>5303</v>
      </c>
      <c r="H3464" s="1" t="s">
        <v>8504</v>
      </c>
      <c r="I3464" s="1">
        <v>10</v>
      </c>
      <c r="L3464" s="1">
        <v>2</v>
      </c>
      <c r="M3464" s="2" t="s">
        <v>18335</v>
      </c>
      <c r="N3464" s="2" t="s">
        <v>18336</v>
      </c>
      <c r="S3464" s="1" t="s">
        <v>126</v>
      </c>
      <c r="T3464" s="1" t="s">
        <v>15654</v>
      </c>
      <c r="U3464" s="1" t="s">
        <v>227</v>
      </c>
      <c r="V3464" s="1" t="s">
        <v>15676</v>
      </c>
      <c r="Y3464" s="1" t="s">
        <v>1446</v>
      </c>
      <c r="Z3464" s="1" t="s">
        <v>10396</v>
      </c>
      <c r="AC3464" s="1">
        <v>79</v>
      </c>
      <c r="AD3464" s="1" t="s">
        <v>308</v>
      </c>
      <c r="AE3464" s="1" t="s">
        <v>11554</v>
      </c>
    </row>
    <row r="3465" spans="1:73" ht="13.5" customHeight="1">
      <c r="A3465" s="3" t="str">
        <f>HYPERLINK("http://kyu.snu.ac.kr/sdhj/index.jsp?type=hj/GK14605_00IH_0001_0061.jpg","1720_각북면_61")</f>
        <v>1720_각북면_61</v>
      </c>
      <c r="B3465" s="2">
        <v>1720</v>
      </c>
      <c r="C3465" s="2" t="s">
        <v>15637</v>
      </c>
      <c r="D3465" s="2" t="s">
        <v>15638</v>
      </c>
      <c r="E3465" s="2">
        <v>3464</v>
      </c>
      <c r="F3465" s="1">
        <v>17</v>
      </c>
      <c r="G3465" s="1" t="s">
        <v>5303</v>
      </c>
      <c r="H3465" s="1" t="s">
        <v>8504</v>
      </c>
      <c r="I3465" s="1">
        <v>10</v>
      </c>
      <c r="L3465" s="1">
        <v>2</v>
      </c>
      <c r="M3465" s="2" t="s">
        <v>18335</v>
      </c>
      <c r="N3465" s="2" t="s">
        <v>18336</v>
      </c>
      <c r="S3465" s="1" t="s">
        <v>71</v>
      </c>
      <c r="T3465" s="1" t="s">
        <v>8710</v>
      </c>
      <c r="U3465" s="1" t="s">
        <v>37</v>
      </c>
      <c r="V3465" s="1" t="s">
        <v>8867</v>
      </c>
      <c r="Y3465" s="1" t="s">
        <v>5735</v>
      </c>
      <c r="Z3465" s="1" t="s">
        <v>10395</v>
      </c>
      <c r="AC3465" s="1">
        <v>21</v>
      </c>
      <c r="AD3465" s="1" t="s">
        <v>192</v>
      </c>
      <c r="AE3465" s="1" t="s">
        <v>10512</v>
      </c>
    </row>
    <row r="3466" spans="1:73" ht="13.5" customHeight="1">
      <c r="A3466" s="3" t="str">
        <f>HYPERLINK("http://kyu.snu.ac.kr/sdhj/index.jsp?type=hj/GK14605_00IH_0001_0061.jpg","1720_각북면_61")</f>
        <v>1720_각북면_61</v>
      </c>
      <c r="B3466" s="2">
        <v>1720</v>
      </c>
      <c r="C3466" s="2" t="s">
        <v>15627</v>
      </c>
      <c r="D3466" s="2" t="s">
        <v>15628</v>
      </c>
      <c r="E3466" s="2">
        <v>3465</v>
      </c>
      <c r="F3466" s="1">
        <v>17</v>
      </c>
      <c r="G3466" s="1" t="s">
        <v>5303</v>
      </c>
      <c r="H3466" s="1" t="s">
        <v>8504</v>
      </c>
      <c r="I3466" s="1">
        <v>10</v>
      </c>
      <c r="L3466" s="1">
        <v>2</v>
      </c>
      <c r="M3466" s="2" t="s">
        <v>18335</v>
      </c>
      <c r="N3466" s="2" t="s">
        <v>18336</v>
      </c>
      <c r="S3466" s="1" t="s">
        <v>68</v>
      </c>
      <c r="T3466" s="1" t="s">
        <v>8708</v>
      </c>
      <c r="Y3466" s="1" t="s">
        <v>5736</v>
      </c>
      <c r="Z3466" s="1" t="s">
        <v>10394</v>
      </c>
      <c r="AC3466" s="1">
        <v>6</v>
      </c>
      <c r="AD3466" s="1" t="s">
        <v>75</v>
      </c>
      <c r="AE3466" s="1" t="s">
        <v>11549</v>
      </c>
    </row>
    <row r="3467" spans="1:73" ht="13.5" customHeight="1">
      <c r="A3467" s="3" t="str">
        <f>HYPERLINK("http://kyu.snu.ac.kr/sdhj/index.jsp?type=hj/GK14605_00IH_0001_0061.jpg","1720_각북면_61")</f>
        <v>1720_각북면_61</v>
      </c>
      <c r="B3467" s="2">
        <v>1720</v>
      </c>
      <c r="C3467" s="2" t="s">
        <v>15637</v>
      </c>
      <c r="D3467" s="2" t="s">
        <v>15638</v>
      </c>
      <c r="E3467" s="2">
        <v>3466</v>
      </c>
      <c r="F3467" s="1">
        <v>17</v>
      </c>
      <c r="G3467" s="1" t="s">
        <v>5303</v>
      </c>
      <c r="H3467" s="1" t="s">
        <v>8504</v>
      </c>
      <c r="I3467" s="1">
        <v>10</v>
      </c>
      <c r="L3467" s="1">
        <v>2</v>
      </c>
      <c r="M3467" s="2" t="s">
        <v>18335</v>
      </c>
      <c r="N3467" s="2" t="s">
        <v>18336</v>
      </c>
      <c r="S3467" s="1" t="s">
        <v>68</v>
      </c>
      <c r="T3467" s="1" t="s">
        <v>8708</v>
      </c>
      <c r="Y3467" s="1" t="s">
        <v>53</v>
      </c>
      <c r="Z3467" s="1" t="s">
        <v>9315</v>
      </c>
      <c r="AC3467" s="1">
        <v>3</v>
      </c>
      <c r="AD3467" s="1" t="s">
        <v>561</v>
      </c>
      <c r="AE3467" s="1" t="s">
        <v>11535</v>
      </c>
      <c r="AF3467" s="1" t="s">
        <v>135</v>
      </c>
      <c r="AG3467" s="1" t="s">
        <v>11569</v>
      </c>
    </row>
    <row r="3468" spans="1:73" ht="13.5" customHeight="1">
      <c r="A3468" s="3" t="str">
        <f>HYPERLINK("http://kyu.snu.ac.kr/sdhj/index.jsp?type=hj/GK14605_00IH_0001_0061.jpg","1720_각북면_61")</f>
        <v>1720_각북면_61</v>
      </c>
      <c r="B3468" s="2">
        <v>1720</v>
      </c>
      <c r="C3468" s="2" t="s">
        <v>15637</v>
      </c>
      <c r="D3468" s="2" t="s">
        <v>15638</v>
      </c>
      <c r="E3468" s="2">
        <v>3467</v>
      </c>
      <c r="F3468" s="1">
        <v>17</v>
      </c>
      <c r="G3468" s="1" t="s">
        <v>5303</v>
      </c>
      <c r="H3468" s="1" t="s">
        <v>8504</v>
      </c>
      <c r="I3468" s="1">
        <v>10</v>
      </c>
      <c r="L3468" s="1">
        <v>3</v>
      </c>
      <c r="M3468" s="2" t="s">
        <v>18337</v>
      </c>
      <c r="N3468" s="2" t="s">
        <v>18338</v>
      </c>
      <c r="T3468" s="1" t="s">
        <v>15624</v>
      </c>
      <c r="U3468" s="1" t="s">
        <v>227</v>
      </c>
      <c r="V3468" s="1" t="s">
        <v>15676</v>
      </c>
      <c r="W3468" s="1" t="s">
        <v>310</v>
      </c>
      <c r="X3468" s="1" t="s">
        <v>9263</v>
      </c>
      <c r="Y3468" s="1" t="s">
        <v>1493</v>
      </c>
      <c r="Z3468" s="1" t="s">
        <v>9376</v>
      </c>
      <c r="AC3468" s="1">
        <v>76</v>
      </c>
      <c r="AD3468" s="1" t="s">
        <v>160</v>
      </c>
      <c r="AE3468" s="1" t="s">
        <v>11534</v>
      </c>
      <c r="AJ3468" s="1" t="s">
        <v>17</v>
      </c>
      <c r="AK3468" s="1" t="s">
        <v>11718</v>
      </c>
      <c r="AL3468" s="1" t="s">
        <v>41</v>
      </c>
      <c r="AM3468" s="1" t="s">
        <v>11660</v>
      </c>
      <c r="AT3468" s="1" t="s">
        <v>88</v>
      </c>
      <c r="AU3468" s="1" t="s">
        <v>8828</v>
      </c>
      <c r="AV3468" s="1" t="s">
        <v>1446</v>
      </c>
      <c r="AW3468" s="1" t="s">
        <v>10396</v>
      </c>
      <c r="BG3468" s="1" t="s">
        <v>88</v>
      </c>
      <c r="BH3468" s="1" t="s">
        <v>8828</v>
      </c>
      <c r="BI3468" s="1" t="s">
        <v>1345</v>
      </c>
      <c r="BJ3468" s="1" t="s">
        <v>10315</v>
      </c>
      <c r="BK3468" s="1" t="s">
        <v>88</v>
      </c>
      <c r="BL3468" s="1" t="s">
        <v>8828</v>
      </c>
      <c r="BM3468" s="1" t="s">
        <v>5737</v>
      </c>
      <c r="BN3468" s="1" t="s">
        <v>13731</v>
      </c>
      <c r="BO3468" s="1" t="s">
        <v>88</v>
      </c>
      <c r="BP3468" s="1" t="s">
        <v>8828</v>
      </c>
      <c r="BQ3468" s="1" t="s">
        <v>5738</v>
      </c>
      <c r="BR3468" s="1" t="s">
        <v>14164</v>
      </c>
      <c r="BS3468" s="1" t="s">
        <v>158</v>
      </c>
      <c r="BT3468" s="1" t="s">
        <v>11647</v>
      </c>
    </row>
    <row r="3469" spans="1:73" ht="13.5" customHeight="1">
      <c r="A3469" s="3" t="str">
        <f>HYPERLINK("http://kyu.snu.ac.kr/sdhj/index.jsp?type=hj/GK14605_00IH_0001_0061.jpg","1720_각북면_61")</f>
        <v>1720_각북면_61</v>
      </c>
      <c r="B3469" s="2">
        <v>1720</v>
      </c>
      <c r="C3469" s="2" t="s">
        <v>15637</v>
      </c>
      <c r="D3469" s="2" t="s">
        <v>15638</v>
      </c>
      <c r="E3469" s="2">
        <v>3468</v>
      </c>
      <c r="F3469" s="1">
        <v>17</v>
      </c>
      <c r="G3469" s="1" t="s">
        <v>5303</v>
      </c>
      <c r="H3469" s="1" t="s">
        <v>8504</v>
      </c>
      <c r="I3469" s="1">
        <v>10</v>
      </c>
      <c r="L3469" s="1">
        <v>3</v>
      </c>
      <c r="M3469" s="2" t="s">
        <v>18337</v>
      </c>
      <c r="N3469" s="2" t="s">
        <v>18338</v>
      </c>
      <c r="S3469" s="1" t="s">
        <v>51</v>
      </c>
      <c r="T3469" s="1" t="s">
        <v>1413</v>
      </c>
      <c r="W3469" s="1" t="s">
        <v>38</v>
      </c>
      <c r="X3469" s="1" t="s">
        <v>15655</v>
      </c>
      <c r="Y3469" s="1" t="s">
        <v>53</v>
      </c>
      <c r="Z3469" s="1" t="s">
        <v>9315</v>
      </c>
      <c r="AC3469" s="1">
        <v>77</v>
      </c>
      <c r="AD3469" s="1" t="s">
        <v>69</v>
      </c>
      <c r="AE3469" s="1" t="s">
        <v>11560</v>
      </c>
      <c r="AJ3469" s="1" t="s">
        <v>17</v>
      </c>
      <c r="AK3469" s="1" t="s">
        <v>11718</v>
      </c>
      <c r="AL3469" s="1" t="s">
        <v>50</v>
      </c>
      <c r="AM3469" s="1" t="s">
        <v>15656</v>
      </c>
      <c r="AT3469" s="1" t="s">
        <v>573</v>
      </c>
      <c r="AU3469" s="1" t="s">
        <v>8905</v>
      </c>
      <c r="AV3469" s="1" t="s">
        <v>8265</v>
      </c>
      <c r="AW3469" s="1" t="s">
        <v>11476</v>
      </c>
      <c r="BG3469" s="1" t="s">
        <v>573</v>
      </c>
      <c r="BH3469" s="1" t="s">
        <v>8905</v>
      </c>
      <c r="BI3469" s="1" t="s">
        <v>5739</v>
      </c>
      <c r="BJ3469" s="1" t="s">
        <v>13001</v>
      </c>
      <c r="BO3469" s="1" t="s">
        <v>88</v>
      </c>
      <c r="BP3469" s="1" t="s">
        <v>8828</v>
      </c>
      <c r="BQ3469" s="1" t="s">
        <v>5740</v>
      </c>
      <c r="BR3469" s="1" t="s">
        <v>15004</v>
      </c>
      <c r="BS3469" s="1" t="s">
        <v>50</v>
      </c>
      <c r="BT3469" s="1" t="s">
        <v>16895</v>
      </c>
      <c r="BU3469" s="1" t="s">
        <v>14853</v>
      </c>
    </row>
    <row r="3470" spans="1:73" ht="13.5" customHeight="1">
      <c r="A3470" s="3" t="str">
        <f>HYPERLINK("http://kyu.snu.ac.kr/sdhj/index.jsp?type=hj/GK14605_00IH_0001_0062.jpg","1720_각북면_62")</f>
        <v>1720_각북면_62</v>
      </c>
      <c r="B3470" s="2">
        <v>1720</v>
      </c>
      <c r="C3470" s="2" t="s">
        <v>15643</v>
      </c>
      <c r="D3470" s="2" t="s">
        <v>15644</v>
      </c>
      <c r="E3470" s="2">
        <v>3469</v>
      </c>
      <c r="F3470" s="1">
        <v>17</v>
      </c>
      <c r="G3470" s="1" t="s">
        <v>5303</v>
      </c>
      <c r="H3470" s="1" t="s">
        <v>8504</v>
      </c>
      <c r="I3470" s="1">
        <v>10</v>
      </c>
      <c r="L3470" s="1">
        <v>3</v>
      </c>
      <c r="M3470" s="2" t="s">
        <v>18337</v>
      </c>
      <c r="N3470" s="2" t="s">
        <v>18338</v>
      </c>
      <c r="S3470" s="1" t="s">
        <v>226</v>
      </c>
      <c r="T3470" s="1" t="s">
        <v>8709</v>
      </c>
      <c r="Y3470" s="1" t="s">
        <v>5741</v>
      </c>
      <c r="Z3470" s="1" t="s">
        <v>10393</v>
      </c>
      <c r="AC3470" s="1">
        <v>16</v>
      </c>
      <c r="AD3470" s="1" t="s">
        <v>160</v>
      </c>
      <c r="AE3470" s="1" t="s">
        <v>11534</v>
      </c>
    </row>
    <row r="3471" spans="1:73" ht="13.5" customHeight="1">
      <c r="A3471" s="3" t="str">
        <f>HYPERLINK("http://kyu.snu.ac.kr/sdhj/index.jsp?type=hj/GK14605_00IH_0001_0062.jpg","1720_각북면_62")</f>
        <v>1720_각북면_62</v>
      </c>
      <c r="B3471" s="2">
        <v>1720</v>
      </c>
      <c r="C3471" s="2" t="s">
        <v>15637</v>
      </c>
      <c r="D3471" s="2" t="s">
        <v>15638</v>
      </c>
      <c r="E3471" s="2">
        <v>3470</v>
      </c>
      <c r="F3471" s="1">
        <v>17</v>
      </c>
      <c r="G3471" s="1" t="s">
        <v>5303</v>
      </c>
      <c r="H3471" s="1" t="s">
        <v>8504</v>
      </c>
      <c r="I3471" s="1">
        <v>10</v>
      </c>
      <c r="L3471" s="1">
        <v>3</v>
      </c>
      <c r="M3471" s="2" t="s">
        <v>18337</v>
      </c>
      <c r="N3471" s="2" t="s">
        <v>18338</v>
      </c>
      <c r="S3471" s="1" t="s">
        <v>71</v>
      </c>
      <c r="T3471" s="1" t="s">
        <v>8710</v>
      </c>
      <c r="Y3471" s="1" t="s">
        <v>335</v>
      </c>
      <c r="Z3471" s="1" t="s">
        <v>9444</v>
      </c>
      <c r="AC3471" s="1">
        <v>6</v>
      </c>
      <c r="AD3471" s="1" t="s">
        <v>75</v>
      </c>
      <c r="AE3471" s="1" t="s">
        <v>11549</v>
      </c>
    </row>
    <row r="3472" spans="1:73" ht="13.5" customHeight="1">
      <c r="A3472" s="3" t="str">
        <f>HYPERLINK("http://kyu.snu.ac.kr/sdhj/index.jsp?type=hj/GK14605_00IH_0001_0062.jpg","1720_각북면_62")</f>
        <v>1720_각북면_62</v>
      </c>
      <c r="B3472" s="2">
        <v>1720</v>
      </c>
      <c r="C3472" s="2" t="s">
        <v>15637</v>
      </c>
      <c r="D3472" s="2" t="s">
        <v>15638</v>
      </c>
      <c r="E3472" s="2">
        <v>3471</v>
      </c>
      <c r="F3472" s="1">
        <v>17</v>
      </c>
      <c r="G3472" s="1" t="s">
        <v>5303</v>
      </c>
      <c r="H3472" s="1" t="s">
        <v>8504</v>
      </c>
      <c r="I3472" s="1">
        <v>10</v>
      </c>
      <c r="L3472" s="1">
        <v>3</v>
      </c>
      <c r="M3472" s="2" t="s">
        <v>18337</v>
      </c>
      <c r="N3472" s="2" t="s">
        <v>18338</v>
      </c>
      <c r="S3472" s="1" t="s">
        <v>68</v>
      </c>
      <c r="T3472" s="1" t="s">
        <v>8708</v>
      </c>
      <c r="Y3472" s="1" t="s">
        <v>53</v>
      </c>
      <c r="Z3472" s="1" t="s">
        <v>9315</v>
      </c>
      <c r="AC3472" s="1">
        <v>1</v>
      </c>
      <c r="AD3472" s="1" t="s">
        <v>107</v>
      </c>
      <c r="AE3472" s="1" t="s">
        <v>11521</v>
      </c>
      <c r="AF3472" s="1" t="s">
        <v>135</v>
      </c>
      <c r="AG3472" s="1" t="s">
        <v>11569</v>
      </c>
    </row>
    <row r="3473" spans="1:72" ht="13.5" customHeight="1">
      <c r="A3473" s="3" t="str">
        <f>HYPERLINK("http://kyu.snu.ac.kr/sdhj/index.jsp?type=hj/GK14605_00IH_0001_0062.jpg","1720_각북면_62")</f>
        <v>1720_각북면_62</v>
      </c>
      <c r="B3473" s="2">
        <v>1720</v>
      </c>
      <c r="C3473" s="2" t="s">
        <v>15637</v>
      </c>
      <c r="D3473" s="2" t="s">
        <v>15638</v>
      </c>
      <c r="E3473" s="2">
        <v>3472</v>
      </c>
      <c r="F3473" s="1">
        <v>17</v>
      </c>
      <c r="G3473" s="1" t="s">
        <v>5303</v>
      </c>
      <c r="H3473" s="1" t="s">
        <v>8504</v>
      </c>
      <c r="I3473" s="1">
        <v>10</v>
      </c>
      <c r="L3473" s="1">
        <v>3</v>
      </c>
      <c r="M3473" s="2" t="s">
        <v>18337</v>
      </c>
      <c r="N3473" s="2" t="s">
        <v>18338</v>
      </c>
      <c r="T3473" s="1" t="s">
        <v>15640</v>
      </c>
      <c r="U3473" s="1" t="s">
        <v>266</v>
      </c>
      <c r="V3473" s="1" t="s">
        <v>8830</v>
      </c>
      <c r="Y3473" s="1" t="s">
        <v>8264</v>
      </c>
      <c r="Z3473" s="1" t="s">
        <v>10186</v>
      </c>
      <c r="AG3473" s="1" t="s">
        <v>17034</v>
      </c>
    </row>
    <row r="3474" spans="1:72" ht="13.5" customHeight="1">
      <c r="A3474" s="3" t="str">
        <f>HYPERLINK("http://kyu.snu.ac.kr/sdhj/index.jsp?type=hj/GK14605_00IH_0001_0062.jpg","1720_각북면_62")</f>
        <v>1720_각북면_62</v>
      </c>
      <c r="B3474" s="2">
        <v>1720</v>
      </c>
      <c r="C3474" s="2" t="s">
        <v>15637</v>
      </c>
      <c r="D3474" s="2" t="s">
        <v>15638</v>
      </c>
      <c r="E3474" s="2">
        <v>3473</v>
      </c>
      <c r="F3474" s="1">
        <v>17</v>
      </c>
      <c r="G3474" s="1" t="s">
        <v>5303</v>
      </c>
      <c r="H3474" s="1" t="s">
        <v>8504</v>
      </c>
      <c r="I3474" s="1">
        <v>10</v>
      </c>
      <c r="L3474" s="1">
        <v>3</v>
      </c>
      <c r="M3474" s="2" t="s">
        <v>18337</v>
      </c>
      <c r="N3474" s="2" t="s">
        <v>18338</v>
      </c>
      <c r="T3474" s="1" t="s">
        <v>15640</v>
      </c>
      <c r="U3474" s="1" t="s">
        <v>266</v>
      </c>
      <c r="V3474" s="1" t="s">
        <v>8830</v>
      </c>
      <c r="Y3474" s="1" t="s">
        <v>8281</v>
      </c>
      <c r="Z3474" s="1" t="s">
        <v>10183</v>
      </c>
      <c r="AG3474" s="1" t="s">
        <v>17034</v>
      </c>
    </row>
    <row r="3475" spans="1:72" ht="13.5" customHeight="1">
      <c r="A3475" s="3" t="str">
        <f>HYPERLINK("http://kyu.snu.ac.kr/sdhj/index.jsp?type=hj/GK14605_00IH_0001_0062.jpg","1720_각북면_62")</f>
        <v>1720_각북면_62</v>
      </c>
      <c r="B3475" s="2">
        <v>1720</v>
      </c>
      <c r="C3475" s="2" t="s">
        <v>15637</v>
      </c>
      <c r="D3475" s="2" t="s">
        <v>15638</v>
      </c>
      <c r="E3475" s="2">
        <v>3474</v>
      </c>
      <c r="F3475" s="1">
        <v>17</v>
      </c>
      <c r="G3475" s="1" t="s">
        <v>5303</v>
      </c>
      <c r="H3475" s="1" t="s">
        <v>8504</v>
      </c>
      <c r="I3475" s="1">
        <v>10</v>
      </c>
      <c r="L3475" s="1">
        <v>3</v>
      </c>
      <c r="M3475" s="2" t="s">
        <v>18337</v>
      </c>
      <c r="N3475" s="2" t="s">
        <v>18338</v>
      </c>
      <c r="T3475" s="1" t="s">
        <v>15640</v>
      </c>
      <c r="U3475" s="1" t="s">
        <v>266</v>
      </c>
      <c r="V3475" s="1" t="s">
        <v>8830</v>
      </c>
      <c r="Y3475" s="1" t="s">
        <v>3903</v>
      </c>
      <c r="Z3475" s="1" t="s">
        <v>10392</v>
      </c>
      <c r="AF3475" s="1" t="s">
        <v>5742</v>
      </c>
      <c r="AG3475" s="1" t="s">
        <v>11594</v>
      </c>
    </row>
    <row r="3476" spans="1:72" ht="13.5" customHeight="1">
      <c r="A3476" s="3" t="str">
        <f>HYPERLINK("http://kyu.snu.ac.kr/sdhj/index.jsp?type=hj/GK14605_00IH_0001_0062.jpg","1720_각북면_62")</f>
        <v>1720_각북면_62</v>
      </c>
      <c r="B3476" s="2">
        <v>1720</v>
      </c>
      <c r="C3476" s="2" t="s">
        <v>15637</v>
      </c>
      <c r="D3476" s="2" t="s">
        <v>15638</v>
      </c>
      <c r="E3476" s="2">
        <v>3475</v>
      </c>
      <c r="F3476" s="1">
        <v>17</v>
      </c>
      <c r="G3476" s="1" t="s">
        <v>5303</v>
      </c>
      <c r="H3476" s="1" t="s">
        <v>8504</v>
      </c>
      <c r="I3476" s="1">
        <v>10</v>
      </c>
      <c r="L3476" s="1">
        <v>4</v>
      </c>
      <c r="M3476" s="2" t="s">
        <v>18339</v>
      </c>
      <c r="N3476" s="2" t="s">
        <v>18340</v>
      </c>
      <c r="T3476" s="1" t="s">
        <v>15624</v>
      </c>
      <c r="U3476" s="1" t="s">
        <v>5743</v>
      </c>
      <c r="V3476" s="1" t="s">
        <v>9031</v>
      </c>
      <c r="W3476" s="1" t="s">
        <v>38</v>
      </c>
      <c r="X3476" s="1" t="s">
        <v>15655</v>
      </c>
      <c r="Y3476" s="1" t="s">
        <v>5744</v>
      </c>
      <c r="Z3476" s="1" t="s">
        <v>10391</v>
      </c>
      <c r="AC3476" s="1">
        <v>63</v>
      </c>
      <c r="AD3476" s="1" t="s">
        <v>561</v>
      </c>
      <c r="AE3476" s="1" t="s">
        <v>11535</v>
      </c>
      <c r="AJ3476" s="1" t="s">
        <v>17</v>
      </c>
      <c r="AK3476" s="1" t="s">
        <v>11718</v>
      </c>
      <c r="AL3476" s="1" t="s">
        <v>50</v>
      </c>
      <c r="AM3476" s="1" t="s">
        <v>15656</v>
      </c>
      <c r="AN3476" s="1" t="s">
        <v>280</v>
      </c>
      <c r="AO3476" s="1" t="s">
        <v>9917</v>
      </c>
      <c r="AR3476" s="1" t="s">
        <v>5745</v>
      </c>
      <c r="AS3476" s="1" t="s">
        <v>15445</v>
      </c>
      <c r="AT3476" s="1" t="s">
        <v>88</v>
      </c>
      <c r="AU3476" s="1" t="s">
        <v>8828</v>
      </c>
      <c r="AV3476" s="1" t="s">
        <v>1902</v>
      </c>
      <c r="AW3476" s="1" t="s">
        <v>10501</v>
      </c>
      <c r="BB3476" s="1" t="s">
        <v>278</v>
      </c>
      <c r="BC3476" s="1" t="s">
        <v>8843</v>
      </c>
      <c r="BD3476" s="1" t="s">
        <v>5746</v>
      </c>
      <c r="BE3476" s="1" t="s">
        <v>12835</v>
      </c>
      <c r="BG3476" s="1" t="s">
        <v>88</v>
      </c>
      <c r="BH3476" s="1" t="s">
        <v>8828</v>
      </c>
      <c r="BI3476" s="1" t="s">
        <v>2234</v>
      </c>
      <c r="BJ3476" s="1" t="s">
        <v>8615</v>
      </c>
      <c r="BK3476" s="1" t="s">
        <v>88</v>
      </c>
      <c r="BL3476" s="1" t="s">
        <v>8828</v>
      </c>
      <c r="BM3476" s="1" t="s">
        <v>879</v>
      </c>
      <c r="BN3476" s="1" t="s">
        <v>10522</v>
      </c>
      <c r="BO3476" s="1" t="s">
        <v>88</v>
      </c>
      <c r="BP3476" s="1" t="s">
        <v>8828</v>
      </c>
      <c r="BQ3476" s="1" t="s">
        <v>5747</v>
      </c>
      <c r="BR3476" s="1" t="s">
        <v>14337</v>
      </c>
      <c r="BS3476" s="1" t="s">
        <v>202</v>
      </c>
      <c r="BT3476" s="1" t="s">
        <v>11631</v>
      </c>
    </row>
    <row r="3477" spans="1:72" ht="13.5" customHeight="1">
      <c r="A3477" s="3" t="str">
        <f>HYPERLINK("http://kyu.snu.ac.kr/sdhj/index.jsp?type=hj/GK14605_00IH_0001_0062.jpg","1720_각북면_62")</f>
        <v>1720_각북면_62</v>
      </c>
      <c r="B3477" s="2">
        <v>1720</v>
      </c>
      <c r="C3477" s="2" t="s">
        <v>15678</v>
      </c>
      <c r="D3477" s="2" t="s">
        <v>15679</v>
      </c>
      <c r="E3477" s="2">
        <v>3476</v>
      </c>
      <c r="F3477" s="1">
        <v>17</v>
      </c>
      <c r="G3477" s="1" t="s">
        <v>5303</v>
      </c>
      <c r="H3477" s="1" t="s">
        <v>8504</v>
      </c>
      <c r="I3477" s="1">
        <v>10</v>
      </c>
      <c r="L3477" s="1">
        <v>4</v>
      </c>
      <c r="M3477" s="2" t="s">
        <v>18339</v>
      </c>
      <c r="N3477" s="2" t="s">
        <v>18340</v>
      </c>
      <c r="S3477" s="1" t="s">
        <v>51</v>
      </c>
      <c r="T3477" s="1" t="s">
        <v>1413</v>
      </c>
      <c r="W3477" s="1" t="s">
        <v>245</v>
      </c>
      <c r="X3477" s="1" t="s">
        <v>9269</v>
      </c>
      <c r="Y3477" s="1" t="s">
        <v>5748</v>
      </c>
      <c r="Z3477" s="1" t="s">
        <v>15504</v>
      </c>
      <c r="AC3477" s="1">
        <v>49</v>
      </c>
      <c r="AD3477" s="1" t="s">
        <v>181</v>
      </c>
      <c r="AE3477" s="1" t="s">
        <v>11525</v>
      </c>
      <c r="AJ3477" s="1" t="s">
        <v>17</v>
      </c>
      <c r="AK3477" s="1" t="s">
        <v>11718</v>
      </c>
      <c r="AL3477" s="1" t="s">
        <v>158</v>
      </c>
      <c r="AM3477" s="1" t="s">
        <v>11647</v>
      </c>
      <c r="AT3477" s="1" t="s">
        <v>88</v>
      </c>
      <c r="AU3477" s="1" t="s">
        <v>8828</v>
      </c>
      <c r="AV3477" s="1" t="s">
        <v>5749</v>
      </c>
      <c r="AW3477" s="1" t="s">
        <v>12323</v>
      </c>
      <c r="BG3477" s="1" t="s">
        <v>88</v>
      </c>
      <c r="BH3477" s="1" t="s">
        <v>8828</v>
      </c>
      <c r="BI3477" s="1" t="s">
        <v>3401</v>
      </c>
      <c r="BJ3477" s="1" t="s">
        <v>12552</v>
      </c>
      <c r="BK3477" s="1" t="s">
        <v>88</v>
      </c>
      <c r="BL3477" s="1" t="s">
        <v>8828</v>
      </c>
      <c r="BM3477" s="1" t="s">
        <v>4359</v>
      </c>
      <c r="BN3477" s="1" t="s">
        <v>9631</v>
      </c>
      <c r="BO3477" s="1" t="s">
        <v>88</v>
      </c>
      <c r="BP3477" s="1" t="s">
        <v>8828</v>
      </c>
      <c r="BQ3477" s="1" t="s">
        <v>5750</v>
      </c>
      <c r="BR3477" s="1" t="s">
        <v>14336</v>
      </c>
      <c r="BS3477" s="1" t="s">
        <v>158</v>
      </c>
      <c r="BT3477" s="1" t="s">
        <v>11647</v>
      </c>
    </row>
    <row r="3478" spans="1:72" ht="13.5" customHeight="1">
      <c r="A3478" s="3" t="str">
        <f>HYPERLINK("http://kyu.snu.ac.kr/sdhj/index.jsp?type=hj/GK14605_00IH_0001_0062.jpg","1720_각북면_62")</f>
        <v>1720_각북면_62</v>
      </c>
      <c r="B3478" s="2">
        <v>1720</v>
      </c>
      <c r="C3478" s="2" t="s">
        <v>16368</v>
      </c>
      <c r="D3478" s="2" t="s">
        <v>16369</v>
      </c>
      <c r="E3478" s="2">
        <v>3477</v>
      </c>
      <c r="F3478" s="1">
        <v>17</v>
      </c>
      <c r="G3478" s="1" t="s">
        <v>5303</v>
      </c>
      <c r="H3478" s="1" t="s">
        <v>8504</v>
      </c>
      <c r="I3478" s="1">
        <v>10</v>
      </c>
      <c r="L3478" s="1">
        <v>4</v>
      </c>
      <c r="M3478" s="2" t="s">
        <v>18339</v>
      </c>
      <c r="N3478" s="2" t="s">
        <v>18340</v>
      </c>
      <c r="S3478" s="1" t="s">
        <v>190</v>
      </c>
      <c r="T3478" s="1" t="s">
        <v>8713</v>
      </c>
      <c r="Y3478" s="1" t="s">
        <v>2774</v>
      </c>
      <c r="Z3478" s="1" t="s">
        <v>10390</v>
      </c>
      <c r="AC3478" s="1">
        <v>19</v>
      </c>
      <c r="AD3478" s="1" t="s">
        <v>308</v>
      </c>
      <c r="AE3478" s="1" t="s">
        <v>11554</v>
      </c>
    </row>
    <row r="3479" spans="1:72" ht="13.5" customHeight="1">
      <c r="A3479" s="3" t="str">
        <f>HYPERLINK("http://kyu.snu.ac.kr/sdhj/index.jsp?type=hj/GK14605_00IH_0001_0062.jpg","1720_각북면_62")</f>
        <v>1720_각북면_62</v>
      </c>
      <c r="B3479" s="2">
        <v>1720</v>
      </c>
      <c r="C3479" s="2" t="s">
        <v>15637</v>
      </c>
      <c r="D3479" s="2" t="s">
        <v>15638</v>
      </c>
      <c r="E3479" s="2">
        <v>3478</v>
      </c>
      <c r="F3479" s="1">
        <v>17</v>
      </c>
      <c r="G3479" s="1" t="s">
        <v>5303</v>
      </c>
      <c r="H3479" s="1" t="s">
        <v>8504</v>
      </c>
      <c r="I3479" s="1">
        <v>10</v>
      </c>
      <c r="L3479" s="1">
        <v>4</v>
      </c>
      <c r="M3479" s="2" t="s">
        <v>18339</v>
      </c>
      <c r="N3479" s="2" t="s">
        <v>18340</v>
      </c>
      <c r="S3479" s="1" t="s">
        <v>68</v>
      </c>
      <c r="T3479" s="1" t="s">
        <v>8708</v>
      </c>
      <c r="Y3479" s="1" t="s">
        <v>2777</v>
      </c>
      <c r="Z3479" s="1" t="s">
        <v>10374</v>
      </c>
      <c r="AC3479" s="1">
        <v>7</v>
      </c>
      <c r="AD3479" s="1" t="s">
        <v>454</v>
      </c>
      <c r="AE3479" s="1" t="s">
        <v>11543</v>
      </c>
    </row>
    <row r="3480" spans="1:72" ht="13.5" customHeight="1">
      <c r="A3480" s="3" t="str">
        <f>HYPERLINK("http://kyu.snu.ac.kr/sdhj/index.jsp?type=hj/GK14605_00IH_0001_0062.jpg","1720_각북면_62")</f>
        <v>1720_각북면_62</v>
      </c>
      <c r="B3480" s="2">
        <v>1720</v>
      </c>
      <c r="C3480" s="2" t="s">
        <v>15637</v>
      </c>
      <c r="D3480" s="2" t="s">
        <v>15638</v>
      </c>
      <c r="E3480" s="2">
        <v>3479</v>
      </c>
      <c r="F3480" s="1">
        <v>17</v>
      </c>
      <c r="G3480" s="1" t="s">
        <v>5303</v>
      </c>
      <c r="H3480" s="1" t="s">
        <v>8504</v>
      </c>
      <c r="I3480" s="1">
        <v>10</v>
      </c>
      <c r="L3480" s="1">
        <v>5</v>
      </c>
      <c r="M3480" s="2" t="s">
        <v>18951</v>
      </c>
      <c r="N3480" s="2" t="s">
        <v>18341</v>
      </c>
      <c r="O3480" s="1" t="s">
        <v>6</v>
      </c>
      <c r="P3480" s="1" t="s">
        <v>8656</v>
      </c>
      <c r="T3480" s="1" t="s">
        <v>15624</v>
      </c>
      <c r="U3480" s="1" t="s">
        <v>60</v>
      </c>
      <c r="V3480" s="1" t="s">
        <v>9030</v>
      </c>
      <c r="W3480" s="1" t="s">
        <v>166</v>
      </c>
      <c r="X3480" s="1" t="s">
        <v>9278</v>
      </c>
      <c r="Y3480" s="1" t="s">
        <v>8412</v>
      </c>
      <c r="Z3480" s="1" t="s">
        <v>10389</v>
      </c>
      <c r="AC3480" s="1">
        <v>24</v>
      </c>
      <c r="AD3480" s="1" t="s">
        <v>132</v>
      </c>
      <c r="AE3480" s="1" t="s">
        <v>11536</v>
      </c>
      <c r="AJ3480" s="1" t="s">
        <v>17</v>
      </c>
      <c r="AK3480" s="1" t="s">
        <v>11718</v>
      </c>
      <c r="AL3480" s="1" t="s">
        <v>50</v>
      </c>
      <c r="AM3480" s="1" t="s">
        <v>15656</v>
      </c>
      <c r="AT3480" s="1" t="s">
        <v>2179</v>
      </c>
      <c r="AU3480" s="1" t="s">
        <v>15317</v>
      </c>
      <c r="AV3480" s="1" t="s">
        <v>5602</v>
      </c>
      <c r="AW3480" s="1" t="s">
        <v>11508</v>
      </c>
      <c r="BG3480" s="1" t="s">
        <v>60</v>
      </c>
      <c r="BH3480" s="1" t="s">
        <v>9030</v>
      </c>
      <c r="BI3480" s="1" t="s">
        <v>5404</v>
      </c>
      <c r="BJ3480" s="1" t="s">
        <v>13160</v>
      </c>
      <c r="BO3480" s="1" t="s">
        <v>46</v>
      </c>
      <c r="BP3480" s="1" t="s">
        <v>11959</v>
      </c>
      <c r="BQ3480" s="1" t="s">
        <v>5440</v>
      </c>
      <c r="BR3480" s="1" t="s">
        <v>14335</v>
      </c>
      <c r="BS3480" s="1" t="s">
        <v>5441</v>
      </c>
      <c r="BT3480" s="1" t="s">
        <v>11739</v>
      </c>
    </row>
    <row r="3481" spans="1:72" ht="13.5" customHeight="1">
      <c r="A3481" s="3" t="str">
        <f>HYPERLINK("http://kyu.snu.ac.kr/sdhj/index.jsp?type=hj/GK14605_00IH_0001_0062.jpg","1720_각북면_62")</f>
        <v>1720_각북면_62</v>
      </c>
      <c r="B3481" s="2">
        <v>1720</v>
      </c>
      <c r="C3481" s="2" t="s">
        <v>15841</v>
      </c>
      <c r="D3481" s="2" t="s">
        <v>15842</v>
      </c>
      <c r="E3481" s="2">
        <v>3480</v>
      </c>
      <c r="F3481" s="1">
        <v>17</v>
      </c>
      <c r="G3481" s="1" t="s">
        <v>5303</v>
      </c>
      <c r="H3481" s="1" t="s">
        <v>8504</v>
      </c>
      <c r="I3481" s="1">
        <v>10</v>
      </c>
      <c r="L3481" s="1">
        <v>5</v>
      </c>
      <c r="M3481" s="2" t="s">
        <v>18951</v>
      </c>
      <c r="N3481" s="2" t="s">
        <v>18341</v>
      </c>
      <c r="S3481" s="1" t="s">
        <v>51</v>
      </c>
      <c r="T3481" s="1" t="s">
        <v>1413</v>
      </c>
      <c r="W3481" s="1" t="s">
        <v>364</v>
      </c>
      <c r="X3481" s="1" t="s">
        <v>15629</v>
      </c>
      <c r="Y3481" s="1" t="s">
        <v>129</v>
      </c>
      <c r="Z3481" s="1" t="s">
        <v>9465</v>
      </c>
      <c r="AC3481" s="1">
        <v>25</v>
      </c>
      <c r="AD3481" s="1" t="s">
        <v>271</v>
      </c>
      <c r="AE3481" s="1" t="s">
        <v>11546</v>
      </c>
      <c r="AJ3481" s="1" t="s">
        <v>461</v>
      </c>
      <c r="AK3481" s="1" t="s">
        <v>11719</v>
      </c>
      <c r="AL3481" s="1" t="s">
        <v>3324</v>
      </c>
      <c r="AM3481" s="1" t="s">
        <v>11758</v>
      </c>
      <c r="AT3481" s="1" t="s">
        <v>60</v>
      </c>
      <c r="AU3481" s="1" t="s">
        <v>9030</v>
      </c>
      <c r="AV3481" s="1" t="s">
        <v>5751</v>
      </c>
      <c r="AW3481" s="1" t="s">
        <v>12322</v>
      </c>
      <c r="BG3481" s="1" t="s">
        <v>46</v>
      </c>
      <c r="BH3481" s="1" t="s">
        <v>11959</v>
      </c>
      <c r="BI3481" s="1" t="s">
        <v>1379</v>
      </c>
      <c r="BJ3481" s="1" t="s">
        <v>12572</v>
      </c>
      <c r="BK3481" s="1" t="s">
        <v>46</v>
      </c>
      <c r="BL3481" s="1" t="s">
        <v>11959</v>
      </c>
      <c r="BM3481" s="1" t="s">
        <v>14819</v>
      </c>
      <c r="BN3481" s="1" t="s">
        <v>13001</v>
      </c>
      <c r="BO3481" s="1" t="s">
        <v>46</v>
      </c>
      <c r="BP3481" s="1" t="s">
        <v>11959</v>
      </c>
      <c r="BQ3481" s="1" t="s">
        <v>5752</v>
      </c>
      <c r="BR3481" s="1" t="s">
        <v>14334</v>
      </c>
      <c r="BS3481" s="1" t="s">
        <v>96</v>
      </c>
      <c r="BT3481" s="1" t="s">
        <v>11726</v>
      </c>
    </row>
    <row r="3482" spans="1:72" ht="13.5" customHeight="1">
      <c r="A3482" s="3" t="str">
        <f>HYPERLINK("http://kyu.snu.ac.kr/sdhj/index.jsp?type=hj/GK14605_00IH_0001_0062.jpg","1720_각북면_62")</f>
        <v>1720_각북면_62</v>
      </c>
      <c r="B3482" s="2">
        <v>1720</v>
      </c>
      <c r="C3482" s="2" t="s">
        <v>17035</v>
      </c>
      <c r="D3482" s="2" t="s">
        <v>17036</v>
      </c>
      <c r="E3482" s="2">
        <v>3481</v>
      </c>
      <c r="F3482" s="1">
        <v>17</v>
      </c>
      <c r="G3482" s="1" t="s">
        <v>5303</v>
      </c>
      <c r="H3482" s="1" t="s">
        <v>8504</v>
      </c>
      <c r="I3482" s="1">
        <v>10</v>
      </c>
      <c r="L3482" s="1">
        <v>5</v>
      </c>
      <c r="M3482" s="2" t="s">
        <v>18951</v>
      </c>
      <c r="N3482" s="2" t="s">
        <v>18341</v>
      </c>
      <c r="S3482" s="1" t="s">
        <v>1381</v>
      </c>
      <c r="T3482" s="1" t="s">
        <v>8739</v>
      </c>
      <c r="U3482" s="1" t="s">
        <v>60</v>
      </c>
      <c r="V3482" s="1" t="s">
        <v>9030</v>
      </c>
      <c r="Y3482" s="1" t="s">
        <v>5753</v>
      </c>
      <c r="Z3482" s="1" t="s">
        <v>10388</v>
      </c>
      <c r="AC3482" s="1">
        <v>19</v>
      </c>
      <c r="AD3482" s="1" t="s">
        <v>308</v>
      </c>
      <c r="AE3482" s="1" t="s">
        <v>11554</v>
      </c>
    </row>
    <row r="3483" spans="1:72" ht="13.5" customHeight="1">
      <c r="A3483" s="3" t="str">
        <f>HYPERLINK("http://kyu.snu.ac.kr/sdhj/index.jsp?type=hj/GK14605_00IH_0001_0062.jpg","1720_각북면_62")</f>
        <v>1720_각북면_62</v>
      </c>
      <c r="B3483" s="2">
        <v>1720</v>
      </c>
      <c r="C3483" s="2" t="s">
        <v>15637</v>
      </c>
      <c r="D3483" s="2" t="s">
        <v>15638</v>
      </c>
      <c r="E3483" s="2">
        <v>3482</v>
      </c>
      <c r="F3483" s="1">
        <v>17</v>
      </c>
      <c r="G3483" s="1" t="s">
        <v>5303</v>
      </c>
      <c r="H3483" s="1" t="s">
        <v>8504</v>
      </c>
      <c r="I3483" s="1">
        <v>10</v>
      </c>
      <c r="L3483" s="1">
        <v>5</v>
      </c>
      <c r="M3483" s="2" t="s">
        <v>18951</v>
      </c>
      <c r="N3483" s="2" t="s">
        <v>18341</v>
      </c>
      <c r="T3483" s="1" t="s">
        <v>15640</v>
      </c>
      <c r="U3483" s="1" t="s">
        <v>266</v>
      </c>
      <c r="V3483" s="1" t="s">
        <v>8830</v>
      </c>
      <c r="Y3483" s="1" t="s">
        <v>14797</v>
      </c>
      <c r="Z3483" s="1" t="s">
        <v>15373</v>
      </c>
      <c r="AG3483" s="1" t="s">
        <v>17037</v>
      </c>
    </row>
    <row r="3484" spans="1:72" ht="13.5" customHeight="1">
      <c r="A3484" s="3" t="str">
        <f>HYPERLINK("http://kyu.snu.ac.kr/sdhj/index.jsp?type=hj/GK14605_00IH_0001_0062.jpg","1720_각북면_62")</f>
        <v>1720_각북면_62</v>
      </c>
      <c r="B3484" s="2">
        <v>1720</v>
      </c>
      <c r="C3484" s="2" t="s">
        <v>15957</v>
      </c>
      <c r="D3484" s="2" t="s">
        <v>15958</v>
      </c>
      <c r="E3484" s="2">
        <v>3483</v>
      </c>
      <c r="F3484" s="1">
        <v>17</v>
      </c>
      <c r="G3484" s="1" t="s">
        <v>5303</v>
      </c>
      <c r="H3484" s="1" t="s">
        <v>8504</v>
      </c>
      <c r="I3484" s="1">
        <v>10</v>
      </c>
      <c r="L3484" s="1">
        <v>5</v>
      </c>
      <c r="M3484" s="2" t="s">
        <v>18951</v>
      </c>
      <c r="N3484" s="2" t="s">
        <v>18341</v>
      </c>
      <c r="T3484" s="1" t="s">
        <v>15640</v>
      </c>
      <c r="U3484" s="1" t="s">
        <v>266</v>
      </c>
      <c r="V3484" s="1" t="s">
        <v>8830</v>
      </c>
      <c r="Y3484" s="1" t="s">
        <v>3356</v>
      </c>
      <c r="Z3484" s="1" t="s">
        <v>9361</v>
      </c>
      <c r="AG3484" s="1" t="s">
        <v>17038</v>
      </c>
    </row>
    <row r="3485" spans="1:72" ht="13.5" customHeight="1">
      <c r="A3485" s="3" t="str">
        <f>HYPERLINK("http://kyu.snu.ac.kr/sdhj/index.jsp?type=hj/GK14605_00IH_0001_0062.jpg","1720_각북면_62")</f>
        <v>1720_각북면_62</v>
      </c>
      <c r="B3485" s="2">
        <v>1720</v>
      </c>
      <c r="C3485" s="2" t="s">
        <v>15637</v>
      </c>
      <c r="D3485" s="2" t="s">
        <v>15638</v>
      </c>
      <c r="E3485" s="2">
        <v>3484</v>
      </c>
      <c r="F3485" s="1">
        <v>17</v>
      </c>
      <c r="G3485" s="1" t="s">
        <v>5303</v>
      </c>
      <c r="H3485" s="1" t="s">
        <v>8504</v>
      </c>
      <c r="I3485" s="1">
        <v>10</v>
      </c>
      <c r="L3485" s="1">
        <v>5</v>
      </c>
      <c r="M3485" s="2" t="s">
        <v>18951</v>
      </c>
      <c r="N3485" s="2" t="s">
        <v>18341</v>
      </c>
      <c r="T3485" s="1" t="s">
        <v>15640</v>
      </c>
      <c r="U3485" s="1" t="s">
        <v>266</v>
      </c>
      <c r="V3485" s="1" t="s">
        <v>8830</v>
      </c>
      <c r="Y3485" s="1" t="s">
        <v>5754</v>
      </c>
      <c r="Z3485" s="1" t="s">
        <v>15499</v>
      </c>
      <c r="AG3485" s="1" t="s">
        <v>17038</v>
      </c>
    </row>
    <row r="3486" spans="1:72" ht="13.5" customHeight="1">
      <c r="A3486" s="3" t="str">
        <f>HYPERLINK("http://kyu.snu.ac.kr/sdhj/index.jsp?type=hj/GK14605_00IH_0001_0062.jpg","1720_각북면_62")</f>
        <v>1720_각북면_62</v>
      </c>
      <c r="B3486" s="2">
        <v>1720</v>
      </c>
      <c r="C3486" s="2" t="s">
        <v>15637</v>
      </c>
      <c r="D3486" s="2" t="s">
        <v>15638</v>
      </c>
      <c r="E3486" s="2">
        <v>3485</v>
      </c>
      <c r="F3486" s="1">
        <v>17</v>
      </c>
      <c r="G3486" s="1" t="s">
        <v>5303</v>
      </c>
      <c r="H3486" s="1" t="s">
        <v>8504</v>
      </c>
      <c r="I3486" s="1">
        <v>10</v>
      </c>
      <c r="L3486" s="1">
        <v>5</v>
      </c>
      <c r="M3486" s="2" t="s">
        <v>18951</v>
      </c>
      <c r="N3486" s="2" t="s">
        <v>18341</v>
      </c>
      <c r="T3486" s="1" t="s">
        <v>15640</v>
      </c>
      <c r="U3486" s="1" t="s">
        <v>266</v>
      </c>
      <c r="V3486" s="1" t="s">
        <v>8830</v>
      </c>
      <c r="Y3486" s="1" t="s">
        <v>14822</v>
      </c>
      <c r="Z3486" s="1" t="s">
        <v>15370</v>
      </c>
      <c r="AG3486" s="1" t="s">
        <v>17039</v>
      </c>
    </row>
    <row r="3487" spans="1:72" ht="13.5" customHeight="1">
      <c r="A3487" s="3" t="str">
        <f>HYPERLINK("http://kyu.snu.ac.kr/sdhj/index.jsp?type=hj/GK14605_00IH_0001_0062.jpg","1720_각북면_62")</f>
        <v>1720_각북면_62</v>
      </c>
      <c r="B3487" s="2">
        <v>1720</v>
      </c>
      <c r="C3487" s="2" t="s">
        <v>16347</v>
      </c>
      <c r="D3487" s="2" t="s">
        <v>16348</v>
      </c>
      <c r="E3487" s="2">
        <v>3486</v>
      </c>
      <c r="F3487" s="1">
        <v>17</v>
      </c>
      <c r="G3487" s="1" t="s">
        <v>5303</v>
      </c>
      <c r="H3487" s="1" t="s">
        <v>8504</v>
      </c>
      <c r="I3487" s="1">
        <v>10</v>
      </c>
      <c r="L3487" s="1">
        <v>5</v>
      </c>
      <c r="M3487" s="2" t="s">
        <v>18951</v>
      </c>
      <c r="N3487" s="2" t="s">
        <v>18341</v>
      </c>
      <c r="T3487" s="1" t="s">
        <v>15640</v>
      </c>
      <c r="U3487" s="1" t="s">
        <v>77</v>
      </c>
      <c r="V3487" s="1" t="s">
        <v>8853</v>
      </c>
      <c r="Y3487" s="1" t="s">
        <v>3602</v>
      </c>
      <c r="Z3487" s="1" t="s">
        <v>9564</v>
      </c>
      <c r="AF3487" s="1" t="s">
        <v>5755</v>
      </c>
      <c r="AG3487" s="1" t="s">
        <v>11593</v>
      </c>
    </row>
    <row r="3488" spans="1:72" ht="13.5" customHeight="1">
      <c r="A3488" s="3" t="str">
        <f>HYPERLINK("http://kyu.snu.ac.kr/sdhj/index.jsp?type=hj/GK14605_00IH_0001_0062.jpg","1720_각북면_62")</f>
        <v>1720_각북면_62</v>
      </c>
      <c r="B3488" s="2">
        <v>1720</v>
      </c>
      <c r="C3488" s="2" t="s">
        <v>15637</v>
      </c>
      <c r="D3488" s="2" t="s">
        <v>15638</v>
      </c>
      <c r="E3488" s="2">
        <v>3487</v>
      </c>
      <c r="F3488" s="1">
        <v>17</v>
      </c>
      <c r="G3488" s="1" t="s">
        <v>5303</v>
      </c>
      <c r="H3488" s="1" t="s">
        <v>8504</v>
      </c>
      <c r="I3488" s="1">
        <v>10</v>
      </c>
      <c r="L3488" s="1">
        <v>5</v>
      </c>
      <c r="M3488" s="2" t="s">
        <v>18951</v>
      </c>
      <c r="N3488" s="2" t="s">
        <v>18341</v>
      </c>
      <c r="T3488" s="1" t="s">
        <v>15640</v>
      </c>
      <c r="U3488" s="1" t="s">
        <v>4642</v>
      </c>
      <c r="V3488" s="1" t="s">
        <v>9029</v>
      </c>
      <c r="Y3488" s="1" t="s">
        <v>3496</v>
      </c>
      <c r="Z3488" s="1" t="s">
        <v>10387</v>
      </c>
      <c r="AC3488" s="1">
        <v>20</v>
      </c>
      <c r="AD3488" s="1" t="s">
        <v>134</v>
      </c>
      <c r="AE3488" s="1" t="s">
        <v>11542</v>
      </c>
      <c r="AT3488" s="1" t="s">
        <v>390</v>
      </c>
      <c r="AU3488" s="1" t="s">
        <v>11984</v>
      </c>
      <c r="AV3488" s="1" t="s">
        <v>5756</v>
      </c>
      <c r="AW3488" s="1" t="s">
        <v>12321</v>
      </c>
    </row>
    <row r="3489" spans="1:73" ht="13.5" customHeight="1">
      <c r="A3489" s="3" t="str">
        <f>HYPERLINK("http://kyu.snu.ac.kr/sdhj/index.jsp?type=hj/GK14605_00IH_0001_0062.jpg","1720_각북면_62")</f>
        <v>1720_각북면_62</v>
      </c>
      <c r="B3489" s="2">
        <v>1720</v>
      </c>
      <c r="C3489" s="2" t="s">
        <v>15735</v>
      </c>
      <c r="D3489" s="2" t="s">
        <v>15736</v>
      </c>
      <c r="E3489" s="2">
        <v>3488</v>
      </c>
      <c r="F3489" s="1">
        <v>17</v>
      </c>
      <c r="G3489" s="1" t="s">
        <v>5303</v>
      </c>
      <c r="H3489" s="1" t="s">
        <v>8504</v>
      </c>
      <c r="I3489" s="1">
        <v>11</v>
      </c>
      <c r="J3489" s="1" t="s">
        <v>5757</v>
      </c>
      <c r="K3489" s="1" t="s">
        <v>8581</v>
      </c>
      <c r="L3489" s="1">
        <v>1</v>
      </c>
      <c r="M3489" s="2" t="s">
        <v>5757</v>
      </c>
      <c r="N3489" s="2" t="s">
        <v>8581</v>
      </c>
      <c r="T3489" s="1" t="s">
        <v>17021</v>
      </c>
      <c r="U3489" s="1" t="s">
        <v>1755</v>
      </c>
      <c r="V3489" s="1" t="s">
        <v>8859</v>
      </c>
      <c r="W3489" s="1" t="s">
        <v>245</v>
      </c>
      <c r="X3489" s="1" t="s">
        <v>9269</v>
      </c>
      <c r="Y3489" s="1" t="s">
        <v>5306</v>
      </c>
      <c r="Z3489" s="1" t="s">
        <v>10386</v>
      </c>
      <c r="AC3489" s="1">
        <v>49</v>
      </c>
      <c r="AD3489" s="1" t="s">
        <v>181</v>
      </c>
      <c r="AE3489" s="1" t="s">
        <v>11525</v>
      </c>
      <c r="AJ3489" s="1" t="s">
        <v>17</v>
      </c>
      <c r="AK3489" s="1" t="s">
        <v>11718</v>
      </c>
      <c r="AL3489" s="1" t="s">
        <v>158</v>
      </c>
      <c r="AM3489" s="1" t="s">
        <v>11647</v>
      </c>
      <c r="AT3489" s="1" t="s">
        <v>88</v>
      </c>
      <c r="AU3489" s="1" t="s">
        <v>8828</v>
      </c>
      <c r="AV3489" s="1" t="s">
        <v>2132</v>
      </c>
      <c r="AW3489" s="1" t="s">
        <v>9593</v>
      </c>
      <c r="BG3489" s="1" t="s">
        <v>88</v>
      </c>
      <c r="BH3489" s="1" t="s">
        <v>8828</v>
      </c>
      <c r="BI3489" s="1" t="s">
        <v>3790</v>
      </c>
      <c r="BJ3489" s="1" t="s">
        <v>10556</v>
      </c>
      <c r="BK3489" s="1" t="s">
        <v>88</v>
      </c>
      <c r="BL3489" s="1" t="s">
        <v>8828</v>
      </c>
      <c r="BM3489" s="1" t="s">
        <v>8417</v>
      </c>
      <c r="BN3489" s="1" t="s">
        <v>13730</v>
      </c>
      <c r="BQ3489" s="1" t="s">
        <v>5758</v>
      </c>
      <c r="BR3489" s="1" t="s">
        <v>14333</v>
      </c>
      <c r="BS3489" s="1" t="s">
        <v>158</v>
      </c>
      <c r="BT3489" s="1" t="s">
        <v>11647</v>
      </c>
    </row>
    <row r="3490" spans="1:73" ht="13.5" customHeight="1">
      <c r="A3490" s="3" t="str">
        <f>HYPERLINK("http://kyu.snu.ac.kr/sdhj/index.jsp?type=hj/GK14605_00IH_0001_0062.jpg","1720_각북면_62")</f>
        <v>1720_각북면_62</v>
      </c>
      <c r="B3490" s="2">
        <v>1720</v>
      </c>
      <c r="C3490" s="2" t="s">
        <v>16601</v>
      </c>
      <c r="D3490" s="2" t="s">
        <v>16602</v>
      </c>
      <c r="E3490" s="2">
        <v>3489</v>
      </c>
      <c r="F3490" s="1">
        <v>17</v>
      </c>
      <c r="G3490" s="1" t="s">
        <v>5303</v>
      </c>
      <c r="H3490" s="1" t="s">
        <v>8504</v>
      </c>
      <c r="I3490" s="1">
        <v>11</v>
      </c>
      <c r="L3490" s="1">
        <v>1</v>
      </c>
      <c r="M3490" s="2" t="s">
        <v>5757</v>
      </c>
      <c r="N3490" s="2" t="s">
        <v>8581</v>
      </c>
      <c r="S3490" s="1" t="s">
        <v>51</v>
      </c>
      <c r="T3490" s="1" t="s">
        <v>1413</v>
      </c>
      <c r="W3490" s="1" t="s">
        <v>245</v>
      </c>
      <c r="X3490" s="1" t="s">
        <v>9269</v>
      </c>
      <c r="Y3490" s="1" t="s">
        <v>53</v>
      </c>
      <c r="Z3490" s="1" t="s">
        <v>9315</v>
      </c>
      <c r="AC3490" s="1">
        <v>46</v>
      </c>
      <c r="AD3490" s="1" t="s">
        <v>40</v>
      </c>
      <c r="AE3490" s="1" t="s">
        <v>11562</v>
      </c>
      <c r="AJ3490" s="1" t="s">
        <v>17</v>
      </c>
      <c r="AK3490" s="1" t="s">
        <v>11718</v>
      </c>
      <c r="AL3490" s="1" t="s">
        <v>158</v>
      </c>
      <c r="AM3490" s="1" t="s">
        <v>11647</v>
      </c>
      <c r="AT3490" s="1" t="s">
        <v>58</v>
      </c>
      <c r="AU3490" s="1" t="s">
        <v>11975</v>
      </c>
      <c r="AV3490" s="1" t="s">
        <v>5759</v>
      </c>
      <c r="AW3490" s="1" t="s">
        <v>9471</v>
      </c>
      <c r="BG3490" s="1" t="s">
        <v>58</v>
      </c>
      <c r="BH3490" s="1" t="s">
        <v>11975</v>
      </c>
      <c r="BI3490" s="1" t="s">
        <v>5760</v>
      </c>
      <c r="BJ3490" s="1" t="s">
        <v>15903</v>
      </c>
      <c r="BK3490" s="1" t="s">
        <v>88</v>
      </c>
      <c r="BL3490" s="1" t="s">
        <v>8828</v>
      </c>
      <c r="BM3490" s="1" t="s">
        <v>5761</v>
      </c>
      <c r="BN3490" s="1" t="s">
        <v>13729</v>
      </c>
      <c r="BO3490" s="1" t="s">
        <v>88</v>
      </c>
      <c r="BP3490" s="1" t="s">
        <v>8828</v>
      </c>
      <c r="BQ3490" s="1" t="s">
        <v>5762</v>
      </c>
      <c r="BR3490" s="1" t="s">
        <v>14332</v>
      </c>
      <c r="BS3490" s="1" t="s">
        <v>152</v>
      </c>
      <c r="BT3490" s="1" t="s">
        <v>11667</v>
      </c>
      <c r="BU3490" s="1" t="s">
        <v>5763</v>
      </c>
    </row>
    <row r="3491" spans="1:73" ht="13.5" customHeight="1">
      <c r="A3491" s="3" t="str">
        <f>HYPERLINK("http://kyu.snu.ac.kr/sdhj/index.jsp?type=hj/GK14605_00IH_0001_0062.jpg","1720_각북면_62")</f>
        <v>1720_각북면_62</v>
      </c>
      <c r="B3491" s="2">
        <v>1720</v>
      </c>
      <c r="C3491" s="2" t="s">
        <v>16337</v>
      </c>
      <c r="D3491" s="2" t="s">
        <v>16338</v>
      </c>
      <c r="E3491" s="2">
        <v>3490</v>
      </c>
      <c r="F3491" s="1">
        <v>17</v>
      </c>
      <c r="G3491" s="1" t="s">
        <v>5303</v>
      </c>
      <c r="H3491" s="1" t="s">
        <v>8504</v>
      </c>
      <c r="I3491" s="1">
        <v>11</v>
      </c>
      <c r="L3491" s="1">
        <v>1</v>
      </c>
      <c r="M3491" s="2" t="s">
        <v>5757</v>
      </c>
      <c r="N3491" s="2" t="s">
        <v>8581</v>
      </c>
      <c r="S3491" s="1" t="s">
        <v>226</v>
      </c>
      <c r="T3491" s="1" t="s">
        <v>8709</v>
      </c>
      <c r="Y3491" s="1" t="s">
        <v>53</v>
      </c>
      <c r="Z3491" s="1" t="s">
        <v>9315</v>
      </c>
      <c r="AC3491" s="1">
        <v>1</v>
      </c>
      <c r="AD3491" s="1" t="s">
        <v>107</v>
      </c>
      <c r="AE3491" s="1" t="s">
        <v>11521</v>
      </c>
      <c r="AF3491" s="1" t="s">
        <v>135</v>
      </c>
      <c r="AG3491" s="1" t="s">
        <v>11569</v>
      </c>
    </row>
    <row r="3492" spans="1:73" ht="13.5" customHeight="1">
      <c r="A3492" s="3" t="str">
        <f>HYPERLINK("http://kyu.snu.ac.kr/sdhj/index.jsp?type=hj/GK14605_00IH_0001_0062.jpg","1720_각북면_62")</f>
        <v>1720_각북면_62</v>
      </c>
      <c r="B3492" s="2">
        <v>1720</v>
      </c>
      <c r="C3492" s="2" t="s">
        <v>15637</v>
      </c>
      <c r="D3492" s="2" t="s">
        <v>15638</v>
      </c>
      <c r="E3492" s="2">
        <v>3491</v>
      </c>
      <c r="F3492" s="1">
        <v>17</v>
      </c>
      <c r="G3492" s="1" t="s">
        <v>5303</v>
      </c>
      <c r="H3492" s="1" t="s">
        <v>8504</v>
      </c>
      <c r="I3492" s="1">
        <v>11</v>
      </c>
      <c r="L3492" s="1">
        <v>2</v>
      </c>
      <c r="M3492" s="2" t="s">
        <v>2892</v>
      </c>
      <c r="N3492" s="2" t="s">
        <v>10385</v>
      </c>
      <c r="Q3492" s="1" t="s">
        <v>5764</v>
      </c>
      <c r="R3492" s="1" t="s">
        <v>8673</v>
      </c>
      <c r="T3492" s="1" t="s">
        <v>15624</v>
      </c>
      <c r="U3492" s="1" t="s">
        <v>269</v>
      </c>
      <c r="V3492" s="1" t="s">
        <v>8873</v>
      </c>
      <c r="Y3492" s="1" t="s">
        <v>2892</v>
      </c>
      <c r="Z3492" s="1" t="s">
        <v>10385</v>
      </c>
      <c r="AC3492" s="1">
        <v>82</v>
      </c>
      <c r="AD3492" s="1" t="s">
        <v>334</v>
      </c>
      <c r="AE3492" s="1" t="s">
        <v>11555</v>
      </c>
      <c r="AJ3492" s="1" t="s">
        <v>17</v>
      </c>
      <c r="AK3492" s="1" t="s">
        <v>11718</v>
      </c>
      <c r="AL3492" s="1" t="s">
        <v>96</v>
      </c>
      <c r="AM3492" s="1" t="s">
        <v>11726</v>
      </c>
      <c r="AN3492" s="1" t="s">
        <v>602</v>
      </c>
      <c r="AO3492" s="1" t="s">
        <v>8712</v>
      </c>
      <c r="AP3492" s="1" t="s">
        <v>860</v>
      </c>
      <c r="AQ3492" s="1" t="s">
        <v>9007</v>
      </c>
      <c r="AR3492" s="1" t="s">
        <v>4561</v>
      </c>
      <c r="AS3492" s="1" t="s">
        <v>11855</v>
      </c>
      <c r="AT3492" s="1" t="s">
        <v>269</v>
      </c>
      <c r="AU3492" s="1" t="s">
        <v>8873</v>
      </c>
      <c r="AV3492" s="1" t="s">
        <v>3767</v>
      </c>
      <c r="AW3492" s="1" t="s">
        <v>17040</v>
      </c>
      <c r="BB3492" s="1" t="s">
        <v>274</v>
      </c>
      <c r="BC3492" s="1" t="s">
        <v>8855</v>
      </c>
      <c r="BD3492" s="1" t="s">
        <v>5597</v>
      </c>
      <c r="BE3492" s="1" t="s">
        <v>12834</v>
      </c>
      <c r="BG3492" s="1" t="s">
        <v>269</v>
      </c>
      <c r="BH3492" s="1" t="s">
        <v>8873</v>
      </c>
      <c r="BI3492" s="1" t="s">
        <v>5765</v>
      </c>
      <c r="BJ3492" s="1" t="s">
        <v>13196</v>
      </c>
      <c r="BM3492" s="1" t="s">
        <v>5719</v>
      </c>
      <c r="BN3492" s="1" t="s">
        <v>13728</v>
      </c>
      <c r="BO3492" s="1" t="s">
        <v>269</v>
      </c>
      <c r="BP3492" s="1" t="s">
        <v>8873</v>
      </c>
      <c r="BQ3492" s="1" t="s">
        <v>5599</v>
      </c>
      <c r="BR3492" s="1" t="s">
        <v>14331</v>
      </c>
      <c r="BS3492" s="1" t="s">
        <v>96</v>
      </c>
      <c r="BT3492" s="1" t="s">
        <v>11726</v>
      </c>
    </row>
    <row r="3493" spans="1:73" ht="13.5" customHeight="1">
      <c r="A3493" s="3" t="str">
        <f>HYPERLINK("http://kyu.snu.ac.kr/sdhj/index.jsp?type=hj/GK14605_00IH_0001_0062.jpg","1720_각북면_62")</f>
        <v>1720_각북면_62</v>
      </c>
      <c r="B3493" s="2">
        <v>1720</v>
      </c>
      <c r="C3493" s="2" t="s">
        <v>16176</v>
      </c>
      <c r="D3493" s="2" t="s">
        <v>16177</v>
      </c>
      <c r="E3493" s="2">
        <v>3492</v>
      </c>
      <c r="F3493" s="1">
        <v>17</v>
      </c>
      <c r="G3493" s="1" t="s">
        <v>5303</v>
      </c>
      <c r="H3493" s="1" t="s">
        <v>8504</v>
      </c>
      <c r="I3493" s="1">
        <v>11</v>
      </c>
      <c r="L3493" s="1">
        <v>2</v>
      </c>
      <c r="M3493" s="2" t="s">
        <v>2892</v>
      </c>
      <c r="N3493" s="2" t="s">
        <v>10385</v>
      </c>
      <c r="S3493" s="1" t="s">
        <v>51</v>
      </c>
      <c r="T3493" s="1" t="s">
        <v>1413</v>
      </c>
      <c r="W3493" s="1" t="s">
        <v>64</v>
      </c>
      <c r="X3493" s="1" t="s">
        <v>9284</v>
      </c>
      <c r="Y3493" s="1" t="s">
        <v>53</v>
      </c>
      <c r="Z3493" s="1" t="s">
        <v>9315</v>
      </c>
      <c r="AC3493" s="1">
        <v>67</v>
      </c>
      <c r="AD3493" s="1" t="s">
        <v>454</v>
      </c>
      <c r="AE3493" s="1" t="s">
        <v>11543</v>
      </c>
      <c r="AJ3493" s="1" t="s">
        <v>17</v>
      </c>
      <c r="AK3493" s="1" t="s">
        <v>11718</v>
      </c>
      <c r="AL3493" s="1" t="s">
        <v>152</v>
      </c>
      <c r="AM3493" s="1" t="s">
        <v>11667</v>
      </c>
      <c r="AT3493" s="1" t="s">
        <v>88</v>
      </c>
      <c r="AU3493" s="1" t="s">
        <v>8828</v>
      </c>
      <c r="AV3493" s="1" t="s">
        <v>5766</v>
      </c>
      <c r="AW3493" s="1" t="s">
        <v>12320</v>
      </c>
      <c r="BG3493" s="1" t="s">
        <v>88</v>
      </c>
      <c r="BH3493" s="1" t="s">
        <v>8828</v>
      </c>
      <c r="BI3493" s="1" t="s">
        <v>3947</v>
      </c>
      <c r="BJ3493" s="1" t="s">
        <v>12332</v>
      </c>
      <c r="BK3493" s="1" t="s">
        <v>88</v>
      </c>
      <c r="BL3493" s="1" t="s">
        <v>8828</v>
      </c>
      <c r="BM3493" s="1" t="s">
        <v>3305</v>
      </c>
      <c r="BN3493" s="1" t="s">
        <v>11071</v>
      </c>
      <c r="BO3493" s="1" t="s">
        <v>88</v>
      </c>
      <c r="BP3493" s="1" t="s">
        <v>8828</v>
      </c>
      <c r="BQ3493" s="1" t="s">
        <v>5767</v>
      </c>
      <c r="BR3493" s="1" t="s">
        <v>14330</v>
      </c>
      <c r="BS3493" s="1" t="s">
        <v>241</v>
      </c>
      <c r="BT3493" s="1" t="s">
        <v>11687</v>
      </c>
    </row>
    <row r="3494" spans="1:73" ht="13.5" customHeight="1">
      <c r="A3494" s="3" t="str">
        <f>HYPERLINK("http://kyu.snu.ac.kr/sdhj/index.jsp?type=hj/GK14605_00IH_0001_0062.jpg","1720_각북면_62")</f>
        <v>1720_각북면_62</v>
      </c>
      <c r="B3494" s="2">
        <v>1720</v>
      </c>
      <c r="C3494" s="2" t="s">
        <v>15806</v>
      </c>
      <c r="D3494" s="2" t="s">
        <v>15807</v>
      </c>
      <c r="E3494" s="2">
        <v>3493</v>
      </c>
      <c r="F3494" s="1">
        <v>17</v>
      </c>
      <c r="G3494" s="1" t="s">
        <v>5303</v>
      </c>
      <c r="H3494" s="1" t="s">
        <v>8504</v>
      </c>
      <c r="I3494" s="1">
        <v>11</v>
      </c>
      <c r="L3494" s="1">
        <v>2</v>
      </c>
      <c r="M3494" s="2" t="s">
        <v>2892</v>
      </c>
      <c r="N3494" s="2" t="s">
        <v>10385</v>
      </c>
      <c r="S3494" s="1" t="s">
        <v>559</v>
      </c>
      <c r="T3494" s="1" t="s">
        <v>8724</v>
      </c>
      <c r="Y3494" s="1" t="s">
        <v>5768</v>
      </c>
      <c r="Z3494" s="1" t="s">
        <v>10065</v>
      </c>
      <c r="AC3494" s="1">
        <v>14</v>
      </c>
      <c r="AD3494" s="1" t="s">
        <v>207</v>
      </c>
      <c r="AE3494" s="1" t="s">
        <v>11551</v>
      </c>
      <c r="AF3494" s="1" t="s">
        <v>135</v>
      </c>
      <c r="AG3494" s="1" t="s">
        <v>11569</v>
      </c>
    </row>
    <row r="3495" spans="1:73" ht="13.5" customHeight="1">
      <c r="A3495" s="3" t="str">
        <f>HYPERLINK("http://kyu.snu.ac.kr/sdhj/index.jsp?type=hj/GK14605_00IH_0001_0062.jpg","1720_각북면_62")</f>
        <v>1720_각북면_62</v>
      </c>
      <c r="B3495" s="2">
        <v>1720</v>
      </c>
      <c r="C3495" s="2" t="s">
        <v>15637</v>
      </c>
      <c r="D3495" s="2" t="s">
        <v>15638</v>
      </c>
      <c r="E3495" s="2">
        <v>3494</v>
      </c>
      <c r="F3495" s="1">
        <v>17</v>
      </c>
      <c r="G3495" s="1" t="s">
        <v>5303</v>
      </c>
      <c r="H3495" s="1" t="s">
        <v>8504</v>
      </c>
      <c r="I3495" s="1">
        <v>11</v>
      </c>
      <c r="L3495" s="1">
        <v>3</v>
      </c>
      <c r="M3495" s="2" t="s">
        <v>18342</v>
      </c>
      <c r="N3495" s="2" t="s">
        <v>17806</v>
      </c>
      <c r="T3495" s="1" t="s">
        <v>15624</v>
      </c>
      <c r="U3495" s="1" t="s">
        <v>309</v>
      </c>
      <c r="V3495" s="1" t="s">
        <v>8836</v>
      </c>
      <c r="W3495" s="1" t="s">
        <v>568</v>
      </c>
      <c r="X3495" s="1" t="s">
        <v>8743</v>
      </c>
      <c r="Y3495" s="1" t="s">
        <v>53</v>
      </c>
      <c r="Z3495" s="1" t="s">
        <v>9315</v>
      </c>
      <c r="AC3495" s="1">
        <v>47</v>
      </c>
      <c r="AD3495" s="1" t="s">
        <v>246</v>
      </c>
      <c r="AE3495" s="1" t="s">
        <v>11545</v>
      </c>
      <c r="AJ3495" s="1" t="s">
        <v>17</v>
      </c>
      <c r="AK3495" s="1" t="s">
        <v>11718</v>
      </c>
      <c r="AL3495" s="1" t="s">
        <v>569</v>
      </c>
      <c r="AM3495" s="1" t="s">
        <v>11669</v>
      </c>
      <c r="AT3495" s="1" t="s">
        <v>88</v>
      </c>
      <c r="AU3495" s="1" t="s">
        <v>8828</v>
      </c>
      <c r="AV3495" s="1" t="s">
        <v>5405</v>
      </c>
      <c r="AW3495" s="1" t="s">
        <v>12319</v>
      </c>
      <c r="BG3495" s="1" t="s">
        <v>88</v>
      </c>
      <c r="BH3495" s="1" t="s">
        <v>8828</v>
      </c>
      <c r="BI3495" s="1" t="s">
        <v>5769</v>
      </c>
      <c r="BJ3495" s="1" t="s">
        <v>13195</v>
      </c>
      <c r="BK3495" s="1" t="s">
        <v>88</v>
      </c>
      <c r="BL3495" s="1" t="s">
        <v>8828</v>
      </c>
      <c r="BM3495" s="1" t="s">
        <v>5770</v>
      </c>
      <c r="BN3495" s="1" t="s">
        <v>13727</v>
      </c>
      <c r="BO3495" s="1" t="s">
        <v>58</v>
      </c>
      <c r="BP3495" s="1" t="s">
        <v>11975</v>
      </c>
      <c r="BQ3495" s="1" t="s">
        <v>5771</v>
      </c>
      <c r="BR3495" s="1" t="s">
        <v>14329</v>
      </c>
      <c r="BS3495" s="1" t="s">
        <v>152</v>
      </c>
      <c r="BT3495" s="1" t="s">
        <v>11667</v>
      </c>
    </row>
    <row r="3496" spans="1:73" ht="13.5" customHeight="1">
      <c r="A3496" s="3" t="str">
        <f>HYPERLINK("http://kyu.snu.ac.kr/sdhj/index.jsp?type=hj/GK14605_00IH_0001_0062.jpg","1720_각북면_62")</f>
        <v>1720_각북면_62</v>
      </c>
      <c r="B3496" s="2">
        <v>1720</v>
      </c>
      <c r="C3496" s="2" t="s">
        <v>15637</v>
      </c>
      <c r="D3496" s="2" t="s">
        <v>15638</v>
      </c>
      <c r="E3496" s="2">
        <v>3495</v>
      </c>
      <c r="F3496" s="1">
        <v>17</v>
      </c>
      <c r="G3496" s="1" t="s">
        <v>5303</v>
      </c>
      <c r="H3496" s="1" t="s">
        <v>8504</v>
      </c>
      <c r="I3496" s="1">
        <v>11</v>
      </c>
      <c r="L3496" s="1">
        <v>3</v>
      </c>
      <c r="M3496" s="2" t="s">
        <v>18342</v>
      </c>
      <c r="N3496" s="2" t="s">
        <v>17806</v>
      </c>
      <c r="S3496" s="1" t="s">
        <v>175</v>
      </c>
      <c r="T3496" s="1" t="s">
        <v>8735</v>
      </c>
      <c r="Y3496" s="1" t="s">
        <v>53</v>
      </c>
      <c r="Z3496" s="1" t="s">
        <v>9315</v>
      </c>
      <c r="AC3496" s="1">
        <v>16</v>
      </c>
      <c r="AD3496" s="1" t="s">
        <v>130</v>
      </c>
      <c r="AE3496" s="1" t="s">
        <v>11547</v>
      </c>
    </row>
    <row r="3497" spans="1:73" ht="13.5" customHeight="1">
      <c r="A3497" s="3" t="str">
        <f>HYPERLINK("http://kyu.snu.ac.kr/sdhj/index.jsp?type=hj/GK14605_00IH_0001_0062.jpg","1720_각북면_62")</f>
        <v>1720_각북면_62</v>
      </c>
      <c r="B3497" s="2">
        <v>1720</v>
      </c>
      <c r="C3497" s="2" t="s">
        <v>15637</v>
      </c>
      <c r="D3497" s="2" t="s">
        <v>15638</v>
      </c>
      <c r="E3497" s="2">
        <v>3496</v>
      </c>
      <c r="F3497" s="1">
        <v>17</v>
      </c>
      <c r="G3497" s="1" t="s">
        <v>5303</v>
      </c>
      <c r="H3497" s="1" t="s">
        <v>8504</v>
      </c>
      <c r="I3497" s="1">
        <v>11</v>
      </c>
      <c r="L3497" s="1">
        <v>4</v>
      </c>
      <c r="M3497" s="2" t="s">
        <v>5772</v>
      </c>
      <c r="N3497" s="2" t="s">
        <v>9683</v>
      </c>
      <c r="O3497" s="1" t="s">
        <v>6</v>
      </c>
      <c r="P3497" s="1" t="s">
        <v>8656</v>
      </c>
      <c r="T3497" s="1" t="s">
        <v>15624</v>
      </c>
      <c r="U3497" s="1" t="s">
        <v>269</v>
      </c>
      <c r="V3497" s="1" t="s">
        <v>8873</v>
      </c>
      <c r="Y3497" s="1" t="s">
        <v>5772</v>
      </c>
      <c r="Z3497" s="1" t="s">
        <v>9683</v>
      </c>
      <c r="AC3497" s="1">
        <v>67</v>
      </c>
      <c r="AD3497" s="1" t="s">
        <v>454</v>
      </c>
      <c r="AE3497" s="1" t="s">
        <v>11543</v>
      </c>
      <c r="AJ3497" s="1" t="s">
        <v>17</v>
      </c>
      <c r="AK3497" s="1" t="s">
        <v>11718</v>
      </c>
      <c r="AL3497" s="1" t="s">
        <v>149</v>
      </c>
      <c r="AM3497" s="1" t="s">
        <v>11728</v>
      </c>
      <c r="AN3497" s="1" t="s">
        <v>602</v>
      </c>
      <c r="AO3497" s="1" t="s">
        <v>8712</v>
      </c>
      <c r="AR3497" s="1" t="s">
        <v>5773</v>
      </c>
      <c r="AS3497" s="1" t="s">
        <v>11868</v>
      </c>
      <c r="AT3497" s="1" t="s">
        <v>269</v>
      </c>
      <c r="AU3497" s="1" t="s">
        <v>8873</v>
      </c>
      <c r="AV3497" s="1" t="s">
        <v>1446</v>
      </c>
      <c r="AW3497" s="1" t="s">
        <v>10396</v>
      </c>
      <c r="BB3497" s="1" t="s">
        <v>385</v>
      </c>
      <c r="BC3497" s="1" t="s">
        <v>17041</v>
      </c>
      <c r="BD3497" s="1" t="s">
        <v>3865</v>
      </c>
      <c r="BE3497" s="1" t="s">
        <v>12833</v>
      </c>
      <c r="BG3497" s="1" t="s">
        <v>269</v>
      </c>
      <c r="BH3497" s="1" t="s">
        <v>8873</v>
      </c>
      <c r="BI3497" s="1" t="s">
        <v>3359</v>
      </c>
      <c r="BJ3497" s="1" t="s">
        <v>10237</v>
      </c>
      <c r="BK3497" s="1" t="s">
        <v>88</v>
      </c>
      <c r="BL3497" s="1" t="s">
        <v>8828</v>
      </c>
      <c r="BM3497" s="1" t="s">
        <v>4500</v>
      </c>
      <c r="BN3497" s="1" t="s">
        <v>17042</v>
      </c>
      <c r="BO3497" s="1" t="s">
        <v>88</v>
      </c>
      <c r="BP3497" s="1" t="s">
        <v>8828</v>
      </c>
      <c r="BQ3497" s="1" t="s">
        <v>14871</v>
      </c>
      <c r="BR3497" s="1" t="s">
        <v>17043</v>
      </c>
      <c r="BS3497" s="1" t="s">
        <v>158</v>
      </c>
      <c r="BT3497" s="1" t="s">
        <v>11647</v>
      </c>
    </row>
    <row r="3498" spans="1:73" ht="13.5" customHeight="1">
      <c r="A3498" s="3" t="str">
        <f>HYPERLINK("http://kyu.snu.ac.kr/sdhj/index.jsp?type=hj/GK14605_00IH_0001_0062.jpg","1720_각북면_62")</f>
        <v>1720_각북면_62</v>
      </c>
      <c r="B3498" s="2">
        <v>1720</v>
      </c>
      <c r="C3498" s="2" t="s">
        <v>15830</v>
      </c>
      <c r="D3498" s="2" t="s">
        <v>15831</v>
      </c>
      <c r="E3498" s="2">
        <v>3497</v>
      </c>
      <c r="F3498" s="1">
        <v>17</v>
      </c>
      <c r="G3498" s="1" t="s">
        <v>5303</v>
      </c>
      <c r="H3498" s="1" t="s">
        <v>8504</v>
      </c>
      <c r="I3498" s="1">
        <v>11</v>
      </c>
      <c r="L3498" s="1">
        <v>4</v>
      </c>
      <c r="M3498" s="2" t="s">
        <v>5772</v>
      </c>
      <c r="N3498" s="2" t="s">
        <v>9683</v>
      </c>
      <c r="S3498" s="1" t="s">
        <v>51</v>
      </c>
      <c r="T3498" s="1" t="s">
        <v>1413</v>
      </c>
      <c r="W3498" s="1" t="s">
        <v>3323</v>
      </c>
      <c r="X3498" s="1" t="s">
        <v>9272</v>
      </c>
      <c r="Y3498" s="1" t="s">
        <v>8372</v>
      </c>
      <c r="Z3498" s="1" t="s">
        <v>9652</v>
      </c>
      <c r="AC3498" s="1">
        <v>57</v>
      </c>
      <c r="AD3498" s="1" t="s">
        <v>1067</v>
      </c>
      <c r="AE3498" s="1" t="s">
        <v>11318</v>
      </c>
      <c r="AJ3498" s="1" t="s">
        <v>17</v>
      </c>
      <c r="AK3498" s="1" t="s">
        <v>11718</v>
      </c>
      <c r="AL3498" s="1" t="s">
        <v>921</v>
      </c>
      <c r="AM3498" s="1" t="s">
        <v>11727</v>
      </c>
      <c r="AT3498" s="1" t="s">
        <v>88</v>
      </c>
      <c r="AU3498" s="1" t="s">
        <v>8828</v>
      </c>
      <c r="AV3498" s="1" t="s">
        <v>1849</v>
      </c>
      <c r="AW3498" s="1" t="s">
        <v>9309</v>
      </c>
      <c r="BG3498" s="1" t="s">
        <v>88</v>
      </c>
      <c r="BH3498" s="1" t="s">
        <v>8828</v>
      </c>
      <c r="BI3498" s="1" t="s">
        <v>5774</v>
      </c>
      <c r="BJ3498" s="1" t="s">
        <v>17044</v>
      </c>
      <c r="BK3498" s="1" t="s">
        <v>88</v>
      </c>
      <c r="BL3498" s="1" t="s">
        <v>8828</v>
      </c>
      <c r="BM3498" s="1" t="s">
        <v>5775</v>
      </c>
      <c r="BN3498" s="1" t="s">
        <v>9318</v>
      </c>
      <c r="BO3498" s="1" t="s">
        <v>88</v>
      </c>
      <c r="BP3498" s="1" t="s">
        <v>8828</v>
      </c>
      <c r="BQ3498" s="1" t="s">
        <v>5776</v>
      </c>
      <c r="BR3498" s="1" t="s">
        <v>14328</v>
      </c>
      <c r="BS3498" s="1" t="s">
        <v>600</v>
      </c>
      <c r="BT3498" s="1" t="s">
        <v>11756</v>
      </c>
    </row>
    <row r="3499" spans="1:73" ht="13.5" customHeight="1">
      <c r="A3499" s="3" t="str">
        <f>HYPERLINK("http://kyu.snu.ac.kr/sdhj/index.jsp?type=hj/GK14605_00IH_0001_0062.jpg","1720_각북면_62")</f>
        <v>1720_각북면_62</v>
      </c>
      <c r="B3499" s="2">
        <v>1720</v>
      </c>
      <c r="C3499" s="2" t="s">
        <v>15847</v>
      </c>
      <c r="D3499" s="2" t="s">
        <v>15848</v>
      </c>
      <c r="E3499" s="2">
        <v>3498</v>
      </c>
      <c r="F3499" s="1">
        <v>17</v>
      </c>
      <c r="G3499" s="1" t="s">
        <v>5303</v>
      </c>
      <c r="H3499" s="1" t="s">
        <v>8504</v>
      </c>
      <c r="I3499" s="1">
        <v>11</v>
      </c>
      <c r="L3499" s="1">
        <v>5</v>
      </c>
      <c r="M3499" s="2" t="s">
        <v>18952</v>
      </c>
      <c r="N3499" s="2" t="s">
        <v>10384</v>
      </c>
      <c r="T3499" s="1" t="s">
        <v>15624</v>
      </c>
      <c r="U3499" s="1" t="s">
        <v>5777</v>
      </c>
      <c r="V3499" s="1" t="s">
        <v>17045</v>
      </c>
      <c r="Y3499" s="1" t="s">
        <v>8267</v>
      </c>
      <c r="Z3499" s="1" t="s">
        <v>10384</v>
      </c>
      <c r="AC3499" s="1">
        <v>68</v>
      </c>
      <c r="AD3499" s="1" t="s">
        <v>76</v>
      </c>
      <c r="AE3499" s="1" t="s">
        <v>11537</v>
      </c>
      <c r="AJ3499" s="1" t="s">
        <v>17</v>
      </c>
      <c r="AK3499" s="1" t="s">
        <v>11718</v>
      </c>
      <c r="AL3499" s="1" t="s">
        <v>50</v>
      </c>
      <c r="AM3499" s="1" t="s">
        <v>15656</v>
      </c>
      <c r="AT3499" s="1" t="s">
        <v>88</v>
      </c>
      <c r="AU3499" s="1" t="s">
        <v>8828</v>
      </c>
      <c r="AV3499" s="1" t="s">
        <v>2548</v>
      </c>
      <c r="AW3499" s="1" t="s">
        <v>10777</v>
      </c>
      <c r="BB3499" s="1" t="s">
        <v>722</v>
      </c>
      <c r="BC3499" s="1" t="s">
        <v>15822</v>
      </c>
      <c r="BD3499" s="1" t="s">
        <v>5103</v>
      </c>
      <c r="BE3499" s="1" t="s">
        <v>12832</v>
      </c>
      <c r="BG3499" s="1" t="s">
        <v>88</v>
      </c>
      <c r="BH3499" s="1" t="s">
        <v>8828</v>
      </c>
      <c r="BI3499" s="1" t="s">
        <v>5730</v>
      </c>
      <c r="BJ3499" s="1" t="s">
        <v>13194</v>
      </c>
      <c r="BK3499" s="1" t="s">
        <v>5778</v>
      </c>
      <c r="BL3499" s="1" t="s">
        <v>13501</v>
      </c>
      <c r="BM3499" s="1" t="s">
        <v>5779</v>
      </c>
      <c r="BN3499" s="1" t="s">
        <v>13726</v>
      </c>
      <c r="BO3499" s="1" t="s">
        <v>721</v>
      </c>
      <c r="BP3499" s="1" t="s">
        <v>17046</v>
      </c>
      <c r="BQ3499" s="1" t="s">
        <v>392</v>
      </c>
      <c r="BR3499" s="1" t="s">
        <v>11345</v>
      </c>
      <c r="BS3499" s="1" t="s">
        <v>158</v>
      </c>
      <c r="BT3499" s="1" t="s">
        <v>11647</v>
      </c>
      <c r="BU3499" s="1" t="s">
        <v>5780</v>
      </c>
    </row>
    <row r="3500" spans="1:73" ht="13.5" customHeight="1">
      <c r="A3500" s="3" t="str">
        <f>HYPERLINK("http://kyu.snu.ac.kr/sdhj/index.jsp?type=hj/GK14605_00IH_0001_0062.jpg","1720_각북면_62")</f>
        <v>1720_각북면_62</v>
      </c>
      <c r="B3500" s="2">
        <v>1720</v>
      </c>
      <c r="C3500" s="2" t="s">
        <v>15941</v>
      </c>
      <c r="D3500" s="2" t="s">
        <v>15942</v>
      </c>
      <c r="E3500" s="2">
        <v>3499</v>
      </c>
      <c r="F3500" s="1">
        <v>17</v>
      </c>
      <c r="G3500" s="1" t="s">
        <v>5303</v>
      </c>
      <c r="H3500" s="1" t="s">
        <v>8504</v>
      </c>
      <c r="I3500" s="1">
        <v>12</v>
      </c>
      <c r="J3500" s="1" t="s">
        <v>8418</v>
      </c>
      <c r="K3500" s="1" t="s">
        <v>8580</v>
      </c>
      <c r="L3500" s="1">
        <v>1</v>
      </c>
      <c r="M3500" s="2" t="s">
        <v>18953</v>
      </c>
      <c r="N3500" s="2" t="s">
        <v>10383</v>
      </c>
      <c r="T3500" s="1" t="s">
        <v>15709</v>
      </c>
      <c r="U3500" s="1" t="s">
        <v>5781</v>
      </c>
      <c r="V3500" s="1" t="s">
        <v>9028</v>
      </c>
      <c r="Y3500" s="1" t="s">
        <v>8282</v>
      </c>
      <c r="Z3500" s="1" t="s">
        <v>10383</v>
      </c>
      <c r="AC3500" s="1">
        <v>74</v>
      </c>
      <c r="AD3500" s="1" t="s">
        <v>207</v>
      </c>
      <c r="AE3500" s="1" t="s">
        <v>11551</v>
      </c>
      <c r="AJ3500" s="1" t="s">
        <v>17</v>
      </c>
      <c r="AK3500" s="1" t="s">
        <v>11718</v>
      </c>
      <c r="AL3500" s="1" t="s">
        <v>152</v>
      </c>
      <c r="AM3500" s="1" t="s">
        <v>11667</v>
      </c>
      <c r="AN3500" s="1" t="s">
        <v>602</v>
      </c>
      <c r="AO3500" s="1" t="s">
        <v>8712</v>
      </c>
      <c r="AR3500" s="1" t="s">
        <v>5782</v>
      </c>
      <c r="AS3500" s="1" t="s">
        <v>11867</v>
      </c>
      <c r="AT3500" s="1" t="s">
        <v>269</v>
      </c>
      <c r="AU3500" s="1" t="s">
        <v>8873</v>
      </c>
      <c r="AV3500" s="1" t="s">
        <v>624</v>
      </c>
      <c r="AW3500" s="1" t="s">
        <v>12318</v>
      </c>
      <c r="BB3500" s="1" t="s">
        <v>274</v>
      </c>
      <c r="BC3500" s="1" t="s">
        <v>8855</v>
      </c>
      <c r="BD3500" s="1" t="s">
        <v>3099</v>
      </c>
      <c r="BE3500" s="1" t="s">
        <v>12831</v>
      </c>
      <c r="BG3500" s="1" t="s">
        <v>269</v>
      </c>
      <c r="BH3500" s="1" t="s">
        <v>8873</v>
      </c>
      <c r="BI3500" s="1" t="s">
        <v>879</v>
      </c>
      <c r="BJ3500" s="1" t="s">
        <v>10522</v>
      </c>
      <c r="BK3500" s="1" t="s">
        <v>88</v>
      </c>
      <c r="BL3500" s="1" t="s">
        <v>8828</v>
      </c>
      <c r="BM3500" s="1" t="s">
        <v>1009</v>
      </c>
      <c r="BN3500" s="1" t="s">
        <v>12160</v>
      </c>
      <c r="BO3500" s="1" t="s">
        <v>88</v>
      </c>
      <c r="BP3500" s="1" t="s">
        <v>8828</v>
      </c>
      <c r="BQ3500" s="1" t="s">
        <v>1773</v>
      </c>
      <c r="BR3500" s="1" t="s">
        <v>12287</v>
      </c>
      <c r="BS3500" s="1" t="s">
        <v>305</v>
      </c>
      <c r="BT3500" s="1" t="s">
        <v>11720</v>
      </c>
    </row>
    <row r="3501" spans="1:73" ht="13.5" customHeight="1">
      <c r="A3501" s="3" t="str">
        <f>HYPERLINK("http://kyu.snu.ac.kr/sdhj/index.jsp?type=hj/GK14605_00IH_0001_0062.jpg","1720_각북면_62")</f>
        <v>1720_각북면_62</v>
      </c>
      <c r="B3501" s="2">
        <v>1720</v>
      </c>
      <c r="C3501" s="2" t="s">
        <v>16145</v>
      </c>
      <c r="D3501" s="2" t="s">
        <v>16146</v>
      </c>
      <c r="E3501" s="2">
        <v>3500</v>
      </c>
      <c r="F3501" s="1">
        <v>17</v>
      </c>
      <c r="G3501" s="1" t="s">
        <v>5303</v>
      </c>
      <c r="H3501" s="1" t="s">
        <v>8504</v>
      </c>
      <c r="I3501" s="1">
        <v>12</v>
      </c>
      <c r="L3501" s="1">
        <v>1</v>
      </c>
      <c r="M3501" s="2" t="s">
        <v>18953</v>
      </c>
      <c r="N3501" s="2" t="s">
        <v>10383</v>
      </c>
      <c r="S3501" s="1" t="s">
        <v>226</v>
      </c>
      <c r="T3501" s="1" t="s">
        <v>8709</v>
      </c>
      <c r="U3501" s="1" t="s">
        <v>1834</v>
      </c>
      <c r="V3501" s="1" t="s">
        <v>8897</v>
      </c>
      <c r="Y3501" s="1" t="s">
        <v>5783</v>
      </c>
      <c r="Z3501" s="1" t="s">
        <v>17047</v>
      </c>
      <c r="AC3501" s="1">
        <v>43</v>
      </c>
      <c r="AD3501" s="1" t="s">
        <v>424</v>
      </c>
      <c r="AE3501" s="1" t="s">
        <v>11538</v>
      </c>
    </row>
    <row r="3502" spans="1:73" ht="13.5" customHeight="1">
      <c r="A3502" s="3" t="str">
        <f>HYPERLINK("http://kyu.snu.ac.kr/sdhj/index.jsp?type=hj/GK14605_00IH_0001_0062.jpg","1720_각북면_62")</f>
        <v>1720_각북면_62</v>
      </c>
      <c r="B3502" s="2">
        <v>1720</v>
      </c>
      <c r="C3502" s="2" t="s">
        <v>16374</v>
      </c>
      <c r="D3502" s="2" t="s">
        <v>16375</v>
      </c>
      <c r="E3502" s="2">
        <v>3501</v>
      </c>
      <c r="F3502" s="1">
        <v>17</v>
      </c>
      <c r="G3502" s="1" t="s">
        <v>5303</v>
      </c>
      <c r="H3502" s="1" t="s">
        <v>8504</v>
      </c>
      <c r="I3502" s="1">
        <v>12</v>
      </c>
      <c r="L3502" s="1">
        <v>1</v>
      </c>
      <c r="M3502" s="2" t="s">
        <v>18953</v>
      </c>
      <c r="N3502" s="2" t="s">
        <v>10383</v>
      </c>
      <c r="S3502" s="1" t="s">
        <v>247</v>
      </c>
      <c r="T3502" s="1" t="s">
        <v>8741</v>
      </c>
      <c r="U3502" s="1" t="s">
        <v>1207</v>
      </c>
      <c r="V3502" s="1" t="s">
        <v>8821</v>
      </c>
      <c r="Y3502" s="1" t="s">
        <v>5255</v>
      </c>
      <c r="Z3502" s="1" t="s">
        <v>10382</v>
      </c>
      <c r="AC3502" s="1">
        <v>13</v>
      </c>
      <c r="AD3502" s="1" t="s">
        <v>229</v>
      </c>
      <c r="AE3502" s="1" t="s">
        <v>11524</v>
      </c>
    </row>
    <row r="3503" spans="1:73" ht="13.5" customHeight="1">
      <c r="A3503" s="3" t="str">
        <f>HYPERLINK("http://kyu.snu.ac.kr/sdhj/index.jsp?type=hj/GK14605_00IH_0001_0062.jpg","1720_각북면_62")</f>
        <v>1720_각북면_62</v>
      </c>
      <c r="B3503" s="2">
        <v>1720</v>
      </c>
      <c r="C3503" s="2" t="s">
        <v>15637</v>
      </c>
      <c r="D3503" s="2" t="s">
        <v>15638</v>
      </c>
      <c r="E3503" s="2">
        <v>3502</v>
      </c>
      <c r="F3503" s="1">
        <v>17</v>
      </c>
      <c r="G3503" s="1" t="s">
        <v>5303</v>
      </c>
      <c r="H3503" s="1" t="s">
        <v>8504</v>
      </c>
      <c r="I3503" s="1">
        <v>12</v>
      </c>
      <c r="L3503" s="1">
        <v>1</v>
      </c>
      <c r="M3503" s="2" t="s">
        <v>18953</v>
      </c>
      <c r="N3503" s="2" t="s">
        <v>10383</v>
      </c>
      <c r="S3503" s="1" t="s">
        <v>247</v>
      </c>
      <c r="T3503" s="1" t="s">
        <v>8741</v>
      </c>
      <c r="Y3503" s="1" t="s">
        <v>2597</v>
      </c>
      <c r="Z3503" s="1" t="s">
        <v>10381</v>
      </c>
      <c r="AF3503" s="1" t="s">
        <v>358</v>
      </c>
      <c r="AG3503" s="1" t="s">
        <v>11573</v>
      </c>
      <c r="AH3503" s="1" t="s">
        <v>5784</v>
      </c>
      <c r="AI3503" s="1" t="s">
        <v>11664</v>
      </c>
    </row>
    <row r="3504" spans="1:73" ht="13.5" customHeight="1">
      <c r="A3504" s="3" t="str">
        <f>HYPERLINK("http://kyu.snu.ac.kr/sdhj/index.jsp?type=hj/GK14605_00IH_0001_0062.jpg","1720_각북면_62")</f>
        <v>1720_각북면_62</v>
      </c>
      <c r="B3504" s="2">
        <v>1720</v>
      </c>
      <c r="C3504" s="2" t="s">
        <v>15637</v>
      </c>
      <c r="D3504" s="2" t="s">
        <v>15638</v>
      </c>
      <c r="E3504" s="2">
        <v>3503</v>
      </c>
      <c r="F3504" s="1">
        <v>17</v>
      </c>
      <c r="G3504" s="1" t="s">
        <v>5303</v>
      </c>
      <c r="H3504" s="1" t="s">
        <v>8504</v>
      </c>
      <c r="I3504" s="1">
        <v>12</v>
      </c>
      <c r="L3504" s="1">
        <v>1</v>
      </c>
      <c r="M3504" s="2" t="s">
        <v>18953</v>
      </c>
      <c r="N3504" s="2" t="s">
        <v>10383</v>
      </c>
      <c r="S3504" s="1" t="s">
        <v>68</v>
      </c>
      <c r="T3504" s="1" t="s">
        <v>8708</v>
      </c>
      <c r="Y3504" s="1" t="s">
        <v>5785</v>
      </c>
      <c r="Z3504" s="1" t="s">
        <v>17048</v>
      </c>
      <c r="AC3504" s="1">
        <v>42</v>
      </c>
      <c r="AD3504" s="1" t="s">
        <v>75</v>
      </c>
      <c r="AE3504" s="1" t="s">
        <v>11549</v>
      </c>
    </row>
    <row r="3505" spans="1:72" ht="13.5" customHeight="1">
      <c r="A3505" s="3" t="str">
        <f>HYPERLINK("http://kyu.snu.ac.kr/sdhj/index.jsp?type=hj/GK14605_00IH_0001_0062.jpg","1720_각북면_62")</f>
        <v>1720_각북면_62</v>
      </c>
      <c r="B3505" s="2">
        <v>1720</v>
      </c>
      <c r="C3505" s="2" t="s">
        <v>15637</v>
      </c>
      <c r="D3505" s="2" t="s">
        <v>15638</v>
      </c>
      <c r="E3505" s="2">
        <v>3504</v>
      </c>
      <c r="F3505" s="1">
        <v>17</v>
      </c>
      <c r="G3505" s="1" t="s">
        <v>5303</v>
      </c>
      <c r="H3505" s="1" t="s">
        <v>8504</v>
      </c>
      <c r="I3505" s="1">
        <v>12</v>
      </c>
      <c r="L3505" s="1">
        <v>2</v>
      </c>
      <c r="M3505" s="2" t="s">
        <v>1513</v>
      </c>
      <c r="N3505" s="2" t="s">
        <v>17790</v>
      </c>
      <c r="T3505" s="1" t="s">
        <v>15624</v>
      </c>
      <c r="U3505" s="1" t="s">
        <v>309</v>
      </c>
      <c r="V3505" s="1" t="s">
        <v>8836</v>
      </c>
      <c r="W3505" s="1" t="s">
        <v>103</v>
      </c>
      <c r="X3505" s="1" t="s">
        <v>15645</v>
      </c>
      <c r="Y3505" s="1" t="s">
        <v>53</v>
      </c>
      <c r="Z3505" s="1" t="s">
        <v>9315</v>
      </c>
      <c r="AC3505" s="1">
        <v>35</v>
      </c>
      <c r="AD3505" s="1" t="s">
        <v>111</v>
      </c>
      <c r="AE3505" s="1" t="s">
        <v>8821</v>
      </c>
      <c r="AJ3505" s="1" t="s">
        <v>17</v>
      </c>
      <c r="AK3505" s="1" t="s">
        <v>11718</v>
      </c>
      <c r="AL3505" s="1" t="s">
        <v>305</v>
      </c>
      <c r="AM3505" s="1" t="s">
        <v>11720</v>
      </c>
      <c r="AT3505" s="1" t="s">
        <v>88</v>
      </c>
      <c r="AU3505" s="1" t="s">
        <v>8828</v>
      </c>
      <c r="AV3505" s="1" t="s">
        <v>1594</v>
      </c>
      <c r="AW3505" s="1" t="s">
        <v>10336</v>
      </c>
      <c r="BG3505" s="1" t="s">
        <v>88</v>
      </c>
      <c r="BH3505" s="1" t="s">
        <v>8828</v>
      </c>
      <c r="BI3505" s="1" t="s">
        <v>18879</v>
      </c>
      <c r="BJ3505" s="1" t="s">
        <v>15677</v>
      </c>
      <c r="BK3505" s="1" t="s">
        <v>88</v>
      </c>
      <c r="BL3505" s="1" t="s">
        <v>8828</v>
      </c>
      <c r="BM3505" s="1" t="s">
        <v>5786</v>
      </c>
      <c r="BN3505" s="1" t="s">
        <v>10309</v>
      </c>
      <c r="BO3505" s="1" t="s">
        <v>88</v>
      </c>
      <c r="BP3505" s="1" t="s">
        <v>8828</v>
      </c>
      <c r="BQ3505" s="1" t="s">
        <v>5787</v>
      </c>
      <c r="BR3505" s="1" t="s">
        <v>17049</v>
      </c>
      <c r="BS3505" s="1" t="s">
        <v>96</v>
      </c>
      <c r="BT3505" s="1" t="s">
        <v>11726</v>
      </c>
    </row>
    <row r="3506" spans="1:72" ht="13.5" customHeight="1">
      <c r="A3506" s="3" t="str">
        <f>HYPERLINK("http://kyu.snu.ac.kr/sdhj/index.jsp?type=hj/GK14605_00IH_0001_0062.jpg","1720_각북면_62")</f>
        <v>1720_각북면_62</v>
      </c>
      <c r="B3506" s="2">
        <v>1720</v>
      </c>
      <c r="C3506" s="2" t="s">
        <v>17050</v>
      </c>
      <c r="D3506" s="2" t="s">
        <v>17051</v>
      </c>
      <c r="E3506" s="2">
        <v>3505</v>
      </c>
      <c r="F3506" s="1">
        <v>17</v>
      </c>
      <c r="G3506" s="1" t="s">
        <v>5303</v>
      </c>
      <c r="H3506" s="1" t="s">
        <v>8504</v>
      </c>
      <c r="I3506" s="1">
        <v>12</v>
      </c>
      <c r="L3506" s="1">
        <v>2</v>
      </c>
      <c r="M3506" s="2" t="s">
        <v>1513</v>
      </c>
      <c r="N3506" s="2" t="s">
        <v>17790</v>
      </c>
      <c r="S3506" s="1" t="s">
        <v>68</v>
      </c>
      <c r="T3506" s="1" t="s">
        <v>8708</v>
      </c>
      <c r="Y3506" s="1" t="s">
        <v>5523</v>
      </c>
      <c r="Z3506" s="1" t="s">
        <v>16977</v>
      </c>
      <c r="AC3506" s="1">
        <v>13</v>
      </c>
      <c r="AD3506" s="1" t="s">
        <v>229</v>
      </c>
      <c r="AE3506" s="1" t="s">
        <v>11524</v>
      </c>
    </row>
    <row r="3507" spans="1:72" ht="13.5" customHeight="1">
      <c r="A3507" s="3" t="str">
        <f>HYPERLINK("http://kyu.snu.ac.kr/sdhj/index.jsp?type=hj/GK14605_00IH_0001_0062.jpg","1720_각북면_62")</f>
        <v>1720_각북면_62</v>
      </c>
      <c r="B3507" s="2">
        <v>1720</v>
      </c>
      <c r="C3507" s="2" t="s">
        <v>15637</v>
      </c>
      <c r="D3507" s="2" t="s">
        <v>15638</v>
      </c>
      <c r="E3507" s="2">
        <v>3506</v>
      </c>
      <c r="F3507" s="1">
        <v>17</v>
      </c>
      <c r="G3507" s="1" t="s">
        <v>5303</v>
      </c>
      <c r="H3507" s="1" t="s">
        <v>8504</v>
      </c>
      <c r="I3507" s="1">
        <v>12</v>
      </c>
      <c r="L3507" s="1">
        <v>2</v>
      </c>
      <c r="M3507" s="2" t="s">
        <v>1513</v>
      </c>
      <c r="N3507" s="2" t="s">
        <v>17790</v>
      </c>
      <c r="S3507" s="1" t="s">
        <v>68</v>
      </c>
      <c r="T3507" s="1" t="s">
        <v>8708</v>
      </c>
      <c r="Y3507" s="1" t="s">
        <v>3593</v>
      </c>
      <c r="Z3507" s="1" t="s">
        <v>10380</v>
      </c>
      <c r="AC3507" s="1">
        <v>10</v>
      </c>
      <c r="AD3507" s="1" t="s">
        <v>138</v>
      </c>
      <c r="AE3507" s="1" t="s">
        <v>11522</v>
      </c>
    </row>
    <row r="3508" spans="1:72" ht="13.5" customHeight="1">
      <c r="A3508" s="3" t="str">
        <f>HYPERLINK("http://kyu.snu.ac.kr/sdhj/index.jsp?type=hj/GK14605_00IH_0001_0062.jpg","1720_각북면_62")</f>
        <v>1720_각북면_62</v>
      </c>
      <c r="B3508" s="2">
        <v>1720</v>
      </c>
      <c r="C3508" s="2" t="s">
        <v>15637</v>
      </c>
      <c r="D3508" s="2" t="s">
        <v>15638</v>
      </c>
      <c r="E3508" s="2">
        <v>3507</v>
      </c>
      <c r="F3508" s="1">
        <v>17</v>
      </c>
      <c r="G3508" s="1" t="s">
        <v>5303</v>
      </c>
      <c r="H3508" s="1" t="s">
        <v>8504</v>
      </c>
      <c r="I3508" s="1">
        <v>12</v>
      </c>
      <c r="L3508" s="1">
        <v>2</v>
      </c>
      <c r="M3508" s="2" t="s">
        <v>1513</v>
      </c>
      <c r="N3508" s="2" t="s">
        <v>17790</v>
      </c>
      <c r="S3508" s="1" t="s">
        <v>68</v>
      </c>
      <c r="T3508" s="1" t="s">
        <v>8708</v>
      </c>
      <c r="Y3508" s="1" t="s">
        <v>769</v>
      </c>
      <c r="Z3508" s="1" t="s">
        <v>10379</v>
      </c>
      <c r="AC3508" s="1">
        <v>6</v>
      </c>
      <c r="AD3508" s="1" t="s">
        <v>75</v>
      </c>
      <c r="AE3508" s="1" t="s">
        <v>11549</v>
      </c>
    </row>
    <row r="3509" spans="1:72" ht="13.5" customHeight="1">
      <c r="A3509" s="3" t="str">
        <f>HYPERLINK("http://kyu.snu.ac.kr/sdhj/index.jsp?type=hj/GK14605_00IH_0001_0062.jpg","1720_각북면_62")</f>
        <v>1720_각북면_62</v>
      </c>
      <c r="B3509" s="2">
        <v>1720</v>
      </c>
      <c r="C3509" s="2" t="s">
        <v>15637</v>
      </c>
      <c r="D3509" s="2" t="s">
        <v>15638</v>
      </c>
      <c r="E3509" s="2">
        <v>3508</v>
      </c>
      <c r="F3509" s="1">
        <v>17</v>
      </c>
      <c r="G3509" s="1" t="s">
        <v>5303</v>
      </c>
      <c r="H3509" s="1" t="s">
        <v>8504</v>
      </c>
      <c r="I3509" s="1">
        <v>12</v>
      </c>
      <c r="L3509" s="1">
        <v>3</v>
      </c>
      <c r="M3509" s="2" t="s">
        <v>5789</v>
      </c>
      <c r="N3509" s="2" t="s">
        <v>10378</v>
      </c>
      <c r="T3509" s="1" t="s">
        <v>15624</v>
      </c>
      <c r="U3509" s="1" t="s">
        <v>5788</v>
      </c>
      <c r="V3509" s="1" t="s">
        <v>9027</v>
      </c>
      <c r="Y3509" s="1" t="s">
        <v>5789</v>
      </c>
      <c r="Z3509" s="1" t="s">
        <v>10378</v>
      </c>
      <c r="AC3509" s="1">
        <v>42</v>
      </c>
      <c r="AD3509" s="1" t="s">
        <v>374</v>
      </c>
      <c r="AE3509" s="1" t="s">
        <v>11556</v>
      </c>
      <c r="AJ3509" s="1" t="s">
        <v>17</v>
      </c>
      <c r="AK3509" s="1" t="s">
        <v>11718</v>
      </c>
      <c r="AL3509" s="1" t="s">
        <v>1968</v>
      </c>
      <c r="AM3509" s="1" t="s">
        <v>11731</v>
      </c>
      <c r="AN3509" s="1" t="s">
        <v>602</v>
      </c>
      <c r="AO3509" s="1" t="s">
        <v>8712</v>
      </c>
      <c r="AP3509" s="1" t="s">
        <v>215</v>
      </c>
      <c r="AQ3509" s="1" t="s">
        <v>8866</v>
      </c>
      <c r="AR3509" s="1" t="s">
        <v>5790</v>
      </c>
      <c r="AS3509" s="1" t="s">
        <v>15454</v>
      </c>
      <c r="AT3509" s="1" t="s">
        <v>269</v>
      </c>
      <c r="AU3509" s="1" t="s">
        <v>8873</v>
      </c>
      <c r="AV3509" s="1" t="s">
        <v>5791</v>
      </c>
      <c r="AW3509" s="1" t="s">
        <v>10148</v>
      </c>
      <c r="BB3509" s="1" t="s">
        <v>278</v>
      </c>
      <c r="BC3509" s="1" t="s">
        <v>8843</v>
      </c>
      <c r="BD3509" s="1" t="s">
        <v>5792</v>
      </c>
      <c r="BE3509" s="1" t="s">
        <v>12830</v>
      </c>
      <c r="BG3509" s="1" t="s">
        <v>269</v>
      </c>
      <c r="BH3509" s="1" t="s">
        <v>8873</v>
      </c>
      <c r="BI3509" s="1" t="s">
        <v>669</v>
      </c>
      <c r="BJ3509" s="1" t="s">
        <v>11363</v>
      </c>
      <c r="BK3509" s="1" t="s">
        <v>88</v>
      </c>
      <c r="BL3509" s="1" t="s">
        <v>8828</v>
      </c>
      <c r="BM3509" s="1" t="s">
        <v>5793</v>
      </c>
      <c r="BN3509" s="1" t="s">
        <v>13725</v>
      </c>
      <c r="BO3509" s="1" t="s">
        <v>269</v>
      </c>
      <c r="BP3509" s="1" t="s">
        <v>8873</v>
      </c>
      <c r="BQ3509" s="1" t="s">
        <v>427</v>
      </c>
      <c r="BR3509" s="1" t="s">
        <v>13368</v>
      </c>
      <c r="BS3509" s="1" t="s">
        <v>96</v>
      </c>
      <c r="BT3509" s="1" t="s">
        <v>11726</v>
      </c>
    </row>
    <row r="3510" spans="1:72" ht="13.5" customHeight="1">
      <c r="A3510" s="3" t="str">
        <f>HYPERLINK("http://kyu.snu.ac.kr/sdhj/index.jsp?type=hj/GK14605_00IH_0001_0062.jpg","1720_각북면_62")</f>
        <v>1720_각북면_62</v>
      </c>
      <c r="B3510" s="2">
        <v>1720</v>
      </c>
      <c r="C3510" s="2" t="s">
        <v>15668</v>
      </c>
      <c r="D3510" s="2" t="s">
        <v>15669</v>
      </c>
      <c r="E3510" s="2">
        <v>3509</v>
      </c>
      <c r="F3510" s="1">
        <v>17</v>
      </c>
      <c r="G3510" s="1" t="s">
        <v>5303</v>
      </c>
      <c r="H3510" s="1" t="s">
        <v>8504</v>
      </c>
      <c r="I3510" s="1">
        <v>12</v>
      </c>
      <c r="L3510" s="1">
        <v>3</v>
      </c>
      <c r="M3510" s="2" t="s">
        <v>5789</v>
      </c>
      <c r="N3510" s="2" t="s">
        <v>10378</v>
      </c>
      <c r="S3510" s="1" t="s">
        <v>51</v>
      </c>
      <c r="T3510" s="1" t="s">
        <v>1413</v>
      </c>
      <c r="U3510" s="1" t="s">
        <v>278</v>
      </c>
      <c r="V3510" s="1" t="s">
        <v>8843</v>
      </c>
      <c r="Y3510" s="1" t="s">
        <v>2085</v>
      </c>
      <c r="Z3510" s="1" t="s">
        <v>9605</v>
      </c>
      <c r="AF3510" s="1" t="s">
        <v>67</v>
      </c>
      <c r="AG3510" s="1" t="s">
        <v>9286</v>
      </c>
    </row>
    <row r="3511" spans="1:72" ht="13.5" customHeight="1">
      <c r="A3511" s="3" t="str">
        <f>HYPERLINK("http://kyu.snu.ac.kr/sdhj/index.jsp?type=hj/GK14605_00IH_0001_0062.jpg","1720_각북면_62")</f>
        <v>1720_각북면_62</v>
      </c>
      <c r="B3511" s="2">
        <v>1720</v>
      </c>
      <c r="C3511" s="2" t="s">
        <v>15637</v>
      </c>
      <c r="D3511" s="2" t="s">
        <v>15638</v>
      </c>
      <c r="E3511" s="2">
        <v>3510</v>
      </c>
      <c r="F3511" s="1">
        <v>17</v>
      </c>
      <c r="G3511" s="1" t="s">
        <v>5303</v>
      </c>
      <c r="H3511" s="1" t="s">
        <v>8504</v>
      </c>
      <c r="I3511" s="1">
        <v>12</v>
      </c>
      <c r="L3511" s="1">
        <v>3</v>
      </c>
      <c r="M3511" s="2" t="s">
        <v>5789</v>
      </c>
      <c r="N3511" s="2" t="s">
        <v>10378</v>
      </c>
      <c r="S3511" s="1" t="s">
        <v>547</v>
      </c>
      <c r="T3511" s="1" t="s">
        <v>8718</v>
      </c>
      <c r="U3511" s="1" t="s">
        <v>278</v>
      </c>
      <c r="V3511" s="1" t="s">
        <v>8843</v>
      </c>
      <c r="Y3511" s="1" t="s">
        <v>18938</v>
      </c>
      <c r="Z3511" s="1" t="s">
        <v>15360</v>
      </c>
      <c r="AC3511" s="1">
        <v>44</v>
      </c>
      <c r="AD3511" s="1" t="s">
        <v>362</v>
      </c>
      <c r="AE3511" s="1" t="s">
        <v>11561</v>
      </c>
      <c r="AF3511" s="1" t="s">
        <v>135</v>
      </c>
      <c r="AG3511" s="1" t="s">
        <v>11569</v>
      </c>
      <c r="AJ3511" s="1" t="s">
        <v>17</v>
      </c>
      <c r="AK3511" s="1" t="s">
        <v>11718</v>
      </c>
      <c r="AL3511" s="1" t="s">
        <v>50</v>
      </c>
      <c r="AM3511" s="1" t="s">
        <v>15656</v>
      </c>
      <c r="AR3511" s="1" t="s">
        <v>5794</v>
      </c>
      <c r="AS3511" s="1" t="s">
        <v>11866</v>
      </c>
      <c r="AT3511" s="1" t="s">
        <v>269</v>
      </c>
      <c r="AU3511" s="1" t="s">
        <v>8873</v>
      </c>
      <c r="AV3511" s="1" t="s">
        <v>787</v>
      </c>
      <c r="AW3511" s="1" t="s">
        <v>10252</v>
      </c>
      <c r="BB3511" s="1" t="s">
        <v>274</v>
      </c>
      <c r="BC3511" s="1" t="s">
        <v>8855</v>
      </c>
      <c r="BD3511" s="1" t="s">
        <v>18944</v>
      </c>
      <c r="BE3511" s="1" t="s">
        <v>17052</v>
      </c>
      <c r="BG3511" s="1" t="s">
        <v>390</v>
      </c>
      <c r="BH3511" s="1" t="s">
        <v>11984</v>
      </c>
      <c r="BI3511" s="1" t="s">
        <v>1913</v>
      </c>
      <c r="BJ3511" s="1" t="s">
        <v>17053</v>
      </c>
      <c r="BK3511" s="1" t="s">
        <v>4246</v>
      </c>
      <c r="BL3511" s="1" t="s">
        <v>13500</v>
      </c>
      <c r="BM3511" s="1" t="s">
        <v>2106</v>
      </c>
      <c r="BN3511" s="1" t="s">
        <v>13030</v>
      </c>
      <c r="BO3511" s="1" t="s">
        <v>269</v>
      </c>
      <c r="BP3511" s="1" t="s">
        <v>8873</v>
      </c>
      <c r="BQ3511" s="1" t="s">
        <v>2921</v>
      </c>
      <c r="BR3511" s="1" t="s">
        <v>12292</v>
      </c>
      <c r="BS3511" s="1" t="s">
        <v>96</v>
      </c>
      <c r="BT3511" s="1" t="s">
        <v>11726</v>
      </c>
    </row>
    <row r="3512" spans="1:72" ht="13.5" customHeight="1">
      <c r="A3512" s="3" t="str">
        <f>HYPERLINK("http://kyu.snu.ac.kr/sdhj/index.jsp?type=hj/GK14605_00IH_0001_0062.jpg","1720_각북면_62")</f>
        <v>1720_각북면_62</v>
      </c>
      <c r="B3512" s="2">
        <v>1720</v>
      </c>
      <c r="C3512" s="2" t="s">
        <v>15680</v>
      </c>
      <c r="D3512" s="2" t="s">
        <v>15681</v>
      </c>
      <c r="E3512" s="2">
        <v>3511</v>
      </c>
      <c r="F3512" s="1">
        <v>17</v>
      </c>
      <c r="G3512" s="1" t="s">
        <v>5303</v>
      </c>
      <c r="H3512" s="1" t="s">
        <v>8504</v>
      </c>
      <c r="I3512" s="1">
        <v>12</v>
      </c>
      <c r="L3512" s="1">
        <v>3</v>
      </c>
      <c r="M3512" s="2" t="s">
        <v>5789</v>
      </c>
      <c r="N3512" s="2" t="s">
        <v>10378</v>
      </c>
      <c r="S3512" s="1" t="s">
        <v>5795</v>
      </c>
      <c r="T3512" s="1" t="s">
        <v>8763</v>
      </c>
      <c r="W3512" s="1" t="s">
        <v>768</v>
      </c>
      <c r="X3512" s="1" t="s">
        <v>9261</v>
      </c>
      <c r="Y3512" s="1" t="s">
        <v>3030</v>
      </c>
      <c r="Z3512" s="1" t="s">
        <v>10377</v>
      </c>
      <c r="AF3512" s="1" t="s">
        <v>67</v>
      </c>
      <c r="AG3512" s="1" t="s">
        <v>9286</v>
      </c>
    </row>
    <row r="3513" spans="1:72" ht="13.5" customHeight="1">
      <c r="A3513" s="3" t="str">
        <f>HYPERLINK("http://kyu.snu.ac.kr/sdhj/index.jsp?type=hj/GK14605_00IH_0001_0062.jpg","1720_각북면_62")</f>
        <v>1720_각북면_62</v>
      </c>
      <c r="B3513" s="2">
        <v>1720</v>
      </c>
      <c r="C3513" s="2" t="s">
        <v>15637</v>
      </c>
      <c r="D3513" s="2" t="s">
        <v>15638</v>
      </c>
      <c r="E3513" s="2">
        <v>3512</v>
      </c>
      <c r="F3513" s="1">
        <v>17</v>
      </c>
      <c r="G3513" s="1" t="s">
        <v>5303</v>
      </c>
      <c r="H3513" s="1" t="s">
        <v>8504</v>
      </c>
      <c r="I3513" s="1">
        <v>12</v>
      </c>
      <c r="L3513" s="1">
        <v>3</v>
      </c>
      <c r="M3513" s="2" t="s">
        <v>5789</v>
      </c>
      <c r="N3513" s="2" t="s">
        <v>10378</v>
      </c>
      <c r="S3513" s="1" t="s">
        <v>68</v>
      </c>
      <c r="T3513" s="1" t="s">
        <v>8708</v>
      </c>
      <c r="Y3513" s="1" t="s">
        <v>14797</v>
      </c>
      <c r="Z3513" s="1" t="s">
        <v>15373</v>
      </c>
      <c r="AC3513" s="1">
        <v>9</v>
      </c>
      <c r="AD3513" s="1" t="s">
        <v>258</v>
      </c>
      <c r="AE3513" s="1" t="s">
        <v>11526</v>
      </c>
    </row>
    <row r="3514" spans="1:72" ht="13.5" customHeight="1">
      <c r="A3514" s="3" t="str">
        <f>HYPERLINK("http://kyu.snu.ac.kr/sdhj/index.jsp?type=hj/GK14605_00IH_0001_0062.jpg","1720_각북면_62")</f>
        <v>1720_각북면_62</v>
      </c>
      <c r="B3514" s="2">
        <v>1720</v>
      </c>
      <c r="C3514" s="2" t="s">
        <v>15957</v>
      </c>
      <c r="D3514" s="2" t="s">
        <v>15958</v>
      </c>
      <c r="E3514" s="2">
        <v>3513</v>
      </c>
      <c r="F3514" s="1">
        <v>17</v>
      </c>
      <c r="G3514" s="1" t="s">
        <v>5303</v>
      </c>
      <c r="H3514" s="1" t="s">
        <v>8504</v>
      </c>
      <c r="I3514" s="1">
        <v>12</v>
      </c>
      <c r="L3514" s="1">
        <v>3</v>
      </c>
      <c r="M3514" s="2" t="s">
        <v>5789</v>
      </c>
      <c r="N3514" s="2" t="s">
        <v>10378</v>
      </c>
      <c r="S3514" s="1" t="s">
        <v>68</v>
      </c>
      <c r="T3514" s="1" t="s">
        <v>8708</v>
      </c>
      <c r="Y3514" s="1" t="s">
        <v>14872</v>
      </c>
      <c r="Z3514" s="1" t="s">
        <v>15513</v>
      </c>
      <c r="AC3514" s="1">
        <v>6</v>
      </c>
      <c r="AD3514" s="1" t="s">
        <v>75</v>
      </c>
      <c r="AE3514" s="1" t="s">
        <v>11549</v>
      </c>
      <c r="AF3514" s="1" t="s">
        <v>135</v>
      </c>
      <c r="AG3514" s="1" t="s">
        <v>11569</v>
      </c>
    </row>
    <row r="3515" spans="1:72" ht="13.5" customHeight="1">
      <c r="A3515" s="3" t="str">
        <f>HYPERLINK("http://kyu.snu.ac.kr/sdhj/index.jsp?type=hj/GK14605_00IH_0001_0062.jpg","1720_각북면_62")</f>
        <v>1720_각북면_62</v>
      </c>
      <c r="B3515" s="2">
        <v>1720</v>
      </c>
      <c r="C3515" s="2" t="s">
        <v>15715</v>
      </c>
      <c r="D3515" s="2" t="s">
        <v>15716</v>
      </c>
      <c r="E3515" s="2">
        <v>3514</v>
      </c>
      <c r="F3515" s="1">
        <v>17</v>
      </c>
      <c r="G3515" s="1" t="s">
        <v>5303</v>
      </c>
      <c r="H3515" s="1" t="s">
        <v>8504</v>
      </c>
      <c r="I3515" s="1">
        <v>12</v>
      </c>
      <c r="L3515" s="1">
        <v>4</v>
      </c>
      <c r="M3515" s="2" t="s">
        <v>18343</v>
      </c>
      <c r="N3515" s="2" t="s">
        <v>18344</v>
      </c>
      <c r="O3515" s="1" t="s">
        <v>6</v>
      </c>
      <c r="P3515" s="1" t="s">
        <v>8656</v>
      </c>
      <c r="T3515" s="1" t="s">
        <v>15624</v>
      </c>
      <c r="U3515" s="1" t="s">
        <v>447</v>
      </c>
      <c r="V3515" s="1" t="s">
        <v>8902</v>
      </c>
      <c r="W3515" s="1" t="s">
        <v>166</v>
      </c>
      <c r="X3515" s="1" t="s">
        <v>9278</v>
      </c>
      <c r="Y3515" s="1" t="s">
        <v>5796</v>
      </c>
      <c r="Z3515" s="1" t="s">
        <v>10376</v>
      </c>
      <c r="AC3515" s="1">
        <v>23</v>
      </c>
      <c r="AD3515" s="1" t="s">
        <v>194</v>
      </c>
      <c r="AE3515" s="1" t="s">
        <v>11565</v>
      </c>
      <c r="AJ3515" s="1" t="s">
        <v>17</v>
      </c>
      <c r="AK3515" s="1" t="s">
        <v>11718</v>
      </c>
      <c r="AL3515" s="1" t="s">
        <v>50</v>
      </c>
      <c r="AM3515" s="1" t="s">
        <v>15656</v>
      </c>
      <c r="AR3515" s="1" t="s">
        <v>5797</v>
      </c>
      <c r="AS3515" s="1" t="s">
        <v>11865</v>
      </c>
      <c r="AT3515" s="1" t="s">
        <v>147</v>
      </c>
      <c r="AU3515" s="1" t="s">
        <v>8936</v>
      </c>
      <c r="AV3515" s="1" t="s">
        <v>5798</v>
      </c>
      <c r="AW3515" s="1" t="s">
        <v>10535</v>
      </c>
      <c r="BB3515" s="1" t="s">
        <v>278</v>
      </c>
      <c r="BC3515" s="1" t="s">
        <v>8843</v>
      </c>
      <c r="BD3515" s="1" t="s">
        <v>3702</v>
      </c>
      <c r="BE3515" s="1" t="s">
        <v>10534</v>
      </c>
      <c r="BG3515" s="1" t="s">
        <v>58</v>
      </c>
      <c r="BH3515" s="1" t="s">
        <v>11975</v>
      </c>
      <c r="BI3515" s="1" t="s">
        <v>5329</v>
      </c>
      <c r="BJ3515" s="1" t="s">
        <v>12005</v>
      </c>
      <c r="BK3515" s="1" t="s">
        <v>5799</v>
      </c>
      <c r="BL3515" s="1" t="s">
        <v>13499</v>
      </c>
      <c r="BM3515" s="1" t="s">
        <v>482</v>
      </c>
      <c r="BN3515" s="1" t="s">
        <v>13091</v>
      </c>
      <c r="BO3515" s="1" t="s">
        <v>88</v>
      </c>
      <c r="BP3515" s="1" t="s">
        <v>8828</v>
      </c>
      <c r="BQ3515" s="1" t="s">
        <v>5800</v>
      </c>
      <c r="BR3515" s="1" t="s">
        <v>12370</v>
      </c>
      <c r="BS3515" s="1" t="s">
        <v>158</v>
      </c>
      <c r="BT3515" s="1" t="s">
        <v>11647</v>
      </c>
    </row>
    <row r="3516" spans="1:72" ht="13.5" customHeight="1">
      <c r="A3516" s="3" t="str">
        <f>HYPERLINK("http://kyu.snu.ac.kr/sdhj/index.jsp?type=hj/GK14605_00IH_0001_0062.jpg","1720_각북면_62")</f>
        <v>1720_각북면_62</v>
      </c>
      <c r="B3516" s="2">
        <v>1720</v>
      </c>
      <c r="C3516" s="2" t="s">
        <v>15786</v>
      </c>
      <c r="D3516" s="2" t="s">
        <v>15787</v>
      </c>
      <c r="E3516" s="2">
        <v>3515</v>
      </c>
      <c r="F3516" s="1">
        <v>17</v>
      </c>
      <c r="G3516" s="1" t="s">
        <v>5303</v>
      </c>
      <c r="H3516" s="1" t="s">
        <v>8504</v>
      </c>
      <c r="I3516" s="1">
        <v>12</v>
      </c>
      <c r="L3516" s="1">
        <v>4</v>
      </c>
      <c r="M3516" s="2" t="s">
        <v>18343</v>
      </c>
      <c r="N3516" s="2" t="s">
        <v>18344</v>
      </c>
      <c r="S3516" s="1" t="s">
        <v>51</v>
      </c>
      <c r="T3516" s="1" t="s">
        <v>1413</v>
      </c>
      <c r="W3516" s="1" t="s">
        <v>103</v>
      </c>
      <c r="X3516" s="1" t="s">
        <v>15645</v>
      </c>
      <c r="Y3516" s="1" t="s">
        <v>53</v>
      </c>
      <c r="Z3516" s="1" t="s">
        <v>9315</v>
      </c>
      <c r="AC3516" s="1">
        <v>25</v>
      </c>
      <c r="AD3516" s="1" t="s">
        <v>271</v>
      </c>
      <c r="AE3516" s="1" t="s">
        <v>11546</v>
      </c>
      <c r="AJ3516" s="1" t="s">
        <v>17</v>
      </c>
      <c r="AK3516" s="1" t="s">
        <v>11718</v>
      </c>
      <c r="AL3516" s="1" t="s">
        <v>305</v>
      </c>
      <c r="AM3516" s="1" t="s">
        <v>11720</v>
      </c>
      <c r="AT3516" s="1" t="s">
        <v>1192</v>
      </c>
      <c r="AU3516" s="1" t="s">
        <v>11971</v>
      </c>
      <c r="AV3516" s="1" t="s">
        <v>5801</v>
      </c>
      <c r="AW3516" s="1" t="s">
        <v>9647</v>
      </c>
      <c r="BG3516" s="1" t="s">
        <v>375</v>
      </c>
      <c r="BH3516" s="1" t="s">
        <v>11977</v>
      </c>
      <c r="BI3516" s="1" t="s">
        <v>18923</v>
      </c>
      <c r="BJ3516" s="1" t="s">
        <v>16737</v>
      </c>
      <c r="BK3516" s="1" t="s">
        <v>239</v>
      </c>
      <c r="BL3516" s="1" t="s">
        <v>11796</v>
      </c>
      <c r="BM3516" s="1" t="s">
        <v>5802</v>
      </c>
      <c r="BN3516" s="1" t="s">
        <v>13605</v>
      </c>
      <c r="BO3516" s="1" t="s">
        <v>88</v>
      </c>
      <c r="BP3516" s="1" t="s">
        <v>8828</v>
      </c>
      <c r="BQ3516" s="1" t="s">
        <v>5803</v>
      </c>
      <c r="BR3516" s="1" t="s">
        <v>15115</v>
      </c>
      <c r="BS3516" s="1" t="s">
        <v>50</v>
      </c>
      <c r="BT3516" s="1" t="s">
        <v>15945</v>
      </c>
    </row>
    <row r="3517" spans="1:72" ht="13.5" customHeight="1">
      <c r="A3517" s="3" t="str">
        <f>HYPERLINK("http://kyu.snu.ac.kr/sdhj/index.jsp?type=hj/GK14605_00IH_0001_0062.jpg","1720_각북면_62")</f>
        <v>1720_각북면_62</v>
      </c>
      <c r="B3517" s="2">
        <v>1720</v>
      </c>
      <c r="C3517" s="2" t="s">
        <v>15713</v>
      </c>
      <c r="D3517" s="2" t="s">
        <v>15714</v>
      </c>
      <c r="E3517" s="2">
        <v>3516</v>
      </c>
      <c r="F3517" s="1">
        <v>17</v>
      </c>
      <c r="G3517" s="1" t="s">
        <v>5303</v>
      </c>
      <c r="H3517" s="1" t="s">
        <v>8504</v>
      </c>
      <c r="I3517" s="1">
        <v>12</v>
      </c>
      <c r="L3517" s="1">
        <v>4</v>
      </c>
      <c r="M3517" s="2" t="s">
        <v>18343</v>
      </c>
      <c r="N3517" s="2" t="s">
        <v>18344</v>
      </c>
      <c r="S3517" s="1" t="s">
        <v>1381</v>
      </c>
      <c r="T3517" s="1" t="s">
        <v>8739</v>
      </c>
      <c r="U3517" s="1" t="s">
        <v>447</v>
      </c>
      <c r="V3517" s="1" t="s">
        <v>8902</v>
      </c>
      <c r="Y3517" s="1" t="s">
        <v>5336</v>
      </c>
      <c r="Z3517" s="1" t="s">
        <v>10375</v>
      </c>
      <c r="AC3517" s="1">
        <v>20</v>
      </c>
      <c r="AD3517" s="1" t="s">
        <v>134</v>
      </c>
      <c r="AE3517" s="1" t="s">
        <v>11542</v>
      </c>
    </row>
    <row r="3518" spans="1:72" ht="13.5" customHeight="1">
      <c r="A3518" s="3" t="str">
        <f>HYPERLINK("http://kyu.snu.ac.kr/sdhj/index.jsp?type=hj/GK14605_00IH_0001_0062.jpg","1720_각북면_62")</f>
        <v>1720_각북면_62</v>
      </c>
      <c r="B3518" s="2">
        <v>1720</v>
      </c>
      <c r="C3518" s="2" t="s">
        <v>15637</v>
      </c>
      <c r="D3518" s="2" t="s">
        <v>15638</v>
      </c>
      <c r="E3518" s="2">
        <v>3517</v>
      </c>
      <c r="F3518" s="1">
        <v>17</v>
      </c>
      <c r="G3518" s="1" t="s">
        <v>5303</v>
      </c>
      <c r="H3518" s="1" t="s">
        <v>8504</v>
      </c>
      <c r="I3518" s="1">
        <v>12</v>
      </c>
      <c r="L3518" s="1">
        <v>4</v>
      </c>
      <c r="M3518" s="2" t="s">
        <v>18343</v>
      </c>
      <c r="N3518" s="2" t="s">
        <v>18344</v>
      </c>
      <c r="S3518" s="1" t="s">
        <v>68</v>
      </c>
      <c r="T3518" s="1" t="s">
        <v>8708</v>
      </c>
      <c r="Y3518" s="1" t="s">
        <v>2777</v>
      </c>
      <c r="Z3518" s="1" t="s">
        <v>10374</v>
      </c>
      <c r="AC3518" s="1">
        <v>2</v>
      </c>
      <c r="AD3518" s="1" t="s">
        <v>106</v>
      </c>
      <c r="AE3518" s="1" t="s">
        <v>11517</v>
      </c>
      <c r="AF3518" s="1" t="s">
        <v>135</v>
      </c>
      <c r="AG3518" s="1" t="s">
        <v>11569</v>
      </c>
    </row>
    <row r="3519" spans="1:72" ht="13.5" customHeight="1">
      <c r="A3519" s="3" t="str">
        <f>HYPERLINK("http://kyu.snu.ac.kr/sdhj/index.jsp?type=hj/GK14605_00IH_0001_0062.jpg","1720_각북면_62")</f>
        <v>1720_각북면_62</v>
      </c>
      <c r="B3519" s="2">
        <v>1720</v>
      </c>
      <c r="C3519" s="2" t="s">
        <v>15637</v>
      </c>
      <c r="D3519" s="2" t="s">
        <v>15638</v>
      </c>
      <c r="E3519" s="2">
        <v>3518</v>
      </c>
      <c r="F3519" s="1">
        <v>17</v>
      </c>
      <c r="G3519" s="1" t="s">
        <v>5303</v>
      </c>
      <c r="H3519" s="1" t="s">
        <v>8504</v>
      </c>
      <c r="I3519" s="1">
        <v>12</v>
      </c>
      <c r="L3519" s="1">
        <v>5</v>
      </c>
      <c r="M3519" s="2" t="s">
        <v>1392</v>
      </c>
      <c r="N3519" s="2" t="s">
        <v>10373</v>
      </c>
      <c r="O3519" s="1" t="s">
        <v>6</v>
      </c>
      <c r="P3519" s="1" t="s">
        <v>8656</v>
      </c>
      <c r="T3519" s="1" t="s">
        <v>15624</v>
      </c>
      <c r="U3519" s="1" t="s">
        <v>5804</v>
      </c>
      <c r="V3519" s="1" t="s">
        <v>9026</v>
      </c>
      <c r="Y3519" s="1" t="s">
        <v>1392</v>
      </c>
      <c r="Z3519" s="1" t="s">
        <v>10373</v>
      </c>
      <c r="AC3519" s="1">
        <v>45</v>
      </c>
      <c r="AD3519" s="1" t="s">
        <v>185</v>
      </c>
      <c r="AE3519" s="1" t="s">
        <v>11528</v>
      </c>
      <c r="AJ3519" s="1" t="s">
        <v>17</v>
      </c>
      <c r="AK3519" s="1" t="s">
        <v>11718</v>
      </c>
      <c r="AL3519" s="1" t="s">
        <v>1968</v>
      </c>
      <c r="AM3519" s="1" t="s">
        <v>11731</v>
      </c>
      <c r="AN3519" s="1" t="s">
        <v>602</v>
      </c>
      <c r="AO3519" s="1" t="s">
        <v>8712</v>
      </c>
      <c r="AR3519" s="1" t="s">
        <v>4884</v>
      </c>
      <c r="AS3519" s="1" t="s">
        <v>11844</v>
      </c>
      <c r="AT3519" s="1" t="s">
        <v>575</v>
      </c>
      <c r="AU3519" s="1" t="s">
        <v>9250</v>
      </c>
      <c r="AV3519" s="1" t="s">
        <v>5284</v>
      </c>
      <c r="AW3519" s="1" t="s">
        <v>12317</v>
      </c>
      <c r="BB3519" s="1" t="s">
        <v>385</v>
      </c>
      <c r="BC3519" s="1" t="s">
        <v>17054</v>
      </c>
      <c r="BD3519" s="1" t="s">
        <v>5805</v>
      </c>
      <c r="BE3519" s="1" t="s">
        <v>17055</v>
      </c>
      <c r="BG3519" s="1" t="s">
        <v>5806</v>
      </c>
      <c r="BH3519" s="1" t="s">
        <v>15334</v>
      </c>
      <c r="BI3519" s="1" t="s">
        <v>5287</v>
      </c>
      <c r="BJ3519" s="1" t="s">
        <v>13193</v>
      </c>
      <c r="BK3519" s="1" t="s">
        <v>46</v>
      </c>
      <c r="BL3519" s="1" t="s">
        <v>11959</v>
      </c>
      <c r="BM3519" s="1" t="s">
        <v>18954</v>
      </c>
      <c r="BN3519" s="1" t="s">
        <v>12111</v>
      </c>
      <c r="BO3519" s="1" t="s">
        <v>394</v>
      </c>
      <c r="BP3519" s="1" t="s">
        <v>9255</v>
      </c>
      <c r="BQ3519" s="1" t="s">
        <v>5807</v>
      </c>
      <c r="BR3519" s="1" t="s">
        <v>14327</v>
      </c>
      <c r="BS3519" s="1" t="s">
        <v>305</v>
      </c>
      <c r="BT3519" s="1" t="s">
        <v>11720</v>
      </c>
    </row>
    <row r="3520" spans="1:72" ht="13.5" customHeight="1">
      <c r="A3520" s="3" t="str">
        <f>HYPERLINK("http://kyu.snu.ac.kr/sdhj/index.jsp?type=hj/GK14605_00IH_0001_0062.jpg","1720_각북면_62")</f>
        <v>1720_각북면_62</v>
      </c>
      <c r="B3520" s="2">
        <v>1720</v>
      </c>
      <c r="C3520" s="2" t="s">
        <v>15984</v>
      </c>
      <c r="D3520" s="2" t="s">
        <v>15985</v>
      </c>
      <c r="E3520" s="2">
        <v>3519</v>
      </c>
      <c r="F3520" s="1">
        <v>17</v>
      </c>
      <c r="G3520" s="1" t="s">
        <v>5303</v>
      </c>
      <c r="H3520" s="1" t="s">
        <v>8504</v>
      </c>
      <c r="I3520" s="1">
        <v>12</v>
      </c>
      <c r="L3520" s="1">
        <v>5</v>
      </c>
      <c r="M3520" s="2" t="s">
        <v>1392</v>
      </c>
      <c r="N3520" s="2" t="s">
        <v>10373</v>
      </c>
      <c r="S3520" s="1" t="s">
        <v>51</v>
      </c>
      <c r="T3520" s="1" t="s">
        <v>1413</v>
      </c>
      <c r="U3520" s="1" t="s">
        <v>278</v>
      </c>
      <c r="V3520" s="1" t="s">
        <v>8843</v>
      </c>
      <c r="Y3520" s="1" t="s">
        <v>5808</v>
      </c>
      <c r="Z3520" s="1" t="s">
        <v>10372</v>
      </c>
      <c r="AC3520" s="1">
        <v>41</v>
      </c>
      <c r="AD3520" s="1" t="s">
        <v>211</v>
      </c>
      <c r="AE3520" s="1" t="s">
        <v>10681</v>
      </c>
      <c r="AJ3520" s="1" t="s">
        <v>17</v>
      </c>
      <c r="AK3520" s="1" t="s">
        <v>11718</v>
      </c>
      <c r="AL3520" s="1" t="s">
        <v>1448</v>
      </c>
      <c r="AM3520" s="1" t="s">
        <v>11668</v>
      </c>
      <c r="AN3520" s="1" t="s">
        <v>1367</v>
      </c>
      <c r="AO3520" s="1" t="s">
        <v>16355</v>
      </c>
      <c r="AR3520" s="1" t="s">
        <v>5809</v>
      </c>
      <c r="AS3520" s="1" t="s">
        <v>11864</v>
      </c>
      <c r="AV3520" s="1" t="s">
        <v>5810</v>
      </c>
      <c r="AW3520" s="1" t="s">
        <v>12316</v>
      </c>
      <c r="BB3520" s="1" t="s">
        <v>278</v>
      </c>
      <c r="BC3520" s="1" t="s">
        <v>8843</v>
      </c>
      <c r="BD3520" s="1" t="s">
        <v>5811</v>
      </c>
      <c r="BE3520" s="1" t="s">
        <v>12829</v>
      </c>
      <c r="BG3520" s="1" t="s">
        <v>88</v>
      </c>
      <c r="BH3520" s="1" t="s">
        <v>8828</v>
      </c>
      <c r="BI3520" s="1" t="s">
        <v>5812</v>
      </c>
      <c r="BJ3520" s="1" t="s">
        <v>13192</v>
      </c>
      <c r="BK3520" s="1" t="s">
        <v>239</v>
      </c>
      <c r="BL3520" s="1" t="s">
        <v>11796</v>
      </c>
      <c r="BM3520" s="1" t="s">
        <v>5813</v>
      </c>
      <c r="BN3520" s="1" t="s">
        <v>13724</v>
      </c>
      <c r="BO3520" s="1" t="s">
        <v>390</v>
      </c>
      <c r="BP3520" s="1" t="s">
        <v>11984</v>
      </c>
      <c r="BQ3520" s="1" t="s">
        <v>5814</v>
      </c>
      <c r="BR3520" s="1" t="s">
        <v>14326</v>
      </c>
      <c r="BS3520" s="1" t="s">
        <v>158</v>
      </c>
      <c r="BT3520" s="1" t="s">
        <v>11647</v>
      </c>
    </row>
    <row r="3521" spans="1:73" ht="13.5" customHeight="1">
      <c r="A3521" s="3" t="str">
        <f>HYPERLINK("http://kyu.snu.ac.kr/sdhj/index.jsp?type=hj/GK14605_00IH_0001_0062.jpg","1720_각북면_62")</f>
        <v>1720_각북면_62</v>
      </c>
      <c r="B3521" s="2">
        <v>1720</v>
      </c>
      <c r="C3521" s="2" t="s">
        <v>15713</v>
      </c>
      <c r="D3521" s="2" t="s">
        <v>15714</v>
      </c>
      <c r="E3521" s="2">
        <v>3520</v>
      </c>
      <c r="F3521" s="1">
        <v>17</v>
      </c>
      <c r="G3521" s="1" t="s">
        <v>5303</v>
      </c>
      <c r="H3521" s="1" t="s">
        <v>8504</v>
      </c>
      <c r="I3521" s="1">
        <v>12</v>
      </c>
      <c r="L3521" s="1">
        <v>5</v>
      </c>
      <c r="M3521" s="2" t="s">
        <v>1392</v>
      </c>
      <c r="N3521" s="2" t="s">
        <v>10373</v>
      </c>
      <c r="S3521" s="1" t="s">
        <v>71</v>
      </c>
      <c r="T3521" s="1" t="s">
        <v>8710</v>
      </c>
      <c r="U3521" s="1" t="s">
        <v>269</v>
      </c>
      <c r="V3521" s="1" t="s">
        <v>8873</v>
      </c>
      <c r="Y3521" s="1" t="s">
        <v>5815</v>
      </c>
      <c r="Z3521" s="1" t="s">
        <v>10371</v>
      </c>
      <c r="AC3521" s="1">
        <v>3</v>
      </c>
      <c r="AD3521" s="1" t="s">
        <v>561</v>
      </c>
      <c r="AE3521" s="1" t="s">
        <v>11535</v>
      </c>
    </row>
    <row r="3522" spans="1:73" ht="13.5" customHeight="1">
      <c r="A3522" s="3" t="str">
        <f>HYPERLINK("http://kyu.snu.ac.kr/sdhj/index.jsp?type=hj/GK14605_00IH_0001_0062.jpg","1720_각북면_62")</f>
        <v>1720_각북면_62</v>
      </c>
      <c r="B3522" s="2">
        <v>1720</v>
      </c>
      <c r="C3522" s="2" t="s">
        <v>15637</v>
      </c>
      <c r="D3522" s="2" t="s">
        <v>15638</v>
      </c>
      <c r="E3522" s="2">
        <v>3521</v>
      </c>
      <c r="F3522" s="1">
        <v>17</v>
      </c>
      <c r="G3522" s="1" t="s">
        <v>5303</v>
      </c>
      <c r="H3522" s="1" t="s">
        <v>8504</v>
      </c>
      <c r="I3522" s="1">
        <v>12</v>
      </c>
      <c r="L3522" s="1">
        <v>5</v>
      </c>
      <c r="M3522" s="2" t="s">
        <v>1392</v>
      </c>
      <c r="N3522" s="2" t="s">
        <v>10373</v>
      </c>
      <c r="S3522" s="1" t="s">
        <v>68</v>
      </c>
      <c r="T3522" s="1" t="s">
        <v>8708</v>
      </c>
      <c r="Y3522" s="1" t="s">
        <v>5816</v>
      </c>
      <c r="Z3522" s="1" t="s">
        <v>10370</v>
      </c>
      <c r="AC3522" s="1">
        <v>1</v>
      </c>
      <c r="AD3522" s="1" t="s">
        <v>107</v>
      </c>
      <c r="AE3522" s="1" t="s">
        <v>11521</v>
      </c>
      <c r="AF3522" s="1" t="s">
        <v>135</v>
      </c>
      <c r="AG3522" s="1" t="s">
        <v>11569</v>
      </c>
    </row>
    <row r="3523" spans="1:73" ht="13.5" customHeight="1">
      <c r="A3523" s="3" t="str">
        <f>HYPERLINK("http://kyu.snu.ac.kr/sdhj/index.jsp?type=hj/GK14605_00IH_0001_0063.jpg","1720_각북면_63")</f>
        <v>1720_각북면_63</v>
      </c>
      <c r="B3523" s="2">
        <v>1720</v>
      </c>
      <c r="C3523" s="2" t="s">
        <v>15637</v>
      </c>
      <c r="D3523" s="2" t="s">
        <v>15638</v>
      </c>
      <c r="E3523" s="2">
        <v>3522</v>
      </c>
      <c r="F3523" s="1">
        <v>18</v>
      </c>
      <c r="G3523" s="1" t="s">
        <v>5817</v>
      </c>
      <c r="H3523" s="1" t="s">
        <v>8503</v>
      </c>
      <c r="I3523" s="1">
        <v>1</v>
      </c>
      <c r="J3523" s="1" t="s">
        <v>5818</v>
      </c>
      <c r="K3523" s="1" t="s">
        <v>8579</v>
      </c>
      <c r="L3523" s="1">
        <v>1</v>
      </c>
      <c r="M3523" s="2" t="s">
        <v>5818</v>
      </c>
      <c r="N3523" s="2" t="s">
        <v>8579</v>
      </c>
      <c r="T3523" s="1" t="s">
        <v>16149</v>
      </c>
      <c r="U3523" s="1" t="s">
        <v>1129</v>
      </c>
      <c r="V3523" s="1" t="s">
        <v>8862</v>
      </c>
      <c r="W3523" s="1" t="s">
        <v>768</v>
      </c>
      <c r="X3523" s="1" t="s">
        <v>9261</v>
      </c>
      <c r="Y3523" s="1" t="s">
        <v>5819</v>
      </c>
      <c r="Z3523" s="1" t="s">
        <v>10369</v>
      </c>
      <c r="AC3523" s="1">
        <v>44</v>
      </c>
      <c r="AD3523" s="1" t="s">
        <v>362</v>
      </c>
      <c r="AE3523" s="1" t="s">
        <v>11561</v>
      </c>
      <c r="AJ3523" s="1" t="s">
        <v>17</v>
      </c>
      <c r="AK3523" s="1" t="s">
        <v>11718</v>
      </c>
      <c r="AL3523" s="1" t="s">
        <v>436</v>
      </c>
      <c r="AM3523" s="1" t="s">
        <v>11639</v>
      </c>
      <c r="AT3523" s="1" t="s">
        <v>153</v>
      </c>
      <c r="AU3523" s="1" t="s">
        <v>8874</v>
      </c>
      <c r="AV3523" s="1" t="s">
        <v>5820</v>
      </c>
      <c r="AW3523" s="1" t="s">
        <v>10673</v>
      </c>
      <c r="BG3523" s="1" t="s">
        <v>2793</v>
      </c>
      <c r="BH3523" s="1" t="s">
        <v>15342</v>
      </c>
      <c r="BI3523" s="1" t="s">
        <v>451</v>
      </c>
      <c r="BJ3523" s="1" t="s">
        <v>10816</v>
      </c>
      <c r="BK3523" s="1" t="s">
        <v>48</v>
      </c>
      <c r="BL3523" s="1" t="s">
        <v>8899</v>
      </c>
      <c r="BM3523" s="1" t="s">
        <v>5319</v>
      </c>
      <c r="BN3523" s="1" t="s">
        <v>8712</v>
      </c>
      <c r="BO3523" s="1" t="s">
        <v>153</v>
      </c>
      <c r="BP3523" s="1" t="s">
        <v>8874</v>
      </c>
      <c r="BQ3523" s="1" t="s">
        <v>5821</v>
      </c>
      <c r="BR3523" s="1" t="s">
        <v>14274</v>
      </c>
      <c r="BS3523" s="1" t="s">
        <v>87</v>
      </c>
      <c r="BT3523" s="1" t="s">
        <v>11630</v>
      </c>
      <c r="BU3523" s="1" t="s">
        <v>5822</v>
      </c>
    </row>
    <row r="3524" spans="1:73" ht="13.5" customHeight="1">
      <c r="A3524" s="3" t="str">
        <f>HYPERLINK("http://kyu.snu.ac.kr/sdhj/index.jsp?type=hj/GK14605_00IH_0001_0063.jpg","1720_각북면_63")</f>
        <v>1720_각북면_63</v>
      </c>
      <c r="B3524" s="2">
        <v>1720</v>
      </c>
      <c r="C3524" s="2" t="s">
        <v>17056</v>
      </c>
      <c r="D3524" s="2" t="s">
        <v>17057</v>
      </c>
      <c r="E3524" s="2">
        <v>3523</v>
      </c>
      <c r="F3524" s="1">
        <v>18</v>
      </c>
      <c r="G3524" s="1" t="s">
        <v>5817</v>
      </c>
      <c r="H3524" s="1" t="s">
        <v>8503</v>
      </c>
      <c r="I3524" s="1">
        <v>1</v>
      </c>
      <c r="L3524" s="1">
        <v>1</v>
      </c>
      <c r="M3524" s="2" t="s">
        <v>5818</v>
      </c>
      <c r="N3524" s="2" t="s">
        <v>8579</v>
      </c>
      <c r="S3524" s="1" t="s">
        <v>51</v>
      </c>
      <c r="T3524" s="1" t="s">
        <v>1413</v>
      </c>
      <c r="U3524" s="1" t="s">
        <v>17058</v>
      </c>
      <c r="V3524" s="1" t="s">
        <v>17059</v>
      </c>
      <c r="Y3524" s="1" t="s">
        <v>18955</v>
      </c>
      <c r="Z3524" s="1" t="s">
        <v>17060</v>
      </c>
      <c r="AC3524" s="1">
        <v>36</v>
      </c>
      <c r="AD3524" s="1" t="s">
        <v>341</v>
      </c>
      <c r="AE3524" s="1" t="s">
        <v>11544</v>
      </c>
      <c r="AJ3524" s="1" t="s">
        <v>17</v>
      </c>
      <c r="AK3524" s="1" t="s">
        <v>11718</v>
      </c>
      <c r="AL3524" s="1" t="s">
        <v>50</v>
      </c>
      <c r="AM3524" s="1" t="s">
        <v>17061</v>
      </c>
      <c r="AN3524" s="1" t="s">
        <v>300</v>
      </c>
      <c r="AO3524" s="1" t="s">
        <v>11633</v>
      </c>
      <c r="AP3524" s="1" t="s">
        <v>2029</v>
      </c>
      <c r="AQ3524" s="1" t="s">
        <v>11800</v>
      </c>
      <c r="AR3524" s="1" t="s">
        <v>5823</v>
      </c>
      <c r="AS3524" s="1" t="s">
        <v>8552</v>
      </c>
      <c r="AT3524" s="1" t="s">
        <v>88</v>
      </c>
      <c r="AU3524" s="1" t="s">
        <v>8828</v>
      </c>
      <c r="AV3524" s="1" t="s">
        <v>794</v>
      </c>
      <c r="AW3524" s="1" t="s">
        <v>10524</v>
      </c>
      <c r="BB3524" s="1" t="s">
        <v>278</v>
      </c>
      <c r="BC3524" s="1" t="s">
        <v>8843</v>
      </c>
      <c r="BD3524" s="1" t="s">
        <v>1555</v>
      </c>
      <c r="BE3524" s="1" t="s">
        <v>11346</v>
      </c>
      <c r="BG3524" s="1" t="s">
        <v>88</v>
      </c>
      <c r="BH3524" s="1" t="s">
        <v>8828</v>
      </c>
      <c r="BI3524" s="1" t="s">
        <v>3093</v>
      </c>
      <c r="BJ3524" s="1" t="s">
        <v>13191</v>
      </c>
      <c r="BK3524" s="1" t="s">
        <v>428</v>
      </c>
      <c r="BL3524" s="1" t="s">
        <v>11968</v>
      </c>
      <c r="BM3524" s="1" t="s">
        <v>2288</v>
      </c>
      <c r="BN3524" s="1" t="s">
        <v>10003</v>
      </c>
      <c r="BO3524" s="1" t="s">
        <v>88</v>
      </c>
      <c r="BP3524" s="1" t="s">
        <v>8828</v>
      </c>
      <c r="BQ3524" s="1" t="s">
        <v>5824</v>
      </c>
      <c r="BR3524" s="1" t="s">
        <v>14325</v>
      </c>
      <c r="BS3524" s="1" t="s">
        <v>158</v>
      </c>
      <c r="BT3524" s="1" t="s">
        <v>11647</v>
      </c>
      <c r="BU3524" s="1" t="s">
        <v>17062</v>
      </c>
    </row>
    <row r="3525" spans="1:73" ht="13.5" customHeight="1">
      <c r="A3525" s="3" t="str">
        <f>HYPERLINK("http://kyu.snu.ac.kr/sdhj/index.jsp?type=hj/GK14605_00IH_0001_0063.jpg","1720_각북면_63")</f>
        <v>1720_각북면_63</v>
      </c>
      <c r="B3525" s="2">
        <v>1720</v>
      </c>
      <c r="C3525" s="2" t="s">
        <v>15744</v>
      </c>
      <c r="D3525" s="2" t="s">
        <v>15745</v>
      </c>
      <c r="E3525" s="2">
        <v>3524</v>
      </c>
      <c r="F3525" s="1">
        <v>18</v>
      </c>
      <c r="G3525" s="1" t="s">
        <v>5817</v>
      </c>
      <c r="H3525" s="1" t="s">
        <v>8503</v>
      </c>
      <c r="I3525" s="1">
        <v>1</v>
      </c>
      <c r="L3525" s="1">
        <v>1</v>
      </c>
      <c r="M3525" s="2" t="s">
        <v>5818</v>
      </c>
      <c r="N3525" s="2" t="s">
        <v>8579</v>
      </c>
      <c r="S3525" s="1" t="s">
        <v>190</v>
      </c>
      <c r="T3525" s="1" t="s">
        <v>8713</v>
      </c>
      <c r="U3525" s="1" t="s">
        <v>749</v>
      </c>
      <c r="V3525" s="1" t="s">
        <v>8857</v>
      </c>
      <c r="Y3525" s="1" t="s">
        <v>5825</v>
      </c>
      <c r="Z3525" s="1" t="s">
        <v>10205</v>
      </c>
      <c r="AC3525" s="1">
        <v>21</v>
      </c>
      <c r="AD3525" s="1" t="s">
        <v>192</v>
      </c>
      <c r="AE3525" s="1" t="s">
        <v>10512</v>
      </c>
    </row>
    <row r="3526" spans="1:73" ht="13.5" customHeight="1">
      <c r="A3526" s="3" t="str">
        <f>HYPERLINK("http://kyu.snu.ac.kr/sdhj/index.jsp?type=hj/GK14605_00IH_0001_0063.jpg","1720_각북면_63")</f>
        <v>1720_각북면_63</v>
      </c>
      <c r="B3526" s="2">
        <v>1720</v>
      </c>
      <c r="C3526" s="2" t="s">
        <v>15853</v>
      </c>
      <c r="D3526" s="2" t="s">
        <v>15854</v>
      </c>
      <c r="E3526" s="2">
        <v>3525</v>
      </c>
      <c r="F3526" s="1">
        <v>18</v>
      </c>
      <c r="G3526" s="1" t="s">
        <v>5817</v>
      </c>
      <c r="H3526" s="1" t="s">
        <v>8503</v>
      </c>
      <c r="I3526" s="1">
        <v>1</v>
      </c>
      <c r="L3526" s="1">
        <v>1</v>
      </c>
      <c r="M3526" s="2" t="s">
        <v>5818</v>
      </c>
      <c r="N3526" s="2" t="s">
        <v>8579</v>
      </c>
      <c r="S3526" s="1" t="s">
        <v>68</v>
      </c>
      <c r="T3526" s="1" t="s">
        <v>8708</v>
      </c>
      <c r="Y3526" s="1" t="s">
        <v>894</v>
      </c>
      <c r="Z3526" s="1" t="s">
        <v>17063</v>
      </c>
      <c r="AC3526" s="1">
        <v>10</v>
      </c>
      <c r="AD3526" s="1" t="s">
        <v>138</v>
      </c>
      <c r="AE3526" s="1" t="s">
        <v>11522</v>
      </c>
    </row>
    <row r="3527" spans="1:73" ht="13.5" customHeight="1">
      <c r="A3527" s="3" t="str">
        <f>HYPERLINK("http://kyu.snu.ac.kr/sdhj/index.jsp?type=hj/GK14605_00IH_0001_0063.jpg","1720_각북면_63")</f>
        <v>1720_각북면_63</v>
      </c>
      <c r="B3527" s="2">
        <v>1720</v>
      </c>
      <c r="C3527" s="2" t="s">
        <v>15853</v>
      </c>
      <c r="D3527" s="2" t="s">
        <v>15854</v>
      </c>
      <c r="E3527" s="2">
        <v>3526</v>
      </c>
      <c r="F3527" s="1">
        <v>18</v>
      </c>
      <c r="G3527" s="1" t="s">
        <v>5817</v>
      </c>
      <c r="H3527" s="1" t="s">
        <v>8503</v>
      </c>
      <c r="I3527" s="1">
        <v>1</v>
      </c>
      <c r="L3527" s="1">
        <v>1</v>
      </c>
      <c r="M3527" s="2" t="s">
        <v>5818</v>
      </c>
      <c r="N3527" s="2" t="s">
        <v>8579</v>
      </c>
      <c r="S3527" s="1" t="s">
        <v>68</v>
      </c>
      <c r="T3527" s="1" t="s">
        <v>8708</v>
      </c>
      <c r="Y3527" s="1" t="s">
        <v>5826</v>
      </c>
      <c r="Z3527" s="1" t="s">
        <v>10368</v>
      </c>
      <c r="AC3527" s="1">
        <v>7</v>
      </c>
      <c r="AD3527" s="1" t="s">
        <v>454</v>
      </c>
      <c r="AE3527" s="1" t="s">
        <v>11543</v>
      </c>
      <c r="AF3527" s="1" t="s">
        <v>135</v>
      </c>
      <c r="AG3527" s="1" t="s">
        <v>11569</v>
      </c>
    </row>
    <row r="3528" spans="1:73" ht="13.5" customHeight="1">
      <c r="A3528" s="3" t="str">
        <f>HYPERLINK("http://kyu.snu.ac.kr/sdhj/index.jsp?type=hj/GK14605_00IH_0001_0063.jpg","1720_각북면_63")</f>
        <v>1720_각북면_63</v>
      </c>
      <c r="B3528" s="2">
        <v>1720</v>
      </c>
      <c r="C3528" s="2" t="s">
        <v>15853</v>
      </c>
      <c r="D3528" s="2" t="s">
        <v>15854</v>
      </c>
      <c r="E3528" s="2">
        <v>3527</v>
      </c>
      <c r="F3528" s="1">
        <v>18</v>
      </c>
      <c r="G3528" s="1" t="s">
        <v>5817</v>
      </c>
      <c r="H3528" s="1" t="s">
        <v>8503</v>
      </c>
      <c r="I3528" s="1">
        <v>1</v>
      </c>
      <c r="L3528" s="1">
        <v>2</v>
      </c>
      <c r="M3528" s="2" t="s">
        <v>18345</v>
      </c>
      <c r="N3528" s="2" t="s">
        <v>18346</v>
      </c>
      <c r="O3528" s="1" t="s">
        <v>6</v>
      </c>
      <c r="P3528" s="1" t="s">
        <v>8656</v>
      </c>
      <c r="T3528" s="1" t="s">
        <v>15986</v>
      </c>
      <c r="U3528" s="1" t="s">
        <v>215</v>
      </c>
      <c r="V3528" s="1" t="s">
        <v>8866</v>
      </c>
      <c r="W3528" s="1" t="s">
        <v>1696</v>
      </c>
      <c r="X3528" s="1" t="s">
        <v>9286</v>
      </c>
      <c r="Y3528" s="1" t="s">
        <v>5827</v>
      </c>
      <c r="Z3528" s="1" t="s">
        <v>10323</v>
      </c>
      <c r="AC3528" s="1">
        <v>29</v>
      </c>
      <c r="AD3528" s="1" t="s">
        <v>555</v>
      </c>
      <c r="AE3528" s="1" t="s">
        <v>11553</v>
      </c>
      <c r="AJ3528" s="1" t="s">
        <v>17</v>
      </c>
      <c r="AK3528" s="1" t="s">
        <v>11718</v>
      </c>
      <c r="AL3528" s="1" t="s">
        <v>720</v>
      </c>
      <c r="AM3528" s="1" t="s">
        <v>11736</v>
      </c>
      <c r="AT3528" s="1" t="s">
        <v>215</v>
      </c>
      <c r="AU3528" s="1" t="s">
        <v>8866</v>
      </c>
      <c r="AV3528" s="1" t="s">
        <v>5828</v>
      </c>
      <c r="AW3528" s="1" t="s">
        <v>10324</v>
      </c>
      <c r="BG3528" s="1" t="s">
        <v>215</v>
      </c>
      <c r="BH3528" s="1" t="s">
        <v>8866</v>
      </c>
      <c r="BI3528" s="1" t="s">
        <v>5829</v>
      </c>
      <c r="BJ3528" s="1" t="s">
        <v>10358</v>
      </c>
      <c r="BK3528" s="1" t="s">
        <v>46</v>
      </c>
      <c r="BL3528" s="1" t="s">
        <v>11959</v>
      </c>
      <c r="BM3528" s="1" t="s">
        <v>5830</v>
      </c>
      <c r="BN3528" s="1" t="s">
        <v>12313</v>
      </c>
      <c r="BO3528" s="1" t="s">
        <v>46</v>
      </c>
      <c r="BP3528" s="1" t="s">
        <v>11959</v>
      </c>
      <c r="BQ3528" s="1" t="s">
        <v>5831</v>
      </c>
      <c r="BR3528" s="1" t="s">
        <v>14324</v>
      </c>
      <c r="BS3528" s="1" t="s">
        <v>50</v>
      </c>
      <c r="BT3528" s="1" t="s">
        <v>16057</v>
      </c>
    </row>
    <row r="3529" spans="1:73" ht="13.5" customHeight="1">
      <c r="A3529" s="3" t="str">
        <f>HYPERLINK("http://kyu.snu.ac.kr/sdhj/index.jsp?type=hj/GK14605_00IH_0001_0063.jpg","1720_각북면_63")</f>
        <v>1720_각북면_63</v>
      </c>
      <c r="B3529" s="2">
        <v>1720</v>
      </c>
      <c r="C3529" s="2" t="s">
        <v>15853</v>
      </c>
      <c r="D3529" s="2" t="s">
        <v>15854</v>
      </c>
      <c r="E3529" s="2">
        <v>3528</v>
      </c>
      <c r="F3529" s="1">
        <v>18</v>
      </c>
      <c r="G3529" s="1" t="s">
        <v>5817</v>
      </c>
      <c r="H3529" s="1" t="s">
        <v>8503</v>
      </c>
      <c r="I3529" s="1">
        <v>1</v>
      </c>
      <c r="L3529" s="1">
        <v>2</v>
      </c>
      <c r="M3529" s="2" t="s">
        <v>18345</v>
      </c>
      <c r="N3529" s="2" t="s">
        <v>18346</v>
      </c>
      <c r="S3529" s="1" t="s">
        <v>51</v>
      </c>
      <c r="T3529" s="1" t="s">
        <v>1413</v>
      </c>
      <c r="W3529" s="1" t="s">
        <v>220</v>
      </c>
      <c r="X3529" s="1" t="s">
        <v>8720</v>
      </c>
      <c r="Y3529" s="1" t="s">
        <v>129</v>
      </c>
      <c r="Z3529" s="1" t="s">
        <v>9465</v>
      </c>
      <c r="AC3529" s="1">
        <v>25</v>
      </c>
      <c r="AD3529" s="1" t="s">
        <v>271</v>
      </c>
      <c r="AE3529" s="1" t="s">
        <v>11546</v>
      </c>
      <c r="AJ3529" s="1" t="s">
        <v>461</v>
      </c>
      <c r="AK3529" s="1" t="s">
        <v>11719</v>
      </c>
      <c r="AL3529" s="1" t="s">
        <v>96</v>
      </c>
      <c r="AM3529" s="1" t="s">
        <v>11726</v>
      </c>
      <c r="AT3529" s="1" t="s">
        <v>215</v>
      </c>
      <c r="AU3529" s="1" t="s">
        <v>8866</v>
      </c>
      <c r="AV3529" s="1" t="s">
        <v>5832</v>
      </c>
      <c r="AW3529" s="1" t="s">
        <v>12315</v>
      </c>
      <c r="BG3529" s="1" t="s">
        <v>516</v>
      </c>
      <c r="BH3529" s="1" t="s">
        <v>8956</v>
      </c>
      <c r="BI3529" s="1" t="s">
        <v>2729</v>
      </c>
      <c r="BJ3529" s="1" t="s">
        <v>11188</v>
      </c>
      <c r="BK3529" s="1" t="s">
        <v>46</v>
      </c>
      <c r="BL3529" s="1" t="s">
        <v>11959</v>
      </c>
      <c r="BM3529" s="1" t="s">
        <v>5833</v>
      </c>
      <c r="BN3529" s="1" t="s">
        <v>13723</v>
      </c>
      <c r="BO3529" s="1" t="s">
        <v>46</v>
      </c>
      <c r="BP3529" s="1" t="s">
        <v>11959</v>
      </c>
      <c r="BQ3529" s="1" t="s">
        <v>5834</v>
      </c>
      <c r="BR3529" s="1" t="s">
        <v>14323</v>
      </c>
      <c r="BS3529" s="1" t="s">
        <v>921</v>
      </c>
      <c r="BT3529" s="1" t="s">
        <v>11727</v>
      </c>
    </row>
    <row r="3530" spans="1:73" ht="13.5" customHeight="1">
      <c r="A3530" s="3" t="str">
        <f>HYPERLINK("http://kyu.snu.ac.kr/sdhj/index.jsp?type=hj/GK14605_00IH_0001_0063.jpg","1720_각북면_63")</f>
        <v>1720_각북면_63</v>
      </c>
      <c r="B3530" s="2">
        <v>1720</v>
      </c>
      <c r="C3530" s="2" t="s">
        <v>17064</v>
      </c>
      <c r="D3530" s="2" t="s">
        <v>17065</v>
      </c>
      <c r="E3530" s="2">
        <v>3529</v>
      </c>
      <c r="F3530" s="1">
        <v>18</v>
      </c>
      <c r="G3530" s="1" t="s">
        <v>5817</v>
      </c>
      <c r="H3530" s="1" t="s">
        <v>8503</v>
      </c>
      <c r="I3530" s="1">
        <v>1</v>
      </c>
      <c r="L3530" s="1">
        <v>2</v>
      </c>
      <c r="M3530" s="2" t="s">
        <v>18345</v>
      </c>
      <c r="N3530" s="2" t="s">
        <v>18346</v>
      </c>
      <c r="T3530" s="1" t="s">
        <v>17066</v>
      </c>
      <c r="U3530" s="1" t="s">
        <v>266</v>
      </c>
      <c r="V3530" s="1" t="s">
        <v>8830</v>
      </c>
      <c r="Y3530" s="1" t="s">
        <v>5835</v>
      </c>
      <c r="Z3530" s="1" t="s">
        <v>10367</v>
      </c>
      <c r="AC3530" s="1">
        <v>18</v>
      </c>
      <c r="AD3530" s="1" t="s">
        <v>130</v>
      </c>
      <c r="AE3530" s="1" t="s">
        <v>11547</v>
      </c>
      <c r="AT3530" s="1" t="s">
        <v>3588</v>
      </c>
      <c r="AU3530" s="1" t="s">
        <v>17067</v>
      </c>
      <c r="AV3530" s="1" t="s">
        <v>3708</v>
      </c>
      <c r="AW3530" s="1" t="s">
        <v>10963</v>
      </c>
      <c r="BB3530" s="1" t="s">
        <v>274</v>
      </c>
      <c r="BC3530" s="1" t="s">
        <v>8855</v>
      </c>
      <c r="BD3530" s="1" t="s">
        <v>1406</v>
      </c>
      <c r="BE3530" s="1" t="s">
        <v>11352</v>
      </c>
    </row>
    <row r="3531" spans="1:73" ht="13.5" customHeight="1">
      <c r="A3531" s="3" t="str">
        <f>HYPERLINK("http://kyu.snu.ac.kr/sdhj/index.jsp?type=hj/GK14605_00IH_0001_0063.jpg","1720_각북면_63")</f>
        <v>1720_각북면_63</v>
      </c>
      <c r="B3531" s="2">
        <v>1720</v>
      </c>
      <c r="C3531" s="2" t="s">
        <v>17064</v>
      </c>
      <c r="D3531" s="2" t="s">
        <v>17065</v>
      </c>
      <c r="E3531" s="2">
        <v>3530</v>
      </c>
      <c r="F3531" s="1">
        <v>18</v>
      </c>
      <c r="G3531" s="1" t="s">
        <v>5817</v>
      </c>
      <c r="H3531" s="1" t="s">
        <v>8503</v>
      </c>
      <c r="I3531" s="1">
        <v>1</v>
      </c>
      <c r="L3531" s="1">
        <v>3</v>
      </c>
      <c r="M3531" s="2" t="s">
        <v>18347</v>
      </c>
      <c r="N3531" s="2" t="s">
        <v>18348</v>
      </c>
      <c r="T3531" s="1" t="s">
        <v>17068</v>
      </c>
      <c r="U3531" s="1" t="s">
        <v>215</v>
      </c>
      <c r="V3531" s="1" t="s">
        <v>8866</v>
      </c>
      <c r="W3531" s="1" t="s">
        <v>1696</v>
      </c>
      <c r="X3531" s="1" t="s">
        <v>9286</v>
      </c>
      <c r="Y3531" s="1" t="s">
        <v>17069</v>
      </c>
      <c r="Z3531" s="1" t="s">
        <v>17070</v>
      </c>
      <c r="AA3531" s="1" t="s">
        <v>17071</v>
      </c>
      <c r="AB3531" s="1" t="s">
        <v>11453</v>
      </c>
      <c r="AC3531" s="1">
        <v>46</v>
      </c>
      <c r="AD3531" s="1" t="s">
        <v>40</v>
      </c>
      <c r="AE3531" s="1" t="s">
        <v>11562</v>
      </c>
      <c r="AJ3531" s="1" t="s">
        <v>17</v>
      </c>
      <c r="AK3531" s="1" t="s">
        <v>11718</v>
      </c>
      <c r="AL3531" s="1" t="s">
        <v>720</v>
      </c>
      <c r="AM3531" s="1" t="s">
        <v>11736</v>
      </c>
      <c r="AT3531" s="1" t="s">
        <v>215</v>
      </c>
      <c r="AU3531" s="1" t="s">
        <v>8866</v>
      </c>
      <c r="AV3531" s="1" t="s">
        <v>1814</v>
      </c>
      <c r="AW3531" s="1" t="s">
        <v>10235</v>
      </c>
      <c r="BG3531" s="1" t="s">
        <v>46</v>
      </c>
      <c r="BH3531" s="1" t="s">
        <v>11959</v>
      </c>
      <c r="BI3531" s="1" t="s">
        <v>4446</v>
      </c>
      <c r="BJ3531" s="1" t="s">
        <v>12281</v>
      </c>
      <c r="BK3531" s="1" t="s">
        <v>5836</v>
      </c>
      <c r="BL3531" s="1" t="s">
        <v>15345</v>
      </c>
      <c r="BM3531" s="1" t="s">
        <v>5671</v>
      </c>
      <c r="BN3531" s="1" t="s">
        <v>12271</v>
      </c>
      <c r="BO3531" s="1" t="s">
        <v>46</v>
      </c>
      <c r="BP3531" s="1" t="s">
        <v>11959</v>
      </c>
      <c r="BQ3531" s="1" t="s">
        <v>5837</v>
      </c>
      <c r="BR3531" s="1" t="s">
        <v>15252</v>
      </c>
      <c r="BS3531" s="1" t="s">
        <v>305</v>
      </c>
      <c r="BT3531" s="1" t="s">
        <v>11720</v>
      </c>
    </row>
    <row r="3532" spans="1:73" ht="13.5" customHeight="1">
      <c r="A3532" s="3" t="str">
        <f>HYPERLINK("http://kyu.snu.ac.kr/sdhj/index.jsp?type=hj/GK14605_00IH_0001_0063.jpg","1720_각북면_63")</f>
        <v>1720_각북면_63</v>
      </c>
      <c r="B3532" s="2">
        <v>1720</v>
      </c>
      <c r="C3532" s="2" t="s">
        <v>16292</v>
      </c>
      <c r="D3532" s="2" t="s">
        <v>16293</v>
      </c>
      <c r="E3532" s="2">
        <v>3531</v>
      </c>
      <c r="F3532" s="1">
        <v>18</v>
      </c>
      <c r="G3532" s="1" t="s">
        <v>5817</v>
      </c>
      <c r="H3532" s="1" t="s">
        <v>8503</v>
      </c>
      <c r="I3532" s="1">
        <v>1</v>
      </c>
      <c r="L3532" s="1">
        <v>2</v>
      </c>
      <c r="M3532" s="2" t="s">
        <v>18347</v>
      </c>
      <c r="N3532" s="2" t="s">
        <v>18348</v>
      </c>
      <c r="S3532" s="1" t="s">
        <v>51</v>
      </c>
      <c r="T3532" s="1" t="s">
        <v>1413</v>
      </c>
      <c r="W3532" s="1" t="s">
        <v>128</v>
      </c>
      <c r="X3532" s="1" t="s">
        <v>9270</v>
      </c>
      <c r="Y3532" s="1" t="s">
        <v>129</v>
      </c>
      <c r="Z3532" s="1" t="s">
        <v>9465</v>
      </c>
      <c r="AC3532" s="1">
        <v>44</v>
      </c>
      <c r="AD3532" s="1" t="s">
        <v>823</v>
      </c>
      <c r="AE3532" s="1" t="s">
        <v>11532</v>
      </c>
      <c r="AJ3532" s="1" t="s">
        <v>17</v>
      </c>
      <c r="AK3532" s="1" t="s">
        <v>11718</v>
      </c>
      <c r="AL3532" s="1" t="s">
        <v>796</v>
      </c>
      <c r="AM3532" s="1" t="s">
        <v>11744</v>
      </c>
      <c r="AT3532" s="1" t="s">
        <v>46</v>
      </c>
      <c r="AU3532" s="1" t="s">
        <v>11959</v>
      </c>
      <c r="AV3532" s="1" t="s">
        <v>5838</v>
      </c>
      <c r="AW3532" s="1" t="s">
        <v>12314</v>
      </c>
      <c r="BG3532" s="1" t="s">
        <v>1706</v>
      </c>
      <c r="BH3532" s="1" t="s">
        <v>10003</v>
      </c>
      <c r="BI3532" s="1" t="s">
        <v>5839</v>
      </c>
      <c r="BJ3532" s="1" t="s">
        <v>13190</v>
      </c>
      <c r="BK3532" s="1" t="s">
        <v>46</v>
      </c>
      <c r="BL3532" s="1" t="s">
        <v>11959</v>
      </c>
      <c r="BM3532" s="1" t="s">
        <v>8322</v>
      </c>
      <c r="BN3532" s="1" t="s">
        <v>11125</v>
      </c>
      <c r="BO3532" s="1" t="s">
        <v>46</v>
      </c>
      <c r="BP3532" s="1" t="s">
        <v>11959</v>
      </c>
      <c r="BQ3532" s="1" t="s">
        <v>5840</v>
      </c>
      <c r="BR3532" s="1" t="s">
        <v>14322</v>
      </c>
      <c r="BS3532" s="1" t="s">
        <v>202</v>
      </c>
      <c r="BT3532" s="1" t="s">
        <v>11631</v>
      </c>
    </row>
    <row r="3533" spans="1:73" ht="13.5" customHeight="1">
      <c r="A3533" s="3" t="str">
        <f>HYPERLINK("http://kyu.snu.ac.kr/sdhj/index.jsp?type=hj/GK14605_00IH_0001_0063.jpg","1720_각북면_63")</f>
        <v>1720_각북면_63</v>
      </c>
      <c r="B3533" s="2">
        <v>1720</v>
      </c>
      <c r="C3533" s="2" t="s">
        <v>15713</v>
      </c>
      <c r="D3533" s="2" t="s">
        <v>15714</v>
      </c>
      <c r="E3533" s="2">
        <v>3532</v>
      </c>
      <c r="F3533" s="1">
        <v>18</v>
      </c>
      <c r="G3533" s="1" t="s">
        <v>5817</v>
      </c>
      <c r="H3533" s="1" t="s">
        <v>8503</v>
      </c>
      <c r="I3533" s="1">
        <v>1</v>
      </c>
      <c r="L3533" s="1">
        <v>2</v>
      </c>
      <c r="M3533" s="2" t="s">
        <v>18347</v>
      </c>
      <c r="N3533" s="2" t="s">
        <v>18348</v>
      </c>
      <c r="S3533" s="1" t="s">
        <v>226</v>
      </c>
      <c r="T3533" s="1" t="s">
        <v>8709</v>
      </c>
      <c r="AC3533" s="1">
        <v>9</v>
      </c>
      <c r="AD3533" s="1" t="s">
        <v>258</v>
      </c>
      <c r="AE3533" s="1" t="s">
        <v>11526</v>
      </c>
    </row>
    <row r="3534" spans="1:73" ht="13.5" customHeight="1">
      <c r="A3534" s="3" t="str">
        <f>HYPERLINK("http://kyu.snu.ac.kr/sdhj/index.jsp?type=hj/GK14605_00IH_0001_0063.jpg","1720_각북면_63")</f>
        <v>1720_각북면_63</v>
      </c>
      <c r="B3534" s="2">
        <v>1720</v>
      </c>
      <c r="C3534" s="2" t="s">
        <v>15713</v>
      </c>
      <c r="D3534" s="2" t="s">
        <v>15714</v>
      </c>
      <c r="E3534" s="2">
        <v>3533</v>
      </c>
      <c r="F3534" s="1">
        <v>18</v>
      </c>
      <c r="G3534" s="1" t="s">
        <v>5817</v>
      </c>
      <c r="H3534" s="1" t="s">
        <v>8503</v>
      </c>
      <c r="I3534" s="1">
        <v>1</v>
      </c>
      <c r="L3534" s="1">
        <v>2</v>
      </c>
      <c r="M3534" s="2" t="s">
        <v>18347</v>
      </c>
      <c r="N3534" s="2" t="s">
        <v>18348</v>
      </c>
      <c r="T3534" s="1" t="s">
        <v>17072</v>
      </c>
      <c r="U3534" s="1" t="s">
        <v>266</v>
      </c>
      <c r="V3534" s="1" t="s">
        <v>8830</v>
      </c>
      <c r="Y3534" s="1" t="s">
        <v>14826</v>
      </c>
      <c r="Z3534" s="1" t="s">
        <v>15365</v>
      </c>
      <c r="AC3534" s="1">
        <v>21</v>
      </c>
      <c r="AD3534" s="1" t="s">
        <v>192</v>
      </c>
      <c r="AE3534" s="1" t="s">
        <v>10512</v>
      </c>
      <c r="AT3534" s="1" t="s">
        <v>840</v>
      </c>
      <c r="AU3534" s="1" t="s">
        <v>11962</v>
      </c>
      <c r="AV3534" s="1" t="s">
        <v>853</v>
      </c>
      <c r="AW3534" s="1" t="s">
        <v>11426</v>
      </c>
      <c r="BB3534" s="1" t="s">
        <v>385</v>
      </c>
      <c r="BC3534" s="1" t="s">
        <v>17073</v>
      </c>
      <c r="BD3534" s="1" t="s">
        <v>14873</v>
      </c>
      <c r="BE3534" s="1" t="s">
        <v>17074</v>
      </c>
    </row>
    <row r="3535" spans="1:73" ht="13.5" customHeight="1">
      <c r="A3535" s="3" t="str">
        <f>HYPERLINK("http://kyu.snu.ac.kr/sdhj/index.jsp?type=hj/GK14605_00IH_0001_0063.jpg","1720_각북면_63")</f>
        <v>1720_각북면_63</v>
      </c>
      <c r="B3535" s="2">
        <v>1720</v>
      </c>
      <c r="C3535" s="2" t="s">
        <v>16749</v>
      </c>
      <c r="D3535" s="2" t="s">
        <v>16750</v>
      </c>
      <c r="E3535" s="2">
        <v>3534</v>
      </c>
      <c r="F3535" s="1">
        <v>18</v>
      </c>
      <c r="G3535" s="1" t="s">
        <v>5817</v>
      </c>
      <c r="H3535" s="1" t="s">
        <v>8503</v>
      </c>
      <c r="I3535" s="1">
        <v>1</v>
      </c>
      <c r="L3535" s="1">
        <v>4</v>
      </c>
      <c r="M3535" s="2" t="s">
        <v>18956</v>
      </c>
      <c r="N3535" s="2" t="s">
        <v>18349</v>
      </c>
      <c r="T3535" s="1" t="s">
        <v>17075</v>
      </c>
      <c r="U3535" s="1" t="s">
        <v>5841</v>
      </c>
      <c r="V3535" s="1" t="s">
        <v>17076</v>
      </c>
      <c r="W3535" s="1" t="s">
        <v>103</v>
      </c>
      <c r="X3535" s="1" t="s">
        <v>17077</v>
      </c>
      <c r="Y3535" s="1" t="s">
        <v>8419</v>
      </c>
      <c r="Z3535" s="1" t="s">
        <v>10366</v>
      </c>
      <c r="AC3535" s="1">
        <v>63</v>
      </c>
      <c r="AD3535" s="1" t="s">
        <v>561</v>
      </c>
      <c r="AE3535" s="1" t="s">
        <v>11535</v>
      </c>
      <c r="AJ3535" s="1" t="s">
        <v>17</v>
      </c>
      <c r="AK3535" s="1" t="s">
        <v>11718</v>
      </c>
      <c r="AL3535" s="1" t="s">
        <v>803</v>
      </c>
      <c r="AM3535" s="1" t="s">
        <v>11722</v>
      </c>
      <c r="AT3535" s="1" t="s">
        <v>88</v>
      </c>
      <c r="AU3535" s="1" t="s">
        <v>8828</v>
      </c>
      <c r="AV3535" s="1" t="s">
        <v>750</v>
      </c>
      <c r="AW3535" s="1" t="s">
        <v>17078</v>
      </c>
      <c r="BG3535" s="1" t="s">
        <v>48</v>
      </c>
      <c r="BH3535" s="1" t="s">
        <v>8899</v>
      </c>
      <c r="BI3535" s="1" t="s">
        <v>1009</v>
      </c>
      <c r="BJ3535" s="1" t="s">
        <v>12160</v>
      </c>
      <c r="BK3535" s="1" t="s">
        <v>88</v>
      </c>
      <c r="BL3535" s="1" t="s">
        <v>8828</v>
      </c>
      <c r="BM3535" s="1" t="s">
        <v>1326</v>
      </c>
      <c r="BN3535" s="1" t="s">
        <v>10209</v>
      </c>
      <c r="BO3535" s="1" t="s">
        <v>269</v>
      </c>
      <c r="BP3535" s="1" t="s">
        <v>8873</v>
      </c>
      <c r="BQ3535" s="1" t="s">
        <v>8420</v>
      </c>
      <c r="BR3535" s="1" t="s">
        <v>14321</v>
      </c>
      <c r="BS3535" s="1" t="s">
        <v>300</v>
      </c>
      <c r="BT3535" s="1" t="s">
        <v>11633</v>
      </c>
    </row>
    <row r="3536" spans="1:73" ht="13.5" customHeight="1">
      <c r="A3536" s="3" t="str">
        <f>HYPERLINK("http://kyu.snu.ac.kr/sdhj/index.jsp?type=hj/GK14605_00IH_0001_0063.jpg","1720_각북면_63")</f>
        <v>1720_각북면_63</v>
      </c>
      <c r="B3536" s="2">
        <v>1720</v>
      </c>
      <c r="C3536" s="2" t="s">
        <v>16067</v>
      </c>
      <c r="D3536" s="2" t="s">
        <v>16068</v>
      </c>
      <c r="E3536" s="2">
        <v>3535</v>
      </c>
      <c r="F3536" s="1">
        <v>18</v>
      </c>
      <c r="G3536" s="1" t="s">
        <v>5817</v>
      </c>
      <c r="H3536" s="1" t="s">
        <v>8503</v>
      </c>
      <c r="I3536" s="1">
        <v>1</v>
      </c>
      <c r="L3536" s="1">
        <v>4</v>
      </c>
      <c r="M3536" s="2" t="s">
        <v>18956</v>
      </c>
      <c r="N3536" s="2" t="s">
        <v>18349</v>
      </c>
      <c r="S3536" s="1" t="s">
        <v>51</v>
      </c>
      <c r="T3536" s="1" t="s">
        <v>1413</v>
      </c>
      <c r="W3536" s="1" t="s">
        <v>166</v>
      </c>
      <c r="X3536" s="1" t="s">
        <v>9278</v>
      </c>
      <c r="Y3536" s="1" t="s">
        <v>53</v>
      </c>
      <c r="Z3536" s="1" t="s">
        <v>9315</v>
      </c>
      <c r="AC3536" s="1">
        <v>43</v>
      </c>
      <c r="AD3536" s="1" t="s">
        <v>424</v>
      </c>
      <c r="AE3536" s="1" t="s">
        <v>11538</v>
      </c>
      <c r="AJ3536" s="1" t="s">
        <v>17</v>
      </c>
      <c r="AK3536" s="1" t="s">
        <v>11718</v>
      </c>
      <c r="AL3536" s="1" t="s">
        <v>50</v>
      </c>
      <c r="AM3536" s="1" t="s">
        <v>17079</v>
      </c>
      <c r="AT3536" s="1" t="s">
        <v>390</v>
      </c>
      <c r="AU3536" s="1" t="s">
        <v>11984</v>
      </c>
      <c r="AV3536" s="1" t="s">
        <v>5727</v>
      </c>
      <c r="AW3536" s="1" t="s">
        <v>9818</v>
      </c>
      <c r="BG3536" s="1" t="s">
        <v>390</v>
      </c>
      <c r="BH3536" s="1" t="s">
        <v>11984</v>
      </c>
      <c r="BI3536" s="1" t="s">
        <v>4499</v>
      </c>
      <c r="BJ3536" s="1" t="s">
        <v>12111</v>
      </c>
      <c r="BK3536" s="1" t="s">
        <v>390</v>
      </c>
      <c r="BL3536" s="1" t="s">
        <v>11984</v>
      </c>
      <c r="BM3536" s="1" t="s">
        <v>8295</v>
      </c>
      <c r="BN3536" s="1" t="s">
        <v>13234</v>
      </c>
      <c r="BO3536" s="1" t="s">
        <v>390</v>
      </c>
      <c r="BP3536" s="1" t="s">
        <v>11984</v>
      </c>
      <c r="BQ3536" s="1" t="s">
        <v>5842</v>
      </c>
      <c r="BR3536" s="1" t="s">
        <v>14320</v>
      </c>
      <c r="BS3536" s="1" t="s">
        <v>149</v>
      </c>
      <c r="BT3536" s="1" t="s">
        <v>11728</v>
      </c>
    </row>
    <row r="3537" spans="1:73" ht="13.5" customHeight="1">
      <c r="A3537" s="3" t="str">
        <f>HYPERLINK("http://kyu.snu.ac.kr/sdhj/index.jsp?type=hj/GK14605_00IH_0001_0063.jpg","1720_각북면_63")</f>
        <v>1720_각북면_63</v>
      </c>
      <c r="B3537" s="2">
        <v>1720</v>
      </c>
      <c r="C3537" s="2" t="s">
        <v>15934</v>
      </c>
      <c r="D3537" s="2" t="s">
        <v>15935</v>
      </c>
      <c r="E3537" s="2">
        <v>3536</v>
      </c>
      <c r="F3537" s="1">
        <v>18</v>
      </c>
      <c r="G3537" s="1" t="s">
        <v>5817</v>
      </c>
      <c r="H3537" s="1" t="s">
        <v>8503</v>
      </c>
      <c r="I3537" s="1">
        <v>1</v>
      </c>
      <c r="L3537" s="1">
        <v>4</v>
      </c>
      <c r="M3537" s="2" t="s">
        <v>18956</v>
      </c>
      <c r="N3537" s="2" t="s">
        <v>18349</v>
      </c>
      <c r="S3537" s="1" t="s">
        <v>102</v>
      </c>
      <c r="T3537" s="1" t="s">
        <v>8723</v>
      </c>
      <c r="Y3537" s="1" t="s">
        <v>5843</v>
      </c>
      <c r="Z3537" s="1" t="s">
        <v>9623</v>
      </c>
      <c r="AF3537" s="1" t="s">
        <v>67</v>
      </c>
      <c r="AG3537" s="1" t="s">
        <v>9286</v>
      </c>
    </row>
    <row r="3538" spans="1:73" ht="13.5" customHeight="1">
      <c r="A3538" s="3" t="str">
        <f>HYPERLINK("http://kyu.snu.ac.kr/sdhj/index.jsp?type=hj/GK14605_00IH_0001_0063.jpg","1720_각북면_63")</f>
        <v>1720_각북면_63</v>
      </c>
      <c r="B3538" s="2">
        <v>1720</v>
      </c>
      <c r="C3538" s="2" t="s">
        <v>16145</v>
      </c>
      <c r="D3538" s="2" t="s">
        <v>16146</v>
      </c>
      <c r="E3538" s="2">
        <v>3537</v>
      </c>
      <c r="F3538" s="1">
        <v>18</v>
      </c>
      <c r="G3538" s="1" t="s">
        <v>5817</v>
      </c>
      <c r="H3538" s="1" t="s">
        <v>8503</v>
      </c>
      <c r="I3538" s="1">
        <v>1</v>
      </c>
      <c r="L3538" s="1">
        <v>4</v>
      </c>
      <c r="M3538" s="2" t="s">
        <v>18956</v>
      </c>
      <c r="N3538" s="2" t="s">
        <v>18349</v>
      </c>
      <c r="S3538" s="1" t="s">
        <v>71</v>
      </c>
      <c r="T3538" s="1" t="s">
        <v>8710</v>
      </c>
      <c r="U3538" s="1" t="s">
        <v>443</v>
      </c>
      <c r="V3538" s="1" t="s">
        <v>8946</v>
      </c>
      <c r="Y3538" s="1" t="s">
        <v>5844</v>
      </c>
      <c r="Z3538" s="1" t="s">
        <v>10365</v>
      </c>
      <c r="AC3538" s="1">
        <v>25</v>
      </c>
      <c r="AD3538" s="1" t="s">
        <v>271</v>
      </c>
      <c r="AE3538" s="1" t="s">
        <v>11546</v>
      </c>
    </row>
    <row r="3539" spans="1:73" ht="13.5" customHeight="1">
      <c r="A3539" s="3" t="str">
        <f>HYPERLINK("http://kyu.snu.ac.kr/sdhj/index.jsp?type=hj/GK14605_00IH_0001_0063.jpg","1720_각북면_63")</f>
        <v>1720_각북면_63</v>
      </c>
      <c r="B3539" s="2">
        <v>1720</v>
      </c>
      <c r="C3539" s="2" t="s">
        <v>16145</v>
      </c>
      <c r="D3539" s="2" t="s">
        <v>16146</v>
      </c>
      <c r="E3539" s="2">
        <v>3538</v>
      </c>
      <c r="F3539" s="1">
        <v>18</v>
      </c>
      <c r="G3539" s="1" t="s">
        <v>5817</v>
      </c>
      <c r="H3539" s="1" t="s">
        <v>8503</v>
      </c>
      <c r="I3539" s="1">
        <v>1</v>
      </c>
      <c r="L3539" s="1">
        <v>4</v>
      </c>
      <c r="M3539" s="2" t="s">
        <v>18956</v>
      </c>
      <c r="N3539" s="2" t="s">
        <v>18349</v>
      </c>
      <c r="S3539" s="1" t="s">
        <v>68</v>
      </c>
      <c r="T3539" s="1" t="s">
        <v>8708</v>
      </c>
      <c r="Y3539" s="1" t="s">
        <v>8286</v>
      </c>
      <c r="Z3539" s="1" t="s">
        <v>10364</v>
      </c>
      <c r="AC3539" s="1">
        <v>10</v>
      </c>
      <c r="AD3539" s="1" t="s">
        <v>138</v>
      </c>
      <c r="AE3539" s="1" t="s">
        <v>11522</v>
      </c>
    </row>
    <row r="3540" spans="1:73" ht="13.5" customHeight="1">
      <c r="A3540" s="3" t="str">
        <f>HYPERLINK("http://kyu.snu.ac.kr/sdhj/index.jsp?type=hj/GK14605_00IH_0001_0063.jpg","1720_각북면_63")</f>
        <v>1720_각북면_63</v>
      </c>
      <c r="B3540" s="2">
        <v>1720</v>
      </c>
      <c r="C3540" s="2" t="s">
        <v>16145</v>
      </c>
      <c r="D3540" s="2" t="s">
        <v>16146</v>
      </c>
      <c r="E3540" s="2">
        <v>3539</v>
      </c>
      <c r="F3540" s="1">
        <v>18</v>
      </c>
      <c r="G3540" s="1" t="s">
        <v>5817</v>
      </c>
      <c r="H3540" s="1" t="s">
        <v>8503</v>
      </c>
      <c r="I3540" s="1">
        <v>1</v>
      </c>
      <c r="L3540" s="1">
        <v>4</v>
      </c>
      <c r="M3540" s="2" t="s">
        <v>18956</v>
      </c>
      <c r="N3540" s="2" t="s">
        <v>18349</v>
      </c>
      <c r="S3540" s="1" t="s">
        <v>68</v>
      </c>
      <c r="T3540" s="1" t="s">
        <v>8708</v>
      </c>
      <c r="Y3540" s="1" t="s">
        <v>5033</v>
      </c>
      <c r="Z3540" s="1" t="s">
        <v>10239</v>
      </c>
      <c r="AC3540" s="1">
        <v>8</v>
      </c>
      <c r="AD3540" s="1" t="s">
        <v>76</v>
      </c>
      <c r="AE3540" s="1" t="s">
        <v>11537</v>
      </c>
    </row>
    <row r="3541" spans="1:73" ht="13.5" customHeight="1">
      <c r="A3541" s="3" t="str">
        <f>HYPERLINK("http://kyu.snu.ac.kr/sdhj/index.jsp?type=hj/GK14605_00IH_0001_0063.jpg","1720_각북면_63")</f>
        <v>1720_각북면_63</v>
      </c>
      <c r="B3541" s="2">
        <v>1720</v>
      </c>
      <c r="C3541" s="2" t="s">
        <v>16145</v>
      </c>
      <c r="D3541" s="2" t="s">
        <v>16146</v>
      </c>
      <c r="E3541" s="2">
        <v>3540</v>
      </c>
      <c r="F3541" s="1">
        <v>18</v>
      </c>
      <c r="G3541" s="1" t="s">
        <v>5817</v>
      </c>
      <c r="H3541" s="1" t="s">
        <v>8503</v>
      </c>
      <c r="I3541" s="1">
        <v>1</v>
      </c>
      <c r="L3541" s="1">
        <v>4</v>
      </c>
      <c r="M3541" s="2" t="s">
        <v>18956</v>
      </c>
      <c r="N3541" s="2" t="s">
        <v>18349</v>
      </c>
      <c r="S3541" s="1" t="s">
        <v>68</v>
      </c>
      <c r="T3541" s="1" t="s">
        <v>8708</v>
      </c>
      <c r="Y3541" s="1" t="s">
        <v>1007</v>
      </c>
      <c r="Z3541" s="1" t="s">
        <v>9483</v>
      </c>
      <c r="AC3541" s="1">
        <v>7</v>
      </c>
      <c r="AD3541" s="1" t="s">
        <v>454</v>
      </c>
      <c r="AE3541" s="1" t="s">
        <v>11543</v>
      </c>
    </row>
    <row r="3542" spans="1:73" ht="13.5" customHeight="1">
      <c r="A3542" s="3" t="str">
        <f>HYPERLINK("http://kyu.snu.ac.kr/sdhj/index.jsp?type=hj/GK14605_00IH_0001_0063.jpg","1720_각북면_63")</f>
        <v>1720_각북면_63</v>
      </c>
      <c r="B3542" s="2">
        <v>1720</v>
      </c>
      <c r="C3542" s="2" t="s">
        <v>16145</v>
      </c>
      <c r="D3542" s="2" t="s">
        <v>16146</v>
      </c>
      <c r="E3542" s="2">
        <v>3541</v>
      </c>
      <c r="F3542" s="1">
        <v>18</v>
      </c>
      <c r="G3542" s="1" t="s">
        <v>5817</v>
      </c>
      <c r="H3542" s="1" t="s">
        <v>8503</v>
      </c>
      <c r="I3542" s="1">
        <v>1</v>
      </c>
      <c r="L3542" s="1">
        <v>4</v>
      </c>
      <c r="M3542" s="2" t="s">
        <v>18956</v>
      </c>
      <c r="N3542" s="2" t="s">
        <v>18349</v>
      </c>
      <c r="S3542" s="1" t="s">
        <v>68</v>
      </c>
      <c r="T3542" s="1" t="s">
        <v>8708</v>
      </c>
      <c r="Y3542" s="1" t="s">
        <v>5845</v>
      </c>
      <c r="Z3542" s="1" t="s">
        <v>10363</v>
      </c>
      <c r="AC3542" s="1">
        <v>5</v>
      </c>
      <c r="AD3542" s="1" t="s">
        <v>249</v>
      </c>
      <c r="AE3542" s="1" t="s">
        <v>11523</v>
      </c>
    </row>
    <row r="3543" spans="1:73" ht="13.5" customHeight="1">
      <c r="A3543" s="3" t="str">
        <f>HYPERLINK("http://kyu.snu.ac.kr/sdhj/index.jsp?type=hj/GK14605_00IH_0001_0063.jpg","1720_각북면_63")</f>
        <v>1720_각북면_63</v>
      </c>
      <c r="B3543" s="2">
        <v>1720</v>
      </c>
      <c r="C3543" s="2" t="s">
        <v>16145</v>
      </c>
      <c r="D3543" s="2" t="s">
        <v>16146</v>
      </c>
      <c r="E3543" s="2">
        <v>3542</v>
      </c>
      <c r="F3543" s="1">
        <v>18</v>
      </c>
      <c r="G3543" s="1" t="s">
        <v>5817</v>
      </c>
      <c r="H3543" s="1" t="s">
        <v>8503</v>
      </c>
      <c r="I3543" s="1">
        <v>1</v>
      </c>
      <c r="L3543" s="1">
        <v>5</v>
      </c>
      <c r="M3543" s="2" t="s">
        <v>18350</v>
      </c>
      <c r="N3543" s="2" t="s">
        <v>15422</v>
      </c>
      <c r="T3543" s="1" t="s">
        <v>16147</v>
      </c>
      <c r="U3543" s="1" t="s">
        <v>233</v>
      </c>
      <c r="V3543" s="1" t="s">
        <v>8848</v>
      </c>
      <c r="W3543" s="1" t="s">
        <v>103</v>
      </c>
      <c r="X3543" s="1" t="s">
        <v>17080</v>
      </c>
      <c r="Y3543" s="1" t="s">
        <v>5846</v>
      </c>
      <c r="Z3543" s="1" t="s">
        <v>10362</v>
      </c>
      <c r="AC3543" s="1">
        <v>72</v>
      </c>
      <c r="AD3543" s="1" t="s">
        <v>137</v>
      </c>
      <c r="AE3543" s="1" t="s">
        <v>9320</v>
      </c>
      <c r="AJ3543" s="1" t="s">
        <v>17</v>
      </c>
      <c r="AK3543" s="1" t="s">
        <v>11718</v>
      </c>
      <c r="AL3543" s="1" t="s">
        <v>803</v>
      </c>
      <c r="AM3543" s="1" t="s">
        <v>11722</v>
      </c>
      <c r="AT3543" s="1" t="s">
        <v>48</v>
      </c>
      <c r="AU3543" s="1" t="s">
        <v>8899</v>
      </c>
      <c r="AV3543" s="1" t="s">
        <v>1009</v>
      </c>
      <c r="AW3543" s="1" t="s">
        <v>12160</v>
      </c>
      <c r="BG3543" s="1" t="s">
        <v>88</v>
      </c>
      <c r="BH3543" s="1" t="s">
        <v>8828</v>
      </c>
      <c r="BI3543" s="1" t="s">
        <v>1326</v>
      </c>
      <c r="BJ3543" s="1" t="s">
        <v>10209</v>
      </c>
      <c r="BK3543" s="1" t="s">
        <v>88</v>
      </c>
      <c r="BL3543" s="1" t="s">
        <v>8828</v>
      </c>
      <c r="BM3543" s="1" t="s">
        <v>5847</v>
      </c>
      <c r="BN3543" s="1" t="s">
        <v>13722</v>
      </c>
      <c r="BO3543" s="1" t="s">
        <v>88</v>
      </c>
      <c r="BP3543" s="1" t="s">
        <v>8828</v>
      </c>
      <c r="BQ3543" s="1" t="s">
        <v>5066</v>
      </c>
      <c r="BR3543" s="1" t="s">
        <v>15093</v>
      </c>
      <c r="BS3543" s="1" t="s">
        <v>50</v>
      </c>
      <c r="BT3543" s="1" t="s">
        <v>15632</v>
      </c>
    </row>
    <row r="3544" spans="1:73" ht="13.5" customHeight="1">
      <c r="A3544" s="3" t="str">
        <f>HYPERLINK("http://kyu.snu.ac.kr/sdhj/index.jsp?type=hj/GK14605_00IH_0001_0063.jpg","1720_각북면_63")</f>
        <v>1720_각북면_63</v>
      </c>
      <c r="B3544" s="2">
        <v>1720</v>
      </c>
      <c r="C3544" s="2" t="s">
        <v>15633</v>
      </c>
      <c r="D3544" s="2" t="s">
        <v>15634</v>
      </c>
      <c r="E3544" s="2">
        <v>3543</v>
      </c>
      <c r="F3544" s="1">
        <v>18</v>
      </c>
      <c r="G3544" s="1" t="s">
        <v>5817</v>
      </c>
      <c r="H3544" s="1" t="s">
        <v>8503</v>
      </c>
      <c r="I3544" s="1">
        <v>1</v>
      </c>
      <c r="L3544" s="1">
        <v>5</v>
      </c>
      <c r="M3544" s="2" t="s">
        <v>18350</v>
      </c>
      <c r="N3544" s="2" t="s">
        <v>15422</v>
      </c>
      <c r="S3544" s="1" t="s">
        <v>51</v>
      </c>
      <c r="T3544" s="1" t="s">
        <v>1413</v>
      </c>
      <c r="W3544" s="1" t="s">
        <v>245</v>
      </c>
      <c r="X3544" s="1" t="s">
        <v>9269</v>
      </c>
      <c r="Y3544" s="1" t="s">
        <v>53</v>
      </c>
      <c r="Z3544" s="1" t="s">
        <v>9315</v>
      </c>
      <c r="AC3544" s="1">
        <v>47</v>
      </c>
      <c r="AD3544" s="1" t="s">
        <v>1067</v>
      </c>
      <c r="AE3544" s="1" t="s">
        <v>11318</v>
      </c>
      <c r="AJ3544" s="1" t="s">
        <v>17</v>
      </c>
      <c r="AK3544" s="1" t="s">
        <v>11718</v>
      </c>
      <c r="AL3544" s="1" t="s">
        <v>158</v>
      </c>
      <c r="AM3544" s="1" t="s">
        <v>11647</v>
      </c>
      <c r="AT3544" s="1" t="s">
        <v>88</v>
      </c>
      <c r="AU3544" s="1" t="s">
        <v>8828</v>
      </c>
      <c r="AV3544" s="1" t="s">
        <v>5848</v>
      </c>
      <c r="AW3544" s="1" t="s">
        <v>9380</v>
      </c>
      <c r="BG3544" s="1" t="s">
        <v>88</v>
      </c>
      <c r="BH3544" s="1" t="s">
        <v>8828</v>
      </c>
      <c r="BI3544" s="1" t="s">
        <v>4634</v>
      </c>
      <c r="BJ3544" s="1" t="s">
        <v>12197</v>
      </c>
      <c r="BK3544" s="1" t="s">
        <v>88</v>
      </c>
      <c r="BL3544" s="1" t="s">
        <v>8828</v>
      </c>
      <c r="BM3544" s="1" t="s">
        <v>5849</v>
      </c>
      <c r="BN3544" s="1" t="s">
        <v>12036</v>
      </c>
      <c r="BQ3544" s="1" t="s">
        <v>4994</v>
      </c>
      <c r="BR3544" s="1" t="s">
        <v>15270</v>
      </c>
      <c r="BS3544" s="1" t="s">
        <v>50</v>
      </c>
      <c r="BT3544" s="1" t="s">
        <v>15931</v>
      </c>
    </row>
    <row r="3545" spans="1:73" ht="13.5" customHeight="1">
      <c r="A3545" s="3" t="str">
        <f>HYPERLINK("http://kyu.snu.ac.kr/sdhj/index.jsp?type=hj/GK14605_00IH_0001_0063.jpg","1720_각북면_63")</f>
        <v>1720_각북면_63</v>
      </c>
      <c r="B3545" s="2">
        <v>1720</v>
      </c>
      <c r="C3545" s="2" t="s">
        <v>15932</v>
      </c>
      <c r="D3545" s="2" t="s">
        <v>15933</v>
      </c>
      <c r="E3545" s="2">
        <v>3544</v>
      </c>
      <c r="F3545" s="1">
        <v>18</v>
      </c>
      <c r="G3545" s="1" t="s">
        <v>5817</v>
      </c>
      <c r="H3545" s="1" t="s">
        <v>8503</v>
      </c>
      <c r="I3545" s="1">
        <v>1</v>
      </c>
      <c r="L3545" s="1">
        <v>5</v>
      </c>
      <c r="M3545" s="2" t="s">
        <v>18350</v>
      </c>
      <c r="N3545" s="2" t="s">
        <v>15422</v>
      </c>
      <c r="S3545" s="1" t="s">
        <v>5850</v>
      </c>
      <c r="T3545" s="1" t="s">
        <v>8762</v>
      </c>
      <c r="U3545" s="1" t="s">
        <v>898</v>
      </c>
      <c r="V3545" s="1" t="s">
        <v>8831</v>
      </c>
      <c r="Y3545" s="1" t="s">
        <v>5851</v>
      </c>
      <c r="Z3545" s="1" t="s">
        <v>10361</v>
      </c>
      <c r="AC3545" s="1">
        <v>25</v>
      </c>
      <c r="AD3545" s="1" t="s">
        <v>271</v>
      </c>
      <c r="AE3545" s="1" t="s">
        <v>11546</v>
      </c>
      <c r="BU3545" s="1" t="s">
        <v>5852</v>
      </c>
    </row>
    <row r="3546" spans="1:73" ht="13.5" customHeight="1">
      <c r="A3546" s="3" t="str">
        <f>HYPERLINK("http://kyu.snu.ac.kr/sdhj/index.jsp?type=hj/GK14605_00IH_0001_0063.jpg","1720_각북면_63")</f>
        <v>1720_각북면_63</v>
      </c>
      <c r="B3546" s="2">
        <v>1720</v>
      </c>
      <c r="C3546" s="2" t="s">
        <v>15735</v>
      </c>
      <c r="D3546" s="2" t="s">
        <v>15736</v>
      </c>
      <c r="E3546" s="2">
        <v>3545</v>
      </c>
      <c r="F3546" s="1">
        <v>18</v>
      </c>
      <c r="G3546" s="1" t="s">
        <v>5817</v>
      </c>
      <c r="H3546" s="1" t="s">
        <v>8503</v>
      </c>
      <c r="I3546" s="1">
        <v>1</v>
      </c>
      <c r="L3546" s="1">
        <v>5</v>
      </c>
      <c r="M3546" s="2" t="s">
        <v>18350</v>
      </c>
      <c r="N3546" s="2" t="s">
        <v>15422</v>
      </c>
      <c r="S3546" s="1" t="s">
        <v>133</v>
      </c>
      <c r="T3546" s="1" t="s">
        <v>8712</v>
      </c>
      <c r="W3546" s="1" t="s">
        <v>310</v>
      </c>
      <c r="X3546" s="1" t="s">
        <v>9263</v>
      </c>
      <c r="Y3546" s="1" t="s">
        <v>53</v>
      </c>
      <c r="Z3546" s="1" t="s">
        <v>9315</v>
      </c>
      <c r="AC3546" s="1">
        <v>26</v>
      </c>
      <c r="AD3546" s="1" t="s">
        <v>634</v>
      </c>
      <c r="AE3546" s="1" t="s">
        <v>11527</v>
      </c>
    </row>
    <row r="3547" spans="1:73" ht="13.5" customHeight="1">
      <c r="A3547" s="3" t="str">
        <f>HYPERLINK("http://kyu.snu.ac.kr/sdhj/index.jsp?type=hj/GK14605_00IH_0001_0063.jpg","1720_각북면_63")</f>
        <v>1720_각북면_63</v>
      </c>
      <c r="B3547" s="2">
        <v>1720</v>
      </c>
      <c r="C3547" s="2" t="s">
        <v>15735</v>
      </c>
      <c r="D3547" s="2" t="s">
        <v>15736</v>
      </c>
      <c r="E3547" s="2">
        <v>3546</v>
      </c>
      <c r="F3547" s="1">
        <v>18</v>
      </c>
      <c r="G3547" s="1" t="s">
        <v>5817</v>
      </c>
      <c r="H3547" s="1" t="s">
        <v>8503</v>
      </c>
      <c r="I3547" s="1">
        <v>1</v>
      </c>
      <c r="L3547" s="1">
        <v>5</v>
      </c>
      <c r="M3547" s="2" t="s">
        <v>18350</v>
      </c>
      <c r="N3547" s="2" t="s">
        <v>15422</v>
      </c>
      <c r="S3547" s="1" t="s">
        <v>5853</v>
      </c>
      <c r="T3547" s="1" t="s">
        <v>8737</v>
      </c>
      <c r="Y3547" s="1" t="s">
        <v>5854</v>
      </c>
      <c r="Z3547" s="1" t="s">
        <v>10360</v>
      </c>
      <c r="AC3547" s="1">
        <v>4</v>
      </c>
      <c r="AD3547" s="1" t="s">
        <v>105</v>
      </c>
      <c r="AE3547" s="1" t="s">
        <v>11518</v>
      </c>
    </row>
    <row r="3548" spans="1:73" ht="13.5" customHeight="1">
      <c r="A3548" s="3" t="str">
        <f>HYPERLINK("http://kyu.snu.ac.kr/sdhj/index.jsp?type=hj/GK14605_00IH_0001_0063.jpg","1720_각북면_63")</f>
        <v>1720_각북면_63</v>
      </c>
      <c r="B3548" s="2">
        <v>1720</v>
      </c>
      <c r="C3548" s="2" t="s">
        <v>15934</v>
      </c>
      <c r="D3548" s="2" t="s">
        <v>15935</v>
      </c>
      <c r="E3548" s="2">
        <v>3547</v>
      </c>
      <c r="F3548" s="1">
        <v>18</v>
      </c>
      <c r="G3548" s="1" t="s">
        <v>5817</v>
      </c>
      <c r="H3548" s="1" t="s">
        <v>8503</v>
      </c>
      <c r="I3548" s="1">
        <v>1</v>
      </c>
      <c r="L3548" s="1">
        <v>5</v>
      </c>
      <c r="M3548" s="2" t="s">
        <v>18350</v>
      </c>
      <c r="N3548" s="2" t="s">
        <v>15422</v>
      </c>
      <c r="S3548" s="1" t="s">
        <v>356</v>
      </c>
      <c r="T3548" s="1" t="s">
        <v>8717</v>
      </c>
      <c r="Y3548" s="1" t="s">
        <v>845</v>
      </c>
      <c r="Z3548" s="1" t="s">
        <v>10021</v>
      </c>
      <c r="AC3548" s="1">
        <v>1</v>
      </c>
      <c r="AD3548" s="1" t="s">
        <v>107</v>
      </c>
      <c r="AE3548" s="1" t="s">
        <v>11521</v>
      </c>
      <c r="AF3548" s="1" t="s">
        <v>135</v>
      </c>
      <c r="AG3548" s="1" t="s">
        <v>11569</v>
      </c>
    </row>
    <row r="3549" spans="1:73" ht="13.5" customHeight="1">
      <c r="A3549" s="3" t="str">
        <f>HYPERLINK("http://kyu.snu.ac.kr/sdhj/index.jsp?type=hj/GK14605_00IH_0001_0063.jpg","1720_각북면_63")</f>
        <v>1720_각북면_63</v>
      </c>
      <c r="B3549" s="2">
        <v>1720</v>
      </c>
      <c r="C3549" s="2" t="s">
        <v>15934</v>
      </c>
      <c r="D3549" s="2" t="s">
        <v>15935</v>
      </c>
      <c r="E3549" s="2">
        <v>3548</v>
      </c>
      <c r="F3549" s="1">
        <v>18</v>
      </c>
      <c r="G3549" s="1" t="s">
        <v>5817</v>
      </c>
      <c r="H3549" s="1" t="s">
        <v>8503</v>
      </c>
      <c r="I3549" s="1">
        <v>2</v>
      </c>
      <c r="J3549" s="1" t="s">
        <v>5855</v>
      </c>
      <c r="K3549" s="1" t="s">
        <v>17081</v>
      </c>
      <c r="L3549" s="1">
        <v>1</v>
      </c>
      <c r="M3549" s="2" t="s">
        <v>5857</v>
      </c>
      <c r="N3549" s="2" t="s">
        <v>10359</v>
      </c>
      <c r="T3549" s="1" t="s">
        <v>16061</v>
      </c>
      <c r="U3549" s="1" t="s">
        <v>5856</v>
      </c>
      <c r="V3549" s="1" t="s">
        <v>15597</v>
      </c>
      <c r="Y3549" s="1" t="s">
        <v>5857</v>
      </c>
      <c r="Z3549" s="1" t="s">
        <v>10359</v>
      </c>
      <c r="AC3549" s="1">
        <v>57</v>
      </c>
      <c r="AD3549" s="1" t="s">
        <v>1067</v>
      </c>
      <c r="AE3549" s="1" t="s">
        <v>11318</v>
      </c>
      <c r="AJ3549" s="1" t="s">
        <v>17</v>
      </c>
      <c r="AK3549" s="1" t="s">
        <v>11718</v>
      </c>
      <c r="AL3549" s="1" t="s">
        <v>436</v>
      </c>
      <c r="AM3549" s="1" t="s">
        <v>11639</v>
      </c>
      <c r="AT3549" s="1" t="s">
        <v>721</v>
      </c>
      <c r="AU3549" s="1" t="s">
        <v>15820</v>
      </c>
      <c r="AV3549" s="1" t="s">
        <v>5858</v>
      </c>
      <c r="AW3549" s="1" t="s">
        <v>12295</v>
      </c>
      <c r="BB3549" s="1" t="s">
        <v>722</v>
      </c>
      <c r="BC3549" s="1" t="s">
        <v>15822</v>
      </c>
      <c r="BD3549" s="1" t="s">
        <v>18957</v>
      </c>
      <c r="BE3549" s="1" t="s">
        <v>17082</v>
      </c>
      <c r="BG3549" s="1" t="s">
        <v>233</v>
      </c>
      <c r="BH3549" s="1" t="s">
        <v>8848</v>
      </c>
      <c r="BI3549" s="1" t="s">
        <v>5859</v>
      </c>
      <c r="BJ3549" s="1" t="s">
        <v>13189</v>
      </c>
      <c r="BK3549" s="1" t="s">
        <v>48</v>
      </c>
      <c r="BL3549" s="1" t="s">
        <v>8899</v>
      </c>
      <c r="BM3549" s="1" t="s">
        <v>5319</v>
      </c>
      <c r="BN3549" s="1" t="s">
        <v>8712</v>
      </c>
      <c r="BO3549" s="1" t="s">
        <v>721</v>
      </c>
      <c r="BP3549" s="1" t="s">
        <v>17083</v>
      </c>
      <c r="BQ3549" s="1" t="s">
        <v>5860</v>
      </c>
      <c r="BR3549" s="1" t="s">
        <v>13172</v>
      </c>
      <c r="BS3549" s="1" t="s">
        <v>642</v>
      </c>
      <c r="BT3549" s="1" t="s">
        <v>11735</v>
      </c>
    </row>
    <row r="3550" spans="1:73" ht="13.5" customHeight="1">
      <c r="A3550" s="3" t="str">
        <f>HYPERLINK("http://kyu.snu.ac.kr/sdhj/index.jsp?type=hj/GK14605_00IH_0001_0063.jpg","1720_각북면_63")</f>
        <v>1720_각북면_63</v>
      </c>
      <c r="B3550" s="2">
        <v>1720</v>
      </c>
      <c r="C3550" s="2" t="s">
        <v>15798</v>
      </c>
      <c r="D3550" s="2" t="s">
        <v>15799</v>
      </c>
      <c r="E3550" s="2">
        <v>3549</v>
      </c>
      <c r="F3550" s="1">
        <v>18</v>
      </c>
      <c r="G3550" s="1" t="s">
        <v>5817</v>
      </c>
      <c r="H3550" s="1" t="s">
        <v>8503</v>
      </c>
      <c r="I3550" s="1">
        <v>2</v>
      </c>
      <c r="L3550" s="1">
        <v>1</v>
      </c>
      <c r="M3550" s="2" t="s">
        <v>5857</v>
      </c>
      <c r="N3550" s="2" t="s">
        <v>10359</v>
      </c>
      <c r="S3550" s="1" t="s">
        <v>51</v>
      </c>
      <c r="T3550" s="1" t="s">
        <v>1413</v>
      </c>
      <c r="AF3550" s="1" t="s">
        <v>67</v>
      </c>
      <c r="AG3550" s="1" t="s">
        <v>9286</v>
      </c>
    </row>
    <row r="3551" spans="1:73" ht="13.5" customHeight="1">
      <c r="A3551" s="3" t="str">
        <f>HYPERLINK("http://kyu.snu.ac.kr/sdhj/index.jsp?type=hj/GK14605_00IH_0001_0063.jpg","1720_각북면_63")</f>
        <v>1720_각북면_63</v>
      </c>
      <c r="B3551" s="2">
        <v>1720</v>
      </c>
      <c r="C3551" s="2" t="s">
        <v>15798</v>
      </c>
      <c r="D3551" s="2" t="s">
        <v>15799</v>
      </c>
      <c r="E3551" s="2">
        <v>3550</v>
      </c>
      <c r="F3551" s="1">
        <v>18</v>
      </c>
      <c r="G3551" s="1" t="s">
        <v>5817</v>
      </c>
      <c r="H3551" s="1" t="s">
        <v>8503</v>
      </c>
      <c r="I3551" s="1">
        <v>2</v>
      </c>
      <c r="L3551" s="1">
        <v>1</v>
      </c>
      <c r="M3551" s="2" t="s">
        <v>5857</v>
      </c>
      <c r="N3551" s="2" t="s">
        <v>10359</v>
      </c>
      <c r="S3551" s="1" t="s">
        <v>1292</v>
      </c>
      <c r="T3551" s="1" t="s">
        <v>8734</v>
      </c>
      <c r="U3551" s="1" t="s">
        <v>5861</v>
      </c>
      <c r="V3551" s="1" t="s">
        <v>9025</v>
      </c>
      <c r="Y3551" s="1" t="s">
        <v>1635</v>
      </c>
      <c r="Z3551" s="1" t="s">
        <v>10020</v>
      </c>
      <c r="AF3551" s="1" t="s">
        <v>331</v>
      </c>
      <c r="AG3551" s="1" t="s">
        <v>17084</v>
      </c>
    </row>
    <row r="3552" spans="1:73" ht="13.5" customHeight="1">
      <c r="A3552" s="3" t="str">
        <f>HYPERLINK("http://kyu.snu.ac.kr/sdhj/index.jsp?type=hj/GK14605_00IH_0001_0063.jpg","1720_각북면_63")</f>
        <v>1720_각북면_63</v>
      </c>
      <c r="B3552" s="2">
        <v>1720</v>
      </c>
      <c r="C3552" s="2" t="s">
        <v>16634</v>
      </c>
      <c r="D3552" s="2" t="s">
        <v>16635</v>
      </c>
      <c r="E3552" s="2">
        <v>3551</v>
      </c>
      <c r="F3552" s="1">
        <v>18</v>
      </c>
      <c r="G3552" s="1" t="s">
        <v>5817</v>
      </c>
      <c r="H3552" s="1" t="s">
        <v>8503</v>
      </c>
      <c r="I3552" s="1">
        <v>2</v>
      </c>
      <c r="L3552" s="1">
        <v>1</v>
      </c>
      <c r="M3552" s="2" t="s">
        <v>5857</v>
      </c>
      <c r="N3552" s="2" t="s">
        <v>10359</v>
      </c>
      <c r="S3552" s="1" t="s">
        <v>2938</v>
      </c>
      <c r="T3552" s="1" t="s">
        <v>8726</v>
      </c>
      <c r="W3552" s="1" t="s">
        <v>5578</v>
      </c>
      <c r="X3552" s="1" t="s">
        <v>9295</v>
      </c>
      <c r="Y3552" s="1" t="s">
        <v>53</v>
      </c>
      <c r="Z3552" s="1" t="s">
        <v>9315</v>
      </c>
      <c r="AC3552" s="1">
        <v>36</v>
      </c>
      <c r="AD3552" s="1" t="s">
        <v>341</v>
      </c>
      <c r="AE3552" s="1" t="s">
        <v>11544</v>
      </c>
    </row>
    <row r="3553" spans="1:72" ht="13.5" customHeight="1">
      <c r="A3553" s="3" t="str">
        <f>HYPERLINK("http://kyu.snu.ac.kr/sdhj/index.jsp?type=hj/GK14605_00IH_0001_0063.jpg","1720_각북면_63")</f>
        <v>1720_각북면_63</v>
      </c>
      <c r="B3553" s="2">
        <v>1720</v>
      </c>
      <c r="C3553" s="2" t="s">
        <v>16082</v>
      </c>
      <c r="D3553" s="2" t="s">
        <v>16083</v>
      </c>
      <c r="E3553" s="2">
        <v>3552</v>
      </c>
      <c r="F3553" s="1">
        <v>18</v>
      </c>
      <c r="G3553" s="1" t="s">
        <v>5817</v>
      </c>
      <c r="H3553" s="1" t="s">
        <v>8503</v>
      </c>
      <c r="I3553" s="1">
        <v>2</v>
      </c>
      <c r="L3553" s="1">
        <v>1</v>
      </c>
      <c r="M3553" s="2" t="s">
        <v>5857</v>
      </c>
      <c r="N3553" s="2" t="s">
        <v>10359</v>
      </c>
      <c r="S3553" s="1" t="s">
        <v>559</v>
      </c>
      <c r="T3553" s="1" t="s">
        <v>8724</v>
      </c>
      <c r="U3553" s="1" t="s">
        <v>77</v>
      </c>
      <c r="V3553" s="1" t="s">
        <v>8853</v>
      </c>
      <c r="Y3553" s="1" t="s">
        <v>3602</v>
      </c>
      <c r="Z3553" s="1" t="s">
        <v>9564</v>
      </c>
      <c r="AF3553" s="1" t="s">
        <v>358</v>
      </c>
      <c r="AG3553" s="1" t="s">
        <v>11573</v>
      </c>
      <c r="AH3553" s="1" t="s">
        <v>5862</v>
      </c>
      <c r="AI3553" s="1" t="s">
        <v>11663</v>
      </c>
    </row>
    <row r="3554" spans="1:72" ht="13.5" customHeight="1">
      <c r="A3554" s="3" t="str">
        <f>HYPERLINK("http://kyu.snu.ac.kr/sdhj/index.jsp?type=hj/GK14605_00IH_0001_0063.jpg","1720_각북면_63")</f>
        <v>1720_각북면_63</v>
      </c>
      <c r="B3554" s="2">
        <v>1720</v>
      </c>
      <c r="C3554" s="2" t="s">
        <v>16082</v>
      </c>
      <c r="D3554" s="2" t="s">
        <v>16083</v>
      </c>
      <c r="E3554" s="2">
        <v>3553</v>
      </c>
      <c r="F3554" s="1">
        <v>18</v>
      </c>
      <c r="G3554" s="1" t="s">
        <v>5817</v>
      </c>
      <c r="H3554" s="1" t="s">
        <v>8503</v>
      </c>
      <c r="I3554" s="1">
        <v>2</v>
      </c>
      <c r="L3554" s="1">
        <v>2</v>
      </c>
      <c r="M3554" s="2" t="s">
        <v>18351</v>
      </c>
      <c r="N3554" s="2" t="s">
        <v>11867</v>
      </c>
      <c r="T3554" s="1" t="s">
        <v>16084</v>
      </c>
      <c r="U3554" s="1" t="s">
        <v>215</v>
      </c>
      <c r="V3554" s="1" t="s">
        <v>8866</v>
      </c>
      <c r="W3554" s="1" t="s">
        <v>1696</v>
      </c>
      <c r="X3554" s="1" t="s">
        <v>9286</v>
      </c>
      <c r="Y3554" s="1" t="s">
        <v>5829</v>
      </c>
      <c r="Z3554" s="1" t="s">
        <v>10358</v>
      </c>
      <c r="AC3554" s="1">
        <v>79</v>
      </c>
      <c r="AD3554" s="1" t="s">
        <v>308</v>
      </c>
      <c r="AE3554" s="1" t="s">
        <v>11554</v>
      </c>
      <c r="AJ3554" s="1" t="s">
        <v>17</v>
      </c>
      <c r="AK3554" s="1" t="s">
        <v>11718</v>
      </c>
      <c r="AL3554" s="1" t="s">
        <v>720</v>
      </c>
      <c r="AM3554" s="1" t="s">
        <v>11736</v>
      </c>
      <c r="AT3554" s="1" t="s">
        <v>46</v>
      </c>
      <c r="AU3554" s="1" t="s">
        <v>11959</v>
      </c>
      <c r="AV3554" s="1" t="s">
        <v>5830</v>
      </c>
      <c r="AW3554" s="1" t="s">
        <v>12313</v>
      </c>
      <c r="BG3554" s="1" t="s">
        <v>2793</v>
      </c>
      <c r="BH3554" s="1" t="s">
        <v>15342</v>
      </c>
      <c r="BI3554" s="1" t="s">
        <v>5671</v>
      </c>
      <c r="BJ3554" s="1" t="s">
        <v>12271</v>
      </c>
      <c r="BK3554" s="1" t="s">
        <v>488</v>
      </c>
      <c r="BL3554" s="1" t="s">
        <v>15316</v>
      </c>
      <c r="BM3554" s="1" t="s">
        <v>5863</v>
      </c>
      <c r="BN3554" s="1" t="s">
        <v>13157</v>
      </c>
      <c r="BO3554" s="1" t="s">
        <v>516</v>
      </c>
      <c r="BP3554" s="1" t="s">
        <v>8956</v>
      </c>
      <c r="BQ3554" s="1" t="s">
        <v>5864</v>
      </c>
      <c r="BR3554" s="1" t="s">
        <v>14319</v>
      </c>
      <c r="BS3554" s="1" t="s">
        <v>569</v>
      </c>
      <c r="BT3554" s="1" t="s">
        <v>11669</v>
      </c>
    </row>
    <row r="3555" spans="1:72" ht="13.5" customHeight="1">
      <c r="A3555" s="3" t="str">
        <f>HYPERLINK("http://kyu.snu.ac.kr/sdhj/index.jsp?type=hj/GK14605_00IH_0001_0063.jpg","1720_각북면_63")</f>
        <v>1720_각북면_63</v>
      </c>
      <c r="B3555" s="2">
        <v>1720</v>
      </c>
      <c r="C3555" s="2" t="s">
        <v>16253</v>
      </c>
      <c r="D3555" s="2" t="s">
        <v>16254</v>
      </c>
      <c r="E3555" s="2">
        <v>3554</v>
      </c>
      <c r="F3555" s="1">
        <v>18</v>
      </c>
      <c r="G3555" s="1" t="s">
        <v>5817</v>
      </c>
      <c r="H3555" s="1" t="s">
        <v>8503</v>
      </c>
      <c r="I3555" s="1">
        <v>2</v>
      </c>
      <c r="L3555" s="1">
        <v>2</v>
      </c>
      <c r="M3555" s="2" t="s">
        <v>18351</v>
      </c>
      <c r="N3555" s="2" t="s">
        <v>11867</v>
      </c>
      <c r="S3555" s="1" t="s">
        <v>51</v>
      </c>
      <c r="T3555" s="1" t="s">
        <v>1413</v>
      </c>
      <c r="W3555" s="1" t="s">
        <v>768</v>
      </c>
      <c r="X3555" s="1" t="s">
        <v>9261</v>
      </c>
      <c r="Y3555" s="1" t="s">
        <v>53</v>
      </c>
      <c r="Z3555" s="1" t="s">
        <v>9315</v>
      </c>
      <c r="AC3555" s="1">
        <v>61</v>
      </c>
      <c r="AD3555" s="1" t="s">
        <v>107</v>
      </c>
      <c r="AE3555" s="1" t="s">
        <v>11521</v>
      </c>
      <c r="AJ3555" s="1" t="s">
        <v>17</v>
      </c>
      <c r="AK3555" s="1" t="s">
        <v>11718</v>
      </c>
      <c r="AL3555" s="1" t="s">
        <v>436</v>
      </c>
      <c r="AM3555" s="1" t="s">
        <v>11639</v>
      </c>
      <c r="AT3555" s="1" t="s">
        <v>5865</v>
      </c>
      <c r="AU3555" s="1" t="s">
        <v>15326</v>
      </c>
      <c r="AV3555" s="1" t="s">
        <v>5866</v>
      </c>
      <c r="AW3555" s="1" t="s">
        <v>12312</v>
      </c>
      <c r="BG3555" s="1" t="s">
        <v>5867</v>
      </c>
      <c r="BH3555" s="1" t="s">
        <v>15346</v>
      </c>
      <c r="BI3555" s="1" t="s">
        <v>4088</v>
      </c>
      <c r="BJ3555" s="1" t="s">
        <v>13188</v>
      </c>
      <c r="BK3555" s="1" t="s">
        <v>5868</v>
      </c>
      <c r="BL3555" s="1" t="s">
        <v>13498</v>
      </c>
      <c r="BM3555" s="1" t="s">
        <v>5869</v>
      </c>
      <c r="BN3555" s="1" t="s">
        <v>13355</v>
      </c>
      <c r="BO3555" s="1" t="s">
        <v>1987</v>
      </c>
      <c r="BP3555" s="1" t="s">
        <v>13525</v>
      </c>
      <c r="BQ3555" s="1" t="s">
        <v>5870</v>
      </c>
      <c r="BR3555" s="1" t="s">
        <v>14318</v>
      </c>
      <c r="BS3555" s="1" t="s">
        <v>2056</v>
      </c>
      <c r="BT3555" s="1" t="s">
        <v>11648</v>
      </c>
    </row>
    <row r="3556" spans="1:72" ht="13.5" customHeight="1">
      <c r="A3556" s="3" t="str">
        <f>HYPERLINK("http://kyu.snu.ac.kr/sdhj/index.jsp?type=hj/GK14605_00IH_0001_0063.jpg","1720_각북면_63")</f>
        <v>1720_각북면_63</v>
      </c>
      <c r="B3556" s="2">
        <v>1720</v>
      </c>
      <c r="C3556" s="2" t="s">
        <v>15759</v>
      </c>
      <c r="D3556" s="2" t="s">
        <v>15760</v>
      </c>
      <c r="E3556" s="2">
        <v>3555</v>
      </c>
      <c r="F3556" s="1">
        <v>18</v>
      </c>
      <c r="G3556" s="1" t="s">
        <v>5817</v>
      </c>
      <c r="H3556" s="1" t="s">
        <v>8503</v>
      </c>
      <c r="I3556" s="1">
        <v>2</v>
      </c>
      <c r="L3556" s="1">
        <v>2</v>
      </c>
      <c r="M3556" s="2" t="s">
        <v>18351</v>
      </c>
      <c r="N3556" s="2" t="s">
        <v>11867</v>
      </c>
      <c r="S3556" s="1" t="s">
        <v>71</v>
      </c>
      <c r="T3556" s="1" t="s">
        <v>8710</v>
      </c>
      <c r="Y3556" s="1" t="s">
        <v>5871</v>
      </c>
      <c r="Z3556" s="1" t="s">
        <v>10136</v>
      </c>
      <c r="AF3556" s="1" t="s">
        <v>331</v>
      </c>
      <c r="AG3556" s="1" t="s">
        <v>17085</v>
      </c>
    </row>
    <row r="3557" spans="1:72" ht="13.5" customHeight="1">
      <c r="A3557" s="3" t="str">
        <f>HYPERLINK("http://kyu.snu.ac.kr/sdhj/index.jsp?type=hj/GK14605_00IH_0001_0063.jpg","1720_각북면_63")</f>
        <v>1720_각북면_63</v>
      </c>
      <c r="B3557" s="2">
        <v>1720</v>
      </c>
      <c r="C3557" s="2" t="s">
        <v>15759</v>
      </c>
      <c r="D3557" s="2" t="s">
        <v>15760</v>
      </c>
      <c r="E3557" s="2">
        <v>3556</v>
      </c>
      <c r="F3557" s="1">
        <v>18</v>
      </c>
      <c r="G3557" s="1" t="s">
        <v>5817</v>
      </c>
      <c r="H3557" s="1" t="s">
        <v>8503</v>
      </c>
      <c r="I3557" s="1">
        <v>2</v>
      </c>
      <c r="L3557" s="1">
        <v>2</v>
      </c>
      <c r="M3557" s="2" t="s">
        <v>18351</v>
      </c>
      <c r="N3557" s="2" t="s">
        <v>11867</v>
      </c>
      <c r="T3557" s="1" t="s">
        <v>17086</v>
      </c>
      <c r="U3557" s="1" t="s">
        <v>266</v>
      </c>
      <c r="V3557" s="1" t="s">
        <v>8830</v>
      </c>
      <c r="Y3557" s="1" t="s">
        <v>5194</v>
      </c>
      <c r="Z3557" s="1" t="s">
        <v>10357</v>
      </c>
      <c r="AC3557" s="1">
        <v>57</v>
      </c>
      <c r="AD3557" s="1" t="s">
        <v>1067</v>
      </c>
      <c r="AE3557" s="1" t="s">
        <v>11318</v>
      </c>
      <c r="AG3557" s="1" t="s">
        <v>17087</v>
      </c>
      <c r="AT3557" s="1" t="s">
        <v>840</v>
      </c>
      <c r="AU3557" s="1" t="s">
        <v>11962</v>
      </c>
      <c r="AV3557" s="1" t="s">
        <v>3613</v>
      </c>
      <c r="AW3557" s="1" t="s">
        <v>10728</v>
      </c>
      <c r="BB3557" s="1" t="s">
        <v>385</v>
      </c>
      <c r="BC3557" s="1" t="s">
        <v>17088</v>
      </c>
      <c r="BD3557" s="1" t="s">
        <v>4706</v>
      </c>
      <c r="BE3557" s="1" t="s">
        <v>9540</v>
      </c>
    </row>
    <row r="3558" spans="1:72" ht="13.5" customHeight="1">
      <c r="A3558" s="3" t="str">
        <f>HYPERLINK("http://kyu.snu.ac.kr/sdhj/index.jsp?type=hj/GK14605_00IH_0001_0063.jpg","1720_각북면_63")</f>
        <v>1720_각북면_63</v>
      </c>
      <c r="B3558" s="2">
        <v>1720</v>
      </c>
      <c r="C3558" s="2" t="s">
        <v>15759</v>
      </c>
      <c r="D3558" s="2" t="s">
        <v>15760</v>
      </c>
      <c r="E3558" s="2">
        <v>3557</v>
      </c>
      <c r="F3558" s="1">
        <v>18</v>
      </c>
      <c r="G3558" s="1" t="s">
        <v>5817</v>
      </c>
      <c r="H3558" s="1" t="s">
        <v>8503</v>
      </c>
      <c r="I3558" s="1">
        <v>2</v>
      </c>
      <c r="L3558" s="1">
        <v>2</v>
      </c>
      <c r="M3558" s="2" t="s">
        <v>18351</v>
      </c>
      <c r="N3558" s="2" t="s">
        <v>11867</v>
      </c>
      <c r="T3558" s="1" t="s">
        <v>17086</v>
      </c>
      <c r="U3558" s="1" t="s">
        <v>266</v>
      </c>
      <c r="V3558" s="1" t="s">
        <v>8830</v>
      </c>
      <c r="Y3558" s="1" t="s">
        <v>4324</v>
      </c>
      <c r="Z3558" s="1" t="s">
        <v>10320</v>
      </c>
      <c r="AG3558" s="1" t="s">
        <v>17087</v>
      </c>
      <c r="BB3558" s="1" t="s">
        <v>2853</v>
      </c>
      <c r="BC3558" s="1" t="s">
        <v>12770</v>
      </c>
      <c r="BE3558" s="1" t="s">
        <v>17089</v>
      </c>
      <c r="BF3558" s="1" t="s">
        <v>17090</v>
      </c>
    </row>
    <row r="3559" spans="1:72" ht="13.5" customHeight="1">
      <c r="A3559" s="3" t="str">
        <f>HYPERLINK("http://kyu.snu.ac.kr/sdhj/index.jsp?type=hj/GK14605_00IH_0001_0063.jpg","1720_각북면_63")</f>
        <v>1720_각북면_63</v>
      </c>
      <c r="B3559" s="2">
        <v>1720</v>
      </c>
      <c r="C3559" s="2" t="s">
        <v>15759</v>
      </c>
      <c r="D3559" s="2" t="s">
        <v>15760</v>
      </c>
      <c r="E3559" s="2">
        <v>3558</v>
      </c>
      <c r="F3559" s="1">
        <v>18</v>
      </c>
      <c r="G3559" s="1" t="s">
        <v>5817</v>
      </c>
      <c r="H3559" s="1" t="s">
        <v>8503</v>
      </c>
      <c r="I3559" s="1">
        <v>2</v>
      </c>
      <c r="L3559" s="1">
        <v>2</v>
      </c>
      <c r="M3559" s="2" t="s">
        <v>18351</v>
      </c>
      <c r="N3559" s="2" t="s">
        <v>11867</v>
      </c>
      <c r="T3559" s="1" t="s">
        <v>17086</v>
      </c>
      <c r="U3559" s="1" t="s">
        <v>266</v>
      </c>
      <c r="V3559" s="1" t="s">
        <v>8830</v>
      </c>
      <c r="Y3559" s="1" t="s">
        <v>466</v>
      </c>
      <c r="Z3559" s="1" t="s">
        <v>9580</v>
      </c>
      <c r="AG3559" s="1" t="s">
        <v>17087</v>
      </c>
      <c r="BC3559" s="1" t="s">
        <v>12770</v>
      </c>
      <c r="BE3559" s="1" t="s">
        <v>17089</v>
      </c>
      <c r="BF3559" s="1" t="s">
        <v>17091</v>
      </c>
    </row>
    <row r="3560" spans="1:72" ht="13.5" customHeight="1">
      <c r="A3560" s="3" t="str">
        <f>HYPERLINK("http://kyu.snu.ac.kr/sdhj/index.jsp?type=hj/GK14605_00IH_0001_0063.jpg","1720_각북면_63")</f>
        <v>1720_각북면_63</v>
      </c>
      <c r="B3560" s="2">
        <v>1720</v>
      </c>
      <c r="C3560" s="2" t="s">
        <v>15759</v>
      </c>
      <c r="D3560" s="2" t="s">
        <v>15760</v>
      </c>
      <c r="E3560" s="2">
        <v>3559</v>
      </c>
      <c r="F3560" s="1">
        <v>18</v>
      </c>
      <c r="G3560" s="1" t="s">
        <v>5817</v>
      </c>
      <c r="H3560" s="1" t="s">
        <v>8503</v>
      </c>
      <c r="I3560" s="1">
        <v>2</v>
      </c>
      <c r="L3560" s="1">
        <v>2</v>
      </c>
      <c r="M3560" s="2" t="s">
        <v>18351</v>
      </c>
      <c r="N3560" s="2" t="s">
        <v>11867</v>
      </c>
      <c r="T3560" s="1" t="s">
        <v>17086</v>
      </c>
      <c r="U3560" s="1" t="s">
        <v>77</v>
      </c>
      <c r="V3560" s="1" t="s">
        <v>8853</v>
      </c>
      <c r="Y3560" s="1" t="s">
        <v>5872</v>
      </c>
      <c r="Z3560" s="1" t="s">
        <v>10356</v>
      </c>
      <c r="AF3560" s="1" t="s">
        <v>17092</v>
      </c>
      <c r="AG3560" s="1" t="s">
        <v>17093</v>
      </c>
      <c r="BC3560" s="1" t="s">
        <v>12770</v>
      </c>
      <c r="BE3560" s="1" t="s">
        <v>17089</v>
      </c>
      <c r="BF3560" s="1" t="s">
        <v>17094</v>
      </c>
    </row>
    <row r="3561" spans="1:72" ht="13.5" customHeight="1">
      <c r="A3561" s="3" t="str">
        <f>HYPERLINK("http://kyu.snu.ac.kr/sdhj/index.jsp?type=hj/GK14605_00IH_0001_0063.jpg","1720_각북면_63")</f>
        <v>1720_각북면_63</v>
      </c>
      <c r="B3561" s="2">
        <v>1720</v>
      </c>
      <c r="C3561" s="2" t="s">
        <v>15759</v>
      </c>
      <c r="D3561" s="2" t="s">
        <v>15760</v>
      </c>
      <c r="E3561" s="2">
        <v>3560</v>
      </c>
      <c r="F3561" s="1">
        <v>18</v>
      </c>
      <c r="G3561" s="1" t="s">
        <v>5817</v>
      </c>
      <c r="H3561" s="1" t="s">
        <v>8503</v>
      </c>
      <c r="I3561" s="1">
        <v>2</v>
      </c>
      <c r="L3561" s="1">
        <v>2</v>
      </c>
      <c r="M3561" s="2" t="s">
        <v>18351</v>
      </c>
      <c r="N3561" s="2" t="s">
        <v>11867</v>
      </c>
      <c r="T3561" s="1" t="s">
        <v>17086</v>
      </c>
      <c r="U3561" s="1" t="s">
        <v>266</v>
      </c>
      <c r="V3561" s="1" t="s">
        <v>8830</v>
      </c>
      <c r="Y3561" s="1" t="s">
        <v>5873</v>
      </c>
      <c r="Z3561" s="1" t="s">
        <v>10355</v>
      </c>
      <c r="AC3561" s="1">
        <v>44</v>
      </c>
      <c r="AD3561" s="1" t="s">
        <v>362</v>
      </c>
      <c r="AE3561" s="1" t="s">
        <v>11561</v>
      </c>
      <c r="AT3561" s="1" t="s">
        <v>840</v>
      </c>
      <c r="AU3561" s="1" t="s">
        <v>11962</v>
      </c>
      <c r="AV3561" s="1" t="s">
        <v>5874</v>
      </c>
      <c r="AW3561" s="1" t="s">
        <v>17095</v>
      </c>
      <c r="BB3561" s="1" t="s">
        <v>274</v>
      </c>
      <c r="BC3561" s="1" t="s">
        <v>8855</v>
      </c>
      <c r="BD3561" s="1" t="s">
        <v>5875</v>
      </c>
      <c r="BE3561" s="1" t="s">
        <v>12827</v>
      </c>
    </row>
    <row r="3562" spans="1:72" ht="13.5" customHeight="1">
      <c r="A3562" s="3" t="str">
        <f>HYPERLINK("http://kyu.snu.ac.kr/sdhj/index.jsp?type=hj/GK14605_00IH_0001_0063.jpg","1720_각북면_63")</f>
        <v>1720_각북면_63</v>
      </c>
      <c r="B3562" s="2">
        <v>1720</v>
      </c>
      <c r="C3562" s="2" t="s">
        <v>15759</v>
      </c>
      <c r="D3562" s="2" t="s">
        <v>15760</v>
      </c>
      <c r="E3562" s="2">
        <v>3561</v>
      </c>
      <c r="F3562" s="1">
        <v>18</v>
      </c>
      <c r="G3562" s="1" t="s">
        <v>5817</v>
      </c>
      <c r="H3562" s="1" t="s">
        <v>8503</v>
      </c>
      <c r="I3562" s="1">
        <v>2</v>
      </c>
      <c r="L3562" s="1">
        <v>2</v>
      </c>
      <c r="M3562" s="2" t="s">
        <v>18351</v>
      </c>
      <c r="N3562" s="2" t="s">
        <v>11867</v>
      </c>
      <c r="T3562" s="1" t="s">
        <v>17086</v>
      </c>
      <c r="U3562" s="1" t="s">
        <v>266</v>
      </c>
      <c r="V3562" s="1" t="s">
        <v>8830</v>
      </c>
      <c r="Y3562" s="1" t="s">
        <v>5876</v>
      </c>
      <c r="Z3562" s="1" t="s">
        <v>9813</v>
      </c>
      <c r="AC3562" s="1">
        <v>19</v>
      </c>
      <c r="AD3562" s="1" t="s">
        <v>308</v>
      </c>
      <c r="AE3562" s="1" t="s">
        <v>11554</v>
      </c>
      <c r="AT3562" s="1" t="s">
        <v>269</v>
      </c>
      <c r="AU3562" s="1" t="s">
        <v>8873</v>
      </c>
      <c r="AV3562" s="1" t="s">
        <v>504</v>
      </c>
      <c r="AW3562" s="1" t="s">
        <v>8546</v>
      </c>
      <c r="BB3562" s="1" t="s">
        <v>2853</v>
      </c>
      <c r="BC3562" s="1" t="s">
        <v>12770</v>
      </c>
      <c r="BE3562" s="1" t="s">
        <v>17096</v>
      </c>
      <c r="BF3562" s="1" t="s">
        <v>17090</v>
      </c>
    </row>
    <row r="3563" spans="1:72" ht="13.5" customHeight="1">
      <c r="A3563" s="3" t="str">
        <f>HYPERLINK("http://kyu.snu.ac.kr/sdhj/index.jsp?type=hj/GK14605_00IH_0001_0063.jpg","1720_각북면_63")</f>
        <v>1720_각북면_63</v>
      </c>
      <c r="B3563" s="2">
        <v>1720</v>
      </c>
      <c r="C3563" s="2" t="s">
        <v>15759</v>
      </c>
      <c r="D3563" s="2" t="s">
        <v>15760</v>
      </c>
      <c r="E3563" s="2">
        <v>3562</v>
      </c>
      <c r="F3563" s="1">
        <v>18</v>
      </c>
      <c r="G3563" s="1" t="s">
        <v>5817</v>
      </c>
      <c r="H3563" s="1" t="s">
        <v>8503</v>
      </c>
      <c r="I3563" s="1">
        <v>2</v>
      </c>
      <c r="L3563" s="1">
        <v>2</v>
      </c>
      <c r="M3563" s="2" t="s">
        <v>18351</v>
      </c>
      <c r="N3563" s="2" t="s">
        <v>11867</v>
      </c>
      <c r="T3563" s="1" t="s">
        <v>17086</v>
      </c>
      <c r="U3563" s="1" t="s">
        <v>77</v>
      </c>
      <c r="V3563" s="1" t="s">
        <v>8853</v>
      </c>
      <c r="Y3563" s="1" t="s">
        <v>5877</v>
      </c>
      <c r="Z3563" s="1" t="s">
        <v>10354</v>
      </c>
      <c r="AC3563" s="1">
        <v>16</v>
      </c>
      <c r="AD3563" s="1" t="s">
        <v>160</v>
      </c>
      <c r="AE3563" s="1" t="s">
        <v>11534</v>
      </c>
      <c r="BB3563" s="1" t="s">
        <v>2853</v>
      </c>
      <c r="BC3563" s="1" t="s">
        <v>12770</v>
      </c>
      <c r="BE3563" s="1" t="s">
        <v>17096</v>
      </c>
      <c r="BF3563" s="1" t="s">
        <v>17091</v>
      </c>
    </row>
    <row r="3564" spans="1:72" ht="13.5" customHeight="1">
      <c r="A3564" s="3" t="str">
        <f>HYPERLINK("http://kyu.snu.ac.kr/sdhj/index.jsp?type=hj/GK14605_00IH_0001_0063.jpg","1720_각북면_63")</f>
        <v>1720_각북면_63</v>
      </c>
      <c r="B3564" s="2">
        <v>1720</v>
      </c>
      <c r="C3564" s="2" t="s">
        <v>15759</v>
      </c>
      <c r="D3564" s="2" t="s">
        <v>15760</v>
      </c>
      <c r="E3564" s="2">
        <v>3563</v>
      </c>
      <c r="F3564" s="1">
        <v>18</v>
      </c>
      <c r="G3564" s="1" t="s">
        <v>5817</v>
      </c>
      <c r="H3564" s="1" t="s">
        <v>8503</v>
      </c>
      <c r="I3564" s="1">
        <v>2</v>
      </c>
      <c r="L3564" s="1">
        <v>2</v>
      </c>
      <c r="M3564" s="2" t="s">
        <v>18351</v>
      </c>
      <c r="N3564" s="2" t="s">
        <v>11867</v>
      </c>
      <c r="T3564" s="1" t="s">
        <v>17086</v>
      </c>
      <c r="U3564" s="1" t="s">
        <v>77</v>
      </c>
      <c r="V3564" s="1" t="s">
        <v>8853</v>
      </c>
      <c r="Y3564" s="1" t="s">
        <v>5878</v>
      </c>
      <c r="Z3564" s="1" t="s">
        <v>9813</v>
      </c>
      <c r="AC3564" s="1">
        <v>5</v>
      </c>
      <c r="AD3564" s="1" t="s">
        <v>5879</v>
      </c>
      <c r="AE3564" s="1" t="s">
        <v>11566</v>
      </c>
      <c r="BB3564" s="1" t="s">
        <v>2853</v>
      </c>
      <c r="BC3564" s="1" t="s">
        <v>12770</v>
      </c>
      <c r="BE3564" s="1" t="s">
        <v>17096</v>
      </c>
      <c r="BF3564" s="1" t="s">
        <v>17094</v>
      </c>
    </row>
    <row r="3565" spans="1:72" ht="13.5" customHeight="1">
      <c r="A3565" s="3" t="str">
        <f>HYPERLINK("http://kyu.snu.ac.kr/sdhj/index.jsp?type=hj/GK14605_00IH_0001_0063.jpg","1720_각북면_63")</f>
        <v>1720_각북면_63</v>
      </c>
      <c r="B3565" s="2">
        <v>1720</v>
      </c>
      <c r="C3565" s="2" t="s">
        <v>15759</v>
      </c>
      <c r="D3565" s="2" t="s">
        <v>15760</v>
      </c>
      <c r="E3565" s="2">
        <v>3564</v>
      </c>
      <c r="F3565" s="1">
        <v>18</v>
      </c>
      <c r="G3565" s="1" t="s">
        <v>5817</v>
      </c>
      <c r="H3565" s="1" t="s">
        <v>8503</v>
      </c>
      <c r="I3565" s="1">
        <v>2</v>
      </c>
      <c r="L3565" s="1">
        <v>2</v>
      </c>
      <c r="M3565" s="2" t="s">
        <v>18351</v>
      </c>
      <c r="N3565" s="2" t="s">
        <v>11867</v>
      </c>
      <c r="T3565" s="1" t="s">
        <v>17086</v>
      </c>
      <c r="U3565" s="1" t="s">
        <v>266</v>
      </c>
      <c r="V3565" s="1" t="s">
        <v>8830</v>
      </c>
      <c r="Y3565" s="1" t="s">
        <v>3589</v>
      </c>
      <c r="Z3565" s="1" t="s">
        <v>9390</v>
      </c>
      <c r="AC3565" s="1">
        <v>40</v>
      </c>
      <c r="AD3565" s="1" t="s">
        <v>141</v>
      </c>
      <c r="AE3565" s="1" t="s">
        <v>11557</v>
      </c>
      <c r="AF3565" s="1" t="s">
        <v>5880</v>
      </c>
      <c r="AG3565" s="1" t="s">
        <v>11577</v>
      </c>
      <c r="AT3565" s="1" t="s">
        <v>840</v>
      </c>
      <c r="AU3565" s="1" t="s">
        <v>11962</v>
      </c>
      <c r="AV3565" s="1" t="s">
        <v>5874</v>
      </c>
      <c r="AW3565" s="1" t="s">
        <v>17097</v>
      </c>
      <c r="BB3565" s="1" t="s">
        <v>274</v>
      </c>
      <c r="BC3565" s="1" t="s">
        <v>8855</v>
      </c>
      <c r="BD3565" s="1" t="s">
        <v>5875</v>
      </c>
      <c r="BE3565" s="1" t="s">
        <v>12827</v>
      </c>
    </row>
    <row r="3566" spans="1:72" ht="13.5" customHeight="1">
      <c r="A3566" s="3" t="str">
        <f>HYPERLINK("http://kyu.snu.ac.kr/sdhj/index.jsp?type=hj/GK14605_00IH_0001_0063.jpg","1720_각북면_63")</f>
        <v>1720_각북면_63</v>
      </c>
      <c r="B3566" s="2">
        <v>1720</v>
      </c>
      <c r="C3566" s="2" t="s">
        <v>16525</v>
      </c>
      <c r="D3566" s="2" t="s">
        <v>16526</v>
      </c>
      <c r="E3566" s="2">
        <v>3565</v>
      </c>
      <c r="F3566" s="1">
        <v>18</v>
      </c>
      <c r="G3566" s="1" t="s">
        <v>5817</v>
      </c>
      <c r="H3566" s="1" t="s">
        <v>8503</v>
      </c>
      <c r="I3566" s="1">
        <v>2</v>
      </c>
      <c r="L3566" s="1">
        <v>2</v>
      </c>
      <c r="M3566" s="2" t="s">
        <v>18351</v>
      </c>
      <c r="N3566" s="2" t="s">
        <v>11867</v>
      </c>
      <c r="T3566" s="1" t="s">
        <v>17098</v>
      </c>
      <c r="U3566" s="1" t="s">
        <v>266</v>
      </c>
      <c r="V3566" s="1" t="s">
        <v>8830</v>
      </c>
      <c r="Y3566" s="1" t="s">
        <v>5881</v>
      </c>
      <c r="Z3566" s="1" t="s">
        <v>10353</v>
      </c>
      <c r="AC3566" s="1">
        <v>77</v>
      </c>
      <c r="AD3566" s="1" t="s">
        <v>69</v>
      </c>
      <c r="AE3566" s="1" t="s">
        <v>11560</v>
      </c>
      <c r="AG3566" s="1" t="s">
        <v>17099</v>
      </c>
    </row>
    <row r="3567" spans="1:72" ht="13.5" customHeight="1">
      <c r="A3567" s="3" t="str">
        <f>HYPERLINK("http://kyu.snu.ac.kr/sdhj/index.jsp?type=hj/GK14605_00IH_0001_0063.jpg","1720_각북면_63")</f>
        <v>1720_각북면_63</v>
      </c>
      <c r="B3567" s="2">
        <v>1720</v>
      </c>
      <c r="C3567" s="2" t="s">
        <v>15793</v>
      </c>
      <c r="D3567" s="2" t="s">
        <v>15794</v>
      </c>
      <c r="E3567" s="2">
        <v>3566</v>
      </c>
      <c r="F3567" s="1">
        <v>18</v>
      </c>
      <c r="G3567" s="1" t="s">
        <v>5817</v>
      </c>
      <c r="H3567" s="1" t="s">
        <v>8503</v>
      </c>
      <c r="I3567" s="1">
        <v>2</v>
      </c>
      <c r="L3567" s="1">
        <v>2</v>
      </c>
      <c r="M3567" s="2" t="s">
        <v>18351</v>
      </c>
      <c r="N3567" s="2" t="s">
        <v>11867</v>
      </c>
      <c r="T3567" s="1" t="s">
        <v>17100</v>
      </c>
      <c r="U3567" s="1" t="s">
        <v>266</v>
      </c>
      <c r="V3567" s="1" t="s">
        <v>8830</v>
      </c>
      <c r="Y3567" s="1" t="s">
        <v>1543</v>
      </c>
      <c r="Z3567" s="1" t="s">
        <v>10352</v>
      </c>
      <c r="AG3567" s="1" t="s">
        <v>17099</v>
      </c>
      <c r="BB3567" s="1" t="s">
        <v>2853</v>
      </c>
      <c r="BC3567" s="1" t="s">
        <v>12770</v>
      </c>
      <c r="BE3567" s="1" t="s">
        <v>17101</v>
      </c>
      <c r="BF3567" s="1" t="s">
        <v>17102</v>
      </c>
    </row>
    <row r="3568" spans="1:72" ht="13.5" customHeight="1">
      <c r="A3568" s="3" t="str">
        <f>HYPERLINK("http://kyu.snu.ac.kr/sdhj/index.jsp?type=hj/GK14605_00IH_0001_0063.jpg","1720_각북면_63")</f>
        <v>1720_각북면_63</v>
      </c>
      <c r="B3568" s="2">
        <v>1720</v>
      </c>
      <c r="C3568" s="2" t="s">
        <v>15793</v>
      </c>
      <c r="D3568" s="2" t="s">
        <v>15794</v>
      </c>
      <c r="E3568" s="2">
        <v>3567</v>
      </c>
      <c r="F3568" s="1">
        <v>18</v>
      </c>
      <c r="G3568" s="1" t="s">
        <v>5817</v>
      </c>
      <c r="H3568" s="1" t="s">
        <v>8503</v>
      </c>
      <c r="I3568" s="1">
        <v>2</v>
      </c>
      <c r="L3568" s="1">
        <v>2</v>
      </c>
      <c r="M3568" s="2" t="s">
        <v>18351</v>
      </c>
      <c r="N3568" s="2" t="s">
        <v>11867</v>
      </c>
      <c r="T3568" s="1" t="s">
        <v>17100</v>
      </c>
      <c r="U3568" s="1" t="s">
        <v>266</v>
      </c>
      <c r="V3568" s="1" t="s">
        <v>8830</v>
      </c>
      <c r="Y3568" s="1" t="s">
        <v>5565</v>
      </c>
      <c r="Z3568" s="1" t="s">
        <v>9446</v>
      </c>
      <c r="AG3568" s="1" t="s">
        <v>17099</v>
      </c>
      <c r="BC3568" s="1" t="s">
        <v>12770</v>
      </c>
      <c r="BE3568" s="1" t="s">
        <v>17101</v>
      </c>
      <c r="BF3568" s="1" t="s">
        <v>17103</v>
      </c>
    </row>
    <row r="3569" spans="1:72" ht="13.5" customHeight="1">
      <c r="A3569" s="3" t="str">
        <f>HYPERLINK("http://kyu.snu.ac.kr/sdhj/index.jsp?type=hj/GK14605_00IH_0001_0063.jpg","1720_각북면_63")</f>
        <v>1720_각북면_63</v>
      </c>
      <c r="B3569" s="2">
        <v>1720</v>
      </c>
      <c r="C3569" s="2" t="s">
        <v>15793</v>
      </c>
      <c r="D3569" s="2" t="s">
        <v>15794</v>
      </c>
      <c r="E3569" s="2">
        <v>3568</v>
      </c>
      <c r="F3569" s="1">
        <v>18</v>
      </c>
      <c r="G3569" s="1" t="s">
        <v>5817</v>
      </c>
      <c r="H3569" s="1" t="s">
        <v>8503</v>
      </c>
      <c r="I3569" s="1">
        <v>2</v>
      </c>
      <c r="L3569" s="1">
        <v>2</v>
      </c>
      <c r="M3569" s="2" t="s">
        <v>18351</v>
      </c>
      <c r="N3569" s="2" t="s">
        <v>11867</v>
      </c>
      <c r="T3569" s="1" t="s">
        <v>17100</v>
      </c>
      <c r="U3569" s="1" t="s">
        <v>77</v>
      </c>
      <c r="V3569" s="1" t="s">
        <v>8853</v>
      </c>
      <c r="Y3569" s="1" t="s">
        <v>943</v>
      </c>
      <c r="Z3569" s="1" t="s">
        <v>10351</v>
      </c>
      <c r="AF3569" s="1" t="s">
        <v>17104</v>
      </c>
      <c r="AG3569" s="1" t="s">
        <v>17105</v>
      </c>
      <c r="BC3569" s="1" t="s">
        <v>12770</v>
      </c>
      <c r="BE3569" s="1" t="s">
        <v>17101</v>
      </c>
      <c r="BF3569" s="1" t="s">
        <v>17106</v>
      </c>
    </row>
    <row r="3570" spans="1:72" ht="13.5" customHeight="1">
      <c r="A3570" s="3" t="str">
        <f>HYPERLINK("http://kyu.snu.ac.kr/sdhj/index.jsp?type=hj/GK14605_00IH_0001_0063.jpg","1720_각북면_63")</f>
        <v>1720_각북면_63</v>
      </c>
      <c r="B3570" s="2">
        <v>1720</v>
      </c>
      <c r="C3570" s="2" t="s">
        <v>15793</v>
      </c>
      <c r="D3570" s="2" t="s">
        <v>15794</v>
      </c>
      <c r="E3570" s="2">
        <v>3569</v>
      </c>
      <c r="F3570" s="1">
        <v>18</v>
      </c>
      <c r="G3570" s="1" t="s">
        <v>5817</v>
      </c>
      <c r="H3570" s="1" t="s">
        <v>8503</v>
      </c>
      <c r="I3570" s="1">
        <v>2</v>
      </c>
      <c r="L3570" s="1">
        <v>2</v>
      </c>
      <c r="M3570" s="2" t="s">
        <v>18351</v>
      </c>
      <c r="N3570" s="2" t="s">
        <v>11867</v>
      </c>
      <c r="T3570" s="1" t="s">
        <v>17100</v>
      </c>
      <c r="U3570" s="1" t="s">
        <v>266</v>
      </c>
      <c r="V3570" s="1" t="s">
        <v>8830</v>
      </c>
      <c r="Y3570" s="1" t="s">
        <v>5334</v>
      </c>
      <c r="Z3570" s="1" t="s">
        <v>10158</v>
      </c>
      <c r="AC3570" s="1">
        <v>77</v>
      </c>
      <c r="AD3570" s="1" t="s">
        <v>69</v>
      </c>
      <c r="AE3570" s="1" t="s">
        <v>11560</v>
      </c>
      <c r="AF3570" s="1" t="s">
        <v>267</v>
      </c>
      <c r="AG3570" s="1" t="s">
        <v>11571</v>
      </c>
    </row>
    <row r="3571" spans="1:72" ht="13.5" customHeight="1">
      <c r="A3571" s="3" t="str">
        <f>HYPERLINK("http://kyu.snu.ac.kr/sdhj/index.jsp?type=hj/GK14605_00IH_0001_0063.jpg","1720_각북면_63")</f>
        <v>1720_각북면_63</v>
      </c>
      <c r="B3571" s="2">
        <v>1720</v>
      </c>
      <c r="C3571" s="2" t="s">
        <v>15793</v>
      </c>
      <c r="D3571" s="2" t="s">
        <v>15794</v>
      </c>
      <c r="E3571" s="2">
        <v>3570</v>
      </c>
      <c r="F3571" s="1">
        <v>18</v>
      </c>
      <c r="G3571" s="1" t="s">
        <v>5817</v>
      </c>
      <c r="H3571" s="1" t="s">
        <v>8503</v>
      </c>
      <c r="I3571" s="1">
        <v>2</v>
      </c>
      <c r="L3571" s="1">
        <v>2</v>
      </c>
      <c r="M3571" s="2" t="s">
        <v>18351</v>
      </c>
      <c r="N3571" s="2" t="s">
        <v>11867</v>
      </c>
      <c r="T3571" s="1" t="s">
        <v>17100</v>
      </c>
      <c r="U3571" s="1" t="s">
        <v>266</v>
      </c>
      <c r="V3571" s="1" t="s">
        <v>8830</v>
      </c>
      <c r="Y3571" s="1" t="s">
        <v>5882</v>
      </c>
      <c r="Z3571" s="1" t="s">
        <v>10350</v>
      </c>
      <c r="AF3571" s="1" t="s">
        <v>5883</v>
      </c>
      <c r="AG3571" s="1" t="s">
        <v>11582</v>
      </c>
    </row>
    <row r="3572" spans="1:72" ht="13.5" customHeight="1">
      <c r="A3572" s="3" t="str">
        <f>HYPERLINK("http://kyu.snu.ac.kr/sdhj/index.jsp?type=hj/GK14605_00IH_0001_0063.jpg","1720_각북면_63")</f>
        <v>1720_각북면_63</v>
      </c>
      <c r="B3572" s="2">
        <v>1720</v>
      </c>
      <c r="C3572" s="2" t="s">
        <v>15793</v>
      </c>
      <c r="D3572" s="2" t="s">
        <v>15794</v>
      </c>
      <c r="E3572" s="2">
        <v>3571</v>
      </c>
      <c r="F3572" s="1">
        <v>18</v>
      </c>
      <c r="G3572" s="1" t="s">
        <v>5817</v>
      </c>
      <c r="H3572" s="1" t="s">
        <v>8503</v>
      </c>
      <c r="I3572" s="1">
        <v>2</v>
      </c>
      <c r="L3572" s="1">
        <v>2</v>
      </c>
      <c r="M3572" s="2" t="s">
        <v>18351</v>
      </c>
      <c r="N3572" s="2" t="s">
        <v>11867</v>
      </c>
      <c r="T3572" s="1" t="s">
        <v>17100</v>
      </c>
      <c r="U3572" s="1" t="s">
        <v>266</v>
      </c>
      <c r="V3572" s="1" t="s">
        <v>8830</v>
      </c>
      <c r="Y3572" s="1" t="s">
        <v>5334</v>
      </c>
      <c r="Z3572" s="1" t="s">
        <v>10158</v>
      </c>
      <c r="AC3572" s="1">
        <v>73</v>
      </c>
      <c r="AD3572" s="1" t="s">
        <v>229</v>
      </c>
      <c r="AE3572" s="1" t="s">
        <v>11524</v>
      </c>
      <c r="AG3572" s="1" t="s">
        <v>17107</v>
      </c>
      <c r="AI3572" s="1" t="s">
        <v>10176</v>
      </c>
      <c r="AT3572" s="1" t="s">
        <v>269</v>
      </c>
      <c r="AU3572" s="1" t="s">
        <v>8873</v>
      </c>
      <c r="AV3572" s="1" t="s">
        <v>18876</v>
      </c>
      <c r="AW3572" s="1" t="s">
        <v>17108</v>
      </c>
      <c r="BB3572" s="1" t="s">
        <v>274</v>
      </c>
      <c r="BC3572" s="1" t="s">
        <v>8855</v>
      </c>
      <c r="BD3572" s="1" t="s">
        <v>1957</v>
      </c>
      <c r="BE3572" s="1" t="s">
        <v>12828</v>
      </c>
    </row>
    <row r="3573" spans="1:72" ht="13.5" customHeight="1">
      <c r="A3573" s="3" t="str">
        <f>HYPERLINK("http://kyu.snu.ac.kr/sdhj/index.jsp?type=hj/GK14605_00IH_0001_0063.jpg","1720_각북면_63")</f>
        <v>1720_각북면_63</v>
      </c>
      <c r="B3573" s="2">
        <v>1720</v>
      </c>
      <c r="C3573" s="2" t="s">
        <v>15793</v>
      </c>
      <c r="D3573" s="2" t="s">
        <v>15794</v>
      </c>
      <c r="E3573" s="2">
        <v>3572</v>
      </c>
      <c r="F3573" s="1">
        <v>18</v>
      </c>
      <c r="G3573" s="1" t="s">
        <v>5817</v>
      </c>
      <c r="H3573" s="1" t="s">
        <v>8503</v>
      </c>
      <c r="I3573" s="1">
        <v>2</v>
      </c>
      <c r="L3573" s="1">
        <v>2</v>
      </c>
      <c r="M3573" s="2" t="s">
        <v>18351</v>
      </c>
      <c r="N3573" s="2" t="s">
        <v>11867</v>
      </c>
      <c r="T3573" s="1" t="s">
        <v>17100</v>
      </c>
      <c r="U3573" s="1" t="s">
        <v>266</v>
      </c>
      <c r="V3573" s="1" t="s">
        <v>8830</v>
      </c>
      <c r="Y3573" s="1" t="s">
        <v>3251</v>
      </c>
      <c r="Z3573" s="1" t="s">
        <v>10349</v>
      </c>
      <c r="AG3573" s="1" t="s">
        <v>17107</v>
      </c>
      <c r="AI3573" s="1" t="s">
        <v>10176</v>
      </c>
      <c r="BB3573" s="1" t="s">
        <v>2853</v>
      </c>
      <c r="BC3573" s="1" t="s">
        <v>12770</v>
      </c>
      <c r="BE3573" s="1" t="s">
        <v>17109</v>
      </c>
      <c r="BF3573" s="1" t="s">
        <v>17102</v>
      </c>
    </row>
    <row r="3574" spans="1:72" ht="13.5" customHeight="1">
      <c r="A3574" s="3" t="str">
        <f>HYPERLINK("http://kyu.snu.ac.kr/sdhj/index.jsp?type=hj/GK14605_00IH_0001_0063.jpg","1720_각북면_63")</f>
        <v>1720_각북면_63</v>
      </c>
      <c r="B3574" s="2">
        <v>1720</v>
      </c>
      <c r="C3574" s="2" t="s">
        <v>15793</v>
      </c>
      <c r="D3574" s="2" t="s">
        <v>15794</v>
      </c>
      <c r="E3574" s="2">
        <v>3573</v>
      </c>
      <c r="F3574" s="1">
        <v>18</v>
      </c>
      <c r="G3574" s="1" t="s">
        <v>5817</v>
      </c>
      <c r="H3574" s="1" t="s">
        <v>8503</v>
      </c>
      <c r="I3574" s="1">
        <v>2</v>
      </c>
      <c r="L3574" s="1">
        <v>2</v>
      </c>
      <c r="M3574" s="2" t="s">
        <v>18351</v>
      </c>
      <c r="N3574" s="2" t="s">
        <v>11867</v>
      </c>
      <c r="T3574" s="1" t="s">
        <v>17100</v>
      </c>
      <c r="U3574" s="1" t="s">
        <v>266</v>
      </c>
      <c r="V3574" s="1" t="s">
        <v>8830</v>
      </c>
      <c r="Y3574" s="1" t="s">
        <v>5884</v>
      </c>
      <c r="Z3574" s="1" t="s">
        <v>10348</v>
      </c>
      <c r="AF3574" s="1" t="s">
        <v>15482</v>
      </c>
      <c r="AG3574" s="1" t="s">
        <v>17110</v>
      </c>
      <c r="AH3574" s="1" t="s">
        <v>263</v>
      </c>
      <c r="AI3574" s="1" t="s">
        <v>10176</v>
      </c>
      <c r="BC3574" s="1" t="s">
        <v>12770</v>
      </c>
      <c r="BE3574" s="1" t="s">
        <v>17109</v>
      </c>
      <c r="BF3574" s="1" t="s">
        <v>17103</v>
      </c>
    </row>
    <row r="3575" spans="1:72" ht="13.5" customHeight="1">
      <c r="A3575" s="3" t="str">
        <f>HYPERLINK("http://kyu.snu.ac.kr/sdhj/index.jsp?type=hj/GK14605_00IH_0001_0063.jpg","1720_각북면_63")</f>
        <v>1720_각북면_63</v>
      </c>
      <c r="B3575" s="2">
        <v>1720</v>
      </c>
      <c r="C3575" s="2" t="s">
        <v>15793</v>
      </c>
      <c r="D3575" s="2" t="s">
        <v>15794</v>
      </c>
      <c r="E3575" s="2">
        <v>3574</v>
      </c>
      <c r="F3575" s="1">
        <v>18</v>
      </c>
      <c r="G3575" s="1" t="s">
        <v>5817</v>
      </c>
      <c r="H3575" s="1" t="s">
        <v>8503</v>
      </c>
      <c r="I3575" s="1">
        <v>2</v>
      </c>
      <c r="L3575" s="1">
        <v>2</v>
      </c>
      <c r="M3575" s="2" t="s">
        <v>18351</v>
      </c>
      <c r="N3575" s="2" t="s">
        <v>11867</v>
      </c>
      <c r="T3575" s="1" t="s">
        <v>17100</v>
      </c>
      <c r="U3575" s="1" t="s">
        <v>77</v>
      </c>
      <c r="V3575" s="1" t="s">
        <v>8853</v>
      </c>
      <c r="Y3575" s="1" t="s">
        <v>1144</v>
      </c>
      <c r="Z3575" s="1" t="s">
        <v>9350</v>
      </c>
      <c r="AC3575" s="1">
        <v>34</v>
      </c>
      <c r="AD3575" s="1" t="s">
        <v>86</v>
      </c>
      <c r="AE3575" s="1" t="s">
        <v>11563</v>
      </c>
      <c r="AF3575" s="1" t="s">
        <v>267</v>
      </c>
      <c r="AG3575" s="1" t="s">
        <v>11571</v>
      </c>
      <c r="AT3575" s="1" t="s">
        <v>840</v>
      </c>
      <c r="AU3575" s="1" t="s">
        <v>11962</v>
      </c>
      <c r="AV3575" s="1" t="s">
        <v>5874</v>
      </c>
      <c r="AW3575" s="1" t="s">
        <v>17111</v>
      </c>
      <c r="BB3575" s="1" t="s">
        <v>274</v>
      </c>
      <c r="BC3575" s="1" t="s">
        <v>8855</v>
      </c>
      <c r="BD3575" s="1" t="s">
        <v>5875</v>
      </c>
      <c r="BE3575" s="1" t="s">
        <v>12827</v>
      </c>
    </row>
    <row r="3576" spans="1:72" ht="13.5" customHeight="1">
      <c r="A3576" s="3" t="str">
        <f>HYPERLINK("http://kyu.snu.ac.kr/sdhj/index.jsp?type=hj/GK14605_00IH_0001_0063.jpg","1720_각북면_63")</f>
        <v>1720_각북면_63</v>
      </c>
      <c r="B3576" s="2">
        <v>1720</v>
      </c>
      <c r="C3576" s="2" t="s">
        <v>15793</v>
      </c>
      <c r="D3576" s="2" t="s">
        <v>15794</v>
      </c>
      <c r="E3576" s="2">
        <v>3575</v>
      </c>
      <c r="F3576" s="1">
        <v>18</v>
      </c>
      <c r="G3576" s="1" t="s">
        <v>5817</v>
      </c>
      <c r="H3576" s="1" t="s">
        <v>8503</v>
      </c>
      <c r="I3576" s="1">
        <v>2</v>
      </c>
      <c r="L3576" s="1">
        <v>2</v>
      </c>
      <c r="M3576" s="2" t="s">
        <v>18351</v>
      </c>
      <c r="N3576" s="2" t="s">
        <v>11867</v>
      </c>
      <c r="T3576" s="1" t="s">
        <v>17100</v>
      </c>
      <c r="U3576" s="1" t="s">
        <v>77</v>
      </c>
      <c r="V3576" s="1" t="s">
        <v>8853</v>
      </c>
      <c r="Y3576" s="1" t="s">
        <v>5885</v>
      </c>
      <c r="Z3576" s="1" t="s">
        <v>10347</v>
      </c>
      <c r="AC3576" s="1">
        <v>59</v>
      </c>
      <c r="AD3576" s="1" t="s">
        <v>540</v>
      </c>
      <c r="AE3576" s="1" t="s">
        <v>11564</v>
      </c>
      <c r="AF3576" s="1" t="s">
        <v>5880</v>
      </c>
      <c r="AG3576" s="1" t="s">
        <v>11577</v>
      </c>
    </row>
    <row r="3577" spans="1:72" ht="13.5" customHeight="1">
      <c r="A3577" s="3" t="str">
        <f>HYPERLINK("http://kyu.snu.ac.kr/sdhj/index.jsp?type=hj/GK14605_00IH_0001_0063.jpg","1720_각북면_63")</f>
        <v>1720_각북면_63</v>
      </c>
      <c r="B3577" s="2">
        <v>1720</v>
      </c>
      <c r="C3577" s="2" t="s">
        <v>16525</v>
      </c>
      <c r="D3577" s="2" t="s">
        <v>16526</v>
      </c>
      <c r="E3577" s="2">
        <v>3576</v>
      </c>
      <c r="F3577" s="1">
        <v>18</v>
      </c>
      <c r="G3577" s="1" t="s">
        <v>5817</v>
      </c>
      <c r="H3577" s="1" t="s">
        <v>8503</v>
      </c>
      <c r="I3577" s="1">
        <v>2</v>
      </c>
      <c r="L3577" s="1">
        <v>2</v>
      </c>
      <c r="M3577" s="2" t="s">
        <v>18351</v>
      </c>
      <c r="N3577" s="2" t="s">
        <v>11867</v>
      </c>
      <c r="T3577" s="1" t="s">
        <v>17098</v>
      </c>
      <c r="U3577" s="1" t="s">
        <v>266</v>
      </c>
      <c r="V3577" s="1" t="s">
        <v>8830</v>
      </c>
      <c r="Y3577" s="1" t="s">
        <v>5886</v>
      </c>
      <c r="Z3577" s="1" t="s">
        <v>10346</v>
      </c>
      <c r="AC3577" s="1">
        <v>27</v>
      </c>
      <c r="AD3577" s="1" t="s">
        <v>167</v>
      </c>
      <c r="AE3577" s="1" t="s">
        <v>11350</v>
      </c>
    </row>
    <row r="3578" spans="1:72" ht="13.5" customHeight="1">
      <c r="A3578" s="3" t="str">
        <f>HYPERLINK("http://kyu.snu.ac.kr/sdhj/index.jsp?type=hj/GK14605_00IH_0001_0063.jpg","1720_각북면_63")</f>
        <v>1720_각북면_63</v>
      </c>
      <c r="B3578" s="2">
        <v>1720</v>
      </c>
      <c r="C3578" s="2" t="s">
        <v>16525</v>
      </c>
      <c r="D3578" s="2" t="s">
        <v>16526</v>
      </c>
      <c r="E3578" s="2">
        <v>3577</v>
      </c>
      <c r="F3578" s="1">
        <v>18</v>
      </c>
      <c r="G3578" s="1" t="s">
        <v>5817</v>
      </c>
      <c r="H3578" s="1" t="s">
        <v>8503</v>
      </c>
      <c r="I3578" s="1">
        <v>2</v>
      </c>
      <c r="L3578" s="1">
        <v>2</v>
      </c>
      <c r="M3578" s="2" t="s">
        <v>18351</v>
      </c>
      <c r="N3578" s="2" t="s">
        <v>11867</v>
      </c>
      <c r="T3578" s="1" t="s">
        <v>17098</v>
      </c>
      <c r="U3578" s="1" t="s">
        <v>266</v>
      </c>
      <c r="V3578" s="1" t="s">
        <v>8830</v>
      </c>
      <c r="Y3578" s="1" t="s">
        <v>5887</v>
      </c>
      <c r="Z3578" s="1" t="s">
        <v>10345</v>
      </c>
      <c r="AC3578" s="1">
        <v>39</v>
      </c>
      <c r="AD3578" s="1" t="s">
        <v>119</v>
      </c>
      <c r="AE3578" s="1" t="s">
        <v>9334</v>
      </c>
      <c r="AF3578" s="1" t="s">
        <v>135</v>
      </c>
      <c r="AG3578" s="1" t="s">
        <v>11569</v>
      </c>
      <c r="BB3578" s="1" t="s">
        <v>274</v>
      </c>
      <c r="BC3578" s="1" t="s">
        <v>8855</v>
      </c>
      <c r="BD3578" s="1" t="s">
        <v>5334</v>
      </c>
      <c r="BE3578" s="1" t="s">
        <v>10158</v>
      </c>
    </row>
    <row r="3579" spans="1:72" ht="13.5" customHeight="1">
      <c r="A3579" s="3" t="str">
        <f>HYPERLINK("http://kyu.snu.ac.kr/sdhj/index.jsp?type=hj/GK14605_00IH_0001_0063.jpg","1720_각북면_63")</f>
        <v>1720_각북면_63</v>
      </c>
      <c r="B3579" s="2">
        <v>1720</v>
      </c>
      <c r="C3579" s="2" t="s">
        <v>16525</v>
      </c>
      <c r="D3579" s="2" t="s">
        <v>16526</v>
      </c>
      <c r="E3579" s="2">
        <v>3578</v>
      </c>
      <c r="F3579" s="1">
        <v>18</v>
      </c>
      <c r="G3579" s="1" t="s">
        <v>5817</v>
      </c>
      <c r="H3579" s="1" t="s">
        <v>8503</v>
      </c>
      <c r="I3579" s="1">
        <v>2</v>
      </c>
      <c r="L3579" s="1">
        <v>2</v>
      </c>
      <c r="M3579" s="2" t="s">
        <v>18351</v>
      </c>
      <c r="N3579" s="2" t="s">
        <v>11867</v>
      </c>
      <c r="T3579" s="1" t="s">
        <v>17098</v>
      </c>
      <c r="U3579" s="1" t="s">
        <v>77</v>
      </c>
      <c r="V3579" s="1" t="s">
        <v>8853</v>
      </c>
      <c r="Y3579" s="1" t="s">
        <v>18958</v>
      </c>
      <c r="Z3579" s="1" t="s">
        <v>10344</v>
      </c>
      <c r="AC3579" s="1">
        <v>14</v>
      </c>
      <c r="AD3579" s="1" t="s">
        <v>207</v>
      </c>
      <c r="AE3579" s="1" t="s">
        <v>11551</v>
      </c>
    </row>
    <row r="3580" spans="1:72" ht="13.5" customHeight="1">
      <c r="A3580" s="3" t="str">
        <f>HYPERLINK("http://kyu.snu.ac.kr/sdhj/index.jsp?type=hj/GK14605_00IH_0001_0063.jpg","1720_각북면_63")</f>
        <v>1720_각북면_63</v>
      </c>
      <c r="B3580" s="2">
        <v>1720</v>
      </c>
      <c r="C3580" s="2" t="s">
        <v>16525</v>
      </c>
      <c r="D3580" s="2" t="s">
        <v>16526</v>
      </c>
      <c r="E3580" s="2">
        <v>3579</v>
      </c>
      <c r="F3580" s="1">
        <v>18</v>
      </c>
      <c r="G3580" s="1" t="s">
        <v>5817</v>
      </c>
      <c r="H3580" s="1" t="s">
        <v>8503</v>
      </c>
      <c r="I3580" s="1">
        <v>2</v>
      </c>
      <c r="L3580" s="1">
        <v>3</v>
      </c>
      <c r="M3580" s="2" t="s">
        <v>18959</v>
      </c>
      <c r="N3580" s="2" t="s">
        <v>18352</v>
      </c>
      <c r="Q3580" s="1" t="s">
        <v>17112</v>
      </c>
      <c r="R3580" s="1" t="s">
        <v>8672</v>
      </c>
      <c r="T3580" s="1" t="s">
        <v>16524</v>
      </c>
      <c r="U3580" s="1" t="s">
        <v>215</v>
      </c>
      <c r="V3580" s="1" t="s">
        <v>8866</v>
      </c>
      <c r="W3580" s="1" t="s">
        <v>1696</v>
      </c>
      <c r="X3580" s="1" t="s">
        <v>17113</v>
      </c>
      <c r="Y3580" s="1" t="s">
        <v>18960</v>
      </c>
      <c r="Z3580" s="1" t="s">
        <v>10343</v>
      </c>
      <c r="AC3580" s="1">
        <v>27</v>
      </c>
      <c r="AD3580" s="1" t="s">
        <v>167</v>
      </c>
      <c r="AE3580" s="1" t="s">
        <v>11350</v>
      </c>
      <c r="AJ3580" s="1" t="s">
        <v>17</v>
      </c>
      <c r="AK3580" s="1" t="s">
        <v>11718</v>
      </c>
      <c r="AL3580" s="1" t="s">
        <v>720</v>
      </c>
      <c r="AM3580" s="1" t="s">
        <v>11736</v>
      </c>
      <c r="AT3580" s="1" t="s">
        <v>46</v>
      </c>
      <c r="AU3580" s="1" t="s">
        <v>11959</v>
      </c>
      <c r="AV3580" s="1" t="s">
        <v>4943</v>
      </c>
      <c r="AW3580" s="1" t="s">
        <v>9412</v>
      </c>
      <c r="BG3580" s="1" t="s">
        <v>46</v>
      </c>
      <c r="BH3580" s="1" t="s">
        <v>11959</v>
      </c>
      <c r="BI3580" s="1" t="s">
        <v>5670</v>
      </c>
      <c r="BJ3580" s="1" t="s">
        <v>12305</v>
      </c>
      <c r="BK3580" s="1" t="s">
        <v>2793</v>
      </c>
      <c r="BL3580" s="1" t="s">
        <v>15342</v>
      </c>
      <c r="BM3580" s="1" t="s">
        <v>5671</v>
      </c>
      <c r="BN3580" s="1" t="s">
        <v>12271</v>
      </c>
      <c r="BO3580" s="1" t="s">
        <v>46</v>
      </c>
      <c r="BP3580" s="1" t="s">
        <v>11959</v>
      </c>
      <c r="BQ3580" s="1" t="s">
        <v>5888</v>
      </c>
      <c r="BR3580" s="1" t="s">
        <v>14317</v>
      </c>
      <c r="BS3580" s="1" t="s">
        <v>1367</v>
      </c>
      <c r="BT3580" s="1" t="s">
        <v>17114</v>
      </c>
    </row>
    <row r="3581" spans="1:72" ht="13.5" customHeight="1">
      <c r="A3581" s="3" t="str">
        <f>HYPERLINK("http://kyu.snu.ac.kr/sdhj/index.jsp?type=hj/GK14605_00IH_0001_0063.jpg","1720_각북면_63")</f>
        <v>1720_각북면_63</v>
      </c>
      <c r="B3581" s="2">
        <v>1720</v>
      </c>
      <c r="C3581" s="2" t="s">
        <v>15984</v>
      </c>
      <c r="D3581" s="2" t="s">
        <v>15985</v>
      </c>
      <c r="E3581" s="2">
        <v>3580</v>
      </c>
      <c r="F3581" s="1">
        <v>18</v>
      </c>
      <c r="G3581" s="1" t="s">
        <v>5817</v>
      </c>
      <c r="H3581" s="1" t="s">
        <v>8503</v>
      </c>
      <c r="I3581" s="1">
        <v>2</v>
      </c>
      <c r="L3581" s="1">
        <v>3</v>
      </c>
      <c r="M3581" s="2" t="s">
        <v>18959</v>
      </c>
      <c r="N3581" s="2" t="s">
        <v>18352</v>
      </c>
      <c r="S3581" s="1" t="s">
        <v>51</v>
      </c>
      <c r="T3581" s="1" t="s">
        <v>1413</v>
      </c>
      <c r="Y3581" s="1" t="s">
        <v>129</v>
      </c>
      <c r="Z3581" s="1" t="s">
        <v>9465</v>
      </c>
      <c r="AC3581" s="1">
        <v>23</v>
      </c>
      <c r="AD3581" s="1" t="s">
        <v>194</v>
      </c>
      <c r="AE3581" s="1" t="s">
        <v>11565</v>
      </c>
      <c r="AF3581" s="1" t="s">
        <v>135</v>
      </c>
      <c r="AG3581" s="1" t="s">
        <v>11569</v>
      </c>
      <c r="AJ3581" s="1" t="s">
        <v>461</v>
      </c>
      <c r="AK3581" s="1" t="s">
        <v>11719</v>
      </c>
      <c r="AL3581" s="1" t="s">
        <v>436</v>
      </c>
      <c r="AM3581" s="1" t="s">
        <v>11639</v>
      </c>
      <c r="AT3581" s="1" t="s">
        <v>46</v>
      </c>
      <c r="AU3581" s="1" t="s">
        <v>11959</v>
      </c>
      <c r="AV3581" s="1" t="s">
        <v>5889</v>
      </c>
      <c r="AW3581" s="1" t="s">
        <v>9304</v>
      </c>
      <c r="BG3581" s="1" t="s">
        <v>5890</v>
      </c>
      <c r="BH3581" s="1" t="s">
        <v>15569</v>
      </c>
      <c r="BI3581" s="1" t="s">
        <v>5891</v>
      </c>
      <c r="BJ3581" s="1" t="s">
        <v>12272</v>
      </c>
      <c r="BK3581" s="1" t="s">
        <v>46</v>
      </c>
      <c r="BL3581" s="1" t="s">
        <v>11959</v>
      </c>
      <c r="BM3581" s="1" t="s">
        <v>5892</v>
      </c>
      <c r="BN3581" s="1" t="s">
        <v>13721</v>
      </c>
      <c r="BO3581" s="1" t="s">
        <v>5893</v>
      </c>
      <c r="BP3581" s="1" t="s">
        <v>13984</v>
      </c>
      <c r="BQ3581" s="1" t="s">
        <v>5894</v>
      </c>
      <c r="BR3581" s="1" t="s">
        <v>14316</v>
      </c>
      <c r="BS3581" s="1" t="s">
        <v>149</v>
      </c>
      <c r="BT3581" s="1" t="s">
        <v>11728</v>
      </c>
    </row>
    <row r="3582" spans="1:72" ht="13.5" customHeight="1">
      <c r="A3582" s="3" t="str">
        <f>HYPERLINK("http://kyu.snu.ac.kr/sdhj/index.jsp?type=hj/GK14605_00IH_0001_0063.jpg","1720_각북면_63")</f>
        <v>1720_각북면_63</v>
      </c>
      <c r="B3582" s="2">
        <v>1720</v>
      </c>
      <c r="C3582" s="2" t="s">
        <v>16030</v>
      </c>
      <c r="D3582" s="2" t="s">
        <v>16031</v>
      </c>
      <c r="E3582" s="2">
        <v>3581</v>
      </c>
      <c r="F3582" s="1">
        <v>18</v>
      </c>
      <c r="G3582" s="1" t="s">
        <v>5817</v>
      </c>
      <c r="H3582" s="1" t="s">
        <v>8503</v>
      </c>
      <c r="I3582" s="1">
        <v>2</v>
      </c>
      <c r="L3582" s="1">
        <v>3</v>
      </c>
      <c r="M3582" s="2" t="s">
        <v>18959</v>
      </c>
      <c r="N3582" s="2" t="s">
        <v>18352</v>
      </c>
      <c r="S3582" s="1" t="s">
        <v>5895</v>
      </c>
      <c r="T3582" s="1" t="s">
        <v>8759</v>
      </c>
      <c r="W3582" s="1" t="s">
        <v>967</v>
      </c>
      <c r="X3582" s="1" t="s">
        <v>9279</v>
      </c>
      <c r="Y3582" s="1" t="s">
        <v>129</v>
      </c>
      <c r="Z3582" s="1" t="s">
        <v>9465</v>
      </c>
      <c r="AF3582" s="1" t="s">
        <v>67</v>
      </c>
      <c r="AG3582" s="1" t="s">
        <v>9286</v>
      </c>
    </row>
    <row r="3583" spans="1:72" ht="13.5" customHeight="1">
      <c r="A3583" s="3" t="str">
        <f>HYPERLINK("http://kyu.snu.ac.kr/sdhj/index.jsp?type=hj/GK14605_00IH_0001_0063.jpg","1720_각북면_63")</f>
        <v>1720_각북면_63</v>
      </c>
      <c r="B3583" s="2">
        <v>1720</v>
      </c>
      <c r="C3583" s="2" t="s">
        <v>15876</v>
      </c>
      <c r="D3583" s="2" t="s">
        <v>15877</v>
      </c>
      <c r="E3583" s="2">
        <v>3582</v>
      </c>
      <c r="F3583" s="1">
        <v>18</v>
      </c>
      <c r="G3583" s="1" t="s">
        <v>5817</v>
      </c>
      <c r="H3583" s="1" t="s">
        <v>8503</v>
      </c>
      <c r="I3583" s="1">
        <v>2</v>
      </c>
      <c r="L3583" s="1">
        <v>3</v>
      </c>
      <c r="M3583" s="2" t="s">
        <v>18959</v>
      </c>
      <c r="N3583" s="2" t="s">
        <v>18352</v>
      </c>
      <c r="S3583" s="1" t="s">
        <v>175</v>
      </c>
      <c r="T3583" s="1" t="s">
        <v>8735</v>
      </c>
      <c r="U3583" s="1" t="s">
        <v>215</v>
      </c>
      <c r="V3583" s="1" t="s">
        <v>8866</v>
      </c>
      <c r="Y3583" s="1" t="s">
        <v>3686</v>
      </c>
      <c r="Z3583" s="1" t="s">
        <v>10342</v>
      </c>
      <c r="AA3583" s="1" t="s">
        <v>5896</v>
      </c>
      <c r="AB3583" s="1" t="s">
        <v>11506</v>
      </c>
      <c r="AC3583" s="1">
        <v>26</v>
      </c>
      <c r="AD3583" s="1" t="s">
        <v>634</v>
      </c>
      <c r="AE3583" s="1" t="s">
        <v>11527</v>
      </c>
    </row>
    <row r="3584" spans="1:72" ht="13.5" customHeight="1">
      <c r="A3584" s="3" t="str">
        <f>HYPERLINK("http://kyu.snu.ac.kr/sdhj/index.jsp?type=hj/GK14605_00IH_0001_0063.jpg","1720_각북면_63")</f>
        <v>1720_각북면_63</v>
      </c>
      <c r="B3584" s="2">
        <v>1720</v>
      </c>
      <c r="C3584" s="2" t="s">
        <v>15876</v>
      </c>
      <c r="D3584" s="2" t="s">
        <v>15877</v>
      </c>
      <c r="E3584" s="2">
        <v>3583</v>
      </c>
      <c r="F3584" s="1">
        <v>18</v>
      </c>
      <c r="G3584" s="1" t="s">
        <v>5817</v>
      </c>
      <c r="H3584" s="1" t="s">
        <v>8503</v>
      </c>
      <c r="I3584" s="1">
        <v>2</v>
      </c>
      <c r="L3584" s="1">
        <v>3</v>
      </c>
      <c r="M3584" s="2" t="s">
        <v>18959</v>
      </c>
      <c r="N3584" s="2" t="s">
        <v>18352</v>
      </c>
      <c r="S3584" s="1" t="s">
        <v>175</v>
      </c>
      <c r="T3584" s="1" t="s">
        <v>8735</v>
      </c>
      <c r="Y3584" s="1" t="s">
        <v>1345</v>
      </c>
      <c r="Z3584" s="1" t="s">
        <v>10315</v>
      </c>
      <c r="AF3584" s="1" t="s">
        <v>358</v>
      </c>
      <c r="AG3584" s="1" t="s">
        <v>11573</v>
      </c>
      <c r="AH3584" s="1" t="s">
        <v>5897</v>
      </c>
      <c r="AI3584" s="1" t="s">
        <v>11662</v>
      </c>
    </row>
    <row r="3585" spans="1:73" ht="13.5" customHeight="1">
      <c r="A3585" s="3" t="str">
        <f>HYPERLINK("http://kyu.snu.ac.kr/sdhj/index.jsp?type=hj/GK14605_00IH_0001_0063.jpg","1720_각북면_63")</f>
        <v>1720_각북면_63</v>
      </c>
      <c r="B3585" s="2">
        <v>1720</v>
      </c>
      <c r="C3585" s="2" t="s">
        <v>15876</v>
      </c>
      <c r="D3585" s="2" t="s">
        <v>15877</v>
      </c>
      <c r="E3585" s="2">
        <v>3584</v>
      </c>
      <c r="F3585" s="1">
        <v>18</v>
      </c>
      <c r="G3585" s="1" t="s">
        <v>5817</v>
      </c>
      <c r="H3585" s="1" t="s">
        <v>8503</v>
      </c>
      <c r="I3585" s="1">
        <v>2</v>
      </c>
      <c r="L3585" s="1">
        <v>3</v>
      </c>
      <c r="M3585" s="2" t="s">
        <v>18959</v>
      </c>
      <c r="N3585" s="2" t="s">
        <v>18352</v>
      </c>
      <c r="Y3585" s="1" t="s">
        <v>5898</v>
      </c>
      <c r="Z3585" s="1" t="s">
        <v>10226</v>
      </c>
      <c r="AF3585" s="1" t="s">
        <v>358</v>
      </c>
      <c r="AG3585" s="1" t="s">
        <v>11573</v>
      </c>
      <c r="AH3585" s="1" t="s">
        <v>5899</v>
      </c>
      <c r="AI3585" s="1" t="s">
        <v>11661</v>
      </c>
    </row>
    <row r="3586" spans="1:73" ht="13.5" customHeight="1">
      <c r="A3586" s="3" t="str">
        <f>HYPERLINK("http://kyu.snu.ac.kr/sdhj/index.jsp?type=hj/GK14605_00IH_0001_0063.jpg","1720_각북면_63")</f>
        <v>1720_각북면_63</v>
      </c>
      <c r="B3586" s="2">
        <v>1720</v>
      </c>
      <c r="C3586" s="2" t="s">
        <v>15876</v>
      </c>
      <c r="D3586" s="2" t="s">
        <v>15877</v>
      </c>
      <c r="E3586" s="2">
        <v>3585</v>
      </c>
      <c r="F3586" s="1">
        <v>18</v>
      </c>
      <c r="G3586" s="1" t="s">
        <v>5817</v>
      </c>
      <c r="H3586" s="1" t="s">
        <v>8503</v>
      </c>
      <c r="I3586" s="1">
        <v>2</v>
      </c>
      <c r="L3586" s="1">
        <v>3</v>
      </c>
      <c r="M3586" s="2" t="s">
        <v>18959</v>
      </c>
      <c r="N3586" s="2" t="s">
        <v>18352</v>
      </c>
      <c r="S3586" s="1" t="s">
        <v>66</v>
      </c>
      <c r="T3586" s="1" t="s">
        <v>8716</v>
      </c>
      <c r="AC3586" s="1">
        <v>14</v>
      </c>
      <c r="AD3586" s="1" t="s">
        <v>207</v>
      </c>
      <c r="AE3586" s="1" t="s">
        <v>11551</v>
      </c>
    </row>
    <row r="3587" spans="1:73" ht="13.5" customHeight="1">
      <c r="A3587" s="3" t="str">
        <f>HYPERLINK("http://kyu.snu.ac.kr/sdhj/index.jsp?type=hj/GK14605_00IH_0001_0063.jpg","1720_각북면_63")</f>
        <v>1720_각북면_63</v>
      </c>
      <c r="B3587" s="2">
        <v>1720</v>
      </c>
      <c r="C3587" s="2" t="s">
        <v>15876</v>
      </c>
      <c r="D3587" s="2" t="s">
        <v>15877</v>
      </c>
      <c r="E3587" s="2">
        <v>3586</v>
      </c>
      <c r="F3587" s="1">
        <v>18</v>
      </c>
      <c r="G3587" s="1" t="s">
        <v>5817</v>
      </c>
      <c r="H3587" s="1" t="s">
        <v>8503</v>
      </c>
      <c r="I3587" s="1">
        <v>2</v>
      </c>
      <c r="L3587" s="1">
        <v>3</v>
      </c>
      <c r="M3587" s="2" t="s">
        <v>18959</v>
      </c>
      <c r="N3587" s="2" t="s">
        <v>18352</v>
      </c>
      <c r="S3587" s="1" t="s">
        <v>5900</v>
      </c>
      <c r="T3587" s="1" t="s">
        <v>8761</v>
      </c>
      <c r="W3587" s="1" t="s">
        <v>166</v>
      </c>
      <c r="X3587" s="1" t="s">
        <v>9278</v>
      </c>
      <c r="Y3587" s="1" t="s">
        <v>53</v>
      </c>
      <c r="Z3587" s="1" t="s">
        <v>9315</v>
      </c>
      <c r="AC3587" s="1">
        <v>52</v>
      </c>
      <c r="AD3587" s="1" t="s">
        <v>410</v>
      </c>
      <c r="AE3587" s="1" t="s">
        <v>11530</v>
      </c>
    </row>
    <row r="3588" spans="1:73" ht="13.5" customHeight="1">
      <c r="A3588" s="3" t="str">
        <f>HYPERLINK("http://kyu.snu.ac.kr/sdhj/index.jsp?type=hj/GK14605_00IH_0001_0063.jpg","1720_각북면_63")</f>
        <v>1720_각북면_63</v>
      </c>
      <c r="B3588" s="2">
        <v>1720</v>
      </c>
      <c r="C3588" s="2" t="s">
        <v>15876</v>
      </c>
      <c r="D3588" s="2" t="s">
        <v>15877</v>
      </c>
      <c r="E3588" s="2">
        <v>3587</v>
      </c>
      <c r="F3588" s="1">
        <v>18</v>
      </c>
      <c r="G3588" s="1" t="s">
        <v>5817</v>
      </c>
      <c r="H3588" s="1" t="s">
        <v>8503</v>
      </c>
      <c r="I3588" s="1">
        <v>2</v>
      </c>
      <c r="L3588" s="1">
        <v>3</v>
      </c>
      <c r="M3588" s="2" t="s">
        <v>18959</v>
      </c>
      <c r="N3588" s="2" t="s">
        <v>18352</v>
      </c>
      <c r="T3588" s="1" t="s">
        <v>17115</v>
      </c>
      <c r="U3588" s="1" t="s">
        <v>266</v>
      </c>
      <c r="V3588" s="1" t="s">
        <v>8830</v>
      </c>
      <c r="Y3588" s="1" t="s">
        <v>2725</v>
      </c>
      <c r="Z3588" s="1" t="s">
        <v>9706</v>
      </c>
      <c r="AC3588" s="1">
        <v>15</v>
      </c>
      <c r="AD3588" s="1" t="s">
        <v>563</v>
      </c>
      <c r="AE3588" s="1" t="s">
        <v>9669</v>
      </c>
      <c r="AT3588" s="1" t="s">
        <v>269</v>
      </c>
      <c r="AU3588" s="1" t="s">
        <v>8873</v>
      </c>
      <c r="AV3588" s="1" t="s">
        <v>5901</v>
      </c>
      <c r="AW3588" s="1" t="s">
        <v>10200</v>
      </c>
      <c r="BB3588" s="1" t="s">
        <v>274</v>
      </c>
      <c r="BC3588" s="1" t="s">
        <v>8855</v>
      </c>
      <c r="BD3588" s="1" t="s">
        <v>1958</v>
      </c>
      <c r="BE3588" s="1" t="s">
        <v>10199</v>
      </c>
    </row>
    <row r="3589" spans="1:73" ht="13.5" customHeight="1">
      <c r="A3589" s="3" t="str">
        <f>HYPERLINK("http://kyu.snu.ac.kr/sdhj/index.jsp?type=hj/GK14605_00IH_0001_0063.jpg","1720_각북면_63")</f>
        <v>1720_각북면_63</v>
      </c>
      <c r="B3589" s="2">
        <v>1720</v>
      </c>
      <c r="C3589" s="2" t="s">
        <v>15876</v>
      </c>
      <c r="D3589" s="2" t="s">
        <v>15877</v>
      </c>
      <c r="E3589" s="2">
        <v>3588</v>
      </c>
      <c r="F3589" s="1">
        <v>18</v>
      </c>
      <c r="G3589" s="1" t="s">
        <v>5817</v>
      </c>
      <c r="H3589" s="1" t="s">
        <v>8503</v>
      </c>
      <c r="I3589" s="1">
        <v>2</v>
      </c>
      <c r="L3589" s="1">
        <v>3</v>
      </c>
      <c r="M3589" s="2" t="s">
        <v>18959</v>
      </c>
      <c r="N3589" s="2" t="s">
        <v>18352</v>
      </c>
      <c r="T3589" s="1" t="s">
        <v>17115</v>
      </c>
      <c r="U3589" s="1" t="s">
        <v>266</v>
      </c>
      <c r="V3589" s="1" t="s">
        <v>8830</v>
      </c>
      <c r="Y3589" s="1" t="s">
        <v>8272</v>
      </c>
      <c r="Z3589" s="1" t="s">
        <v>10341</v>
      </c>
      <c r="AC3589" s="1">
        <v>37</v>
      </c>
      <c r="AD3589" s="1" t="s">
        <v>299</v>
      </c>
      <c r="AE3589" s="1" t="s">
        <v>11520</v>
      </c>
    </row>
    <row r="3590" spans="1:73" ht="13.5" customHeight="1">
      <c r="A3590" s="3" t="str">
        <f>HYPERLINK("http://kyu.snu.ac.kr/sdhj/index.jsp?type=hj/GK14605_00IH_0001_0063.jpg","1720_각북면_63")</f>
        <v>1720_각북면_63</v>
      </c>
      <c r="B3590" s="2">
        <v>1720</v>
      </c>
      <c r="C3590" s="2" t="s">
        <v>15876</v>
      </c>
      <c r="D3590" s="2" t="s">
        <v>15877</v>
      </c>
      <c r="E3590" s="2">
        <v>3589</v>
      </c>
      <c r="F3590" s="1">
        <v>18</v>
      </c>
      <c r="G3590" s="1" t="s">
        <v>5817</v>
      </c>
      <c r="H3590" s="1" t="s">
        <v>8503</v>
      </c>
      <c r="I3590" s="1">
        <v>2</v>
      </c>
      <c r="L3590" s="1">
        <v>3</v>
      </c>
      <c r="M3590" s="2" t="s">
        <v>18959</v>
      </c>
      <c r="N3590" s="2" t="s">
        <v>18352</v>
      </c>
      <c r="T3590" s="1" t="s">
        <v>17115</v>
      </c>
      <c r="U3590" s="1" t="s">
        <v>77</v>
      </c>
      <c r="V3590" s="1" t="s">
        <v>8853</v>
      </c>
      <c r="Y3590" s="1" t="s">
        <v>5902</v>
      </c>
      <c r="Z3590" s="1" t="s">
        <v>9788</v>
      </c>
      <c r="AC3590" s="1">
        <v>9</v>
      </c>
      <c r="AD3590" s="1" t="s">
        <v>258</v>
      </c>
      <c r="AE3590" s="1" t="s">
        <v>11526</v>
      </c>
      <c r="BB3590" s="1" t="s">
        <v>2853</v>
      </c>
      <c r="BC3590" s="1" t="s">
        <v>12770</v>
      </c>
      <c r="BE3590" s="1" t="s">
        <v>17116</v>
      </c>
      <c r="BF3590" s="1" t="s">
        <v>17117</v>
      </c>
    </row>
    <row r="3591" spans="1:73" ht="13.5" customHeight="1">
      <c r="A3591" s="3" t="str">
        <f>HYPERLINK("http://kyu.snu.ac.kr/sdhj/index.jsp?type=hj/GK14605_00IH_0001_0063.jpg","1720_각북면_63")</f>
        <v>1720_각북면_63</v>
      </c>
      <c r="B3591" s="2">
        <v>1720</v>
      </c>
      <c r="C3591" s="2" t="s">
        <v>15876</v>
      </c>
      <c r="D3591" s="2" t="s">
        <v>15877</v>
      </c>
      <c r="E3591" s="2">
        <v>3590</v>
      </c>
      <c r="F3591" s="1">
        <v>18</v>
      </c>
      <c r="G3591" s="1" t="s">
        <v>5817</v>
      </c>
      <c r="H3591" s="1" t="s">
        <v>8503</v>
      </c>
      <c r="I3591" s="1">
        <v>2</v>
      </c>
      <c r="L3591" s="1">
        <v>3</v>
      </c>
      <c r="M3591" s="2" t="s">
        <v>18959</v>
      </c>
      <c r="N3591" s="2" t="s">
        <v>18352</v>
      </c>
      <c r="T3591" s="1" t="s">
        <v>17115</v>
      </c>
      <c r="U3591" s="1" t="s">
        <v>266</v>
      </c>
      <c r="V3591" s="1" t="s">
        <v>8830</v>
      </c>
      <c r="Y3591" s="1" t="s">
        <v>5903</v>
      </c>
      <c r="Z3591" s="1" t="s">
        <v>10313</v>
      </c>
      <c r="AC3591" s="1">
        <v>6</v>
      </c>
      <c r="AD3591" s="1" t="s">
        <v>75</v>
      </c>
      <c r="AE3591" s="1" t="s">
        <v>11549</v>
      </c>
      <c r="BC3591" s="1" t="s">
        <v>12770</v>
      </c>
      <c r="BE3591" s="1" t="s">
        <v>17116</v>
      </c>
      <c r="BF3591" s="1" t="s">
        <v>17118</v>
      </c>
    </row>
    <row r="3592" spans="1:73" ht="13.5" customHeight="1">
      <c r="A3592" s="3" t="str">
        <f>HYPERLINK("http://kyu.snu.ac.kr/sdhj/index.jsp?type=hj/GK14605_00IH_0001_0063.jpg","1720_각북면_63")</f>
        <v>1720_각북면_63</v>
      </c>
      <c r="B3592" s="2">
        <v>1720</v>
      </c>
      <c r="C3592" s="2" t="s">
        <v>15876</v>
      </c>
      <c r="D3592" s="2" t="s">
        <v>15877</v>
      </c>
      <c r="E3592" s="2">
        <v>3591</v>
      </c>
      <c r="F3592" s="1">
        <v>18</v>
      </c>
      <c r="G3592" s="1" t="s">
        <v>5817</v>
      </c>
      <c r="H3592" s="1" t="s">
        <v>8503</v>
      </c>
      <c r="I3592" s="1">
        <v>2</v>
      </c>
      <c r="L3592" s="1">
        <v>3</v>
      </c>
      <c r="M3592" s="2" t="s">
        <v>18959</v>
      </c>
      <c r="N3592" s="2" t="s">
        <v>18352</v>
      </c>
      <c r="T3592" s="1" t="s">
        <v>17115</v>
      </c>
      <c r="U3592" s="1" t="s">
        <v>266</v>
      </c>
      <c r="V3592" s="1" t="s">
        <v>8830</v>
      </c>
      <c r="Y3592" s="1" t="s">
        <v>5904</v>
      </c>
      <c r="Z3592" s="1" t="s">
        <v>9332</v>
      </c>
      <c r="AC3592" s="1">
        <v>62</v>
      </c>
      <c r="AD3592" s="1" t="s">
        <v>106</v>
      </c>
      <c r="AE3592" s="1" t="s">
        <v>11517</v>
      </c>
      <c r="AT3592" s="1" t="s">
        <v>390</v>
      </c>
      <c r="AU3592" s="1" t="s">
        <v>11984</v>
      </c>
      <c r="AV3592" s="1" t="s">
        <v>5905</v>
      </c>
      <c r="AW3592" s="1" t="s">
        <v>12311</v>
      </c>
      <c r="BB3592" s="1" t="s">
        <v>274</v>
      </c>
      <c r="BC3592" s="1" t="s">
        <v>8855</v>
      </c>
      <c r="BD3592" s="1" t="s">
        <v>3648</v>
      </c>
      <c r="BE3592" s="1" t="s">
        <v>10980</v>
      </c>
    </row>
    <row r="3593" spans="1:73" ht="13.5" customHeight="1">
      <c r="A3593" s="3" t="str">
        <f>HYPERLINK("http://kyu.snu.ac.kr/sdhj/index.jsp?type=hj/GK14605_00IH_0001_0064.jpg","1720_각북면_64")</f>
        <v>1720_각북면_64</v>
      </c>
      <c r="B3593" s="2">
        <v>1720</v>
      </c>
      <c r="C3593" s="2" t="s">
        <v>15657</v>
      </c>
      <c r="D3593" s="2" t="s">
        <v>15658</v>
      </c>
      <c r="E3593" s="2">
        <v>3592</v>
      </c>
      <c r="F3593" s="1">
        <v>18</v>
      </c>
      <c r="G3593" s="1" t="s">
        <v>5817</v>
      </c>
      <c r="H3593" s="1" t="s">
        <v>8503</v>
      </c>
      <c r="I3593" s="1">
        <v>2</v>
      </c>
      <c r="L3593" s="1">
        <v>3</v>
      </c>
      <c r="M3593" s="2" t="s">
        <v>18959</v>
      </c>
      <c r="N3593" s="2" t="s">
        <v>18352</v>
      </c>
      <c r="T3593" s="1" t="s">
        <v>17119</v>
      </c>
      <c r="U3593" s="1" t="s">
        <v>266</v>
      </c>
      <c r="V3593" s="1" t="s">
        <v>8830</v>
      </c>
      <c r="Y3593" s="1" t="s">
        <v>1016</v>
      </c>
      <c r="Z3593" s="1" t="s">
        <v>10282</v>
      </c>
      <c r="AC3593" s="1">
        <v>44</v>
      </c>
      <c r="AD3593" s="1" t="s">
        <v>362</v>
      </c>
      <c r="AE3593" s="1" t="s">
        <v>11561</v>
      </c>
      <c r="AT3593" s="1" t="s">
        <v>269</v>
      </c>
      <c r="AU3593" s="1" t="s">
        <v>8873</v>
      </c>
      <c r="AV3593" s="1" t="s">
        <v>391</v>
      </c>
      <c r="AW3593" s="1" t="s">
        <v>10161</v>
      </c>
      <c r="BB3593" s="1" t="s">
        <v>274</v>
      </c>
      <c r="BC3593" s="1" t="s">
        <v>8855</v>
      </c>
      <c r="BD3593" s="1" t="s">
        <v>5904</v>
      </c>
      <c r="BE3593" s="1" t="s">
        <v>9332</v>
      </c>
    </row>
    <row r="3594" spans="1:73" ht="13.5" customHeight="1">
      <c r="A3594" s="3" t="str">
        <f>HYPERLINK("http://kyu.snu.ac.kr/sdhj/index.jsp?type=hj/GK14605_00IH_0001_0064.jpg","1720_각북면_64")</f>
        <v>1720_각북면_64</v>
      </c>
      <c r="B3594" s="2">
        <v>1720</v>
      </c>
      <c r="C3594" s="2" t="s">
        <v>15657</v>
      </c>
      <c r="D3594" s="2" t="s">
        <v>15658</v>
      </c>
      <c r="E3594" s="2">
        <v>3593</v>
      </c>
      <c r="F3594" s="1">
        <v>18</v>
      </c>
      <c r="G3594" s="1" t="s">
        <v>5817</v>
      </c>
      <c r="H3594" s="1" t="s">
        <v>8503</v>
      </c>
      <c r="I3594" s="1">
        <v>2</v>
      </c>
      <c r="L3594" s="1">
        <v>3</v>
      </c>
      <c r="M3594" s="2" t="s">
        <v>18959</v>
      </c>
      <c r="N3594" s="2" t="s">
        <v>18352</v>
      </c>
      <c r="T3594" s="1" t="s">
        <v>17119</v>
      </c>
      <c r="U3594" s="1" t="s">
        <v>266</v>
      </c>
      <c r="V3594" s="1" t="s">
        <v>8830</v>
      </c>
      <c r="Y3594" s="1" t="s">
        <v>5906</v>
      </c>
      <c r="Z3594" s="1" t="s">
        <v>10340</v>
      </c>
      <c r="AC3594" s="1">
        <v>90</v>
      </c>
      <c r="AD3594" s="1" t="s">
        <v>163</v>
      </c>
      <c r="AE3594" s="1" t="s">
        <v>11552</v>
      </c>
      <c r="AV3594" s="1" t="s">
        <v>5907</v>
      </c>
      <c r="AW3594" s="1" t="s">
        <v>9670</v>
      </c>
      <c r="BB3594" s="1" t="s">
        <v>274</v>
      </c>
      <c r="BC3594" s="1" t="s">
        <v>8855</v>
      </c>
      <c r="BD3594" s="1" t="s">
        <v>5908</v>
      </c>
      <c r="BE3594" s="1" t="s">
        <v>12826</v>
      </c>
    </row>
    <row r="3595" spans="1:73" ht="13.5" customHeight="1">
      <c r="A3595" s="3" t="str">
        <f>HYPERLINK("http://kyu.snu.ac.kr/sdhj/index.jsp?type=hj/GK14605_00IH_0001_0064.jpg","1720_각북면_64")</f>
        <v>1720_각북면_64</v>
      </c>
      <c r="B3595" s="2">
        <v>1720</v>
      </c>
      <c r="C3595" s="2" t="s">
        <v>15657</v>
      </c>
      <c r="D3595" s="2" t="s">
        <v>15658</v>
      </c>
      <c r="E3595" s="2">
        <v>3594</v>
      </c>
      <c r="F3595" s="1">
        <v>18</v>
      </c>
      <c r="G3595" s="1" t="s">
        <v>5817</v>
      </c>
      <c r="H3595" s="1" t="s">
        <v>8503</v>
      </c>
      <c r="I3595" s="1">
        <v>2</v>
      </c>
      <c r="L3595" s="1">
        <v>3</v>
      </c>
      <c r="M3595" s="2" t="s">
        <v>18959</v>
      </c>
      <c r="N3595" s="2" t="s">
        <v>18352</v>
      </c>
      <c r="S3595" s="1" t="s">
        <v>559</v>
      </c>
      <c r="T3595" s="1" t="s">
        <v>8724</v>
      </c>
      <c r="U3595" s="1" t="s">
        <v>77</v>
      </c>
      <c r="V3595" s="1" t="s">
        <v>8853</v>
      </c>
      <c r="Y3595" s="1" t="s">
        <v>18961</v>
      </c>
      <c r="Z3595" s="1" t="s">
        <v>10339</v>
      </c>
      <c r="AC3595" s="1">
        <v>65</v>
      </c>
      <c r="AD3595" s="1" t="s">
        <v>249</v>
      </c>
      <c r="AE3595" s="1" t="s">
        <v>11523</v>
      </c>
    </row>
    <row r="3596" spans="1:73" ht="13.5" customHeight="1">
      <c r="A3596" s="3" t="str">
        <f>HYPERLINK("http://kyu.snu.ac.kr/sdhj/index.jsp?type=hj/GK14605_00IH_0001_0064.jpg","1720_각북면_64")</f>
        <v>1720_각북면_64</v>
      </c>
      <c r="B3596" s="2">
        <v>1720</v>
      </c>
      <c r="C3596" s="2" t="s">
        <v>15657</v>
      </c>
      <c r="D3596" s="2" t="s">
        <v>15658</v>
      </c>
      <c r="E3596" s="2">
        <v>3595</v>
      </c>
      <c r="F3596" s="1">
        <v>18</v>
      </c>
      <c r="G3596" s="1" t="s">
        <v>5817</v>
      </c>
      <c r="H3596" s="1" t="s">
        <v>8503</v>
      </c>
      <c r="I3596" s="1">
        <v>2</v>
      </c>
      <c r="L3596" s="1">
        <v>3</v>
      </c>
      <c r="M3596" s="2" t="s">
        <v>18959</v>
      </c>
      <c r="N3596" s="2" t="s">
        <v>18352</v>
      </c>
      <c r="T3596" s="1" t="s">
        <v>17119</v>
      </c>
      <c r="U3596" s="1" t="s">
        <v>266</v>
      </c>
      <c r="V3596" s="1" t="s">
        <v>8830</v>
      </c>
      <c r="Y3596" s="1" t="s">
        <v>2134</v>
      </c>
      <c r="Z3596" s="1" t="s">
        <v>9407</v>
      </c>
      <c r="AC3596" s="1">
        <v>44</v>
      </c>
      <c r="AD3596" s="1" t="s">
        <v>362</v>
      </c>
      <c r="AE3596" s="1" t="s">
        <v>11561</v>
      </c>
      <c r="AV3596" s="1" t="s">
        <v>170</v>
      </c>
      <c r="AW3596" s="1" t="s">
        <v>12134</v>
      </c>
      <c r="BB3596" s="1" t="s">
        <v>274</v>
      </c>
      <c r="BC3596" s="1" t="s">
        <v>8855</v>
      </c>
      <c r="BD3596" s="1" t="s">
        <v>2229</v>
      </c>
      <c r="BE3596" s="1" t="s">
        <v>10689</v>
      </c>
    </row>
    <row r="3597" spans="1:73" ht="13.5" customHeight="1">
      <c r="A3597" s="3" t="str">
        <f>HYPERLINK("http://kyu.snu.ac.kr/sdhj/index.jsp?type=hj/GK14605_00IH_0001_0064.jpg","1720_각북면_64")</f>
        <v>1720_각북면_64</v>
      </c>
      <c r="B3597" s="2">
        <v>1720</v>
      </c>
      <c r="C3597" s="2" t="s">
        <v>15657</v>
      </c>
      <c r="D3597" s="2" t="s">
        <v>15658</v>
      </c>
      <c r="E3597" s="2">
        <v>3596</v>
      </c>
      <c r="F3597" s="1">
        <v>18</v>
      </c>
      <c r="G3597" s="1" t="s">
        <v>5817</v>
      </c>
      <c r="H3597" s="1" t="s">
        <v>8503</v>
      </c>
      <c r="I3597" s="1">
        <v>2</v>
      </c>
      <c r="L3597" s="1">
        <v>3</v>
      </c>
      <c r="M3597" s="2" t="s">
        <v>18959</v>
      </c>
      <c r="N3597" s="2" t="s">
        <v>18352</v>
      </c>
      <c r="T3597" s="1" t="s">
        <v>17119</v>
      </c>
      <c r="U3597" s="1" t="s">
        <v>77</v>
      </c>
      <c r="V3597" s="1" t="s">
        <v>8853</v>
      </c>
      <c r="Y3597" s="1" t="s">
        <v>1178</v>
      </c>
      <c r="Z3597" s="1" t="s">
        <v>10162</v>
      </c>
      <c r="AC3597" s="1">
        <v>17</v>
      </c>
      <c r="AD3597" s="1" t="s">
        <v>69</v>
      </c>
      <c r="AE3597" s="1" t="s">
        <v>11560</v>
      </c>
      <c r="AV3597" s="1" t="s">
        <v>5909</v>
      </c>
      <c r="AW3597" s="1" t="s">
        <v>10164</v>
      </c>
      <c r="BB3597" s="1" t="s">
        <v>278</v>
      </c>
      <c r="BC3597" s="1" t="s">
        <v>8843</v>
      </c>
      <c r="BD3597" s="1" t="s">
        <v>5904</v>
      </c>
      <c r="BE3597" s="1" t="s">
        <v>9332</v>
      </c>
    </row>
    <row r="3598" spans="1:73" ht="13.5" customHeight="1">
      <c r="A3598" s="3" t="str">
        <f>HYPERLINK("http://kyu.snu.ac.kr/sdhj/index.jsp?type=hj/GK14605_00IH_0001_0064.jpg","1720_각북면_64")</f>
        <v>1720_각북면_64</v>
      </c>
      <c r="B3598" s="2">
        <v>1720</v>
      </c>
      <c r="C3598" s="2" t="s">
        <v>15657</v>
      </c>
      <c r="D3598" s="2" t="s">
        <v>15658</v>
      </c>
      <c r="E3598" s="2">
        <v>3597</v>
      </c>
      <c r="F3598" s="1">
        <v>18</v>
      </c>
      <c r="G3598" s="1" t="s">
        <v>5817</v>
      </c>
      <c r="H3598" s="1" t="s">
        <v>8503</v>
      </c>
      <c r="I3598" s="1">
        <v>2</v>
      </c>
      <c r="L3598" s="1">
        <v>3</v>
      </c>
      <c r="M3598" s="2" t="s">
        <v>18959</v>
      </c>
      <c r="N3598" s="2" t="s">
        <v>18352</v>
      </c>
      <c r="T3598" s="1" t="s">
        <v>17119</v>
      </c>
      <c r="U3598" s="1" t="s">
        <v>266</v>
      </c>
      <c r="V3598" s="1" t="s">
        <v>8830</v>
      </c>
      <c r="Y3598" s="1" t="s">
        <v>5910</v>
      </c>
      <c r="Z3598" s="1" t="s">
        <v>10338</v>
      </c>
      <c r="AC3598" s="1">
        <v>14</v>
      </c>
      <c r="AD3598" s="1" t="s">
        <v>207</v>
      </c>
      <c r="AE3598" s="1" t="s">
        <v>11551</v>
      </c>
      <c r="AV3598" s="1" t="s">
        <v>5909</v>
      </c>
      <c r="AW3598" s="1" t="s">
        <v>10164</v>
      </c>
      <c r="BB3598" s="1" t="s">
        <v>278</v>
      </c>
      <c r="BC3598" s="1" t="s">
        <v>8843</v>
      </c>
      <c r="BD3598" s="1" t="s">
        <v>5904</v>
      </c>
      <c r="BE3598" s="1" t="s">
        <v>9332</v>
      </c>
      <c r="BU3598" s="1" t="s">
        <v>3656</v>
      </c>
    </row>
    <row r="3599" spans="1:73" ht="13.5" customHeight="1">
      <c r="A3599" s="3" t="str">
        <f>HYPERLINK("http://kyu.snu.ac.kr/sdhj/index.jsp?type=hj/GK14605_00IH_0001_0064.jpg","1720_각북면_64")</f>
        <v>1720_각북면_64</v>
      </c>
      <c r="B3599" s="2">
        <v>1720</v>
      </c>
      <c r="C3599" s="2" t="s">
        <v>15657</v>
      </c>
      <c r="D3599" s="2" t="s">
        <v>15658</v>
      </c>
      <c r="E3599" s="2">
        <v>3598</v>
      </c>
      <c r="F3599" s="1">
        <v>18</v>
      </c>
      <c r="G3599" s="1" t="s">
        <v>5817</v>
      </c>
      <c r="H3599" s="1" t="s">
        <v>8503</v>
      </c>
      <c r="I3599" s="1">
        <v>2</v>
      </c>
      <c r="L3599" s="1">
        <v>3</v>
      </c>
      <c r="M3599" s="2" t="s">
        <v>18959</v>
      </c>
      <c r="N3599" s="2" t="s">
        <v>18352</v>
      </c>
      <c r="T3599" s="1" t="s">
        <v>17119</v>
      </c>
      <c r="U3599" s="1" t="s">
        <v>77</v>
      </c>
      <c r="V3599" s="1" t="s">
        <v>8853</v>
      </c>
      <c r="Y3599" s="1" t="s">
        <v>391</v>
      </c>
      <c r="Z3599" s="1" t="s">
        <v>10161</v>
      </c>
      <c r="AC3599" s="1">
        <v>20</v>
      </c>
      <c r="AD3599" s="1" t="s">
        <v>134</v>
      </c>
      <c r="AE3599" s="1" t="s">
        <v>11542</v>
      </c>
      <c r="AT3599" s="1" t="s">
        <v>269</v>
      </c>
      <c r="AU3599" s="1" t="s">
        <v>8873</v>
      </c>
      <c r="AV3599" s="1" t="s">
        <v>5911</v>
      </c>
      <c r="AW3599" s="1" t="s">
        <v>12310</v>
      </c>
      <c r="BB3599" s="1" t="s">
        <v>274</v>
      </c>
      <c r="BC3599" s="1" t="s">
        <v>8855</v>
      </c>
      <c r="BD3599" s="1" t="s">
        <v>1958</v>
      </c>
      <c r="BE3599" s="1" t="s">
        <v>10199</v>
      </c>
    </row>
    <row r="3600" spans="1:73" ht="13.5" customHeight="1">
      <c r="A3600" s="3" t="str">
        <f>HYPERLINK("http://kyu.snu.ac.kr/sdhj/index.jsp?type=hj/GK14605_00IH_0001_0064.jpg","1720_각북면_64")</f>
        <v>1720_각북면_64</v>
      </c>
      <c r="B3600" s="2">
        <v>1720</v>
      </c>
      <c r="C3600" s="2" t="s">
        <v>15657</v>
      </c>
      <c r="D3600" s="2" t="s">
        <v>15658</v>
      </c>
      <c r="E3600" s="2">
        <v>3599</v>
      </c>
      <c r="F3600" s="1">
        <v>18</v>
      </c>
      <c r="G3600" s="1" t="s">
        <v>5817</v>
      </c>
      <c r="H3600" s="1" t="s">
        <v>8503</v>
      </c>
      <c r="I3600" s="1">
        <v>2</v>
      </c>
      <c r="L3600" s="1">
        <v>3</v>
      </c>
      <c r="M3600" s="2" t="s">
        <v>18959</v>
      </c>
      <c r="N3600" s="2" t="s">
        <v>18352</v>
      </c>
      <c r="T3600" s="1" t="s">
        <v>17119</v>
      </c>
      <c r="U3600" s="1" t="s">
        <v>266</v>
      </c>
      <c r="V3600" s="1" t="s">
        <v>8830</v>
      </c>
      <c r="Y3600" s="1" t="s">
        <v>5674</v>
      </c>
      <c r="Z3600" s="1" t="s">
        <v>10197</v>
      </c>
      <c r="AC3600" s="1">
        <v>10</v>
      </c>
      <c r="AD3600" s="1" t="s">
        <v>138</v>
      </c>
      <c r="AE3600" s="1" t="s">
        <v>11522</v>
      </c>
      <c r="AT3600" s="1" t="s">
        <v>269</v>
      </c>
      <c r="AU3600" s="1" t="s">
        <v>8873</v>
      </c>
      <c r="AV3600" s="1" t="s">
        <v>5911</v>
      </c>
      <c r="AW3600" s="1" t="s">
        <v>12310</v>
      </c>
      <c r="BB3600" s="1" t="s">
        <v>274</v>
      </c>
      <c r="BC3600" s="1" t="s">
        <v>8855</v>
      </c>
      <c r="BD3600" s="1" t="s">
        <v>1958</v>
      </c>
      <c r="BE3600" s="1" t="s">
        <v>10199</v>
      </c>
      <c r="BU3600" s="1" t="s">
        <v>558</v>
      </c>
    </row>
    <row r="3601" spans="1:72" ht="13.5" customHeight="1">
      <c r="A3601" s="3" t="str">
        <f>HYPERLINK("http://kyu.snu.ac.kr/sdhj/index.jsp?type=hj/GK14605_00IH_0001_0064.jpg","1720_각북면_64")</f>
        <v>1720_각북면_64</v>
      </c>
      <c r="B3601" s="2">
        <v>1720</v>
      </c>
      <c r="C3601" s="2" t="s">
        <v>15657</v>
      </c>
      <c r="D3601" s="2" t="s">
        <v>15658</v>
      </c>
      <c r="E3601" s="2">
        <v>3600</v>
      </c>
      <c r="F3601" s="1">
        <v>18</v>
      </c>
      <c r="G3601" s="1" t="s">
        <v>5817</v>
      </c>
      <c r="H3601" s="1" t="s">
        <v>8503</v>
      </c>
      <c r="I3601" s="1">
        <v>2</v>
      </c>
      <c r="L3601" s="1">
        <v>4</v>
      </c>
      <c r="M3601" s="2" t="s">
        <v>18353</v>
      </c>
      <c r="N3601" s="2" t="s">
        <v>18354</v>
      </c>
      <c r="T3601" s="1" t="s">
        <v>16249</v>
      </c>
      <c r="U3601" s="1" t="s">
        <v>215</v>
      </c>
      <c r="V3601" s="1" t="s">
        <v>8866</v>
      </c>
      <c r="W3601" s="1" t="s">
        <v>1696</v>
      </c>
      <c r="X3601" s="1" t="s">
        <v>9286</v>
      </c>
      <c r="Y3601" s="1" t="s">
        <v>5912</v>
      </c>
      <c r="Z3601" s="1" t="s">
        <v>10337</v>
      </c>
      <c r="AC3601" s="1">
        <v>67</v>
      </c>
      <c r="AD3601" s="1" t="s">
        <v>454</v>
      </c>
      <c r="AE3601" s="1" t="s">
        <v>11543</v>
      </c>
      <c r="AJ3601" s="1" t="s">
        <v>17</v>
      </c>
      <c r="AK3601" s="1" t="s">
        <v>11718</v>
      </c>
      <c r="AL3601" s="1" t="s">
        <v>720</v>
      </c>
      <c r="AM3601" s="1" t="s">
        <v>11736</v>
      </c>
      <c r="AT3601" s="1" t="s">
        <v>46</v>
      </c>
      <c r="AU3601" s="1" t="s">
        <v>11959</v>
      </c>
      <c r="AV3601" s="1" t="s">
        <v>5670</v>
      </c>
      <c r="AW3601" s="1" t="s">
        <v>12305</v>
      </c>
      <c r="BG3601" s="1" t="s">
        <v>5836</v>
      </c>
      <c r="BH3601" s="1" t="s">
        <v>15345</v>
      </c>
      <c r="BI3601" s="1" t="s">
        <v>5671</v>
      </c>
      <c r="BJ3601" s="1" t="s">
        <v>12271</v>
      </c>
      <c r="BK3601" s="1" t="s">
        <v>488</v>
      </c>
      <c r="BL3601" s="1" t="s">
        <v>15316</v>
      </c>
      <c r="BM3601" s="1" t="s">
        <v>5913</v>
      </c>
      <c r="BN3601" s="1" t="s">
        <v>13157</v>
      </c>
      <c r="BO3601" s="1" t="s">
        <v>516</v>
      </c>
      <c r="BP3601" s="1" t="s">
        <v>8956</v>
      </c>
      <c r="BQ3601" s="1" t="s">
        <v>8421</v>
      </c>
      <c r="BR3601" s="1" t="s">
        <v>14311</v>
      </c>
      <c r="BS3601" s="1" t="s">
        <v>2003</v>
      </c>
      <c r="BT3601" s="1" t="s">
        <v>11750</v>
      </c>
    </row>
    <row r="3602" spans="1:72" ht="13.5" customHeight="1">
      <c r="A3602" s="3" t="str">
        <f>HYPERLINK("http://kyu.snu.ac.kr/sdhj/index.jsp?type=hj/GK14605_00IH_0001_0064.jpg","1720_각북면_64")</f>
        <v>1720_각북면_64</v>
      </c>
      <c r="B3602" s="2">
        <v>1720</v>
      </c>
      <c r="C3602" s="2" t="s">
        <v>15657</v>
      </c>
      <c r="D3602" s="2" t="s">
        <v>15658</v>
      </c>
      <c r="E3602" s="2">
        <v>3601</v>
      </c>
      <c r="F3602" s="1">
        <v>18</v>
      </c>
      <c r="G3602" s="1" t="s">
        <v>5817</v>
      </c>
      <c r="H3602" s="1" t="s">
        <v>8503</v>
      </c>
      <c r="I3602" s="1">
        <v>2</v>
      </c>
      <c r="L3602" s="1">
        <v>4</v>
      </c>
      <c r="M3602" s="2" t="s">
        <v>18353</v>
      </c>
      <c r="N3602" s="2" t="s">
        <v>18354</v>
      </c>
      <c r="S3602" s="1" t="s">
        <v>51</v>
      </c>
      <c r="T3602" s="1" t="s">
        <v>1413</v>
      </c>
      <c r="W3602" s="1" t="s">
        <v>903</v>
      </c>
      <c r="X3602" s="1" t="s">
        <v>9268</v>
      </c>
      <c r="Y3602" s="1" t="s">
        <v>129</v>
      </c>
      <c r="Z3602" s="1" t="s">
        <v>9465</v>
      </c>
      <c r="AC3602" s="1">
        <v>47</v>
      </c>
      <c r="AD3602" s="1" t="s">
        <v>246</v>
      </c>
      <c r="AE3602" s="1" t="s">
        <v>11545</v>
      </c>
      <c r="AJ3602" s="1" t="s">
        <v>461</v>
      </c>
      <c r="AK3602" s="1" t="s">
        <v>11719</v>
      </c>
      <c r="AL3602" s="1" t="s">
        <v>5914</v>
      </c>
      <c r="AM3602" s="1" t="s">
        <v>17120</v>
      </c>
      <c r="AT3602" s="1" t="s">
        <v>215</v>
      </c>
      <c r="AU3602" s="1" t="s">
        <v>8866</v>
      </c>
      <c r="AV3602" s="1" t="s">
        <v>5915</v>
      </c>
      <c r="AW3602" s="1" t="s">
        <v>12309</v>
      </c>
      <c r="BG3602" s="1" t="s">
        <v>46</v>
      </c>
      <c r="BH3602" s="1" t="s">
        <v>11959</v>
      </c>
      <c r="BI3602" s="1" t="s">
        <v>4015</v>
      </c>
      <c r="BJ3602" s="1" t="s">
        <v>13187</v>
      </c>
      <c r="BK3602" s="1" t="s">
        <v>48</v>
      </c>
      <c r="BL3602" s="1" t="s">
        <v>8899</v>
      </c>
      <c r="BM3602" s="1" t="s">
        <v>801</v>
      </c>
      <c r="BN3602" s="1" t="s">
        <v>13567</v>
      </c>
      <c r="BO3602" s="1" t="s">
        <v>46</v>
      </c>
      <c r="BP3602" s="1" t="s">
        <v>11959</v>
      </c>
      <c r="BQ3602" s="1" t="s">
        <v>5916</v>
      </c>
      <c r="BR3602" s="1" t="s">
        <v>15038</v>
      </c>
      <c r="BS3602" s="1" t="s">
        <v>1968</v>
      </c>
      <c r="BT3602" s="1" t="s">
        <v>11731</v>
      </c>
    </row>
    <row r="3603" spans="1:72" ht="13.5" customHeight="1">
      <c r="A3603" s="3" t="str">
        <f>HYPERLINK("http://kyu.snu.ac.kr/sdhj/index.jsp?type=hj/GK14605_00IH_0001_0064.jpg","1720_각북면_64")</f>
        <v>1720_각북면_64</v>
      </c>
      <c r="B3603" s="2">
        <v>1720</v>
      </c>
      <c r="C3603" s="2" t="s">
        <v>15866</v>
      </c>
      <c r="D3603" s="2" t="s">
        <v>15867</v>
      </c>
      <c r="E3603" s="2">
        <v>3602</v>
      </c>
      <c r="F3603" s="1">
        <v>18</v>
      </c>
      <c r="G3603" s="1" t="s">
        <v>5817</v>
      </c>
      <c r="H3603" s="1" t="s">
        <v>8503</v>
      </c>
      <c r="I3603" s="1">
        <v>2</v>
      </c>
      <c r="L3603" s="1">
        <v>4</v>
      </c>
      <c r="M3603" s="2" t="s">
        <v>18353</v>
      </c>
      <c r="N3603" s="2" t="s">
        <v>18354</v>
      </c>
      <c r="S3603" s="1" t="s">
        <v>226</v>
      </c>
      <c r="T3603" s="1" t="s">
        <v>8709</v>
      </c>
      <c r="AC3603" s="1">
        <v>16</v>
      </c>
      <c r="AD3603" s="1" t="s">
        <v>160</v>
      </c>
      <c r="AE3603" s="1" t="s">
        <v>11534</v>
      </c>
    </row>
    <row r="3604" spans="1:72" ht="13.5" customHeight="1">
      <c r="A3604" s="3" t="str">
        <f>HYPERLINK("http://kyu.snu.ac.kr/sdhj/index.jsp?type=hj/GK14605_00IH_0001_0064.jpg","1720_각북면_64")</f>
        <v>1720_각북면_64</v>
      </c>
      <c r="B3604" s="2">
        <v>1720</v>
      </c>
      <c r="C3604" s="2" t="s">
        <v>15866</v>
      </c>
      <c r="D3604" s="2" t="s">
        <v>15867</v>
      </c>
      <c r="E3604" s="2">
        <v>3603</v>
      </c>
      <c r="F3604" s="1">
        <v>18</v>
      </c>
      <c r="G3604" s="1" t="s">
        <v>5817</v>
      </c>
      <c r="H3604" s="1" t="s">
        <v>8503</v>
      </c>
      <c r="I3604" s="1">
        <v>2</v>
      </c>
      <c r="L3604" s="1">
        <v>4</v>
      </c>
      <c r="M3604" s="2" t="s">
        <v>18353</v>
      </c>
      <c r="N3604" s="2" t="s">
        <v>18354</v>
      </c>
      <c r="S3604" s="1" t="s">
        <v>68</v>
      </c>
      <c r="T3604" s="1" t="s">
        <v>8708</v>
      </c>
      <c r="AC3604" s="1">
        <v>11</v>
      </c>
      <c r="AD3604" s="1" t="s">
        <v>70</v>
      </c>
      <c r="AE3604" s="1" t="s">
        <v>11531</v>
      </c>
      <c r="AF3604" s="1" t="s">
        <v>135</v>
      </c>
      <c r="AG3604" s="1" t="s">
        <v>11569</v>
      </c>
    </row>
    <row r="3605" spans="1:72" ht="13.5" customHeight="1">
      <c r="A3605" s="3" t="str">
        <f>HYPERLINK("http://kyu.snu.ac.kr/sdhj/index.jsp?type=hj/GK14605_00IH_0001_0064.jpg","1720_각북면_64")</f>
        <v>1720_각북면_64</v>
      </c>
      <c r="B3605" s="2">
        <v>1720</v>
      </c>
      <c r="C3605" s="2" t="s">
        <v>15866</v>
      </c>
      <c r="D3605" s="2" t="s">
        <v>15867</v>
      </c>
      <c r="E3605" s="2">
        <v>3604</v>
      </c>
      <c r="F3605" s="1">
        <v>18</v>
      </c>
      <c r="G3605" s="1" t="s">
        <v>5817</v>
      </c>
      <c r="H3605" s="1" t="s">
        <v>8503</v>
      </c>
      <c r="I3605" s="1">
        <v>2</v>
      </c>
      <c r="L3605" s="1">
        <v>4</v>
      </c>
      <c r="M3605" s="2" t="s">
        <v>18353</v>
      </c>
      <c r="N3605" s="2" t="s">
        <v>18354</v>
      </c>
      <c r="T3605" s="1" t="s">
        <v>17121</v>
      </c>
      <c r="U3605" s="1" t="s">
        <v>266</v>
      </c>
      <c r="V3605" s="1" t="s">
        <v>8830</v>
      </c>
      <c r="Y3605" s="1" t="s">
        <v>1016</v>
      </c>
      <c r="Z3605" s="1" t="s">
        <v>10282</v>
      </c>
      <c r="AC3605" s="1">
        <v>22</v>
      </c>
      <c r="AD3605" s="1" t="s">
        <v>334</v>
      </c>
      <c r="AE3605" s="1" t="s">
        <v>11555</v>
      </c>
    </row>
    <row r="3606" spans="1:72" ht="13.5" customHeight="1">
      <c r="A3606" s="3" t="str">
        <f>HYPERLINK("http://kyu.snu.ac.kr/sdhj/index.jsp?type=hj/GK14605_00IH_0001_0064.jpg","1720_각북면_64")</f>
        <v>1720_각북면_64</v>
      </c>
      <c r="B3606" s="2">
        <v>1720</v>
      </c>
      <c r="C3606" s="2" t="s">
        <v>15866</v>
      </c>
      <c r="D3606" s="2" t="s">
        <v>15867</v>
      </c>
      <c r="E3606" s="2">
        <v>3605</v>
      </c>
      <c r="F3606" s="1">
        <v>18</v>
      </c>
      <c r="G3606" s="1" t="s">
        <v>5817</v>
      </c>
      <c r="H3606" s="1" t="s">
        <v>8503</v>
      </c>
      <c r="I3606" s="1">
        <v>2</v>
      </c>
      <c r="L3606" s="1">
        <v>5</v>
      </c>
      <c r="M3606" s="2" t="s">
        <v>18355</v>
      </c>
      <c r="N3606" s="2" t="s">
        <v>18356</v>
      </c>
      <c r="T3606" s="1" t="s">
        <v>17122</v>
      </c>
      <c r="U3606" s="1" t="s">
        <v>161</v>
      </c>
      <c r="V3606" s="1" t="s">
        <v>8861</v>
      </c>
      <c r="W3606" s="1" t="s">
        <v>768</v>
      </c>
      <c r="X3606" s="1" t="s">
        <v>9261</v>
      </c>
      <c r="Y3606" s="1" t="s">
        <v>5917</v>
      </c>
      <c r="Z3606" s="1" t="s">
        <v>10336</v>
      </c>
      <c r="AC3606" s="1">
        <v>53</v>
      </c>
      <c r="AD3606" s="1" t="s">
        <v>798</v>
      </c>
      <c r="AE3606" s="1" t="s">
        <v>11550</v>
      </c>
      <c r="AJ3606" s="1" t="s">
        <v>17</v>
      </c>
      <c r="AK3606" s="1" t="s">
        <v>11718</v>
      </c>
      <c r="AL3606" s="1" t="s">
        <v>436</v>
      </c>
      <c r="AM3606" s="1" t="s">
        <v>11639</v>
      </c>
      <c r="AT3606" s="1" t="s">
        <v>233</v>
      </c>
      <c r="AU3606" s="1" t="s">
        <v>8848</v>
      </c>
      <c r="AV3606" s="1" t="s">
        <v>3587</v>
      </c>
      <c r="AW3606" s="1" t="s">
        <v>10121</v>
      </c>
      <c r="BG3606" s="1" t="s">
        <v>153</v>
      </c>
      <c r="BH3606" s="1" t="s">
        <v>8874</v>
      </c>
      <c r="BI3606" s="1" t="s">
        <v>5091</v>
      </c>
      <c r="BJ3606" s="1" t="s">
        <v>12290</v>
      </c>
      <c r="BK3606" s="1" t="s">
        <v>233</v>
      </c>
      <c r="BL3606" s="1" t="s">
        <v>8848</v>
      </c>
      <c r="BM3606" s="1" t="s">
        <v>5319</v>
      </c>
      <c r="BN3606" s="1" t="s">
        <v>8712</v>
      </c>
      <c r="BO3606" s="1" t="s">
        <v>153</v>
      </c>
      <c r="BP3606" s="1" t="s">
        <v>8874</v>
      </c>
      <c r="BQ3606" s="1" t="s">
        <v>5918</v>
      </c>
      <c r="BR3606" s="1" t="s">
        <v>15079</v>
      </c>
      <c r="BS3606" s="1" t="s">
        <v>50</v>
      </c>
      <c r="BT3606" s="1" t="s">
        <v>15969</v>
      </c>
    </row>
    <row r="3607" spans="1:72" ht="13.5" customHeight="1">
      <c r="A3607" s="3" t="str">
        <f>HYPERLINK("http://kyu.snu.ac.kr/sdhj/index.jsp?type=hj/GK14605_00IH_0001_0064.jpg","1720_각북면_64")</f>
        <v>1720_각북면_64</v>
      </c>
      <c r="B3607" s="2">
        <v>1720</v>
      </c>
      <c r="C3607" s="2" t="s">
        <v>15798</v>
      </c>
      <c r="D3607" s="2" t="s">
        <v>15799</v>
      </c>
      <c r="E3607" s="2">
        <v>3606</v>
      </c>
      <c r="F3607" s="1">
        <v>18</v>
      </c>
      <c r="G3607" s="1" t="s">
        <v>5817</v>
      </c>
      <c r="H3607" s="1" t="s">
        <v>8503</v>
      </c>
      <c r="I3607" s="1">
        <v>2</v>
      </c>
      <c r="L3607" s="1">
        <v>5</v>
      </c>
      <c r="M3607" s="2" t="s">
        <v>18355</v>
      </c>
      <c r="N3607" s="2" t="s">
        <v>18356</v>
      </c>
      <c r="S3607" s="1" t="s">
        <v>51</v>
      </c>
      <c r="T3607" s="1" t="s">
        <v>1413</v>
      </c>
      <c r="W3607" s="1" t="s">
        <v>103</v>
      </c>
      <c r="X3607" s="1" t="s">
        <v>16013</v>
      </c>
      <c r="Y3607" s="1" t="s">
        <v>53</v>
      </c>
      <c r="Z3607" s="1" t="s">
        <v>9315</v>
      </c>
      <c r="AC3607" s="1">
        <v>40</v>
      </c>
      <c r="AD3607" s="1" t="s">
        <v>141</v>
      </c>
      <c r="AE3607" s="1" t="s">
        <v>11557</v>
      </c>
      <c r="AJ3607" s="1" t="s">
        <v>17</v>
      </c>
      <c r="AK3607" s="1" t="s">
        <v>11718</v>
      </c>
      <c r="AL3607" s="1" t="s">
        <v>803</v>
      </c>
      <c r="AM3607" s="1" t="s">
        <v>11722</v>
      </c>
      <c r="AT3607" s="1" t="s">
        <v>88</v>
      </c>
      <c r="AU3607" s="1" t="s">
        <v>8828</v>
      </c>
      <c r="AV3607" s="1" t="s">
        <v>5919</v>
      </c>
      <c r="AW3607" s="1" t="s">
        <v>11308</v>
      </c>
      <c r="BG3607" s="1" t="s">
        <v>88</v>
      </c>
      <c r="BH3607" s="1" t="s">
        <v>8828</v>
      </c>
      <c r="BI3607" s="1" t="s">
        <v>4844</v>
      </c>
      <c r="BJ3607" s="1" t="s">
        <v>9745</v>
      </c>
      <c r="BK3607" s="1" t="s">
        <v>46</v>
      </c>
      <c r="BL3607" s="1" t="s">
        <v>11959</v>
      </c>
      <c r="BM3607" s="1" t="s">
        <v>5920</v>
      </c>
      <c r="BN3607" s="1" t="s">
        <v>13720</v>
      </c>
      <c r="BQ3607" s="1" t="s">
        <v>5921</v>
      </c>
      <c r="BR3607" s="1" t="s">
        <v>14315</v>
      </c>
      <c r="BS3607" s="1" t="s">
        <v>41</v>
      </c>
      <c r="BT3607" s="1" t="s">
        <v>11660</v>
      </c>
    </row>
    <row r="3608" spans="1:72" ht="13.5" customHeight="1">
      <c r="A3608" s="3" t="str">
        <f>HYPERLINK("http://kyu.snu.ac.kr/sdhj/index.jsp?type=hj/GK14605_00IH_0001_0064.jpg","1720_각북면_64")</f>
        <v>1720_각북면_64</v>
      </c>
      <c r="B3608" s="2">
        <v>1720</v>
      </c>
      <c r="C3608" s="2" t="s">
        <v>15730</v>
      </c>
      <c r="D3608" s="2" t="s">
        <v>15731</v>
      </c>
      <c r="E3608" s="2">
        <v>3607</v>
      </c>
      <c r="F3608" s="1">
        <v>18</v>
      </c>
      <c r="G3608" s="1" t="s">
        <v>5817</v>
      </c>
      <c r="H3608" s="1" t="s">
        <v>8503</v>
      </c>
      <c r="I3608" s="1">
        <v>2</v>
      </c>
      <c r="L3608" s="1">
        <v>5</v>
      </c>
      <c r="M3608" s="2" t="s">
        <v>18355</v>
      </c>
      <c r="N3608" s="2" t="s">
        <v>18356</v>
      </c>
      <c r="S3608" s="1" t="s">
        <v>190</v>
      </c>
      <c r="T3608" s="1" t="s">
        <v>8713</v>
      </c>
      <c r="U3608" s="1" t="s">
        <v>5922</v>
      </c>
      <c r="V3608" s="1" t="s">
        <v>9024</v>
      </c>
      <c r="Y3608" s="1" t="s">
        <v>5923</v>
      </c>
      <c r="Z3608" s="1" t="s">
        <v>10335</v>
      </c>
      <c r="AC3608" s="1">
        <v>13</v>
      </c>
      <c r="AD3608" s="1" t="s">
        <v>229</v>
      </c>
      <c r="AE3608" s="1" t="s">
        <v>11524</v>
      </c>
    </row>
    <row r="3609" spans="1:72" ht="13.5" customHeight="1">
      <c r="A3609" s="3" t="str">
        <f>HYPERLINK("http://kyu.snu.ac.kr/sdhj/index.jsp?type=hj/GK14605_00IH_0001_0064.jpg","1720_각북면_64")</f>
        <v>1720_각북면_64</v>
      </c>
      <c r="B3609" s="2">
        <v>1720</v>
      </c>
      <c r="C3609" s="2" t="s">
        <v>15730</v>
      </c>
      <c r="D3609" s="2" t="s">
        <v>15731</v>
      </c>
      <c r="E3609" s="2">
        <v>3608</v>
      </c>
      <c r="F3609" s="1">
        <v>18</v>
      </c>
      <c r="G3609" s="1" t="s">
        <v>5817</v>
      </c>
      <c r="H3609" s="1" t="s">
        <v>8503</v>
      </c>
      <c r="I3609" s="1">
        <v>2</v>
      </c>
      <c r="L3609" s="1">
        <v>5</v>
      </c>
      <c r="M3609" s="2" t="s">
        <v>18355</v>
      </c>
      <c r="N3609" s="2" t="s">
        <v>18356</v>
      </c>
      <c r="S3609" s="1" t="s">
        <v>68</v>
      </c>
      <c r="T3609" s="1" t="s">
        <v>8708</v>
      </c>
      <c r="Y3609" s="1" t="s">
        <v>5924</v>
      </c>
      <c r="Z3609" s="1" t="s">
        <v>10334</v>
      </c>
      <c r="AC3609" s="1">
        <v>14</v>
      </c>
      <c r="AD3609" s="1" t="s">
        <v>207</v>
      </c>
      <c r="AE3609" s="1" t="s">
        <v>11551</v>
      </c>
    </row>
    <row r="3610" spans="1:72" ht="13.5" customHeight="1">
      <c r="A3610" s="3" t="str">
        <f>HYPERLINK("http://kyu.snu.ac.kr/sdhj/index.jsp?type=hj/GK14605_00IH_0001_0064.jpg","1720_각북면_64")</f>
        <v>1720_각북면_64</v>
      </c>
      <c r="B3610" s="2">
        <v>1720</v>
      </c>
      <c r="C3610" s="2" t="s">
        <v>15730</v>
      </c>
      <c r="D3610" s="2" t="s">
        <v>15731</v>
      </c>
      <c r="E3610" s="2">
        <v>3609</v>
      </c>
      <c r="F3610" s="1">
        <v>18</v>
      </c>
      <c r="G3610" s="1" t="s">
        <v>5817</v>
      </c>
      <c r="H3610" s="1" t="s">
        <v>8503</v>
      </c>
      <c r="I3610" s="1">
        <v>2</v>
      </c>
      <c r="L3610" s="1">
        <v>5</v>
      </c>
      <c r="M3610" s="2" t="s">
        <v>18355</v>
      </c>
      <c r="N3610" s="2" t="s">
        <v>18356</v>
      </c>
      <c r="S3610" s="1" t="s">
        <v>559</v>
      </c>
      <c r="T3610" s="1" t="s">
        <v>8724</v>
      </c>
      <c r="Y3610" s="1" t="s">
        <v>288</v>
      </c>
      <c r="Z3610" s="1" t="s">
        <v>9668</v>
      </c>
      <c r="AF3610" s="1" t="s">
        <v>358</v>
      </c>
      <c r="AG3610" s="1" t="s">
        <v>11573</v>
      </c>
      <c r="AH3610" s="1" t="s">
        <v>5925</v>
      </c>
      <c r="AI3610" s="1" t="s">
        <v>17123</v>
      </c>
    </row>
    <row r="3611" spans="1:72" ht="13.5" customHeight="1">
      <c r="A3611" s="3" t="str">
        <f>HYPERLINK("http://kyu.snu.ac.kr/sdhj/index.jsp?type=hj/GK14605_00IH_0001_0064.jpg","1720_각북면_64")</f>
        <v>1720_각북면_64</v>
      </c>
      <c r="B3611" s="2">
        <v>1720</v>
      </c>
      <c r="C3611" s="2" t="s">
        <v>15730</v>
      </c>
      <c r="D3611" s="2" t="s">
        <v>15731</v>
      </c>
      <c r="E3611" s="2">
        <v>3610</v>
      </c>
      <c r="F3611" s="1">
        <v>18</v>
      </c>
      <c r="G3611" s="1" t="s">
        <v>5817</v>
      </c>
      <c r="H3611" s="1" t="s">
        <v>8503</v>
      </c>
      <c r="I3611" s="1">
        <v>3</v>
      </c>
      <c r="J3611" s="1" t="s">
        <v>5926</v>
      </c>
      <c r="K3611" s="1" t="s">
        <v>8578</v>
      </c>
      <c r="L3611" s="1">
        <v>1</v>
      </c>
      <c r="M3611" s="2" t="s">
        <v>5928</v>
      </c>
      <c r="N3611" s="2" t="s">
        <v>9395</v>
      </c>
      <c r="T3611" s="1" t="s">
        <v>15895</v>
      </c>
      <c r="U3611" s="1" t="s">
        <v>5927</v>
      </c>
      <c r="V3611" s="1" t="s">
        <v>15587</v>
      </c>
      <c r="Y3611" s="1" t="s">
        <v>5928</v>
      </c>
      <c r="Z3611" s="1" t="s">
        <v>9395</v>
      </c>
      <c r="AC3611" s="1">
        <v>50</v>
      </c>
      <c r="AD3611" s="1" t="s">
        <v>54</v>
      </c>
      <c r="AE3611" s="1" t="s">
        <v>11446</v>
      </c>
      <c r="AJ3611" s="1" t="s">
        <v>17</v>
      </c>
      <c r="AK3611" s="1" t="s">
        <v>11718</v>
      </c>
      <c r="AL3611" s="1" t="s">
        <v>41</v>
      </c>
      <c r="AM3611" s="1" t="s">
        <v>11660</v>
      </c>
      <c r="AT3611" s="1" t="s">
        <v>721</v>
      </c>
      <c r="AU3611" s="1" t="s">
        <v>17124</v>
      </c>
      <c r="AV3611" s="1" t="s">
        <v>1354</v>
      </c>
      <c r="AW3611" s="1" t="s">
        <v>9440</v>
      </c>
      <c r="BB3611" s="1" t="s">
        <v>274</v>
      </c>
      <c r="BC3611" s="1" t="s">
        <v>8855</v>
      </c>
      <c r="BD3611" s="1" t="s">
        <v>5929</v>
      </c>
      <c r="BE3611" s="1" t="s">
        <v>12821</v>
      </c>
      <c r="BG3611" s="1" t="s">
        <v>88</v>
      </c>
      <c r="BH3611" s="1" t="s">
        <v>8828</v>
      </c>
      <c r="BI3611" s="1" t="s">
        <v>5930</v>
      </c>
      <c r="BJ3611" s="1" t="s">
        <v>13186</v>
      </c>
      <c r="BK3611" s="1" t="s">
        <v>88</v>
      </c>
      <c r="BL3611" s="1" t="s">
        <v>8828</v>
      </c>
      <c r="BM3611" s="1" t="s">
        <v>18880</v>
      </c>
      <c r="BN3611" s="1" t="s">
        <v>17125</v>
      </c>
      <c r="BO3611" s="1" t="s">
        <v>88</v>
      </c>
      <c r="BP3611" s="1" t="s">
        <v>8828</v>
      </c>
      <c r="BQ3611" s="1" t="s">
        <v>5931</v>
      </c>
      <c r="BR3611" s="1" t="s">
        <v>14289</v>
      </c>
      <c r="BS3611" s="1" t="s">
        <v>41</v>
      </c>
      <c r="BT3611" s="1" t="s">
        <v>11660</v>
      </c>
    </row>
    <row r="3612" spans="1:72" ht="13.5" customHeight="1">
      <c r="A3612" s="3" t="str">
        <f>HYPERLINK("http://kyu.snu.ac.kr/sdhj/index.jsp?type=hj/GK14605_00IH_0001_0064.jpg","1720_각북면_64")</f>
        <v>1720_각북면_64</v>
      </c>
      <c r="B3612" s="2">
        <v>1720</v>
      </c>
      <c r="C3612" s="2" t="s">
        <v>15798</v>
      </c>
      <c r="D3612" s="2" t="s">
        <v>15799</v>
      </c>
      <c r="E3612" s="2">
        <v>3611</v>
      </c>
      <c r="F3612" s="1">
        <v>18</v>
      </c>
      <c r="G3612" s="1" t="s">
        <v>5817</v>
      </c>
      <c r="H3612" s="1" t="s">
        <v>8503</v>
      </c>
      <c r="I3612" s="1">
        <v>3</v>
      </c>
      <c r="L3612" s="1">
        <v>1</v>
      </c>
      <c r="M3612" s="2" t="s">
        <v>5928</v>
      </c>
      <c r="N3612" s="2" t="s">
        <v>9395</v>
      </c>
      <c r="S3612" s="1" t="s">
        <v>51</v>
      </c>
      <c r="T3612" s="1" t="s">
        <v>1413</v>
      </c>
      <c r="U3612" s="1" t="s">
        <v>278</v>
      </c>
      <c r="V3612" s="1" t="s">
        <v>8843</v>
      </c>
      <c r="Y3612" s="1" t="s">
        <v>5932</v>
      </c>
      <c r="Z3612" s="1" t="s">
        <v>9432</v>
      </c>
      <c r="AC3612" s="1">
        <v>58</v>
      </c>
      <c r="AD3612" s="1" t="s">
        <v>510</v>
      </c>
      <c r="AE3612" s="1" t="s">
        <v>11558</v>
      </c>
      <c r="AJ3612" s="1" t="s">
        <v>17</v>
      </c>
      <c r="AK3612" s="1" t="s">
        <v>11718</v>
      </c>
      <c r="AL3612" s="1" t="s">
        <v>815</v>
      </c>
      <c r="AM3612" s="1" t="s">
        <v>17126</v>
      </c>
      <c r="AN3612" s="1" t="s">
        <v>202</v>
      </c>
      <c r="AO3612" s="1" t="s">
        <v>11631</v>
      </c>
      <c r="AP3612" s="1" t="s">
        <v>215</v>
      </c>
      <c r="AQ3612" s="1" t="s">
        <v>8866</v>
      </c>
      <c r="AR3612" s="1" t="s">
        <v>5933</v>
      </c>
      <c r="AS3612" s="1" t="s">
        <v>11863</v>
      </c>
      <c r="AT3612" s="1" t="s">
        <v>269</v>
      </c>
      <c r="AU3612" s="1" t="s">
        <v>8873</v>
      </c>
      <c r="AV3612" s="1" t="s">
        <v>2064</v>
      </c>
      <c r="AW3612" s="1" t="s">
        <v>10610</v>
      </c>
      <c r="BB3612" s="1" t="s">
        <v>278</v>
      </c>
      <c r="BC3612" s="1" t="s">
        <v>8843</v>
      </c>
      <c r="BD3612" s="1" t="s">
        <v>520</v>
      </c>
      <c r="BE3612" s="1" t="s">
        <v>9656</v>
      </c>
      <c r="BG3612" s="1" t="s">
        <v>88</v>
      </c>
      <c r="BH3612" s="1" t="s">
        <v>8828</v>
      </c>
      <c r="BI3612" s="1" t="s">
        <v>1909</v>
      </c>
      <c r="BJ3612" s="1" t="s">
        <v>11997</v>
      </c>
      <c r="BK3612" s="1" t="s">
        <v>88</v>
      </c>
      <c r="BL3612" s="1" t="s">
        <v>8828</v>
      </c>
      <c r="BM3612" s="1" t="s">
        <v>5934</v>
      </c>
      <c r="BN3612" s="1" t="s">
        <v>12036</v>
      </c>
      <c r="BO3612" s="1" t="s">
        <v>269</v>
      </c>
      <c r="BP3612" s="1" t="s">
        <v>8873</v>
      </c>
      <c r="BQ3612" s="1" t="s">
        <v>5935</v>
      </c>
      <c r="BR3612" s="1" t="s">
        <v>14314</v>
      </c>
      <c r="BS3612" s="1" t="s">
        <v>815</v>
      </c>
      <c r="BT3612" s="1" t="s">
        <v>17127</v>
      </c>
    </row>
    <row r="3613" spans="1:72" ht="13.5" customHeight="1">
      <c r="A3613" s="3" t="str">
        <f>HYPERLINK("http://kyu.snu.ac.kr/sdhj/index.jsp?type=hj/GK14605_00IH_0001_0064.jpg","1720_각북면_64")</f>
        <v>1720_각북면_64</v>
      </c>
      <c r="B3613" s="2">
        <v>1720</v>
      </c>
      <c r="C3613" s="2" t="s">
        <v>15806</v>
      </c>
      <c r="D3613" s="2" t="s">
        <v>15807</v>
      </c>
      <c r="E3613" s="2">
        <v>3612</v>
      </c>
      <c r="F3613" s="1">
        <v>18</v>
      </c>
      <c r="G3613" s="1" t="s">
        <v>5817</v>
      </c>
      <c r="H3613" s="1" t="s">
        <v>8503</v>
      </c>
      <c r="I3613" s="1">
        <v>3</v>
      </c>
      <c r="L3613" s="1">
        <v>1</v>
      </c>
      <c r="M3613" s="2" t="s">
        <v>5928</v>
      </c>
      <c r="N3613" s="2" t="s">
        <v>9395</v>
      </c>
      <c r="S3613" s="1" t="s">
        <v>190</v>
      </c>
      <c r="T3613" s="1" t="s">
        <v>8713</v>
      </c>
      <c r="U3613" s="1" t="s">
        <v>5936</v>
      </c>
      <c r="V3613" s="1" t="s">
        <v>17128</v>
      </c>
      <c r="Y3613" s="1" t="s">
        <v>2731</v>
      </c>
      <c r="Z3613" s="1" t="s">
        <v>10333</v>
      </c>
      <c r="AC3613" s="1">
        <v>27</v>
      </c>
      <c r="AD3613" s="1" t="s">
        <v>167</v>
      </c>
      <c r="AE3613" s="1" t="s">
        <v>11350</v>
      </c>
    </row>
    <row r="3614" spans="1:72" ht="13.5" customHeight="1">
      <c r="A3614" s="3" t="str">
        <f>HYPERLINK("http://kyu.snu.ac.kr/sdhj/index.jsp?type=hj/GK14605_00IH_0001_0064.jpg","1720_각북면_64")</f>
        <v>1720_각북면_64</v>
      </c>
      <c r="B3614" s="2">
        <v>1720</v>
      </c>
      <c r="C3614" s="2" t="s">
        <v>15806</v>
      </c>
      <c r="D3614" s="2" t="s">
        <v>15807</v>
      </c>
      <c r="E3614" s="2">
        <v>3613</v>
      </c>
      <c r="F3614" s="1">
        <v>18</v>
      </c>
      <c r="G3614" s="1" t="s">
        <v>5817</v>
      </c>
      <c r="H3614" s="1" t="s">
        <v>8503</v>
      </c>
      <c r="I3614" s="1">
        <v>3</v>
      </c>
      <c r="L3614" s="1">
        <v>1</v>
      </c>
      <c r="M3614" s="2" t="s">
        <v>5928</v>
      </c>
      <c r="N3614" s="2" t="s">
        <v>9395</v>
      </c>
      <c r="S3614" s="1" t="s">
        <v>71</v>
      </c>
      <c r="T3614" s="1" t="s">
        <v>8710</v>
      </c>
      <c r="U3614" s="1" t="s">
        <v>287</v>
      </c>
      <c r="V3614" s="1" t="s">
        <v>9011</v>
      </c>
      <c r="Y3614" s="1" t="s">
        <v>4641</v>
      </c>
      <c r="Z3614" s="1" t="s">
        <v>10332</v>
      </c>
      <c r="AC3614" s="1">
        <v>17</v>
      </c>
      <c r="AD3614" s="1" t="s">
        <v>69</v>
      </c>
      <c r="AE3614" s="1" t="s">
        <v>11560</v>
      </c>
    </row>
    <row r="3615" spans="1:72" ht="13.5" customHeight="1">
      <c r="A3615" s="3" t="str">
        <f>HYPERLINK("http://kyu.snu.ac.kr/sdhj/index.jsp?type=hj/GK14605_00IH_0001_0064.jpg","1720_각북면_64")</f>
        <v>1720_각북면_64</v>
      </c>
      <c r="B3615" s="2">
        <v>1720</v>
      </c>
      <c r="C3615" s="2" t="s">
        <v>15806</v>
      </c>
      <c r="D3615" s="2" t="s">
        <v>15807</v>
      </c>
      <c r="E3615" s="2">
        <v>3614</v>
      </c>
      <c r="F3615" s="1">
        <v>18</v>
      </c>
      <c r="G3615" s="1" t="s">
        <v>5817</v>
      </c>
      <c r="H3615" s="1" t="s">
        <v>8503</v>
      </c>
      <c r="I3615" s="1">
        <v>3</v>
      </c>
      <c r="L3615" s="1">
        <v>1</v>
      </c>
      <c r="M3615" s="2" t="s">
        <v>5928</v>
      </c>
      <c r="N3615" s="2" t="s">
        <v>9395</v>
      </c>
      <c r="S3615" s="1" t="s">
        <v>68</v>
      </c>
      <c r="T3615" s="1" t="s">
        <v>8708</v>
      </c>
      <c r="Y3615" s="1" t="s">
        <v>205</v>
      </c>
      <c r="Z3615" s="1" t="s">
        <v>9894</v>
      </c>
      <c r="AC3615" s="1">
        <v>10</v>
      </c>
      <c r="AD3615" s="1" t="s">
        <v>138</v>
      </c>
      <c r="AE3615" s="1" t="s">
        <v>11522</v>
      </c>
    </row>
    <row r="3616" spans="1:72" ht="13.5" customHeight="1">
      <c r="A3616" s="3" t="str">
        <f>HYPERLINK("http://kyu.snu.ac.kr/sdhj/index.jsp?type=hj/GK14605_00IH_0001_0064.jpg","1720_각북면_64")</f>
        <v>1720_각북면_64</v>
      </c>
      <c r="B3616" s="2">
        <v>1720</v>
      </c>
      <c r="C3616" s="2" t="s">
        <v>15806</v>
      </c>
      <c r="D3616" s="2" t="s">
        <v>15807</v>
      </c>
      <c r="E3616" s="2">
        <v>3615</v>
      </c>
      <c r="F3616" s="1">
        <v>18</v>
      </c>
      <c r="G3616" s="1" t="s">
        <v>5817</v>
      </c>
      <c r="H3616" s="1" t="s">
        <v>8503</v>
      </c>
      <c r="I3616" s="1">
        <v>3</v>
      </c>
      <c r="L3616" s="1">
        <v>1</v>
      </c>
      <c r="M3616" s="2" t="s">
        <v>5928</v>
      </c>
      <c r="N3616" s="2" t="s">
        <v>9395</v>
      </c>
      <c r="S3616" s="1" t="s">
        <v>71</v>
      </c>
      <c r="T3616" s="1" t="s">
        <v>8710</v>
      </c>
      <c r="Y3616" s="1" t="s">
        <v>5937</v>
      </c>
      <c r="Z3616" s="1" t="s">
        <v>10331</v>
      </c>
      <c r="AF3616" s="1" t="s">
        <v>67</v>
      </c>
      <c r="AG3616" s="1" t="s">
        <v>9286</v>
      </c>
    </row>
    <row r="3617" spans="1:72" ht="13.5" customHeight="1">
      <c r="A3617" s="3" t="str">
        <f>HYPERLINK("http://kyu.snu.ac.kr/sdhj/index.jsp?type=hj/GK14605_00IH_0001_0064.jpg","1720_각북면_64")</f>
        <v>1720_각북면_64</v>
      </c>
      <c r="B3617" s="2">
        <v>1720</v>
      </c>
      <c r="C3617" s="2" t="s">
        <v>15806</v>
      </c>
      <c r="D3617" s="2" t="s">
        <v>15807</v>
      </c>
      <c r="E3617" s="2">
        <v>3616</v>
      </c>
      <c r="F3617" s="1">
        <v>18</v>
      </c>
      <c r="G3617" s="1" t="s">
        <v>5817</v>
      </c>
      <c r="H3617" s="1" t="s">
        <v>8503</v>
      </c>
      <c r="I3617" s="1">
        <v>3</v>
      </c>
      <c r="L3617" s="1">
        <v>1</v>
      </c>
      <c r="M3617" s="2" t="s">
        <v>5928</v>
      </c>
      <c r="N3617" s="2" t="s">
        <v>9395</v>
      </c>
      <c r="S3617" s="1" t="s">
        <v>133</v>
      </c>
      <c r="T3617" s="1" t="s">
        <v>8712</v>
      </c>
      <c r="U3617" s="1" t="s">
        <v>278</v>
      </c>
      <c r="V3617" s="1" t="s">
        <v>8843</v>
      </c>
      <c r="Y3617" s="1" t="s">
        <v>5938</v>
      </c>
      <c r="Z3617" s="1" t="s">
        <v>10330</v>
      </c>
      <c r="AC3617" s="1">
        <v>31</v>
      </c>
      <c r="AD3617" s="1" t="s">
        <v>445</v>
      </c>
      <c r="AE3617" s="1" t="s">
        <v>11541</v>
      </c>
      <c r="AG3617" s="1" t="s">
        <v>17129</v>
      </c>
    </row>
    <row r="3618" spans="1:72" ht="13.5" customHeight="1">
      <c r="A3618" s="3" t="str">
        <f>HYPERLINK("http://kyu.snu.ac.kr/sdhj/index.jsp?type=hj/GK14605_00IH_0001_0064.jpg","1720_각북면_64")</f>
        <v>1720_각북면_64</v>
      </c>
      <c r="B3618" s="2">
        <v>1720</v>
      </c>
      <c r="C3618" s="2" t="s">
        <v>15806</v>
      </c>
      <c r="D3618" s="2" t="s">
        <v>15807</v>
      </c>
      <c r="E3618" s="2">
        <v>3617</v>
      </c>
      <c r="F3618" s="1">
        <v>18</v>
      </c>
      <c r="G3618" s="1" t="s">
        <v>5817</v>
      </c>
      <c r="H3618" s="1" t="s">
        <v>8503</v>
      </c>
      <c r="I3618" s="1">
        <v>3</v>
      </c>
      <c r="L3618" s="1">
        <v>1</v>
      </c>
      <c r="M3618" s="2" t="s">
        <v>5928</v>
      </c>
      <c r="N3618" s="2" t="s">
        <v>9395</v>
      </c>
      <c r="S3618" s="1" t="s">
        <v>356</v>
      </c>
      <c r="T3618" s="1" t="s">
        <v>8717</v>
      </c>
      <c r="Y3618" s="1" t="s">
        <v>5939</v>
      </c>
      <c r="Z3618" s="1" t="s">
        <v>10329</v>
      </c>
      <c r="AC3618" s="1">
        <v>1</v>
      </c>
      <c r="AD3618" s="1" t="s">
        <v>107</v>
      </c>
      <c r="AE3618" s="1" t="s">
        <v>11521</v>
      </c>
      <c r="AF3618" s="1" t="s">
        <v>15470</v>
      </c>
      <c r="AG3618" s="1" t="s">
        <v>17130</v>
      </c>
    </row>
    <row r="3619" spans="1:72" ht="13.5" customHeight="1">
      <c r="A3619" s="3" t="str">
        <f>HYPERLINK("http://kyu.snu.ac.kr/sdhj/index.jsp?type=hj/GK14605_00IH_0001_0064.jpg","1720_각북면_64")</f>
        <v>1720_각북면_64</v>
      </c>
      <c r="B3619" s="2">
        <v>1720</v>
      </c>
      <c r="C3619" s="2" t="s">
        <v>15806</v>
      </c>
      <c r="D3619" s="2" t="s">
        <v>15807</v>
      </c>
      <c r="E3619" s="2">
        <v>3618</v>
      </c>
      <c r="F3619" s="1">
        <v>18</v>
      </c>
      <c r="G3619" s="1" t="s">
        <v>5817</v>
      </c>
      <c r="H3619" s="1" t="s">
        <v>8503</v>
      </c>
      <c r="I3619" s="1">
        <v>3</v>
      </c>
      <c r="L3619" s="1">
        <v>2</v>
      </c>
      <c r="M3619" s="2" t="s">
        <v>18357</v>
      </c>
      <c r="N3619" s="2" t="s">
        <v>11847</v>
      </c>
      <c r="T3619" s="1" t="s">
        <v>15808</v>
      </c>
      <c r="U3619" s="1" t="s">
        <v>215</v>
      </c>
      <c r="V3619" s="1" t="s">
        <v>8866</v>
      </c>
      <c r="W3619" s="1" t="s">
        <v>1696</v>
      </c>
      <c r="X3619" s="1" t="s">
        <v>9286</v>
      </c>
      <c r="Y3619" s="1" t="s">
        <v>5940</v>
      </c>
      <c r="Z3619" s="1" t="s">
        <v>10328</v>
      </c>
      <c r="AC3619" s="1">
        <v>68</v>
      </c>
      <c r="AD3619" s="1" t="s">
        <v>76</v>
      </c>
      <c r="AE3619" s="1" t="s">
        <v>11537</v>
      </c>
      <c r="AJ3619" s="1" t="s">
        <v>17</v>
      </c>
      <c r="AK3619" s="1" t="s">
        <v>11718</v>
      </c>
      <c r="AL3619" s="1" t="s">
        <v>720</v>
      </c>
      <c r="AM3619" s="1" t="s">
        <v>11736</v>
      </c>
      <c r="AT3619" s="1" t="s">
        <v>46</v>
      </c>
      <c r="AU3619" s="1" t="s">
        <v>11959</v>
      </c>
      <c r="AV3619" s="1" t="s">
        <v>5670</v>
      </c>
      <c r="AW3619" s="1" t="s">
        <v>12305</v>
      </c>
      <c r="BG3619" s="1" t="s">
        <v>5836</v>
      </c>
      <c r="BH3619" s="1" t="s">
        <v>15345</v>
      </c>
      <c r="BI3619" s="1" t="s">
        <v>5671</v>
      </c>
      <c r="BJ3619" s="1" t="s">
        <v>12271</v>
      </c>
      <c r="BK3619" s="1" t="s">
        <v>488</v>
      </c>
      <c r="BL3619" s="1" t="s">
        <v>15316</v>
      </c>
      <c r="BM3619" s="1" t="s">
        <v>5913</v>
      </c>
      <c r="BN3619" s="1" t="s">
        <v>13157</v>
      </c>
      <c r="BO3619" s="1" t="s">
        <v>516</v>
      </c>
      <c r="BP3619" s="1" t="s">
        <v>8956</v>
      </c>
      <c r="BQ3619" s="1" t="s">
        <v>8421</v>
      </c>
      <c r="BR3619" s="1" t="s">
        <v>14311</v>
      </c>
      <c r="BS3619" s="1" t="s">
        <v>2003</v>
      </c>
      <c r="BT3619" s="1" t="s">
        <v>11750</v>
      </c>
    </row>
    <row r="3620" spans="1:72" ht="13.5" customHeight="1">
      <c r="A3620" s="3" t="str">
        <f>HYPERLINK("http://kyu.snu.ac.kr/sdhj/index.jsp?type=hj/GK14605_00IH_0001_0064.jpg","1720_각북면_64")</f>
        <v>1720_각북면_64</v>
      </c>
      <c r="B3620" s="2">
        <v>1720</v>
      </c>
      <c r="C3620" s="2" t="s">
        <v>15806</v>
      </c>
      <c r="D3620" s="2" t="s">
        <v>15807</v>
      </c>
      <c r="E3620" s="2">
        <v>3619</v>
      </c>
      <c r="F3620" s="1">
        <v>18</v>
      </c>
      <c r="G3620" s="1" t="s">
        <v>5817</v>
      </c>
      <c r="H3620" s="1" t="s">
        <v>8503</v>
      </c>
      <c r="I3620" s="1">
        <v>3</v>
      </c>
      <c r="L3620" s="1">
        <v>2</v>
      </c>
      <c r="M3620" s="2" t="s">
        <v>18357</v>
      </c>
      <c r="N3620" s="2" t="s">
        <v>11847</v>
      </c>
      <c r="S3620" s="1" t="s">
        <v>51</v>
      </c>
      <c r="T3620" s="1" t="s">
        <v>1413</v>
      </c>
      <c r="W3620" s="1" t="s">
        <v>38</v>
      </c>
      <c r="X3620" s="1" t="s">
        <v>17131</v>
      </c>
      <c r="Y3620" s="1" t="s">
        <v>129</v>
      </c>
      <c r="Z3620" s="1" t="s">
        <v>9465</v>
      </c>
      <c r="AC3620" s="1">
        <v>62</v>
      </c>
      <c r="AD3620" s="1" t="s">
        <v>106</v>
      </c>
      <c r="AE3620" s="1" t="s">
        <v>11517</v>
      </c>
      <c r="AJ3620" s="1" t="s">
        <v>461</v>
      </c>
      <c r="AK3620" s="1" t="s">
        <v>11719</v>
      </c>
      <c r="AL3620" s="1" t="s">
        <v>300</v>
      </c>
      <c r="AM3620" s="1" t="s">
        <v>11633</v>
      </c>
      <c r="AT3620" s="1" t="s">
        <v>46</v>
      </c>
      <c r="AU3620" s="1" t="s">
        <v>11959</v>
      </c>
      <c r="AV3620" s="1" t="s">
        <v>5941</v>
      </c>
      <c r="AW3620" s="1" t="s">
        <v>12308</v>
      </c>
      <c r="BG3620" s="1" t="s">
        <v>46</v>
      </c>
      <c r="BH3620" s="1" t="s">
        <v>11959</v>
      </c>
      <c r="BI3620" s="1" t="s">
        <v>5942</v>
      </c>
      <c r="BJ3620" s="1" t="s">
        <v>13185</v>
      </c>
      <c r="BK3620" s="1" t="s">
        <v>5943</v>
      </c>
      <c r="BL3620" s="1" t="s">
        <v>17132</v>
      </c>
      <c r="BM3620" s="1" t="s">
        <v>5944</v>
      </c>
      <c r="BN3620" s="1" t="s">
        <v>13719</v>
      </c>
      <c r="BO3620" s="1" t="s">
        <v>46</v>
      </c>
      <c r="BP3620" s="1" t="s">
        <v>11959</v>
      </c>
      <c r="BQ3620" s="1" t="s">
        <v>5945</v>
      </c>
      <c r="BR3620" s="1" t="s">
        <v>14313</v>
      </c>
      <c r="BS3620" s="1" t="s">
        <v>202</v>
      </c>
      <c r="BT3620" s="1" t="s">
        <v>11631</v>
      </c>
    </row>
    <row r="3621" spans="1:72" ht="13.5" customHeight="1">
      <c r="A3621" s="3" t="str">
        <f>HYPERLINK("http://kyu.snu.ac.kr/sdhj/index.jsp?type=hj/GK14605_00IH_0001_0064.jpg","1720_각북면_64")</f>
        <v>1720_각북면_64</v>
      </c>
      <c r="B3621" s="2">
        <v>1720</v>
      </c>
      <c r="C3621" s="2" t="s">
        <v>17133</v>
      </c>
      <c r="D3621" s="2" t="s">
        <v>17134</v>
      </c>
      <c r="E3621" s="2">
        <v>3620</v>
      </c>
      <c r="F3621" s="1">
        <v>18</v>
      </c>
      <c r="G3621" s="1" t="s">
        <v>5817</v>
      </c>
      <c r="H3621" s="1" t="s">
        <v>8503</v>
      </c>
      <c r="I3621" s="1">
        <v>3</v>
      </c>
      <c r="L3621" s="1">
        <v>2</v>
      </c>
      <c r="M3621" s="2" t="s">
        <v>18357</v>
      </c>
      <c r="N3621" s="2" t="s">
        <v>11847</v>
      </c>
      <c r="S3621" s="1" t="s">
        <v>226</v>
      </c>
      <c r="T3621" s="1" t="s">
        <v>8709</v>
      </c>
      <c r="AG3621" s="1" t="s">
        <v>17135</v>
      </c>
      <c r="AI3621" s="1" t="s">
        <v>17136</v>
      </c>
    </row>
    <row r="3622" spans="1:72" ht="13.5" customHeight="1">
      <c r="A3622" s="3" t="str">
        <f>HYPERLINK("http://kyu.snu.ac.kr/sdhj/index.jsp?type=hj/GK14605_00IH_0001_0064.jpg","1720_각북면_64")</f>
        <v>1720_각북면_64</v>
      </c>
      <c r="B3622" s="2">
        <v>1720</v>
      </c>
      <c r="C3622" s="2" t="s">
        <v>17133</v>
      </c>
      <c r="D3622" s="2" t="s">
        <v>17134</v>
      </c>
      <c r="E3622" s="2">
        <v>3621</v>
      </c>
      <c r="F3622" s="1">
        <v>18</v>
      </c>
      <c r="G3622" s="1" t="s">
        <v>5817</v>
      </c>
      <c r="H3622" s="1" t="s">
        <v>8503</v>
      </c>
      <c r="I3622" s="1">
        <v>3</v>
      </c>
      <c r="L3622" s="1">
        <v>2</v>
      </c>
      <c r="M3622" s="2" t="s">
        <v>18357</v>
      </c>
      <c r="N3622" s="2" t="s">
        <v>11847</v>
      </c>
      <c r="S3622" s="1" t="s">
        <v>5946</v>
      </c>
      <c r="T3622" s="1" t="s">
        <v>8738</v>
      </c>
      <c r="AF3622" s="1" t="s">
        <v>15469</v>
      </c>
      <c r="AG3622" s="1" t="s">
        <v>17137</v>
      </c>
      <c r="AH3622" s="1" t="s">
        <v>41</v>
      </c>
      <c r="AI3622" s="1" t="s">
        <v>11660</v>
      </c>
    </row>
    <row r="3623" spans="1:72" ht="13.5" customHeight="1">
      <c r="A3623" s="3" t="str">
        <f>HYPERLINK("http://kyu.snu.ac.kr/sdhj/index.jsp?type=hj/GK14605_00IH_0001_0064.jpg","1720_각북면_64")</f>
        <v>1720_각북면_64</v>
      </c>
      <c r="B3623" s="2">
        <v>1720</v>
      </c>
      <c r="C3623" s="2" t="s">
        <v>17133</v>
      </c>
      <c r="D3623" s="2" t="s">
        <v>17134</v>
      </c>
      <c r="E3623" s="2">
        <v>3622</v>
      </c>
      <c r="F3623" s="1">
        <v>18</v>
      </c>
      <c r="G3623" s="1" t="s">
        <v>5817</v>
      </c>
      <c r="H3623" s="1" t="s">
        <v>8503</v>
      </c>
      <c r="I3623" s="1">
        <v>3</v>
      </c>
      <c r="L3623" s="1">
        <v>2</v>
      </c>
      <c r="M3623" s="2" t="s">
        <v>18357</v>
      </c>
      <c r="N3623" s="2" t="s">
        <v>11847</v>
      </c>
      <c r="T3623" s="1" t="s">
        <v>17138</v>
      </c>
      <c r="U3623" s="1" t="s">
        <v>266</v>
      </c>
      <c r="V3623" s="1" t="s">
        <v>8830</v>
      </c>
      <c r="Y3623" s="1" t="s">
        <v>5947</v>
      </c>
      <c r="Z3623" s="1" t="s">
        <v>10327</v>
      </c>
      <c r="AC3623" s="1">
        <v>41</v>
      </c>
      <c r="AD3623" s="1" t="s">
        <v>211</v>
      </c>
      <c r="AE3623" s="1" t="s">
        <v>10681</v>
      </c>
      <c r="AT3623" s="1" t="s">
        <v>269</v>
      </c>
      <c r="AU3623" s="1" t="s">
        <v>8873</v>
      </c>
      <c r="AV3623" s="1" t="s">
        <v>146</v>
      </c>
      <c r="AW3623" s="1" t="s">
        <v>11123</v>
      </c>
      <c r="BB3623" s="1" t="s">
        <v>385</v>
      </c>
      <c r="BC3623" s="1" t="s">
        <v>17139</v>
      </c>
      <c r="BD3623" s="1" t="s">
        <v>1562</v>
      </c>
      <c r="BE3623" s="1" t="s">
        <v>9436</v>
      </c>
    </row>
    <row r="3624" spans="1:72" ht="13.5" customHeight="1">
      <c r="A3624" s="3" t="str">
        <f>HYPERLINK("http://kyu.snu.ac.kr/sdhj/index.jsp?type=hj/GK14605_00IH_0001_0064.jpg","1720_각북면_64")</f>
        <v>1720_각북면_64</v>
      </c>
      <c r="B3624" s="2">
        <v>1720</v>
      </c>
      <c r="C3624" s="2" t="s">
        <v>17133</v>
      </c>
      <c r="D3624" s="2" t="s">
        <v>17134</v>
      </c>
      <c r="E3624" s="2">
        <v>3623</v>
      </c>
      <c r="F3624" s="1">
        <v>18</v>
      </c>
      <c r="G3624" s="1" t="s">
        <v>5817</v>
      </c>
      <c r="H3624" s="1" t="s">
        <v>8503</v>
      </c>
      <c r="I3624" s="1">
        <v>3</v>
      </c>
      <c r="L3624" s="1">
        <v>2</v>
      </c>
      <c r="M3624" s="2" t="s">
        <v>18357</v>
      </c>
      <c r="N3624" s="2" t="s">
        <v>11847</v>
      </c>
      <c r="T3624" s="1" t="s">
        <v>17138</v>
      </c>
      <c r="U3624" s="1" t="s">
        <v>77</v>
      </c>
      <c r="V3624" s="1" t="s">
        <v>8853</v>
      </c>
      <c r="Y3624" s="1" t="s">
        <v>5948</v>
      </c>
      <c r="Z3624" s="1" t="s">
        <v>10326</v>
      </c>
      <c r="AC3624" s="1">
        <v>18</v>
      </c>
      <c r="AD3624" s="1" t="s">
        <v>130</v>
      </c>
      <c r="AE3624" s="1" t="s">
        <v>11547</v>
      </c>
      <c r="BD3624" s="1" t="s">
        <v>5947</v>
      </c>
      <c r="BE3624" s="1" t="s">
        <v>10327</v>
      </c>
      <c r="BF3624" s="1" t="s">
        <v>17140</v>
      </c>
    </row>
    <row r="3625" spans="1:72" ht="13.5" customHeight="1">
      <c r="A3625" s="3" t="str">
        <f>HYPERLINK("http://kyu.snu.ac.kr/sdhj/index.jsp?type=hj/GK14605_00IH_0001_0064.jpg","1720_각북면_64")</f>
        <v>1720_각북면_64</v>
      </c>
      <c r="B3625" s="2">
        <v>1720</v>
      </c>
      <c r="C3625" s="2" t="s">
        <v>17133</v>
      </c>
      <c r="D3625" s="2" t="s">
        <v>17134</v>
      </c>
      <c r="E3625" s="2">
        <v>3624</v>
      </c>
      <c r="F3625" s="1">
        <v>18</v>
      </c>
      <c r="G3625" s="1" t="s">
        <v>5817</v>
      </c>
      <c r="H3625" s="1" t="s">
        <v>8503</v>
      </c>
      <c r="I3625" s="1">
        <v>3</v>
      </c>
      <c r="L3625" s="1">
        <v>2</v>
      </c>
      <c r="M3625" s="2" t="s">
        <v>18357</v>
      </c>
      <c r="N3625" s="2" t="s">
        <v>11847</v>
      </c>
      <c r="T3625" s="1" t="s">
        <v>17138</v>
      </c>
      <c r="U3625" s="1" t="s">
        <v>266</v>
      </c>
      <c r="V3625" s="1" t="s">
        <v>8830</v>
      </c>
      <c r="Y3625" s="1" t="s">
        <v>5949</v>
      </c>
      <c r="Z3625" s="1" t="s">
        <v>10325</v>
      </c>
      <c r="AC3625" s="1">
        <v>11</v>
      </c>
      <c r="AD3625" s="1" t="s">
        <v>70</v>
      </c>
      <c r="AE3625" s="1" t="s">
        <v>11531</v>
      </c>
      <c r="BE3625" s="1" t="s">
        <v>10327</v>
      </c>
      <c r="BF3625" s="1" t="s">
        <v>17141</v>
      </c>
    </row>
    <row r="3626" spans="1:72" ht="13.5" customHeight="1">
      <c r="A3626" s="3" t="str">
        <f>HYPERLINK("http://kyu.snu.ac.kr/sdhj/index.jsp?type=hj/GK14605_00IH_0001_0064.jpg","1720_각북면_64")</f>
        <v>1720_각북면_64</v>
      </c>
      <c r="B3626" s="2">
        <v>1720</v>
      </c>
      <c r="C3626" s="2" t="s">
        <v>17133</v>
      </c>
      <c r="D3626" s="2" t="s">
        <v>17134</v>
      </c>
      <c r="E3626" s="2">
        <v>3625</v>
      </c>
      <c r="F3626" s="1">
        <v>18</v>
      </c>
      <c r="G3626" s="1" t="s">
        <v>5817</v>
      </c>
      <c r="H3626" s="1" t="s">
        <v>8503</v>
      </c>
      <c r="I3626" s="1">
        <v>3</v>
      </c>
      <c r="L3626" s="1">
        <v>2</v>
      </c>
      <c r="M3626" s="2" t="s">
        <v>18357</v>
      </c>
      <c r="N3626" s="2" t="s">
        <v>11847</v>
      </c>
      <c r="T3626" s="1" t="s">
        <v>17138</v>
      </c>
      <c r="U3626" s="1" t="s">
        <v>2802</v>
      </c>
      <c r="V3626" s="1" t="s">
        <v>8833</v>
      </c>
      <c r="Y3626" s="1" t="s">
        <v>4369</v>
      </c>
      <c r="Z3626" s="1" t="s">
        <v>9452</v>
      </c>
      <c r="AC3626" s="1">
        <v>53</v>
      </c>
      <c r="AD3626" s="1" t="s">
        <v>798</v>
      </c>
      <c r="AE3626" s="1" t="s">
        <v>11550</v>
      </c>
      <c r="AG3626" s="1" t="s">
        <v>17142</v>
      </c>
    </row>
    <row r="3627" spans="1:72" ht="13.5" customHeight="1">
      <c r="A3627" s="3" t="str">
        <f>HYPERLINK("http://kyu.snu.ac.kr/sdhj/index.jsp?type=hj/GK14605_00IH_0001_0064.jpg","1720_각북면_64")</f>
        <v>1720_각북면_64</v>
      </c>
      <c r="B3627" s="2">
        <v>1720</v>
      </c>
      <c r="C3627" s="2" t="s">
        <v>16374</v>
      </c>
      <c r="D3627" s="2" t="s">
        <v>16375</v>
      </c>
      <c r="E3627" s="2">
        <v>3626</v>
      </c>
      <c r="F3627" s="1">
        <v>18</v>
      </c>
      <c r="G3627" s="1" t="s">
        <v>5817</v>
      </c>
      <c r="H3627" s="1" t="s">
        <v>8503</v>
      </c>
      <c r="I3627" s="1">
        <v>3</v>
      </c>
      <c r="L3627" s="1">
        <v>2</v>
      </c>
      <c r="M3627" s="2" t="s">
        <v>18357</v>
      </c>
      <c r="N3627" s="2" t="s">
        <v>11847</v>
      </c>
      <c r="T3627" s="1" t="s">
        <v>17143</v>
      </c>
      <c r="U3627" s="1" t="s">
        <v>77</v>
      </c>
      <c r="V3627" s="1" t="s">
        <v>8853</v>
      </c>
      <c r="Y3627" s="1" t="s">
        <v>391</v>
      </c>
      <c r="Z3627" s="1" t="s">
        <v>10161</v>
      </c>
      <c r="AC3627" s="1">
        <v>4</v>
      </c>
      <c r="AD3627" s="1" t="s">
        <v>105</v>
      </c>
      <c r="AE3627" s="1" t="s">
        <v>11518</v>
      </c>
      <c r="AF3627" s="1" t="s">
        <v>15470</v>
      </c>
      <c r="AG3627" s="1" t="s">
        <v>17144</v>
      </c>
      <c r="BB3627" s="1" t="s">
        <v>2853</v>
      </c>
      <c r="BC3627" s="1" t="s">
        <v>12770</v>
      </c>
      <c r="BE3627" s="1" t="s">
        <v>17145</v>
      </c>
      <c r="BF3627" s="1" t="s">
        <v>17146</v>
      </c>
    </row>
    <row r="3628" spans="1:72" ht="13.5" customHeight="1">
      <c r="A3628" s="3" t="str">
        <f>HYPERLINK("http://kyu.snu.ac.kr/sdhj/index.jsp?type=hj/GK14605_00IH_0001_0064.jpg","1720_각북면_64")</f>
        <v>1720_각북면_64</v>
      </c>
      <c r="B3628" s="2">
        <v>1720</v>
      </c>
      <c r="C3628" s="2" t="s">
        <v>16374</v>
      </c>
      <c r="D3628" s="2" t="s">
        <v>16375</v>
      </c>
      <c r="E3628" s="2">
        <v>3627</v>
      </c>
      <c r="F3628" s="1">
        <v>18</v>
      </c>
      <c r="G3628" s="1" t="s">
        <v>5817</v>
      </c>
      <c r="H3628" s="1" t="s">
        <v>8503</v>
      </c>
      <c r="I3628" s="1">
        <v>3</v>
      </c>
      <c r="L3628" s="1">
        <v>3</v>
      </c>
      <c r="M3628" s="2" t="s">
        <v>6112</v>
      </c>
      <c r="N3628" s="2" t="s">
        <v>11857</v>
      </c>
      <c r="T3628" s="1" t="s">
        <v>17147</v>
      </c>
      <c r="U3628" s="1" t="s">
        <v>215</v>
      </c>
      <c r="V3628" s="1" t="s">
        <v>8866</v>
      </c>
      <c r="W3628" s="1" t="s">
        <v>1696</v>
      </c>
      <c r="X3628" s="1" t="s">
        <v>9286</v>
      </c>
      <c r="Y3628" s="1" t="s">
        <v>5828</v>
      </c>
      <c r="Z3628" s="1" t="s">
        <v>10324</v>
      </c>
      <c r="AC3628" s="1">
        <v>55</v>
      </c>
      <c r="AD3628" s="1" t="s">
        <v>289</v>
      </c>
      <c r="AE3628" s="1" t="s">
        <v>11559</v>
      </c>
      <c r="AJ3628" s="1" t="s">
        <v>17</v>
      </c>
      <c r="AK3628" s="1" t="s">
        <v>11718</v>
      </c>
      <c r="AL3628" s="1" t="s">
        <v>720</v>
      </c>
      <c r="AM3628" s="1" t="s">
        <v>11736</v>
      </c>
      <c r="AT3628" s="1" t="s">
        <v>215</v>
      </c>
      <c r="AU3628" s="1" t="s">
        <v>8866</v>
      </c>
      <c r="AV3628" s="1" t="s">
        <v>5829</v>
      </c>
      <c r="AW3628" s="1" t="s">
        <v>10358</v>
      </c>
      <c r="BG3628" s="1" t="s">
        <v>46</v>
      </c>
      <c r="BH3628" s="1" t="s">
        <v>11959</v>
      </c>
      <c r="BI3628" s="1" t="s">
        <v>5830</v>
      </c>
      <c r="BJ3628" s="1" t="s">
        <v>12313</v>
      </c>
      <c r="BK3628" s="1" t="s">
        <v>5836</v>
      </c>
      <c r="BL3628" s="1" t="s">
        <v>15345</v>
      </c>
      <c r="BM3628" s="1" t="s">
        <v>5671</v>
      </c>
      <c r="BN3628" s="1" t="s">
        <v>12271</v>
      </c>
      <c r="BO3628" s="1" t="s">
        <v>3364</v>
      </c>
      <c r="BP3628" s="1" t="s">
        <v>12975</v>
      </c>
      <c r="BQ3628" s="1" t="s">
        <v>5950</v>
      </c>
      <c r="BR3628" s="1" t="s">
        <v>15271</v>
      </c>
      <c r="BS3628" s="1" t="s">
        <v>803</v>
      </c>
      <c r="BT3628" s="1" t="s">
        <v>11722</v>
      </c>
    </row>
    <row r="3629" spans="1:72" ht="13.5" customHeight="1">
      <c r="A3629" s="3" t="str">
        <f>HYPERLINK("http://kyu.snu.ac.kr/sdhj/index.jsp?type=hj/GK14605_00IH_0001_0064.jpg","1720_각북면_64")</f>
        <v>1720_각북면_64</v>
      </c>
      <c r="B3629" s="2">
        <v>1720</v>
      </c>
      <c r="C3629" s="2" t="s">
        <v>17056</v>
      </c>
      <c r="D3629" s="2" t="s">
        <v>17057</v>
      </c>
      <c r="E3629" s="2">
        <v>3628</v>
      </c>
      <c r="F3629" s="1">
        <v>18</v>
      </c>
      <c r="G3629" s="1" t="s">
        <v>5817</v>
      </c>
      <c r="H3629" s="1" t="s">
        <v>8503</v>
      </c>
      <c r="I3629" s="1">
        <v>3</v>
      </c>
      <c r="L3629" s="1">
        <v>3</v>
      </c>
      <c r="M3629" s="2" t="s">
        <v>6112</v>
      </c>
      <c r="N3629" s="2" t="s">
        <v>11857</v>
      </c>
      <c r="S3629" s="1" t="s">
        <v>51</v>
      </c>
      <c r="T3629" s="1" t="s">
        <v>1413</v>
      </c>
      <c r="W3629" s="1" t="s">
        <v>166</v>
      </c>
      <c r="X3629" s="1" t="s">
        <v>9278</v>
      </c>
      <c r="Y3629" s="1" t="s">
        <v>129</v>
      </c>
      <c r="Z3629" s="1" t="s">
        <v>9465</v>
      </c>
      <c r="AC3629" s="1">
        <v>55</v>
      </c>
      <c r="AD3629" s="1" t="s">
        <v>289</v>
      </c>
      <c r="AE3629" s="1" t="s">
        <v>11559</v>
      </c>
      <c r="AJ3629" s="1" t="s">
        <v>461</v>
      </c>
      <c r="AK3629" s="1" t="s">
        <v>11719</v>
      </c>
      <c r="AL3629" s="1" t="s">
        <v>50</v>
      </c>
      <c r="AM3629" s="1" t="s">
        <v>17061</v>
      </c>
      <c r="AT3629" s="1" t="s">
        <v>215</v>
      </c>
      <c r="AU3629" s="1" t="s">
        <v>8866</v>
      </c>
      <c r="AV3629" s="1" t="s">
        <v>5951</v>
      </c>
      <c r="AW3629" s="1" t="s">
        <v>12307</v>
      </c>
      <c r="BG3629" s="1" t="s">
        <v>46</v>
      </c>
      <c r="BH3629" s="1" t="s">
        <v>11959</v>
      </c>
      <c r="BI3629" s="1" t="s">
        <v>5952</v>
      </c>
      <c r="BJ3629" s="1" t="s">
        <v>13184</v>
      </c>
      <c r="BK3629" s="1" t="s">
        <v>5953</v>
      </c>
      <c r="BL3629" s="1" t="s">
        <v>13497</v>
      </c>
      <c r="BM3629" s="1" t="s">
        <v>5954</v>
      </c>
      <c r="BN3629" s="1" t="s">
        <v>17148</v>
      </c>
      <c r="BO3629" s="1" t="s">
        <v>46</v>
      </c>
      <c r="BP3629" s="1" t="s">
        <v>11959</v>
      </c>
      <c r="BQ3629" s="1" t="s">
        <v>5955</v>
      </c>
      <c r="BR3629" s="1" t="s">
        <v>14312</v>
      </c>
      <c r="BS3629" s="1" t="s">
        <v>642</v>
      </c>
      <c r="BT3629" s="1" t="s">
        <v>11735</v>
      </c>
    </row>
    <row r="3630" spans="1:72" ht="13.5" customHeight="1">
      <c r="A3630" s="3" t="str">
        <f>HYPERLINK("http://kyu.snu.ac.kr/sdhj/index.jsp?type=hj/GK14605_00IH_0001_0064.jpg","1720_각북면_64")</f>
        <v>1720_각북면_64</v>
      </c>
      <c r="B3630" s="2">
        <v>1720</v>
      </c>
      <c r="C3630" s="2" t="s">
        <v>16337</v>
      </c>
      <c r="D3630" s="2" t="s">
        <v>16338</v>
      </c>
      <c r="E3630" s="2">
        <v>3629</v>
      </c>
      <c r="F3630" s="1">
        <v>18</v>
      </c>
      <c r="G3630" s="1" t="s">
        <v>5817</v>
      </c>
      <c r="H3630" s="1" t="s">
        <v>8503</v>
      </c>
      <c r="I3630" s="1">
        <v>3</v>
      </c>
      <c r="L3630" s="1">
        <v>3</v>
      </c>
      <c r="M3630" s="2" t="s">
        <v>6112</v>
      </c>
      <c r="N3630" s="2" t="s">
        <v>11857</v>
      </c>
      <c r="S3630" s="1" t="s">
        <v>71</v>
      </c>
      <c r="T3630" s="1" t="s">
        <v>8710</v>
      </c>
      <c r="Y3630" s="1" t="s">
        <v>5827</v>
      </c>
      <c r="Z3630" s="1" t="s">
        <v>10323</v>
      </c>
      <c r="AG3630" s="1" t="s">
        <v>17149</v>
      </c>
    </row>
    <row r="3631" spans="1:72" ht="13.5" customHeight="1">
      <c r="A3631" s="3" t="str">
        <f>HYPERLINK("http://kyu.snu.ac.kr/sdhj/index.jsp?type=hj/GK14605_00IH_0001_0064.jpg","1720_각북면_64")</f>
        <v>1720_각북면_64</v>
      </c>
      <c r="B3631" s="2">
        <v>1720</v>
      </c>
      <c r="C3631" s="2" t="s">
        <v>16337</v>
      </c>
      <c r="D3631" s="2" t="s">
        <v>16338</v>
      </c>
      <c r="E3631" s="2">
        <v>3630</v>
      </c>
      <c r="F3631" s="1">
        <v>18</v>
      </c>
      <c r="G3631" s="1" t="s">
        <v>5817</v>
      </c>
      <c r="H3631" s="1" t="s">
        <v>8503</v>
      </c>
      <c r="I3631" s="1">
        <v>3</v>
      </c>
      <c r="L3631" s="1">
        <v>3</v>
      </c>
      <c r="M3631" s="2" t="s">
        <v>6112</v>
      </c>
      <c r="N3631" s="2" t="s">
        <v>11857</v>
      </c>
      <c r="S3631" s="1" t="s">
        <v>133</v>
      </c>
      <c r="T3631" s="1" t="s">
        <v>8712</v>
      </c>
      <c r="W3631" s="1" t="s">
        <v>220</v>
      </c>
      <c r="X3631" s="1" t="s">
        <v>8720</v>
      </c>
      <c r="Y3631" s="1" t="s">
        <v>129</v>
      </c>
      <c r="Z3631" s="1" t="s">
        <v>9465</v>
      </c>
      <c r="AF3631" s="1" t="s">
        <v>15468</v>
      </c>
      <c r="AG3631" s="1" t="s">
        <v>17150</v>
      </c>
    </row>
    <row r="3632" spans="1:72" ht="13.5" customHeight="1">
      <c r="A3632" s="3" t="str">
        <f>HYPERLINK("http://kyu.snu.ac.kr/sdhj/index.jsp?type=hj/GK14605_00IH_0001_0064.jpg","1720_각북면_64")</f>
        <v>1720_각북면_64</v>
      </c>
      <c r="B3632" s="2">
        <v>1720</v>
      </c>
      <c r="C3632" s="2" t="s">
        <v>16337</v>
      </c>
      <c r="D3632" s="2" t="s">
        <v>16338</v>
      </c>
      <c r="E3632" s="2">
        <v>3631</v>
      </c>
      <c r="F3632" s="1">
        <v>18</v>
      </c>
      <c r="G3632" s="1" t="s">
        <v>5817</v>
      </c>
      <c r="H3632" s="1" t="s">
        <v>8503</v>
      </c>
      <c r="I3632" s="1">
        <v>3</v>
      </c>
      <c r="L3632" s="1">
        <v>3</v>
      </c>
      <c r="M3632" s="2" t="s">
        <v>6112</v>
      </c>
      <c r="N3632" s="2" t="s">
        <v>11857</v>
      </c>
      <c r="S3632" s="1" t="s">
        <v>1728</v>
      </c>
      <c r="T3632" s="1" t="s">
        <v>8753</v>
      </c>
      <c r="U3632" s="1" t="s">
        <v>215</v>
      </c>
      <c r="V3632" s="1" t="s">
        <v>8866</v>
      </c>
      <c r="Y3632" s="1" t="s">
        <v>5956</v>
      </c>
      <c r="Z3632" s="1" t="s">
        <v>10322</v>
      </c>
      <c r="AC3632" s="1">
        <v>20</v>
      </c>
      <c r="AD3632" s="1" t="s">
        <v>134</v>
      </c>
      <c r="AE3632" s="1" t="s">
        <v>11542</v>
      </c>
    </row>
    <row r="3633" spans="1:73" ht="13.5" customHeight="1">
      <c r="A3633" s="3" t="str">
        <f>HYPERLINK("http://kyu.snu.ac.kr/sdhj/index.jsp?type=hj/GK14605_00IH_0001_0064.jpg","1720_각북면_64")</f>
        <v>1720_각북면_64</v>
      </c>
      <c r="B3633" s="2">
        <v>1720</v>
      </c>
      <c r="C3633" s="2" t="s">
        <v>16337</v>
      </c>
      <c r="D3633" s="2" t="s">
        <v>16338</v>
      </c>
      <c r="E3633" s="2">
        <v>3632</v>
      </c>
      <c r="F3633" s="1">
        <v>18</v>
      </c>
      <c r="G3633" s="1" t="s">
        <v>5817</v>
      </c>
      <c r="H3633" s="1" t="s">
        <v>8503</v>
      </c>
      <c r="I3633" s="1">
        <v>3</v>
      </c>
      <c r="L3633" s="1">
        <v>3</v>
      </c>
      <c r="M3633" s="2" t="s">
        <v>6112</v>
      </c>
      <c r="N3633" s="2" t="s">
        <v>11857</v>
      </c>
      <c r="S3633" s="1" t="s">
        <v>1728</v>
      </c>
      <c r="T3633" s="1" t="s">
        <v>8753</v>
      </c>
      <c r="U3633" s="1" t="s">
        <v>215</v>
      </c>
      <c r="V3633" s="1" t="s">
        <v>8866</v>
      </c>
      <c r="Y3633" s="1" t="s">
        <v>5957</v>
      </c>
      <c r="Z3633" s="1" t="s">
        <v>10321</v>
      </c>
      <c r="AC3633" s="1">
        <v>18</v>
      </c>
      <c r="AD3633" s="1" t="s">
        <v>130</v>
      </c>
      <c r="AE3633" s="1" t="s">
        <v>11547</v>
      </c>
    </row>
    <row r="3634" spans="1:73" ht="13.5" customHeight="1">
      <c r="A3634" s="3" t="str">
        <f>HYPERLINK("http://kyu.snu.ac.kr/sdhj/index.jsp?type=hj/GK14605_00IH_0001_0064.jpg","1720_각북면_64")</f>
        <v>1720_각북면_64</v>
      </c>
      <c r="B3634" s="2">
        <v>1720</v>
      </c>
      <c r="C3634" s="2" t="s">
        <v>16337</v>
      </c>
      <c r="D3634" s="2" t="s">
        <v>16338</v>
      </c>
      <c r="E3634" s="2">
        <v>3633</v>
      </c>
      <c r="F3634" s="1">
        <v>18</v>
      </c>
      <c r="G3634" s="1" t="s">
        <v>5817</v>
      </c>
      <c r="H3634" s="1" t="s">
        <v>8503</v>
      </c>
      <c r="I3634" s="1">
        <v>3</v>
      </c>
      <c r="L3634" s="1">
        <v>3</v>
      </c>
      <c r="M3634" s="2" t="s">
        <v>6112</v>
      </c>
      <c r="N3634" s="2" t="s">
        <v>11857</v>
      </c>
      <c r="T3634" s="1" t="s">
        <v>17151</v>
      </c>
      <c r="U3634" s="1" t="s">
        <v>266</v>
      </c>
      <c r="V3634" s="1" t="s">
        <v>8830</v>
      </c>
      <c r="Y3634" s="1" t="s">
        <v>4324</v>
      </c>
      <c r="Z3634" s="1" t="s">
        <v>10320</v>
      </c>
      <c r="AC3634" s="1">
        <v>32</v>
      </c>
      <c r="AD3634" s="1" t="s">
        <v>823</v>
      </c>
      <c r="AE3634" s="1" t="s">
        <v>11532</v>
      </c>
      <c r="AV3634" s="1" t="s">
        <v>5958</v>
      </c>
      <c r="AW3634" s="1" t="s">
        <v>15386</v>
      </c>
      <c r="BB3634" s="1" t="s">
        <v>274</v>
      </c>
      <c r="BC3634" s="1" t="s">
        <v>8855</v>
      </c>
      <c r="BD3634" s="1" t="s">
        <v>5194</v>
      </c>
      <c r="BE3634" s="1" t="s">
        <v>10357</v>
      </c>
    </row>
    <row r="3635" spans="1:73" ht="13.5" customHeight="1">
      <c r="A3635" s="3" t="str">
        <f>HYPERLINK("http://kyu.snu.ac.kr/sdhj/index.jsp?type=hj/GK14605_00IH_0001_0064.jpg","1720_각북면_64")</f>
        <v>1720_각북면_64</v>
      </c>
      <c r="B3635" s="2">
        <v>1720</v>
      </c>
      <c r="C3635" s="2" t="s">
        <v>16106</v>
      </c>
      <c r="D3635" s="2" t="s">
        <v>16107</v>
      </c>
      <c r="E3635" s="2">
        <v>3634</v>
      </c>
      <c r="F3635" s="1">
        <v>18</v>
      </c>
      <c r="G3635" s="1" t="s">
        <v>5817</v>
      </c>
      <c r="H3635" s="1" t="s">
        <v>8503</v>
      </c>
      <c r="I3635" s="1">
        <v>3</v>
      </c>
      <c r="L3635" s="1">
        <v>3</v>
      </c>
      <c r="M3635" s="2" t="s">
        <v>6112</v>
      </c>
      <c r="N3635" s="2" t="s">
        <v>11857</v>
      </c>
      <c r="T3635" s="1" t="s">
        <v>17152</v>
      </c>
      <c r="U3635" s="1" t="s">
        <v>77</v>
      </c>
      <c r="V3635" s="1" t="s">
        <v>8853</v>
      </c>
      <c r="Y3635" s="1" t="s">
        <v>2742</v>
      </c>
      <c r="Z3635" s="1" t="s">
        <v>9742</v>
      </c>
      <c r="AC3635" s="1">
        <v>15</v>
      </c>
      <c r="AD3635" s="1" t="s">
        <v>563</v>
      </c>
      <c r="AE3635" s="1" t="s">
        <v>9669</v>
      </c>
      <c r="AT3635" s="1" t="s">
        <v>269</v>
      </c>
      <c r="AU3635" s="1" t="s">
        <v>8873</v>
      </c>
      <c r="AV3635" s="1" t="s">
        <v>2979</v>
      </c>
      <c r="AW3635" s="1" t="s">
        <v>11121</v>
      </c>
      <c r="BB3635" s="1" t="s">
        <v>274</v>
      </c>
      <c r="BC3635" s="1" t="s">
        <v>8855</v>
      </c>
      <c r="BD3635" s="1" t="s">
        <v>5882</v>
      </c>
      <c r="BE3635" s="1" t="s">
        <v>10350</v>
      </c>
    </row>
    <row r="3636" spans="1:73" ht="13.5" customHeight="1">
      <c r="A3636" s="3" t="str">
        <f>HYPERLINK("http://kyu.snu.ac.kr/sdhj/index.jsp?type=hj/GK14605_00IH_0001_0064.jpg","1720_각북면_64")</f>
        <v>1720_각북면_64</v>
      </c>
      <c r="B3636" s="2">
        <v>1720</v>
      </c>
      <c r="C3636" s="2" t="s">
        <v>16106</v>
      </c>
      <c r="D3636" s="2" t="s">
        <v>16107</v>
      </c>
      <c r="E3636" s="2">
        <v>3635</v>
      </c>
      <c r="F3636" s="1">
        <v>18</v>
      </c>
      <c r="G3636" s="1" t="s">
        <v>5817</v>
      </c>
      <c r="H3636" s="1" t="s">
        <v>8503</v>
      </c>
      <c r="I3636" s="1">
        <v>3</v>
      </c>
      <c r="L3636" s="1">
        <v>3</v>
      </c>
      <c r="M3636" s="2" t="s">
        <v>6112</v>
      </c>
      <c r="N3636" s="2" t="s">
        <v>11857</v>
      </c>
      <c r="T3636" s="1" t="s">
        <v>17152</v>
      </c>
      <c r="U3636" s="1" t="s">
        <v>266</v>
      </c>
      <c r="V3636" s="1" t="s">
        <v>8830</v>
      </c>
      <c r="Y3636" s="1" t="s">
        <v>5959</v>
      </c>
      <c r="Z3636" s="1" t="s">
        <v>10319</v>
      </c>
      <c r="AC3636" s="1">
        <v>13</v>
      </c>
      <c r="AD3636" s="1" t="s">
        <v>229</v>
      </c>
      <c r="AE3636" s="1" t="s">
        <v>11524</v>
      </c>
      <c r="AT3636" s="1" t="s">
        <v>269</v>
      </c>
      <c r="AU3636" s="1" t="s">
        <v>8873</v>
      </c>
      <c r="AV3636" s="1" t="s">
        <v>2979</v>
      </c>
      <c r="AW3636" s="1" t="s">
        <v>11121</v>
      </c>
      <c r="BB3636" s="1" t="s">
        <v>274</v>
      </c>
      <c r="BC3636" s="1" t="s">
        <v>8855</v>
      </c>
      <c r="BD3636" s="1" t="s">
        <v>5882</v>
      </c>
      <c r="BE3636" s="1" t="s">
        <v>10350</v>
      </c>
      <c r="BU3636" s="1" t="s">
        <v>558</v>
      </c>
    </row>
    <row r="3637" spans="1:73" ht="13.5" customHeight="1">
      <c r="A3637" s="3" t="str">
        <f>HYPERLINK("http://kyu.snu.ac.kr/sdhj/index.jsp?type=hj/GK14605_00IH_0001_0064.jpg","1720_각북면_64")</f>
        <v>1720_각북면_64</v>
      </c>
      <c r="B3637" s="2">
        <v>1720</v>
      </c>
      <c r="C3637" s="2" t="s">
        <v>16106</v>
      </c>
      <c r="D3637" s="2" t="s">
        <v>16107</v>
      </c>
      <c r="E3637" s="2">
        <v>3636</v>
      </c>
      <c r="F3637" s="1">
        <v>18</v>
      </c>
      <c r="G3637" s="1" t="s">
        <v>5817</v>
      </c>
      <c r="H3637" s="1" t="s">
        <v>8503</v>
      </c>
      <c r="I3637" s="1">
        <v>3</v>
      </c>
      <c r="L3637" s="1">
        <v>3</v>
      </c>
      <c r="M3637" s="2" t="s">
        <v>6112</v>
      </c>
      <c r="N3637" s="2" t="s">
        <v>11857</v>
      </c>
      <c r="T3637" s="1" t="s">
        <v>17152</v>
      </c>
      <c r="U3637" s="1" t="s">
        <v>266</v>
      </c>
      <c r="V3637" s="1" t="s">
        <v>8830</v>
      </c>
      <c r="Y3637" s="1" t="s">
        <v>5960</v>
      </c>
      <c r="Z3637" s="1" t="s">
        <v>10029</v>
      </c>
      <c r="AC3637" s="1">
        <v>18</v>
      </c>
      <c r="AD3637" s="1" t="s">
        <v>130</v>
      </c>
      <c r="AE3637" s="1" t="s">
        <v>11547</v>
      </c>
      <c r="AT3637" s="1" t="s">
        <v>269</v>
      </c>
      <c r="AU3637" s="1" t="s">
        <v>8873</v>
      </c>
      <c r="AV3637" s="1" t="s">
        <v>8323</v>
      </c>
      <c r="AW3637" s="1" t="s">
        <v>12282</v>
      </c>
      <c r="BB3637" s="1" t="s">
        <v>274</v>
      </c>
      <c r="BC3637" s="1" t="s">
        <v>8855</v>
      </c>
      <c r="BD3637" s="1" t="s">
        <v>4707</v>
      </c>
      <c r="BE3637" s="1" t="s">
        <v>9418</v>
      </c>
    </row>
    <row r="3638" spans="1:73" ht="13.5" customHeight="1">
      <c r="A3638" s="3" t="str">
        <f>HYPERLINK("http://kyu.snu.ac.kr/sdhj/index.jsp?type=hj/GK14605_00IH_0001_0064.jpg","1720_각북면_64")</f>
        <v>1720_각북면_64</v>
      </c>
      <c r="B3638" s="2">
        <v>1720</v>
      </c>
      <c r="C3638" s="2" t="s">
        <v>16106</v>
      </c>
      <c r="D3638" s="2" t="s">
        <v>16107</v>
      </c>
      <c r="E3638" s="2">
        <v>3637</v>
      </c>
      <c r="F3638" s="1">
        <v>18</v>
      </c>
      <c r="G3638" s="1" t="s">
        <v>5817</v>
      </c>
      <c r="H3638" s="1" t="s">
        <v>8503</v>
      </c>
      <c r="I3638" s="1">
        <v>3</v>
      </c>
      <c r="L3638" s="1">
        <v>3</v>
      </c>
      <c r="M3638" s="2" t="s">
        <v>6112</v>
      </c>
      <c r="N3638" s="2" t="s">
        <v>11857</v>
      </c>
      <c r="T3638" s="1" t="s">
        <v>17152</v>
      </c>
      <c r="U3638" s="1" t="s">
        <v>266</v>
      </c>
      <c r="V3638" s="1" t="s">
        <v>8830</v>
      </c>
      <c r="Y3638" s="1" t="s">
        <v>5961</v>
      </c>
      <c r="Z3638" s="1" t="s">
        <v>9644</v>
      </c>
      <c r="AC3638" s="1">
        <v>23</v>
      </c>
      <c r="AD3638" s="1" t="s">
        <v>194</v>
      </c>
      <c r="AE3638" s="1" t="s">
        <v>11565</v>
      </c>
      <c r="AT3638" s="1" t="s">
        <v>269</v>
      </c>
      <c r="AU3638" s="1" t="s">
        <v>8873</v>
      </c>
      <c r="AV3638" s="1" t="s">
        <v>3578</v>
      </c>
      <c r="AW3638" s="1" t="s">
        <v>10043</v>
      </c>
      <c r="BB3638" s="1" t="s">
        <v>274</v>
      </c>
      <c r="BC3638" s="1" t="s">
        <v>8855</v>
      </c>
      <c r="BD3638" s="1" t="s">
        <v>2603</v>
      </c>
      <c r="BE3638" s="1" t="s">
        <v>11203</v>
      </c>
    </row>
    <row r="3639" spans="1:73" ht="13.5" customHeight="1">
      <c r="A3639" s="3" t="str">
        <f>HYPERLINK("http://kyu.snu.ac.kr/sdhj/index.jsp?type=hj/GK14605_00IH_0001_0064.jpg","1720_각북면_64")</f>
        <v>1720_각북면_64</v>
      </c>
      <c r="B3639" s="2">
        <v>1720</v>
      </c>
      <c r="C3639" s="2" t="s">
        <v>16106</v>
      </c>
      <c r="D3639" s="2" t="s">
        <v>16107</v>
      </c>
      <c r="E3639" s="2">
        <v>3638</v>
      </c>
      <c r="F3639" s="1">
        <v>18</v>
      </c>
      <c r="G3639" s="1" t="s">
        <v>5817</v>
      </c>
      <c r="H3639" s="1" t="s">
        <v>8503</v>
      </c>
      <c r="I3639" s="1">
        <v>3</v>
      </c>
      <c r="L3639" s="1">
        <v>3</v>
      </c>
      <c r="M3639" s="2" t="s">
        <v>6112</v>
      </c>
      <c r="N3639" s="2" t="s">
        <v>11857</v>
      </c>
      <c r="T3639" s="1" t="s">
        <v>17152</v>
      </c>
      <c r="U3639" s="1" t="s">
        <v>266</v>
      </c>
      <c r="V3639" s="1" t="s">
        <v>8830</v>
      </c>
      <c r="Y3639" s="1" t="s">
        <v>4292</v>
      </c>
      <c r="Z3639" s="1" t="s">
        <v>9417</v>
      </c>
      <c r="AC3639" s="1">
        <v>19</v>
      </c>
      <c r="AD3639" s="1" t="s">
        <v>308</v>
      </c>
      <c r="AE3639" s="1" t="s">
        <v>11554</v>
      </c>
      <c r="AT3639" s="1" t="s">
        <v>269</v>
      </c>
      <c r="AU3639" s="1" t="s">
        <v>8873</v>
      </c>
      <c r="AV3639" s="1" t="s">
        <v>5962</v>
      </c>
      <c r="AW3639" s="1" t="s">
        <v>12306</v>
      </c>
      <c r="BB3639" s="1" t="s">
        <v>274</v>
      </c>
      <c r="BC3639" s="1" t="s">
        <v>8855</v>
      </c>
      <c r="BD3639" s="1" t="s">
        <v>3649</v>
      </c>
      <c r="BE3639" s="1" t="s">
        <v>10979</v>
      </c>
    </row>
    <row r="3640" spans="1:73" ht="13.5" customHeight="1">
      <c r="A3640" s="3" t="str">
        <f>HYPERLINK("http://kyu.snu.ac.kr/sdhj/index.jsp?type=hj/GK14605_00IH_0001_0064.jpg","1720_각북면_64")</f>
        <v>1720_각북면_64</v>
      </c>
      <c r="B3640" s="2">
        <v>1720</v>
      </c>
      <c r="C3640" s="2" t="s">
        <v>16106</v>
      </c>
      <c r="D3640" s="2" t="s">
        <v>16107</v>
      </c>
      <c r="E3640" s="2">
        <v>3639</v>
      </c>
      <c r="F3640" s="1">
        <v>18</v>
      </c>
      <c r="G3640" s="1" t="s">
        <v>5817</v>
      </c>
      <c r="H3640" s="1" t="s">
        <v>8503</v>
      </c>
      <c r="I3640" s="1">
        <v>3</v>
      </c>
      <c r="L3640" s="1">
        <v>3</v>
      </c>
      <c r="M3640" s="2" t="s">
        <v>6112</v>
      </c>
      <c r="N3640" s="2" t="s">
        <v>11857</v>
      </c>
      <c r="T3640" s="1" t="s">
        <v>17152</v>
      </c>
      <c r="U3640" s="1" t="s">
        <v>266</v>
      </c>
      <c r="V3640" s="1" t="s">
        <v>8830</v>
      </c>
      <c r="Y3640" s="1" t="s">
        <v>18916</v>
      </c>
      <c r="Z3640" s="1" t="s">
        <v>15359</v>
      </c>
      <c r="AC3640" s="1">
        <v>15</v>
      </c>
      <c r="AD3640" s="1" t="s">
        <v>563</v>
      </c>
      <c r="AE3640" s="1" t="s">
        <v>9669</v>
      </c>
      <c r="AT3640" s="1" t="s">
        <v>269</v>
      </c>
      <c r="AU3640" s="1" t="s">
        <v>8873</v>
      </c>
      <c r="AV3640" s="1" t="s">
        <v>5962</v>
      </c>
      <c r="AW3640" s="1" t="s">
        <v>12306</v>
      </c>
      <c r="BB3640" s="1" t="s">
        <v>274</v>
      </c>
      <c r="BC3640" s="1" t="s">
        <v>8855</v>
      </c>
      <c r="BD3640" s="1" t="s">
        <v>3649</v>
      </c>
      <c r="BE3640" s="1" t="s">
        <v>10979</v>
      </c>
      <c r="BU3640" s="1" t="s">
        <v>558</v>
      </c>
    </row>
    <row r="3641" spans="1:73" ht="13.5" customHeight="1">
      <c r="A3641" s="3" t="str">
        <f>HYPERLINK("http://kyu.snu.ac.kr/sdhj/index.jsp?type=hj/GK14605_00IH_0001_0064.jpg","1720_각북면_64")</f>
        <v>1720_각북면_64</v>
      </c>
      <c r="B3641" s="2">
        <v>1720</v>
      </c>
      <c r="C3641" s="2" t="s">
        <v>16106</v>
      </c>
      <c r="D3641" s="2" t="s">
        <v>16107</v>
      </c>
      <c r="E3641" s="2">
        <v>3640</v>
      </c>
      <c r="F3641" s="1">
        <v>18</v>
      </c>
      <c r="G3641" s="1" t="s">
        <v>5817</v>
      </c>
      <c r="H3641" s="1" t="s">
        <v>8503</v>
      </c>
      <c r="I3641" s="1">
        <v>3</v>
      </c>
      <c r="L3641" s="1">
        <v>3</v>
      </c>
      <c r="M3641" s="2" t="s">
        <v>6112</v>
      </c>
      <c r="N3641" s="2" t="s">
        <v>11857</v>
      </c>
      <c r="T3641" s="1" t="s">
        <v>17152</v>
      </c>
      <c r="U3641" s="1" t="s">
        <v>266</v>
      </c>
      <c r="V3641" s="1" t="s">
        <v>8830</v>
      </c>
      <c r="Y3641" s="1" t="s">
        <v>3341</v>
      </c>
      <c r="Z3641" s="1" t="s">
        <v>10175</v>
      </c>
      <c r="AC3641" s="1">
        <v>20</v>
      </c>
      <c r="AD3641" s="1" t="s">
        <v>134</v>
      </c>
      <c r="AE3641" s="1" t="s">
        <v>11542</v>
      </c>
      <c r="AV3641" s="1" t="s">
        <v>1368</v>
      </c>
      <c r="AW3641" s="1" t="s">
        <v>11370</v>
      </c>
      <c r="BB3641" s="1" t="s">
        <v>274</v>
      </c>
      <c r="BC3641" s="1" t="s">
        <v>8855</v>
      </c>
      <c r="BD3641" s="1" t="s">
        <v>18962</v>
      </c>
      <c r="BE3641" s="1" t="s">
        <v>17153</v>
      </c>
    </row>
    <row r="3642" spans="1:73" ht="13.5" customHeight="1">
      <c r="A3642" s="3" t="str">
        <f>HYPERLINK("http://kyu.snu.ac.kr/sdhj/index.jsp?type=hj/GK14605_00IH_0001_0064.jpg","1720_각북면_64")</f>
        <v>1720_각북면_64</v>
      </c>
      <c r="B3642" s="2">
        <v>1720</v>
      </c>
      <c r="C3642" s="2" t="s">
        <v>16106</v>
      </c>
      <c r="D3642" s="2" t="s">
        <v>16107</v>
      </c>
      <c r="E3642" s="2">
        <v>3641</v>
      </c>
      <c r="F3642" s="1">
        <v>18</v>
      </c>
      <c r="G3642" s="1" t="s">
        <v>5817</v>
      </c>
      <c r="H3642" s="1" t="s">
        <v>8503</v>
      </c>
      <c r="I3642" s="1">
        <v>3</v>
      </c>
      <c r="L3642" s="1">
        <v>3</v>
      </c>
      <c r="M3642" s="2" t="s">
        <v>6112</v>
      </c>
      <c r="N3642" s="2" t="s">
        <v>11857</v>
      </c>
      <c r="T3642" s="1" t="s">
        <v>17152</v>
      </c>
      <c r="U3642" s="1" t="s">
        <v>266</v>
      </c>
      <c r="V3642" s="1" t="s">
        <v>8830</v>
      </c>
      <c r="Y3642" s="1" t="s">
        <v>18887</v>
      </c>
      <c r="Z3642" s="1" t="s">
        <v>15361</v>
      </c>
      <c r="AC3642" s="1">
        <v>23</v>
      </c>
      <c r="AD3642" s="1" t="s">
        <v>194</v>
      </c>
      <c r="AE3642" s="1" t="s">
        <v>11565</v>
      </c>
      <c r="AV3642" s="1" t="s">
        <v>1368</v>
      </c>
      <c r="AW3642" s="1" t="s">
        <v>11370</v>
      </c>
      <c r="BB3642" s="1" t="s">
        <v>274</v>
      </c>
      <c r="BC3642" s="1" t="s">
        <v>8855</v>
      </c>
      <c r="BD3642" s="1" t="s">
        <v>18962</v>
      </c>
      <c r="BE3642" s="1" t="s">
        <v>17153</v>
      </c>
      <c r="BU3642" s="1" t="s">
        <v>3656</v>
      </c>
    </row>
    <row r="3643" spans="1:73" ht="13.5" customHeight="1">
      <c r="A3643" s="3" t="str">
        <f>HYPERLINK("http://kyu.snu.ac.kr/sdhj/index.jsp?type=hj/GK14605_00IH_0001_0064.jpg","1720_각북면_64")</f>
        <v>1720_각북면_64</v>
      </c>
      <c r="B3643" s="2">
        <v>1720</v>
      </c>
      <c r="C3643" s="2" t="s">
        <v>16106</v>
      </c>
      <c r="D3643" s="2" t="s">
        <v>16107</v>
      </c>
      <c r="E3643" s="2">
        <v>3642</v>
      </c>
      <c r="F3643" s="1">
        <v>18</v>
      </c>
      <c r="G3643" s="1" t="s">
        <v>5817</v>
      </c>
      <c r="H3643" s="1" t="s">
        <v>8503</v>
      </c>
      <c r="I3643" s="1">
        <v>3</v>
      </c>
      <c r="L3643" s="1">
        <v>4</v>
      </c>
      <c r="M3643" s="2" t="s">
        <v>6406</v>
      </c>
      <c r="N3643" s="2" t="s">
        <v>11846</v>
      </c>
      <c r="T3643" s="1" t="s">
        <v>17154</v>
      </c>
      <c r="U3643" s="1" t="s">
        <v>215</v>
      </c>
      <c r="V3643" s="1" t="s">
        <v>8866</v>
      </c>
      <c r="W3643" s="1" t="s">
        <v>1696</v>
      </c>
      <c r="X3643" s="1" t="s">
        <v>9286</v>
      </c>
      <c r="Y3643" s="1" t="s">
        <v>5963</v>
      </c>
      <c r="Z3643" s="1" t="s">
        <v>10318</v>
      </c>
      <c r="AC3643" s="1">
        <v>57</v>
      </c>
      <c r="AD3643" s="1" t="s">
        <v>1067</v>
      </c>
      <c r="AE3643" s="1" t="s">
        <v>11318</v>
      </c>
      <c r="AJ3643" s="1" t="s">
        <v>17</v>
      </c>
      <c r="AK3643" s="1" t="s">
        <v>11718</v>
      </c>
      <c r="AL3643" s="1" t="s">
        <v>720</v>
      </c>
      <c r="AM3643" s="1" t="s">
        <v>11736</v>
      </c>
      <c r="AT3643" s="1" t="s">
        <v>46</v>
      </c>
      <c r="AU3643" s="1" t="s">
        <v>11959</v>
      </c>
      <c r="AV3643" s="1" t="s">
        <v>5670</v>
      </c>
      <c r="AW3643" s="1" t="s">
        <v>12305</v>
      </c>
      <c r="BG3643" s="1" t="s">
        <v>5836</v>
      </c>
      <c r="BH3643" s="1" t="s">
        <v>15345</v>
      </c>
      <c r="BI3643" s="1" t="s">
        <v>5671</v>
      </c>
      <c r="BJ3643" s="1" t="s">
        <v>12271</v>
      </c>
      <c r="BK3643" s="1" t="s">
        <v>488</v>
      </c>
      <c r="BL3643" s="1" t="s">
        <v>15316</v>
      </c>
      <c r="BM3643" s="1" t="s">
        <v>5913</v>
      </c>
      <c r="BN3643" s="1" t="s">
        <v>13157</v>
      </c>
      <c r="BO3643" s="1" t="s">
        <v>516</v>
      </c>
      <c r="BP3643" s="1" t="s">
        <v>8956</v>
      </c>
      <c r="BQ3643" s="1" t="s">
        <v>8421</v>
      </c>
      <c r="BR3643" s="1" t="s">
        <v>14311</v>
      </c>
      <c r="BS3643" s="1" t="s">
        <v>2003</v>
      </c>
      <c r="BT3643" s="1" t="s">
        <v>11750</v>
      </c>
    </row>
    <row r="3644" spans="1:73" ht="13.5" customHeight="1">
      <c r="A3644" s="3" t="str">
        <f>HYPERLINK("http://kyu.snu.ac.kr/sdhj/index.jsp?type=hj/GK14605_00IH_0001_0064.jpg","1720_각북면_64")</f>
        <v>1720_각북면_64</v>
      </c>
      <c r="B3644" s="2">
        <v>1720</v>
      </c>
      <c r="C3644" s="2" t="s">
        <v>16106</v>
      </c>
      <c r="D3644" s="2" t="s">
        <v>16107</v>
      </c>
      <c r="E3644" s="2">
        <v>3643</v>
      </c>
      <c r="F3644" s="1">
        <v>18</v>
      </c>
      <c r="G3644" s="1" t="s">
        <v>5817</v>
      </c>
      <c r="H3644" s="1" t="s">
        <v>8503</v>
      </c>
      <c r="I3644" s="1">
        <v>3</v>
      </c>
      <c r="L3644" s="1">
        <v>4</v>
      </c>
      <c r="M3644" s="2" t="s">
        <v>6406</v>
      </c>
      <c r="N3644" s="2" t="s">
        <v>11846</v>
      </c>
      <c r="S3644" s="1" t="s">
        <v>51</v>
      </c>
      <c r="T3644" s="1" t="s">
        <v>1413</v>
      </c>
      <c r="W3644" s="1" t="s">
        <v>952</v>
      </c>
      <c r="X3644" s="1" t="s">
        <v>9277</v>
      </c>
      <c r="Y3644" s="1" t="s">
        <v>129</v>
      </c>
      <c r="Z3644" s="1" t="s">
        <v>9465</v>
      </c>
      <c r="AF3644" s="1" t="s">
        <v>67</v>
      </c>
      <c r="AG3644" s="1" t="s">
        <v>9286</v>
      </c>
    </row>
    <row r="3645" spans="1:73" ht="13.5" customHeight="1">
      <c r="A3645" s="3" t="str">
        <f>HYPERLINK("http://kyu.snu.ac.kr/sdhj/index.jsp?type=hj/GK14605_00IH_0001_0064.jpg","1720_각북면_64")</f>
        <v>1720_각북면_64</v>
      </c>
      <c r="B3645" s="2">
        <v>1720</v>
      </c>
      <c r="C3645" s="2" t="s">
        <v>16106</v>
      </c>
      <c r="D3645" s="2" t="s">
        <v>16107</v>
      </c>
      <c r="E3645" s="2">
        <v>3644</v>
      </c>
      <c r="F3645" s="1">
        <v>18</v>
      </c>
      <c r="G3645" s="1" t="s">
        <v>5817</v>
      </c>
      <c r="H3645" s="1" t="s">
        <v>8503</v>
      </c>
      <c r="I3645" s="1">
        <v>3</v>
      </c>
      <c r="L3645" s="1">
        <v>4</v>
      </c>
      <c r="M3645" s="2" t="s">
        <v>6406</v>
      </c>
      <c r="N3645" s="2" t="s">
        <v>11846</v>
      </c>
      <c r="S3645" s="1" t="s">
        <v>226</v>
      </c>
      <c r="T3645" s="1" t="s">
        <v>8709</v>
      </c>
      <c r="AF3645" s="1" t="s">
        <v>355</v>
      </c>
      <c r="AG3645" s="1" t="s">
        <v>11570</v>
      </c>
      <c r="AH3645" s="1" t="s">
        <v>2589</v>
      </c>
      <c r="AI3645" s="1" t="s">
        <v>11659</v>
      </c>
    </row>
    <row r="3646" spans="1:73" ht="13.5" customHeight="1">
      <c r="A3646" s="3" t="str">
        <f>HYPERLINK("http://kyu.snu.ac.kr/sdhj/index.jsp?type=hj/GK14605_00IH_0001_0064.jpg","1720_각북면_64")</f>
        <v>1720_각북면_64</v>
      </c>
      <c r="B3646" s="2">
        <v>1720</v>
      </c>
      <c r="C3646" s="2" t="s">
        <v>16106</v>
      </c>
      <c r="D3646" s="2" t="s">
        <v>16107</v>
      </c>
      <c r="E3646" s="2">
        <v>3645</v>
      </c>
      <c r="F3646" s="1">
        <v>18</v>
      </c>
      <c r="G3646" s="1" t="s">
        <v>5817</v>
      </c>
      <c r="H3646" s="1" t="s">
        <v>8503</v>
      </c>
      <c r="I3646" s="1">
        <v>3</v>
      </c>
      <c r="L3646" s="1">
        <v>4</v>
      </c>
      <c r="M3646" s="2" t="s">
        <v>6406</v>
      </c>
      <c r="N3646" s="2" t="s">
        <v>11846</v>
      </c>
      <c r="S3646" s="1" t="s">
        <v>5946</v>
      </c>
      <c r="T3646" s="1" t="s">
        <v>8738</v>
      </c>
      <c r="AC3646" s="1">
        <v>21</v>
      </c>
      <c r="AD3646" s="1" t="s">
        <v>192</v>
      </c>
      <c r="AE3646" s="1" t="s">
        <v>10512</v>
      </c>
    </row>
    <row r="3647" spans="1:73" ht="13.5" customHeight="1">
      <c r="A3647" s="3" t="str">
        <f>HYPERLINK("http://kyu.snu.ac.kr/sdhj/index.jsp?type=hj/GK14605_00IH_0001_0064.jpg","1720_각북면_64")</f>
        <v>1720_각북면_64</v>
      </c>
      <c r="B3647" s="2">
        <v>1720</v>
      </c>
      <c r="C3647" s="2" t="s">
        <v>16106</v>
      </c>
      <c r="D3647" s="2" t="s">
        <v>16107</v>
      </c>
      <c r="E3647" s="2">
        <v>3646</v>
      </c>
      <c r="F3647" s="1">
        <v>18</v>
      </c>
      <c r="G3647" s="1" t="s">
        <v>5817</v>
      </c>
      <c r="H3647" s="1" t="s">
        <v>8503</v>
      </c>
      <c r="I3647" s="1">
        <v>3</v>
      </c>
      <c r="L3647" s="1">
        <v>4</v>
      </c>
      <c r="M3647" s="2" t="s">
        <v>6406</v>
      </c>
      <c r="N3647" s="2" t="s">
        <v>11846</v>
      </c>
      <c r="S3647" s="1" t="s">
        <v>71</v>
      </c>
      <c r="T3647" s="1" t="s">
        <v>8710</v>
      </c>
      <c r="Y3647" s="1" t="s">
        <v>3322</v>
      </c>
      <c r="Z3647" s="1" t="s">
        <v>10317</v>
      </c>
      <c r="AF3647" s="1" t="s">
        <v>1099</v>
      </c>
      <c r="AG3647" s="1" t="s">
        <v>11589</v>
      </c>
      <c r="AH3647" s="1" t="s">
        <v>158</v>
      </c>
      <c r="AI3647" s="1" t="s">
        <v>11647</v>
      </c>
    </row>
    <row r="3648" spans="1:73" ht="13.5" customHeight="1">
      <c r="A3648" s="3" t="str">
        <f>HYPERLINK("http://kyu.snu.ac.kr/sdhj/index.jsp?type=hj/GK14605_00IH_0001_0064.jpg","1720_각북면_64")</f>
        <v>1720_각북면_64</v>
      </c>
      <c r="B3648" s="2">
        <v>1720</v>
      </c>
      <c r="C3648" s="2" t="s">
        <v>16106</v>
      </c>
      <c r="D3648" s="2" t="s">
        <v>16107</v>
      </c>
      <c r="E3648" s="2">
        <v>3647</v>
      </c>
      <c r="F3648" s="1">
        <v>18</v>
      </c>
      <c r="G3648" s="1" t="s">
        <v>5817</v>
      </c>
      <c r="H3648" s="1" t="s">
        <v>8503</v>
      </c>
      <c r="I3648" s="1">
        <v>3</v>
      </c>
      <c r="L3648" s="1">
        <v>4</v>
      </c>
      <c r="M3648" s="2" t="s">
        <v>6406</v>
      </c>
      <c r="N3648" s="2" t="s">
        <v>11846</v>
      </c>
      <c r="S3648" s="1" t="s">
        <v>71</v>
      </c>
      <c r="T3648" s="1" t="s">
        <v>8710</v>
      </c>
      <c r="U3648" s="1" t="s">
        <v>215</v>
      </c>
      <c r="V3648" s="1" t="s">
        <v>8866</v>
      </c>
      <c r="Y3648" s="1" t="s">
        <v>5964</v>
      </c>
      <c r="Z3648" s="1" t="s">
        <v>10316</v>
      </c>
      <c r="AC3648" s="1">
        <v>24</v>
      </c>
      <c r="AD3648" s="1" t="s">
        <v>132</v>
      </c>
      <c r="AE3648" s="1" t="s">
        <v>11536</v>
      </c>
      <c r="AF3648" s="1" t="s">
        <v>135</v>
      </c>
      <c r="AG3648" s="1" t="s">
        <v>11569</v>
      </c>
    </row>
    <row r="3649" spans="1:73" ht="13.5" customHeight="1">
      <c r="A3649" s="3" t="str">
        <f>HYPERLINK("http://kyu.snu.ac.kr/sdhj/index.jsp?type=hj/GK14605_00IH_0001_0064.jpg","1720_각북면_64")</f>
        <v>1720_각북면_64</v>
      </c>
      <c r="B3649" s="2">
        <v>1720</v>
      </c>
      <c r="C3649" s="2" t="s">
        <v>16106</v>
      </c>
      <c r="D3649" s="2" t="s">
        <v>16107</v>
      </c>
      <c r="E3649" s="2">
        <v>3648</v>
      </c>
      <c r="F3649" s="1">
        <v>18</v>
      </c>
      <c r="G3649" s="1" t="s">
        <v>5817</v>
      </c>
      <c r="H3649" s="1" t="s">
        <v>8503</v>
      </c>
      <c r="I3649" s="1">
        <v>3</v>
      </c>
      <c r="L3649" s="1">
        <v>3</v>
      </c>
      <c r="M3649" s="2" t="s">
        <v>6406</v>
      </c>
      <c r="N3649" s="2" t="s">
        <v>11846</v>
      </c>
      <c r="S3649" s="1" t="s">
        <v>953</v>
      </c>
      <c r="T3649" s="1" t="s">
        <v>8721</v>
      </c>
      <c r="U3649" s="1" t="s">
        <v>215</v>
      </c>
      <c r="V3649" s="1" t="s">
        <v>8866</v>
      </c>
      <c r="Y3649" s="1" t="s">
        <v>1345</v>
      </c>
      <c r="Z3649" s="1" t="s">
        <v>10315</v>
      </c>
      <c r="AA3649" s="1" t="s">
        <v>5965</v>
      </c>
      <c r="AB3649" s="1" t="s">
        <v>11505</v>
      </c>
      <c r="AC3649" s="1">
        <v>21</v>
      </c>
      <c r="AD3649" s="1" t="s">
        <v>192</v>
      </c>
      <c r="AE3649" s="1" t="s">
        <v>10512</v>
      </c>
      <c r="AF3649" s="1" t="s">
        <v>212</v>
      </c>
      <c r="AG3649" s="1" t="s">
        <v>11581</v>
      </c>
      <c r="AH3649" s="1" t="s">
        <v>18963</v>
      </c>
      <c r="AI3649" s="1" t="s">
        <v>11651</v>
      </c>
    </row>
    <row r="3650" spans="1:73" ht="13.5" customHeight="1">
      <c r="A3650" s="3" t="str">
        <f>HYPERLINK("http://kyu.snu.ac.kr/sdhj/index.jsp?type=hj/GK14605_00IH_0001_0064.jpg","1720_각북면_64")</f>
        <v>1720_각북면_64</v>
      </c>
      <c r="B3650" s="2">
        <v>1720</v>
      </c>
      <c r="C3650" s="2" t="s">
        <v>16106</v>
      </c>
      <c r="D3650" s="2" t="s">
        <v>16107</v>
      </c>
      <c r="E3650" s="2">
        <v>3649</v>
      </c>
      <c r="F3650" s="1">
        <v>18</v>
      </c>
      <c r="G3650" s="1" t="s">
        <v>5817</v>
      </c>
      <c r="H3650" s="1" t="s">
        <v>8503</v>
      </c>
      <c r="I3650" s="1">
        <v>3</v>
      </c>
      <c r="L3650" s="1">
        <v>4</v>
      </c>
      <c r="M3650" s="2" t="s">
        <v>6406</v>
      </c>
      <c r="N3650" s="2" t="s">
        <v>11846</v>
      </c>
      <c r="T3650" s="1" t="s">
        <v>17152</v>
      </c>
      <c r="U3650" s="1" t="s">
        <v>266</v>
      </c>
      <c r="V3650" s="1" t="s">
        <v>8830</v>
      </c>
      <c r="Y3650" s="1" t="s">
        <v>5674</v>
      </c>
      <c r="Z3650" s="1" t="s">
        <v>10197</v>
      </c>
      <c r="AC3650" s="1">
        <v>9</v>
      </c>
      <c r="AD3650" s="1" t="s">
        <v>258</v>
      </c>
      <c r="AE3650" s="1" t="s">
        <v>11526</v>
      </c>
      <c r="AT3650" s="1" t="s">
        <v>269</v>
      </c>
      <c r="AU3650" s="1" t="s">
        <v>8873</v>
      </c>
      <c r="AV3650" s="1" t="s">
        <v>5901</v>
      </c>
      <c r="AW3650" s="1" t="s">
        <v>10200</v>
      </c>
      <c r="BB3650" s="1" t="s">
        <v>274</v>
      </c>
      <c r="BC3650" s="1" t="s">
        <v>8855</v>
      </c>
      <c r="BD3650" s="1" t="s">
        <v>1958</v>
      </c>
      <c r="BE3650" s="1" t="s">
        <v>10199</v>
      </c>
    </row>
    <row r="3651" spans="1:73" ht="13.5" customHeight="1">
      <c r="A3651" s="3" t="str">
        <f>HYPERLINK("http://kyu.snu.ac.kr/sdhj/index.jsp?type=hj/GK14605_00IH_0001_0064.jpg","1720_각북면_64")</f>
        <v>1720_각북면_64</v>
      </c>
      <c r="B3651" s="2">
        <v>1720</v>
      </c>
      <c r="C3651" s="2" t="s">
        <v>16106</v>
      </c>
      <c r="D3651" s="2" t="s">
        <v>16107</v>
      </c>
      <c r="E3651" s="2">
        <v>3650</v>
      </c>
      <c r="F3651" s="1">
        <v>18</v>
      </c>
      <c r="G3651" s="1" t="s">
        <v>5817</v>
      </c>
      <c r="H3651" s="1" t="s">
        <v>8503</v>
      </c>
      <c r="I3651" s="1">
        <v>3</v>
      </c>
      <c r="L3651" s="1">
        <v>4</v>
      </c>
      <c r="M3651" s="2" t="s">
        <v>6406</v>
      </c>
      <c r="N3651" s="2" t="s">
        <v>11846</v>
      </c>
      <c r="T3651" s="1" t="s">
        <v>17152</v>
      </c>
      <c r="U3651" s="1" t="s">
        <v>266</v>
      </c>
      <c r="V3651" s="1" t="s">
        <v>8830</v>
      </c>
      <c r="Y3651" s="1" t="s">
        <v>5966</v>
      </c>
      <c r="Z3651" s="1" t="s">
        <v>10314</v>
      </c>
      <c r="AC3651" s="1">
        <v>12</v>
      </c>
      <c r="AD3651" s="1" t="s">
        <v>137</v>
      </c>
      <c r="AE3651" s="1" t="s">
        <v>9320</v>
      </c>
      <c r="AT3651" s="1" t="s">
        <v>269</v>
      </c>
      <c r="AU3651" s="1" t="s">
        <v>8873</v>
      </c>
      <c r="AV3651" s="1" t="s">
        <v>5909</v>
      </c>
      <c r="AW3651" s="1" t="s">
        <v>10164</v>
      </c>
      <c r="BB3651" s="1" t="s">
        <v>274</v>
      </c>
      <c r="BC3651" s="1" t="s">
        <v>8855</v>
      </c>
      <c r="BD3651" s="1" t="s">
        <v>3427</v>
      </c>
      <c r="BE3651" s="1" t="s">
        <v>9452</v>
      </c>
    </row>
    <row r="3652" spans="1:73" ht="13.5" customHeight="1">
      <c r="A3652" s="3" t="str">
        <f>HYPERLINK("http://kyu.snu.ac.kr/sdhj/index.jsp?type=hj/GK14605_00IH_0001_0064.jpg","1720_각북면_64")</f>
        <v>1720_각북면_64</v>
      </c>
      <c r="B3652" s="2">
        <v>1720</v>
      </c>
      <c r="C3652" s="2" t="s">
        <v>16106</v>
      </c>
      <c r="D3652" s="2" t="s">
        <v>16107</v>
      </c>
      <c r="E3652" s="2">
        <v>3651</v>
      </c>
      <c r="F3652" s="1">
        <v>18</v>
      </c>
      <c r="G3652" s="1" t="s">
        <v>5817</v>
      </c>
      <c r="H3652" s="1" t="s">
        <v>8503</v>
      </c>
      <c r="I3652" s="1">
        <v>3</v>
      </c>
      <c r="L3652" s="1">
        <v>4</v>
      </c>
      <c r="M3652" s="2" t="s">
        <v>6406</v>
      </c>
      <c r="N3652" s="2" t="s">
        <v>11846</v>
      </c>
      <c r="T3652" s="1" t="s">
        <v>17152</v>
      </c>
      <c r="U3652" s="1" t="s">
        <v>266</v>
      </c>
      <c r="V3652" s="1" t="s">
        <v>8830</v>
      </c>
      <c r="Y3652" s="1" t="s">
        <v>5903</v>
      </c>
      <c r="Z3652" s="1" t="s">
        <v>10313</v>
      </c>
      <c r="AC3652" s="1">
        <v>6</v>
      </c>
      <c r="AD3652" s="1" t="s">
        <v>75</v>
      </c>
      <c r="AE3652" s="1" t="s">
        <v>11549</v>
      </c>
      <c r="AT3652" s="1" t="s">
        <v>269</v>
      </c>
      <c r="AU3652" s="1" t="s">
        <v>8873</v>
      </c>
      <c r="AV3652" s="1" t="s">
        <v>5967</v>
      </c>
      <c r="AW3652" s="1" t="s">
        <v>12304</v>
      </c>
      <c r="BB3652" s="1" t="s">
        <v>278</v>
      </c>
      <c r="BC3652" s="1" t="s">
        <v>8843</v>
      </c>
      <c r="BD3652" s="1" t="s">
        <v>5968</v>
      </c>
      <c r="BE3652" s="1" t="s">
        <v>9531</v>
      </c>
    </row>
    <row r="3653" spans="1:73" ht="13.5" customHeight="1">
      <c r="A3653" s="3" t="str">
        <f>HYPERLINK("http://kyu.snu.ac.kr/sdhj/index.jsp?type=hj/GK14605_00IH_0001_0064.jpg","1720_각북면_64")</f>
        <v>1720_각북면_64</v>
      </c>
      <c r="B3653" s="2">
        <v>1720</v>
      </c>
      <c r="C3653" s="2" t="s">
        <v>16106</v>
      </c>
      <c r="D3653" s="2" t="s">
        <v>16107</v>
      </c>
      <c r="E3653" s="2">
        <v>3652</v>
      </c>
      <c r="F3653" s="1">
        <v>18</v>
      </c>
      <c r="G3653" s="1" t="s">
        <v>5817</v>
      </c>
      <c r="H3653" s="1" t="s">
        <v>8503</v>
      </c>
      <c r="I3653" s="1">
        <v>3</v>
      </c>
      <c r="L3653" s="1">
        <v>4</v>
      </c>
      <c r="M3653" s="2" t="s">
        <v>6406</v>
      </c>
      <c r="N3653" s="2" t="s">
        <v>11846</v>
      </c>
      <c r="T3653" s="1" t="s">
        <v>17152</v>
      </c>
      <c r="U3653" s="1" t="s">
        <v>266</v>
      </c>
      <c r="V3653" s="1" t="s">
        <v>8830</v>
      </c>
      <c r="Y3653" s="1" t="s">
        <v>1958</v>
      </c>
      <c r="Z3653" s="1" t="s">
        <v>10199</v>
      </c>
      <c r="AG3653" s="1" t="s">
        <v>17155</v>
      </c>
      <c r="AI3653" s="1" t="s">
        <v>11658</v>
      </c>
      <c r="BD3653" s="1" t="s">
        <v>5969</v>
      </c>
      <c r="BE3653" s="1" t="s">
        <v>12825</v>
      </c>
      <c r="BF3653" s="1" t="s">
        <v>17156</v>
      </c>
    </row>
    <row r="3654" spans="1:73" ht="13.5" customHeight="1">
      <c r="A3654" s="3" t="str">
        <f>HYPERLINK("http://kyu.snu.ac.kr/sdhj/index.jsp?type=hj/GK14605_00IH_0001_0064.jpg","1720_각북면_64")</f>
        <v>1720_각북면_64</v>
      </c>
      <c r="B3654" s="2">
        <v>1720</v>
      </c>
      <c r="C3654" s="2" t="s">
        <v>16106</v>
      </c>
      <c r="D3654" s="2" t="s">
        <v>16107</v>
      </c>
      <c r="E3654" s="2">
        <v>3653</v>
      </c>
      <c r="F3654" s="1">
        <v>18</v>
      </c>
      <c r="G3654" s="1" t="s">
        <v>5817</v>
      </c>
      <c r="H3654" s="1" t="s">
        <v>8503</v>
      </c>
      <c r="I3654" s="1">
        <v>3</v>
      </c>
      <c r="L3654" s="1">
        <v>4</v>
      </c>
      <c r="M3654" s="2" t="s">
        <v>6406</v>
      </c>
      <c r="N3654" s="2" t="s">
        <v>11846</v>
      </c>
      <c r="T3654" s="1" t="s">
        <v>17152</v>
      </c>
      <c r="U3654" s="1" t="s">
        <v>266</v>
      </c>
      <c r="V3654" s="1" t="s">
        <v>8830</v>
      </c>
      <c r="Y3654" s="1" t="s">
        <v>3743</v>
      </c>
      <c r="Z3654" s="1" t="s">
        <v>10312</v>
      </c>
      <c r="AG3654" s="1" t="s">
        <v>17155</v>
      </c>
      <c r="AI3654" s="1" t="s">
        <v>11658</v>
      </c>
      <c r="BB3654" s="1" t="s">
        <v>2853</v>
      </c>
      <c r="BC3654" s="1" t="s">
        <v>12770</v>
      </c>
      <c r="BE3654" s="1" t="s">
        <v>17157</v>
      </c>
      <c r="BF3654" s="1" t="s">
        <v>17156</v>
      </c>
    </row>
    <row r="3655" spans="1:73" ht="13.5" customHeight="1">
      <c r="A3655" s="3" t="str">
        <f>HYPERLINK("http://kyu.snu.ac.kr/sdhj/index.jsp?type=hj/GK14605_00IH_0001_0064.jpg","1720_각북면_64")</f>
        <v>1720_각북면_64</v>
      </c>
      <c r="B3655" s="2">
        <v>1720</v>
      </c>
      <c r="C3655" s="2" t="s">
        <v>16106</v>
      </c>
      <c r="D3655" s="2" t="s">
        <v>16107</v>
      </c>
      <c r="E3655" s="2">
        <v>3654</v>
      </c>
      <c r="F3655" s="1">
        <v>18</v>
      </c>
      <c r="G3655" s="1" t="s">
        <v>5817</v>
      </c>
      <c r="H3655" s="1" t="s">
        <v>8503</v>
      </c>
      <c r="I3655" s="1">
        <v>3</v>
      </c>
      <c r="L3655" s="1">
        <v>4</v>
      </c>
      <c r="M3655" s="2" t="s">
        <v>6406</v>
      </c>
      <c r="N3655" s="2" t="s">
        <v>11846</v>
      </c>
      <c r="T3655" s="1" t="s">
        <v>17152</v>
      </c>
      <c r="U3655" s="1" t="s">
        <v>77</v>
      </c>
      <c r="V3655" s="1" t="s">
        <v>8853</v>
      </c>
      <c r="Y3655" s="1" t="s">
        <v>5970</v>
      </c>
      <c r="Z3655" s="1" t="s">
        <v>10311</v>
      </c>
      <c r="AG3655" s="1" t="s">
        <v>17155</v>
      </c>
      <c r="AI3655" s="1" t="s">
        <v>11658</v>
      </c>
      <c r="BB3655" s="1" t="s">
        <v>2853</v>
      </c>
      <c r="BC3655" s="1" t="s">
        <v>12770</v>
      </c>
      <c r="BE3655" s="1" t="s">
        <v>17158</v>
      </c>
      <c r="BF3655" s="1" t="s">
        <v>17156</v>
      </c>
    </row>
    <row r="3656" spans="1:73" ht="13.5" customHeight="1">
      <c r="A3656" s="3" t="str">
        <f>HYPERLINK("http://kyu.snu.ac.kr/sdhj/index.jsp?type=hj/GK14605_00IH_0001_0064.jpg","1720_각북면_64")</f>
        <v>1720_각북면_64</v>
      </c>
      <c r="B3656" s="2">
        <v>1720</v>
      </c>
      <c r="C3656" s="2" t="s">
        <v>16106</v>
      </c>
      <c r="D3656" s="2" t="s">
        <v>16107</v>
      </c>
      <c r="E3656" s="2">
        <v>3655</v>
      </c>
      <c r="F3656" s="1">
        <v>18</v>
      </c>
      <c r="G3656" s="1" t="s">
        <v>5817</v>
      </c>
      <c r="H3656" s="1" t="s">
        <v>8503</v>
      </c>
      <c r="I3656" s="1">
        <v>3</v>
      </c>
      <c r="L3656" s="1">
        <v>4</v>
      </c>
      <c r="M3656" s="2" t="s">
        <v>6406</v>
      </c>
      <c r="N3656" s="2" t="s">
        <v>11846</v>
      </c>
      <c r="T3656" s="1" t="s">
        <v>17152</v>
      </c>
      <c r="U3656" s="1" t="s">
        <v>77</v>
      </c>
      <c r="V3656" s="1" t="s">
        <v>8853</v>
      </c>
      <c r="Y3656" s="1" t="s">
        <v>5971</v>
      </c>
      <c r="Z3656" s="1" t="s">
        <v>10310</v>
      </c>
      <c r="AG3656" s="1" t="s">
        <v>17159</v>
      </c>
      <c r="AI3656" s="1" t="s">
        <v>11658</v>
      </c>
      <c r="BC3656" s="1" t="s">
        <v>12770</v>
      </c>
      <c r="BE3656" s="1" t="s">
        <v>17160</v>
      </c>
      <c r="BF3656" s="1" t="s">
        <v>17161</v>
      </c>
    </row>
    <row r="3657" spans="1:73" ht="13.5" customHeight="1">
      <c r="A3657" s="3" t="str">
        <f>HYPERLINK("http://kyu.snu.ac.kr/sdhj/index.jsp?type=hj/GK14605_00IH_0001_0064.jpg","1720_각북면_64")</f>
        <v>1720_각북면_64</v>
      </c>
      <c r="B3657" s="2">
        <v>1720</v>
      </c>
      <c r="C3657" s="2" t="s">
        <v>15754</v>
      </c>
      <c r="D3657" s="2" t="s">
        <v>15755</v>
      </c>
      <c r="E3657" s="2">
        <v>3656</v>
      </c>
      <c r="F3657" s="1">
        <v>18</v>
      </c>
      <c r="G3657" s="1" t="s">
        <v>5817</v>
      </c>
      <c r="H3657" s="1" t="s">
        <v>8503</v>
      </c>
      <c r="I3657" s="1">
        <v>3</v>
      </c>
      <c r="L3657" s="1">
        <v>4</v>
      </c>
      <c r="M3657" s="2" t="s">
        <v>6406</v>
      </c>
      <c r="N3657" s="2" t="s">
        <v>11846</v>
      </c>
      <c r="T3657" s="1" t="s">
        <v>17162</v>
      </c>
      <c r="U3657" s="1" t="s">
        <v>77</v>
      </c>
      <c r="V3657" s="1" t="s">
        <v>8853</v>
      </c>
      <c r="Y3657" s="1" t="s">
        <v>5786</v>
      </c>
      <c r="Z3657" s="1" t="s">
        <v>10309</v>
      </c>
      <c r="AF3657" s="1" t="s">
        <v>2764</v>
      </c>
      <c r="AG3657" s="1" t="s">
        <v>11578</v>
      </c>
      <c r="AH3657" s="1" t="s">
        <v>2066</v>
      </c>
      <c r="AI3657" s="1" t="s">
        <v>11658</v>
      </c>
      <c r="BC3657" s="1" t="s">
        <v>12770</v>
      </c>
      <c r="BE3657" s="1" t="s">
        <v>17163</v>
      </c>
      <c r="BF3657" s="1" t="s">
        <v>17164</v>
      </c>
    </row>
    <row r="3658" spans="1:73" ht="13.5" customHeight="1">
      <c r="A3658" s="3" t="str">
        <f>HYPERLINK("http://kyu.snu.ac.kr/sdhj/index.jsp?type=hj/GK14605_00IH_0001_0064.jpg","1720_각북면_64")</f>
        <v>1720_각북면_64</v>
      </c>
      <c r="B3658" s="2">
        <v>1720</v>
      </c>
      <c r="C3658" s="2" t="s">
        <v>16360</v>
      </c>
      <c r="D3658" s="2" t="s">
        <v>16361</v>
      </c>
      <c r="E3658" s="2">
        <v>3657</v>
      </c>
      <c r="F3658" s="1">
        <v>18</v>
      </c>
      <c r="G3658" s="1" t="s">
        <v>5817</v>
      </c>
      <c r="H3658" s="1" t="s">
        <v>8503</v>
      </c>
      <c r="I3658" s="1">
        <v>3</v>
      </c>
      <c r="L3658" s="1">
        <v>5</v>
      </c>
      <c r="M3658" s="2" t="s">
        <v>5973</v>
      </c>
      <c r="N3658" s="2" t="s">
        <v>9593</v>
      </c>
      <c r="T3658" s="1" t="s">
        <v>17165</v>
      </c>
      <c r="U3658" s="1" t="s">
        <v>5972</v>
      </c>
      <c r="V3658" s="1" t="s">
        <v>15598</v>
      </c>
      <c r="Y3658" s="1" t="s">
        <v>5973</v>
      </c>
      <c r="Z3658" s="1" t="s">
        <v>9593</v>
      </c>
      <c r="AC3658" s="1">
        <v>40</v>
      </c>
      <c r="AD3658" s="1" t="s">
        <v>141</v>
      </c>
      <c r="AE3658" s="1" t="s">
        <v>11557</v>
      </c>
      <c r="AJ3658" s="1" t="s">
        <v>17</v>
      </c>
      <c r="AK3658" s="1" t="s">
        <v>11718</v>
      </c>
      <c r="AL3658" s="1" t="s">
        <v>320</v>
      </c>
      <c r="AM3658" s="1" t="s">
        <v>11723</v>
      </c>
      <c r="AT3658" s="1" t="s">
        <v>284</v>
      </c>
      <c r="AU3658" s="1" t="s">
        <v>8967</v>
      </c>
      <c r="AV3658" s="1" t="s">
        <v>5974</v>
      </c>
      <c r="AW3658" s="1" t="s">
        <v>8577</v>
      </c>
      <c r="BB3658" s="1" t="s">
        <v>722</v>
      </c>
      <c r="BC3658" s="1" t="s">
        <v>17166</v>
      </c>
      <c r="BD3658" s="1" t="s">
        <v>2982</v>
      </c>
      <c r="BE3658" s="1" t="s">
        <v>9384</v>
      </c>
      <c r="BG3658" s="1" t="s">
        <v>88</v>
      </c>
      <c r="BH3658" s="1" t="s">
        <v>8828</v>
      </c>
      <c r="BI3658" s="1" t="s">
        <v>8422</v>
      </c>
      <c r="BJ3658" s="1" t="s">
        <v>12252</v>
      </c>
      <c r="BK3658" s="1" t="s">
        <v>88</v>
      </c>
      <c r="BL3658" s="1" t="s">
        <v>8828</v>
      </c>
      <c r="BM3658" s="1" t="s">
        <v>1058</v>
      </c>
      <c r="BN3658" s="1" t="s">
        <v>8775</v>
      </c>
      <c r="BO3658" s="1" t="s">
        <v>88</v>
      </c>
      <c r="BP3658" s="1" t="s">
        <v>8828</v>
      </c>
      <c r="BQ3658" s="1" t="s">
        <v>5975</v>
      </c>
      <c r="BR3658" s="1" t="s">
        <v>14965</v>
      </c>
      <c r="BS3658" s="1" t="s">
        <v>50</v>
      </c>
      <c r="BT3658" s="1" t="s">
        <v>15860</v>
      </c>
    </row>
    <row r="3659" spans="1:73" ht="13.5" customHeight="1">
      <c r="A3659" s="3" t="str">
        <f>HYPERLINK("http://kyu.snu.ac.kr/sdhj/index.jsp?type=hj/GK14605_00IH_0001_0064.jpg","1720_각북면_64")</f>
        <v>1720_각북면_64</v>
      </c>
      <c r="B3659" s="2">
        <v>1720</v>
      </c>
      <c r="C3659" s="2" t="s">
        <v>15666</v>
      </c>
      <c r="D3659" s="2" t="s">
        <v>15667</v>
      </c>
      <c r="E3659" s="2">
        <v>3658</v>
      </c>
      <c r="F3659" s="1">
        <v>18</v>
      </c>
      <c r="G3659" s="1" t="s">
        <v>5817</v>
      </c>
      <c r="H3659" s="1" t="s">
        <v>8503</v>
      </c>
      <c r="I3659" s="1">
        <v>3</v>
      </c>
      <c r="L3659" s="1">
        <v>5</v>
      </c>
      <c r="M3659" s="2" t="s">
        <v>5973</v>
      </c>
      <c r="N3659" s="2" t="s">
        <v>9593</v>
      </c>
      <c r="S3659" s="1" t="s">
        <v>51</v>
      </c>
      <c r="T3659" s="1" t="s">
        <v>1413</v>
      </c>
      <c r="U3659" s="1" t="s">
        <v>278</v>
      </c>
      <c r="V3659" s="1" t="s">
        <v>8843</v>
      </c>
      <c r="Y3659" s="1" t="s">
        <v>5976</v>
      </c>
      <c r="Z3659" s="1" t="s">
        <v>10308</v>
      </c>
      <c r="AC3659" s="1">
        <v>32</v>
      </c>
      <c r="AD3659" s="1" t="s">
        <v>823</v>
      </c>
      <c r="AE3659" s="1" t="s">
        <v>11532</v>
      </c>
      <c r="AJ3659" s="1" t="s">
        <v>17</v>
      </c>
      <c r="AK3659" s="1" t="s">
        <v>11718</v>
      </c>
      <c r="AL3659" s="1" t="s">
        <v>158</v>
      </c>
      <c r="AM3659" s="1" t="s">
        <v>11647</v>
      </c>
      <c r="AN3659" s="1" t="s">
        <v>602</v>
      </c>
      <c r="AO3659" s="1" t="s">
        <v>8712</v>
      </c>
      <c r="AP3659" s="1" t="s">
        <v>573</v>
      </c>
      <c r="AQ3659" s="1" t="s">
        <v>8905</v>
      </c>
      <c r="AR3659" s="1" t="s">
        <v>1612</v>
      </c>
      <c r="AS3659" s="1" t="s">
        <v>11862</v>
      </c>
      <c r="AT3659" s="1" t="s">
        <v>269</v>
      </c>
      <c r="AU3659" s="1" t="s">
        <v>8873</v>
      </c>
      <c r="AV3659" s="1" t="s">
        <v>198</v>
      </c>
      <c r="AW3659" s="1" t="s">
        <v>17167</v>
      </c>
      <c r="BB3659" s="1" t="s">
        <v>385</v>
      </c>
      <c r="BC3659" s="1" t="s">
        <v>17168</v>
      </c>
      <c r="BD3659" s="1" t="s">
        <v>1513</v>
      </c>
      <c r="BE3659" s="1" t="s">
        <v>16074</v>
      </c>
      <c r="BG3659" s="1" t="s">
        <v>88</v>
      </c>
      <c r="BH3659" s="1" t="s">
        <v>8828</v>
      </c>
      <c r="BI3659" s="1" t="s">
        <v>1378</v>
      </c>
      <c r="BJ3659" s="1" t="s">
        <v>13094</v>
      </c>
      <c r="BK3659" s="1" t="s">
        <v>88</v>
      </c>
      <c r="BL3659" s="1" t="s">
        <v>8828</v>
      </c>
      <c r="BM3659" s="1" t="s">
        <v>5977</v>
      </c>
      <c r="BN3659" s="1" t="s">
        <v>13717</v>
      </c>
      <c r="BO3659" s="1" t="s">
        <v>88</v>
      </c>
      <c r="BP3659" s="1" t="s">
        <v>8828</v>
      </c>
      <c r="BQ3659" s="1" t="s">
        <v>5978</v>
      </c>
      <c r="BR3659" s="1" t="s">
        <v>17169</v>
      </c>
      <c r="BS3659" s="1" t="s">
        <v>41</v>
      </c>
      <c r="BT3659" s="1" t="s">
        <v>11660</v>
      </c>
    </row>
    <row r="3660" spans="1:73" ht="13.5" customHeight="1">
      <c r="A3660" s="3" t="str">
        <f>HYPERLINK("http://kyu.snu.ac.kr/sdhj/index.jsp?type=hj/GK14605_00IH_0001_0064.jpg","1720_각북면_64")</f>
        <v>1720_각북면_64</v>
      </c>
      <c r="B3660" s="2">
        <v>1720</v>
      </c>
      <c r="C3660" s="2" t="s">
        <v>16023</v>
      </c>
      <c r="D3660" s="2" t="s">
        <v>16024</v>
      </c>
      <c r="E3660" s="2">
        <v>3659</v>
      </c>
      <c r="F3660" s="1">
        <v>18</v>
      </c>
      <c r="G3660" s="1" t="s">
        <v>5817</v>
      </c>
      <c r="H3660" s="1" t="s">
        <v>8503</v>
      </c>
      <c r="I3660" s="1">
        <v>3</v>
      </c>
      <c r="L3660" s="1">
        <v>5</v>
      </c>
      <c r="M3660" s="2" t="s">
        <v>5973</v>
      </c>
      <c r="N3660" s="2" t="s">
        <v>9593</v>
      </c>
      <c r="S3660" s="1" t="s">
        <v>190</v>
      </c>
      <c r="T3660" s="1" t="s">
        <v>8713</v>
      </c>
      <c r="U3660" s="1" t="s">
        <v>443</v>
      </c>
      <c r="V3660" s="1" t="s">
        <v>8946</v>
      </c>
      <c r="Y3660" s="1" t="s">
        <v>2832</v>
      </c>
      <c r="Z3660" s="1" t="s">
        <v>10059</v>
      </c>
      <c r="AC3660" s="1">
        <v>9</v>
      </c>
      <c r="AD3660" s="1" t="s">
        <v>258</v>
      </c>
      <c r="AE3660" s="1" t="s">
        <v>11526</v>
      </c>
    </row>
    <row r="3661" spans="1:73" ht="13.5" customHeight="1">
      <c r="A3661" s="3" t="str">
        <f>HYPERLINK("http://kyu.snu.ac.kr/sdhj/index.jsp?type=hj/GK14605_00IH_0001_0064.jpg","1720_각북면_64")</f>
        <v>1720_각북면_64</v>
      </c>
      <c r="B3661" s="2">
        <v>1720</v>
      </c>
      <c r="C3661" s="2" t="s">
        <v>16023</v>
      </c>
      <c r="D3661" s="2" t="s">
        <v>16024</v>
      </c>
      <c r="E3661" s="2">
        <v>3660</v>
      </c>
      <c r="F3661" s="1">
        <v>18</v>
      </c>
      <c r="G3661" s="1" t="s">
        <v>5817</v>
      </c>
      <c r="H3661" s="1" t="s">
        <v>8503</v>
      </c>
      <c r="I3661" s="1">
        <v>4</v>
      </c>
      <c r="J3661" s="1" t="s">
        <v>5974</v>
      </c>
      <c r="K3661" s="1" t="s">
        <v>8577</v>
      </c>
      <c r="L3661" s="1">
        <v>1</v>
      </c>
      <c r="M3661" s="2" t="s">
        <v>5974</v>
      </c>
      <c r="N3661" s="2" t="s">
        <v>8577</v>
      </c>
      <c r="T3661" s="1" t="s">
        <v>17170</v>
      </c>
      <c r="U3661" s="1" t="s">
        <v>5979</v>
      </c>
      <c r="V3661" s="1" t="s">
        <v>9023</v>
      </c>
      <c r="W3661" s="1" t="s">
        <v>437</v>
      </c>
      <c r="X3661" s="1" t="s">
        <v>9293</v>
      </c>
      <c r="Y3661" s="1" t="s">
        <v>5980</v>
      </c>
      <c r="Z3661" s="1" t="s">
        <v>9330</v>
      </c>
      <c r="AC3661" s="1">
        <v>70</v>
      </c>
      <c r="AD3661" s="1" t="s">
        <v>138</v>
      </c>
      <c r="AE3661" s="1" t="s">
        <v>11522</v>
      </c>
      <c r="AJ3661" s="1" t="s">
        <v>17</v>
      </c>
      <c r="AK3661" s="1" t="s">
        <v>11718</v>
      </c>
      <c r="AL3661" s="1" t="s">
        <v>320</v>
      </c>
      <c r="AM3661" s="1" t="s">
        <v>11723</v>
      </c>
      <c r="AT3661" s="1" t="s">
        <v>48</v>
      </c>
      <c r="AU3661" s="1" t="s">
        <v>8899</v>
      </c>
      <c r="AV3661" s="1" t="s">
        <v>8422</v>
      </c>
      <c r="AW3661" s="1" t="s">
        <v>12252</v>
      </c>
      <c r="BG3661" s="1" t="s">
        <v>48</v>
      </c>
      <c r="BH3661" s="1" t="s">
        <v>8899</v>
      </c>
      <c r="BI3661" s="1" t="s">
        <v>439</v>
      </c>
      <c r="BJ3661" s="1" t="s">
        <v>10430</v>
      </c>
      <c r="BK3661" s="1" t="s">
        <v>88</v>
      </c>
      <c r="BL3661" s="1" t="s">
        <v>8828</v>
      </c>
      <c r="BM3661" s="1" t="s">
        <v>1058</v>
      </c>
      <c r="BN3661" s="1" t="s">
        <v>8775</v>
      </c>
      <c r="BO3661" s="1" t="s">
        <v>88</v>
      </c>
      <c r="BP3661" s="1" t="s">
        <v>8828</v>
      </c>
      <c r="BQ3661" s="1" t="s">
        <v>5981</v>
      </c>
      <c r="BR3661" s="1" t="s">
        <v>14310</v>
      </c>
      <c r="BS3661" s="1" t="s">
        <v>41</v>
      </c>
      <c r="BT3661" s="1" t="s">
        <v>11660</v>
      </c>
    </row>
    <row r="3662" spans="1:73" ht="13.5" customHeight="1">
      <c r="A3662" s="3" t="str">
        <f>HYPERLINK("http://kyu.snu.ac.kr/sdhj/index.jsp?type=hj/GK14605_00IH_0001_0064.jpg","1720_각북면_64")</f>
        <v>1720_각북면_64</v>
      </c>
      <c r="B3662" s="2">
        <v>1720</v>
      </c>
      <c r="C3662" s="2" t="s">
        <v>15752</v>
      </c>
      <c r="D3662" s="2" t="s">
        <v>15753</v>
      </c>
      <c r="E3662" s="2">
        <v>3661</v>
      </c>
      <c r="F3662" s="1">
        <v>18</v>
      </c>
      <c r="G3662" s="1" t="s">
        <v>5817</v>
      </c>
      <c r="H3662" s="1" t="s">
        <v>8503</v>
      </c>
      <c r="I3662" s="1">
        <v>4</v>
      </c>
      <c r="L3662" s="1">
        <v>1</v>
      </c>
      <c r="M3662" s="2" t="s">
        <v>5974</v>
      </c>
      <c r="N3662" s="2" t="s">
        <v>8577</v>
      </c>
      <c r="S3662" s="1" t="s">
        <v>51</v>
      </c>
      <c r="T3662" s="1" t="s">
        <v>1413</v>
      </c>
      <c r="U3662" s="1" t="s">
        <v>278</v>
      </c>
      <c r="V3662" s="1" t="s">
        <v>8843</v>
      </c>
      <c r="Y3662" s="1" t="s">
        <v>5982</v>
      </c>
      <c r="Z3662" s="1" t="s">
        <v>10208</v>
      </c>
      <c r="AC3662" s="1">
        <v>49</v>
      </c>
      <c r="AD3662" s="1" t="s">
        <v>181</v>
      </c>
      <c r="AE3662" s="1" t="s">
        <v>11525</v>
      </c>
      <c r="AJ3662" s="1" t="s">
        <v>17</v>
      </c>
      <c r="AK3662" s="1" t="s">
        <v>11718</v>
      </c>
      <c r="AL3662" s="1" t="s">
        <v>50</v>
      </c>
      <c r="AM3662" s="1" t="s">
        <v>15685</v>
      </c>
      <c r="AN3662" s="1" t="s">
        <v>602</v>
      </c>
      <c r="AO3662" s="1" t="s">
        <v>8712</v>
      </c>
      <c r="AR3662" s="1" t="s">
        <v>5983</v>
      </c>
      <c r="AS3662" s="1" t="s">
        <v>11843</v>
      </c>
      <c r="AT3662" s="1" t="s">
        <v>88</v>
      </c>
      <c r="AU3662" s="1" t="s">
        <v>8828</v>
      </c>
      <c r="AV3662" s="1" t="s">
        <v>2791</v>
      </c>
      <c r="AW3662" s="1" t="s">
        <v>9984</v>
      </c>
      <c r="BB3662" s="1" t="s">
        <v>278</v>
      </c>
      <c r="BC3662" s="1" t="s">
        <v>8843</v>
      </c>
      <c r="BD3662" s="1" t="s">
        <v>5984</v>
      </c>
      <c r="BE3662" s="1" t="s">
        <v>10232</v>
      </c>
      <c r="BG3662" s="1" t="s">
        <v>88</v>
      </c>
      <c r="BH3662" s="1" t="s">
        <v>8828</v>
      </c>
      <c r="BI3662" s="1" t="s">
        <v>4838</v>
      </c>
      <c r="BJ3662" s="1" t="s">
        <v>9279</v>
      </c>
      <c r="BK3662" s="1" t="s">
        <v>88</v>
      </c>
      <c r="BL3662" s="1" t="s">
        <v>8828</v>
      </c>
      <c r="BM3662" s="1" t="s">
        <v>1195</v>
      </c>
      <c r="BN3662" s="1" t="s">
        <v>9575</v>
      </c>
      <c r="BO3662" s="1" t="s">
        <v>88</v>
      </c>
      <c r="BP3662" s="1" t="s">
        <v>8828</v>
      </c>
      <c r="BQ3662" s="1" t="s">
        <v>5985</v>
      </c>
      <c r="BR3662" s="1" t="s">
        <v>14994</v>
      </c>
      <c r="BS3662" s="1" t="s">
        <v>300</v>
      </c>
      <c r="BT3662" s="1" t="s">
        <v>11633</v>
      </c>
    </row>
    <row r="3663" spans="1:73" ht="13.5" customHeight="1">
      <c r="A3663" s="3" t="str">
        <f>HYPERLINK("http://kyu.snu.ac.kr/sdhj/index.jsp?type=hj/GK14605_00IH_0001_0065.jpg","1720_각북면_65")</f>
        <v>1720_각북면_65</v>
      </c>
      <c r="B3663" s="2">
        <v>1720</v>
      </c>
      <c r="C3663" s="2" t="s">
        <v>15826</v>
      </c>
      <c r="D3663" s="2" t="s">
        <v>15827</v>
      </c>
      <c r="E3663" s="2">
        <v>3662</v>
      </c>
      <c r="F3663" s="1">
        <v>18</v>
      </c>
      <c r="G3663" s="1" t="s">
        <v>5817</v>
      </c>
      <c r="H3663" s="1" t="s">
        <v>8503</v>
      </c>
      <c r="I3663" s="1">
        <v>4</v>
      </c>
      <c r="L3663" s="1">
        <v>1</v>
      </c>
      <c r="M3663" s="2" t="s">
        <v>5974</v>
      </c>
      <c r="N3663" s="2" t="s">
        <v>8577</v>
      </c>
      <c r="S3663" s="1" t="s">
        <v>5986</v>
      </c>
      <c r="T3663" s="1" t="s">
        <v>8748</v>
      </c>
      <c r="U3663" s="1" t="s">
        <v>5987</v>
      </c>
      <c r="V3663" s="1" t="s">
        <v>15593</v>
      </c>
      <c r="Y3663" s="1" t="s">
        <v>5988</v>
      </c>
      <c r="Z3663" s="1" t="s">
        <v>10307</v>
      </c>
      <c r="AC3663" s="1">
        <v>32</v>
      </c>
      <c r="AD3663" s="1" t="s">
        <v>823</v>
      </c>
      <c r="AE3663" s="1" t="s">
        <v>11532</v>
      </c>
      <c r="BU3663" s="1" t="s">
        <v>5989</v>
      </c>
    </row>
    <row r="3664" spans="1:73" ht="13.5" customHeight="1">
      <c r="A3664" s="3" t="str">
        <f>HYPERLINK("http://kyu.snu.ac.kr/sdhj/index.jsp?type=hj/GK14605_00IH_0001_0065.jpg","1720_각북면_65")</f>
        <v>1720_각북면_65</v>
      </c>
      <c r="B3664" s="2">
        <v>1720</v>
      </c>
      <c r="C3664" s="2" t="s">
        <v>15826</v>
      </c>
      <c r="D3664" s="2" t="s">
        <v>15827</v>
      </c>
      <c r="E3664" s="2">
        <v>3663</v>
      </c>
      <c r="F3664" s="1">
        <v>18</v>
      </c>
      <c r="G3664" s="1" t="s">
        <v>5817</v>
      </c>
      <c r="H3664" s="1" t="s">
        <v>8503</v>
      </c>
      <c r="I3664" s="1">
        <v>4</v>
      </c>
      <c r="L3664" s="1">
        <v>1</v>
      </c>
      <c r="M3664" s="2" t="s">
        <v>5974</v>
      </c>
      <c r="N3664" s="2" t="s">
        <v>8577</v>
      </c>
      <c r="S3664" s="1" t="s">
        <v>133</v>
      </c>
      <c r="T3664" s="1" t="s">
        <v>8712</v>
      </c>
      <c r="U3664" s="1" t="s">
        <v>278</v>
      </c>
      <c r="V3664" s="1" t="s">
        <v>8843</v>
      </c>
      <c r="Y3664" s="1" t="s">
        <v>5241</v>
      </c>
      <c r="Z3664" s="1" t="s">
        <v>9585</v>
      </c>
      <c r="AC3664" s="1">
        <v>28</v>
      </c>
      <c r="AD3664" s="1" t="s">
        <v>95</v>
      </c>
      <c r="AE3664" s="1" t="s">
        <v>11539</v>
      </c>
      <c r="AN3664" s="1" t="s">
        <v>300</v>
      </c>
      <c r="AO3664" s="1" t="s">
        <v>11633</v>
      </c>
      <c r="AR3664" s="1" t="s">
        <v>5990</v>
      </c>
      <c r="AS3664" s="1" t="s">
        <v>11861</v>
      </c>
    </row>
    <row r="3665" spans="1:72" ht="13.5" customHeight="1">
      <c r="A3665" s="3" t="str">
        <f>HYPERLINK("http://kyu.snu.ac.kr/sdhj/index.jsp?type=hj/GK14605_00IH_0001_0065.jpg","1720_각북면_65")</f>
        <v>1720_각북면_65</v>
      </c>
      <c r="B3665" s="2">
        <v>1720</v>
      </c>
      <c r="C3665" s="2" t="s">
        <v>15680</v>
      </c>
      <c r="D3665" s="2" t="s">
        <v>15681</v>
      </c>
      <c r="E3665" s="2">
        <v>3664</v>
      </c>
      <c r="F3665" s="1">
        <v>18</v>
      </c>
      <c r="G3665" s="1" t="s">
        <v>5817</v>
      </c>
      <c r="H3665" s="1" t="s">
        <v>8503</v>
      </c>
      <c r="I3665" s="1">
        <v>4</v>
      </c>
      <c r="L3665" s="1">
        <v>1</v>
      </c>
      <c r="M3665" s="2" t="s">
        <v>5974</v>
      </c>
      <c r="N3665" s="2" t="s">
        <v>8577</v>
      </c>
      <c r="S3665" s="1" t="s">
        <v>71</v>
      </c>
      <c r="T3665" s="1" t="s">
        <v>8710</v>
      </c>
      <c r="U3665" s="1" t="s">
        <v>749</v>
      </c>
      <c r="V3665" s="1" t="s">
        <v>8857</v>
      </c>
      <c r="Y3665" s="1" t="s">
        <v>5991</v>
      </c>
      <c r="Z3665" s="1" t="s">
        <v>10306</v>
      </c>
      <c r="AC3665" s="1">
        <v>7</v>
      </c>
      <c r="AD3665" s="1" t="s">
        <v>454</v>
      </c>
      <c r="AE3665" s="1" t="s">
        <v>11543</v>
      </c>
      <c r="AF3665" s="1" t="s">
        <v>135</v>
      </c>
      <c r="AG3665" s="1" t="s">
        <v>11569</v>
      </c>
    </row>
    <row r="3666" spans="1:72" ht="13.5" customHeight="1">
      <c r="A3666" s="3" t="str">
        <f>HYPERLINK("http://kyu.snu.ac.kr/sdhj/index.jsp?type=hj/GK14605_00IH_0001_0065.jpg","1720_각북면_65")</f>
        <v>1720_각북면_65</v>
      </c>
      <c r="B3666" s="2">
        <v>1720</v>
      </c>
      <c r="C3666" s="2" t="s">
        <v>15627</v>
      </c>
      <c r="D3666" s="2" t="s">
        <v>15628</v>
      </c>
      <c r="E3666" s="2">
        <v>3665</v>
      </c>
      <c r="F3666" s="1">
        <v>18</v>
      </c>
      <c r="G3666" s="1" t="s">
        <v>5817</v>
      </c>
      <c r="H3666" s="1" t="s">
        <v>8503</v>
      </c>
      <c r="I3666" s="1">
        <v>4</v>
      </c>
      <c r="L3666" s="1">
        <v>1</v>
      </c>
      <c r="M3666" s="2" t="s">
        <v>5974</v>
      </c>
      <c r="N3666" s="2" t="s">
        <v>8577</v>
      </c>
      <c r="S3666" s="1" t="s">
        <v>71</v>
      </c>
      <c r="T3666" s="1" t="s">
        <v>8710</v>
      </c>
      <c r="Y3666" s="1" t="s">
        <v>5992</v>
      </c>
      <c r="Z3666" s="1" t="s">
        <v>10305</v>
      </c>
      <c r="AC3666" s="1">
        <v>9</v>
      </c>
      <c r="AD3666" s="1" t="s">
        <v>258</v>
      </c>
      <c r="AE3666" s="1" t="s">
        <v>11526</v>
      </c>
    </row>
    <row r="3667" spans="1:72" ht="13.5" customHeight="1">
      <c r="A3667" s="3" t="str">
        <f>HYPERLINK("http://kyu.snu.ac.kr/sdhj/index.jsp?type=hj/GK14605_00IH_0001_0065.jpg","1720_각북면_65")</f>
        <v>1720_각북면_65</v>
      </c>
      <c r="B3667" s="2">
        <v>1720</v>
      </c>
      <c r="C3667" s="2" t="s">
        <v>15627</v>
      </c>
      <c r="D3667" s="2" t="s">
        <v>15628</v>
      </c>
      <c r="E3667" s="2">
        <v>3666</v>
      </c>
      <c r="F3667" s="1">
        <v>18</v>
      </c>
      <c r="G3667" s="1" t="s">
        <v>5817</v>
      </c>
      <c r="H3667" s="1" t="s">
        <v>8503</v>
      </c>
      <c r="I3667" s="1">
        <v>4</v>
      </c>
      <c r="L3667" s="1">
        <v>1</v>
      </c>
      <c r="M3667" s="2" t="s">
        <v>5974</v>
      </c>
      <c r="N3667" s="2" t="s">
        <v>8577</v>
      </c>
      <c r="S3667" s="1" t="s">
        <v>68</v>
      </c>
      <c r="T3667" s="1" t="s">
        <v>8708</v>
      </c>
      <c r="Y3667" s="1" t="s">
        <v>53</v>
      </c>
      <c r="Z3667" s="1" t="s">
        <v>9315</v>
      </c>
      <c r="AF3667" s="1" t="s">
        <v>67</v>
      </c>
      <c r="AG3667" s="1" t="s">
        <v>9286</v>
      </c>
    </row>
    <row r="3668" spans="1:72" ht="13.5" customHeight="1">
      <c r="A3668" s="3" t="str">
        <f>HYPERLINK("http://kyu.snu.ac.kr/sdhj/index.jsp?type=hj/GK14605_00IH_0001_0065.jpg","1720_각북면_65")</f>
        <v>1720_각북면_65</v>
      </c>
      <c r="B3668" s="2">
        <v>1720</v>
      </c>
      <c r="C3668" s="2" t="s">
        <v>15627</v>
      </c>
      <c r="D3668" s="2" t="s">
        <v>15628</v>
      </c>
      <c r="E3668" s="2">
        <v>3667</v>
      </c>
      <c r="F3668" s="1">
        <v>18</v>
      </c>
      <c r="G3668" s="1" t="s">
        <v>5817</v>
      </c>
      <c r="H3668" s="1" t="s">
        <v>8503</v>
      </c>
      <c r="I3668" s="1">
        <v>4</v>
      </c>
      <c r="L3668" s="1">
        <v>1</v>
      </c>
      <c r="M3668" s="2" t="s">
        <v>5974</v>
      </c>
      <c r="N3668" s="2" t="s">
        <v>8577</v>
      </c>
      <c r="S3668" s="1" t="s">
        <v>68</v>
      </c>
      <c r="T3668" s="1" t="s">
        <v>8708</v>
      </c>
      <c r="Y3668" s="1" t="s">
        <v>5993</v>
      </c>
      <c r="Z3668" s="1" t="s">
        <v>10304</v>
      </c>
      <c r="AF3668" s="1" t="s">
        <v>67</v>
      </c>
      <c r="AG3668" s="1" t="s">
        <v>9286</v>
      </c>
    </row>
    <row r="3669" spans="1:72" ht="13.5" customHeight="1">
      <c r="A3669" s="3" t="str">
        <f>HYPERLINK("http://kyu.snu.ac.kr/sdhj/index.jsp?type=hj/GK14605_00IH_0001_0065.jpg","1720_각북면_65")</f>
        <v>1720_각북면_65</v>
      </c>
      <c r="B3669" s="2">
        <v>1720</v>
      </c>
      <c r="C3669" s="2" t="s">
        <v>15627</v>
      </c>
      <c r="D3669" s="2" t="s">
        <v>15628</v>
      </c>
      <c r="E3669" s="2">
        <v>3668</v>
      </c>
      <c r="F3669" s="1">
        <v>18</v>
      </c>
      <c r="G3669" s="1" t="s">
        <v>5817</v>
      </c>
      <c r="H3669" s="1" t="s">
        <v>8503</v>
      </c>
      <c r="I3669" s="1">
        <v>4</v>
      </c>
      <c r="L3669" s="1">
        <v>2</v>
      </c>
      <c r="M3669" s="2" t="s">
        <v>18358</v>
      </c>
      <c r="N3669" s="2" t="s">
        <v>18359</v>
      </c>
      <c r="T3669" s="1" t="s">
        <v>16117</v>
      </c>
      <c r="U3669" s="1" t="s">
        <v>215</v>
      </c>
      <c r="V3669" s="1" t="s">
        <v>8866</v>
      </c>
      <c r="W3669" s="1" t="s">
        <v>38</v>
      </c>
      <c r="X3669" s="1" t="s">
        <v>15625</v>
      </c>
      <c r="Y3669" s="1" t="s">
        <v>5994</v>
      </c>
      <c r="Z3669" s="1" t="s">
        <v>10303</v>
      </c>
      <c r="AC3669" s="1">
        <v>67</v>
      </c>
      <c r="AD3669" s="1" t="s">
        <v>454</v>
      </c>
      <c r="AE3669" s="1" t="s">
        <v>11543</v>
      </c>
      <c r="AJ3669" s="1" t="s">
        <v>17</v>
      </c>
      <c r="AK3669" s="1" t="s">
        <v>11718</v>
      </c>
      <c r="AL3669" s="1" t="s">
        <v>50</v>
      </c>
      <c r="AM3669" s="1" t="s">
        <v>15626</v>
      </c>
      <c r="AT3669" s="1" t="s">
        <v>46</v>
      </c>
      <c r="AU3669" s="1" t="s">
        <v>11959</v>
      </c>
      <c r="AV3669" s="1" t="s">
        <v>2180</v>
      </c>
      <c r="AW3669" s="1" t="s">
        <v>11278</v>
      </c>
      <c r="BG3669" s="1" t="s">
        <v>46</v>
      </c>
      <c r="BH3669" s="1" t="s">
        <v>11959</v>
      </c>
      <c r="BI3669" s="1" t="s">
        <v>5995</v>
      </c>
      <c r="BJ3669" s="1" t="s">
        <v>9518</v>
      </c>
      <c r="BK3669" s="1" t="s">
        <v>516</v>
      </c>
      <c r="BL3669" s="1" t="s">
        <v>8956</v>
      </c>
      <c r="BM3669" s="1" t="s">
        <v>5996</v>
      </c>
      <c r="BN3669" s="1" t="s">
        <v>12231</v>
      </c>
      <c r="BO3669" s="1" t="s">
        <v>1720</v>
      </c>
      <c r="BP3669" s="1" t="s">
        <v>13539</v>
      </c>
      <c r="BQ3669" s="1" t="s">
        <v>5997</v>
      </c>
      <c r="BR3669" s="1" t="s">
        <v>14309</v>
      </c>
      <c r="BS3669" s="1" t="s">
        <v>720</v>
      </c>
      <c r="BT3669" s="1" t="s">
        <v>11736</v>
      </c>
    </row>
    <row r="3670" spans="1:72" ht="13.5" customHeight="1">
      <c r="A3670" s="3" t="str">
        <f>HYPERLINK("http://kyu.snu.ac.kr/sdhj/index.jsp?type=hj/GK14605_00IH_0001_0065.jpg","1720_각북면_65")</f>
        <v>1720_각북면_65</v>
      </c>
      <c r="B3670" s="2">
        <v>1720</v>
      </c>
      <c r="C3670" s="2" t="s">
        <v>15733</v>
      </c>
      <c r="D3670" s="2" t="s">
        <v>15734</v>
      </c>
      <c r="E3670" s="2">
        <v>3669</v>
      </c>
      <c r="F3670" s="1">
        <v>18</v>
      </c>
      <c r="G3670" s="1" t="s">
        <v>5817</v>
      </c>
      <c r="H3670" s="1" t="s">
        <v>8503</v>
      </c>
      <c r="I3670" s="1">
        <v>4</v>
      </c>
      <c r="L3670" s="1">
        <v>2</v>
      </c>
      <c r="M3670" s="2" t="s">
        <v>18358</v>
      </c>
      <c r="N3670" s="2" t="s">
        <v>18359</v>
      </c>
      <c r="S3670" s="1" t="s">
        <v>226</v>
      </c>
      <c r="T3670" s="1" t="s">
        <v>8709</v>
      </c>
      <c r="AC3670" s="1">
        <v>17</v>
      </c>
      <c r="AD3670" s="1" t="s">
        <v>69</v>
      </c>
      <c r="AE3670" s="1" t="s">
        <v>11560</v>
      </c>
    </row>
    <row r="3671" spans="1:72" ht="13.5" customHeight="1">
      <c r="A3671" s="3" t="str">
        <f>HYPERLINK("http://kyu.snu.ac.kr/sdhj/index.jsp?type=hj/GK14605_00IH_0001_0065.jpg","1720_각북면_65")</f>
        <v>1720_각북면_65</v>
      </c>
      <c r="B3671" s="2">
        <v>1720</v>
      </c>
      <c r="C3671" s="2" t="s">
        <v>15733</v>
      </c>
      <c r="D3671" s="2" t="s">
        <v>15734</v>
      </c>
      <c r="E3671" s="2">
        <v>3670</v>
      </c>
      <c r="F3671" s="1">
        <v>18</v>
      </c>
      <c r="G3671" s="1" t="s">
        <v>5817</v>
      </c>
      <c r="H3671" s="1" t="s">
        <v>8503</v>
      </c>
      <c r="I3671" s="1">
        <v>4</v>
      </c>
      <c r="L3671" s="1">
        <v>2</v>
      </c>
      <c r="M3671" s="2" t="s">
        <v>18358</v>
      </c>
      <c r="N3671" s="2" t="s">
        <v>18359</v>
      </c>
      <c r="S3671" s="1" t="s">
        <v>5946</v>
      </c>
      <c r="T3671" s="1" t="s">
        <v>8738</v>
      </c>
      <c r="AC3671" s="1">
        <v>15</v>
      </c>
      <c r="AD3671" s="1" t="s">
        <v>563</v>
      </c>
      <c r="AE3671" s="1" t="s">
        <v>9669</v>
      </c>
    </row>
    <row r="3672" spans="1:72" ht="13.5" customHeight="1">
      <c r="A3672" s="3" t="str">
        <f>HYPERLINK("http://kyu.snu.ac.kr/sdhj/index.jsp?type=hj/GK14605_00IH_0001_0065.jpg","1720_각북면_65")</f>
        <v>1720_각북면_65</v>
      </c>
      <c r="B3672" s="2">
        <v>1720</v>
      </c>
      <c r="C3672" s="2" t="s">
        <v>15733</v>
      </c>
      <c r="D3672" s="2" t="s">
        <v>15734</v>
      </c>
      <c r="E3672" s="2">
        <v>3671</v>
      </c>
      <c r="F3672" s="1">
        <v>18</v>
      </c>
      <c r="G3672" s="1" t="s">
        <v>5817</v>
      </c>
      <c r="H3672" s="1" t="s">
        <v>8503</v>
      </c>
      <c r="I3672" s="1">
        <v>4</v>
      </c>
      <c r="L3672" s="1">
        <v>2</v>
      </c>
      <c r="M3672" s="2" t="s">
        <v>18358</v>
      </c>
      <c r="N3672" s="2" t="s">
        <v>18359</v>
      </c>
      <c r="T3672" s="1" t="s">
        <v>17171</v>
      </c>
      <c r="U3672" s="1" t="s">
        <v>266</v>
      </c>
      <c r="V3672" s="1" t="s">
        <v>8830</v>
      </c>
      <c r="Y3672" s="1" t="s">
        <v>5998</v>
      </c>
      <c r="Z3672" s="1" t="s">
        <v>9934</v>
      </c>
      <c r="AC3672" s="1">
        <v>50</v>
      </c>
      <c r="AD3672" s="1" t="s">
        <v>54</v>
      </c>
      <c r="AE3672" s="1" t="s">
        <v>11446</v>
      </c>
    </row>
    <row r="3673" spans="1:72" ht="13.5" customHeight="1">
      <c r="A3673" s="3" t="str">
        <f>HYPERLINK("http://kyu.snu.ac.kr/sdhj/index.jsp?type=hj/GK14605_00IH_0001_0065.jpg","1720_각북면_65")</f>
        <v>1720_각북면_65</v>
      </c>
      <c r="B3673" s="2">
        <v>1720</v>
      </c>
      <c r="C3673" s="2" t="s">
        <v>15733</v>
      </c>
      <c r="D3673" s="2" t="s">
        <v>15734</v>
      </c>
      <c r="E3673" s="2">
        <v>3672</v>
      </c>
      <c r="F3673" s="1">
        <v>18</v>
      </c>
      <c r="G3673" s="1" t="s">
        <v>5817</v>
      </c>
      <c r="H3673" s="1" t="s">
        <v>8503</v>
      </c>
      <c r="I3673" s="1">
        <v>4</v>
      </c>
      <c r="L3673" s="1">
        <v>2</v>
      </c>
      <c r="M3673" s="2" t="s">
        <v>18358</v>
      </c>
      <c r="N3673" s="2" t="s">
        <v>18359</v>
      </c>
      <c r="T3673" s="1" t="s">
        <v>17171</v>
      </c>
      <c r="U3673" s="1" t="s">
        <v>266</v>
      </c>
      <c r="V3673" s="1" t="s">
        <v>8830</v>
      </c>
      <c r="Y3673" s="1" t="s">
        <v>3310</v>
      </c>
      <c r="Z3673" s="1" t="s">
        <v>9455</v>
      </c>
      <c r="AC3673" s="1">
        <v>20</v>
      </c>
      <c r="AD3673" s="1" t="s">
        <v>134</v>
      </c>
      <c r="AE3673" s="1" t="s">
        <v>11542</v>
      </c>
      <c r="AF3673" s="1" t="s">
        <v>135</v>
      </c>
      <c r="AG3673" s="1" t="s">
        <v>11569</v>
      </c>
      <c r="BB3673" s="1" t="s">
        <v>274</v>
      </c>
      <c r="BC3673" s="1" t="s">
        <v>8855</v>
      </c>
      <c r="BD3673" s="1" t="s">
        <v>5998</v>
      </c>
      <c r="BE3673" s="1" t="s">
        <v>9934</v>
      </c>
    </row>
    <row r="3674" spans="1:72" ht="13.5" customHeight="1">
      <c r="A3674" s="3" t="str">
        <f>HYPERLINK("http://kyu.snu.ac.kr/sdhj/index.jsp?type=hj/GK14605_00IH_0001_0065.jpg","1720_각북면_65")</f>
        <v>1720_각북면_65</v>
      </c>
      <c r="B3674" s="2">
        <v>1720</v>
      </c>
      <c r="C3674" s="2" t="s">
        <v>15733</v>
      </c>
      <c r="D3674" s="2" t="s">
        <v>15734</v>
      </c>
      <c r="E3674" s="2">
        <v>3673</v>
      </c>
      <c r="F3674" s="1">
        <v>18</v>
      </c>
      <c r="G3674" s="1" t="s">
        <v>5817</v>
      </c>
      <c r="H3674" s="1" t="s">
        <v>8503</v>
      </c>
      <c r="I3674" s="1">
        <v>4</v>
      </c>
      <c r="L3674" s="1">
        <v>3</v>
      </c>
      <c r="M3674" s="2" t="s">
        <v>3564</v>
      </c>
      <c r="N3674" s="2" t="s">
        <v>10091</v>
      </c>
      <c r="T3674" s="1" t="s">
        <v>15732</v>
      </c>
      <c r="U3674" s="1" t="s">
        <v>5018</v>
      </c>
      <c r="V3674" s="1" t="s">
        <v>15594</v>
      </c>
      <c r="Y3674" s="1" t="s">
        <v>3564</v>
      </c>
      <c r="Z3674" s="1" t="s">
        <v>10091</v>
      </c>
      <c r="AC3674" s="1">
        <v>67</v>
      </c>
      <c r="AD3674" s="1" t="s">
        <v>454</v>
      </c>
      <c r="AE3674" s="1" t="s">
        <v>11543</v>
      </c>
      <c r="AJ3674" s="1" t="s">
        <v>17</v>
      </c>
      <c r="AK3674" s="1" t="s">
        <v>11718</v>
      </c>
      <c r="AL3674" s="1" t="s">
        <v>803</v>
      </c>
      <c r="AM3674" s="1" t="s">
        <v>11722</v>
      </c>
      <c r="AT3674" s="1" t="s">
        <v>721</v>
      </c>
      <c r="AU3674" s="1" t="s">
        <v>17172</v>
      </c>
      <c r="AV3674" s="1" t="s">
        <v>2599</v>
      </c>
      <c r="AW3674" s="1" t="s">
        <v>11206</v>
      </c>
      <c r="BB3674" s="1" t="s">
        <v>722</v>
      </c>
      <c r="BC3674" s="1" t="s">
        <v>17173</v>
      </c>
      <c r="BD3674" s="1" t="s">
        <v>3862</v>
      </c>
      <c r="BE3674" s="1" t="s">
        <v>10352</v>
      </c>
      <c r="BG3674" s="1" t="s">
        <v>88</v>
      </c>
      <c r="BH3674" s="1" t="s">
        <v>8828</v>
      </c>
      <c r="BI3674" s="1" t="s">
        <v>5301</v>
      </c>
      <c r="BJ3674" s="1" t="s">
        <v>13183</v>
      </c>
      <c r="BK3674" s="1" t="s">
        <v>269</v>
      </c>
      <c r="BL3674" s="1" t="s">
        <v>8873</v>
      </c>
      <c r="BM3674" s="1" t="s">
        <v>270</v>
      </c>
      <c r="BN3674" s="1" t="s">
        <v>11481</v>
      </c>
      <c r="BO3674" s="1" t="s">
        <v>269</v>
      </c>
      <c r="BP3674" s="1" t="s">
        <v>8873</v>
      </c>
      <c r="BQ3674" s="1" t="s">
        <v>5999</v>
      </c>
      <c r="BR3674" s="1" t="s">
        <v>17174</v>
      </c>
      <c r="BS3674" s="1" t="s">
        <v>300</v>
      </c>
      <c r="BT3674" s="1" t="s">
        <v>11633</v>
      </c>
    </row>
    <row r="3675" spans="1:72" ht="13.5" customHeight="1">
      <c r="A3675" s="3" t="str">
        <f>HYPERLINK("http://kyu.snu.ac.kr/sdhj/index.jsp?type=hj/GK14605_00IH_0001_0065.jpg","1720_각북면_65")</f>
        <v>1720_각북면_65</v>
      </c>
      <c r="B3675" s="2">
        <v>1720</v>
      </c>
      <c r="C3675" s="2" t="s">
        <v>15733</v>
      </c>
      <c r="D3675" s="2" t="s">
        <v>15734</v>
      </c>
      <c r="E3675" s="2">
        <v>3674</v>
      </c>
      <c r="F3675" s="1">
        <v>18</v>
      </c>
      <c r="G3675" s="1" t="s">
        <v>5817</v>
      </c>
      <c r="H3675" s="1" t="s">
        <v>8503</v>
      </c>
      <c r="I3675" s="1">
        <v>4</v>
      </c>
      <c r="L3675" s="1">
        <v>3</v>
      </c>
      <c r="M3675" s="2" t="s">
        <v>3564</v>
      </c>
      <c r="N3675" s="2" t="s">
        <v>10091</v>
      </c>
      <c r="S3675" s="1" t="s">
        <v>226</v>
      </c>
      <c r="T3675" s="1" t="s">
        <v>8709</v>
      </c>
      <c r="U3675" s="1" t="s">
        <v>5298</v>
      </c>
      <c r="V3675" s="1" t="s">
        <v>15590</v>
      </c>
      <c r="Y3675" s="1" t="s">
        <v>14874</v>
      </c>
      <c r="Z3675" s="1" t="s">
        <v>15512</v>
      </c>
      <c r="AC3675" s="1">
        <v>33</v>
      </c>
      <c r="AD3675" s="1" t="s">
        <v>151</v>
      </c>
      <c r="AE3675" s="1" t="s">
        <v>10802</v>
      </c>
    </row>
    <row r="3676" spans="1:72" ht="13.5" customHeight="1">
      <c r="A3676" s="3" t="str">
        <f>HYPERLINK("http://kyu.snu.ac.kr/sdhj/index.jsp?type=hj/GK14605_00IH_0001_0065.jpg","1720_각북면_65")</f>
        <v>1720_각북면_65</v>
      </c>
      <c r="B3676" s="2">
        <v>1720</v>
      </c>
      <c r="C3676" s="2" t="s">
        <v>16668</v>
      </c>
      <c r="D3676" s="2" t="s">
        <v>16669</v>
      </c>
      <c r="E3676" s="2">
        <v>3675</v>
      </c>
      <c r="F3676" s="1">
        <v>18</v>
      </c>
      <c r="G3676" s="1" t="s">
        <v>5817</v>
      </c>
      <c r="H3676" s="1" t="s">
        <v>8503</v>
      </c>
      <c r="I3676" s="1">
        <v>4</v>
      </c>
      <c r="L3676" s="1">
        <v>3</v>
      </c>
      <c r="M3676" s="2" t="s">
        <v>3564</v>
      </c>
      <c r="N3676" s="2" t="s">
        <v>10091</v>
      </c>
      <c r="S3676" s="1" t="s">
        <v>5853</v>
      </c>
      <c r="T3676" s="1" t="s">
        <v>8737</v>
      </c>
      <c r="Y3676" s="1" t="s">
        <v>6000</v>
      </c>
      <c r="Z3676" s="1" t="s">
        <v>10302</v>
      </c>
      <c r="AC3676" s="1">
        <v>5</v>
      </c>
      <c r="AD3676" s="1" t="s">
        <v>249</v>
      </c>
      <c r="AE3676" s="1" t="s">
        <v>11523</v>
      </c>
    </row>
    <row r="3677" spans="1:72" ht="13.5" customHeight="1">
      <c r="A3677" s="3" t="str">
        <f>HYPERLINK("http://kyu.snu.ac.kr/sdhj/index.jsp?type=hj/GK14605_00IH_0001_0065.jpg","1720_각북면_65")</f>
        <v>1720_각북면_65</v>
      </c>
      <c r="B3677" s="2">
        <v>1720</v>
      </c>
      <c r="C3677" s="2" t="s">
        <v>15741</v>
      </c>
      <c r="D3677" s="2" t="s">
        <v>15742</v>
      </c>
      <c r="E3677" s="2">
        <v>3676</v>
      </c>
      <c r="F3677" s="1">
        <v>18</v>
      </c>
      <c r="G3677" s="1" t="s">
        <v>5817</v>
      </c>
      <c r="H3677" s="1" t="s">
        <v>8503</v>
      </c>
      <c r="I3677" s="1">
        <v>4</v>
      </c>
      <c r="L3677" s="1">
        <v>4</v>
      </c>
      <c r="M3677" s="2" t="s">
        <v>3535</v>
      </c>
      <c r="N3677" s="2" t="s">
        <v>9473</v>
      </c>
      <c r="T3677" s="1" t="s">
        <v>17175</v>
      </c>
      <c r="U3677" s="1" t="s">
        <v>1834</v>
      </c>
      <c r="V3677" s="1" t="s">
        <v>8897</v>
      </c>
      <c r="Y3677" s="1" t="s">
        <v>3535</v>
      </c>
      <c r="Z3677" s="1" t="s">
        <v>9473</v>
      </c>
      <c r="AC3677" s="1">
        <v>59</v>
      </c>
      <c r="AD3677" s="1" t="s">
        <v>540</v>
      </c>
      <c r="AE3677" s="1" t="s">
        <v>11564</v>
      </c>
      <c r="AJ3677" s="1" t="s">
        <v>17</v>
      </c>
      <c r="AK3677" s="1" t="s">
        <v>11718</v>
      </c>
      <c r="AL3677" s="1" t="s">
        <v>158</v>
      </c>
      <c r="AM3677" s="1" t="s">
        <v>11647</v>
      </c>
      <c r="AN3677" s="1" t="s">
        <v>602</v>
      </c>
      <c r="AO3677" s="1" t="s">
        <v>8712</v>
      </c>
      <c r="AP3677" s="1" t="s">
        <v>573</v>
      </c>
      <c r="AQ3677" s="1" t="s">
        <v>8905</v>
      </c>
      <c r="AR3677" s="1" t="s">
        <v>6001</v>
      </c>
      <c r="AS3677" s="1" t="s">
        <v>11860</v>
      </c>
      <c r="AT3677" s="1" t="s">
        <v>573</v>
      </c>
      <c r="AU3677" s="1" t="s">
        <v>8905</v>
      </c>
      <c r="AV3677" s="1" t="s">
        <v>6002</v>
      </c>
      <c r="AW3677" s="1" t="s">
        <v>12303</v>
      </c>
      <c r="BB3677" s="1" t="s">
        <v>274</v>
      </c>
      <c r="BC3677" s="1" t="s">
        <v>8855</v>
      </c>
      <c r="BD3677" s="1" t="s">
        <v>6003</v>
      </c>
      <c r="BE3677" s="1" t="s">
        <v>12791</v>
      </c>
      <c r="BG3677" s="1" t="s">
        <v>88</v>
      </c>
      <c r="BH3677" s="1" t="s">
        <v>8828</v>
      </c>
      <c r="BI3677" s="1" t="s">
        <v>2921</v>
      </c>
      <c r="BJ3677" s="1" t="s">
        <v>12292</v>
      </c>
      <c r="BK3677" s="1" t="s">
        <v>88</v>
      </c>
      <c r="BL3677" s="1" t="s">
        <v>8828</v>
      </c>
      <c r="BM3677" s="1" t="s">
        <v>3241</v>
      </c>
      <c r="BN3677" s="1" t="s">
        <v>11097</v>
      </c>
      <c r="BO3677" s="1" t="s">
        <v>721</v>
      </c>
      <c r="BP3677" s="1" t="s">
        <v>17176</v>
      </c>
      <c r="BQ3677" s="1" t="s">
        <v>6004</v>
      </c>
      <c r="BR3677" s="1" t="s">
        <v>13065</v>
      </c>
      <c r="BS3677" s="1" t="s">
        <v>41</v>
      </c>
      <c r="BT3677" s="1" t="s">
        <v>11660</v>
      </c>
    </row>
    <row r="3678" spans="1:72" ht="13.5" customHeight="1">
      <c r="A3678" s="3" t="str">
        <f>HYPERLINK("http://kyu.snu.ac.kr/sdhj/index.jsp?type=hj/GK14605_00IH_0001_0065.jpg","1720_각북면_65")</f>
        <v>1720_각북면_65</v>
      </c>
      <c r="B3678" s="2">
        <v>1720</v>
      </c>
      <c r="C3678" s="2" t="s">
        <v>16519</v>
      </c>
      <c r="D3678" s="2" t="s">
        <v>16520</v>
      </c>
      <c r="E3678" s="2">
        <v>3677</v>
      </c>
      <c r="F3678" s="1">
        <v>18</v>
      </c>
      <c r="G3678" s="1" t="s">
        <v>5817</v>
      </c>
      <c r="H3678" s="1" t="s">
        <v>8503</v>
      </c>
      <c r="I3678" s="1">
        <v>4</v>
      </c>
      <c r="L3678" s="1">
        <v>4</v>
      </c>
      <c r="M3678" s="2" t="s">
        <v>3535</v>
      </c>
      <c r="N3678" s="2" t="s">
        <v>9473</v>
      </c>
      <c r="S3678" s="1" t="s">
        <v>190</v>
      </c>
      <c r="T3678" s="1" t="s">
        <v>8713</v>
      </c>
      <c r="U3678" s="1" t="s">
        <v>161</v>
      </c>
      <c r="V3678" s="1" t="s">
        <v>8861</v>
      </c>
      <c r="W3678" s="1" t="s">
        <v>437</v>
      </c>
      <c r="X3678" s="1" t="s">
        <v>9293</v>
      </c>
      <c r="Y3678" s="1" t="s">
        <v>3516</v>
      </c>
      <c r="Z3678" s="1" t="s">
        <v>10301</v>
      </c>
      <c r="AC3678" s="1">
        <v>31</v>
      </c>
      <c r="AD3678" s="1" t="s">
        <v>445</v>
      </c>
      <c r="AE3678" s="1" t="s">
        <v>11541</v>
      </c>
    </row>
    <row r="3679" spans="1:72" ht="13.5" customHeight="1">
      <c r="A3679" s="3" t="str">
        <f>HYPERLINK("http://kyu.snu.ac.kr/sdhj/index.jsp?type=hj/GK14605_00IH_0001_0065.jpg","1720_각북면_65")</f>
        <v>1720_각북면_65</v>
      </c>
      <c r="B3679" s="2">
        <v>1720</v>
      </c>
      <c r="C3679" s="2" t="s">
        <v>16519</v>
      </c>
      <c r="D3679" s="2" t="s">
        <v>16520</v>
      </c>
      <c r="E3679" s="2">
        <v>3678</v>
      </c>
      <c r="F3679" s="1">
        <v>18</v>
      </c>
      <c r="G3679" s="1" t="s">
        <v>5817</v>
      </c>
      <c r="H3679" s="1" t="s">
        <v>8503</v>
      </c>
      <c r="I3679" s="1">
        <v>4</v>
      </c>
      <c r="L3679" s="1">
        <v>4</v>
      </c>
      <c r="M3679" s="2" t="s">
        <v>3535</v>
      </c>
      <c r="N3679" s="2" t="s">
        <v>9473</v>
      </c>
      <c r="S3679" s="1" t="s">
        <v>133</v>
      </c>
      <c r="T3679" s="1" t="s">
        <v>8712</v>
      </c>
      <c r="U3679" s="1" t="s">
        <v>385</v>
      </c>
      <c r="V3679" s="1" t="s">
        <v>17177</v>
      </c>
      <c r="W3679" s="1" t="s">
        <v>128</v>
      </c>
      <c r="X3679" s="1" t="s">
        <v>9270</v>
      </c>
      <c r="Y3679" s="1" t="s">
        <v>53</v>
      </c>
      <c r="Z3679" s="1" t="s">
        <v>9315</v>
      </c>
      <c r="AC3679" s="1">
        <v>25</v>
      </c>
      <c r="AD3679" s="1" t="s">
        <v>271</v>
      </c>
      <c r="AE3679" s="1" t="s">
        <v>11546</v>
      </c>
      <c r="AF3679" s="1" t="s">
        <v>135</v>
      </c>
      <c r="AG3679" s="1" t="s">
        <v>11569</v>
      </c>
    </row>
    <row r="3680" spans="1:72" ht="13.5" customHeight="1">
      <c r="A3680" s="3" t="str">
        <f>HYPERLINK("http://kyu.snu.ac.kr/sdhj/index.jsp?type=hj/GK14605_00IH_0001_0065.jpg","1720_각북면_65")</f>
        <v>1720_각북면_65</v>
      </c>
      <c r="B3680" s="2">
        <v>1720</v>
      </c>
      <c r="C3680" s="2" t="s">
        <v>16519</v>
      </c>
      <c r="D3680" s="2" t="s">
        <v>16520</v>
      </c>
      <c r="E3680" s="2">
        <v>3679</v>
      </c>
      <c r="F3680" s="1">
        <v>18</v>
      </c>
      <c r="G3680" s="1" t="s">
        <v>5817</v>
      </c>
      <c r="H3680" s="1" t="s">
        <v>8503</v>
      </c>
      <c r="I3680" s="1">
        <v>4</v>
      </c>
      <c r="L3680" s="1">
        <v>4</v>
      </c>
      <c r="M3680" s="2" t="s">
        <v>3535</v>
      </c>
      <c r="N3680" s="2" t="s">
        <v>9473</v>
      </c>
      <c r="S3680" s="1" t="s">
        <v>68</v>
      </c>
      <c r="T3680" s="1" t="s">
        <v>8708</v>
      </c>
      <c r="Y3680" s="1" t="s">
        <v>1856</v>
      </c>
      <c r="Z3680" s="1" t="s">
        <v>9579</v>
      </c>
      <c r="AF3680" s="1" t="s">
        <v>355</v>
      </c>
      <c r="AG3680" s="1" t="s">
        <v>11570</v>
      </c>
    </row>
    <row r="3681" spans="1:72" ht="13.5" customHeight="1">
      <c r="A3681" s="3" t="str">
        <f>HYPERLINK("http://kyu.snu.ac.kr/sdhj/index.jsp?type=hj/GK14605_00IH_0001_0065.jpg","1720_각북면_65")</f>
        <v>1720_각북면_65</v>
      </c>
      <c r="B3681" s="2">
        <v>1720</v>
      </c>
      <c r="C3681" s="2" t="s">
        <v>16519</v>
      </c>
      <c r="D3681" s="2" t="s">
        <v>16520</v>
      </c>
      <c r="E3681" s="2">
        <v>3680</v>
      </c>
      <c r="F3681" s="1">
        <v>18</v>
      </c>
      <c r="G3681" s="1" t="s">
        <v>5817</v>
      </c>
      <c r="H3681" s="1" t="s">
        <v>8503</v>
      </c>
      <c r="I3681" s="1">
        <v>4</v>
      </c>
      <c r="L3681" s="1">
        <v>4</v>
      </c>
      <c r="M3681" s="2" t="s">
        <v>3535</v>
      </c>
      <c r="N3681" s="2" t="s">
        <v>9473</v>
      </c>
      <c r="S3681" s="1" t="s">
        <v>68</v>
      </c>
      <c r="T3681" s="1" t="s">
        <v>8708</v>
      </c>
      <c r="Y3681" s="1" t="s">
        <v>6005</v>
      </c>
      <c r="Z3681" s="1" t="s">
        <v>10300</v>
      </c>
      <c r="AC3681" s="1">
        <v>16</v>
      </c>
      <c r="AD3681" s="1" t="s">
        <v>160</v>
      </c>
      <c r="AE3681" s="1" t="s">
        <v>11534</v>
      </c>
    </row>
    <row r="3682" spans="1:72" ht="13.5" customHeight="1">
      <c r="A3682" s="3" t="str">
        <f>HYPERLINK("http://kyu.snu.ac.kr/sdhj/index.jsp?type=hj/GK14605_00IH_0001_0065.jpg","1720_각북면_65")</f>
        <v>1720_각북면_65</v>
      </c>
      <c r="B3682" s="2">
        <v>1720</v>
      </c>
      <c r="C3682" s="2" t="s">
        <v>15775</v>
      </c>
      <c r="D3682" s="2" t="s">
        <v>15776</v>
      </c>
      <c r="E3682" s="2">
        <v>3681</v>
      </c>
      <c r="F3682" s="1">
        <v>18</v>
      </c>
      <c r="G3682" s="1" t="s">
        <v>5817</v>
      </c>
      <c r="H3682" s="1" t="s">
        <v>8503</v>
      </c>
      <c r="I3682" s="1">
        <v>4</v>
      </c>
      <c r="L3682" s="1">
        <v>4</v>
      </c>
      <c r="M3682" s="2" t="s">
        <v>3535</v>
      </c>
      <c r="N3682" s="2" t="s">
        <v>9473</v>
      </c>
      <c r="S3682" s="1" t="s">
        <v>71</v>
      </c>
      <c r="T3682" s="1" t="s">
        <v>8710</v>
      </c>
      <c r="Y3682" s="1" t="s">
        <v>6006</v>
      </c>
      <c r="Z3682" s="1" t="s">
        <v>10138</v>
      </c>
      <c r="AF3682" s="1" t="s">
        <v>358</v>
      </c>
      <c r="AG3682" s="1" t="s">
        <v>11573</v>
      </c>
      <c r="AH3682" s="1" t="s">
        <v>6007</v>
      </c>
      <c r="AI3682" s="1" t="s">
        <v>11657</v>
      </c>
    </row>
    <row r="3683" spans="1:72" ht="13.5" customHeight="1">
      <c r="A3683" s="3" t="str">
        <f>HYPERLINK("http://kyu.snu.ac.kr/sdhj/index.jsp?type=hj/GK14605_00IH_0001_0065.jpg","1720_각북면_65")</f>
        <v>1720_각북면_65</v>
      </c>
      <c r="B3683" s="2">
        <v>1720</v>
      </c>
      <c r="C3683" s="2" t="s">
        <v>15775</v>
      </c>
      <c r="D3683" s="2" t="s">
        <v>15776</v>
      </c>
      <c r="E3683" s="2">
        <v>3682</v>
      </c>
      <c r="F3683" s="1">
        <v>18</v>
      </c>
      <c r="G3683" s="1" t="s">
        <v>5817</v>
      </c>
      <c r="H3683" s="1" t="s">
        <v>8503</v>
      </c>
      <c r="I3683" s="1">
        <v>4</v>
      </c>
      <c r="L3683" s="1">
        <v>4</v>
      </c>
      <c r="M3683" s="2" t="s">
        <v>3535</v>
      </c>
      <c r="N3683" s="2" t="s">
        <v>9473</v>
      </c>
      <c r="S3683" s="1" t="s">
        <v>247</v>
      </c>
      <c r="T3683" s="1" t="s">
        <v>8741</v>
      </c>
      <c r="Y3683" s="1" t="s">
        <v>327</v>
      </c>
      <c r="Z3683" s="1" t="s">
        <v>10299</v>
      </c>
      <c r="AC3683" s="1">
        <v>5</v>
      </c>
      <c r="AD3683" s="1" t="s">
        <v>249</v>
      </c>
      <c r="AE3683" s="1" t="s">
        <v>11523</v>
      </c>
    </row>
    <row r="3684" spans="1:72" ht="13.5" customHeight="1">
      <c r="A3684" s="3" t="str">
        <f>HYPERLINK("http://kyu.snu.ac.kr/sdhj/index.jsp?type=hj/GK14605_00IH_0001_0065.jpg","1720_각북면_65")</f>
        <v>1720_각북면_65</v>
      </c>
      <c r="B3684" s="2">
        <v>1720</v>
      </c>
      <c r="C3684" s="2" t="s">
        <v>15775</v>
      </c>
      <c r="D3684" s="2" t="s">
        <v>15776</v>
      </c>
      <c r="E3684" s="2">
        <v>3683</v>
      </c>
      <c r="F3684" s="1">
        <v>18</v>
      </c>
      <c r="G3684" s="1" t="s">
        <v>5817</v>
      </c>
      <c r="H3684" s="1" t="s">
        <v>8503</v>
      </c>
      <c r="I3684" s="1">
        <v>4</v>
      </c>
      <c r="L3684" s="1">
        <v>4</v>
      </c>
      <c r="M3684" s="2" t="s">
        <v>3535</v>
      </c>
      <c r="N3684" s="2" t="s">
        <v>9473</v>
      </c>
      <c r="S3684" s="1" t="s">
        <v>356</v>
      </c>
      <c r="T3684" s="1" t="s">
        <v>8717</v>
      </c>
      <c r="Y3684" s="1" t="s">
        <v>6008</v>
      </c>
      <c r="Z3684" s="1" t="s">
        <v>10298</v>
      </c>
      <c r="AC3684" s="1">
        <v>1</v>
      </c>
      <c r="AD3684" s="1" t="s">
        <v>107</v>
      </c>
      <c r="AE3684" s="1" t="s">
        <v>11521</v>
      </c>
      <c r="AF3684" s="1" t="s">
        <v>135</v>
      </c>
      <c r="AG3684" s="1" t="s">
        <v>11569</v>
      </c>
    </row>
    <row r="3685" spans="1:72" ht="13.5" customHeight="1">
      <c r="A3685" s="3" t="str">
        <f>HYPERLINK("http://kyu.snu.ac.kr/sdhj/index.jsp?type=hj/GK14605_00IH_0001_0065.jpg","1720_각북면_65")</f>
        <v>1720_각북면_65</v>
      </c>
      <c r="B3685" s="2">
        <v>1720</v>
      </c>
      <c r="C3685" s="2" t="s">
        <v>15775</v>
      </c>
      <c r="D3685" s="2" t="s">
        <v>15776</v>
      </c>
      <c r="E3685" s="2">
        <v>3684</v>
      </c>
      <c r="F3685" s="1">
        <v>18</v>
      </c>
      <c r="G3685" s="1" t="s">
        <v>5817</v>
      </c>
      <c r="H3685" s="1" t="s">
        <v>8503</v>
      </c>
      <c r="I3685" s="1">
        <v>4</v>
      </c>
      <c r="L3685" s="1">
        <v>5</v>
      </c>
      <c r="M3685" s="2" t="s">
        <v>6010</v>
      </c>
      <c r="N3685" s="2" t="s">
        <v>10297</v>
      </c>
      <c r="T3685" s="1" t="s">
        <v>16010</v>
      </c>
      <c r="U3685" s="1" t="s">
        <v>6009</v>
      </c>
      <c r="V3685" s="1" t="s">
        <v>17178</v>
      </c>
      <c r="Y3685" s="1" t="s">
        <v>6010</v>
      </c>
      <c r="Z3685" s="1" t="s">
        <v>10297</v>
      </c>
      <c r="AC3685" s="1">
        <v>61</v>
      </c>
      <c r="AD3685" s="1" t="s">
        <v>107</v>
      </c>
      <c r="AE3685" s="1" t="s">
        <v>11521</v>
      </c>
      <c r="AJ3685" s="1" t="s">
        <v>17</v>
      </c>
      <c r="AK3685" s="1" t="s">
        <v>11718</v>
      </c>
      <c r="AL3685" s="1" t="s">
        <v>803</v>
      </c>
      <c r="AM3685" s="1" t="s">
        <v>11722</v>
      </c>
      <c r="AT3685" s="1" t="s">
        <v>721</v>
      </c>
      <c r="AU3685" s="1" t="s">
        <v>17179</v>
      </c>
      <c r="AV3685" s="1" t="s">
        <v>2599</v>
      </c>
      <c r="AW3685" s="1" t="s">
        <v>11206</v>
      </c>
      <c r="BB3685" s="1" t="s">
        <v>722</v>
      </c>
      <c r="BC3685" s="1" t="s">
        <v>17180</v>
      </c>
      <c r="BD3685" s="1" t="s">
        <v>3862</v>
      </c>
      <c r="BE3685" s="1" t="s">
        <v>10352</v>
      </c>
      <c r="BG3685" s="1" t="s">
        <v>721</v>
      </c>
      <c r="BH3685" s="1" t="s">
        <v>17179</v>
      </c>
      <c r="BI3685" s="1" t="s">
        <v>6011</v>
      </c>
      <c r="BJ3685" s="1" t="s">
        <v>13183</v>
      </c>
      <c r="BK3685" s="1" t="s">
        <v>269</v>
      </c>
      <c r="BL3685" s="1" t="s">
        <v>8873</v>
      </c>
      <c r="BM3685" s="1" t="s">
        <v>270</v>
      </c>
      <c r="BN3685" s="1" t="s">
        <v>11481</v>
      </c>
      <c r="BO3685" s="1" t="s">
        <v>721</v>
      </c>
      <c r="BP3685" s="1" t="s">
        <v>17179</v>
      </c>
      <c r="BQ3685" s="1" t="s">
        <v>5999</v>
      </c>
      <c r="BR3685" s="1" t="s">
        <v>17181</v>
      </c>
      <c r="BS3685" s="1" t="s">
        <v>300</v>
      </c>
      <c r="BT3685" s="1" t="s">
        <v>11633</v>
      </c>
    </row>
    <row r="3686" spans="1:72" ht="13.5" customHeight="1">
      <c r="A3686" s="3" t="str">
        <f>HYPERLINK("http://kyu.snu.ac.kr/sdhj/index.jsp?type=hj/GK14605_00IH_0001_0065.jpg","1720_각북면_65")</f>
        <v>1720_각북면_65</v>
      </c>
      <c r="B3686" s="2">
        <v>1720</v>
      </c>
      <c r="C3686" s="2" t="s">
        <v>15775</v>
      </c>
      <c r="D3686" s="2" t="s">
        <v>15776</v>
      </c>
      <c r="E3686" s="2">
        <v>3685</v>
      </c>
      <c r="F3686" s="1">
        <v>18</v>
      </c>
      <c r="G3686" s="1" t="s">
        <v>5817</v>
      </c>
      <c r="H3686" s="1" t="s">
        <v>8503</v>
      </c>
      <c r="I3686" s="1">
        <v>4</v>
      </c>
      <c r="L3686" s="1">
        <v>5</v>
      </c>
      <c r="M3686" s="2" t="s">
        <v>6010</v>
      </c>
      <c r="N3686" s="2" t="s">
        <v>10297</v>
      </c>
      <c r="S3686" s="1" t="s">
        <v>51</v>
      </c>
      <c r="T3686" s="1" t="s">
        <v>1413</v>
      </c>
      <c r="U3686" s="1" t="s">
        <v>278</v>
      </c>
      <c r="V3686" s="1" t="s">
        <v>8843</v>
      </c>
      <c r="Y3686" s="1" t="s">
        <v>713</v>
      </c>
      <c r="Z3686" s="1" t="s">
        <v>10296</v>
      </c>
      <c r="AC3686" s="1">
        <v>56</v>
      </c>
      <c r="AD3686" s="1" t="s">
        <v>673</v>
      </c>
      <c r="AE3686" s="1" t="s">
        <v>11548</v>
      </c>
      <c r="AJ3686" s="1" t="s">
        <v>17</v>
      </c>
      <c r="AK3686" s="1" t="s">
        <v>11718</v>
      </c>
      <c r="AL3686" s="1" t="s">
        <v>96</v>
      </c>
      <c r="AM3686" s="1" t="s">
        <v>11726</v>
      </c>
      <c r="AN3686" s="1" t="s">
        <v>1367</v>
      </c>
      <c r="AO3686" s="1" t="s">
        <v>17182</v>
      </c>
      <c r="AP3686" s="1" t="s">
        <v>215</v>
      </c>
      <c r="AQ3686" s="1" t="s">
        <v>8866</v>
      </c>
      <c r="AR3686" s="1" t="s">
        <v>6012</v>
      </c>
      <c r="AS3686" s="1" t="s">
        <v>11859</v>
      </c>
      <c r="AT3686" s="1" t="s">
        <v>447</v>
      </c>
      <c r="AU3686" s="1" t="s">
        <v>8902</v>
      </c>
      <c r="AV3686" s="1" t="s">
        <v>6013</v>
      </c>
      <c r="AW3686" s="1" t="s">
        <v>12302</v>
      </c>
      <c r="BB3686" s="1" t="s">
        <v>278</v>
      </c>
      <c r="BC3686" s="1" t="s">
        <v>8843</v>
      </c>
      <c r="BD3686" s="1" t="s">
        <v>3041</v>
      </c>
      <c r="BE3686" s="1" t="s">
        <v>9805</v>
      </c>
      <c r="BG3686" s="1" t="s">
        <v>88</v>
      </c>
      <c r="BH3686" s="1" t="s">
        <v>8828</v>
      </c>
      <c r="BI3686" s="1" t="s">
        <v>6014</v>
      </c>
      <c r="BJ3686" s="1" t="s">
        <v>13179</v>
      </c>
      <c r="BK3686" s="1" t="s">
        <v>88</v>
      </c>
      <c r="BL3686" s="1" t="s">
        <v>8828</v>
      </c>
      <c r="BM3686" s="1" t="s">
        <v>3449</v>
      </c>
      <c r="BN3686" s="1" t="s">
        <v>9516</v>
      </c>
      <c r="BO3686" s="1" t="s">
        <v>88</v>
      </c>
      <c r="BP3686" s="1" t="s">
        <v>8828</v>
      </c>
      <c r="BQ3686" s="1" t="s">
        <v>6015</v>
      </c>
      <c r="BR3686" s="1" t="s">
        <v>14308</v>
      </c>
      <c r="BS3686" s="1" t="s">
        <v>158</v>
      </c>
      <c r="BT3686" s="1" t="s">
        <v>11647</v>
      </c>
    </row>
    <row r="3687" spans="1:72" ht="13.5" customHeight="1">
      <c r="A3687" s="3" t="str">
        <f>HYPERLINK("http://kyu.snu.ac.kr/sdhj/index.jsp?type=hj/GK14605_00IH_0001_0065.jpg","1720_각북면_65")</f>
        <v>1720_각북면_65</v>
      </c>
      <c r="B3687" s="2">
        <v>1720</v>
      </c>
      <c r="C3687" s="2" t="s">
        <v>15674</v>
      </c>
      <c r="D3687" s="2" t="s">
        <v>15675</v>
      </c>
      <c r="E3687" s="2">
        <v>3686</v>
      </c>
      <c r="F3687" s="1">
        <v>18</v>
      </c>
      <c r="G3687" s="1" t="s">
        <v>5817</v>
      </c>
      <c r="H3687" s="1" t="s">
        <v>8503</v>
      </c>
      <c r="I3687" s="1">
        <v>4</v>
      </c>
      <c r="L3687" s="1">
        <v>5</v>
      </c>
      <c r="M3687" s="2" t="s">
        <v>6010</v>
      </c>
      <c r="N3687" s="2" t="s">
        <v>10297</v>
      </c>
      <c r="S3687" s="1" t="s">
        <v>190</v>
      </c>
      <c r="T3687" s="1" t="s">
        <v>8713</v>
      </c>
      <c r="U3687" s="1" t="s">
        <v>3262</v>
      </c>
      <c r="V3687" s="1" t="s">
        <v>9022</v>
      </c>
      <c r="Y3687" s="1" t="s">
        <v>6016</v>
      </c>
      <c r="Z3687" s="1" t="s">
        <v>10295</v>
      </c>
      <c r="AC3687" s="1">
        <v>33</v>
      </c>
      <c r="AD3687" s="1" t="s">
        <v>151</v>
      </c>
      <c r="AE3687" s="1" t="s">
        <v>10802</v>
      </c>
    </row>
    <row r="3688" spans="1:72" ht="13.5" customHeight="1">
      <c r="A3688" s="3" t="str">
        <f>HYPERLINK("http://kyu.snu.ac.kr/sdhj/index.jsp?type=hj/GK14605_00IH_0001_0065.jpg","1720_각북면_65")</f>
        <v>1720_각북면_65</v>
      </c>
      <c r="B3688" s="2">
        <v>1720</v>
      </c>
      <c r="C3688" s="2" t="s">
        <v>15674</v>
      </c>
      <c r="D3688" s="2" t="s">
        <v>15675</v>
      </c>
      <c r="E3688" s="2">
        <v>3687</v>
      </c>
      <c r="F3688" s="1">
        <v>18</v>
      </c>
      <c r="G3688" s="1" t="s">
        <v>5817</v>
      </c>
      <c r="H3688" s="1" t="s">
        <v>8503</v>
      </c>
      <c r="I3688" s="1">
        <v>5</v>
      </c>
      <c r="J3688" s="1" t="s">
        <v>6017</v>
      </c>
      <c r="K3688" s="1" t="s">
        <v>14992</v>
      </c>
      <c r="L3688" s="1">
        <v>1</v>
      </c>
      <c r="M3688" s="2" t="s">
        <v>6017</v>
      </c>
      <c r="N3688" s="2" t="s">
        <v>14992</v>
      </c>
      <c r="T3688" s="1" t="s">
        <v>16120</v>
      </c>
      <c r="U3688" s="1" t="s">
        <v>48</v>
      </c>
      <c r="V3688" s="1" t="s">
        <v>8899</v>
      </c>
      <c r="W3688" s="1" t="s">
        <v>38</v>
      </c>
      <c r="X3688" s="1" t="s">
        <v>16121</v>
      </c>
      <c r="Y3688" s="1" t="s">
        <v>3272</v>
      </c>
      <c r="Z3688" s="1" t="s">
        <v>10294</v>
      </c>
      <c r="AC3688" s="1">
        <v>87</v>
      </c>
      <c r="AD3688" s="1" t="s">
        <v>167</v>
      </c>
      <c r="AE3688" s="1" t="s">
        <v>11350</v>
      </c>
      <c r="AJ3688" s="1" t="s">
        <v>17</v>
      </c>
      <c r="AK3688" s="1" t="s">
        <v>11718</v>
      </c>
      <c r="AL3688" s="1" t="s">
        <v>3626</v>
      </c>
      <c r="AM3688" s="1" t="s">
        <v>11644</v>
      </c>
      <c r="AT3688" s="1" t="s">
        <v>6018</v>
      </c>
      <c r="AU3688" s="1" t="s">
        <v>11974</v>
      </c>
      <c r="AV3688" s="1" t="s">
        <v>1415</v>
      </c>
      <c r="AW3688" s="1" t="s">
        <v>12301</v>
      </c>
      <c r="BG3688" s="1" t="s">
        <v>6019</v>
      </c>
      <c r="BH3688" s="1" t="s">
        <v>12958</v>
      </c>
      <c r="BI3688" s="1" t="s">
        <v>6020</v>
      </c>
      <c r="BJ3688" s="1" t="s">
        <v>13176</v>
      </c>
      <c r="BK3688" s="1" t="s">
        <v>46</v>
      </c>
      <c r="BL3688" s="1" t="s">
        <v>11959</v>
      </c>
      <c r="BM3688" s="1" t="s">
        <v>6021</v>
      </c>
      <c r="BN3688" s="1" t="s">
        <v>13716</v>
      </c>
      <c r="BO3688" s="1" t="s">
        <v>88</v>
      </c>
      <c r="BP3688" s="1" t="s">
        <v>8828</v>
      </c>
      <c r="BQ3688" s="1" t="s">
        <v>6022</v>
      </c>
      <c r="BR3688" s="1" t="s">
        <v>14307</v>
      </c>
      <c r="BS3688" s="1" t="s">
        <v>41</v>
      </c>
      <c r="BT3688" s="1" t="s">
        <v>11660</v>
      </c>
    </row>
    <row r="3689" spans="1:72" ht="13.5" customHeight="1">
      <c r="A3689" s="3" t="str">
        <f>HYPERLINK("http://kyu.snu.ac.kr/sdhj/index.jsp?type=hj/GK14605_00IH_0001_0065.jpg","1720_각북면_65")</f>
        <v>1720_각북면_65</v>
      </c>
      <c r="B3689" s="2">
        <v>1720</v>
      </c>
      <c r="C3689" s="2" t="s">
        <v>15666</v>
      </c>
      <c r="D3689" s="2" t="s">
        <v>15667</v>
      </c>
      <c r="E3689" s="2">
        <v>3688</v>
      </c>
      <c r="F3689" s="1">
        <v>18</v>
      </c>
      <c r="G3689" s="1" t="s">
        <v>5817</v>
      </c>
      <c r="H3689" s="1" t="s">
        <v>8503</v>
      </c>
      <c r="I3689" s="1">
        <v>5</v>
      </c>
      <c r="L3689" s="1">
        <v>1</v>
      </c>
      <c r="M3689" s="2" t="s">
        <v>6017</v>
      </c>
      <c r="N3689" s="2" t="s">
        <v>14992</v>
      </c>
      <c r="S3689" s="1" t="s">
        <v>51</v>
      </c>
      <c r="T3689" s="1" t="s">
        <v>1413</v>
      </c>
      <c r="Y3689" s="1" t="s">
        <v>6023</v>
      </c>
      <c r="Z3689" s="1" t="s">
        <v>10293</v>
      </c>
      <c r="AF3689" s="1" t="s">
        <v>67</v>
      </c>
      <c r="AG3689" s="1" t="s">
        <v>9286</v>
      </c>
    </row>
    <row r="3690" spans="1:72" ht="13.5" customHeight="1">
      <c r="A3690" s="3" t="str">
        <f>HYPERLINK("http://kyu.snu.ac.kr/sdhj/index.jsp?type=hj/GK14605_00IH_0001_0065.jpg","1720_각북면_65")</f>
        <v>1720_각북면_65</v>
      </c>
      <c r="B3690" s="2">
        <v>1720</v>
      </c>
      <c r="C3690" s="2" t="s">
        <v>15666</v>
      </c>
      <c r="D3690" s="2" t="s">
        <v>15667</v>
      </c>
      <c r="E3690" s="2">
        <v>3689</v>
      </c>
      <c r="F3690" s="1">
        <v>18</v>
      </c>
      <c r="G3690" s="1" t="s">
        <v>5817</v>
      </c>
      <c r="H3690" s="1" t="s">
        <v>8503</v>
      </c>
      <c r="I3690" s="1">
        <v>5</v>
      </c>
      <c r="L3690" s="1">
        <v>1</v>
      </c>
      <c r="M3690" s="2" t="s">
        <v>6017</v>
      </c>
      <c r="N3690" s="2" t="s">
        <v>14992</v>
      </c>
      <c r="S3690" s="1" t="s">
        <v>190</v>
      </c>
      <c r="T3690" s="1" t="s">
        <v>8713</v>
      </c>
      <c r="U3690" s="1" t="s">
        <v>915</v>
      </c>
      <c r="V3690" s="1" t="s">
        <v>8903</v>
      </c>
      <c r="Y3690" s="1" t="s">
        <v>847</v>
      </c>
      <c r="Z3690" s="1" t="s">
        <v>10292</v>
      </c>
      <c r="AC3690" s="1">
        <v>50</v>
      </c>
      <c r="AD3690" s="1" t="s">
        <v>54</v>
      </c>
      <c r="AE3690" s="1" t="s">
        <v>11446</v>
      </c>
    </row>
    <row r="3691" spans="1:72" ht="13.5" customHeight="1">
      <c r="A3691" s="3" t="str">
        <f>HYPERLINK("http://kyu.snu.ac.kr/sdhj/index.jsp?type=hj/GK14605_00IH_0001_0065.jpg","1720_각북면_65")</f>
        <v>1720_각북면_65</v>
      </c>
      <c r="B3691" s="2">
        <v>1720</v>
      </c>
      <c r="C3691" s="2" t="s">
        <v>15666</v>
      </c>
      <c r="D3691" s="2" t="s">
        <v>15667</v>
      </c>
      <c r="E3691" s="2">
        <v>3690</v>
      </c>
      <c r="F3691" s="1">
        <v>18</v>
      </c>
      <c r="G3691" s="1" t="s">
        <v>5817</v>
      </c>
      <c r="H3691" s="1" t="s">
        <v>8503</v>
      </c>
      <c r="I3691" s="1">
        <v>5</v>
      </c>
      <c r="L3691" s="1">
        <v>1</v>
      </c>
      <c r="M3691" s="2" t="s">
        <v>6017</v>
      </c>
      <c r="N3691" s="2" t="s">
        <v>14992</v>
      </c>
      <c r="S3691" s="1" t="s">
        <v>133</v>
      </c>
      <c r="T3691" s="1" t="s">
        <v>8712</v>
      </c>
      <c r="U3691" s="1" t="s">
        <v>278</v>
      </c>
      <c r="V3691" s="1" t="s">
        <v>8843</v>
      </c>
      <c r="Y3691" s="1" t="s">
        <v>6024</v>
      </c>
      <c r="Z3691" s="1" t="s">
        <v>10291</v>
      </c>
      <c r="AC3691" s="1">
        <v>45</v>
      </c>
      <c r="AD3691" s="1" t="s">
        <v>185</v>
      </c>
      <c r="AE3691" s="1" t="s">
        <v>11528</v>
      </c>
      <c r="AF3691" s="1" t="s">
        <v>135</v>
      </c>
      <c r="AG3691" s="1" t="s">
        <v>11569</v>
      </c>
    </row>
    <row r="3692" spans="1:72" ht="13.5" customHeight="1">
      <c r="A3692" s="3" t="str">
        <f>HYPERLINK("http://kyu.snu.ac.kr/sdhj/index.jsp?type=hj/GK14605_00IH_0001_0065.jpg","1720_각북면_65")</f>
        <v>1720_각북면_65</v>
      </c>
      <c r="B3692" s="2">
        <v>1720</v>
      </c>
      <c r="C3692" s="2" t="s">
        <v>15666</v>
      </c>
      <c r="D3692" s="2" t="s">
        <v>15667</v>
      </c>
      <c r="E3692" s="2">
        <v>3691</v>
      </c>
      <c r="F3692" s="1">
        <v>18</v>
      </c>
      <c r="G3692" s="1" t="s">
        <v>5817</v>
      </c>
      <c r="H3692" s="1" t="s">
        <v>8503</v>
      </c>
      <c r="I3692" s="1">
        <v>5</v>
      </c>
      <c r="L3692" s="1">
        <v>1</v>
      </c>
      <c r="M3692" s="2" t="s">
        <v>6017</v>
      </c>
      <c r="N3692" s="2" t="s">
        <v>14992</v>
      </c>
      <c r="S3692" s="1" t="s">
        <v>247</v>
      </c>
      <c r="T3692" s="1" t="s">
        <v>8741</v>
      </c>
      <c r="U3692" s="1" t="s">
        <v>6025</v>
      </c>
      <c r="V3692" s="1" t="s">
        <v>9021</v>
      </c>
      <c r="Y3692" s="1" t="s">
        <v>6026</v>
      </c>
      <c r="Z3692" s="1" t="s">
        <v>9527</v>
      </c>
      <c r="AC3692" s="1">
        <v>14</v>
      </c>
      <c r="AD3692" s="1" t="s">
        <v>207</v>
      </c>
      <c r="AE3692" s="1" t="s">
        <v>11551</v>
      </c>
    </row>
    <row r="3693" spans="1:72" ht="13.5" customHeight="1">
      <c r="A3693" s="3" t="str">
        <f>HYPERLINK("http://kyu.snu.ac.kr/sdhj/index.jsp?type=hj/GK14605_00IH_0001_0065.jpg","1720_각북면_65")</f>
        <v>1720_각북면_65</v>
      </c>
      <c r="B3693" s="2">
        <v>1720</v>
      </c>
      <c r="C3693" s="2" t="s">
        <v>15666</v>
      </c>
      <c r="D3693" s="2" t="s">
        <v>15667</v>
      </c>
      <c r="E3693" s="2">
        <v>3692</v>
      </c>
      <c r="F3693" s="1">
        <v>18</v>
      </c>
      <c r="G3693" s="1" t="s">
        <v>5817</v>
      </c>
      <c r="H3693" s="1" t="s">
        <v>8503</v>
      </c>
      <c r="I3693" s="1">
        <v>5</v>
      </c>
      <c r="L3693" s="1">
        <v>1</v>
      </c>
      <c r="M3693" s="2" t="s">
        <v>6017</v>
      </c>
      <c r="N3693" s="2" t="s">
        <v>14992</v>
      </c>
      <c r="S3693" s="1" t="s">
        <v>559</v>
      </c>
      <c r="T3693" s="1" t="s">
        <v>8724</v>
      </c>
      <c r="U3693" s="1" t="s">
        <v>77</v>
      </c>
      <c r="V3693" s="1" t="s">
        <v>8853</v>
      </c>
      <c r="Y3693" s="1" t="s">
        <v>2333</v>
      </c>
      <c r="Z3693" s="1" t="s">
        <v>10290</v>
      </c>
      <c r="AF3693" s="1" t="s">
        <v>267</v>
      </c>
      <c r="AG3693" s="1" t="s">
        <v>11571</v>
      </c>
    </row>
    <row r="3694" spans="1:72" ht="13.5" customHeight="1">
      <c r="A3694" s="3" t="str">
        <f>HYPERLINK("http://kyu.snu.ac.kr/sdhj/index.jsp?type=hj/GK14605_00IH_0001_0065.jpg","1720_각북면_65")</f>
        <v>1720_각북면_65</v>
      </c>
      <c r="B3694" s="2">
        <v>1720</v>
      </c>
      <c r="C3694" s="2" t="s">
        <v>15666</v>
      </c>
      <c r="D3694" s="2" t="s">
        <v>15667</v>
      </c>
      <c r="E3694" s="2">
        <v>3693</v>
      </c>
      <c r="F3694" s="1">
        <v>18</v>
      </c>
      <c r="G3694" s="1" t="s">
        <v>5817</v>
      </c>
      <c r="H3694" s="1" t="s">
        <v>8503</v>
      </c>
      <c r="I3694" s="1">
        <v>5</v>
      </c>
      <c r="L3694" s="1">
        <v>2</v>
      </c>
      <c r="M3694" s="2" t="s">
        <v>5958</v>
      </c>
      <c r="N3694" s="2" t="s">
        <v>15386</v>
      </c>
      <c r="T3694" s="1" t="s">
        <v>16120</v>
      </c>
      <c r="U3694" s="1" t="s">
        <v>233</v>
      </c>
      <c r="V3694" s="1" t="s">
        <v>8848</v>
      </c>
      <c r="W3694" s="1" t="s">
        <v>103</v>
      </c>
      <c r="X3694" s="1" t="s">
        <v>16342</v>
      </c>
      <c r="Y3694" s="1" t="s">
        <v>6027</v>
      </c>
      <c r="Z3694" s="1" t="s">
        <v>10289</v>
      </c>
      <c r="AC3694" s="1">
        <v>76</v>
      </c>
      <c r="AD3694" s="1" t="s">
        <v>160</v>
      </c>
      <c r="AE3694" s="1" t="s">
        <v>11534</v>
      </c>
      <c r="AJ3694" s="1" t="s">
        <v>17</v>
      </c>
      <c r="AK3694" s="1" t="s">
        <v>11718</v>
      </c>
      <c r="AL3694" s="1" t="s">
        <v>803</v>
      </c>
      <c r="AM3694" s="1" t="s">
        <v>11722</v>
      </c>
      <c r="AT3694" s="1" t="s">
        <v>48</v>
      </c>
      <c r="AU3694" s="1" t="s">
        <v>8899</v>
      </c>
      <c r="AV3694" s="1" t="s">
        <v>2592</v>
      </c>
      <c r="AW3694" s="1" t="s">
        <v>11208</v>
      </c>
      <c r="BG3694" s="1" t="s">
        <v>88</v>
      </c>
      <c r="BH3694" s="1" t="s">
        <v>8828</v>
      </c>
      <c r="BI3694" s="1" t="s">
        <v>5301</v>
      </c>
      <c r="BJ3694" s="1" t="s">
        <v>13183</v>
      </c>
      <c r="BK3694" s="1" t="s">
        <v>88</v>
      </c>
      <c r="BL3694" s="1" t="s">
        <v>8828</v>
      </c>
      <c r="BM3694" s="1" t="s">
        <v>270</v>
      </c>
      <c r="BN3694" s="1" t="s">
        <v>11481</v>
      </c>
      <c r="BO3694" s="1" t="s">
        <v>2793</v>
      </c>
      <c r="BP3694" s="1" t="s">
        <v>15342</v>
      </c>
      <c r="BQ3694" s="1" t="s">
        <v>6028</v>
      </c>
      <c r="BR3694" s="1" t="s">
        <v>14306</v>
      </c>
      <c r="BS3694" s="1" t="s">
        <v>236</v>
      </c>
      <c r="BT3694" s="1" t="s">
        <v>11694</v>
      </c>
    </row>
    <row r="3695" spans="1:72" ht="13.5" customHeight="1">
      <c r="A3695" s="3" t="str">
        <f>HYPERLINK("http://kyu.snu.ac.kr/sdhj/index.jsp?type=hj/GK14605_00IH_0001_0065.jpg","1720_각북면_65")</f>
        <v>1720_각북면_65</v>
      </c>
      <c r="B3695" s="2">
        <v>1720</v>
      </c>
      <c r="C3695" s="2" t="s">
        <v>16337</v>
      </c>
      <c r="D3695" s="2" t="s">
        <v>16338</v>
      </c>
      <c r="E3695" s="2">
        <v>3694</v>
      </c>
      <c r="F3695" s="1">
        <v>18</v>
      </c>
      <c r="G3695" s="1" t="s">
        <v>5817</v>
      </c>
      <c r="H3695" s="1" t="s">
        <v>8503</v>
      </c>
      <c r="I3695" s="1">
        <v>5</v>
      </c>
      <c r="L3695" s="1">
        <v>2</v>
      </c>
      <c r="M3695" s="2" t="s">
        <v>5958</v>
      </c>
      <c r="N3695" s="2" t="s">
        <v>15386</v>
      </c>
      <c r="S3695" s="1" t="s">
        <v>51</v>
      </c>
      <c r="T3695" s="1" t="s">
        <v>1413</v>
      </c>
      <c r="U3695" s="1" t="s">
        <v>2606</v>
      </c>
      <c r="V3695" s="1" t="s">
        <v>15599</v>
      </c>
      <c r="Y3695" s="1" t="s">
        <v>6029</v>
      </c>
      <c r="Z3695" s="1" t="s">
        <v>10288</v>
      </c>
      <c r="AC3695" s="1">
        <v>64</v>
      </c>
      <c r="AD3695" s="1" t="s">
        <v>105</v>
      </c>
      <c r="AE3695" s="1" t="s">
        <v>11518</v>
      </c>
      <c r="AJ3695" s="1" t="s">
        <v>17</v>
      </c>
      <c r="AK3695" s="1" t="s">
        <v>11718</v>
      </c>
      <c r="AL3695" s="1" t="s">
        <v>1752</v>
      </c>
      <c r="AM3695" s="1" t="s">
        <v>11745</v>
      </c>
      <c r="AV3695" s="1" t="s">
        <v>6030</v>
      </c>
      <c r="AW3695" s="1" t="s">
        <v>12300</v>
      </c>
      <c r="BB3695" s="1" t="s">
        <v>722</v>
      </c>
      <c r="BC3695" s="1" t="s">
        <v>17183</v>
      </c>
      <c r="BD3695" s="1" t="s">
        <v>6031</v>
      </c>
      <c r="BE3695" s="1" t="s">
        <v>17184</v>
      </c>
      <c r="BG3695" s="1" t="s">
        <v>88</v>
      </c>
      <c r="BH3695" s="1" t="s">
        <v>8828</v>
      </c>
      <c r="BI3695" s="1" t="s">
        <v>8322</v>
      </c>
      <c r="BJ3695" s="1" t="s">
        <v>11125</v>
      </c>
      <c r="BK3695" s="1" t="s">
        <v>56</v>
      </c>
      <c r="BL3695" s="1" t="s">
        <v>9096</v>
      </c>
      <c r="BM3695" s="1" t="s">
        <v>6032</v>
      </c>
      <c r="BN3695" s="1" t="s">
        <v>13078</v>
      </c>
      <c r="BO3695" s="1" t="s">
        <v>233</v>
      </c>
      <c r="BP3695" s="1" t="s">
        <v>8848</v>
      </c>
      <c r="BQ3695" s="1" t="s">
        <v>6033</v>
      </c>
      <c r="BR3695" s="1" t="s">
        <v>14973</v>
      </c>
      <c r="BS3695" s="1" t="s">
        <v>50</v>
      </c>
      <c r="BT3695" s="1" t="s">
        <v>17185</v>
      </c>
    </row>
    <row r="3696" spans="1:72" ht="13.5" customHeight="1">
      <c r="A3696" s="3" t="str">
        <f>HYPERLINK("http://kyu.snu.ac.kr/sdhj/index.jsp?type=hj/GK14605_00IH_0001_0065.jpg","1720_각북면_65")</f>
        <v>1720_각북면_65</v>
      </c>
      <c r="B3696" s="2">
        <v>1720</v>
      </c>
      <c r="C3696" s="2" t="s">
        <v>15984</v>
      </c>
      <c r="D3696" s="2" t="s">
        <v>15985</v>
      </c>
      <c r="E3696" s="2">
        <v>3695</v>
      </c>
      <c r="F3696" s="1">
        <v>18</v>
      </c>
      <c r="G3696" s="1" t="s">
        <v>5817</v>
      </c>
      <c r="H3696" s="1" t="s">
        <v>8503</v>
      </c>
      <c r="I3696" s="1">
        <v>5</v>
      </c>
      <c r="L3696" s="1">
        <v>2</v>
      </c>
      <c r="M3696" s="2" t="s">
        <v>5958</v>
      </c>
      <c r="N3696" s="2" t="s">
        <v>15386</v>
      </c>
      <c r="S3696" s="1" t="s">
        <v>6034</v>
      </c>
      <c r="T3696" s="1" t="s">
        <v>8760</v>
      </c>
      <c r="U3696" s="1" t="s">
        <v>6035</v>
      </c>
      <c r="V3696" s="1" t="s">
        <v>17186</v>
      </c>
      <c r="Y3696" s="1" t="s">
        <v>6036</v>
      </c>
      <c r="Z3696" s="1" t="s">
        <v>15374</v>
      </c>
      <c r="AC3696" s="1">
        <v>17</v>
      </c>
      <c r="AD3696" s="1" t="s">
        <v>69</v>
      </c>
      <c r="AE3696" s="1" t="s">
        <v>11560</v>
      </c>
    </row>
    <row r="3697" spans="1:72" ht="13.5" customHeight="1">
      <c r="A3697" s="3" t="str">
        <f>HYPERLINK("http://kyu.snu.ac.kr/sdhj/index.jsp?type=hj/GK14605_00IH_0001_0065.jpg","1720_각북면_65")</f>
        <v>1720_각북면_65</v>
      </c>
      <c r="B3697" s="2">
        <v>1720</v>
      </c>
      <c r="C3697" s="2" t="s">
        <v>15984</v>
      </c>
      <c r="D3697" s="2" t="s">
        <v>15985</v>
      </c>
      <c r="E3697" s="2">
        <v>3696</v>
      </c>
      <c r="F3697" s="1">
        <v>18</v>
      </c>
      <c r="G3697" s="1" t="s">
        <v>5817</v>
      </c>
      <c r="H3697" s="1" t="s">
        <v>8503</v>
      </c>
      <c r="I3697" s="1">
        <v>5</v>
      </c>
      <c r="L3697" s="1">
        <v>2</v>
      </c>
      <c r="M3697" s="2" t="s">
        <v>5958</v>
      </c>
      <c r="N3697" s="2" t="s">
        <v>15386</v>
      </c>
      <c r="S3697" s="1" t="s">
        <v>68</v>
      </c>
      <c r="T3697" s="1" t="s">
        <v>8708</v>
      </c>
      <c r="Y3697" s="1" t="s">
        <v>520</v>
      </c>
      <c r="Z3697" s="1" t="s">
        <v>9656</v>
      </c>
      <c r="AF3697" s="1" t="s">
        <v>67</v>
      </c>
      <c r="AG3697" s="1" t="s">
        <v>9286</v>
      </c>
    </row>
    <row r="3698" spans="1:72" ht="13.5" customHeight="1">
      <c r="A3698" s="3" t="str">
        <f>HYPERLINK("http://kyu.snu.ac.kr/sdhj/index.jsp?type=hj/GK14605_00IH_0001_0065.jpg","1720_각북면_65")</f>
        <v>1720_각북면_65</v>
      </c>
      <c r="B3698" s="2">
        <v>1720</v>
      </c>
      <c r="C3698" s="2" t="s">
        <v>15984</v>
      </c>
      <c r="D3698" s="2" t="s">
        <v>15985</v>
      </c>
      <c r="E3698" s="2">
        <v>3697</v>
      </c>
      <c r="F3698" s="1">
        <v>18</v>
      </c>
      <c r="G3698" s="1" t="s">
        <v>5817</v>
      </c>
      <c r="H3698" s="1" t="s">
        <v>8503</v>
      </c>
      <c r="I3698" s="1">
        <v>5</v>
      </c>
      <c r="L3698" s="1">
        <v>2</v>
      </c>
      <c r="M3698" s="2" t="s">
        <v>5958</v>
      </c>
      <c r="N3698" s="2" t="s">
        <v>15386</v>
      </c>
      <c r="T3698" s="1" t="s">
        <v>17187</v>
      </c>
      <c r="U3698" s="1" t="s">
        <v>266</v>
      </c>
      <c r="V3698" s="1" t="s">
        <v>8830</v>
      </c>
      <c r="Y3698" s="1" t="s">
        <v>5431</v>
      </c>
      <c r="Z3698" s="1" t="s">
        <v>10287</v>
      </c>
      <c r="AF3698" s="1" t="s">
        <v>267</v>
      </c>
      <c r="AG3698" s="1" t="s">
        <v>11571</v>
      </c>
    </row>
    <row r="3699" spans="1:72" ht="13.5" customHeight="1">
      <c r="A3699" s="3" t="str">
        <f>HYPERLINK("http://kyu.snu.ac.kr/sdhj/index.jsp?type=hj/GK14605_00IH_0001_0065.jpg","1720_각북면_65")</f>
        <v>1720_각북면_65</v>
      </c>
      <c r="B3699" s="2">
        <v>1720</v>
      </c>
      <c r="C3699" s="2" t="s">
        <v>15984</v>
      </c>
      <c r="D3699" s="2" t="s">
        <v>15985</v>
      </c>
      <c r="E3699" s="2">
        <v>3698</v>
      </c>
      <c r="F3699" s="1">
        <v>18</v>
      </c>
      <c r="G3699" s="1" t="s">
        <v>5817</v>
      </c>
      <c r="H3699" s="1" t="s">
        <v>8503</v>
      </c>
      <c r="I3699" s="1">
        <v>5</v>
      </c>
      <c r="L3699" s="1">
        <v>2</v>
      </c>
      <c r="M3699" s="2" t="s">
        <v>5958</v>
      </c>
      <c r="N3699" s="2" t="s">
        <v>15386</v>
      </c>
      <c r="T3699" s="1" t="s">
        <v>17187</v>
      </c>
      <c r="U3699" s="1" t="s">
        <v>2802</v>
      </c>
      <c r="V3699" s="1" t="s">
        <v>8833</v>
      </c>
      <c r="Y3699" s="1" t="s">
        <v>3254</v>
      </c>
      <c r="Z3699" s="1" t="s">
        <v>10286</v>
      </c>
      <c r="AC3699" s="1">
        <v>33</v>
      </c>
      <c r="AD3699" s="1" t="s">
        <v>151</v>
      </c>
      <c r="AE3699" s="1" t="s">
        <v>10802</v>
      </c>
      <c r="AG3699" s="1" t="s">
        <v>17142</v>
      </c>
      <c r="AT3699" s="1" t="s">
        <v>269</v>
      </c>
      <c r="AU3699" s="1" t="s">
        <v>8873</v>
      </c>
      <c r="AV3699" s="1" t="s">
        <v>4181</v>
      </c>
      <c r="AW3699" s="1" t="s">
        <v>9941</v>
      </c>
      <c r="BB3699" s="1" t="s">
        <v>278</v>
      </c>
      <c r="BC3699" s="1" t="s">
        <v>8843</v>
      </c>
      <c r="BD3699" s="1" t="s">
        <v>2702</v>
      </c>
      <c r="BE3699" s="1" t="s">
        <v>11177</v>
      </c>
    </row>
    <row r="3700" spans="1:72" ht="13.5" customHeight="1">
      <c r="A3700" s="3" t="str">
        <f>HYPERLINK("http://kyu.snu.ac.kr/sdhj/index.jsp?type=hj/GK14605_00IH_0001_0065.jpg","1720_각북면_65")</f>
        <v>1720_각북면_65</v>
      </c>
      <c r="B3700" s="2">
        <v>1720</v>
      </c>
      <c r="C3700" s="2" t="s">
        <v>16374</v>
      </c>
      <c r="D3700" s="2" t="s">
        <v>16375</v>
      </c>
      <c r="E3700" s="2">
        <v>3699</v>
      </c>
      <c r="F3700" s="1">
        <v>18</v>
      </c>
      <c r="G3700" s="1" t="s">
        <v>5817</v>
      </c>
      <c r="H3700" s="1" t="s">
        <v>8503</v>
      </c>
      <c r="I3700" s="1">
        <v>5</v>
      </c>
      <c r="L3700" s="1">
        <v>2</v>
      </c>
      <c r="M3700" s="2" t="s">
        <v>5958</v>
      </c>
      <c r="N3700" s="2" t="s">
        <v>15386</v>
      </c>
      <c r="T3700" s="1" t="s">
        <v>17143</v>
      </c>
      <c r="U3700" s="1" t="s">
        <v>266</v>
      </c>
      <c r="V3700" s="1" t="s">
        <v>8830</v>
      </c>
      <c r="Y3700" s="1" t="s">
        <v>6037</v>
      </c>
      <c r="Z3700" s="1" t="s">
        <v>9403</v>
      </c>
      <c r="AC3700" s="1">
        <v>31</v>
      </c>
      <c r="AD3700" s="1" t="s">
        <v>445</v>
      </c>
      <c r="AE3700" s="1" t="s">
        <v>11541</v>
      </c>
      <c r="AF3700" s="1" t="s">
        <v>15470</v>
      </c>
      <c r="AG3700" s="1" t="s">
        <v>17144</v>
      </c>
      <c r="AT3700" s="1" t="s">
        <v>390</v>
      </c>
      <c r="AU3700" s="1" t="s">
        <v>11984</v>
      </c>
      <c r="AV3700" s="1" t="s">
        <v>6038</v>
      </c>
      <c r="AW3700" s="1" t="s">
        <v>17188</v>
      </c>
      <c r="BB3700" s="1" t="s">
        <v>274</v>
      </c>
      <c r="BC3700" s="1" t="s">
        <v>8855</v>
      </c>
      <c r="BD3700" s="1" t="s">
        <v>6039</v>
      </c>
      <c r="BE3700" s="1" t="s">
        <v>12824</v>
      </c>
    </row>
    <row r="3701" spans="1:72" ht="13.5" customHeight="1">
      <c r="A3701" s="3" t="str">
        <f>HYPERLINK("http://kyu.snu.ac.kr/sdhj/index.jsp?type=hj/GK14605_00IH_0001_0065.jpg","1720_각북면_65")</f>
        <v>1720_각북면_65</v>
      </c>
      <c r="B3701" s="2">
        <v>1720</v>
      </c>
      <c r="C3701" s="2" t="s">
        <v>16680</v>
      </c>
      <c r="D3701" s="2" t="s">
        <v>16681</v>
      </c>
      <c r="E3701" s="2">
        <v>3700</v>
      </c>
      <c r="F3701" s="1">
        <v>18</v>
      </c>
      <c r="G3701" s="1" t="s">
        <v>5817</v>
      </c>
      <c r="H3701" s="1" t="s">
        <v>8503</v>
      </c>
      <c r="I3701" s="1">
        <v>5</v>
      </c>
      <c r="L3701" s="1">
        <v>3</v>
      </c>
      <c r="M3701" s="2" t="s">
        <v>1462</v>
      </c>
      <c r="N3701" s="2" t="s">
        <v>9798</v>
      </c>
      <c r="T3701" s="1" t="s">
        <v>17189</v>
      </c>
      <c r="U3701" s="1" t="s">
        <v>915</v>
      </c>
      <c r="V3701" s="1" t="s">
        <v>8903</v>
      </c>
      <c r="Y3701" s="1" t="s">
        <v>1462</v>
      </c>
      <c r="Z3701" s="1" t="s">
        <v>9798</v>
      </c>
      <c r="AC3701" s="1">
        <v>63</v>
      </c>
      <c r="AD3701" s="1" t="s">
        <v>561</v>
      </c>
      <c r="AE3701" s="1" t="s">
        <v>11535</v>
      </c>
      <c r="AJ3701" s="1" t="s">
        <v>17</v>
      </c>
      <c r="AK3701" s="1" t="s">
        <v>11718</v>
      </c>
      <c r="AL3701" s="1" t="s">
        <v>3626</v>
      </c>
      <c r="AM3701" s="1" t="s">
        <v>11644</v>
      </c>
      <c r="AN3701" s="1" t="s">
        <v>1180</v>
      </c>
      <c r="AO3701" s="1" t="s">
        <v>11685</v>
      </c>
      <c r="AP3701" s="1" t="s">
        <v>215</v>
      </c>
      <c r="AQ3701" s="1" t="s">
        <v>8866</v>
      </c>
      <c r="AR3701" s="1" t="s">
        <v>6040</v>
      </c>
      <c r="AS3701" s="1" t="s">
        <v>11858</v>
      </c>
      <c r="AT3701" s="1" t="s">
        <v>48</v>
      </c>
      <c r="AU3701" s="1" t="s">
        <v>8899</v>
      </c>
      <c r="AV3701" s="1" t="s">
        <v>6017</v>
      </c>
      <c r="AW3701" s="1" t="s">
        <v>17190</v>
      </c>
      <c r="BB3701" s="1" t="s">
        <v>278</v>
      </c>
      <c r="BC3701" s="1" t="s">
        <v>8843</v>
      </c>
      <c r="BD3701" s="1" t="s">
        <v>6023</v>
      </c>
      <c r="BE3701" s="1" t="s">
        <v>10293</v>
      </c>
      <c r="BG3701" s="1" t="s">
        <v>6018</v>
      </c>
      <c r="BH3701" s="1" t="s">
        <v>11974</v>
      </c>
      <c r="BI3701" s="1" t="s">
        <v>1415</v>
      </c>
      <c r="BJ3701" s="1" t="s">
        <v>12301</v>
      </c>
      <c r="BK3701" s="1" t="s">
        <v>6019</v>
      </c>
      <c r="BL3701" s="1" t="s">
        <v>12958</v>
      </c>
      <c r="BM3701" s="1" t="s">
        <v>6020</v>
      </c>
      <c r="BN3701" s="1" t="s">
        <v>13176</v>
      </c>
      <c r="BO3701" s="1" t="s">
        <v>48</v>
      </c>
      <c r="BP3701" s="1" t="s">
        <v>8899</v>
      </c>
      <c r="BQ3701" s="1" t="s">
        <v>6041</v>
      </c>
      <c r="BR3701" s="1" t="s">
        <v>14304</v>
      </c>
      <c r="BS3701" s="1" t="s">
        <v>158</v>
      </c>
      <c r="BT3701" s="1" t="s">
        <v>11647</v>
      </c>
    </row>
    <row r="3702" spans="1:72" ht="13.5" customHeight="1">
      <c r="A3702" s="3" t="str">
        <f>HYPERLINK("http://kyu.snu.ac.kr/sdhj/index.jsp?type=hj/GK14605_00IH_0001_0065.jpg","1720_각북면_65")</f>
        <v>1720_각북면_65</v>
      </c>
      <c r="B3702" s="2">
        <v>1720</v>
      </c>
      <c r="C3702" s="2" t="s">
        <v>15798</v>
      </c>
      <c r="D3702" s="2" t="s">
        <v>15799</v>
      </c>
      <c r="E3702" s="2">
        <v>3701</v>
      </c>
      <c r="F3702" s="1">
        <v>18</v>
      </c>
      <c r="G3702" s="1" t="s">
        <v>5817</v>
      </c>
      <c r="H3702" s="1" t="s">
        <v>8503</v>
      </c>
      <c r="I3702" s="1">
        <v>5</v>
      </c>
      <c r="L3702" s="1">
        <v>3</v>
      </c>
      <c r="M3702" s="2" t="s">
        <v>1462</v>
      </c>
      <c r="N3702" s="2" t="s">
        <v>9798</v>
      </c>
      <c r="S3702" s="1" t="s">
        <v>51</v>
      </c>
      <c r="T3702" s="1" t="s">
        <v>1413</v>
      </c>
      <c r="W3702" s="1" t="s">
        <v>38</v>
      </c>
      <c r="X3702" s="1" t="s">
        <v>17191</v>
      </c>
      <c r="Y3702" s="1" t="s">
        <v>53</v>
      </c>
      <c r="Z3702" s="1" t="s">
        <v>9315</v>
      </c>
      <c r="AC3702" s="1">
        <v>45</v>
      </c>
      <c r="AD3702" s="1" t="s">
        <v>185</v>
      </c>
      <c r="AE3702" s="1" t="s">
        <v>11528</v>
      </c>
      <c r="AJ3702" s="1" t="s">
        <v>17</v>
      </c>
      <c r="AK3702" s="1" t="s">
        <v>11718</v>
      </c>
      <c r="AL3702" s="1" t="s">
        <v>50</v>
      </c>
      <c r="AM3702" s="1" t="s">
        <v>15969</v>
      </c>
      <c r="AT3702" s="1" t="s">
        <v>818</v>
      </c>
      <c r="AU3702" s="1" t="s">
        <v>8881</v>
      </c>
      <c r="AV3702" s="1" t="s">
        <v>6042</v>
      </c>
      <c r="AW3702" s="1" t="s">
        <v>12260</v>
      </c>
      <c r="BG3702" s="1" t="s">
        <v>88</v>
      </c>
      <c r="BH3702" s="1" t="s">
        <v>8828</v>
      </c>
      <c r="BI3702" s="1" t="s">
        <v>900</v>
      </c>
      <c r="BJ3702" s="1" t="s">
        <v>9420</v>
      </c>
      <c r="BK3702" s="1" t="s">
        <v>88</v>
      </c>
      <c r="BL3702" s="1" t="s">
        <v>8828</v>
      </c>
      <c r="BM3702" s="1" t="s">
        <v>3221</v>
      </c>
      <c r="BN3702" s="1" t="s">
        <v>10769</v>
      </c>
      <c r="BO3702" s="1" t="s">
        <v>88</v>
      </c>
      <c r="BP3702" s="1" t="s">
        <v>8828</v>
      </c>
      <c r="BQ3702" s="1" t="s">
        <v>6043</v>
      </c>
      <c r="BR3702" s="1" t="s">
        <v>14305</v>
      </c>
      <c r="BS3702" s="1" t="s">
        <v>41</v>
      </c>
      <c r="BT3702" s="1" t="s">
        <v>11660</v>
      </c>
    </row>
    <row r="3703" spans="1:72" ht="13.5" customHeight="1">
      <c r="A3703" s="3" t="str">
        <f>HYPERLINK("http://kyu.snu.ac.kr/sdhj/index.jsp?type=hj/GK14605_00IH_0001_0065.jpg","1720_각북면_65")</f>
        <v>1720_각북면_65</v>
      </c>
      <c r="B3703" s="2">
        <v>1720</v>
      </c>
      <c r="C3703" s="2" t="s">
        <v>15666</v>
      </c>
      <c r="D3703" s="2" t="s">
        <v>15667</v>
      </c>
      <c r="E3703" s="2">
        <v>3702</v>
      </c>
      <c r="F3703" s="1">
        <v>18</v>
      </c>
      <c r="G3703" s="1" t="s">
        <v>5817</v>
      </c>
      <c r="H3703" s="1" t="s">
        <v>8503</v>
      </c>
      <c r="I3703" s="1">
        <v>5</v>
      </c>
      <c r="L3703" s="1">
        <v>3</v>
      </c>
      <c r="M3703" s="2" t="s">
        <v>1462</v>
      </c>
      <c r="N3703" s="2" t="s">
        <v>9798</v>
      </c>
      <c r="S3703" s="1" t="s">
        <v>190</v>
      </c>
      <c r="T3703" s="1" t="s">
        <v>8713</v>
      </c>
      <c r="U3703" s="1" t="s">
        <v>6044</v>
      </c>
      <c r="V3703" s="1" t="s">
        <v>17192</v>
      </c>
      <c r="Y3703" s="1" t="s">
        <v>2218</v>
      </c>
      <c r="Z3703" s="1" t="s">
        <v>10285</v>
      </c>
      <c r="AC3703" s="1">
        <v>24</v>
      </c>
      <c r="AD3703" s="1" t="s">
        <v>132</v>
      </c>
      <c r="AE3703" s="1" t="s">
        <v>11536</v>
      </c>
    </row>
    <row r="3704" spans="1:72" ht="13.5" customHeight="1">
      <c r="A3704" s="3" t="str">
        <f>HYPERLINK("http://kyu.snu.ac.kr/sdhj/index.jsp?type=hj/GK14605_00IH_0001_0065.jpg","1720_각북면_65")</f>
        <v>1720_각북면_65</v>
      </c>
      <c r="B3704" s="2">
        <v>1720</v>
      </c>
      <c r="C3704" s="2" t="s">
        <v>15666</v>
      </c>
      <c r="D3704" s="2" t="s">
        <v>15667</v>
      </c>
      <c r="E3704" s="2">
        <v>3703</v>
      </c>
      <c r="F3704" s="1">
        <v>18</v>
      </c>
      <c r="G3704" s="1" t="s">
        <v>5817</v>
      </c>
      <c r="H3704" s="1" t="s">
        <v>8503</v>
      </c>
      <c r="I3704" s="1">
        <v>5</v>
      </c>
      <c r="L3704" s="1">
        <v>3</v>
      </c>
      <c r="M3704" s="2" t="s">
        <v>1462</v>
      </c>
      <c r="N3704" s="2" t="s">
        <v>9798</v>
      </c>
      <c r="S3704" s="1" t="s">
        <v>71</v>
      </c>
      <c r="T3704" s="1" t="s">
        <v>8710</v>
      </c>
      <c r="U3704" s="1" t="s">
        <v>6045</v>
      </c>
      <c r="V3704" s="1" t="s">
        <v>9020</v>
      </c>
      <c r="Y3704" s="1" t="s">
        <v>6046</v>
      </c>
      <c r="Z3704" s="1" t="s">
        <v>10284</v>
      </c>
      <c r="AC3704" s="1">
        <v>22</v>
      </c>
      <c r="AD3704" s="1" t="s">
        <v>334</v>
      </c>
      <c r="AE3704" s="1" t="s">
        <v>11555</v>
      </c>
    </row>
    <row r="3705" spans="1:72" ht="13.5" customHeight="1">
      <c r="A3705" s="3" t="str">
        <f>HYPERLINK("http://kyu.snu.ac.kr/sdhj/index.jsp?type=hj/GK14605_00IH_0001_0065.jpg","1720_각북면_65")</f>
        <v>1720_각북면_65</v>
      </c>
      <c r="B3705" s="2">
        <v>1720</v>
      </c>
      <c r="C3705" s="2" t="s">
        <v>15666</v>
      </c>
      <c r="D3705" s="2" t="s">
        <v>15667</v>
      </c>
      <c r="E3705" s="2">
        <v>3704</v>
      </c>
      <c r="F3705" s="1">
        <v>18</v>
      </c>
      <c r="G3705" s="1" t="s">
        <v>5817</v>
      </c>
      <c r="H3705" s="1" t="s">
        <v>8503</v>
      </c>
      <c r="I3705" s="1">
        <v>5</v>
      </c>
      <c r="L3705" s="1">
        <v>3</v>
      </c>
      <c r="M3705" s="2" t="s">
        <v>1462</v>
      </c>
      <c r="N3705" s="2" t="s">
        <v>9798</v>
      </c>
      <c r="S3705" s="1" t="s">
        <v>68</v>
      </c>
      <c r="T3705" s="1" t="s">
        <v>8708</v>
      </c>
      <c r="Y3705" s="1" t="s">
        <v>6047</v>
      </c>
      <c r="Z3705" s="1" t="s">
        <v>10283</v>
      </c>
      <c r="AF3705" s="1" t="s">
        <v>355</v>
      </c>
      <c r="AG3705" s="1" t="s">
        <v>11570</v>
      </c>
      <c r="AH3705" s="1" t="s">
        <v>300</v>
      </c>
      <c r="AI3705" s="1" t="s">
        <v>11633</v>
      </c>
    </row>
    <row r="3706" spans="1:72" ht="13.5" customHeight="1">
      <c r="A3706" s="3" t="str">
        <f>HYPERLINK("http://kyu.snu.ac.kr/sdhj/index.jsp?type=hj/GK14605_00IH_0001_0065.jpg","1720_각북면_65")</f>
        <v>1720_각북면_65</v>
      </c>
      <c r="B3706" s="2">
        <v>1720</v>
      </c>
      <c r="C3706" s="2" t="s">
        <v>15666</v>
      </c>
      <c r="D3706" s="2" t="s">
        <v>15667</v>
      </c>
      <c r="E3706" s="2">
        <v>3705</v>
      </c>
      <c r="F3706" s="1">
        <v>18</v>
      </c>
      <c r="G3706" s="1" t="s">
        <v>5817</v>
      </c>
      <c r="H3706" s="1" t="s">
        <v>8503</v>
      </c>
      <c r="I3706" s="1">
        <v>5</v>
      </c>
      <c r="L3706" s="1">
        <v>3</v>
      </c>
      <c r="M3706" s="2" t="s">
        <v>1462</v>
      </c>
      <c r="N3706" s="2" t="s">
        <v>9798</v>
      </c>
      <c r="S3706" s="1" t="s">
        <v>68</v>
      </c>
      <c r="T3706" s="1" t="s">
        <v>8708</v>
      </c>
      <c r="Y3706" s="1" t="s">
        <v>1016</v>
      </c>
      <c r="Z3706" s="1" t="s">
        <v>10282</v>
      </c>
      <c r="AC3706" s="1">
        <v>18</v>
      </c>
      <c r="AD3706" s="1" t="s">
        <v>130</v>
      </c>
      <c r="AE3706" s="1" t="s">
        <v>11547</v>
      </c>
    </row>
    <row r="3707" spans="1:72" ht="13.5" customHeight="1">
      <c r="A3707" s="3" t="str">
        <f>HYPERLINK("http://kyu.snu.ac.kr/sdhj/index.jsp?type=hj/GK14605_00IH_0001_0065.jpg","1720_각북면_65")</f>
        <v>1720_각북면_65</v>
      </c>
      <c r="B3707" s="2">
        <v>1720</v>
      </c>
      <c r="C3707" s="2" t="s">
        <v>15666</v>
      </c>
      <c r="D3707" s="2" t="s">
        <v>15667</v>
      </c>
      <c r="E3707" s="2">
        <v>3706</v>
      </c>
      <c r="F3707" s="1">
        <v>18</v>
      </c>
      <c r="G3707" s="1" t="s">
        <v>5817</v>
      </c>
      <c r="H3707" s="1" t="s">
        <v>8503</v>
      </c>
      <c r="I3707" s="1">
        <v>5</v>
      </c>
      <c r="L3707" s="1">
        <v>3</v>
      </c>
      <c r="M3707" s="2" t="s">
        <v>1462</v>
      </c>
      <c r="N3707" s="2" t="s">
        <v>9798</v>
      </c>
      <c r="S3707" s="1" t="s">
        <v>71</v>
      </c>
      <c r="T3707" s="1" t="s">
        <v>8710</v>
      </c>
      <c r="Y3707" s="1" t="s">
        <v>6048</v>
      </c>
      <c r="Z3707" s="1" t="s">
        <v>10281</v>
      </c>
      <c r="AC3707" s="1">
        <v>8</v>
      </c>
      <c r="AD3707" s="1" t="s">
        <v>76</v>
      </c>
      <c r="AE3707" s="1" t="s">
        <v>11537</v>
      </c>
    </row>
    <row r="3708" spans="1:72" ht="13.5" customHeight="1">
      <c r="A3708" s="3" t="str">
        <f>HYPERLINK("http://kyu.snu.ac.kr/sdhj/index.jsp?type=hj/GK14605_00IH_0001_0065.jpg","1720_각북면_65")</f>
        <v>1720_각북면_65</v>
      </c>
      <c r="B3708" s="2">
        <v>1720</v>
      </c>
      <c r="C3708" s="2" t="s">
        <v>15666</v>
      </c>
      <c r="D3708" s="2" t="s">
        <v>15667</v>
      </c>
      <c r="E3708" s="2">
        <v>3707</v>
      </c>
      <c r="F3708" s="1">
        <v>18</v>
      </c>
      <c r="G3708" s="1" t="s">
        <v>5817</v>
      </c>
      <c r="H3708" s="1" t="s">
        <v>8503</v>
      </c>
      <c r="I3708" s="1">
        <v>5</v>
      </c>
      <c r="L3708" s="1">
        <v>4</v>
      </c>
      <c r="M3708" s="2" t="s">
        <v>18360</v>
      </c>
      <c r="N3708" s="2" t="s">
        <v>18361</v>
      </c>
      <c r="T3708" s="1" t="s">
        <v>16120</v>
      </c>
      <c r="U3708" s="1" t="s">
        <v>242</v>
      </c>
      <c r="V3708" s="1" t="s">
        <v>8824</v>
      </c>
      <c r="W3708" s="1" t="s">
        <v>245</v>
      </c>
      <c r="X3708" s="1" t="s">
        <v>9269</v>
      </c>
      <c r="Y3708" s="1" t="s">
        <v>6049</v>
      </c>
      <c r="Z3708" s="1" t="s">
        <v>10280</v>
      </c>
      <c r="AC3708" s="1">
        <v>45</v>
      </c>
      <c r="AD3708" s="1" t="s">
        <v>185</v>
      </c>
      <c r="AE3708" s="1" t="s">
        <v>11528</v>
      </c>
      <c r="AJ3708" s="1" t="s">
        <v>17</v>
      </c>
      <c r="AK3708" s="1" t="s">
        <v>11718</v>
      </c>
      <c r="AL3708" s="1" t="s">
        <v>158</v>
      </c>
      <c r="AM3708" s="1" t="s">
        <v>11647</v>
      </c>
      <c r="AT3708" s="1" t="s">
        <v>153</v>
      </c>
      <c r="AU3708" s="1" t="s">
        <v>8874</v>
      </c>
      <c r="AV3708" s="1" t="s">
        <v>4499</v>
      </c>
      <c r="AW3708" s="1" t="s">
        <v>12111</v>
      </c>
      <c r="BG3708" s="1" t="s">
        <v>48</v>
      </c>
      <c r="BH3708" s="1" t="s">
        <v>8899</v>
      </c>
      <c r="BI3708" s="1" t="s">
        <v>6020</v>
      </c>
      <c r="BJ3708" s="1" t="s">
        <v>13176</v>
      </c>
      <c r="BK3708" s="1" t="s">
        <v>88</v>
      </c>
      <c r="BL3708" s="1" t="s">
        <v>8828</v>
      </c>
      <c r="BM3708" s="1" t="s">
        <v>6050</v>
      </c>
      <c r="BN3708" s="1" t="s">
        <v>12235</v>
      </c>
      <c r="BO3708" s="1" t="s">
        <v>573</v>
      </c>
      <c r="BP3708" s="1" t="s">
        <v>8905</v>
      </c>
      <c r="BQ3708" s="1" t="s">
        <v>6051</v>
      </c>
      <c r="BR3708" s="1" t="s">
        <v>14298</v>
      </c>
      <c r="BS3708" s="1" t="s">
        <v>118</v>
      </c>
      <c r="BT3708" s="1" t="s">
        <v>11738</v>
      </c>
    </row>
    <row r="3709" spans="1:72" ht="13.5" customHeight="1">
      <c r="A3709" s="3" t="str">
        <f>HYPERLINK("http://kyu.snu.ac.kr/sdhj/index.jsp?type=hj/GK14605_00IH_0001_0065.jpg","1720_각북면_65")</f>
        <v>1720_각북면_65</v>
      </c>
      <c r="B3709" s="2">
        <v>1720</v>
      </c>
      <c r="C3709" s="2" t="s">
        <v>15947</v>
      </c>
      <c r="D3709" s="2" t="s">
        <v>15948</v>
      </c>
      <c r="E3709" s="2">
        <v>3708</v>
      </c>
      <c r="F3709" s="1">
        <v>18</v>
      </c>
      <c r="G3709" s="1" t="s">
        <v>5817</v>
      </c>
      <c r="H3709" s="1" t="s">
        <v>8503</v>
      </c>
      <c r="I3709" s="1">
        <v>5</v>
      </c>
      <c r="L3709" s="1">
        <v>4</v>
      </c>
      <c r="M3709" s="2" t="s">
        <v>18360</v>
      </c>
      <c r="N3709" s="2" t="s">
        <v>18361</v>
      </c>
      <c r="S3709" s="1" t="s">
        <v>51</v>
      </c>
      <c r="T3709" s="1" t="s">
        <v>1413</v>
      </c>
      <c r="U3709" s="1" t="s">
        <v>278</v>
      </c>
      <c r="V3709" s="1" t="s">
        <v>8843</v>
      </c>
      <c r="Y3709" s="1" t="s">
        <v>3914</v>
      </c>
      <c r="Z3709" s="1" t="s">
        <v>9655</v>
      </c>
      <c r="AC3709" s="1">
        <v>36</v>
      </c>
      <c r="AD3709" s="1" t="s">
        <v>341</v>
      </c>
      <c r="AE3709" s="1" t="s">
        <v>11544</v>
      </c>
      <c r="AJ3709" s="1" t="s">
        <v>17</v>
      </c>
      <c r="AK3709" s="1" t="s">
        <v>11718</v>
      </c>
      <c r="AL3709" s="1" t="s">
        <v>158</v>
      </c>
      <c r="AM3709" s="1" t="s">
        <v>11647</v>
      </c>
      <c r="AN3709" s="1" t="s">
        <v>602</v>
      </c>
      <c r="AO3709" s="1" t="s">
        <v>8712</v>
      </c>
      <c r="AR3709" s="1" t="s">
        <v>6052</v>
      </c>
      <c r="AS3709" s="1" t="s">
        <v>11843</v>
      </c>
      <c r="AT3709" s="1" t="s">
        <v>269</v>
      </c>
      <c r="AU3709" s="1" t="s">
        <v>8873</v>
      </c>
      <c r="AV3709" s="1" t="s">
        <v>6053</v>
      </c>
      <c r="AW3709" s="1" t="s">
        <v>12299</v>
      </c>
      <c r="BB3709" s="1" t="s">
        <v>385</v>
      </c>
      <c r="BC3709" s="1" t="s">
        <v>17193</v>
      </c>
      <c r="BD3709" s="1" t="s">
        <v>6054</v>
      </c>
      <c r="BE3709" s="1" t="s">
        <v>12813</v>
      </c>
      <c r="BG3709" s="1" t="s">
        <v>269</v>
      </c>
      <c r="BH3709" s="1" t="s">
        <v>8873</v>
      </c>
      <c r="BI3709" s="1" t="s">
        <v>5157</v>
      </c>
      <c r="BJ3709" s="1" t="s">
        <v>12115</v>
      </c>
      <c r="BK3709" s="1" t="s">
        <v>269</v>
      </c>
      <c r="BL3709" s="1" t="s">
        <v>8873</v>
      </c>
      <c r="BM3709" s="1" t="s">
        <v>900</v>
      </c>
      <c r="BN3709" s="1" t="s">
        <v>9420</v>
      </c>
      <c r="BO3709" s="1" t="s">
        <v>88</v>
      </c>
      <c r="BP3709" s="1" t="s">
        <v>8828</v>
      </c>
      <c r="BQ3709" s="1" t="s">
        <v>6055</v>
      </c>
      <c r="BR3709" s="1" t="s">
        <v>14252</v>
      </c>
      <c r="BS3709" s="1" t="s">
        <v>158</v>
      </c>
      <c r="BT3709" s="1" t="s">
        <v>11647</v>
      </c>
    </row>
    <row r="3710" spans="1:72" ht="13.5" customHeight="1">
      <c r="A3710" s="3" t="str">
        <f>HYPERLINK("http://kyu.snu.ac.kr/sdhj/index.jsp?type=hj/GK14605_00IH_0001_0065.jpg","1720_각북면_65")</f>
        <v>1720_각북면_65</v>
      </c>
      <c r="B3710" s="2">
        <v>1720</v>
      </c>
      <c r="C3710" s="2" t="s">
        <v>15666</v>
      </c>
      <c r="D3710" s="2" t="s">
        <v>15667</v>
      </c>
      <c r="E3710" s="2">
        <v>3709</v>
      </c>
      <c r="F3710" s="1">
        <v>18</v>
      </c>
      <c r="G3710" s="1" t="s">
        <v>5817</v>
      </c>
      <c r="H3710" s="1" t="s">
        <v>8503</v>
      </c>
      <c r="I3710" s="1">
        <v>5</v>
      </c>
      <c r="L3710" s="1">
        <v>4</v>
      </c>
      <c r="M3710" s="2" t="s">
        <v>18360</v>
      </c>
      <c r="N3710" s="2" t="s">
        <v>18361</v>
      </c>
      <c r="S3710" s="1" t="s">
        <v>102</v>
      </c>
      <c r="T3710" s="1" t="s">
        <v>8723</v>
      </c>
      <c r="W3710" s="1" t="s">
        <v>128</v>
      </c>
      <c r="X3710" s="1" t="s">
        <v>9270</v>
      </c>
      <c r="Y3710" s="1" t="s">
        <v>53</v>
      </c>
      <c r="Z3710" s="1" t="s">
        <v>9315</v>
      </c>
      <c r="AC3710" s="1">
        <v>68</v>
      </c>
      <c r="AD3710" s="1" t="s">
        <v>76</v>
      </c>
      <c r="AE3710" s="1" t="s">
        <v>11537</v>
      </c>
    </row>
    <row r="3711" spans="1:72" ht="13.5" customHeight="1">
      <c r="A3711" s="3" t="str">
        <f>HYPERLINK("http://kyu.snu.ac.kr/sdhj/index.jsp?type=hj/GK14605_00IH_0001_0065.jpg","1720_각북면_65")</f>
        <v>1720_각북면_65</v>
      </c>
      <c r="B3711" s="2">
        <v>1720</v>
      </c>
      <c r="C3711" s="2" t="s">
        <v>15666</v>
      </c>
      <c r="D3711" s="2" t="s">
        <v>15667</v>
      </c>
      <c r="E3711" s="2">
        <v>3710</v>
      </c>
      <c r="F3711" s="1">
        <v>18</v>
      </c>
      <c r="G3711" s="1" t="s">
        <v>5817</v>
      </c>
      <c r="H3711" s="1" t="s">
        <v>8503</v>
      </c>
      <c r="I3711" s="1">
        <v>5</v>
      </c>
      <c r="L3711" s="1">
        <v>4</v>
      </c>
      <c r="M3711" s="2" t="s">
        <v>18360</v>
      </c>
      <c r="N3711" s="2" t="s">
        <v>18361</v>
      </c>
      <c r="S3711" s="1" t="s">
        <v>68</v>
      </c>
      <c r="T3711" s="1" t="s">
        <v>8708</v>
      </c>
      <c r="Y3711" s="1" t="s">
        <v>6056</v>
      </c>
      <c r="Z3711" s="1" t="s">
        <v>10279</v>
      </c>
      <c r="AC3711" s="1">
        <v>7</v>
      </c>
      <c r="AD3711" s="1" t="s">
        <v>454</v>
      </c>
      <c r="AE3711" s="1" t="s">
        <v>11543</v>
      </c>
    </row>
    <row r="3712" spans="1:72" ht="13.5" customHeight="1">
      <c r="A3712" s="3" t="str">
        <f>HYPERLINK("http://kyu.snu.ac.kr/sdhj/index.jsp?type=hj/GK14605_00IH_0001_0065.jpg","1720_각북면_65")</f>
        <v>1720_각북면_65</v>
      </c>
      <c r="B3712" s="2">
        <v>1720</v>
      </c>
      <c r="C3712" s="2" t="s">
        <v>15666</v>
      </c>
      <c r="D3712" s="2" t="s">
        <v>15667</v>
      </c>
      <c r="E3712" s="2">
        <v>3711</v>
      </c>
      <c r="F3712" s="1">
        <v>18</v>
      </c>
      <c r="G3712" s="1" t="s">
        <v>5817</v>
      </c>
      <c r="H3712" s="1" t="s">
        <v>8503</v>
      </c>
      <c r="I3712" s="1">
        <v>5</v>
      </c>
      <c r="L3712" s="1">
        <v>4</v>
      </c>
      <c r="M3712" s="2" t="s">
        <v>18360</v>
      </c>
      <c r="N3712" s="2" t="s">
        <v>18361</v>
      </c>
      <c r="S3712" s="1" t="s">
        <v>71</v>
      </c>
      <c r="T3712" s="1" t="s">
        <v>8710</v>
      </c>
      <c r="Y3712" s="1" t="s">
        <v>335</v>
      </c>
      <c r="Z3712" s="1" t="s">
        <v>9444</v>
      </c>
      <c r="AC3712" s="1">
        <v>5</v>
      </c>
      <c r="AD3712" s="1" t="s">
        <v>249</v>
      </c>
      <c r="AE3712" s="1" t="s">
        <v>11523</v>
      </c>
    </row>
    <row r="3713" spans="1:72" ht="13.5" customHeight="1">
      <c r="A3713" s="3" t="str">
        <f>HYPERLINK("http://kyu.snu.ac.kr/sdhj/index.jsp?type=hj/GK14605_00IH_0001_0065.jpg","1720_각북면_65")</f>
        <v>1720_각북면_65</v>
      </c>
      <c r="B3713" s="2">
        <v>1720</v>
      </c>
      <c r="C3713" s="2" t="s">
        <v>15666</v>
      </c>
      <c r="D3713" s="2" t="s">
        <v>15667</v>
      </c>
      <c r="E3713" s="2">
        <v>3712</v>
      </c>
      <c r="F3713" s="1">
        <v>18</v>
      </c>
      <c r="G3713" s="1" t="s">
        <v>5817</v>
      </c>
      <c r="H3713" s="1" t="s">
        <v>8503</v>
      </c>
      <c r="I3713" s="1">
        <v>5</v>
      </c>
      <c r="L3713" s="1">
        <v>5</v>
      </c>
      <c r="M3713" s="2" t="s">
        <v>5605</v>
      </c>
      <c r="N3713" s="2" t="s">
        <v>10278</v>
      </c>
      <c r="T3713" s="1" t="s">
        <v>16120</v>
      </c>
      <c r="U3713" s="1" t="s">
        <v>915</v>
      </c>
      <c r="V3713" s="1" t="s">
        <v>8903</v>
      </c>
      <c r="Y3713" s="1" t="s">
        <v>5605</v>
      </c>
      <c r="Z3713" s="1" t="s">
        <v>10278</v>
      </c>
      <c r="AC3713" s="1">
        <v>52</v>
      </c>
      <c r="AD3713" s="1" t="s">
        <v>410</v>
      </c>
      <c r="AE3713" s="1" t="s">
        <v>11530</v>
      </c>
      <c r="AJ3713" s="1" t="s">
        <v>17</v>
      </c>
      <c r="AK3713" s="1" t="s">
        <v>11718</v>
      </c>
      <c r="AL3713" s="1" t="s">
        <v>3626</v>
      </c>
      <c r="AM3713" s="1" t="s">
        <v>11644</v>
      </c>
      <c r="AN3713" s="1" t="s">
        <v>1180</v>
      </c>
      <c r="AO3713" s="1" t="s">
        <v>11685</v>
      </c>
      <c r="AP3713" s="1" t="s">
        <v>215</v>
      </c>
      <c r="AQ3713" s="1" t="s">
        <v>8866</v>
      </c>
      <c r="AR3713" s="1" t="s">
        <v>6040</v>
      </c>
      <c r="AS3713" s="1" t="s">
        <v>11858</v>
      </c>
      <c r="AT3713" s="1" t="s">
        <v>48</v>
      </c>
      <c r="AU3713" s="1" t="s">
        <v>8899</v>
      </c>
      <c r="AV3713" s="1" t="s">
        <v>6017</v>
      </c>
      <c r="AW3713" s="1" t="s">
        <v>17190</v>
      </c>
      <c r="BB3713" s="1" t="s">
        <v>274</v>
      </c>
      <c r="BC3713" s="1" t="s">
        <v>8855</v>
      </c>
      <c r="BD3713" s="1" t="s">
        <v>6023</v>
      </c>
      <c r="BE3713" s="1" t="s">
        <v>10293</v>
      </c>
      <c r="BG3713" s="1" t="s">
        <v>6018</v>
      </c>
      <c r="BH3713" s="1" t="s">
        <v>11974</v>
      </c>
      <c r="BI3713" s="1" t="s">
        <v>1415</v>
      </c>
      <c r="BJ3713" s="1" t="s">
        <v>12301</v>
      </c>
      <c r="BK3713" s="1" t="s">
        <v>6019</v>
      </c>
      <c r="BL3713" s="1" t="s">
        <v>12958</v>
      </c>
      <c r="BM3713" s="1" t="s">
        <v>6020</v>
      </c>
      <c r="BN3713" s="1" t="s">
        <v>13176</v>
      </c>
      <c r="BO3713" s="1" t="s">
        <v>48</v>
      </c>
      <c r="BP3713" s="1" t="s">
        <v>8899</v>
      </c>
      <c r="BQ3713" s="1" t="s">
        <v>6057</v>
      </c>
      <c r="BR3713" s="1" t="s">
        <v>14304</v>
      </c>
      <c r="BS3713" s="1" t="s">
        <v>158</v>
      </c>
      <c r="BT3713" s="1" t="s">
        <v>11647</v>
      </c>
    </row>
    <row r="3714" spans="1:72" ht="13.5" customHeight="1">
      <c r="A3714" s="3" t="str">
        <f>HYPERLINK("http://kyu.snu.ac.kr/sdhj/index.jsp?type=hj/GK14605_00IH_0001_0065.jpg","1720_각북면_65")</f>
        <v>1720_각북면_65</v>
      </c>
      <c r="B3714" s="2">
        <v>1720</v>
      </c>
      <c r="C3714" s="2" t="s">
        <v>15798</v>
      </c>
      <c r="D3714" s="2" t="s">
        <v>15799</v>
      </c>
      <c r="E3714" s="2">
        <v>3713</v>
      </c>
      <c r="F3714" s="1">
        <v>18</v>
      </c>
      <c r="G3714" s="1" t="s">
        <v>5817</v>
      </c>
      <c r="H3714" s="1" t="s">
        <v>8503</v>
      </c>
      <c r="I3714" s="1">
        <v>5</v>
      </c>
      <c r="L3714" s="1">
        <v>5</v>
      </c>
      <c r="M3714" s="2" t="s">
        <v>5605</v>
      </c>
      <c r="N3714" s="2" t="s">
        <v>10278</v>
      </c>
      <c r="S3714" s="1" t="s">
        <v>51</v>
      </c>
      <c r="T3714" s="1" t="s">
        <v>1413</v>
      </c>
      <c r="U3714" s="1" t="s">
        <v>278</v>
      </c>
      <c r="V3714" s="1" t="s">
        <v>8843</v>
      </c>
      <c r="Y3714" s="1" t="s">
        <v>4845</v>
      </c>
      <c r="Z3714" s="1" t="s">
        <v>10277</v>
      </c>
      <c r="AC3714" s="1">
        <v>44</v>
      </c>
      <c r="AD3714" s="1" t="s">
        <v>362</v>
      </c>
      <c r="AE3714" s="1" t="s">
        <v>11561</v>
      </c>
      <c r="AJ3714" s="1" t="s">
        <v>17</v>
      </c>
      <c r="AK3714" s="1" t="s">
        <v>11718</v>
      </c>
      <c r="AL3714" s="1" t="s">
        <v>1367</v>
      </c>
      <c r="AM3714" s="1" t="s">
        <v>17194</v>
      </c>
      <c r="AN3714" s="1" t="s">
        <v>3098</v>
      </c>
      <c r="AO3714" s="1" t="s">
        <v>11789</v>
      </c>
      <c r="AP3714" s="1" t="s">
        <v>215</v>
      </c>
      <c r="AQ3714" s="1" t="s">
        <v>8866</v>
      </c>
      <c r="AR3714" s="1" t="s">
        <v>6058</v>
      </c>
      <c r="AS3714" s="1" t="s">
        <v>15414</v>
      </c>
      <c r="AT3714" s="1" t="s">
        <v>144</v>
      </c>
      <c r="AU3714" s="1" t="s">
        <v>11973</v>
      </c>
      <c r="AV3714" s="1" t="s">
        <v>6059</v>
      </c>
      <c r="AW3714" s="1" t="s">
        <v>12298</v>
      </c>
      <c r="BB3714" s="1" t="s">
        <v>278</v>
      </c>
      <c r="BC3714" s="1" t="s">
        <v>8843</v>
      </c>
      <c r="BD3714" s="1" t="s">
        <v>18854</v>
      </c>
      <c r="BE3714" s="1" t="s">
        <v>17195</v>
      </c>
      <c r="BG3714" s="1" t="s">
        <v>88</v>
      </c>
      <c r="BH3714" s="1" t="s">
        <v>8828</v>
      </c>
      <c r="BI3714" s="1" t="s">
        <v>2533</v>
      </c>
      <c r="BJ3714" s="1" t="s">
        <v>12429</v>
      </c>
      <c r="BK3714" s="1" t="s">
        <v>144</v>
      </c>
      <c r="BL3714" s="1" t="s">
        <v>11973</v>
      </c>
      <c r="BM3714" s="1" t="s">
        <v>285</v>
      </c>
      <c r="BN3714" s="1" t="s">
        <v>11367</v>
      </c>
      <c r="BO3714" s="1" t="s">
        <v>46</v>
      </c>
      <c r="BP3714" s="1" t="s">
        <v>11959</v>
      </c>
      <c r="BQ3714" s="1" t="s">
        <v>6060</v>
      </c>
      <c r="BR3714" s="1" t="s">
        <v>14303</v>
      </c>
      <c r="BS3714" s="1" t="s">
        <v>158</v>
      </c>
      <c r="BT3714" s="1" t="s">
        <v>11647</v>
      </c>
    </row>
    <row r="3715" spans="1:72" ht="13.5" customHeight="1">
      <c r="A3715" s="3" t="str">
        <f>HYPERLINK("http://kyu.snu.ac.kr/sdhj/index.jsp?type=hj/GK14605_00IH_0001_0065.jpg","1720_각북면_65")</f>
        <v>1720_각북면_65</v>
      </c>
      <c r="B3715" s="2">
        <v>1720</v>
      </c>
      <c r="C3715" s="2" t="s">
        <v>15796</v>
      </c>
      <c r="D3715" s="2" t="s">
        <v>15797</v>
      </c>
      <c r="E3715" s="2">
        <v>3714</v>
      </c>
      <c r="F3715" s="1">
        <v>18</v>
      </c>
      <c r="G3715" s="1" t="s">
        <v>5817</v>
      </c>
      <c r="H3715" s="1" t="s">
        <v>8503</v>
      </c>
      <c r="I3715" s="1">
        <v>5</v>
      </c>
      <c r="L3715" s="1">
        <v>5</v>
      </c>
      <c r="M3715" s="2" t="s">
        <v>5605</v>
      </c>
      <c r="N3715" s="2" t="s">
        <v>10278</v>
      </c>
      <c r="S3715" s="1" t="s">
        <v>226</v>
      </c>
      <c r="T3715" s="1" t="s">
        <v>8709</v>
      </c>
      <c r="Y3715" s="1" t="s">
        <v>1319</v>
      </c>
      <c r="Z3715" s="1" t="s">
        <v>10276</v>
      </c>
      <c r="AC3715" s="1">
        <v>13</v>
      </c>
      <c r="AD3715" s="1" t="s">
        <v>229</v>
      </c>
      <c r="AE3715" s="1" t="s">
        <v>11524</v>
      </c>
    </row>
    <row r="3716" spans="1:72" ht="13.5" customHeight="1">
      <c r="A3716" s="3" t="str">
        <f>HYPERLINK("http://kyu.snu.ac.kr/sdhj/index.jsp?type=hj/GK14605_00IH_0001_0065.jpg","1720_각북면_65")</f>
        <v>1720_각북면_65</v>
      </c>
      <c r="B3716" s="2">
        <v>1720</v>
      </c>
      <c r="C3716" s="2" t="s">
        <v>15796</v>
      </c>
      <c r="D3716" s="2" t="s">
        <v>15797</v>
      </c>
      <c r="E3716" s="2">
        <v>3715</v>
      </c>
      <c r="F3716" s="1">
        <v>18</v>
      </c>
      <c r="G3716" s="1" t="s">
        <v>5817</v>
      </c>
      <c r="H3716" s="1" t="s">
        <v>8503</v>
      </c>
      <c r="I3716" s="1">
        <v>5</v>
      </c>
      <c r="L3716" s="1">
        <v>5</v>
      </c>
      <c r="M3716" s="2" t="s">
        <v>5605</v>
      </c>
      <c r="N3716" s="2" t="s">
        <v>10278</v>
      </c>
      <c r="S3716" s="1" t="s">
        <v>559</v>
      </c>
      <c r="T3716" s="1" t="s">
        <v>8724</v>
      </c>
      <c r="U3716" s="1" t="s">
        <v>1582</v>
      </c>
      <c r="V3716" s="1" t="s">
        <v>8826</v>
      </c>
      <c r="W3716" s="1" t="s">
        <v>245</v>
      </c>
      <c r="X3716" s="1" t="s">
        <v>9269</v>
      </c>
      <c r="Y3716" s="1" t="s">
        <v>6061</v>
      </c>
      <c r="Z3716" s="1" t="s">
        <v>10275</v>
      </c>
      <c r="AC3716" s="1">
        <v>49</v>
      </c>
      <c r="AD3716" s="1" t="s">
        <v>181</v>
      </c>
      <c r="AE3716" s="1" t="s">
        <v>11525</v>
      </c>
      <c r="AF3716" s="1" t="s">
        <v>135</v>
      </c>
      <c r="AG3716" s="1" t="s">
        <v>11569</v>
      </c>
    </row>
    <row r="3717" spans="1:72" ht="13.5" customHeight="1">
      <c r="A3717" s="3" t="str">
        <f>HYPERLINK("http://kyu.snu.ac.kr/sdhj/index.jsp?type=hj/GK14605_00IH_0001_0065.jpg","1720_각북면_65")</f>
        <v>1720_각북면_65</v>
      </c>
      <c r="B3717" s="2">
        <v>1720</v>
      </c>
      <c r="C3717" s="2" t="s">
        <v>15796</v>
      </c>
      <c r="D3717" s="2" t="s">
        <v>15797</v>
      </c>
      <c r="E3717" s="2">
        <v>3716</v>
      </c>
      <c r="F3717" s="1">
        <v>18</v>
      </c>
      <c r="G3717" s="1" t="s">
        <v>5817</v>
      </c>
      <c r="H3717" s="1" t="s">
        <v>8503</v>
      </c>
      <c r="I3717" s="1">
        <v>6</v>
      </c>
      <c r="J3717" s="1" t="s">
        <v>6062</v>
      </c>
      <c r="K3717" s="1" t="s">
        <v>8576</v>
      </c>
      <c r="L3717" s="1">
        <v>1</v>
      </c>
      <c r="M3717" s="2" t="s">
        <v>6062</v>
      </c>
      <c r="N3717" s="2" t="s">
        <v>8576</v>
      </c>
      <c r="T3717" s="1" t="s">
        <v>16181</v>
      </c>
      <c r="U3717" s="1" t="s">
        <v>405</v>
      </c>
      <c r="V3717" s="1" t="s">
        <v>8823</v>
      </c>
      <c r="W3717" s="1" t="s">
        <v>3323</v>
      </c>
      <c r="X3717" s="1" t="s">
        <v>9272</v>
      </c>
      <c r="Y3717" s="1" t="s">
        <v>6063</v>
      </c>
      <c r="Z3717" s="1" t="s">
        <v>10274</v>
      </c>
      <c r="AC3717" s="1">
        <v>65</v>
      </c>
      <c r="AD3717" s="1" t="s">
        <v>249</v>
      </c>
      <c r="AE3717" s="1" t="s">
        <v>11523</v>
      </c>
      <c r="AJ3717" s="1" t="s">
        <v>17</v>
      </c>
      <c r="AK3717" s="1" t="s">
        <v>11718</v>
      </c>
      <c r="AL3717" s="1" t="s">
        <v>921</v>
      </c>
      <c r="AM3717" s="1" t="s">
        <v>11727</v>
      </c>
      <c r="AT3717" s="1" t="s">
        <v>88</v>
      </c>
      <c r="AU3717" s="1" t="s">
        <v>8828</v>
      </c>
      <c r="AV3717" s="1" t="s">
        <v>6064</v>
      </c>
      <c r="AW3717" s="1" t="s">
        <v>9992</v>
      </c>
      <c r="BG3717" s="1" t="s">
        <v>88</v>
      </c>
      <c r="BH3717" s="1" t="s">
        <v>8828</v>
      </c>
      <c r="BI3717" s="1" t="s">
        <v>6065</v>
      </c>
      <c r="BJ3717" s="1" t="s">
        <v>13182</v>
      </c>
      <c r="BK3717" s="1" t="s">
        <v>153</v>
      </c>
      <c r="BL3717" s="1" t="s">
        <v>8874</v>
      </c>
      <c r="BM3717" s="1" t="s">
        <v>1926</v>
      </c>
      <c r="BN3717" s="1" t="s">
        <v>9288</v>
      </c>
      <c r="BO3717" s="1" t="s">
        <v>88</v>
      </c>
      <c r="BP3717" s="1" t="s">
        <v>8828</v>
      </c>
      <c r="BQ3717" s="1" t="s">
        <v>6066</v>
      </c>
      <c r="BR3717" s="1" t="s">
        <v>17196</v>
      </c>
      <c r="BS3717" s="1" t="s">
        <v>3264</v>
      </c>
      <c r="BT3717" s="1" t="s">
        <v>11740</v>
      </c>
    </row>
    <row r="3718" spans="1:72" ht="13.5" customHeight="1">
      <c r="A3718" s="3" t="str">
        <f>HYPERLINK("http://kyu.snu.ac.kr/sdhj/index.jsp?type=hj/GK14605_00IH_0001_0065.jpg","1720_각북면_65")</f>
        <v>1720_각북면_65</v>
      </c>
      <c r="B3718" s="2">
        <v>1720</v>
      </c>
      <c r="C3718" s="2" t="s">
        <v>15649</v>
      </c>
      <c r="D3718" s="2" t="s">
        <v>15650</v>
      </c>
      <c r="E3718" s="2">
        <v>3717</v>
      </c>
      <c r="F3718" s="1">
        <v>18</v>
      </c>
      <c r="G3718" s="1" t="s">
        <v>5817</v>
      </c>
      <c r="H3718" s="1" t="s">
        <v>8503</v>
      </c>
      <c r="I3718" s="1">
        <v>6</v>
      </c>
      <c r="L3718" s="1">
        <v>1</v>
      </c>
      <c r="M3718" s="2" t="s">
        <v>6062</v>
      </c>
      <c r="N3718" s="2" t="s">
        <v>8576</v>
      </c>
      <c r="S3718" s="1" t="s">
        <v>51</v>
      </c>
      <c r="T3718" s="1" t="s">
        <v>1413</v>
      </c>
      <c r="W3718" s="1" t="s">
        <v>373</v>
      </c>
      <c r="X3718" s="1" t="s">
        <v>9290</v>
      </c>
      <c r="Y3718" s="1" t="s">
        <v>53</v>
      </c>
      <c r="Z3718" s="1" t="s">
        <v>9315</v>
      </c>
      <c r="AC3718" s="1">
        <v>55</v>
      </c>
      <c r="AD3718" s="1" t="s">
        <v>289</v>
      </c>
      <c r="AE3718" s="1" t="s">
        <v>11559</v>
      </c>
      <c r="AJ3718" s="1" t="s">
        <v>17</v>
      </c>
      <c r="AK3718" s="1" t="s">
        <v>11718</v>
      </c>
      <c r="AL3718" s="1" t="s">
        <v>158</v>
      </c>
      <c r="AM3718" s="1" t="s">
        <v>11647</v>
      </c>
      <c r="AT3718" s="1" t="s">
        <v>1979</v>
      </c>
      <c r="AU3718" s="1" t="s">
        <v>11966</v>
      </c>
      <c r="AV3718" s="1" t="s">
        <v>18964</v>
      </c>
      <c r="AW3718" s="1" t="s">
        <v>17197</v>
      </c>
      <c r="BG3718" s="1" t="s">
        <v>573</v>
      </c>
      <c r="BH3718" s="1" t="s">
        <v>8905</v>
      </c>
      <c r="BI3718" s="1" t="s">
        <v>5315</v>
      </c>
      <c r="BJ3718" s="1" t="s">
        <v>13130</v>
      </c>
      <c r="BK3718" s="1" t="s">
        <v>116</v>
      </c>
      <c r="BL3718" s="1" t="s">
        <v>15344</v>
      </c>
      <c r="BM3718" s="1" t="s">
        <v>6067</v>
      </c>
      <c r="BN3718" s="1" t="s">
        <v>13715</v>
      </c>
      <c r="BO3718" s="1" t="s">
        <v>573</v>
      </c>
      <c r="BP3718" s="1" t="s">
        <v>8905</v>
      </c>
      <c r="BQ3718" s="1" t="s">
        <v>6068</v>
      </c>
      <c r="BR3718" s="1" t="s">
        <v>14302</v>
      </c>
      <c r="BS3718" s="1" t="s">
        <v>6069</v>
      </c>
      <c r="BT3718" s="1" t="s">
        <v>14769</v>
      </c>
    </row>
    <row r="3719" spans="1:72" ht="13.5" customHeight="1">
      <c r="A3719" s="3" t="str">
        <f>HYPERLINK("http://kyu.snu.ac.kr/sdhj/index.jsp?type=hj/GK14605_00IH_0001_0065.jpg","1720_각북면_65")</f>
        <v>1720_각북면_65</v>
      </c>
      <c r="B3719" s="2">
        <v>1720</v>
      </c>
      <c r="C3719" s="2" t="s">
        <v>15678</v>
      </c>
      <c r="D3719" s="2" t="s">
        <v>15679</v>
      </c>
      <c r="E3719" s="2">
        <v>3718</v>
      </c>
      <c r="F3719" s="1">
        <v>18</v>
      </c>
      <c r="G3719" s="1" t="s">
        <v>5817</v>
      </c>
      <c r="H3719" s="1" t="s">
        <v>8503</v>
      </c>
      <c r="I3719" s="1">
        <v>6</v>
      </c>
      <c r="L3719" s="1">
        <v>1</v>
      </c>
      <c r="M3719" s="2" t="s">
        <v>6062</v>
      </c>
      <c r="N3719" s="2" t="s">
        <v>8576</v>
      </c>
      <c r="S3719" s="1" t="s">
        <v>190</v>
      </c>
      <c r="T3719" s="1" t="s">
        <v>8713</v>
      </c>
      <c r="U3719" s="1" t="s">
        <v>6070</v>
      </c>
      <c r="V3719" s="1" t="s">
        <v>8999</v>
      </c>
      <c r="Y3719" s="1" t="s">
        <v>1561</v>
      </c>
      <c r="Z3719" s="1" t="s">
        <v>9966</v>
      </c>
      <c r="AC3719" s="1">
        <v>24</v>
      </c>
      <c r="AD3719" s="1" t="s">
        <v>132</v>
      </c>
      <c r="AE3719" s="1" t="s">
        <v>11536</v>
      </c>
    </row>
    <row r="3720" spans="1:72" ht="13.5" customHeight="1">
      <c r="A3720" s="3" t="str">
        <f>HYPERLINK("http://kyu.snu.ac.kr/sdhj/index.jsp?type=hj/GK14605_00IH_0001_0065.jpg","1720_각북면_65")</f>
        <v>1720_각북면_65</v>
      </c>
      <c r="B3720" s="2">
        <v>1720</v>
      </c>
      <c r="C3720" s="2" t="s">
        <v>15678</v>
      </c>
      <c r="D3720" s="2" t="s">
        <v>15679</v>
      </c>
      <c r="E3720" s="2">
        <v>3719</v>
      </c>
      <c r="F3720" s="1">
        <v>18</v>
      </c>
      <c r="G3720" s="1" t="s">
        <v>5817</v>
      </c>
      <c r="H3720" s="1" t="s">
        <v>8503</v>
      </c>
      <c r="I3720" s="1">
        <v>6</v>
      </c>
      <c r="L3720" s="1">
        <v>1</v>
      </c>
      <c r="M3720" s="2" t="s">
        <v>6062</v>
      </c>
      <c r="N3720" s="2" t="s">
        <v>8576</v>
      </c>
      <c r="S3720" s="1" t="s">
        <v>133</v>
      </c>
      <c r="T3720" s="1" t="s">
        <v>8712</v>
      </c>
      <c r="W3720" s="1" t="s">
        <v>103</v>
      </c>
      <c r="X3720" s="1" t="s">
        <v>17198</v>
      </c>
      <c r="Y3720" s="1" t="s">
        <v>53</v>
      </c>
      <c r="Z3720" s="1" t="s">
        <v>9315</v>
      </c>
      <c r="AC3720" s="1">
        <v>26</v>
      </c>
      <c r="AD3720" s="1" t="s">
        <v>634</v>
      </c>
      <c r="AE3720" s="1" t="s">
        <v>11527</v>
      </c>
    </row>
    <row r="3721" spans="1:72" ht="13.5" customHeight="1">
      <c r="A3721" s="3" t="str">
        <f>HYPERLINK("http://kyu.snu.ac.kr/sdhj/index.jsp?type=hj/GK14605_00IH_0001_0065.jpg","1720_각북면_65")</f>
        <v>1720_각북면_65</v>
      </c>
      <c r="B3721" s="2">
        <v>1720</v>
      </c>
      <c r="C3721" s="2" t="s">
        <v>15678</v>
      </c>
      <c r="D3721" s="2" t="s">
        <v>15679</v>
      </c>
      <c r="E3721" s="2">
        <v>3720</v>
      </c>
      <c r="F3721" s="1">
        <v>18</v>
      </c>
      <c r="G3721" s="1" t="s">
        <v>5817</v>
      </c>
      <c r="H3721" s="1" t="s">
        <v>8503</v>
      </c>
      <c r="I3721" s="1">
        <v>6</v>
      </c>
      <c r="L3721" s="1">
        <v>1</v>
      </c>
      <c r="M3721" s="2" t="s">
        <v>6062</v>
      </c>
      <c r="N3721" s="2" t="s">
        <v>8576</v>
      </c>
      <c r="S3721" s="1" t="s">
        <v>68</v>
      </c>
      <c r="T3721" s="1" t="s">
        <v>8708</v>
      </c>
      <c r="Y3721" s="1" t="s">
        <v>6071</v>
      </c>
      <c r="Z3721" s="1" t="s">
        <v>10273</v>
      </c>
      <c r="AF3721" s="1" t="s">
        <v>355</v>
      </c>
      <c r="AG3721" s="1" t="s">
        <v>11570</v>
      </c>
      <c r="AH3721" s="1" t="s">
        <v>300</v>
      </c>
      <c r="AI3721" s="1" t="s">
        <v>11633</v>
      </c>
    </row>
    <row r="3722" spans="1:72" ht="13.5" customHeight="1">
      <c r="A3722" s="3" t="str">
        <f>HYPERLINK("http://kyu.snu.ac.kr/sdhj/index.jsp?type=hj/GK14605_00IH_0001_0065.jpg","1720_각북면_65")</f>
        <v>1720_각북면_65</v>
      </c>
      <c r="B3722" s="2">
        <v>1720</v>
      </c>
      <c r="C3722" s="2" t="s">
        <v>15963</v>
      </c>
      <c r="D3722" s="2" t="s">
        <v>15964</v>
      </c>
      <c r="E3722" s="2">
        <v>3721</v>
      </c>
      <c r="F3722" s="1">
        <v>18</v>
      </c>
      <c r="G3722" s="1" t="s">
        <v>5817</v>
      </c>
      <c r="H3722" s="1" t="s">
        <v>8503</v>
      </c>
      <c r="I3722" s="1">
        <v>6</v>
      </c>
      <c r="L3722" s="1">
        <v>1</v>
      </c>
      <c r="M3722" s="2" t="s">
        <v>6062</v>
      </c>
      <c r="N3722" s="2" t="s">
        <v>8576</v>
      </c>
      <c r="S3722" s="1" t="s">
        <v>356</v>
      </c>
      <c r="T3722" s="1" t="s">
        <v>8717</v>
      </c>
      <c r="Y3722" s="1" t="s">
        <v>6072</v>
      </c>
      <c r="Z3722" s="1" t="s">
        <v>17199</v>
      </c>
      <c r="AC3722" s="1">
        <v>2</v>
      </c>
      <c r="AD3722" s="1" t="s">
        <v>106</v>
      </c>
      <c r="AE3722" s="1" t="s">
        <v>11517</v>
      </c>
      <c r="AG3722" s="1" t="s">
        <v>15962</v>
      </c>
    </row>
    <row r="3723" spans="1:72" ht="13.5" customHeight="1">
      <c r="A3723" s="3" t="str">
        <f>HYPERLINK("http://kyu.snu.ac.kr/sdhj/index.jsp?type=hj/GK14605_00IH_0001_0065.jpg","1720_각북면_65")</f>
        <v>1720_각북면_65</v>
      </c>
      <c r="B3723" s="2">
        <v>1720</v>
      </c>
      <c r="C3723" s="2" t="s">
        <v>15963</v>
      </c>
      <c r="D3723" s="2" t="s">
        <v>15964</v>
      </c>
      <c r="E3723" s="2">
        <v>3722</v>
      </c>
      <c r="F3723" s="1">
        <v>18</v>
      </c>
      <c r="G3723" s="1" t="s">
        <v>5817</v>
      </c>
      <c r="H3723" s="1" t="s">
        <v>8503</v>
      </c>
      <c r="I3723" s="1">
        <v>6</v>
      </c>
      <c r="L3723" s="1">
        <v>1</v>
      </c>
      <c r="M3723" s="2" t="s">
        <v>6062</v>
      </c>
      <c r="N3723" s="2" t="s">
        <v>8576</v>
      </c>
      <c r="T3723" s="1" t="s">
        <v>17200</v>
      </c>
      <c r="U3723" s="1" t="s">
        <v>77</v>
      </c>
      <c r="V3723" s="1" t="s">
        <v>8853</v>
      </c>
      <c r="Y3723" s="1" t="s">
        <v>6073</v>
      </c>
      <c r="Z3723" s="1" t="s">
        <v>10272</v>
      </c>
      <c r="AC3723" s="1">
        <v>8</v>
      </c>
      <c r="AD3723" s="1" t="s">
        <v>76</v>
      </c>
      <c r="AE3723" s="1" t="s">
        <v>11537</v>
      </c>
      <c r="AF3723" s="1" t="s">
        <v>15470</v>
      </c>
      <c r="AG3723" s="1" t="s">
        <v>17201</v>
      </c>
    </row>
    <row r="3724" spans="1:72" ht="13.5" customHeight="1">
      <c r="A3724" s="3" t="str">
        <f>HYPERLINK("http://kyu.snu.ac.kr/sdhj/index.jsp?type=hj/GK14605_00IH_0001_0065.jpg","1720_각북면_65")</f>
        <v>1720_각북면_65</v>
      </c>
      <c r="B3724" s="2">
        <v>1720</v>
      </c>
      <c r="C3724" s="2" t="s">
        <v>15963</v>
      </c>
      <c r="D3724" s="2" t="s">
        <v>15964</v>
      </c>
      <c r="E3724" s="2">
        <v>3723</v>
      </c>
      <c r="F3724" s="1">
        <v>18</v>
      </c>
      <c r="G3724" s="1" t="s">
        <v>5817</v>
      </c>
      <c r="H3724" s="1" t="s">
        <v>8503</v>
      </c>
      <c r="I3724" s="1">
        <v>6</v>
      </c>
      <c r="L3724" s="1">
        <v>2</v>
      </c>
      <c r="M3724" s="2" t="s">
        <v>18362</v>
      </c>
      <c r="N3724" s="2" t="s">
        <v>18363</v>
      </c>
      <c r="T3724" s="1" t="s">
        <v>16330</v>
      </c>
      <c r="U3724" s="1" t="s">
        <v>147</v>
      </c>
      <c r="V3724" s="1" t="s">
        <v>8936</v>
      </c>
      <c r="W3724" s="1" t="s">
        <v>768</v>
      </c>
      <c r="X3724" s="1" t="s">
        <v>9261</v>
      </c>
      <c r="Y3724" s="1" t="s">
        <v>2523</v>
      </c>
      <c r="Z3724" s="1" t="s">
        <v>10271</v>
      </c>
      <c r="AC3724" s="1">
        <v>67</v>
      </c>
      <c r="AD3724" s="1" t="s">
        <v>454</v>
      </c>
      <c r="AE3724" s="1" t="s">
        <v>11543</v>
      </c>
      <c r="AJ3724" s="1" t="s">
        <v>17</v>
      </c>
      <c r="AK3724" s="1" t="s">
        <v>11718</v>
      </c>
      <c r="AL3724" s="1" t="s">
        <v>436</v>
      </c>
      <c r="AM3724" s="1" t="s">
        <v>11639</v>
      </c>
      <c r="AT3724" s="1" t="s">
        <v>153</v>
      </c>
      <c r="AU3724" s="1" t="s">
        <v>8874</v>
      </c>
      <c r="AV3724" s="1" t="s">
        <v>1126</v>
      </c>
      <c r="AW3724" s="1" t="s">
        <v>9476</v>
      </c>
      <c r="BG3724" s="1" t="s">
        <v>48</v>
      </c>
      <c r="BH3724" s="1" t="s">
        <v>8899</v>
      </c>
      <c r="BI3724" s="1" t="s">
        <v>5319</v>
      </c>
      <c r="BJ3724" s="1" t="s">
        <v>8712</v>
      </c>
      <c r="BK3724" s="1" t="s">
        <v>153</v>
      </c>
      <c r="BL3724" s="1" t="s">
        <v>8874</v>
      </c>
      <c r="BM3724" s="1" t="s">
        <v>974</v>
      </c>
      <c r="BN3724" s="1" t="s">
        <v>12720</v>
      </c>
      <c r="BO3724" s="1" t="s">
        <v>153</v>
      </c>
      <c r="BP3724" s="1" t="s">
        <v>8874</v>
      </c>
      <c r="BQ3724" s="1" t="s">
        <v>4538</v>
      </c>
      <c r="BR3724" s="1" t="s">
        <v>14036</v>
      </c>
      <c r="BS3724" s="1" t="s">
        <v>202</v>
      </c>
      <c r="BT3724" s="1" t="s">
        <v>11631</v>
      </c>
    </row>
    <row r="3725" spans="1:72" ht="13.5" customHeight="1">
      <c r="A3725" s="3" t="str">
        <f>HYPERLINK("http://kyu.snu.ac.kr/sdhj/index.jsp?type=hj/GK14605_00IH_0001_0065.jpg","1720_각북면_65")</f>
        <v>1720_각북면_65</v>
      </c>
      <c r="B3725" s="2">
        <v>1720</v>
      </c>
      <c r="C3725" s="2" t="s">
        <v>15678</v>
      </c>
      <c r="D3725" s="2" t="s">
        <v>15679</v>
      </c>
      <c r="E3725" s="2">
        <v>3724</v>
      </c>
      <c r="F3725" s="1">
        <v>18</v>
      </c>
      <c r="G3725" s="1" t="s">
        <v>5817</v>
      </c>
      <c r="H3725" s="1" t="s">
        <v>8503</v>
      </c>
      <c r="I3725" s="1">
        <v>6</v>
      </c>
      <c r="L3725" s="1">
        <v>2</v>
      </c>
      <c r="M3725" s="2" t="s">
        <v>18362</v>
      </c>
      <c r="N3725" s="2" t="s">
        <v>18363</v>
      </c>
      <c r="S3725" s="1" t="s">
        <v>51</v>
      </c>
      <c r="T3725" s="1" t="s">
        <v>1413</v>
      </c>
      <c r="W3725" s="1" t="s">
        <v>103</v>
      </c>
      <c r="X3725" s="1" t="s">
        <v>17198</v>
      </c>
      <c r="Y3725" s="1" t="s">
        <v>53</v>
      </c>
      <c r="Z3725" s="1" t="s">
        <v>9315</v>
      </c>
      <c r="AC3725" s="1">
        <v>65</v>
      </c>
      <c r="AD3725" s="1" t="s">
        <v>249</v>
      </c>
      <c r="AE3725" s="1" t="s">
        <v>11523</v>
      </c>
      <c r="AJ3725" s="1" t="s">
        <v>17</v>
      </c>
      <c r="AK3725" s="1" t="s">
        <v>11718</v>
      </c>
      <c r="AL3725" s="1" t="s">
        <v>320</v>
      </c>
      <c r="AM3725" s="1" t="s">
        <v>11723</v>
      </c>
      <c r="AT3725" s="1" t="s">
        <v>153</v>
      </c>
      <c r="AU3725" s="1" t="s">
        <v>8874</v>
      </c>
      <c r="AV3725" s="1" t="s">
        <v>6074</v>
      </c>
      <c r="AW3725" s="1" t="s">
        <v>8720</v>
      </c>
      <c r="BG3725" s="1" t="s">
        <v>147</v>
      </c>
      <c r="BH3725" s="1" t="s">
        <v>8936</v>
      </c>
      <c r="BI3725" s="1" t="s">
        <v>6075</v>
      </c>
      <c r="BJ3725" s="1" t="s">
        <v>13181</v>
      </c>
      <c r="BK3725" s="1" t="s">
        <v>419</v>
      </c>
      <c r="BL3725" s="1" t="s">
        <v>11965</v>
      </c>
      <c r="BM3725" s="1" t="s">
        <v>109</v>
      </c>
      <c r="BN3725" s="1" t="s">
        <v>9273</v>
      </c>
      <c r="BO3725" s="1" t="s">
        <v>428</v>
      </c>
      <c r="BP3725" s="1" t="s">
        <v>11968</v>
      </c>
      <c r="BQ3725" s="1" t="s">
        <v>6076</v>
      </c>
      <c r="BR3725" s="1" t="s">
        <v>14301</v>
      </c>
      <c r="BS3725" s="1" t="s">
        <v>152</v>
      </c>
      <c r="BT3725" s="1" t="s">
        <v>11667</v>
      </c>
    </row>
    <row r="3726" spans="1:72" ht="13.5" customHeight="1">
      <c r="A3726" s="3" t="str">
        <f>HYPERLINK("http://kyu.snu.ac.kr/sdhj/index.jsp?type=hj/GK14605_00IH_0001_0066.jpg","1720_각북면_66")</f>
        <v>1720_각북면_66</v>
      </c>
      <c r="B3726" s="2">
        <v>1720</v>
      </c>
      <c r="C3726" s="2" t="s">
        <v>15775</v>
      </c>
      <c r="D3726" s="2" t="s">
        <v>15776</v>
      </c>
      <c r="E3726" s="2">
        <v>3725</v>
      </c>
      <c r="F3726" s="1">
        <v>18</v>
      </c>
      <c r="G3726" s="1" t="s">
        <v>5817</v>
      </c>
      <c r="H3726" s="1" t="s">
        <v>8503</v>
      </c>
      <c r="I3726" s="1">
        <v>6</v>
      </c>
      <c r="L3726" s="1">
        <v>2</v>
      </c>
      <c r="M3726" s="2" t="s">
        <v>18362</v>
      </c>
      <c r="N3726" s="2" t="s">
        <v>18363</v>
      </c>
      <c r="S3726" s="1" t="s">
        <v>190</v>
      </c>
      <c r="T3726" s="1" t="s">
        <v>8713</v>
      </c>
      <c r="U3726" s="1" t="s">
        <v>6077</v>
      </c>
      <c r="V3726" s="1" t="s">
        <v>9019</v>
      </c>
      <c r="Y3726" s="1" t="s">
        <v>6078</v>
      </c>
      <c r="Z3726" s="1" t="s">
        <v>9716</v>
      </c>
      <c r="AC3726" s="1">
        <v>28</v>
      </c>
      <c r="AD3726" s="1" t="s">
        <v>95</v>
      </c>
      <c r="AE3726" s="1" t="s">
        <v>11539</v>
      </c>
    </row>
    <row r="3727" spans="1:72" ht="13.5" customHeight="1">
      <c r="A3727" s="3" t="str">
        <f>HYPERLINK("http://kyu.snu.ac.kr/sdhj/index.jsp?type=hj/GK14605_00IH_0001_0066.jpg","1720_각북면_66")</f>
        <v>1720_각북면_66</v>
      </c>
      <c r="B3727" s="2">
        <v>1720</v>
      </c>
      <c r="C3727" s="2" t="s">
        <v>15775</v>
      </c>
      <c r="D3727" s="2" t="s">
        <v>15776</v>
      </c>
      <c r="E3727" s="2">
        <v>3726</v>
      </c>
      <c r="F3727" s="1">
        <v>18</v>
      </c>
      <c r="G3727" s="1" t="s">
        <v>5817</v>
      </c>
      <c r="H3727" s="1" t="s">
        <v>8503</v>
      </c>
      <c r="I3727" s="1">
        <v>6</v>
      </c>
      <c r="L3727" s="1">
        <v>2</v>
      </c>
      <c r="M3727" s="2" t="s">
        <v>18362</v>
      </c>
      <c r="N3727" s="2" t="s">
        <v>18363</v>
      </c>
      <c r="S3727" s="1" t="s">
        <v>133</v>
      </c>
      <c r="T3727" s="1" t="s">
        <v>8712</v>
      </c>
      <c r="W3727" s="1" t="s">
        <v>325</v>
      </c>
      <c r="X3727" s="1" t="s">
        <v>9291</v>
      </c>
      <c r="Y3727" s="1" t="s">
        <v>53</v>
      </c>
      <c r="Z3727" s="1" t="s">
        <v>9315</v>
      </c>
      <c r="AC3727" s="1">
        <v>24</v>
      </c>
      <c r="AD3727" s="1" t="s">
        <v>132</v>
      </c>
      <c r="AE3727" s="1" t="s">
        <v>11536</v>
      </c>
      <c r="AF3727" s="1" t="s">
        <v>135</v>
      </c>
      <c r="AG3727" s="1" t="s">
        <v>11569</v>
      </c>
    </row>
    <row r="3728" spans="1:72" ht="13.5" customHeight="1">
      <c r="A3728" s="3" t="str">
        <f>HYPERLINK("http://kyu.snu.ac.kr/sdhj/index.jsp?type=hj/GK14605_00IH_0001_0066.jpg","1720_각북면_66")</f>
        <v>1720_각북면_66</v>
      </c>
      <c r="B3728" s="2">
        <v>1720</v>
      </c>
      <c r="C3728" s="2" t="s">
        <v>15775</v>
      </c>
      <c r="D3728" s="2" t="s">
        <v>15776</v>
      </c>
      <c r="E3728" s="2">
        <v>3727</v>
      </c>
      <c r="F3728" s="1">
        <v>18</v>
      </c>
      <c r="G3728" s="1" t="s">
        <v>5817</v>
      </c>
      <c r="H3728" s="1" t="s">
        <v>8503</v>
      </c>
      <c r="I3728" s="1">
        <v>6</v>
      </c>
      <c r="L3728" s="1">
        <v>2</v>
      </c>
      <c r="M3728" s="2" t="s">
        <v>18362</v>
      </c>
      <c r="N3728" s="2" t="s">
        <v>18363</v>
      </c>
      <c r="S3728" s="1" t="s">
        <v>356</v>
      </c>
      <c r="T3728" s="1" t="s">
        <v>8717</v>
      </c>
      <c r="Y3728" s="1" t="s">
        <v>53</v>
      </c>
      <c r="Z3728" s="1" t="s">
        <v>9315</v>
      </c>
      <c r="AF3728" s="1" t="s">
        <v>67</v>
      </c>
      <c r="AG3728" s="1" t="s">
        <v>9286</v>
      </c>
    </row>
    <row r="3729" spans="1:72" ht="13.5" customHeight="1">
      <c r="A3729" s="3" t="str">
        <f>HYPERLINK("http://kyu.snu.ac.kr/sdhj/index.jsp?type=hj/GK14605_00IH_0001_0066.jpg","1720_각북면_66")</f>
        <v>1720_각북면_66</v>
      </c>
      <c r="B3729" s="2">
        <v>1720</v>
      </c>
      <c r="C3729" s="2" t="s">
        <v>15775</v>
      </c>
      <c r="D3729" s="2" t="s">
        <v>15776</v>
      </c>
      <c r="E3729" s="2">
        <v>3728</v>
      </c>
      <c r="F3729" s="1">
        <v>18</v>
      </c>
      <c r="G3729" s="1" t="s">
        <v>5817</v>
      </c>
      <c r="H3729" s="1" t="s">
        <v>8503</v>
      </c>
      <c r="I3729" s="1">
        <v>6</v>
      </c>
      <c r="L3729" s="1">
        <v>3</v>
      </c>
      <c r="M3729" s="2" t="s">
        <v>18364</v>
      </c>
      <c r="N3729" s="2" t="s">
        <v>18365</v>
      </c>
      <c r="T3729" s="1" t="s">
        <v>16010</v>
      </c>
      <c r="U3729" s="1" t="s">
        <v>6079</v>
      </c>
      <c r="V3729" s="1" t="s">
        <v>8999</v>
      </c>
      <c r="W3729" s="1" t="s">
        <v>768</v>
      </c>
      <c r="X3729" s="1" t="s">
        <v>9261</v>
      </c>
      <c r="Y3729" s="1" t="s">
        <v>5060</v>
      </c>
      <c r="Z3729" s="1" t="s">
        <v>10270</v>
      </c>
      <c r="AC3729" s="1">
        <v>49</v>
      </c>
      <c r="AD3729" s="1" t="s">
        <v>181</v>
      </c>
      <c r="AE3729" s="1" t="s">
        <v>11525</v>
      </c>
      <c r="AJ3729" s="1" t="s">
        <v>17</v>
      </c>
      <c r="AK3729" s="1" t="s">
        <v>11718</v>
      </c>
      <c r="AL3729" s="1" t="s">
        <v>436</v>
      </c>
      <c r="AM3729" s="1" t="s">
        <v>11639</v>
      </c>
      <c r="AT3729" s="1" t="s">
        <v>233</v>
      </c>
      <c r="AU3729" s="1" t="s">
        <v>8848</v>
      </c>
      <c r="AV3729" s="1" t="s">
        <v>3587</v>
      </c>
      <c r="AW3729" s="1" t="s">
        <v>10121</v>
      </c>
      <c r="BG3729" s="1" t="s">
        <v>153</v>
      </c>
      <c r="BH3729" s="1" t="s">
        <v>8874</v>
      </c>
      <c r="BI3729" s="1" t="s">
        <v>5091</v>
      </c>
      <c r="BJ3729" s="1" t="s">
        <v>12290</v>
      </c>
      <c r="BK3729" s="1" t="s">
        <v>233</v>
      </c>
      <c r="BL3729" s="1" t="s">
        <v>8848</v>
      </c>
      <c r="BM3729" s="1" t="s">
        <v>5319</v>
      </c>
      <c r="BN3729" s="1" t="s">
        <v>8712</v>
      </c>
      <c r="BO3729" s="1" t="s">
        <v>153</v>
      </c>
      <c r="BP3729" s="1" t="s">
        <v>8874</v>
      </c>
      <c r="BQ3729" s="1" t="s">
        <v>5918</v>
      </c>
      <c r="BR3729" s="1" t="s">
        <v>15079</v>
      </c>
      <c r="BS3729" s="1" t="s">
        <v>50</v>
      </c>
      <c r="BT3729" s="1" t="s">
        <v>15969</v>
      </c>
    </row>
    <row r="3730" spans="1:72" ht="13.5" customHeight="1">
      <c r="A3730" s="3" t="str">
        <f>HYPERLINK("http://kyu.snu.ac.kr/sdhj/index.jsp?type=hj/GK14605_00IH_0001_0066.jpg","1720_각북면_66")</f>
        <v>1720_각북면_66</v>
      </c>
      <c r="B3730" s="2">
        <v>1720</v>
      </c>
      <c r="C3730" s="2" t="s">
        <v>15798</v>
      </c>
      <c r="D3730" s="2" t="s">
        <v>15799</v>
      </c>
      <c r="E3730" s="2">
        <v>3729</v>
      </c>
      <c r="F3730" s="1">
        <v>18</v>
      </c>
      <c r="G3730" s="1" t="s">
        <v>5817</v>
      </c>
      <c r="H3730" s="1" t="s">
        <v>8503</v>
      </c>
      <c r="I3730" s="1">
        <v>6</v>
      </c>
      <c r="L3730" s="1">
        <v>3</v>
      </c>
      <c r="M3730" s="2" t="s">
        <v>18364</v>
      </c>
      <c r="N3730" s="2" t="s">
        <v>18365</v>
      </c>
      <c r="S3730" s="1" t="s">
        <v>51</v>
      </c>
      <c r="T3730" s="1" t="s">
        <v>1413</v>
      </c>
      <c r="W3730" s="1" t="s">
        <v>103</v>
      </c>
      <c r="X3730" s="1" t="s">
        <v>16013</v>
      </c>
      <c r="Y3730" s="1" t="s">
        <v>53</v>
      </c>
      <c r="Z3730" s="1" t="s">
        <v>9315</v>
      </c>
      <c r="AC3730" s="1">
        <v>55</v>
      </c>
      <c r="AD3730" s="1" t="s">
        <v>289</v>
      </c>
      <c r="AE3730" s="1" t="s">
        <v>11559</v>
      </c>
      <c r="AJ3730" s="1" t="s">
        <v>17</v>
      </c>
      <c r="AK3730" s="1" t="s">
        <v>11718</v>
      </c>
      <c r="AL3730" s="1" t="s">
        <v>803</v>
      </c>
      <c r="AM3730" s="1" t="s">
        <v>11722</v>
      </c>
      <c r="AT3730" s="1" t="s">
        <v>147</v>
      </c>
      <c r="AU3730" s="1" t="s">
        <v>8936</v>
      </c>
      <c r="AV3730" s="1" t="s">
        <v>3190</v>
      </c>
      <c r="AW3730" s="1" t="s">
        <v>9783</v>
      </c>
      <c r="BG3730" s="1" t="s">
        <v>88</v>
      </c>
      <c r="BH3730" s="1" t="s">
        <v>8828</v>
      </c>
      <c r="BI3730" s="1" t="s">
        <v>6080</v>
      </c>
      <c r="BJ3730" s="1" t="s">
        <v>13180</v>
      </c>
      <c r="BK3730" s="1" t="s">
        <v>88</v>
      </c>
      <c r="BL3730" s="1" t="s">
        <v>8828</v>
      </c>
      <c r="BM3730" s="1" t="s">
        <v>905</v>
      </c>
      <c r="BN3730" s="1" t="s">
        <v>10892</v>
      </c>
      <c r="BO3730" s="1" t="s">
        <v>88</v>
      </c>
      <c r="BP3730" s="1" t="s">
        <v>8828</v>
      </c>
      <c r="BQ3730" s="1" t="s">
        <v>6081</v>
      </c>
      <c r="BR3730" s="1" t="s">
        <v>14300</v>
      </c>
      <c r="BS3730" s="1" t="s">
        <v>41</v>
      </c>
      <c r="BT3730" s="1" t="s">
        <v>11660</v>
      </c>
    </row>
    <row r="3731" spans="1:72" ht="13.5" customHeight="1">
      <c r="A3731" s="3" t="str">
        <f>HYPERLINK("http://kyu.snu.ac.kr/sdhj/index.jsp?type=hj/GK14605_00IH_0001_0066.jpg","1720_각북면_66")</f>
        <v>1720_각북면_66</v>
      </c>
      <c r="B3731" s="2">
        <v>1720</v>
      </c>
      <c r="C3731" s="2" t="s">
        <v>15752</v>
      </c>
      <c r="D3731" s="2" t="s">
        <v>15753</v>
      </c>
      <c r="E3731" s="2">
        <v>3730</v>
      </c>
      <c r="F3731" s="1">
        <v>18</v>
      </c>
      <c r="G3731" s="1" t="s">
        <v>5817</v>
      </c>
      <c r="H3731" s="1" t="s">
        <v>8503</v>
      </c>
      <c r="I3731" s="1">
        <v>6</v>
      </c>
      <c r="L3731" s="1">
        <v>3</v>
      </c>
      <c r="M3731" s="2" t="s">
        <v>18364</v>
      </c>
      <c r="N3731" s="2" t="s">
        <v>18365</v>
      </c>
      <c r="S3731" s="1" t="s">
        <v>190</v>
      </c>
      <c r="T3731" s="1" t="s">
        <v>8713</v>
      </c>
      <c r="U3731" s="1" t="s">
        <v>17202</v>
      </c>
      <c r="V3731" s="1" t="s">
        <v>17203</v>
      </c>
      <c r="Y3731" s="1" t="s">
        <v>3437</v>
      </c>
      <c r="Z3731" s="1" t="s">
        <v>10269</v>
      </c>
      <c r="AC3731" s="1">
        <v>16</v>
      </c>
      <c r="AD3731" s="1" t="s">
        <v>160</v>
      </c>
      <c r="AE3731" s="1" t="s">
        <v>11534</v>
      </c>
    </row>
    <row r="3732" spans="1:72" ht="13.5" customHeight="1">
      <c r="A3732" s="3" t="str">
        <f>HYPERLINK("http://kyu.snu.ac.kr/sdhj/index.jsp?type=hj/GK14605_00IH_0001_0066.jpg","1720_각북면_66")</f>
        <v>1720_각북면_66</v>
      </c>
      <c r="B3732" s="2">
        <v>1720</v>
      </c>
      <c r="C3732" s="2" t="s">
        <v>15752</v>
      </c>
      <c r="D3732" s="2" t="s">
        <v>15753</v>
      </c>
      <c r="E3732" s="2">
        <v>3731</v>
      </c>
      <c r="F3732" s="1">
        <v>18</v>
      </c>
      <c r="G3732" s="1" t="s">
        <v>5817</v>
      </c>
      <c r="H3732" s="1" t="s">
        <v>8503</v>
      </c>
      <c r="I3732" s="1">
        <v>6</v>
      </c>
      <c r="L3732" s="1">
        <v>3</v>
      </c>
      <c r="M3732" s="2" t="s">
        <v>18364</v>
      </c>
      <c r="N3732" s="2" t="s">
        <v>18365</v>
      </c>
      <c r="S3732" s="1" t="s">
        <v>68</v>
      </c>
      <c r="T3732" s="1" t="s">
        <v>8708</v>
      </c>
      <c r="Y3732" s="1" t="s">
        <v>6082</v>
      </c>
      <c r="Z3732" s="1" t="s">
        <v>9930</v>
      </c>
      <c r="AC3732" s="1">
        <v>14</v>
      </c>
      <c r="AD3732" s="1" t="s">
        <v>207</v>
      </c>
      <c r="AE3732" s="1" t="s">
        <v>11551</v>
      </c>
    </row>
    <row r="3733" spans="1:72" ht="13.5" customHeight="1">
      <c r="A3733" s="3" t="str">
        <f>HYPERLINK("http://kyu.snu.ac.kr/sdhj/index.jsp?type=hj/GK14605_00IH_0001_0066.jpg","1720_각북면_66")</f>
        <v>1720_각북면_66</v>
      </c>
      <c r="B3733" s="2">
        <v>1720</v>
      </c>
      <c r="C3733" s="2" t="s">
        <v>15752</v>
      </c>
      <c r="D3733" s="2" t="s">
        <v>15753</v>
      </c>
      <c r="E3733" s="2">
        <v>3732</v>
      </c>
      <c r="F3733" s="1">
        <v>18</v>
      </c>
      <c r="G3733" s="1" t="s">
        <v>5817</v>
      </c>
      <c r="H3733" s="1" t="s">
        <v>8503</v>
      </c>
      <c r="I3733" s="1">
        <v>6</v>
      </c>
      <c r="L3733" s="1">
        <v>3</v>
      </c>
      <c r="M3733" s="2" t="s">
        <v>18364</v>
      </c>
      <c r="N3733" s="2" t="s">
        <v>18365</v>
      </c>
      <c r="S3733" s="1" t="s">
        <v>68</v>
      </c>
      <c r="T3733" s="1" t="s">
        <v>8708</v>
      </c>
      <c r="Y3733" s="1" t="s">
        <v>53</v>
      </c>
      <c r="Z3733" s="1" t="s">
        <v>9315</v>
      </c>
      <c r="AC3733" s="1">
        <v>1</v>
      </c>
      <c r="AD3733" s="1" t="s">
        <v>107</v>
      </c>
      <c r="AE3733" s="1" t="s">
        <v>11521</v>
      </c>
      <c r="AF3733" s="1" t="s">
        <v>135</v>
      </c>
      <c r="AG3733" s="1" t="s">
        <v>11569</v>
      </c>
    </row>
    <row r="3734" spans="1:72" ht="13.5" customHeight="1">
      <c r="A3734" s="3" t="str">
        <f>HYPERLINK("http://kyu.snu.ac.kr/sdhj/index.jsp?type=hj/GK14605_00IH_0001_0066.jpg","1720_각북면_66")</f>
        <v>1720_각북면_66</v>
      </c>
      <c r="B3734" s="2">
        <v>1720</v>
      </c>
      <c r="C3734" s="2" t="s">
        <v>15752</v>
      </c>
      <c r="D3734" s="2" t="s">
        <v>15753</v>
      </c>
      <c r="E3734" s="2">
        <v>3733</v>
      </c>
      <c r="F3734" s="1">
        <v>18</v>
      </c>
      <c r="G3734" s="1" t="s">
        <v>5817</v>
      </c>
      <c r="H3734" s="1" t="s">
        <v>8503</v>
      </c>
      <c r="I3734" s="1">
        <v>6</v>
      </c>
      <c r="L3734" s="1">
        <v>3</v>
      </c>
      <c r="M3734" s="2" t="s">
        <v>18364</v>
      </c>
      <c r="N3734" s="2" t="s">
        <v>18365</v>
      </c>
      <c r="T3734" s="1" t="s">
        <v>17204</v>
      </c>
      <c r="U3734" s="1" t="s">
        <v>3834</v>
      </c>
      <c r="V3734" s="1" t="s">
        <v>9018</v>
      </c>
      <c r="Y3734" s="1" t="s">
        <v>1284</v>
      </c>
      <c r="Z3734" s="1" t="s">
        <v>9698</v>
      </c>
      <c r="AC3734" s="1">
        <v>9</v>
      </c>
      <c r="AD3734" s="1" t="s">
        <v>258</v>
      </c>
      <c r="AE3734" s="1" t="s">
        <v>11526</v>
      </c>
      <c r="AF3734" s="1" t="s">
        <v>135</v>
      </c>
      <c r="AG3734" s="1" t="s">
        <v>11569</v>
      </c>
      <c r="AT3734" s="1" t="s">
        <v>269</v>
      </c>
      <c r="AU3734" s="1" t="s">
        <v>8873</v>
      </c>
      <c r="AV3734" s="1" t="s">
        <v>6083</v>
      </c>
      <c r="AW3734" s="1" t="s">
        <v>9838</v>
      </c>
      <c r="BB3734" s="1" t="s">
        <v>274</v>
      </c>
      <c r="BC3734" s="1" t="s">
        <v>8855</v>
      </c>
      <c r="BD3734" s="1" t="s">
        <v>5377</v>
      </c>
      <c r="BE3734" s="1" t="s">
        <v>10243</v>
      </c>
    </row>
    <row r="3735" spans="1:72" ht="13.5" customHeight="1">
      <c r="A3735" s="3" t="str">
        <f>HYPERLINK("http://kyu.snu.ac.kr/sdhj/index.jsp?type=hj/GK14605_00IH_0001_0066.jpg","1720_각북면_66")</f>
        <v>1720_각북면_66</v>
      </c>
      <c r="B3735" s="2">
        <v>1720</v>
      </c>
      <c r="C3735" s="2" t="s">
        <v>15752</v>
      </c>
      <c r="D3735" s="2" t="s">
        <v>15753</v>
      </c>
      <c r="E3735" s="2">
        <v>3734</v>
      </c>
      <c r="F3735" s="1">
        <v>18</v>
      </c>
      <c r="G3735" s="1" t="s">
        <v>5817</v>
      </c>
      <c r="H3735" s="1" t="s">
        <v>8503</v>
      </c>
      <c r="I3735" s="1">
        <v>6</v>
      </c>
      <c r="L3735" s="1">
        <v>4</v>
      </c>
      <c r="M3735" s="2" t="s">
        <v>18366</v>
      </c>
      <c r="N3735" s="2" t="s">
        <v>18367</v>
      </c>
      <c r="T3735" s="1" t="s">
        <v>15684</v>
      </c>
      <c r="U3735" s="1" t="s">
        <v>6084</v>
      </c>
      <c r="V3735" s="1" t="s">
        <v>9017</v>
      </c>
      <c r="W3735" s="1" t="s">
        <v>768</v>
      </c>
      <c r="X3735" s="1" t="s">
        <v>9261</v>
      </c>
      <c r="Y3735" s="1" t="s">
        <v>6085</v>
      </c>
      <c r="Z3735" s="1" t="s">
        <v>10268</v>
      </c>
      <c r="AC3735" s="1">
        <v>36</v>
      </c>
      <c r="AD3735" s="1" t="s">
        <v>341</v>
      </c>
      <c r="AE3735" s="1" t="s">
        <v>11544</v>
      </c>
      <c r="AJ3735" s="1" t="s">
        <v>17</v>
      </c>
      <c r="AK3735" s="1" t="s">
        <v>11718</v>
      </c>
      <c r="AL3735" s="1" t="s">
        <v>436</v>
      </c>
      <c r="AM3735" s="1" t="s">
        <v>11639</v>
      </c>
      <c r="AT3735" s="1" t="s">
        <v>153</v>
      </c>
      <c r="AU3735" s="1" t="s">
        <v>8874</v>
      </c>
      <c r="AV3735" s="1" t="s">
        <v>4931</v>
      </c>
      <c r="AW3735" s="1" t="s">
        <v>11996</v>
      </c>
      <c r="BG3735" s="1" t="s">
        <v>153</v>
      </c>
      <c r="BH3735" s="1" t="s">
        <v>8874</v>
      </c>
      <c r="BI3735" s="1" t="s">
        <v>6086</v>
      </c>
      <c r="BJ3735" s="1" t="s">
        <v>13179</v>
      </c>
      <c r="BK3735" s="1" t="s">
        <v>48</v>
      </c>
      <c r="BL3735" s="1" t="s">
        <v>8899</v>
      </c>
      <c r="BM3735" s="1" t="s">
        <v>5319</v>
      </c>
      <c r="BN3735" s="1" t="s">
        <v>8712</v>
      </c>
      <c r="BO3735" s="1" t="s">
        <v>573</v>
      </c>
      <c r="BP3735" s="1" t="s">
        <v>8905</v>
      </c>
      <c r="BQ3735" s="1" t="s">
        <v>6087</v>
      </c>
      <c r="BR3735" s="1" t="s">
        <v>14038</v>
      </c>
      <c r="BS3735" s="1" t="s">
        <v>158</v>
      </c>
      <c r="BT3735" s="1" t="s">
        <v>11647</v>
      </c>
    </row>
    <row r="3736" spans="1:72" ht="13.5" customHeight="1">
      <c r="A3736" s="3" t="str">
        <f>HYPERLINK("http://kyu.snu.ac.kr/sdhj/index.jsp?type=hj/GK14605_00IH_0001_0066.jpg","1720_각북면_66")</f>
        <v>1720_각북면_66</v>
      </c>
      <c r="B3736" s="2">
        <v>1720</v>
      </c>
      <c r="C3736" s="2" t="s">
        <v>15643</v>
      </c>
      <c r="D3736" s="2" t="s">
        <v>15644</v>
      </c>
      <c r="E3736" s="2">
        <v>3735</v>
      </c>
      <c r="F3736" s="1">
        <v>18</v>
      </c>
      <c r="G3736" s="1" t="s">
        <v>5817</v>
      </c>
      <c r="H3736" s="1" t="s">
        <v>8503</v>
      </c>
      <c r="I3736" s="1">
        <v>6</v>
      </c>
      <c r="L3736" s="1">
        <v>4</v>
      </c>
      <c r="M3736" s="2" t="s">
        <v>18366</v>
      </c>
      <c r="N3736" s="2" t="s">
        <v>18367</v>
      </c>
      <c r="S3736" s="1" t="s">
        <v>51</v>
      </c>
      <c r="T3736" s="1" t="s">
        <v>1413</v>
      </c>
      <c r="W3736" s="1" t="s">
        <v>245</v>
      </c>
      <c r="X3736" s="1" t="s">
        <v>9269</v>
      </c>
      <c r="Y3736" s="1" t="s">
        <v>53</v>
      </c>
      <c r="Z3736" s="1" t="s">
        <v>9315</v>
      </c>
      <c r="AC3736" s="1">
        <v>35</v>
      </c>
      <c r="AD3736" s="1" t="s">
        <v>111</v>
      </c>
      <c r="AE3736" s="1" t="s">
        <v>8821</v>
      </c>
      <c r="AJ3736" s="1" t="s">
        <v>17</v>
      </c>
      <c r="AK3736" s="1" t="s">
        <v>11718</v>
      </c>
      <c r="AL3736" s="1" t="s">
        <v>158</v>
      </c>
      <c r="AM3736" s="1" t="s">
        <v>11647</v>
      </c>
      <c r="AT3736" s="1" t="s">
        <v>161</v>
      </c>
      <c r="AU3736" s="1" t="s">
        <v>8861</v>
      </c>
      <c r="AV3736" s="1" t="s">
        <v>989</v>
      </c>
      <c r="AW3736" s="1" t="s">
        <v>12297</v>
      </c>
      <c r="BG3736" s="1" t="s">
        <v>88</v>
      </c>
      <c r="BH3736" s="1" t="s">
        <v>8828</v>
      </c>
      <c r="BI3736" s="1" t="s">
        <v>6088</v>
      </c>
      <c r="BJ3736" s="1" t="s">
        <v>13178</v>
      </c>
      <c r="BK3736" s="1" t="s">
        <v>88</v>
      </c>
      <c r="BL3736" s="1" t="s">
        <v>8828</v>
      </c>
      <c r="BM3736" s="1" t="s">
        <v>6089</v>
      </c>
      <c r="BN3736" s="1" t="s">
        <v>12277</v>
      </c>
      <c r="BO3736" s="1" t="s">
        <v>88</v>
      </c>
      <c r="BP3736" s="1" t="s">
        <v>8828</v>
      </c>
      <c r="BQ3736" s="1" t="s">
        <v>6090</v>
      </c>
      <c r="BR3736" s="1" t="s">
        <v>14941</v>
      </c>
      <c r="BS3736" s="1" t="s">
        <v>50</v>
      </c>
      <c r="BT3736" s="1" t="s">
        <v>17205</v>
      </c>
    </row>
    <row r="3737" spans="1:72" ht="13.5" customHeight="1">
      <c r="A3737" s="3" t="str">
        <f>HYPERLINK("http://kyu.snu.ac.kr/sdhj/index.jsp?type=hj/GK14605_00IH_0001_0066.jpg","1720_각북면_66")</f>
        <v>1720_각북면_66</v>
      </c>
      <c r="B3737" s="2">
        <v>1720</v>
      </c>
      <c r="C3737" s="2" t="s">
        <v>15851</v>
      </c>
      <c r="D3737" s="2" t="s">
        <v>15852</v>
      </c>
      <c r="E3737" s="2">
        <v>3736</v>
      </c>
      <c r="F3737" s="1">
        <v>18</v>
      </c>
      <c r="G3737" s="1" t="s">
        <v>5817</v>
      </c>
      <c r="H3737" s="1" t="s">
        <v>8503</v>
      </c>
      <c r="I3737" s="1">
        <v>6</v>
      </c>
      <c r="L3737" s="1">
        <v>4</v>
      </c>
      <c r="M3737" s="2" t="s">
        <v>18366</v>
      </c>
      <c r="N3737" s="2" t="s">
        <v>18367</v>
      </c>
      <c r="S3737" s="1" t="s">
        <v>5895</v>
      </c>
      <c r="T3737" s="1" t="s">
        <v>8759</v>
      </c>
      <c r="W3737" s="1" t="s">
        <v>166</v>
      </c>
      <c r="X3737" s="1" t="s">
        <v>9278</v>
      </c>
      <c r="Y3737" s="1" t="s">
        <v>53</v>
      </c>
      <c r="Z3737" s="1" t="s">
        <v>9315</v>
      </c>
      <c r="AC3737" s="1">
        <v>93</v>
      </c>
      <c r="AD3737" s="1" t="s">
        <v>151</v>
      </c>
      <c r="AE3737" s="1" t="s">
        <v>10802</v>
      </c>
    </row>
    <row r="3738" spans="1:72" ht="13.5" customHeight="1">
      <c r="A3738" s="3" t="str">
        <f>HYPERLINK("http://kyu.snu.ac.kr/sdhj/index.jsp?type=hj/GK14605_00IH_0001_0066.jpg","1720_각북면_66")</f>
        <v>1720_각북면_66</v>
      </c>
      <c r="B3738" s="2">
        <v>1720</v>
      </c>
      <c r="C3738" s="2" t="s">
        <v>15876</v>
      </c>
      <c r="D3738" s="2" t="s">
        <v>15877</v>
      </c>
      <c r="E3738" s="2">
        <v>3737</v>
      </c>
      <c r="F3738" s="1">
        <v>18</v>
      </c>
      <c r="G3738" s="1" t="s">
        <v>5817</v>
      </c>
      <c r="H3738" s="1" t="s">
        <v>8503</v>
      </c>
      <c r="I3738" s="1">
        <v>6</v>
      </c>
      <c r="L3738" s="1">
        <v>4</v>
      </c>
      <c r="M3738" s="2" t="s">
        <v>18366</v>
      </c>
      <c r="N3738" s="2" t="s">
        <v>18367</v>
      </c>
      <c r="S3738" s="1" t="s">
        <v>102</v>
      </c>
      <c r="T3738" s="1" t="s">
        <v>8723</v>
      </c>
      <c r="W3738" s="1" t="s">
        <v>245</v>
      </c>
      <c r="X3738" s="1" t="s">
        <v>9269</v>
      </c>
      <c r="Y3738" s="1" t="s">
        <v>53</v>
      </c>
      <c r="Z3738" s="1" t="s">
        <v>9315</v>
      </c>
      <c r="AC3738" s="1">
        <v>65</v>
      </c>
      <c r="AD3738" s="1" t="s">
        <v>249</v>
      </c>
      <c r="AE3738" s="1" t="s">
        <v>11523</v>
      </c>
    </row>
    <row r="3739" spans="1:72" ht="13.5" customHeight="1">
      <c r="A3739" s="3" t="str">
        <f>HYPERLINK("http://kyu.snu.ac.kr/sdhj/index.jsp?type=hj/GK14605_00IH_0001_0066.jpg","1720_각북면_66")</f>
        <v>1720_각북면_66</v>
      </c>
      <c r="B3739" s="2">
        <v>1720</v>
      </c>
      <c r="C3739" s="2" t="s">
        <v>15876</v>
      </c>
      <c r="D3739" s="2" t="s">
        <v>15877</v>
      </c>
      <c r="E3739" s="2">
        <v>3738</v>
      </c>
      <c r="F3739" s="1">
        <v>18</v>
      </c>
      <c r="G3739" s="1" t="s">
        <v>5817</v>
      </c>
      <c r="H3739" s="1" t="s">
        <v>8503</v>
      </c>
      <c r="I3739" s="1">
        <v>6</v>
      </c>
      <c r="L3739" s="1">
        <v>4</v>
      </c>
      <c r="M3739" s="2" t="s">
        <v>18366</v>
      </c>
      <c r="N3739" s="2" t="s">
        <v>18367</v>
      </c>
      <c r="S3739" s="1" t="s">
        <v>4302</v>
      </c>
      <c r="T3739" s="1" t="s">
        <v>8721</v>
      </c>
      <c r="U3739" s="1" t="s">
        <v>153</v>
      </c>
      <c r="V3739" s="1" t="s">
        <v>8874</v>
      </c>
      <c r="Y3739" s="1" t="s">
        <v>6091</v>
      </c>
      <c r="Z3739" s="1" t="s">
        <v>9692</v>
      </c>
      <c r="AC3739" s="1">
        <v>23</v>
      </c>
      <c r="AD3739" s="1" t="s">
        <v>194</v>
      </c>
      <c r="AE3739" s="1" t="s">
        <v>11565</v>
      </c>
    </row>
    <row r="3740" spans="1:72" ht="13.5" customHeight="1">
      <c r="A3740" s="3" t="str">
        <f>HYPERLINK("http://kyu.snu.ac.kr/sdhj/index.jsp?type=hj/GK14605_00IH_0001_0066.jpg","1720_각북면_66")</f>
        <v>1720_각북면_66</v>
      </c>
      <c r="B3740" s="2">
        <v>1720</v>
      </c>
      <c r="C3740" s="2" t="s">
        <v>15876</v>
      </c>
      <c r="D3740" s="2" t="s">
        <v>15877</v>
      </c>
      <c r="E3740" s="2">
        <v>3739</v>
      </c>
      <c r="F3740" s="1">
        <v>18</v>
      </c>
      <c r="G3740" s="1" t="s">
        <v>5817</v>
      </c>
      <c r="H3740" s="1" t="s">
        <v>8503</v>
      </c>
      <c r="I3740" s="1">
        <v>6</v>
      </c>
      <c r="L3740" s="1">
        <v>4</v>
      </c>
      <c r="M3740" s="2" t="s">
        <v>18366</v>
      </c>
      <c r="N3740" s="2" t="s">
        <v>18367</v>
      </c>
      <c r="S3740" s="1" t="s">
        <v>68</v>
      </c>
      <c r="T3740" s="1" t="s">
        <v>8708</v>
      </c>
      <c r="Y3740" s="1" t="s">
        <v>53</v>
      </c>
      <c r="Z3740" s="1" t="s">
        <v>9315</v>
      </c>
      <c r="AF3740" s="1" t="s">
        <v>67</v>
      </c>
      <c r="AG3740" s="1" t="s">
        <v>9286</v>
      </c>
    </row>
    <row r="3741" spans="1:72" ht="13.5" customHeight="1">
      <c r="A3741" s="3" t="str">
        <f>HYPERLINK("http://kyu.snu.ac.kr/sdhj/index.jsp?type=hj/GK14605_00IH_0001_0066.jpg","1720_각북면_66")</f>
        <v>1720_각북면_66</v>
      </c>
      <c r="B3741" s="2">
        <v>1720</v>
      </c>
      <c r="C3741" s="2" t="s">
        <v>15876</v>
      </c>
      <c r="D3741" s="2" t="s">
        <v>15877</v>
      </c>
      <c r="E3741" s="2">
        <v>3740</v>
      </c>
      <c r="F3741" s="1">
        <v>18</v>
      </c>
      <c r="G3741" s="1" t="s">
        <v>5817</v>
      </c>
      <c r="H3741" s="1" t="s">
        <v>8503</v>
      </c>
      <c r="I3741" s="1">
        <v>6</v>
      </c>
      <c r="L3741" s="1">
        <v>4</v>
      </c>
      <c r="M3741" s="2" t="s">
        <v>18366</v>
      </c>
      <c r="N3741" s="2" t="s">
        <v>18367</v>
      </c>
      <c r="T3741" s="1" t="s">
        <v>17115</v>
      </c>
      <c r="U3741" s="1" t="s">
        <v>266</v>
      </c>
      <c r="V3741" s="1" t="s">
        <v>8830</v>
      </c>
      <c r="Y3741" s="1" t="s">
        <v>6092</v>
      </c>
      <c r="Z3741" s="1" t="s">
        <v>10267</v>
      </c>
      <c r="AC3741" s="1">
        <v>17</v>
      </c>
      <c r="AD3741" s="1" t="s">
        <v>69</v>
      </c>
      <c r="AE3741" s="1" t="s">
        <v>11560</v>
      </c>
    </row>
    <row r="3742" spans="1:72" ht="13.5" customHeight="1">
      <c r="A3742" s="3" t="str">
        <f>HYPERLINK("http://kyu.snu.ac.kr/sdhj/index.jsp?type=hj/GK14605_00IH_0001_0066.jpg","1720_각북면_66")</f>
        <v>1720_각북면_66</v>
      </c>
      <c r="B3742" s="2">
        <v>1720</v>
      </c>
      <c r="C3742" s="2" t="s">
        <v>15876</v>
      </c>
      <c r="D3742" s="2" t="s">
        <v>15877</v>
      </c>
      <c r="E3742" s="2">
        <v>3741</v>
      </c>
      <c r="F3742" s="1">
        <v>18</v>
      </c>
      <c r="G3742" s="1" t="s">
        <v>5817</v>
      </c>
      <c r="H3742" s="1" t="s">
        <v>8503</v>
      </c>
      <c r="I3742" s="1">
        <v>6</v>
      </c>
      <c r="L3742" s="1">
        <v>5</v>
      </c>
      <c r="M3742" s="2" t="s">
        <v>6093</v>
      </c>
      <c r="N3742" s="2" t="s">
        <v>9782</v>
      </c>
      <c r="T3742" s="1" t="s">
        <v>17206</v>
      </c>
      <c r="U3742" s="1" t="s">
        <v>5856</v>
      </c>
      <c r="V3742" s="1" t="s">
        <v>15597</v>
      </c>
      <c r="Y3742" s="1" t="s">
        <v>6093</v>
      </c>
      <c r="Z3742" s="1" t="s">
        <v>9782</v>
      </c>
      <c r="AC3742" s="1">
        <v>44</v>
      </c>
      <c r="AD3742" s="1" t="s">
        <v>362</v>
      </c>
      <c r="AE3742" s="1" t="s">
        <v>11561</v>
      </c>
      <c r="AJ3742" s="1" t="s">
        <v>17</v>
      </c>
      <c r="AK3742" s="1" t="s">
        <v>11718</v>
      </c>
      <c r="AL3742" s="1" t="s">
        <v>41</v>
      </c>
      <c r="AM3742" s="1" t="s">
        <v>11660</v>
      </c>
      <c r="AT3742" s="1" t="s">
        <v>721</v>
      </c>
      <c r="AU3742" s="1" t="s">
        <v>17207</v>
      </c>
      <c r="AV3742" s="1" t="s">
        <v>6094</v>
      </c>
      <c r="AW3742" s="1" t="s">
        <v>9678</v>
      </c>
      <c r="BB3742" s="1" t="s">
        <v>722</v>
      </c>
      <c r="BC3742" s="1" t="s">
        <v>15822</v>
      </c>
      <c r="BD3742" s="1" t="s">
        <v>6095</v>
      </c>
      <c r="BE3742" s="1" t="s">
        <v>12823</v>
      </c>
      <c r="BG3742" s="1" t="s">
        <v>88</v>
      </c>
      <c r="BH3742" s="1" t="s">
        <v>8828</v>
      </c>
      <c r="BI3742" s="1" t="s">
        <v>18965</v>
      </c>
      <c r="BJ3742" s="1" t="s">
        <v>17208</v>
      </c>
      <c r="BK3742" s="1" t="s">
        <v>88</v>
      </c>
      <c r="BL3742" s="1" t="s">
        <v>8828</v>
      </c>
      <c r="BM3742" s="1" t="s">
        <v>2081</v>
      </c>
      <c r="BN3742" s="1" t="s">
        <v>11288</v>
      </c>
      <c r="BQ3742" s="1" t="s">
        <v>6096</v>
      </c>
      <c r="BR3742" s="1" t="s">
        <v>12296</v>
      </c>
      <c r="BS3742" s="1" t="s">
        <v>50</v>
      </c>
      <c r="BT3742" s="1" t="s">
        <v>15656</v>
      </c>
    </row>
    <row r="3743" spans="1:72" ht="13.5" customHeight="1">
      <c r="A3743" s="3" t="str">
        <f>HYPERLINK("http://kyu.snu.ac.kr/sdhj/index.jsp?type=hj/GK14605_00IH_0001_0066.jpg","1720_각북면_66")</f>
        <v>1720_각북면_66</v>
      </c>
      <c r="B3743" s="2">
        <v>1720</v>
      </c>
      <c r="C3743" s="2" t="s">
        <v>15637</v>
      </c>
      <c r="D3743" s="2" t="s">
        <v>15638</v>
      </c>
      <c r="E3743" s="2">
        <v>3742</v>
      </c>
      <c r="F3743" s="1">
        <v>18</v>
      </c>
      <c r="G3743" s="1" t="s">
        <v>5817</v>
      </c>
      <c r="H3743" s="1" t="s">
        <v>8503</v>
      </c>
      <c r="I3743" s="1">
        <v>6</v>
      </c>
      <c r="L3743" s="1">
        <v>5</v>
      </c>
      <c r="M3743" s="2" t="s">
        <v>6093</v>
      </c>
      <c r="N3743" s="2" t="s">
        <v>9782</v>
      </c>
      <c r="S3743" s="1" t="s">
        <v>51</v>
      </c>
      <c r="T3743" s="1" t="s">
        <v>1413</v>
      </c>
      <c r="U3743" s="1" t="s">
        <v>278</v>
      </c>
      <c r="V3743" s="1" t="s">
        <v>8843</v>
      </c>
      <c r="Y3743" s="1" t="s">
        <v>4081</v>
      </c>
      <c r="Z3743" s="1" t="s">
        <v>10266</v>
      </c>
      <c r="AC3743" s="1">
        <v>40</v>
      </c>
      <c r="AD3743" s="1" t="s">
        <v>141</v>
      </c>
      <c r="AE3743" s="1" t="s">
        <v>11557</v>
      </c>
      <c r="AJ3743" s="1" t="s">
        <v>17</v>
      </c>
      <c r="AK3743" s="1" t="s">
        <v>11718</v>
      </c>
      <c r="AL3743" s="1" t="s">
        <v>50</v>
      </c>
      <c r="AM3743" s="1" t="s">
        <v>15656</v>
      </c>
      <c r="AN3743" s="1" t="s">
        <v>602</v>
      </c>
      <c r="AO3743" s="1" t="s">
        <v>8712</v>
      </c>
      <c r="AR3743" s="1" t="s">
        <v>6097</v>
      </c>
      <c r="AS3743" s="1" t="s">
        <v>15459</v>
      </c>
      <c r="AT3743" s="1" t="s">
        <v>88</v>
      </c>
      <c r="AU3743" s="1" t="s">
        <v>8828</v>
      </c>
      <c r="AV3743" s="1" t="s">
        <v>6098</v>
      </c>
      <c r="AW3743" s="1" t="s">
        <v>17209</v>
      </c>
      <c r="BB3743" s="1" t="s">
        <v>278</v>
      </c>
      <c r="BC3743" s="1" t="s">
        <v>8843</v>
      </c>
      <c r="BD3743" s="1" t="s">
        <v>1838</v>
      </c>
      <c r="BE3743" s="1" t="s">
        <v>9411</v>
      </c>
      <c r="BG3743" s="1" t="s">
        <v>88</v>
      </c>
      <c r="BH3743" s="1" t="s">
        <v>8828</v>
      </c>
      <c r="BI3743" s="1" t="s">
        <v>4779</v>
      </c>
      <c r="BJ3743" s="1" t="s">
        <v>12261</v>
      </c>
      <c r="BK3743" s="1" t="s">
        <v>88</v>
      </c>
      <c r="BL3743" s="1" t="s">
        <v>8828</v>
      </c>
      <c r="BM3743" s="1" t="s">
        <v>6099</v>
      </c>
      <c r="BN3743" s="1" t="s">
        <v>9991</v>
      </c>
      <c r="BO3743" s="1" t="s">
        <v>88</v>
      </c>
      <c r="BP3743" s="1" t="s">
        <v>8828</v>
      </c>
      <c r="BQ3743" s="1" t="s">
        <v>622</v>
      </c>
      <c r="BR3743" s="1" t="s">
        <v>15043</v>
      </c>
      <c r="BS3743" s="1" t="s">
        <v>50</v>
      </c>
      <c r="BT3743" s="1" t="s">
        <v>15788</v>
      </c>
    </row>
    <row r="3744" spans="1:72" ht="13.5" customHeight="1">
      <c r="A3744" s="3" t="str">
        <f>HYPERLINK("http://kyu.snu.ac.kr/sdhj/index.jsp?type=hj/GK14605_00IH_0001_0066.jpg","1720_각북면_66")</f>
        <v>1720_각북면_66</v>
      </c>
      <c r="B3744" s="2">
        <v>1720</v>
      </c>
      <c r="C3744" s="2" t="s">
        <v>15678</v>
      </c>
      <c r="D3744" s="2" t="s">
        <v>15679</v>
      </c>
      <c r="E3744" s="2">
        <v>3743</v>
      </c>
      <c r="F3744" s="1">
        <v>18</v>
      </c>
      <c r="G3744" s="1" t="s">
        <v>5817</v>
      </c>
      <c r="H3744" s="1" t="s">
        <v>8503</v>
      </c>
      <c r="I3744" s="1">
        <v>6</v>
      </c>
      <c r="L3744" s="1">
        <v>5</v>
      </c>
      <c r="M3744" s="2" t="s">
        <v>6093</v>
      </c>
      <c r="N3744" s="2" t="s">
        <v>9782</v>
      </c>
      <c r="S3744" s="1" t="s">
        <v>226</v>
      </c>
      <c r="T3744" s="1" t="s">
        <v>8709</v>
      </c>
      <c r="Y3744" s="1" t="s">
        <v>6100</v>
      </c>
      <c r="Z3744" s="1" t="s">
        <v>10265</v>
      </c>
      <c r="AC3744" s="1">
        <v>11</v>
      </c>
      <c r="AD3744" s="1" t="s">
        <v>70</v>
      </c>
      <c r="AE3744" s="1" t="s">
        <v>11531</v>
      </c>
    </row>
    <row r="3745" spans="1:72" ht="13.5" customHeight="1">
      <c r="A3745" s="3" t="str">
        <f>HYPERLINK("http://kyu.snu.ac.kr/sdhj/index.jsp?type=hj/GK14605_00IH_0001_0066.jpg","1720_각북면_66")</f>
        <v>1720_각북면_66</v>
      </c>
      <c r="B3745" s="2">
        <v>1720</v>
      </c>
      <c r="C3745" s="2" t="s">
        <v>15678</v>
      </c>
      <c r="D3745" s="2" t="s">
        <v>15679</v>
      </c>
      <c r="E3745" s="2">
        <v>3744</v>
      </c>
      <c r="F3745" s="1">
        <v>18</v>
      </c>
      <c r="G3745" s="1" t="s">
        <v>5817</v>
      </c>
      <c r="H3745" s="1" t="s">
        <v>8503</v>
      </c>
      <c r="I3745" s="1">
        <v>6</v>
      </c>
      <c r="L3745" s="1">
        <v>5</v>
      </c>
      <c r="M3745" s="2" t="s">
        <v>6093</v>
      </c>
      <c r="N3745" s="2" t="s">
        <v>9782</v>
      </c>
      <c r="S3745" s="1" t="s">
        <v>68</v>
      </c>
      <c r="T3745" s="1" t="s">
        <v>8708</v>
      </c>
      <c r="Y3745" s="1" t="s">
        <v>8423</v>
      </c>
      <c r="Z3745" s="1" t="s">
        <v>10264</v>
      </c>
      <c r="AG3745" s="1" t="s">
        <v>17210</v>
      </c>
    </row>
    <row r="3746" spans="1:72" ht="13.5" customHeight="1">
      <c r="A3746" s="3" t="str">
        <f>HYPERLINK("http://kyu.snu.ac.kr/sdhj/index.jsp?type=hj/GK14605_00IH_0001_0066.jpg","1720_각북면_66")</f>
        <v>1720_각북면_66</v>
      </c>
      <c r="B3746" s="2">
        <v>1720</v>
      </c>
      <c r="C3746" s="2" t="s">
        <v>15678</v>
      </c>
      <c r="D3746" s="2" t="s">
        <v>15679</v>
      </c>
      <c r="E3746" s="2">
        <v>3745</v>
      </c>
      <c r="F3746" s="1">
        <v>18</v>
      </c>
      <c r="G3746" s="1" t="s">
        <v>5817</v>
      </c>
      <c r="H3746" s="1" t="s">
        <v>8503</v>
      </c>
      <c r="I3746" s="1">
        <v>6</v>
      </c>
      <c r="L3746" s="1">
        <v>5</v>
      </c>
      <c r="M3746" s="2" t="s">
        <v>6093</v>
      </c>
      <c r="N3746" s="2" t="s">
        <v>9782</v>
      </c>
      <c r="S3746" s="1" t="s">
        <v>68</v>
      </c>
      <c r="T3746" s="1" t="s">
        <v>8708</v>
      </c>
      <c r="Y3746" s="1" t="s">
        <v>8424</v>
      </c>
      <c r="Z3746" s="1" t="s">
        <v>10263</v>
      </c>
      <c r="AF3746" s="1" t="s">
        <v>15472</v>
      </c>
      <c r="AG3746" s="1" t="s">
        <v>17211</v>
      </c>
    </row>
    <row r="3747" spans="1:72" ht="13.5" customHeight="1">
      <c r="A3747" s="3" t="str">
        <f>HYPERLINK("http://kyu.snu.ac.kr/sdhj/index.jsp?type=hj/GK14605_00IH_0001_0066.jpg","1720_각북면_66")</f>
        <v>1720_각북면_66</v>
      </c>
      <c r="B3747" s="2">
        <v>1720</v>
      </c>
      <c r="C3747" s="2" t="s">
        <v>15678</v>
      </c>
      <c r="D3747" s="2" t="s">
        <v>15679</v>
      </c>
      <c r="E3747" s="2">
        <v>3746</v>
      </c>
      <c r="F3747" s="1">
        <v>18</v>
      </c>
      <c r="G3747" s="1" t="s">
        <v>5817</v>
      </c>
      <c r="H3747" s="1" t="s">
        <v>8503</v>
      </c>
      <c r="I3747" s="1">
        <v>7</v>
      </c>
      <c r="J3747" s="1" t="s">
        <v>6101</v>
      </c>
      <c r="K3747" s="1" t="s">
        <v>17212</v>
      </c>
      <c r="L3747" s="1">
        <v>1</v>
      </c>
      <c r="M3747" s="2" t="s">
        <v>1001</v>
      </c>
      <c r="N3747" s="2" t="s">
        <v>9933</v>
      </c>
      <c r="T3747" s="1" t="s">
        <v>16767</v>
      </c>
      <c r="U3747" s="1" t="s">
        <v>6102</v>
      </c>
      <c r="V3747" s="1" t="s">
        <v>17213</v>
      </c>
      <c r="Y3747" s="1" t="s">
        <v>1001</v>
      </c>
      <c r="Z3747" s="1" t="s">
        <v>9933</v>
      </c>
      <c r="AC3747" s="1">
        <v>75</v>
      </c>
      <c r="AD3747" s="1" t="s">
        <v>563</v>
      </c>
      <c r="AE3747" s="1" t="s">
        <v>9669</v>
      </c>
      <c r="AJ3747" s="1" t="s">
        <v>17</v>
      </c>
      <c r="AK3747" s="1" t="s">
        <v>11718</v>
      </c>
      <c r="AL3747" s="1" t="s">
        <v>50</v>
      </c>
      <c r="AM3747" s="1" t="s">
        <v>15788</v>
      </c>
      <c r="AT3747" s="1" t="s">
        <v>721</v>
      </c>
      <c r="AU3747" s="1" t="s">
        <v>16769</v>
      </c>
      <c r="AV3747" s="1" t="s">
        <v>8425</v>
      </c>
      <c r="AW3747" s="1" t="s">
        <v>12296</v>
      </c>
      <c r="BB3747" s="1" t="s">
        <v>722</v>
      </c>
      <c r="BC3747" s="1" t="s">
        <v>17214</v>
      </c>
      <c r="BD3747" s="1" t="s">
        <v>5906</v>
      </c>
      <c r="BE3747" s="1" t="s">
        <v>10340</v>
      </c>
      <c r="BG3747" s="1" t="s">
        <v>269</v>
      </c>
      <c r="BH3747" s="1" t="s">
        <v>8873</v>
      </c>
      <c r="BI3747" s="1" t="s">
        <v>1214</v>
      </c>
      <c r="BJ3747" s="1" t="s">
        <v>10716</v>
      </c>
      <c r="BK3747" s="1" t="s">
        <v>269</v>
      </c>
      <c r="BL3747" s="1" t="s">
        <v>8873</v>
      </c>
      <c r="BM3747" s="1" t="s">
        <v>6103</v>
      </c>
      <c r="BN3747" s="1" t="s">
        <v>13714</v>
      </c>
      <c r="BO3747" s="1" t="s">
        <v>48</v>
      </c>
      <c r="BP3747" s="1" t="s">
        <v>8899</v>
      </c>
      <c r="BQ3747" s="1" t="s">
        <v>6104</v>
      </c>
      <c r="BR3747" s="1" t="s">
        <v>14299</v>
      </c>
      <c r="BS3747" s="1" t="s">
        <v>436</v>
      </c>
      <c r="BT3747" s="1" t="s">
        <v>11639</v>
      </c>
    </row>
    <row r="3748" spans="1:72" ht="13.5" customHeight="1">
      <c r="A3748" s="3" t="str">
        <f>HYPERLINK("http://kyu.snu.ac.kr/sdhj/index.jsp?type=hj/GK14605_00IH_0001_0066.jpg","1720_각북면_66")</f>
        <v>1720_각북면_66</v>
      </c>
      <c r="B3748" s="2">
        <v>1720</v>
      </c>
      <c r="C3748" s="2" t="s">
        <v>15678</v>
      </c>
      <c r="D3748" s="2" t="s">
        <v>15679</v>
      </c>
      <c r="E3748" s="2">
        <v>3747</v>
      </c>
      <c r="F3748" s="1">
        <v>18</v>
      </c>
      <c r="G3748" s="1" t="s">
        <v>5817</v>
      </c>
      <c r="H3748" s="1" t="s">
        <v>8503</v>
      </c>
      <c r="I3748" s="1">
        <v>7</v>
      </c>
      <c r="L3748" s="1">
        <v>1</v>
      </c>
      <c r="M3748" s="2" t="s">
        <v>1001</v>
      </c>
      <c r="N3748" s="2" t="s">
        <v>9933</v>
      </c>
      <c r="S3748" s="1" t="s">
        <v>51</v>
      </c>
      <c r="T3748" s="1" t="s">
        <v>1413</v>
      </c>
      <c r="U3748" s="1" t="s">
        <v>6105</v>
      </c>
      <c r="V3748" s="1" t="s">
        <v>17215</v>
      </c>
      <c r="Y3748" s="1" t="s">
        <v>1895</v>
      </c>
      <c r="Z3748" s="1" t="s">
        <v>9741</v>
      </c>
      <c r="AC3748" s="1">
        <v>73</v>
      </c>
      <c r="AD3748" s="1" t="s">
        <v>207</v>
      </c>
      <c r="AE3748" s="1" t="s">
        <v>11551</v>
      </c>
      <c r="AJ3748" s="1" t="s">
        <v>17</v>
      </c>
      <c r="AK3748" s="1" t="s">
        <v>11718</v>
      </c>
      <c r="AL3748" s="1" t="s">
        <v>300</v>
      </c>
      <c r="AM3748" s="1" t="s">
        <v>11633</v>
      </c>
      <c r="AT3748" s="1" t="s">
        <v>573</v>
      </c>
      <c r="AU3748" s="1" t="s">
        <v>8905</v>
      </c>
      <c r="AV3748" s="1" t="s">
        <v>5400</v>
      </c>
      <c r="AW3748" s="1" t="s">
        <v>16949</v>
      </c>
      <c r="BB3748" s="1" t="s">
        <v>278</v>
      </c>
      <c r="BC3748" s="1" t="s">
        <v>8843</v>
      </c>
      <c r="BD3748" s="1" t="s">
        <v>3743</v>
      </c>
      <c r="BE3748" s="1" t="s">
        <v>10312</v>
      </c>
      <c r="BG3748" s="1" t="s">
        <v>573</v>
      </c>
      <c r="BH3748" s="1" t="s">
        <v>8905</v>
      </c>
      <c r="BI3748" s="1" t="s">
        <v>6106</v>
      </c>
      <c r="BJ3748" s="1" t="s">
        <v>13177</v>
      </c>
      <c r="BK3748" s="1" t="s">
        <v>573</v>
      </c>
      <c r="BL3748" s="1" t="s">
        <v>8905</v>
      </c>
      <c r="BM3748" s="1" t="s">
        <v>6107</v>
      </c>
      <c r="BN3748" s="1" t="s">
        <v>13713</v>
      </c>
      <c r="BO3748" s="1" t="s">
        <v>88</v>
      </c>
      <c r="BP3748" s="1" t="s">
        <v>8828</v>
      </c>
      <c r="BQ3748" s="1" t="s">
        <v>6108</v>
      </c>
      <c r="BR3748" s="1" t="s">
        <v>14951</v>
      </c>
      <c r="BS3748" s="1" t="s">
        <v>300</v>
      </c>
      <c r="BT3748" s="1" t="s">
        <v>11633</v>
      </c>
    </row>
    <row r="3749" spans="1:72" ht="13.5" customHeight="1">
      <c r="A3749" s="3" t="str">
        <f>HYPERLINK("http://kyu.snu.ac.kr/sdhj/index.jsp?type=hj/GK14605_00IH_0001_0066.jpg","1720_각북면_66")</f>
        <v>1720_각북면_66</v>
      </c>
      <c r="B3749" s="2">
        <v>1720</v>
      </c>
      <c r="C3749" s="2" t="s">
        <v>15633</v>
      </c>
      <c r="D3749" s="2" t="s">
        <v>15634</v>
      </c>
      <c r="E3749" s="2">
        <v>3748</v>
      </c>
      <c r="F3749" s="1">
        <v>18</v>
      </c>
      <c r="G3749" s="1" t="s">
        <v>5817</v>
      </c>
      <c r="H3749" s="1" t="s">
        <v>8503</v>
      </c>
      <c r="I3749" s="1">
        <v>7</v>
      </c>
      <c r="L3749" s="1">
        <v>1</v>
      </c>
      <c r="M3749" s="2" t="s">
        <v>1001</v>
      </c>
      <c r="N3749" s="2" t="s">
        <v>9933</v>
      </c>
      <c r="S3749" s="1" t="s">
        <v>190</v>
      </c>
      <c r="T3749" s="1" t="s">
        <v>8713</v>
      </c>
      <c r="Y3749" s="1" t="s">
        <v>1285</v>
      </c>
      <c r="Z3749" s="1" t="s">
        <v>10166</v>
      </c>
      <c r="AF3749" s="1" t="s">
        <v>331</v>
      </c>
      <c r="AG3749" s="1" t="s">
        <v>17216</v>
      </c>
    </row>
    <row r="3750" spans="1:72" ht="13.5" customHeight="1">
      <c r="A3750" s="3" t="str">
        <f>HYPERLINK("http://kyu.snu.ac.kr/sdhj/index.jsp?type=hj/GK14605_00IH_0001_0066.jpg","1720_각북면_66")</f>
        <v>1720_각북면_66</v>
      </c>
      <c r="B3750" s="2">
        <v>1720</v>
      </c>
      <c r="C3750" s="2" t="s">
        <v>15633</v>
      </c>
      <c r="D3750" s="2" t="s">
        <v>15634</v>
      </c>
      <c r="E3750" s="2">
        <v>3749</v>
      </c>
      <c r="F3750" s="1">
        <v>18</v>
      </c>
      <c r="G3750" s="1" t="s">
        <v>5817</v>
      </c>
      <c r="H3750" s="1" t="s">
        <v>8503</v>
      </c>
      <c r="I3750" s="1">
        <v>7</v>
      </c>
      <c r="L3750" s="1">
        <v>1</v>
      </c>
      <c r="M3750" s="2" t="s">
        <v>1001</v>
      </c>
      <c r="N3750" s="2" t="s">
        <v>9933</v>
      </c>
      <c r="S3750" s="1" t="s">
        <v>133</v>
      </c>
      <c r="T3750" s="1" t="s">
        <v>8712</v>
      </c>
      <c r="Y3750" s="1" t="s">
        <v>6109</v>
      </c>
      <c r="Z3750" s="1" t="s">
        <v>10262</v>
      </c>
      <c r="AF3750" s="1" t="s">
        <v>67</v>
      </c>
      <c r="AG3750" s="1" t="s">
        <v>9286</v>
      </c>
    </row>
    <row r="3751" spans="1:72" ht="13.5" customHeight="1">
      <c r="A3751" s="3" t="str">
        <f>HYPERLINK("http://kyu.snu.ac.kr/sdhj/index.jsp?type=hj/GK14605_00IH_0001_0066.jpg","1720_각북면_66")</f>
        <v>1720_각북면_66</v>
      </c>
      <c r="B3751" s="2">
        <v>1720</v>
      </c>
      <c r="C3751" s="2" t="s">
        <v>15633</v>
      </c>
      <c r="D3751" s="2" t="s">
        <v>15634</v>
      </c>
      <c r="E3751" s="2">
        <v>3750</v>
      </c>
      <c r="F3751" s="1">
        <v>18</v>
      </c>
      <c r="G3751" s="1" t="s">
        <v>5817</v>
      </c>
      <c r="H3751" s="1" t="s">
        <v>8503</v>
      </c>
      <c r="I3751" s="1">
        <v>7</v>
      </c>
      <c r="L3751" s="1">
        <v>1</v>
      </c>
      <c r="M3751" s="2" t="s">
        <v>1001</v>
      </c>
      <c r="N3751" s="2" t="s">
        <v>9933</v>
      </c>
      <c r="S3751" s="1" t="s">
        <v>190</v>
      </c>
      <c r="T3751" s="1" t="s">
        <v>8713</v>
      </c>
      <c r="U3751" s="1" t="s">
        <v>6110</v>
      </c>
      <c r="V3751" s="1" t="s">
        <v>17217</v>
      </c>
      <c r="Y3751" s="1" t="s">
        <v>288</v>
      </c>
      <c r="Z3751" s="1" t="s">
        <v>9668</v>
      </c>
      <c r="AC3751" s="1">
        <v>32</v>
      </c>
      <c r="AD3751" s="1" t="s">
        <v>823</v>
      </c>
      <c r="AE3751" s="1" t="s">
        <v>11532</v>
      </c>
      <c r="AF3751" s="1" t="s">
        <v>212</v>
      </c>
      <c r="AG3751" s="1" t="s">
        <v>11581</v>
      </c>
      <c r="AH3751" s="1" t="s">
        <v>6111</v>
      </c>
      <c r="AI3751" s="1" t="s">
        <v>11656</v>
      </c>
    </row>
    <row r="3752" spans="1:72" ht="13.5" customHeight="1">
      <c r="A3752" s="3" t="str">
        <f>HYPERLINK("http://kyu.snu.ac.kr/sdhj/index.jsp?type=hj/GK14605_00IH_0001_0066.jpg","1720_각북면_66")</f>
        <v>1720_각북면_66</v>
      </c>
      <c r="B3752" s="2">
        <v>1720</v>
      </c>
      <c r="C3752" s="2" t="s">
        <v>15633</v>
      </c>
      <c r="D3752" s="2" t="s">
        <v>15634</v>
      </c>
      <c r="E3752" s="2">
        <v>3751</v>
      </c>
      <c r="F3752" s="1">
        <v>18</v>
      </c>
      <c r="G3752" s="1" t="s">
        <v>5817</v>
      </c>
      <c r="H3752" s="1" t="s">
        <v>8503</v>
      </c>
      <c r="I3752" s="1">
        <v>7</v>
      </c>
      <c r="L3752" s="1">
        <v>1</v>
      </c>
      <c r="M3752" s="2" t="s">
        <v>1001</v>
      </c>
      <c r="N3752" s="2" t="s">
        <v>9933</v>
      </c>
      <c r="S3752" s="1" t="s">
        <v>133</v>
      </c>
      <c r="T3752" s="1" t="s">
        <v>8712</v>
      </c>
      <c r="U3752" s="1" t="s">
        <v>278</v>
      </c>
      <c r="V3752" s="1" t="s">
        <v>8843</v>
      </c>
      <c r="Y3752" s="1" t="s">
        <v>17218</v>
      </c>
      <c r="Z3752" s="1" t="s">
        <v>17219</v>
      </c>
      <c r="AC3752" s="1">
        <v>39</v>
      </c>
      <c r="AD3752" s="1" t="s">
        <v>258</v>
      </c>
      <c r="AE3752" s="1" t="s">
        <v>11526</v>
      </c>
      <c r="AF3752" s="1" t="s">
        <v>135</v>
      </c>
      <c r="AG3752" s="1" t="s">
        <v>11569</v>
      </c>
      <c r="AN3752" s="1" t="s">
        <v>602</v>
      </c>
      <c r="AO3752" s="1" t="s">
        <v>8712</v>
      </c>
      <c r="AR3752" s="1" t="s">
        <v>6112</v>
      </c>
      <c r="AS3752" s="1" t="s">
        <v>11857</v>
      </c>
    </row>
    <row r="3753" spans="1:72" ht="13.5" customHeight="1">
      <c r="A3753" s="3" t="str">
        <f>HYPERLINK("http://kyu.snu.ac.kr/sdhj/index.jsp?type=hj/GK14605_00IH_0001_0066.jpg","1720_각북면_66")</f>
        <v>1720_각북면_66</v>
      </c>
      <c r="B3753" s="2">
        <v>1720</v>
      </c>
      <c r="C3753" s="2" t="s">
        <v>15806</v>
      </c>
      <c r="D3753" s="2" t="s">
        <v>15807</v>
      </c>
      <c r="E3753" s="2">
        <v>3752</v>
      </c>
      <c r="F3753" s="1">
        <v>18</v>
      </c>
      <c r="G3753" s="1" t="s">
        <v>5817</v>
      </c>
      <c r="H3753" s="1" t="s">
        <v>8503</v>
      </c>
      <c r="I3753" s="1">
        <v>7</v>
      </c>
      <c r="L3753" s="1">
        <v>2</v>
      </c>
      <c r="M3753" s="2" t="s">
        <v>18368</v>
      </c>
      <c r="N3753" s="2" t="s">
        <v>18369</v>
      </c>
      <c r="T3753" s="1" t="s">
        <v>15808</v>
      </c>
      <c r="U3753" s="1" t="s">
        <v>208</v>
      </c>
      <c r="V3753" s="1" t="s">
        <v>8998</v>
      </c>
      <c r="W3753" s="1" t="s">
        <v>768</v>
      </c>
      <c r="X3753" s="1" t="s">
        <v>9261</v>
      </c>
      <c r="Y3753" s="1" t="s">
        <v>6113</v>
      </c>
      <c r="Z3753" s="1" t="s">
        <v>10261</v>
      </c>
      <c r="AC3753" s="1">
        <v>47</v>
      </c>
      <c r="AD3753" s="1" t="s">
        <v>246</v>
      </c>
      <c r="AE3753" s="1" t="s">
        <v>11545</v>
      </c>
      <c r="AJ3753" s="1" t="s">
        <v>17</v>
      </c>
      <c r="AK3753" s="1" t="s">
        <v>11718</v>
      </c>
      <c r="AL3753" s="1" t="s">
        <v>436</v>
      </c>
      <c r="AM3753" s="1" t="s">
        <v>11639</v>
      </c>
      <c r="AT3753" s="1" t="s">
        <v>153</v>
      </c>
      <c r="AU3753" s="1" t="s">
        <v>8874</v>
      </c>
      <c r="AV3753" s="1" t="s">
        <v>6114</v>
      </c>
      <c r="AW3753" s="1" t="s">
        <v>10247</v>
      </c>
      <c r="BG3753" s="1" t="s">
        <v>2793</v>
      </c>
      <c r="BH3753" s="1" t="s">
        <v>15342</v>
      </c>
      <c r="BI3753" s="1" t="s">
        <v>451</v>
      </c>
      <c r="BJ3753" s="1" t="s">
        <v>10816</v>
      </c>
      <c r="BK3753" s="1" t="s">
        <v>48</v>
      </c>
      <c r="BL3753" s="1" t="s">
        <v>8899</v>
      </c>
      <c r="BM3753" s="1" t="s">
        <v>5319</v>
      </c>
      <c r="BN3753" s="1" t="s">
        <v>8712</v>
      </c>
      <c r="BO3753" s="1" t="s">
        <v>46</v>
      </c>
      <c r="BP3753" s="1" t="s">
        <v>11959</v>
      </c>
      <c r="BQ3753" s="1" t="s">
        <v>4870</v>
      </c>
      <c r="BR3753" s="1" t="s">
        <v>14295</v>
      </c>
      <c r="BS3753" s="1" t="s">
        <v>236</v>
      </c>
      <c r="BT3753" s="1" t="s">
        <v>11694</v>
      </c>
    </row>
    <row r="3754" spans="1:72" ht="13.5" customHeight="1">
      <c r="A3754" s="3" t="str">
        <f>HYPERLINK("http://kyu.snu.ac.kr/sdhj/index.jsp?type=hj/GK14605_00IH_0001_0066.jpg","1720_각북면_66")</f>
        <v>1720_각북면_66</v>
      </c>
      <c r="B3754" s="2">
        <v>1720</v>
      </c>
      <c r="C3754" s="2" t="s">
        <v>15780</v>
      </c>
      <c r="D3754" s="2" t="s">
        <v>15781</v>
      </c>
      <c r="E3754" s="2">
        <v>3753</v>
      </c>
      <c r="F3754" s="1">
        <v>18</v>
      </c>
      <c r="G3754" s="1" t="s">
        <v>5817</v>
      </c>
      <c r="H3754" s="1" t="s">
        <v>8503</v>
      </c>
      <c r="I3754" s="1">
        <v>7</v>
      </c>
      <c r="L3754" s="1">
        <v>2</v>
      </c>
      <c r="M3754" s="2" t="s">
        <v>18368</v>
      </c>
      <c r="N3754" s="2" t="s">
        <v>18369</v>
      </c>
      <c r="S3754" s="1" t="s">
        <v>51</v>
      </c>
      <c r="T3754" s="1" t="s">
        <v>1413</v>
      </c>
      <c r="W3754" s="1" t="s">
        <v>245</v>
      </c>
      <c r="X3754" s="1" t="s">
        <v>9269</v>
      </c>
      <c r="Y3754" s="1" t="s">
        <v>53</v>
      </c>
      <c r="Z3754" s="1" t="s">
        <v>9315</v>
      </c>
      <c r="AC3754" s="1">
        <v>48</v>
      </c>
      <c r="AD3754" s="1" t="s">
        <v>244</v>
      </c>
      <c r="AE3754" s="1" t="s">
        <v>9717</v>
      </c>
      <c r="AJ3754" s="1" t="s">
        <v>17</v>
      </c>
      <c r="AK3754" s="1" t="s">
        <v>11718</v>
      </c>
      <c r="AL3754" s="1" t="s">
        <v>158</v>
      </c>
      <c r="AM3754" s="1" t="s">
        <v>11647</v>
      </c>
      <c r="AT3754" s="1" t="s">
        <v>153</v>
      </c>
      <c r="AU3754" s="1" t="s">
        <v>8874</v>
      </c>
      <c r="AV3754" s="1" t="s">
        <v>4499</v>
      </c>
      <c r="AW3754" s="1" t="s">
        <v>12111</v>
      </c>
      <c r="BG3754" s="1" t="s">
        <v>60</v>
      </c>
      <c r="BH3754" s="1" t="s">
        <v>9030</v>
      </c>
      <c r="BI3754" s="1" t="s">
        <v>6115</v>
      </c>
      <c r="BJ3754" s="1" t="s">
        <v>13176</v>
      </c>
      <c r="BK3754" s="1" t="s">
        <v>60</v>
      </c>
      <c r="BL3754" s="1" t="s">
        <v>9030</v>
      </c>
      <c r="BM3754" s="1" t="s">
        <v>6116</v>
      </c>
      <c r="BN3754" s="1" t="s">
        <v>10796</v>
      </c>
      <c r="BO3754" s="1" t="s">
        <v>60</v>
      </c>
      <c r="BP3754" s="1" t="s">
        <v>9030</v>
      </c>
      <c r="BQ3754" s="1" t="s">
        <v>6117</v>
      </c>
      <c r="BR3754" s="1" t="s">
        <v>14298</v>
      </c>
      <c r="BS3754" s="1" t="s">
        <v>118</v>
      </c>
      <c r="BT3754" s="1" t="s">
        <v>11738</v>
      </c>
    </row>
    <row r="3755" spans="1:72" ht="13.5" customHeight="1">
      <c r="A3755" s="3" t="str">
        <f>HYPERLINK("http://kyu.snu.ac.kr/sdhj/index.jsp?type=hj/GK14605_00IH_0001_0066.jpg","1720_각북면_66")</f>
        <v>1720_각북면_66</v>
      </c>
      <c r="B3755" s="2">
        <v>1720</v>
      </c>
      <c r="C3755" s="2" t="s">
        <v>15947</v>
      </c>
      <c r="D3755" s="2" t="s">
        <v>15948</v>
      </c>
      <c r="E3755" s="2">
        <v>3754</v>
      </c>
      <c r="F3755" s="1">
        <v>18</v>
      </c>
      <c r="G3755" s="1" t="s">
        <v>5817</v>
      </c>
      <c r="H3755" s="1" t="s">
        <v>8503</v>
      </c>
      <c r="I3755" s="1">
        <v>7</v>
      </c>
      <c r="L3755" s="1">
        <v>2</v>
      </c>
      <c r="M3755" s="2" t="s">
        <v>18368</v>
      </c>
      <c r="N3755" s="2" t="s">
        <v>18369</v>
      </c>
      <c r="S3755" s="1" t="s">
        <v>226</v>
      </c>
      <c r="T3755" s="1" t="s">
        <v>8709</v>
      </c>
      <c r="Y3755" s="1" t="s">
        <v>53</v>
      </c>
      <c r="Z3755" s="1" t="s">
        <v>9315</v>
      </c>
      <c r="AC3755" s="1">
        <v>11</v>
      </c>
      <c r="AD3755" s="1" t="s">
        <v>70</v>
      </c>
      <c r="AE3755" s="1" t="s">
        <v>11531</v>
      </c>
    </row>
    <row r="3756" spans="1:72" ht="13.5" customHeight="1">
      <c r="A3756" s="3" t="str">
        <f>HYPERLINK("http://kyu.snu.ac.kr/sdhj/index.jsp?type=hj/GK14605_00IH_0001_0066.jpg","1720_각북면_66")</f>
        <v>1720_각북면_66</v>
      </c>
      <c r="B3756" s="2">
        <v>1720</v>
      </c>
      <c r="C3756" s="2" t="s">
        <v>15947</v>
      </c>
      <c r="D3756" s="2" t="s">
        <v>15948</v>
      </c>
      <c r="E3756" s="2">
        <v>3755</v>
      </c>
      <c r="F3756" s="1">
        <v>18</v>
      </c>
      <c r="G3756" s="1" t="s">
        <v>5817</v>
      </c>
      <c r="H3756" s="1" t="s">
        <v>8503</v>
      </c>
      <c r="I3756" s="1">
        <v>7</v>
      </c>
      <c r="L3756" s="1">
        <v>2</v>
      </c>
      <c r="M3756" s="2" t="s">
        <v>18368</v>
      </c>
      <c r="N3756" s="2" t="s">
        <v>18369</v>
      </c>
      <c r="S3756" s="1" t="s">
        <v>71</v>
      </c>
      <c r="T3756" s="1" t="s">
        <v>8710</v>
      </c>
      <c r="Y3756" s="1" t="s">
        <v>1399</v>
      </c>
      <c r="Z3756" s="1" t="s">
        <v>10246</v>
      </c>
      <c r="AF3756" s="1" t="s">
        <v>358</v>
      </c>
      <c r="AG3756" s="1" t="s">
        <v>11573</v>
      </c>
      <c r="AH3756" s="1" t="s">
        <v>6118</v>
      </c>
      <c r="AI3756" s="1" t="s">
        <v>11655</v>
      </c>
    </row>
    <row r="3757" spans="1:72" ht="13.5" customHeight="1">
      <c r="A3757" s="3" t="str">
        <f>HYPERLINK("http://kyu.snu.ac.kr/sdhj/index.jsp?type=hj/GK14605_00IH_0001_0066.jpg","1720_각북면_66")</f>
        <v>1720_각북면_66</v>
      </c>
      <c r="B3757" s="2">
        <v>1720</v>
      </c>
      <c r="C3757" s="2" t="s">
        <v>15947</v>
      </c>
      <c r="D3757" s="2" t="s">
        <v>15948</v>
      </c>
      <c r="E3757" s="2">
        <v>3756</v>
      </c>
      <c r="F3757" s="1">
        <v>18</v>
      </c>
      <c r="G3757" s="1" t="s">
        <v>5817</v>
      </c>
      <c r="H3757" s="1" t="s">
        <v>8503</v>
      </c>
      <c r="I3757" s="1">
        <v>7</v>
      </c>
      <c r="L3757" s="1">
        <v>3</v>
      </c>
      <c r="M3757" s="2" t="s">
        <v>18370</v>
      </c>
      <c r="N3757" s="2" t="s">
        <v>18371</v>
      </c>
      <c r="T3757" s="1" t="s">
        <v>17220</v>
      </c>
      <c r="U3757" s="1" t="s">
        <v>2289</v>
      </c>
      <c r="V3757" s="1" t="s">
        <v>9016</v>
      </c>
      <c r="W3757" s="1" t="s">
        <v>768</v>
      </c>
      <c r="X3757" s="1" t="s">
        <v>9261</v>
      </c>
      <c r="Y3757" s="1" t="s">
        <v>682</v>
      </c>
      <c r="Z3757" s="1" t="s">
        <v>10260</v>
      </c>
      <c r="AC3757" s="1">
        <v>52</v>
      </c>
      <c r="AD3757" s="1" t="s">
        <v>410</v>
      </c>
      <c r="AE3757" s="1" t="s">
        <v>11530</v>
      </c>
      <c r="AJ3757" s="1" t="s">
        <v>17</v>
      </c>
      <c r="AK3757" s="1" t="s">
        <v>11718</v>
      </c>
      <c r="AL3757" s="1" t="s">
        <v>436</v>
      </c>
      <c r="AM3757" s="1" t="s">
        <v>11639</v>
      </c>
      <c r="AT3757" s="1" t="s">
        <v>88</v>
      </c>
      <c r="AU3757" s="1" t="s">
        <v>8828</v>
      </c>
      <c r="AV3757" s="1" t="s">
        <v>5858</v>
      </c>
      <c r="AW3757" s="1" t="s">
        <v>12295</v>
      </c>
      <c r="BG3757" s="1" t="s">
        <v>233</v>
      </c>
      <c r="BH3757" s="1" t="s">
        <v>8848</v>
      </c>
      <c r="BI3757" s="1" t="s">
        <v>451</v>
      </c>
      <c r="BJ3757" s="1" t="s">
        <v>10816</v>
      </c>
      <c r="BK3757" s="1" t="s">
        <v>48</v>
      </c>
      <c r="BL3757" s="1" t="s">
        <v>8899</v>
      </c>
      <c r="BM3757" s="1" t="s">
        <v>5319</v>
      </c>
      <c r="BN3757" s="1" t="s">
        <v>8712</v>
      </c>
      <c r="BO3757" s="1" t="s">
        <v>88</v>
      </c>
      <c r="BP3757" s="1" t="s">
        <v>8828</v>
      </c>
      <c r="BQ3757" s="1" t="s">
        <v>6119</v>
      </c>
      <c r="BR3757" s="1" t="s">
        <v>17221</v>
      </c>
      <c r="BS3757" s="1" t="s">
        <v>50</v>
      </c>
      <c r="BT3757" s="1" t="s">
        <v>15956</v>
      </c>
    </row>
    <row r="3758" spans="1:72" ht="13.5" customHeight="1">
      <c r="A3758" s="3" t="str">
        <f>HYPERLINK("http://kyu.snu.ac.kr/sdhj/index.jsp?type=hj/GK14605_00IH_0001_0066.jpg","1720_각북면_66")</f>
        <v>1720_각북면_66</v>
      </c>
      <c r="B3758" s="2">
        <v>1720</v>
      </c>
      <c r="C3758" s="2" t="s">
        <v>16217</v>
      </c>
      <c r="D3758" s="2" t="s">
        <v>16218</v>
      </c>
      <c r="E3758" s="2">
        <v>3757</v>
      </c>
      <c r="F3758" s="1">
        <v>18</v>
      </c>
      <c r="G3758" s="1" t="s">
        <v>5817</v>
      </c>
      <c r="H3758" s="1" t="s">
        <v>8503</v>
      </c>
      <c r="I3758" s="1">
        <v>7</v>
      </c>
      <c r="L3758" s="1">
        <v>3</v>
      </c>
      <c r="M3758" s="2" t="s">
        <v>18370</v>
      </c>
      <c r="N3758" s="2" t="s">
        <v>18371</v>
      </c>
      <c r="S3758" s="1" t="s">
        <v>51</v>
      </c>
      <c r="T3758" s="1" t="s">
        <v>1413</v>
      </c>
      <c r="W3758" s="1" t="s">
        <v>150</v>
      </c>
      <c r="X3758" s="1" t="s">
        <v>9282</v>
      </c>
      <c r="Y3758" s="1" t="s">
        <v>53</v>
      </c>
      <c r="Z3758" s="1" t="s">
        <v>9315</v>
      </c>
      <c r="AC3758" s="1">
        <v>50</v>
      </c>
      <c r="AD3758" s="1" t="s">
        <v>54</v>
      </c>
      <c r="AE3758" s="1" t="s">
        <v>11446</v>
      </c>
      <c r="AJ3758" s="1" t="s">
        <v>17</v>
      </c>
      <c r="AK3758" s="1" t="s">
        <v>11718</v>
      </c>
      <c r="AL3758" s="1" t="s">
        <v>152</v>
      </c>
      <c r="AM3758" s="1" t="s">
        <v>11667</v>
      </c>
      <c r="AT3758" s="1" t="s">
        <v>88</v>
      </c>
      <c r="AU3758" s="1" t="s">
        <v>8828</v>
      </c>
      <c r="AV3758" s="1" t="s">
        <v>6120</v>
      </c>
      <c r="AW3758" s="1" t="s">
        <v>10001</v>
      </c>
      <c r="BG3758" s="1" t="s">
        <v>88</v>
      </c>
      <c r="BH3758" s="1" t="s">
        <v>8828</v>
      </c>
      <c r="BI3758" s="1" t="s">
        <v>6121</v>
      </c>
      <c r="BJ3758" s="1" t="s">
        <v>13175</v>
      </c>
      <c r="BK3758" s="1" t="s">
        <v>233</v>
      </c>
      <c r="BL3758" s="1" t="s">
        <v>8848</v>
      </c>
      <c r="BM3758" s="1" t="s">
        <v>6122</v>
      </c>
      <c r="BN3758" s="1" t="s">
        <v>13704</v>
      </c>
      <c r="BO3758" s="1" t="s">
        <v>88</v>
      </c>
      <c r="BP3758" s="1" t="s">
        <v>8828</v>
      </c>
      <c r="BQ3758" s="1" t="s">
        <v>6123</v>
      </c>
      <c r="BR3758" s="1" t="s">
        <v>15102</v>
      </c>
      <c r="BS3758" s="1" t="s">
        <v>50</v>
      </c>
      <c r="BT3758" s="1" t="s">
        <v>15939</v>
      </c>
    </row>
    <row r="3759" spans="1:72" ht="13.5" customHeight="1">
      <c r="A3759" s="3" t="str">
        <f>HYPERLINK("http://kyu.snu.ac.kr/sdhj/index.jsp?type=hj/GK14605_00IH_0001_0066.jpg","1720_각북면_66")</f>
        <v>1720_각북면_66</v>
      </c>
      <c r="B3759" s="2">
        <v>1720</v>
      </c>
      <c r="C3759" s="2" t="s">
        <v>15674</v>
      </c>
      <c r="D3759" s="2" t="s">
        <v>15675</v>
      </c>
      <c r="E3759" s="2">
        <v>3758</v>
      </c>
      <c r="F3759" s="1">
        <v>18</v>
      </c>
      <c r="G3759" s="1" t="s">
        <v>5817</v>
      </c>
      <c r="H3759" s="1" t="s">
        <v>8503</v>
      </c>
      <c r="I3759" s="1">
        <v>7</v>
      </c>
      <c r="L3759" s="1">
        <v>3</v>
      </c>
      <c r="M3759" s="2" t="s">
        <v>18370</v>
      </c>
      <c r="N3759" s="2" t="s">
        <v>18371</v>
      </c>
      <c r="S3759" s="1" t="s">
        <v>190</v>
      </c>
      <c r="T3759" s="1" t="s">
        <v>8713</v>
      </c>
      <c r="U3759" s="1" t="s">
        <v>6124</v>
      </c>
      <c r="V3759" s="1" t="s">
        <v>9015</v>
      </c>
      <c r="Y3759" s="1" t="s">
        <v>6125</v>
      </c>
      <c r="Z3759" s="1" t="s">
        <v>10259</v>
      </c>
      <c r="AC3759" s="1">
        <v>17</v>
      </c>
      <c r="AD3759" s="1" t="s">
        <v>69</v>
      </c>
      <c r="AE3759" s="1" t="s">
        <v>11560</v>
      </c>
      <c r="AF3759" s="1" t="s">
        <v>135</v>
      </c>
      <c r="AG3759" s="1" t="s">
        <v>11569</v>
      </c>
    </row>
    <row r="3760" spans="1:72" ht="13.5" customHeight="1">
      <c r="A3760" s="3" t="str">
        <f>HYPERLINK("http://kyu.snu.ac.kr/sdhj/index.jsp?type=hj/GK14605_00IH_0001_0066.jpg","1720_각북면_66")</f>
        <v>1720_각북면_66</v>
      </c>
      <c r="B3760" s="2">
        <v>1720</v>
      </c>
      <c r="C3760" s="2" t="s">
        <v>15674</v>
      </c>
      <c r="D3760" s="2" t="s">
        <v>15675</v>
      </c>
      <c r="E3760" s="2">
        <v>3759</v>
      </c>
      <c r="F3760" s="1">
        <v>18</v>
      </c>
      <c r="G3760" s="1" t="s">
        <v>5817</v>
      </c>
      <c r="H3760" s="1" t="s">
        <v>8503</v>
      </c>
      <c r="I3760" s="1">
        <v>7</v>
      </c>
      <c r="L3760" s="1">
        <v>4</v>
      </c>
      <c r="M3760" s="2" t="s">
        <v>6127</v>
      </c>
      <c r="N3760" s="2" t="s">
        <v>10258</v>
      </c>
      <c r="T3760" s="1" t="s">
        <v>16517</v>
      </c>
      <c r="U3760" s="1" t="s">
        <v>6126</v>
      </c>
      <c r="V3760" s="1" t="s">
        <v>8926</v>
      </c>
      <c r="Y3760" s="1" t="s">
        <v>6127</v>
      </c>
      <c r="Z3760" s="1" t="s">
        <v>10258</v>
      </c>
      <c r="AC3760" s="1">
        <v>62</v>
      </c>
      <c r="AD3760" s="1" t="s">
        <v>106</v>
      </c>
      <c r="AE3760" s="1" t="s">
        <v>11517</v>
      </c>
      <c r="AJ3760" s="1" t="s">
        <v>17</v>
      </c>
      <c r="AK3760" s="1" t="s">
        <v>11718</v>
      </c>
      <c r="AL3760" s="1" t="s">
        <v>158</v>
      </c>
      <c r="AM3760" s="1" t="s">
        <v>11647</v>
      </c>
      <c r="AN3760" s="1" t="s">
        <v>6128</v>
      </c>
      <c r="AO3760" s="1" t="s">
        <v>11788</v>
      </c>
      <c r="AR3760" s="1" t="s">
        <v>6129</v>
      </c>
      <c r="AS3760" s="1" t="s">
        <v>15439</v>
      </c>
      <c r="AT3760" s="1" t="s">
        <v>269</v>
      </c>
      <c r="AU3760" s="1" t="s">
        <v>8873</v>
      </c>
      <c r="AV3760" s="1" t="s">
        <v>18884</v>
      </c>
      <c r="AW3760" s="1" t="s">
        <v>17222</v>
      </c>
      <c r="BB3760" s="1" t="s">
        <v>274</v>
      </c>
      <c r="BC3760" s="1" t="s">
        <v>8855</v>
      </c>
      <c r="BD3760" s="1" t="s">
        <v>3251</v>
      </c>
      <c r="BE3760" s="1" t="s">
        <v>10349</v>
      </c>
      <c r="BG3760" s="1" t="s">
        <v>269</v>
      </c>
      <c r="BH3760" s="1" t="s">
        <v>8873</v>
      </c>
      <c r="BI3760" s="1" t="s">
        <v>2081</v>
      </c>
      <c r="BJ3760" s="1" t="s">
        <v>11288</v>
      </c>
      <c r="BK3760" s="1" t="s">
        <v>269</v>
      </c>
      <c r="BL3760" s="1" t="s">
        <v>8873</v>
      </c>
      <c r="BM3760" s="1" t="s">
        <v>6130</v>
      </c>
      <c r="BN3760" s="1" t="s">
        <v>13712</v>
      </c>
      <c r="BO3760" s="1" t="s">
        <v>269</v>
      </c>
      <c r="BP3760" s="1" t="s">
        <v>8873</v>
      </c>
      <c r="BQ3760" s="1" t="s">
        <v>624</v>
      </c>
      <c r="BR3760" s="1" t="s">
        <v>12318</v>
      </c>
      <c r="BS3760" s="1" t="s">
        <v>158</v>
      </c>
      <c r="BT3760" s="1" t="s">
        <v>11647</v>
      </c>
    </row>
    <row r="3761" spans="1:73" ht="13.5" customHeight="1">
      <c r="A3761" s="3" t="str">
        <f>HYPERLINK("http://kyu.snu.ac.kr/sdhj/index.jsp?type=hj/GK14605_00IH_0001_0066.jpg","1720_각북면_66")</f>
        <v>1720_각북면_66</v>
      </c>
      <c r="B3761" s="2">
        <v>1720</v>
      </c>
      <c r="C3761" s="2" t="s">
        <v>17223</v>
      </c>
      <c r="D3761" s="2" t="s">
        <v>17224</v>
      </c>
      <c r="E3761" s="2">
        <v>3760</v>
      </c>
      <c r="F3761" s="1">
        <v>18</v>
      </c>
      <c r="G3761" s="1" t="s">
        <v>5817</v>
      </c>
      <c r="H3761" s="1" t="s">
        <v>8503</v>
      </c>
      <c r="I3761" s="1">
        <v>7</v>
      </c>
      <c r="L3761" s="1">
        <v>4</v>
      </c>
      <c r="M3761" s="2" t="s">
        <v>6127</v>
      </c>
      <c r="N3761" s="2" t="s">
        <v>10258</v>
      </c>
      <c r="S3761" s="1" t="s">
        <v>51</v>
      </c>
      <c r="T3761" s="1" t="s">
        <v>1413</v>
      </c>
      <c r="U3761" s="1" t="s">
        <v>278</v>
      </c>
      <c r="V3761" s="1" t="s">
        <v>8843</v>
      </c>
      <c r="Y3761" s="1" t="s">
        <v>3176</v>
      </c>
      <c r="Z3761" s="1" t="s">
        <v>9792</v>
      </c>
      <c r="AC3761" s="1">
        <v>59</v>
      </c>
      <c r="AD3761" s="1" t="s">
        <v>540</v>
      </c>
      <c r="AE3761" s="1" t="s">
        <v>11564</v>
      </c>
      <c r="AJ3761" s="1" t="s">
        <v>17</v>
      </c>
      <c r="AK3761" s="1" t="s">
        <v>11718</v>
      </c>
      <c r="AL3761" s="1" t="s">
        <v>300</v>
      </c>
      <c r="AM3761" s="1" t="s">
        <v>11633</v>
      </c>
      <c r="AN3761" s="1" t="s">
        <v>1051</v>
      </c>
      <c r="AO3761" s="1" t="s">
        <v>11787</v>
      </c>
      <c r="AP3761" s="1" t="s">
        <v>6131</v>
      </c>
      <c r="AQ3761" s="1" t="s">
        <v>11799</v>
      </c>
      <c r="AR3761" s="1" t="s">
        <v>6132</v>
      </c>
      <c r="AS3761" s="1" t="s">
        <v>11856</v>
      </c>
      <c r="AT3761" s="1" t="s">
        <v>269</v>
      </c>
      <c r="AU3761" s="1" t="s">
        <v>8873</v>
      </c>
      <c r="AV3761" s="1" t="s">
        <v>6133</v>
      </c>
      <c r="AW3761" s="1" t="s">
        <v>12294</v>
      </c>
      <c r="BB3761" s="1" t="s">
        <v>274</v>
      </c>
      <c r="BC3761" s="1" t="s">
        <v>8855</v>
      </c>
      <c r="BD3761" s="1" t="s">
        <v>1568</v>
      </c>
      <c r="BE3761" s="1" t="s">
        <v>11343</v>
      </c>
      <c r="BG3761" s="1" t="s">
        <v>269</v>
      </c>
      <c r="BH3761" s="1" t="s">
        <v>8873</v>
      </c>
      <c r="BI3761" s="1" t="s">
        <v>6134</v>
      </c>
      <c r="BJ3761" s="1" t="s">
        <v>13174</v>
      </c>
      <c r="BK3761" s="1" t="s">
        <v>269</v>
      </c>
      <c r="BL3761" s="1" t="s">
        <v>8873</v>
      </c>
      <c r="BM3761" s="1" t="s">
        <v>6135</v>
      </c>
      <c r="BN3761" s="1" t="s">
        <v>10013</v>
      </c>
      <c r="BO3761" s="1" t="s">
        <v>269</v>
      </c>
      <c r="BP3761" s="1" t="s">
        <v>8873</v>
      </c>
      <c r="BQ3761" s="1" t="s">
        <v>6136</v>
      </c>
      <c r="BR3761" s="1" t="s">
        <v>14297</v>
      </c>
      <c r="BS3761" s="1" t="s">
        <v>300</v>
      </c>
      <c r="BT3761" s="1" t="s">
        <v>11633</v>
      </c>
    </row>
    <row r="3762" spans="1:73" ht="13.5" customHeight="1">
      <c r="A3762" s="3" t="str">
        <f>HYPERLINK("http://kyu.snu.ac.kr/sdhj/index.jsp?type=hj/GK14605_00IH_0001_0066.jpg","1720_각북면_66")</f>
        <v>1720_각북면_66</v>
      </c>
      <c r="B3762" s="2">
        <v>1720</v>
      </c>
      <c r="C3762" s="2" t="s">
        <v>15754</v>
      </c>
      <c r="D3762" s="2" t="s">
        <v>15755</v>
      </c>
      <c r="E3762" s="2">
        <v>3761</v>
      </c>
      <c r="F3762" s="1">
        <v>18</v>
      </c>
      <c r="G3762" s="1" t="s">
        <v>5817</v>
      </c>
      <c r="H3762" s="1" t="s">
        <v>8503</v>
      </c>
      <c r="I3762" s="1">
        <v>7</v>
      </c>
      <c r="L3762" s="1">
        <v>4</v>
      </c>
      <c r="M3762" s="2" t="s">
        <v>6127</v>
      </c>
      <c r="N3762" s="2" t="s">
        <v>10258</v>
      </c>
      <c r="S3762" s="1" t="s">
        <v>190</v>
      </c>
      <c r="T3762" s="1" t="s">
        <v>8713</v>
      </c>
      <c r="U3762" s="1" t="s">
        <v>287</v>
      </c>
      <c r="V3762" s="1" t="s">
        <v>9011</v>
      </c>
      <c r="Y3762" s="1" t="s">
        <v>5768</v>
      </c>
      <c r="Z3762" s="1" t="s">
        <v>10065</v>
      </c>
      <c r="AC3762" s="1">
        <v>29</v>
      </c>
      <c r="AD3762" s="1" t="s">
        <v>555</v>
      </c>
      <c r="AE3762" s="1" t="s">
        <v>11553</v>
      </c>
    </row>
    <row r="3763" spans="1:73" ht="13.5" customHeight="1">
      <c r="A3763" s="3" t="str">
        <f>HYPERLINK("http://kyu.snu.ac.kr/sdhj/index.jsp?type=hj/GK14605_00IH_0001_0066.jpg","1720_각북면_66")</f>
        <v>1720_각북면_66</v>
      </c>
      <c r="B3763" s="2">
        <v>1720</v>
      </c>
      <c r="C3763" s="2" t="s">
        <v>15754</v>
      </c>
      <c r="D3763" s="2" t="s">
        <v>15755</v>
      </c>
      <c r="E3763" s="2">
        <v>3762</v>
      </c>
      <c r="F3763" s="1">
        <v>18</v>
      </c>
      <c r="G3763" s="1" t="s">
        <v>5817</v>
      </c>
      <c r="H3763" s="1" t="s">
        <v>8503</v>
      </c>
      <c r="I3763" s="1">
        <v>7</v>
      </c>
      <c r="L3763" s="1">
        <v>4</v>
      </c>
      <c r="M3763" s="2" t="s">
        <v>6127</v>
      </c>
      <c r="N3763" s="2" t="s">
        <v>10258</v>
      </c>
      <c r="S3763" s="1" t="s">
        <v>247</v>
      </c>
      <c r="T3763" s="1" t="s">
        <v>8741</v>
      </c>
      <c r="Y3763" s="1" t="s">
        <v>6137</v>
      </c>
      <c r="Z3763" s="1" t="s">
        <v>9319</v>
      </c>
      <c r="AC3763" s="1">
        <v>5</v>
      </c>
      <c r="AD3763" s="1" t="s">
        <v>249</v>
      </c>
      <c r="AE3763" s="1" t="s">
        <v>11523</v>
      </c>
    </row>
    <row r="3764" spans="1:73" ht="13.5" customHeight="1">
      <c r="A3764" s="3" t="str">
        <f>HYPERLINK("http://kyu.snu.ac.kr/sdhj/index.jsp?type=hj/GK14605_00IH_0001_0066.jpg","1720_각북면_66")</f>
        <v>1720_각북면_66</v>
      </c>
      <c r="B3764" s="2">
        <v>1720</v>
      </c>
      <c r="C3764" s="2" t="s">
        <v>15754</v>
      </c>
      <c r="D3764" s="2" t="s">
        <v>15755</v>
      </c>
      <c r="E3764" s="2">
        <v>3763</v>
      </c>
      <c r="F3764" s="1">
        <v>18</v>
      </c>
      <c r="G3764" s="1" t="s">
        <v>5817</v>
      </c>
      <c r="H3764" s="1" t="s">
        <v>8503</v>
      </c>
      <c r="I3764" s="1">
        <v>7</v>
      </c>
      <c r="L3764" s="1">
        <v>4</v>
      </c>
      <c r="M3764" s="2" t="s">
        <v>6127</v>
      </c>
      <c r="N3764" s="2" t="s">
        <v>10258</v>
      </c>
      <c r="S3764" s="1" t="s">
        <v>133</v>
      </c>
      <c r="T3764" s="1" t="s">
        <v>8712</v>
      </c>
      <c r="U3764" s="1" t="s">
        <v>6138</v>
      </c>
      <c r="V3764" s="1" t="s">
        <v>17225</v>
      </c>
      <c r="Y3764" s="1" t="s">
        <v>14875</v>
      </c>
      <c r="Z3764" s="1" t="s">
        <v>15507</v>
      </c>
      <c r="AC3764" s="1">
        <v>35</v>
      </c>
      <c r="AD3764" s="1" t="s">
        <v>111</v>
      </c>
      <c r="AE3764" s="1" t="s">
        <v>8821</v>
      </c>
      <c r="AF3764" s="1" t="s">
        <v>135</v>
      </c>
      <c r="AG3764" s="1" t="s">
        <v>11569</v>
      </c>
    </row>
    <row r="3765" spans="1:73" ht="13.5" customHeight="1">
      <c r="A3765" s="3" t="str">
        <f>HYPERLINK("http://kyu.snu.ac.kr/sdhj/index.jsp?type=hj/GK14605_00IH_0001_0066.jpg","1720_각북면_66")</f>
        <v>1720_각북면_66</v>
      </c>
      <c r="B3765" s="2">
        <v>1720</v>
      </c>
      <c r="C3765" s="2" t="s">
        <v>16558</v>
      </c>
      <c r="D3765" s="2" t="s">
        <v>16559</v>
      </c>
      <c r="E3765" s="2">
        <v>3764</v>
      </c>
      <c r="F3765" s="1">
        <v>18</v>
      </c>
      <c r="G3765" s="1" t="s">
        <v>5817</v>
      </c>
      <c r="H3765" s="1" t="s">
        <v>8503</v>
      </c>
      <c r="I3765" s="1">
        <v>7</v>
      </c>
      <c r="L3765" s="1">
        <v>4</v>
      </c>
      <c r="M3765" s="2" t="s">
        <v>6127</v>
      </c>
      <c r="N3765" s="2" t="s">
        <v>10258</v>
      </c>
      <c r="S3765" s="1" t="s">
        <v>68</v>
      </c>
      <c r="T3765" s="1" t="s">
        <v>8708</v>
      </c>
      <c r="Y3765" s="1" t="s">
        <v>6139</v>
      </c>
      <c r="Z3765" s="1" t="s">
        <v>10257</v>
      </c>
      <c r="AF3765" s="1" t="s">
        <v>355</v>
      </c>
      <c r="AG3765" s="1" t="s">
        <v>11570</v>
      </c>
      <c r="AH3765" s="1" t="s">
        <v>300</v>
      </c>
      <c r="AI3765" s="1" t="s">
        <v>11633</v>
      </c>
    </row>
    <row r="3766" spans="1:73" ht="13.5" customHeight="1">
      <c r="A3766" s="3" t="str">
        <f>HYPERLINK("http://kyu.snu.ac.kr/sdhj/index.jsp?type=hj/GK14605_00IH_0001_0066.jpg","1720_각북면_66")</f>
        <v>1720_각북면_66</v>
      </c>
      <c r="B3766" s="2">
        <v>1720</v>
      </c>
      <c r="C3766" s="2" t="s">
        <v>15775</v>
      </c>
      <c r="D3766" s="2" t="s">
        <v>15776</v>
      </c>
      <c r="E3766" s="2">
        <v>3765</v>
      </c>
      <c r="F3766" s="1">
        <v>18</v>
      </c>
      <c r="G3766" s="1" t="s">
        <v>5817</v>
      </c>
      <c r="H3766" s="1" t="s">
        <v>8503</v>
      </c>
      <c r="I3766" s="1">
        <v>7</v>
      </c>
      <c r="L3766" s="1">
        <v>5</v>
      </c>
      <c r="M3766" s="2" t="s">
        <v>3836</v>
      </c>
      <c r="N3766" s="2" t="s">
        <v>10256</v>
      </c>
      <c r="T3766" s="1" t="s">
        <v>16010</v>
      </c>
      <c r="U3766" s="1" t="s">
        <v>5856</v>
      </c>
      <c r="V3766" s="1" t="s">
        <v>15597</v>
      </c>
      <c r="Y3766" s="1" t="s">
        <v>3836</v>
      </c>
      <c r="Z3766" s="1" t="s">
        <v>10256</v>
      </c>
      <c r="AC3766" s="1">
        <v>77</v>
      </c>
      <c r="AD3766" s="1" t="s">
        <v>299</v>
      </c>
      <c r="AE3766" s="1" t="s">
        <v>11520</v>
      </c>
      <c r="AJ3766" s="1" t="s">
        <v>17</v>
      </c>
      <c r="AK3766" s="1" t="s">
        <v>11718</v>
      </c>
      <c r="AL3766" s="1" t="s">
        <v>41</v>
      </c>
      <c r="AM3766" s="1" t="s">
        <v>11660</v>
      </c>
      <c r="AT3766" s="1" t="s">
        <v>721</v>
      </c>
      <c r="AU3766" s="1" t="s">
        <v>17179</v>
      </c>
      <c r="AV3766" s="1" t="s">
        <v>6094</v>
      </c>
      <c r="AW3766" s="1" t="s">
        <v>9678</v>
      </c>
      <c r="BB3766" s="1" t="s">
        <v>722</v>
      </c>
      <c r="BC3766" s="1" t="s">
        <v>15822</v>
      </c>
      <c r="BD3766" s="1" t="s">
        <v>6095</v>
      </c>
      <c r="BE3766" s="1" t="s">
        <v>12823</v>
      </c>
      <c r="BG3766" s="1" t="s">
        <v>88</v>
      </c>
      <c r="BH3766" s="1" t="s">
        <v>8828</v>
      </c>
      <c r="BI3766" s="1" t="s">
        <v>18884</v>
      </c>
      <c r="BJ3766" s="1" t="s">
        <v>17226</v>
      </c>
      <c r="BK3766" s="1" t="s">
        <v>88</v>
      </c>
      <c r="BL3766" s="1" t="s">
        <v>8828</v>
      </c>
      <c r="BM3766" s="1" t="s">
        <v>2081</v>
      </c>
      <c r="BN3766" s="1" t="s">
        <v>11288</v>
      </c>
      <c r="BO3766" s="1" t="s">
        <v>88</v>
      </c>
      <c r="BP3766" s="1" t="s">
        <v>8828</v>
      </c>
      <c r="BQ3766" s="1" t="s">
        <v>6140</v>
      </c>
      <c r="BR3766" s="1" t="s">
        <v>15128</v>
      </c>
      <c r="BS3766" s="1" t="s">
        <v>50</v>
      </c>
      <c r="BT3766" s="1" t="s">
        <v>15779</v>
      </c>
    </row>
    <row r="3767" spans="1:73" ht="13.5" customHeight="1">
      <c r="A3767" s="3" t="str">
        <f>HYPERLINK("http://kyu.snu.ac.kr/sdhj/index.jsp?type=hj/GK14605_00IH_0001_0066.jpg","1720_각북면_66")</f>
        <v>1720_각북면_66</v>
      </c>
      <c r="B3767" s="2">
        <v>1720</v>
      </c>
      <c r="C3767" s="2" t="s">
        <v>15711</v>
      </c>
      <c r="D3767" s="2" t="s">
        <v>15712</v>
      </c>
      <c r="E3767" s="2">
        <v>3766</v>
      </c>
      <c r="F3767" s="1">
        <v>18</v>
      </c>
      <c r="G3767" s="1" t="s">
        <v>5817</v>
      </c>
      <c r="H3767" s="1" t="s">
        <v>8503</v>
      </c>
      <c r="I3767" s="1">
        <v>7</v>
      </c>
      <c r="L3767" s="1">
        <v>5</v>
      </c>
      <c r="M3767" s="2" t="s">
        <v>3836</v>
      </c>
      <c r="N3767" s="2" t="s">
        <v>10256</v>
      </c>
      <c r="S3767" s="1" t="s">
        <v>51</v>
      </c>
      <c r="T3767" s="1" t="s">
        <v>1413</v>
      </c>
      <c r="U3767" s="1" t="s">
        <v>278</v>
      </c>
      <c r="V3767" s="1" t="s">
        <v>8843</v>
      </c>
      <c r="Y3767" s="1" t="s">
        <v>6141</v>
      </c>
      <c r="Z3767" s="1" t="s">
        <v>10255</v>
      </c>
      <c r="AC3767" s="1">
        <v>43</v>
      </c>
      <c r="AD3767" s="1" t="s">
        <v>424</v>
      </c>
      <c r="AE3767" s="1" t="s">
        <v>11538</v>
      </c>
      <c r="AJ3767" s="1" t="s">
        <v>17</v>
      </c>
      <c r="AK3767" s="1" t="s">
        <v>11718</v>
      </c>
      <c r="AL3767" s="1" t="s">
        <v>158</v>
      </c>
      <c r="AM3767" s="1" t="s">
        <v>11647</v>
      </c>
      <c r="AN3767" s="1" t="s">
        <v>300</v>
      </c>
      <c r="AO3767" s="1" t="s">
        <v>11633</v>
      </c>
      <c r="AR3767" s="1" t="s">
        <v>6142</v>
      </c>
      <c r="AS3767" s="1" t="s">
        <v>15399</v>
      </c>
      <c r="AT3767" s="1" t="s">
        <v>269</v>
      </c>
      <c r="AU3767" s="1" t="s">
        <v>8873</v>
      </c>
      <c r="AV3767" s="1" t="s">
        <v>6143</v>
      </c>
      <c r="AW3767" s="1" t="s">
        <v>12293</v>
      </c>
      <c r="BB3767" s="1" t="s">
        <v>274</v>
      </c>
      <c r="BC3767" s="1" t="s">
        <v>8855</v>
      </c>
      <c r="BD3767" s="1" t="s">
        <v>3223</v>
      </c>
      <c r="BE3767" s="1" t="s">
        <v>9497</v>
      </c>
      <c r="BG3767" s="1" t="s">
        <v>88</v>
      </c>
      <c r="BH3767" s="1" t="s">
        <v>8828</v>
      </c>
      <c r="BI3767" s="1" t="s">
        <v>6144</v>
      </c>
      <c r="BJ3767" s="1" t="s">
        <v>13173</v>
      </c>
      <c r="BK3767" s="1" t="s">
        <v>88</v>
      </c>
      <c r="BL3767" s="1" t="s">
        <v>8828</v>
      </c>
      <c r="BM3767" s="1" t="s">
        <v>137</v>
      </c>
      <c r="BN3767" s="1" t="s">
        <v>9320</v>
      </c>
      <c r="BO3767" s="1" t="s">
        <v>88</v>
      </c>
      <c r="BP3767" s="1" t="s">
        <v>8828</v>
      </c>
      <c r="BQ3767" s="1" t="s">
        <v>6145</v>
      </c>
      <c r="BR3767" s="1" t="s">
        <v>12086</v>
      </c>
      <c r="BS3767" s="1" t="s">
        <v>158</v>
      </c>
      <c r="BT3767" s="1" t="s">
        <v>11647</v>
      </c>
    </row>
    <row r="3768" spans="1:73" ht="13.5" customHeight="1">
      <c r="A3768" s="3" t="str">
        <f>HYPERLINK("http://kyu.snu.ac.kr/sdhj/index.jsp?type=hj/GK14605_00IH_0001_0066.jpg","1720_각북면_66")</f>
        <v>1720_각북면_66</v>
      </c>
      <c r="B3768" s="2">
        <v>1720</v>
      </c>
      <c r="C3768" s="2" t="s">
        <v>17227</v>
      </c>
      <c r="D3768" s="2" t="s">
        <v>17228</v>
      </c>
      <c r="E3768" s="2">
        <v>3767</v>
      </c>
      <c r="F3768" s="1">
        <v>18</v>
      </c>
      <c r="G3768" s="1" t="s">
        <v>5817</v>
      </c>
      <c r="H3768" s="1" t="s">
        <v>8503</v>
      </c>
      <c r="I3768" s="1">
        <v>7</v>
      </c>
      <c r="L3768" s="1">
        <v>5</v>
      </c>
      <c r="M3768" s="2" t="s">
        <v>3836</v>
      </c>
      <c r="N3768" s="2" t="s">
        <v>10256</v>
      </c>
      <c r="S3768" s="1" t="s">
        <v>226</v>
      </c>
      <c r="T3768" s="1" t="s">
        <v>8709</v>
      </c>
      <c r="Y3768" s="1" t="s">
        <v>53</v>
      </c>
      <c r="Z3768" s="1" t="s">
        <v>9315</v>
      </c>
      <c r="AC3768" s="1">
        <v>10</v>
      </c>
      <c r="AD3768" s="1" t="s">
        <v>138</v>
      </c>
      <c r="AE3768" s="1" t="s">
        <v>11522</v>
      </c>
      <c r="AF3768" s="1" t="s">
        <v>135</v>
      </c>
      <c r="AG3768" s="1" t="s">
        <v>11569</v>
      </c>
    </row>
    <row r="3769" spans="1:73" ht="13.5" customHeight="1">
      <c r="A3769" s="3" t="str">
        <f>HYPERLINK("http://kyu.snu.ac.kr/sdhj/index.jsp?type=hj/GK14605_00IH_0001_0066.jpg","1720_각북면_66")</f>
        <v>1720_각북면_66</v>
      </c>
      <c r="B3769" s="2">
        <v>1720</v>
      </c>
      <c r="C3769" s="2" t="s">
        <v>17227</v>
      </c>
      <c r="D3769" s="2" t="s">
        <v>17228</v>
      </c>
      <c r="E3769" s="2">
        <v>3768</v>
      </c>
      <c r="F3769" s="1">
        <v>18</v>
      </c>
      <c r="G3769" s="1" t="s">
        <v>5817</v>
      </c>
      <c r="H3769" s="1" t="s">
        <v>8503</v>
      </c>
      <c r="I3769" s="1">
        <v>7</v>
      </c>
      <c r="L3769" s="1">
        <v>5</v>
      </c>
      <c r="M3769" s="2" t="s">
        <v>3836</v>
      </c>
      <c r="N3769" s="2" t="s">
        <v>10256</v>
      </c>
      <c r="S3769" s="1" t="s">
        <v>190</v>
      </c>
      <c r="T3769" s="1" t="s">
        <v>8713</v>
      </c>
      <c r="U3769" s="1" t="s">
        <v>1727</v>
      </c>
      <c r="V3769" s="1" t="s">
        <v>9014</v>
      </c>
      <c r="Y3769" s="1" t="s">
        <v>6146</v>
      </c>
      <c r="Z3769" s="1" t="s">
        <v>10254</v>
      </c>
      <c r="AC3769" s="1">
        <v>18</v>
      </c>
      <c r="AD3769" s="1" t="s">
        <v>130</v>
      </c>
      <c r="AE3769" s="1" t="s">
        <v>11547</v>
      </c>
    </row>
    <row r="3770" spans="1:73" ht="13.5" customHeight="1">
      <c r="A3770" s="3" t="str">
        <f>HYPERLINK("http://kyu.snu.ac.kr/sdhj/index.jsp?type=hj/GK14605_00IH_0001_0066.jpg","1720_각북면_66")</f>
        <v>1720_각북면_66</v>
      </c>
      <c r="B3770" s="2">
        <v>1720</v>
      </c>
      <c r="C3770" s="2" t="s">
        <v>17227</v>
      </c>
      <c r="D3770" s="2" t="s">
        <v>17228</v>
      </c>
      <c r="E3770" s="2">
        <v>3769</v>
      </c>
      <c r="F3770" s="1">
        <v>18</v>
      </c>
      <c r="G3770" s="1" t="s">
        <v>5817</v>
      </c>
      <c r="H3770" s="1" t="s">
        <v>8503</v>
      </c>
      <c r="I3770" s="1">
        <v>8</v>
      </c>
      <c r="J3770" s="1" t="s">
        <v>6147</v>
      </c>
      <c r="K3770" s="1" t="s">
        <v>8575</v>
      </c>
      <c r="L3770" s="1">
        <v>1</v>
      </c>
      <c r="M3770" s="2" t="s">
        <v>277</v>
      </c>
      <c r="N3770" s="2" t="s">
        <v>9656</v>
      </c>
      <c r="T3770" s="1" t="s">
        <v>16041</v>
      </c>
      <c r="U3770" s="1" t="s">
        <v>915</v>
      </c>
      <c r="V3770" s="1" t="s">
        <v>8903</v>
      </c>
      <c r="Y3770" s="1" t="s">
        <v>277</v>
      </c>
      <c r="Z3770" s="1" t="s">
        <v>9656</v>
      </c>
      <c r="AC3770" s="1">
        <v>27</v>
      </c>
      <c r="AD3770" s="1" t="s">
        <v>167</v>
      </c>
      <c r="AE3770" s="1" t="s">
        <v>11350</v>
      </c>
      <c r="AJ3770" s="1" t="s">
        <v>17</v>
      </c>
      <c r="AK3770" s="1" t="s">
        <v>11718</v>
      </c>
      <c r="AL3770" s="1" t="s">
        <v>300</v>
      </c>
      <c r="AM3770" s="1" t="s">
        <v>11633</v>
      </c>
      <c r="AN3770" s="1" t="s">
        <v>602</v>
      </c>
      <c r="AO3770" s="1" t="s">
        <v>8712</v>
      </c>
      <c r="AR3770" s="1" t="s">
        <v>6148</v>
      </c>
      <c r="AS3770" s="1" t="s">
        <v>17229</v>
      </c>
      <c r="AT3770" s="1" t="s">
        <v>269</v>
      </c>
      <c r="AU3770" s="1" t="s">
        <v>8873</v>
      </c>
      <c r="AV3770" s="1" t="s">
        <v>1509</v>
      </c>
      <c r="AW3770" s="1" t="s">
        <v>11351</v>
      </c>
      <c r="BB3770" s="1" t="s">
        <v>385</v>
      </c>
      <c r="BC3770" s="1" t="s">
        <v>17230</v>
      </c>
      <c r="BD3770" s="1" t="s">
        <v>53</v>
      </c>
      <c r="BE3770" s="1" t="s">
        <v>9315</v>
      </c>
      <c r="BG3770" s="1" t="s">
        <v>269</v>
      </c>
      <c r="BH3770" s="1" t="s">
        <v>8873</v>
      </c>
      <c r="BI3770" s="1" t="s">
        <v>5860</v>
      </c>
      <c r="BJ3770" s="1" t="s">
        <v>13172</v>
      </c>
      <c r="BK3770" s="1" t="s">
        <v>269</v>
      </c>
      <c r="BL3770" s="1" t="s">
        <v>8873</v>
      </c>
      <c r="BM3770" s="1" t="s">
        <v>6149</v>
      </c>
      <c r="BN3770" s="1" t="s">
        <v>9603</v>
      </c>
      <c r="BO3770" s="1" t="s">
        <v>447</v>
      </c>
      <c r="BP3770" s="1" t="s">
        <v>8902</v>
      </c>
      <c r="BQ3770" s="1" t="s">
        <v>6150</v>
      </c>
      <c r="BR3770" s="1" t="s">
        <v>14955</v>
      </c>
      <c r="BS3770" s="1" t="s">
        <v>50</v>
      </c>
      <c r="BT3770" s="1" t="s">
        <v>15860</v>
      </c>
    </row>
    <row r="3771" spans="1:73" ht="13.5" customHeight="1">
      <c r="A3771" s="3" t="str">
        <f>HYPERLINK("http://kyu.snu.ac.kr/sdhj/index.jsp?type=hj/GK14605_00IH_0001_0066.jpg","1720_각북면_66")</f>
        <v>1720_각북면_66</v>
      </c>
      <c r="B3771" s="2">
        <v>1720</v>
      </c>
      <c r="C3771" s="2" t="s">
        <v>15666</v>
      </c>
      <c r="D3771" s="2" t="s">
        <v>15667</v>
      </c>
      <c r="E3771" s="2">
        <v>3770</v>
      </c>
      <c r="F3771" s="1">
        <v>18</v>
      </c>
      <c r="G3771" s="1" t="s">
        <v>5817</v>
      </c>
      <c r="H3771" s="1" t="s">
        <v>8503</v>
      </c>
      <c r="I3771" s="1">
        <v>8</v>
      </c>
      <c r="L3771" s="1">
        <v>1</v>
      </c>
      <c r="M3771" s="2" t="s">
        <v>277</v>
      </c>
      <c r="N3771" s="2" t="s">
        <v>9656</v>
      </c>
      <c r="S3771" s="1" t="s">
        <v>102</v>
      </c>
      <c r="T3771" s="1" t="s">
        <v>8723</v>
      </c>
      <c r="W3771" s="1" t="s">
        <v>38</v>
      </c>
      <c r="X3771" s="1" t="s">
        <v>16121</v>
      </c>
      <c r="Y3771" s="1" t="s">
        <v>53</v>
      </c>
      <c r="Z3771" s="1" t="s">
        <v>9315</v>
      </c>
      <c r="AC3771" s="1">
        <v>54</v>
      </c>
      <c r="AD3771" s="1" t="s">
        <v>804</v>
      </c>
      <c r="AE3771" s="1" t="s">
        <v>11540</v>
      </c>
    </row>
    <row r="3772" spans="1:73" ht="13.5" customHeight="1">
      <c r="A3772" s="3" t="str">
        <f>HYPERLINK("http://kyu.snu.ac.kr/sdhj/index.jsp?type=hj/GK14605_00IH_0001_0066.jpg","1720_각북면_66")</f>
        <v>1720_각북면_66</v>
      </c>
      <c r="B3772" s="2">
        <v>1720</v>
      </c>
      <c r="C3772" s="2" t="s">
        <v>15666</v>
      </c>
      <c r="D3772" s="2" t="s">
        <v>15667</v>
      </c>
      <c r="E3772" s="2">
        <v>3771</v>
      </c>
      <c r="F3772" s="1">
        <v>18</v>
      </c>
      <c r="G3772" s="1" t="s">
        <v>5817</v>
      </c>
      <c r="H3772" s="1" t="s">
        <v>8503</v>
      </c>
      <c r="I3772" s="1">
        <v>8</v>
      </c>
      <c r="L3772" s="1">
        <v>1</v>
      </c>
      <c r="M3772" s="2" t="s">
        <v>277</v>
      </c>
      <c r="N3772" s="2" t="s">
        <v>9656</v>
      </c>
      <c r="S3772" s="1" t="s">
        <v>175</v>
      </c>
      <c r="T3772" s="1" t="s">
        <v>8735</v>
      </c>
      <c r="U3772" s="1" t="s">
        <v>6151</v>
      </c>
      <c r="V3772" s="1" t="s">
        <v>9013</v>
      </c>
      <c r="Y3772" s="1" t="s">
        <v>984</v>
      </c>
      <c r="Z3772" s="1" t="s">
        <v>9395</v>
      </c>
      <c r="AC3772" s="1">
        <v>14</v>
      </c>
      <c r="AD3772" s="1" t="s">
        <v>207</v>
      </c>
      <c r="AE3772" s="1" t="s">
        <v>11551</v>
      </c>
    </row>
    <row r="3773" spans="1:73" ht="13.5" customHeight="1">
      <c r="A3773" s="3" t="str">
        <f>HYPERLINK("http://kyu.snu.ac.kr/sdhj/index.jsp?type=hj/GK14605_00IH_0001_0066.jpg","1720_각북면_66")</f>
        <v>1720_각북면_66</v>
      </c>
      <c r="B3773" s="2">
        <v>1720</v>
      </c>
      <c r="C3773" s="2" t="s">
        <v>15884</v>
      </c>
      <c r="D3773" s="2" t="s">
        <v>15885</v>
      </c>
      <c r="E3773" s="2">
        <v>3772</v>
      </c>
      <c r="F3773" s="1">
        <v>18</v>
      </c>
      <c r="G3773" s="1" t="s">
        <v>5817</v>
      </c>
      <c r="H3773" s="1" t="s">
        <v>8503</v>
      </c>
      <c r="I3773" s="1">
        <v>8</v>
      </c>
      <c r="L3773" s="1">
        <v>1</v>
      </c>
      <c r="M3773" s="2" t="s">
        <v>277</v>
      </c>
      <c r="N3773" s="2" t="s">
        <v>9656</v>
      </c>
      <c r="S3773" s="1" t="s">
        <v>66</v>
      </c>
      <c r="T3773" s="1" t="s">
        <v>8716</v>
      </c>
      <c r="Y3773" s="1" t="s">
        <v>6152</v>
      </c>
      <c r="Z3773" s="1" t="s">
        <v>10253</v>
      </c>
      <c r="AF3773" s="1" t="s">
        <v>355</v>
      </c>
      <c r="AG3773" s="1" t="s">
        <v>11570</v>
      </c>
      <c r="AH3773" s="1" t="s">
        <v>300</v>
      </c>
      <c r="AI3773" s="1" t="s">
        <v>11633</v>
      </c>
    </row>
    <row r="3774" spans="1:73" ht="13.5" customHeight="1">
      <c r="A3774" s="3" t="str">
        <f>HYPERLINK("http://kyu.snu.ac.kr/sdhj/index.jsp?type=hj/GK14605_00IH_0001_0066.jpg","1720_각북면_66")</f>
        <v>1720_각북면_66</v>
      </c>
      <c r="B3774" s="2">
        <v>1720</v>
      </c>
      <c r="C3774" s="2" t="s">
        <v>15884</v>
      </c>
      <c r="D3774" s="2" t="s">
        <v>15885</v>
      </c>
      <c r="E3774" s="2">
        <v>3773</v>
      </c>
      <c r="F3774" s="1">
        <v>18</v>
      </c>
      <c r="G3774" s="1" t="s">
        <v>5817</v>
      </c>
      <c r="H3774" s="1" t="s">
        <v>8503</v>
      </c>
      <c r="I3774" s="1">
        <v>8</v>
      </c>
      <c r="L3774" s="1">
        <v>2</v>
      </c>
      <c r="M3774" s="2" t="s">
        <v>787</v>
      </c>
      <c r="N3774" s="2" t="s">
        <v>10252</v>
      </c>
      <c r="T3774" s="1" t="s">
        <v>16133</v>
      </c>
      <c r="U3774" s="1" t="s">
        <v>1224</v>
      </c>
      <c r="V3774" s="1" t="s">
        <v>9012</v>
      </c>
      <c r="Y3774" s="1" t="s">
        <v>787</v>
      </c>
      <c r="Z3774" s="1" t="s">
        <v>10252</v>
      </c>
      <c r="AC3774" s="1">
        <v>72</v>
      </c>
      <c r="AD3774" s="1" t="s">
        <v>137</v>
      </c>
      <c r="AE3774" s="1" t="s">
        <v>9320</v>
      </c>
      <c r="AJ3774" s="1" t="s">
        <v>17</v>
      </c>
      <c r="AK3774" s="1" t="s">
        <v>11718</v>
      </c>
      <c r="AL3774" s="1" t="s">
        <v>50</v>
      </c>
      <c r="AM3774" s="1" t="s">
        <v>16734</v>
      </c>
      <c r="AN3774" s="1" t="s">
        <v>602</v>
      </c>
      <c r="AO3774" s="1" t="s">
        <v>8712</v>
      </c>
      <c r="AP3774" s="1" t="s">
        <v>860</v>
      </c>
      <c r="AQ3774" s="1" t="s">
        <v>9007</v>
      </c>
      <c r="AR3774" s="1" t="s">
        <v>4561</v>
      </c>
      <c r="AS3774" s="1" t="s">
        <v>11855</v>
      </c>
      <c r="AT3774" s="1" t="s">
        <v>390</v>
      </c>
      <c r="AU3774" s="1" t="s">
        <v>11984</v>
      </c>
      <c r="AV3774" s="1" t="s">
        <v>6153</v>
      </c>
      <c r="AW3774" s="1" t="s">
        <v>17231</v>
      </c>
      <c r="BB3774" s="1" t="s">
        <v>274</v>
      </c>
      <c r="BC3774" s="1" t="s">
        <v>8855</v>
      </c>
      <c r="BD3774" s="1" t="s">
        <v>18966</v>
      </c>
      <c r="BE3774" s="1" t="s">
        <v>17232</v>
      </c>
      <c r="BG3774" s="1" t="s">
        <v>1526</v>
      </c>
      <c r="BH3774" s="1" t="s">
        <v>12957</v>
      </c>
      <c r="BI3774" s="1" t="s">
        <v>2106</v>
      </c>
      <c r="BJ3774" s="1" t="s">
        <v>13030</v>
      </c>
      <c r="BK3774" s="1" t="s">
        <v>42</v>
      </c>
      <c r="BL3774" s="1" t="s">
        <v>11992</v>
      </c>
      <c r="BM3774" s="1" t="s">
        <v>1415</v>
      </c>
      <c r="BN3774" s="1" t="s">
        <v>12301</v>
      </c>
      <c r="BO3774" s="1" t="s">
        <v>269</v>
      </c>
      <c r="BP3774" s="1" t="s">
        <v>8873</v>
      </c>
      <c r="BQ3774" s="1" t="s">
        <v>2704</v>
      </c>
      <c r="BR3774" s="1" t="s">
        <v>9804</v>
      </c>
      <c r="BS3774" s="1" t="s">
        <v>50</v>
      </c>
      <c r="BT3774" s="1" t="s">
        <v>17233</v>
      </c>
    </row>
    <row r="3775" spans="1:73" ht="13.5" customHeight="1">
      <c r="A3775" s="3" t="str">
        <f>HYPERLINK("http://kyu.snu.ac.kr/sdhj/index.jsp?type=hj/GK14605_00IH_0001_0066.jpg","1720_각북면_66")</f>
        <v>1720_각북면_66</v>
      </c>
      <c r="B3775" s="2">
        <v>1720</v>
      </c>
      <c r="C3775" s="2" t="s">
        <v>17234</v>
      </c>
      <c r="D3775" s="2" t="s">
        <v>17235</v>
      </c>
      <c r="E3775" s="2">
        <v>3774</v>
      </c>
      <c r="F3775" s="1">
        <v>18</v>
      </c>
      <c r="G3775" s="1" t="s">
        <v>5817</v>
      </c>
      <c r="H3775" s="1" t="s">
        <v>8503</v>
      </c>
      <c r="I3775" s="1">
        <v>8</v>
      </c>
      <c r="L3775" s="1">
        <v>2</v>
      </c>
      <c r="M3775" s="2" t="s">
        <v>787</v>
      </c>
      <c r="N3775" s="2" t="s">
        <v>10252</v>
      </c>
      <c r="S3775" s="1" t="s">
        <v>51</v>
      </c>
      <c r="T3775" s="1" t="s">
        <v>1413</v>
      </c>
      <c r="U3775" s="1" t="s">
        <v>278</v>
      </c>
      <c r="V3775" s="1" t="s">
        <v>8843</v>
      </c>
      <c r="Y3775" s="1" t="s">
        <v>18944</v>
      </c>
      <c r="Z3775" s="1" t="s">
        <v>17236</v>
      </c>
      <c r="AC3775" s="1">
        <v>64</v>
      </c>
      <c r="AD3775" s="1" t="s">
        <v>105</v>
      </c>
      <c r="AE3775" s="1" t="s">
        <v>11518</v>
      </c>
      <c r="AJ3775" s="1" t="s">
        <v>17</v>
      </c>
      <c r="AK3775" s="1" t="s">
        <v>11718</v>
      </c>
      <c r="AL3775" s="1" t="s">
        <v>300</v>
      </c>
      <c r="AM3775" s="1" t="s">
        <v>11633</v>
      </c>
      <c r="AN3775" s="1" t="s">
        <v>602</v>
      </c>
      <c r="AO3775" s="1" t="s">
        <v>8712</v>
      </c>
      <c r="AP3775" s="1" t="s">
        <v>860</v>
      </c>
      <c r="AQ3775" s="1" t="s">
        <v>9007</v>
      </c>
      <c r="AR3775" s="1" t="s">
        <v>4561</v>
      </c>
      <c r="AS3775" s="1" t="s">
        <v>11855</v>
      </c>
      <c r="AT3775" s="1" t="s">
        <v>269</v>
      </c>
      <c r="AU3775" s="1" t="s">
        <v>8873</v>
      </c>
      <c r="AV3775" s="1" t="s">
        <v>2921</v>
      </c>
      <c r="AW3775" s="1" t="s">
        <v>12292</v>
      </c>
      <c r="BB3775" s="1" t="s">
        <v>274</v>
      </c>
      <c r="BC3775" s="1" t="s">
        <v>8855</v>
      </c>
      <c r="BD3775" s="1" t="s">
        <v>3867</v>
      </c>
      <c r="BE3775" s="1" t="s">
        <v>12822</v>
      </c>
      <c r="BG3775" s="1" t="s">
        <v>269</v>
      </c>
      <c r="BH3775" s="1" t="s">
        <v>8873</v>
      </c>
      <c r="BI3775" s="1" t="s">
        <v>671</v>
      </c>
      <c r="BJ3775" s="1" t="s">
        <v>12135</v>
      </c>
      <c r="BK3775" s="1" t="s">
        <v>88</v>
      </c>
      <c r="BL3775" s="1" t="s">
        <v>8828</v>
      </c>
      <c r="BM3775" s="1" t="s">
        <v>6154</v>
      </c>
      <c r="BN3775" s="1" t="s">
        <v>13075</v>
      </c>
      <c r="BO3775" s="1" t="s">
        <v>269</v>
      </c>
      <c r="BP3775" s="1" t="s">
        <v>8873</v>
      </c>
      <c r="BQ3775" s="1" t="s">
        <v>223</v>
      </c>
      <c r="BR3775" s="1" t="s">
        <v>17237</v>
      </c>
      <c r="BS3775" s="1" t="s">
        <v>158</v>
      </c>
      <c r="BT3775" s="1" t="s">
        <v>11647</v>
      </c>
      <c r="BU3775" s="1" t="s">
        <v>1508</v>
      </c>
    </row>
    <row r="3776" spans="1:73" ht="13.5" customHeight="1">
      <c r="A3776" s="3" t="str">
        <f>HYPERLINK("http://kyu.snu.ac.kr/sdhj/index.jsp?type=hj/GK14605_00IH_0001_0066.jpg","1720_각북면_66")</f>
        <v>1720_각북면_66</v>
      </c>
      <c r="B3776" s="2">
        <v>1720</v>
      </c>
      <c r="C3776" s="2" t="s">
        <v>16023</v>
      </c>
      <c r="D3776" s="2" t="s">
        <v>16024</v>
      </c>
      <c r="E3776" s="2">
        <v>3775</v>
      </c>
      <c r="F3776" s="1">
        <v>18</v>
      </c>
      <c r="G3776" s="1" t="s">
        <v>5817</v>
      </c>
      <c r="H3776" s="1" t="s">
        <v>8503</v>
      </c>
      <c r="I3776" s="1">
        <v>8</v>
      </c>
      <c r="L3776" s="1">
        <v>2</v>
      </c>
      <c r="M3776" s="2" t="s">
        <v>787</v>
      </c>
      <c r="N3776" s="2" t="s">
        <v>10252</v>
      </c>
      <c r="S3776" s="1" t="s">
        <v>102</v>
      </c>
      <c r="T3776" s="1" t="s">
        <v>8723</v>
      </c>
      <c r="Y3776" s="1" t="s">
        <v>18966</v>
      </c>
      <c r="Z3776" s="1" t="s">
        <v>15358</v>
      </c>
      <c r="AF3776" s="1" t="s">
        <v>67</v>
      </c>
      <c r="AG3776" s="1" t="s">
        <v>9286</v>
      </c>
    </row>
    <row r="3777" spans="1:72" ht="13.5" customHeight="1">
      <c r="A3777" s="3" t="str">
        <f>HYPERLINK("http://kyu.snu.ac.kr/sdhj/index.jsp?type=hj/GK14605_00IH_0001_0066.jpg","1720_각북면_66")</f>
        <v>1720_각북면_66</v>
      </c>
      <c r="B3777" s="2">
        <v>1720</v>
      </c>
      <c r="C3777" s="2" t="s">
        <v>16023</v>
      </c>
      <c r="D3777" s="2" t="s">
        <v>16024</v>
      </c>
      <c r="E3777" s="2">
        <v>3776</v>
      </c>
      <c r="F3777" s="1">
        <v>18</v>
      </c>
      <c r="G3777" s="1" t="s">
        <v>5817</v>
      </c>
      <c r="H3777" s="1" t="s">
        <v>8503</v>
      </c>
      <c r="I3777" s="1">
        <v>8</v>
      </c>
      <c r="L3777" s="1">
        <v>2</v>
      </c>
      <c r="M3777" s="2" t="s">
        <v>787</v>
      </c>
      <c r="N3777" s="2" t="s">
        <v>10252</v>
      </c>
      <c r="S3777" s="1" t="s">
        <v>190</v>
      </c>
      <c r="T3777" s="1" t="s">
        <v>8713</v>
      </c>
      <c r="U3777" s="1" t="s">
        <v>287</v>
      </c>
      <c r="V3777" s="1" t="s">
        <v>9011</v>
      </c>
      <c r="Y3777" s="1" t="s">
        <v>18945</v>
      </c>
      <c r="Z3777" s="1" t="s">
        <v>15377</v>
      </c>
      <c r="AC3777" s="1">
        <v>34</v>
      </c>
      <c r="AD3777" s="1" t="s">
        <v>86</v>
      </c>
      <c r="AE3777" s="1" t="s">
        <v>11563</v>
      </c>
    </row>
    <row r="3778" spans="1:72" ht="13.5" customHeight="1">
      <c r="A3778" s="3" t="str">
        <f>HYPERLINK("http://kyu.snu.ac.kr/sdhj/index.jsp?type=hj/GK14605_00IH_0001_0066.jpg","1720_각북면_66")</f>
        <v>1720_각북면_66</v>
      </c>
      <c r="B3778" s="2">
        <v>1720</v>
      </c>
      <c r="C3778" s="2" t="s">
        <v>16023</v>
      </c>
      <c r="D3778" s="2" t="s">
        <v>16024</v>
      </c>
      <c r="E3778" s="2">
        <v>3777</v>
      </c>
      <c r="F3778" s="1">
        <v>18</v>
      </c>
      <c r="G3778" s="1" t="s">
        <v>5817</v>
      </c>
      <c r="H3778" s="1" t="s">
        <v>8503</v>
      </c>
      <c r="I3778" s="1">
        <v>8</v>
      </c>
      <c r="L3778" s="1">
        <v>2</v>
      </c>
      <c r="M3778" s="2" t="s">
        <v>787</v>
      </c>
      <c r="N3778" s="2" t="s">
        <v>10252</v>
      </c>
      <c r="S3778" s="1" t="s">
        <v>68</v>
      </c>
      <c r="T3778" s="1" t="s">
        <v>8708</v>
      </c>
      <c r="Y3778" s="1" t="s">
        <v>3176</v>
      </c>
      <c r="Z3778" s="1" t="s">
        <v>9792</v>
      </c>
      <c r="AC3778" s="1">
        <v>19</v>
      </c>
      <c r="AD3778" s="1" t="s">
        <v>308</v>
      </c>
      <c r="AE3778" s="1" t="s">
        <v>11554</v>
      </c>
    </row>
    <row r="3779" spans="1:72" ht="13.5" customHeight="1">
      <c r="A3779" s="3" t="str">
        <f>HYPERLINK("http://kyu.snu.ac.kr/sdhj/index.jsp?type=hj/GK14605_00IH_0001_0067.jpg","1720_각북면_67")</f>
        <v>1720_각북면_67</v>
      </c>
      <c r="B3779" s="2">
        <v>1720</v>
      </c>
      <c r="C3779" s="2" t="s">
        <v>16023</v>
      </c>
      <c r="D3779" s="2" t="s">
        <v>16024</v>
      </c>
      <c r="E3779" s="2">
        <v>3778</v>
      </c>
      <c r="F3779" s="1">
        <v>18</v>
      </c>
      <c r="G3779" s="1" t="s">
        <v>5817</v>
      </c>
      <c r="H3779" s="1" t="s">
        <v>8503</v>
      </c>
      <c r="I3779" s="1">
        <v>8</v>
      </c>
      <c r="L3779" s="1">
        <v>2</v>
      </c>
      <c r="M3779" s="2" t="s">
        <v>787</v>
      </c>
      <c r="N3779" s="2" t="s">
        <v>10252</v>
      </c>
      <c r="S3779" s="1" t="s">
        <v>247</v>
      </c>
      <c r="T3779" s="1" t="s">
        <v>8741</v>
      </c>
      <c r="U3779" s="1" t="s">
        <v>287</v>
      </c>
      <c r="V3779" s="1" t="s">
        <v>9011</v>
      </c>
      <c r="Y3779" s="1" t="s">
        <v>1596</v>
      </c>
      <c r="Z3779" s="1" t="s">
        <v>10251</v>
      </c>
      <c r="AC3779" s="1">
        <v>16</v>
      </c>
      <c r="AD3779" s="1" t="s">
        <v>160</v>
      </c>
      <c r="AE3779" s="1" t="s">
        <v>11534</v>
      </c>
    </row>
    <row r="3780" spans="1:72" ht="13.5" customHeight="1">
      <c r="A3780" s="3" t="str">
        <f>HYPERLINK("http://kyu.snu.ac.kr/sdhj/index.jsp?type=hj/GK14605_00IH_0001_0067.jpg","1720_각북면_67")</f>
        <v>1720_각북면_67</v>
      </c>
      <c r="B3780" s="2">
        <v>1720</v>
      </c>
      <c r="C3780" s="2" t="s">
        <v>16023</v>
      </c>
      <c r="D3780" s="2" t="s">
        <v>16024</v>
      </c>
      <c r="E3780" s="2">
        <v>3779</v>
      </c>
      <c r="F3780" s="1">
        <v>18</v>
      </c>
      <c r="G3780" s="1" t="s">
        <v>5817</v>
      </c>
      <c r="H3780" s="1" t="s">
        <v>8503</v>
      </c>
      <c r="I3780" s="1">
        <v>8</v>
      </c>
      <c r="L3780" s="1">
        <v>2</v>
      </c>
      <c r="M3780" s="2" t="s">
        <v>787</v>
      </c>
      <c r="N3780" s="2" t="s">
        <v>10252</v>
      </c>
      <c r="S3780" s="1" t="s">
        <v>247</v>
      </c>
      <c r="T3780" s="1" t="s">
        <v>8741</v>
      </c>
      <c r="Y3780" s="1" t="s">
        <v>18967</v>
      </c>
      <c r="Z3780" s="1" t="s">
        <v>15492</v>
      </c>
      <c r="AF3780" s="1" t="s">
        <v>67</v>
      </c>
      <c r="AG3780" s="1" t="s">
        <v>9286</v>
      </c>
    </row>
    <row r="3781" spans="1:72" ht="13.5" customHeight="1">
      <c r="A3781" s="3" t="str">
        <f>HYPERLINK("http://kyu.snu.ac.kr/sdhj/index.jsp?type=hj/GK14605_00IH_0001_0067.jpg","1720_각북면_67")</f>
        <v>1720_각북면_67</v>
      </c>
      <c r="B3781" s="2">
        <v>1720</v>
      </c>
      <c r="C3781" s="2" t="s">
        <v>16023</v>
      </c>
      <c r="D3781" s="2" t="s">
        <v>16024</v>
      </c>
      <c r="E3781" s="2">
        <v>3780</v>
      </c>
      <c r="F3781" s="1">
        <v>18</v>
      </c>
      <c r="G3781" s="1" t="s">
        <v>5817</v>
      </c>
      <c r="H3781" s="1" t="s">
        <v>8503</v>
      </c>
      <c r="I3781" s="1">
        <v>8</v>
      </c>
      <c r="L3781" s="1">
        <v>2</v>
      </c>
      <c r="M3781" s="2" t="s">
        <v>787</v>
      </c>
      <c r="N3781" s="2" t="s">
        <v>10252</v>
      </c>
      <c r="S3781" s="1" t="s">
        <v>247</v>
      </c>
      <c r="T3781" s="1" t="s">
        <v>8741</v>
      </c>
      <c r="Y3781" s="1" t="s">
        <v>5517</v>
      </c>
      <c r="Z3781" s="1" t="s">
        <v>10250</v>
      </c>
      <c r="AC3781" s="1">
        <v>5</v>
      </c>
      <c r="AD3781" s="1" t="s">
        <v>249</v>
      </c>
      <c r="AE3781" s="1" t="s">
        <v>11523</v>
      </c>
    </row>
    <row r="3782" spans="1:72" ht="13.5" customHeight="1">
      <c r="A3782" s="3" t="str">
        <f>HYPERLINK("http://kyu.snu.ac.kr/sdhj/index.jsp?type=hj/GK14605_00IH_0001_0067.jpg","1720_각북면_67")</f>
        <v>1720_각북면_67</v>
      </c>
      <c r="B3782" s="2">
        <v>1720</v>
      </c>
      <c r="C3782" s="2" t="s">
        <v>16023</v>
      </c>
      <c r="D3782" s="2" t="s">
        <v>16024</v>
      </c>
      <c r="E3782" s="2">
        <v>3781</v>
      </c>
      <c r="F3782" s="1">
        <v>18</v>
      </c>
      <c r="G3782" s="1" t="s">
        <v>5817</v>
      </c>
      <c r="H3782" s="1" t="s">
        <v>8503</v>
      </c>
      <c r="I3782" s="1">
        <v>8</v>
      </c>
      <c r="L3782" s="1">
        <v>3</v>
      </c>
      <c r="M3782" s="2" t="s">
        <v>18372</v>
      </c>
      <c r="N3782" s="2" t="s">
        <v>18373</v>
      </c>
      <c r="T3782" s="1" t="s">
        <v>16026</v>
      </c>
      <c r="U3782" s="1" t="s">
        <v>6155</v>
      </c>
      <c r="V3782" s="1" t="s">
        <v>17238</v>
      </c>
      <c r="W3782" s="1" t="s">
        <v>310</v>
      </c>
      <c r="X3782" s="1" t="s">
        <v>9263</v>
      </c>
      <c r="Y3782" s="1" t="s">
        <v>391</v>
      </c>
      <c r="Z3782" s="1" t="s">
        <v>10161</v>
      </c>
      <c r="AC3782" s="1">
        <v>68</v>
      </c>
      <c r="AD3782" s="1" t="s">
        <v>76</v>
      </c>
      <c r="AE3782" s="1" t="s">
        <v>11537</v>
      </c>
      <c r="AJ3782" s="1" t="s">
        <v>17</v>
      </c>
      <c r="AK3782" s="1" t="s">
        <v>11718</v>
      </c>
      <c r="AL3782" s="1" t="s">
        <v>120</v>
      </c>
      <c r="AM3782" s="1" t="s">
        <v>11688</v>
      </c>
      <c r="AT3782" s="1" t="s">
        <v>1310</v>
      </c>
      <c r="AU3782" s="1" t="s">
        <v>9003</v>
      </c>
      <c r="AV3782" s="1" t="s">
        <v>6156</v>
      </c>
      <c r="AW3782" s="1" t="s">
        <v>17239</v>
      </c>
      <c r="BG3782" s="1" t="s">
        <v>1310</v>
      </c>
      <c r="BH3782" s="1" t="s">
        <v>9003</v>
      </c>
      <c r="BI3782" s="1" t="s">
        <v>6157</v>
      </c>
      <c r="BJ3782" s="1" t="s">
        <v>11324</v>
      </c>
      <c r="BK3782" s="1" t="s">
        <v>1310</v>
      </c>
      <c r="BL3782" s="1" t="s">
        <v>9003</v>
      </c>
      <c r="BM3782" s="1" t="s">
        <v>1238</v>
      </c>
      <c r="BN3782" s="1" t="s">
        <v>11267</v>
      </c>
      <c r="BO3782" s="1" t="s">
        <v>1310</v>
      </c>
      <c r="BP3782" s="1" t="s">
        <v>9003</v>
      </c>
      <c r="BQ3782" s="1" t="s">
        <v>6158</v>
      </c>
      <c r="BR3782" s="1" t="s">
        <v>14296</v>
      </c>
      <c r="BS3782" s="1" t="s">
        <v>41</v>
      </c>
      <c r="BT3782" s="1" t="s">
        <v>11660</v>
      </c>
    </row>
    <row r="3783" spans="1:72" ht="13.5" customHeight="1">
      <c r="A3783" s="3" t="str">
        <f>HYPERLINK("http://kyu.snu.ac.kr/sdhj/index.jsp?type=hj/GK14605_00IH_0001_0067.jpg","1720_각북면_67")</f>
        <v>1720_각북면_67</v>
      </c>
      <c r="B3783" s="2">
        <v>1720</v>
      </c>
      <c r="C3783" s="2" t="s">
        <v>15668</v>
      </c>
      <c r="D3783" s="2" t="s">
        <v>15669</v>
      </c>
      <c r="E3783" s="2">
        <v>3782</v>
      </c>
      <c r="F3783" s="1">
        <v>18</v>
      </c>
      <c r="G3783" s="1" t="s">
        <v>5817</v>
      </c>
      <c r="H3783" s="1" t="s">
        <v>8503</v>
      </c>
      <c r="I3783" s="1">
        <v>8</v>
      </c>
      <c r="L3783" s="1">
        <v>3</v>
      </c>
      <c r="M3783" s="2" t="s">
        <v>18372</v>
      </c>
      <c r="N3783" s="2" t="s">
        <v>18373</v>
      </c>
      <c r="S3783" s="1" t="s">
        <v>51</v>
      </c>
      <c r="T3783" s="1" t="s">
        <v>1413</v>
      </c>
      <c r="Y3783" s="1" t="s">
        <v>6159</v>
      </c>
      <c r="Z3783" s="1" t="s">
        <v>15505</v>
      </c>
      <c r="AF3783" s="1" t="s">
        <v>67</v>
      </c>
      <c r="AG3783" s="1" t="s">
        <v>9286</v>
      </c>
    </row>
    <row r="3784" spans="1:72" ht="13.5" customHeight="1">
      <c r="A3784" s="3" t="str">
        <f>HYPERLINK("http://kyu.snu.ac.kr/sdhj/index.jsp?type=hj/GK14605_00IH_0001_0067.jpg","1720_각북면_67")</f>
        <v>1720_각북면_67</v>
      </c>
      <c r="B3784" s="2">
        <v>1720</v>
      </c>
      <c r="C3784" s="2" t="s">
        <v>15668</v>
      </c>
      <c r="D3784" s="2" t="s">
        <v>15669</v>
      </c>
      <c r="E3784" s="2">
        <v>3783</v>
      </c>
      <c r="F3784" s="1">
        <v>18</v>
      </c>
      <c r="G3784" s="1" t="s">
        <v>5817</v>
      </c>
      <c r="H3784" s="1" t="s">
        <v>8503</v>
      </c>
      <c r="I3784" s="1">
        <v>8</v>
      </c>
      <c r="L3784" s="1">
        <v>3</v>
      </c>
      <c r="M3784" s="2" t="s">
        <v>18372</v>
      </c>
      <c r="N3784" s="2" t="s">
        <v>18373</v>
      </c>
      <c r="S3784" s="1" t="s">
        <v>1428</v>
      </c>
      <c r="T3784" s="1" t="s">
        <v>8758</v>
      </c>
      <c r="Y3784" s="1" t="s">
        <v>8264</v>
      </c>
      <c r="Z3784" s="1" t="s">
        <v>10186</v>
      </c>
      <c r="AC3784" s="1">
        <v>43</v>
      </c>
      <c r="AD3784" s="1" t="s">
        <v>424</v>
      </c>
      <c r="AE3784" s="1" t="s">
        <v>11538</v>
      </c>
    </row>
    <row r="3785" spans="1:72" ht="13.5" customHeight="1">
      <c r="A3785" s="3" t="str">
        <f>HYPERLINK("http://kyu.snu.ac.kr/sdhj/index.jsp?type=hj/GK14605_00IH_0001_0067.jpg","1720_각북면_67")</f>
        <v>1720_각북면_67</v>
      </c>
      <c r="B3785" s="2">
        <v>1720</v>
      </c>
      <c r="C3785" s="2" t="s">
        <v>15668</v>
      </c>
      <c r="D3785" s="2" t="s">
        <v>15669</v>
      </c>
      <c r="E3785" s="2">
        <v>3784</v>
      </c>
      <c r="F3785" s="1">
        <v>18</v>
      </c>
      <c r="G3785" s="1" t="s">
        <v>5817</v>
      </c>
      <c r="H3785" s="1" t="s">
        <v>8503</v>
      </c>
      <c r="I3785" s="1">
        <v>8</v>
      </c>
      <c r="L3785" s="1">
        <v>3</v>
      </c>
      <c r="M3785" s="2" t="s">
        <v>18372</v>
      </c>
      <c r="N3785" s="2" t="s">
        <v>18373</v>
      </c>
      <c r="S3785" s="1" t="s">
        <v>247</v>
      </c>
      <c r="T3785" s="1" t="s">
        <v>8741</v>
      </c>
      <c r="Y3785" s="1" t="s">
        <v>2156</v>
      </c>
      <c r="Z3785" s="1" t="s">
        <v>10185</v>
      </c>
      <c r="AC3785" s="1">
        <v>20</v>
      </c>
      <c r="AD3785" s="1" t="s">
        <v>134</v>
      </c>
      <c r="AE3785" s="1" t="s">
        <v>11542</v>
      </c>
    </row>
    <row r="3786" spans="1:72" ht="13.5" customHeight="1">
      <c r="A3786" s="3" t="str">
        <f>HYPERLINK("http://kyu.snu.ac.kr/sdhj/index.jsp?type=hj/GK14605_00IH_0001_0067.jpg","1720_각북면_67")</f>
        <v>1720_각북면_67</v>
      </c>
      <c r="B3786" s="2">
        <v>1720</v>
      </c>
      <c r="C3786" s="2" t="s">
        <v>15668</v>
      </c>
      <c r="D3786" s="2" t="s">
        <v>15669</v>
      </c>
      <c r="E3786" s="2">
        <v>3785</v>
      </c>
      <c r="F3786" s="1">
        <v>18</v>
      </c>
      <c r="G3786" s="1" t="s">
        <v>5817</v>
      </c>
      <c r="H3786" s="1" t="s">
        <v>8503</v>
      </c>
      <c r="I3786" s="1">
        <v>8</v>
      </c>
      <c r="L3786" s="1">
        <v>3</v>
      </c>
      <c r="M3786" s="2" t="s">
        <v>18372</v>
      </c>
      <c r="N3786" s="2" t="s">
        <v>18373</v>
      </c>
      <c r="S3786" s="1" t="s">
        <v>247</v>
      </c>
      <c r="T3786" s="1" t="s">
        <v>8741</v>
      </c>
      <c r="Y3786" s="1" t="s">
        <v>6160</v>
      </c>
      <c r="Z3786" s="1" t="s">
        <v>10249</v>
      </c>
      <c r="AC3786" s="1">
        <v>17</v>
      </c>
      <c r="AD3786" s="1" t="s">
        <v>69</v>
      </c>
      <c r="AE3786" s="1" t="s">
        <v>11560</v>
      </c>
    </row>
    <row r="3787" spans="1:72" ht="13.5" customHeight="1">
      <c r="A3787" s="3" t="str">
        <f>HYPERLINK("http://kyu.snu.ac.kr/sdhj/index.jsp?type=hj/GK14605_00IH_0001_0067.jpg","1720_각북면_67")</f>
        <v>1720_각북면_67</v>
      </c>
      <c r="B3787" s="2">
        <v>1720</v>
      </c>
      <c r="C3787" s="2" t="s">
        <v>15668</v>
      </c>
      <c r="D3787" s="2" t="s">
        <v>15669</v>
      </c>
      <c r="E3787" s="2">
        <v>3786</v>
      </c>
      <c r="F3787" s="1">
        <v>18</v>
      </c>
      <c r="G3787" s="1" t="s">
        <v>5817</v>
      </c>
      <c r="H3787" s="1" t="s">
        <v>8503</v>
      </c>
      <c r="I3787" s="1">
        <v>8</v>
      </c>
      <c r="L3787" s="1">
        <v>3</v>
      </c>
      <c r="M3787" s="2" t="s">
        <v>18372</v>
      </c>
      <c r="N3787" s="2" t="s">
        <v>18373</v>
      </c>
      <c r="S3787" s="1" t="s">
        <v>133</v>
      </c>
      <c r="T3787" s="1" t="s">
        <v>8712</v>
      </c>
      <c r="U3787" s="1" t="s">
        <v>385</v>
      </c>
      <c r="V3787" s="1" t="s">
        <v>16599</v>
      </c>
      <c r="Y3787" s="1" t="s">
        <v>2069</v>
      </c>
      <c r="Z3787" s="1" t="s">
        <v>9825</v>
      </c>
      <c r="AF3787" s="1" t="s">
        <v>331</v>
      </c>
      <c r="AG3787" s="1" t="s">
        <v>17240</v>
      </c>
    </row>
    <row r="3788" spans="1:72" ht="13.5" customHeight="1">
      <c r="A3788" s="3" t="str">
        <f>HYPERLINK("http://kyu.snu.ac.kr/sdhj/index.jsp?type=hj/GK14605_00IH_0001_0067.jpg","1720_각북면_67")</f>
        <v>1720_각북면_67</v>
      </c>
      <c r="B3788" s="2">
        <v>1720</v>
      </c>
      <c r="C3788" s="2" t="s">
        <v>15668</v>
      </c>
      <c r="D3788" s="2" t="s">
        <v>15669</v>
      </c>
      <c r="E3788" s="2">
        <v>3787</v>
      </c>
      <c r="F3788" s="1">
        <v>18</v>
      </c>
      <c r="G3788" s="1" t="s">
        <v>5817</v>
      </c>
      <c r="H3788" s="1" t="s">
        <v>8503</v>
      </c>
      <c r="I3788" s="1">
        <v>8</v>
      </c>
      <c r="L3788" s="1">
        <v>3</v>
      </c>
      <c r="M3788" s="2" t="s">
        <v>18372</v>
      </c>
      <c r="N3788" s="2" t="s">
        <v>18373</v>
      </c>
      <c r="S3788" s="1" t="s">
        <v>247</v>
      </c>
      <c r="T3788" s="1" t="s">
        <v>8741</v>
      </c>
      <c r="Y3788" s="1" t="s">
        <v>4640</v>
      </c>
      <c r="Z3788" s="1" t="s">
        <v>10248</v>
      </c>
      <c r="AC3788" s="1">
        <v>12</v>
      </c>
      <c r="AD3788" s="1" t="s">
        <v>137</v>
      </c>
      <c r="AE3788" s="1" t="s">
        <v>9320</v>
      </c>
    </row>
    <row r="3789" spans="1:72" ht="13.5" customHeight="1">
      <c r="A3789" s="3" t="str">
        <f>HYPERLINK("http://kyu.snu.ac.kr/sdhj/index.jsp?type=hj/GK14605_00IH_0001_0067.jpg","1720_각북면_67")</f>
        <v>1720_각북면_67</v>
      </c>
      <c r="B3789" s="2">
        <v>1720</v>
      </c>
      <c r="C3789" s="2" t="s">
        <v>15668</v>
      </c>
      <c r="D3789" s="2" t="s">
        <v>15669</v>
      </c>
      <c r="E3789" s="2">
        <v>3788</v>
      </c>
      <c r="F3789" s="1">
        <v>18</v>
      </c>
      <c r="G3789" s="1" t="s">
        <v>5817</v>
      </c>
      <c r="H3789" s="1" t="s">
        <v>8503</v>
      </c>
      <c r="I3789" s="1">
        <v>8</v>
      </c>
      <c r="L3789" s="1">
        <v>3</v>
      </c>
      <c r="M3789" s="2" t="s">
        <v>18372</v>
      </c>
      <c r="N3789" s="2" t="s">
        <v>18373</v>
      </c>
      <c r="S3789" s="1" t="s">
        <v>247</v>
      </c>
      <c r="T3789" s="1" t="s">
        <v>8741</v>
      </c>
      <c r="Y3789" s="1" t="s">
        <v>6161</v>
      </c>
      <c r="Z3789" s="1" t="s">
        <v>10218</v>
      </c>
      <c r="AC3789" s="1">
        <v>4</v>
      </c>
      <c r="AD3789" s="1" t="s">
        <v>105</v>
      </c>
      <c r="AE3789" s="1" t="s">
        <v>11518</v>
      </c>
    </row>
    <row r="3790" spans="1:72" ht="13.5" customHeight="1">
      <c r="A3790" s="3" t="str">
        <f>HYPERLINK("http://kyu.snu.ac.kr/sdhj/index.jsp?type=hj/GK14605_00IH_0001_0067.jpg","1720_각북면_67")</f>
        <v>1720_각북면_67</v>
      </c>
      <c r="B3790" s="2">
        <v>1720</v>
      </c>
      <c r="C3790" s="2" t="s">
        <v>15668</v>
      </c>
      <c r="D3790" s="2" t="s">
        <v>15669</v>
      </c>
      <c r="E3790" s="2">
        <v>3789</v>
      </c>
      <c r="F3790" s="1">
        <v>18</v>
      </c>
      <c r="G3790" s="1" t="s">
        <v>5817</v>
      </c>
      <c r="H3790" s="1" t="s">
        <v>8503</v>
      </c>
      <c r="I3790" s="1">
        <v>8</v>
      </c>
      <c r="L3790" s="1">
        <v>4</v>
      </c>
      <c r="M3790" s="2" t="s">
        <v>18374</v>
      </c>
      <c r="N3790" s="2" t="s">
        <v>18375</v>
      </c>
      <c r="T3790" s="1" t="s">
        <v>15803</v>
      </c>
      <c r="U3790" s="1" t="s">
        <v>6162</v>
      </c>
      <c r="V3790" s="1" t="s">
        <v>9010</v>
      </c>
      <c r="W3790" s="1" t="s">
        <v>768</v>
      </c>
      <c r="X3790" s="1" t="s">
        <v>9261</v>
      </c>
      <c r="Y3790" s="1" t="s">
        <v>85</v>
      </c>
      <c r="Z3790" s="1" t="s">
        <v>9919</v>
      </c>
      <c r="AC3790" s="1">
        <v>57</v>
      </c>
      <c r="AD3790" s="1" t="s">
        <v>1067</v>
      </c>
      <c r="AE3790" s="1" t="s">
        <v>11318</v>
      </c>
      <c r="AJ3790" s="1" t="s">
        <v>17</v>
      </c>
      <c r="AK3790" s="1" t="s">
        <v>11718</v>
      </c>
      <c r="AL3790" s="1" t="s">
        <v>436</v>
      </c>
      <c r="AM3790" s="1" t="s">
        <v>11639</v>
      </c>
      <c r="AT3790" s="1" t="s">
        <v>88</v>
      </c>
      <c r="AU3790" s="1" t="s">
        <v>8828</v>
      </c>
      <c r="AV3790" s="1" t="s">
        <v>6163</v>
      </c>
      <c r="AW3790" s="1" t="s">
        <v>17241</v>
      </c>
      <c r="BG3790" s="1" t="s">
        <v>2793</v>
      </c>
      <c r="BH3790" s="1" t="s">
        <v>15342</v>
      </c>
      <c r="BI3790" s="1" t="s">
        <v>451</v>
      </c>
      <c r="BJ3790" s="1" t="s">
        <v>10816</v>
      </c>
      <c r="BK3790" s="1" t="s">
        <v>48</v>
      </c>
      <c r="BL3790" s="1" t="s">
        <v>8899</v>
      </c>
      <c r="BM3790" s="1" t="s">
        <v>5319</v>
      </c>
      <c r="BN3790" s="1" t="s">
        <v>8712</v>
      </c>
      <c r="BO3790" s="1" t="s">
        <v>46</v>
      </c>
      <c r="BP3790" s="1" t="s">
        <v>11959</v>
      </c>
      <c r="BQ3790" s="1" t="s">
        <v>4870</v>
      </c>
      <c r="BR3790" s="1" t="s">
        <v>14295</v>
      </c>
      <c r="BS3790" s="1" t="s">
        <v>236</v>
      </c>
      <c r="BT3790" s="1" t="s">
        <v>11694</v>
      </c>
    </row>
    <row r="3791" spans="1:72" ht="13.5" customHeight="1">
      <c r="A3791" s="3" t="str">
        <f>HYPERLINK("http://kyu.snu.ac.kr/sdhj/index.jsp?type=hj/GK14605_00IH_0001_0067.jpg","1720_각북면_67")</f>
        <v>1720_각북면_67</v>
      </c>
      <c r="B3791" s="2">
        <v>1720</v>
      </c>
      <c r="C3791" s="2" t="s">
        <v>15780</v>
      </c>
      <c r="D3791" s="2" t="s">
        <v>15781</v>
      </c>
      <c r="E3791" s="2">
        <v>3790</v>
      </c>
      <c r="F3791" s="1">
        <v>18</v>
      </c>
      <c r="G3791" s="1" t="s">
        <v>5817</v>
      </c>
      <c r="H3791" s="1" t="s">
        <v>8503</v>
      </c>
      <c r="I3791" s="1">
        <v>8</v>
      </c>
      <c r="L3791" s="1">
        <v>4</v>
      </c>
      <c r="M3791" s="2" t="s">
        <v>18374</v>
      </c>
      <c r="N3791" s="2" t="s">
        <v>18375</v>
      </c>
      <c r="S3791" s="1" t="s">
        <v>51</v>
      </c>
      <c r="T3791" s="1" t="s">
        <v>1413</v>
      </c>
      <c r="W3791" s="1" t="s">
        <v>310</v>
      </c>
      <c r="X3791" s="1" t="s">
        <v>9263</v>
      </c>
      <c r="Y3791" s="1" t="s">
        <v>53</v>
      </c>
      <c r="Z3791" s="1" t="s">
        <v>9315</v>
      </c>
      <c r="AC3791" s="1">
        <v>58</v>
      </c>
      <c r="AD3791" s="1" t="s">
        <v>510</v>
      </c>
      <c r="AE3791" s="1" t="s">
        <v>11558</v>
      </c>
      <c r="AJ3791" s="1" t="s">
        <v>17</v>
      </c>
      <c r="AK3791" s="1" t="s">
        <v>11718</v>
      </c>
      <c r="AL3791" s="1" t="s">
        <v>1006</v>
      </c>
      <c r="AM3791" s="1" t="s">
        <v>11757</v>
      </c>
      <c r="AT3791" s="1" t="s">
        <v>88</v>
      </c>
      <c r="AU3791" s="1" t="s">
        <v>8828</v>
      </c>
      <c r="AV3791" s="1" t="s">
        <v>6164</v>
      </c>
      <c r="AW3791" s="1" t="s">
        <v>12291</v>
      </c>
      <c r="BG3791" s="1" t="s">
        <v>88</v>
      </c>
      <c r="BH3791" s="1" t="s">
        <v>8828</v>
      </c>
      <c r="BI3791" s="1" t="s">
        <v>6165</v>
      </c>
      <c r="BJ3791" s="1" t="s">
        <v>13171</v>
      </c>
      <c r="BK3791" s="1" t="s">
        <v>88</v>
      </c>
      <c r="BL3791" s="1" t="s">
        <v>8828</v>
      </c>
      <c r="BM3791" s="1" t="s">
        <v>2771</v>
      </c>
      <c r="BN3791" s="1" t="s">
        <v>13364</v>
      </c>
      <c r="BO3791" s="1" t="s">
        <v>88</v>
      </c>
      <c r="BP3791" s="1" t="s">
        <v>8828</v>
      </c>
      <c r="BQ3791" s="1" t="s">
        <v>6166</v>
      </c>
      <c r="BR3791" s="1" t="s">
        <v>14294</v>
      </c>
      <c r="BS3791" s="1" t="s">
        <v>436</v>
      </c>
      <c r="BT3791" s="1" t="s">
        <v>11639</v>
      </c>
    </row>
    <row r="3792" spans="1:72" ht="13.5" customHeight="1">
      <c r="A3792" s="3" t="str">
        <f>HYPERLINK("http://kyu.snu.ac.kr/sdhj/index.jsp?type=hj/GK14605_00IH_0001_0067.jpg","1720_각북면_67")</f>
        <v>1720_각북면_67</v>
      </c>
      <c r="B3792" s="2">
        <v>1720</v>
      </c>
      <c r="C3792" s="2" t="s">
        <v>16292</v>
      </c>
      <c r="D3792" s="2" t="s">
        <v>16293</v>
      </c>
      <c r="E3792" s="2">
        <v>3791</v>
      </c>
      <c r="F3792" s="1">
        <v>18</v>
      </c>
      <c r="G3792" s="1" t="s">
        <v>5817</v>
      </c>
      <c r="H3792" s="1" t="s">
        <v>8503</v>
      </c>
      <c r="I3792" s="1">
        <v>8</v>
      </c>
      <c r="L3792" s="1">
        <v>4</v>
      </c>
      <c r="M3792" s="2" t="s">
        <v>18374</v>
      </c>
      <c r="N3792" s="2" t="s">
        <v>18375</v>
      </c>
      <c r="S3792" s="1" t="s">
        <v>126</v>
      </c>
      <c r="T3792" s="1" t="s">
        <v>17242</v>
      </c>
      <c r="Y3792" s="1" t="s">
        <v>6114</v>
      </c>
      <c r="Z3792" s="1" t="s">
        <v>10247</v>
      </c>
      <c r="AF3792" s="1" t="s">
        <v>67</v>
      </c>
      <c r="AG3792" s="1" t="s">
        <v>9286</v>
      </c>
    </row>
    <row r="3793" spans="1:73" ht="13.5" customHeight="1">
      <c r="A3793" s="3" t="str">
        <f>HYPERLINK("http://kyu.snu.ac.kr/sdhj/index.jsp?type=hj/GK14605_00IH_0001_0067.jpg","1720_각북면_67")</f>
        <v>1720_각북면_67</v>
      </c>
      <c r="B3793" s="2">
        <v>1720</v>
      </c>
      <c r="C3793" s="2" t="s">
        <v>16292</v>
      </c>
      <c r="D3793" s="2" t="s">
        <v>16293</v>
      </c>
      <c r="E3793" s="2">
        <v>3792</v>
      </c>
      <c r="F3793" s="1">
        <v>18</v>
      </c>
      <c r="G3793" s="1" t="s">
        <v>5817</v>
      </c>
      <c r="H3793" s="1" t="s">
        <v>8503</v>
      </c>
      <c r="I3793" s="1">
        <v>8</v>
      </c>
      <c r="L3793" s="1">
        <v>4</v>
      </c>
      <c r="M3793" s="2" t="s">
        <v>18374</v>
      </c>
      <c r="N3793" s="2" t="s">
        <v>18375</v>
      </c>
      <c r="S3793" s="1" t="s">
        <v>4302</v>
      </c>
      <c r="T3793" s="1" t="s">
        <v>8721</v>
      </c>
      <c r="Y3793" s="1" t="s">
        <v>1399</v>
      </c>
      <c r="Z3793" s="1" t="s">
        <v>10246</v>
      </c>
      <c r="AC3793" s="1">
        <v>7</v>
      </c>
      <c r="AD3793" s="1" t="s">
        <v>454</v>
      </c>
      <c r="AE3793" s="1" t="s">
        <v>11543</v>
      </c>
    </row>
    <row r="3794" spans="1:73" ht="13.5" customHeight="1">
      <c r="A3794" s="3" t="str">
        <f>HYPERLINK("http://kyu.snu.ac.kr/sdhj/index.jsp?type=hj/GK14605_00IH_0001_0067.jpg","1720_각북면_67")</f>
        <v>1720_각북면_67</v>
      </c>
      <c r="B3794" s="2">
        <v>1720</v>
      </c>
      <c r="C3794" s="2" t="s">
        <v>16292</v>
      </c>
      <c r="D3794" s="2" t="s">
        <v>16293</v>
      </c>
      <c r="E3794" s="2">
        <v>3793</v>
      </c>
      <c r="F3794" s="1">
        <v>18</v>
      </c>
      <c r="G3794" s="1" t="s">
        <v>5817</v>
      </c>
      <c r="H3794" s="1" t="s">
        <v>8503</v>
      </c>
      <c r="I3794" s="1">
        <v>8</v>
      </c>
      <c r="L3794" s="1">
        <v>4</v>
      </c>
      <c r="M3794" s="2" t="s">
        <v>18374</v>
      </c>
      <c r="N3794" s="2" t="s">
        <v>18375</v>
      </c>
      <c r="T3794" s="1" t="s">
        <v>17243</v>
      </c>
      <c r="U3794" s="1" t="s">
        <v>5470</v>
      </c>
      <c r="V3794" s="1" t="s">
        <v>9009</v>
      </c>
      <c r="Y3794" s="1" t="s">
        <v>6167</v>
      </c>
      <c r="Z3794" s="1" t="s">
        <v>10245</v>
      </c>
      <c r="AC3794" s="1">
        <v>31</v>
      </c>
      <c r="AD3794" s="1" t="s">
        <v>445</v>
      </c>
      <c r="AE3794" s="1" t="s">
        <v>11541</v>
      </c>
    </row>
    <row r="3795" spans="1:73" ht="13.5" customHeight="1">
      <c r="A3795" s="3" t="str">
        <f>HYPERLINK("http://kyu.snu.ac.kr/sdhj/index.jsp?type=hj/GK14605_00IH_0001_0067.jpg","1720_각북면_67")</f>
        <v>1720_각북면_67</v>
      </c>
      <c r="B3795" s="2">
        <v>1720</v>
      </c>
      <c r="C3795" s="2" t="s">
        <v>16292</v>
      </c>
      <c r="D3795" s="2" t="s">
        <v>16293</v>
      </c>
      <c r="E3795" s="2">
        <v>3794</v>
      </c>
      <c r="F3795" s="1">
        <v>18</v>
      </c>
      <c r="G3795" s="1" t="s">
        <v>5817</v>
      </c>
      <c r="H3795" s="1" t="s">
        <v>8503</v>
      </c>
      <c r="I3795" s="1">
        <v>8</v>
      </c>
      <c r="L3795" s="1">
        <v>5</v>
      </c>
      <c r="M3795" s="2" t="s">
        <v>18376</v>
      </c>
      <c r="N3795" s="2" t="s">
        <v>18377</v>
      </c>
      <c r="T3795" s="1" t="s">
        <v>15748</v>
      </c>
      <c r="U3795" s="1" t="s">
        <v>233</v>
      </c>
      <c r="V3795" s="1" t="s">
        <v>8848</v>
      </c>
      <c r="W3795" s="1" t="s">
        <v>768</v>
      </c>
      <c r="X3795" s="1" t="s">
        <v>9261</v>
      </c>
      <c r="Y3795" s="1" t="s">
        <v>6168</v>
      </c>
      <c r="Z3795" s="1" t="s">
        <v>10244</v>
      </c>
      <c r="AC3795" s="1">
        <v>71</v>
      </c>
      <c r="AD3795" s="1" t="s">
        <v>70</v>
      </c>
      <c r="AE3795" s="1" t="s">
        <v>11531</v>
      </c>
      <c r="AJ3795" s="1" t="s">
        <v>17</v>
      </c>
      <c r="AK3795" s="1" t="s">
        <v>11718</v>
      </c>
      <c r="AL3795" s="1" t="s">
        <v>436</v>
      </c>
      <c r="AM3795" s="1" t="s">
        <v>11639</v>
      </c>
      <c r="AT3795" s="1" t="s">
        <v>153</v>
      </c>
      <c r="AU3795" s="1" t="s">
        <v>8874</v>
      </c>
      <c r="AV3795" s="1" t="s">
        <v>5091</v>
      </c>
      <c r="AW3795" s="1" t="s">
        <v>12290</v>
      </c>
      <c r="BG3795" s="1" t="s">
        <v>48</v>
      </c>
      <c r="BH3795" s="1" t="s">
        <v>8899</v>
      </c>
      <c r="BI3795" s="1" t="s">
        <v>5319</v>
      </c>
      <c r="BJ3795" s="1" t="s">
        <v>8712</v>
      </c>
      <c r="BK3795" s="1" t="s">
        <v>153</v>
      </c>
      <c r="BL3795" s="1" t="s">
        <v>8874</v>
      </c>
      <c r="BM3795" s="1" t="s">
        <v>346</v>
      </c>
      <c r="BN3795" s="1" t="s">
        <v>12720</v>
      </c>
      <c r="BO3795" s="1" t="s">
        <v>5113</v>
      </c>
      <c r="BP3795" s="1" t="s">
        <v>12954</v>
      </c>
      <c r="BQ3795" s="1" t="s">
        <v>5321</v>
      </c>
      <c r="BR3795" s="1" t="s">
        <v>14293</v>
      </c>
      <c r="BS3795" s="1" t="s">
        <v>50</v>
      </c>
      <c r="BT3795" s="1" t="s">
        <v>15750</v>
      </c>
    </row>
    <row r="3796" spans="1:73" ht="13.5" customHeight="1">
      <c r="A3796" s="3" t="str">
        <f>HYPERLINK("http://kyu.snu.ac.kr/sdhj/index.jsp?type=hj/GK14605_00IH_0001_0067.jpg","1720_각북면_67")</f>
        <v>1720_각북면_67</v>
      </c>
      <c r="B3796" s="2">
        <v>1720</v>
      </c>
      <c r="C3796" s="2" t="s">
        <v>16292</v>
      </c>
      <c r="D3796" s="2" t="s">
        <v>16293</v>
      </c>
      <c r="E3796" s="2">
        <v>3795</v>
      </c>
      <c r="F3796" s="1">
        <v>18</v>
      </c>
      <c r="G3796" s="1" t="s">
        <v>5817</v>
      </c>
      <c r="H3796" s="1" t="s">
        <v>8503</v>
      </c>
      <c r="I3796" s="1">
        <v>8</v>
      </c>
      <c r="L3796" s="1">
        <v>5</v>
      </c>
      <c r="M3796" s="2" t="s">
        <v>18376</v>
      </c>
      <c r="N3796" s="2" t="s">
        <v>18377</v>
      </c>
      <c r="S3796" s="1" t="s">
        <v>51</v>
      </c>
      <c r="T3796" s="1" t="s">
        <v>1413</v>
      </c>
      <c r="W3796" s="1" t="s">
        <v>38</v>
      </c>
      <c r="X3796" s="1" t="s">
        <v>15749</v>
      </c>
      <c r="Y3796" s="1" t="s">
        <v>53</v>
      </c>
      <c r="Z3796" s="1" t="s">
        <v>9315</v>
      </c>
      <c r="AC3796" s="1">
        <v>59</v>
      </c>
      <c r="AD3796" s="1" t="s">
        <v>540</v>
      </c>
      <c r="AE3796" s="1" t="s">
        <v>11564</v>
      </c>
      <c r="AJ3796" s="1" t="s">
        <v>17</v>
      </c>
      <c r="AK3796" s="1" t="s">
        <v>11718</v>
      </c>
      <c r="AL3796" s="1" t="s">
        <v>158</v>
      </c>
      <c r="AM3796" s="1" t="s">
        <v>11647</v>
      </c>
      <c r="AT3796" s="1" t="s">
        <v>447</v>
      </c>
      <c r="AU3796" s="1" t="s">
        <v>8902</v>
      </c>
      <c r="AV3796" s="1" t="s">
        <v>3559</v>
      </c>
      <c r="AW3796" s="1" t="s">
        <v>12159</v>
      </c>
      <c r="BG3796" s="1" t="s">
        <v>447</v>
      </c>
      <c r="BH3796" s="1" t="s">
        <v>8902</v>
      </c>
      <c r="BI3796" s="1" t="s">
        <v>6169</v>
      </c>
      <c r="BJ3796" s="1" t="s">
        <v>13170</v>
      </c>
      <c r="BK3796" s="1" t="s">
        <v>88</v>
      </c>
      <c r="BL3796" s="1" t="s">
        <v>8828</v>
      </c>
      <c r="BM3796" s="1" t="s">
        <v>4765</v>
      </c>
      <c r="BN3796" s="1" t="s">
        <v>13711</v>
      </c>
      <c r="BO3796" s="1" t="s">
        <v>88</v>
      </c>
      <c r="BP3796" s="1" t="s">
        <v>8828</v>
      </c>
      <c r="BQ3796" s="1" t="s">
        <v>6170</v>
      </c>
      <c r="BR3796" s="1" t="s">
        <v>14292</v>
      </c>
      <c r="BS3796" s="1" t="s">
        <v>1752</v>
      </c>
      <c r="BT3796" s="1" t="s">
        <v>11745</v>
      </c>
    </row>
    <row r="3797" spans="1:73" ht="13.5" customHeight="1">
      <c r="A3797" s="3" t="str">
        <f>HYPERLINK("http://kyu.snu.ac.kr/sdhj/index.jsp?type=hj/GK14605_00IH_0001_0067.jpg","1720_각북면_67")</f>
        <v>1720_각북면_67</v>
      </c>
      <c r="B3797" s="2">
        <v>1720</v>
      </c>
      <c r="C3797" s="2" t="s">
        <v>15674</v>
      </c>
      <c r="D3797" s="2" t="s">
        <v>15675</v>
      </c>
      <c r="E3797" s="2">
        <v>3796</v>
      </c>
      <c r="F3797" s="1">
        <v>18</v>
      </c>
      <c r="G3797" s="1" t="s">
        <v>5817</v>
      </c>
      <c r="H3797" s="1" t="s">
        <v>8503</v>
      </c>
      <c r="I3797" s="1">
        <v>8</v>
      </c>
      <c r="L3797" s="1">
        <v>5</v>
      </c>
      <c r="M3797" s="2" t="s">
        <v>18376</v>
      </c>
      <c r="N3797" s="2" t="s">
        <v>18377</v>
      </c>
      <c r="S3797" s="1" t="s">
        <v>6171</v>
      </c>
      <c r="T3797" s="1" t="s">
        <v>8729</v>
      </c>
      <c r="Y3797" s="1" t="s">
        <v>53</v>
      </c>
      <c r="Z3797" s="1" t="s">
        <v>9315</v>
      </c>
      <c r="AC3797" s="1">
        <v>1</v>
      </c>
      <c r="AD3797" s="1" t="s">
        <v>107</v>
      </c>
      <c r="AE3797" s="1" t="s">
        <v>11521</v>
      </c>
      <c r="AF3797" s="1" t="s">
        <v>135</v>
      </c>
      <c r="AG3797" s="1" t="s">
        <v>11569</v>
      </c>
    </row>
    <row r="3798" spans="1:73" ht="13.5" customHeight="1">
      <c r="A3798" s="3" t="str">
        <f>HYPERLINK("http://kyu.snu.ac.kr/sdhj/index.jsp?type=hj/GK14605_00IH_0001_0067.jpg","1720_각북면_67")</f>
        <v>1720_각북면_67</v>
      </c>
      <c r="B3798" s="2">
        <v>1720</v>
      </c>
      <c r="C3798" s="2" t="s">
        <v>16082</v>
      </c>
      <c r="D3798" s="2" t="s">
        <v>16083</v>
      </c>
      <c r="E3798" s="2">
        <v>3797</v>
      </c>
      <c r="F3798" s="1">
        <v>18</v>
      </c>
      <c r="G3798" s="1" t="s">
        <v>5817</v>
      </c>
      <c r="H3798" s="1" t="s">
        <v>8503</v>
      </c>
      <c r="I3798" s="1">
        <v>8</v>
      </c>
      <c r="L3798" s="1">
        <v>5</v>
      </c>
      <c r="M3798" s="2" t="s">
        <v>18376</v>
      </c>
      <c r="N3798" s="2" t="s">
        <v>18377</v>
      </c>
      <c r="T3798" s="1" t="s">
        <v>17244</v>
      </c>
      <c r="U3798" s="1" t="s">
        <v>266</v>
      </c>
      <c r="V3798" s="1" t="s">
        <v>8830</v>
      </c>
      <c r="Y3798" s="1" t="s">
        <v>3949</v>
      </c>
      <c r="Z3798" s="1" t="s">
        <v>10243</v>
      </c>
      <c r="AC3798" s="1">
        <v>29</v>
      </c>
      <c r="AD3798" s="1" t="s">
        <v>555</v>
      </c>
      <c r="AE3798" s="1" t="s">
        <v>11553</v>
      </c>
    </row>
    <row r="3799" spans="1:73" ht="13.5" customHeight="1">
      <c r="A3799" s="3" t="str">
        <f>HYPERLINK("http://kyu.snu.ac.kr/sdhj/index.jsp?type=hj/GK14605_00IH_0001_0067.jpg","1720_각북면_67")</f>
        <v>1720_각북면_67</v>
      </c>
      <c r="B3799" s="2">
        <v>1720</v>
      </c>
      <c r="C3799" s="2" t="s">
        <v>16082</v>
      </c>
      <c r="D3799" s="2" t="s">
        <v>16083</v>
      </c>
      <c r="E3799" s="2">
        <v>3798</v>
      </c>
      <c r="F3799" s="1">
        <v>18</v>
      </c>
      <c r="G3799" s="1" t="s">
        <v>5817</v>
      </c>
      <c r="H3799" s="1" t="s">
        <v>8503</v>
      </c>
      <c r="I3799" s="1">
        <v>8</v>
      </c>
      <c r="L3799" s="1">
        <v>5</v>
      </c>
      <c r="M3799" s="2" t="s">
        <v>18376</v>
      </c>
      <c r="N3799" s="2" t="s">
        <v>18377</v>
      </c>
      <c r="T3799" s="1" t="s">
        <v>17244</v>
      </c>
      <c r="U3799" s="1" t="s">
        <v>77</v>
      </c>
      <c r="V3799" s="1" t="s">
        <v>8853</v>
      </c>
      <c r="Y3799" s="1" t="s">
        <v>5396</v>
      </c>
      <c r="Z3799" s="1" t="s">
        <v>10242</v>
      </c>
      <c r="AF3799" s="1" t="s">
        <v>358</v>
      </c>
      <c r="AG3799" s="1" t="s">
        <v>11573</v>
      </c>
      <c r="AH3799" s="1" t="s">
        <v>6172</v>
      </c>
      <c r="AI3799" s="1" t="s">
        <v>11654</v>
      </c>
    </row>
    <row r="3800" spans="1:73" ht="13.5" customHeight="1">
      <c r="A3800" s="3" t="str">
        <f>HYPERLINK("http://kyu.snu.ac.kr/sdhj/index.jsp?type=hj/GK14605_00IH_0001_0067.jpg","1720_각북면_67")</f>
        <v>1720_각북면_67</v>
      </c>
      <c r="B3800" s="2">
        <v>1720</v>
      </c>
      <c r="C3800" s="2" t="s">
        <v>16082</v>
      </c>
      <c r="D3800" s="2" t="s">
        <v>16083</v>
      </c>
      <c r="E3800" s="2">
        <v>3799</v>
      </c>
      <c r="F3800" s="1">
        <v>18</v>
      </c>
      <c r="G3800" s="1" t="s">
        <v>5817</v>
      </c>
      <c r="H3800" s="1" t="s">
        <v>8503</v>
      </c>
      <c r="I3800" s="1">
        <v>8</v>
      </c>
      <c r="L3800" s="1">
        <v>5</v>
      </c>
      <c r="M3800" s="2" t="s">
        <v>18376</v>
      </c>
      <c r="N3800" s="2" t="s">
        <v>18377</v>
      </c>
      <c r="T3800" s="1" t="s">
        <v>17244</v>
      </c>
      <c r="U3800" s="1" t="s">
        <v>77</v>
      </c>
      <c r="V3800" s="1" t="s">
        <v>8853</v>
      </c>
      <c r="Y3800" s="1" t="s">
        <v>1123</v>
      </c>
      <c r="Z3800" s="1" t="s">
        <v>10241</v>
      </c>
      <c r="AC3800" s="1">
        <v>45</v>
      </c>
      <c r="AD3800" s="1" t="s">
        <v>185</v>
      </c>
      <c r="AE3800" s="1" t="s">
        <v>11528</v>
      </c>
      <c r="AT3800" s="1" t="s">
        <v>840</v>
      </c>
      <c r="AU3800" s="1" t="s">
        <v>11962</v>
      </c>
      <c r="AV3800" s="1" t="s">
        <v>6173</v>
      </c>
      <c r="AW3800" s="1" t="s">
        <v>12289</v>
      </c>
      <c r="BB3800" s="1" t="s">
        <v>385</v>
      </c>
      <c r="BC3800" s="1" t="s">
        <v>17245</v>
      </c>
      <c r="BD3800" s="1" t="s">
        <v>3648</v>
      </c>
      <c r="BE3800" s="1" t="s">
        <v>10980</v>
      </c>
    </row>
    <row r="3801" spans="1:73" ht="13.5" customHeight="1">
      <c r="A3801" s="3" t="str">
        <f>HYPERLINK("http://kyu.snu.ac.kr/sdhj/index.jsp?type=hj/GK14605_00IH_0001_0067.jpg","1720_각북면_67")</f>
        <v>1720_각북면_67</v>
      </c>
      <c r="B3801" s="2">
        <v>1720</v>
      </c>
      <c r="C3801" s="2" t="s">
        <v>16082</v>
      </c>
      <c r="D3801" s="2" t="s">
        <v>16083</v>
      </c>
      <c r="E3801" s="2">
        <v>3800</v>
      </c>
      <c r="F3801" s="1">
        <v>18</v>
      </c>
      <c r="G3801" s="1" t="s">
        <v>5817</v>
      </c>
      <c r="H3801" s="1" t="s">
        <v>8503</v>
      </c>
      <c r="I3801" s="1">
        <v>9</v>
      </c>
      <c r="J3801" s="1" t="s">
        <v>6174</v>
      </c>
      <c r="K3801" s="1" t="s">
        <v>15548</v>
      </c>
      <c r="L3801" s="1">
        <v>1</v>
      </c>
      <c r="M3801" s="2" t="s">
        <v>6174</v>
      </c>
      <c r="N3801" s="2" t="s">
        <v>15548</v>
      </c>
      <c r="T3801" s="1" t="s">
        <v>16960</v>
      </c>
      <c r="U3801" s="1" t="s">
        <v>6175</v>
      </c>
      <c r="V3801" s="1" t="s">
        <v>9008</v>
      </c>
      <c r="W3801" s="1" t="s">
        <v>103</v>
      </c>
      <c r="X3801" s="1" t="s">
        <v>17246</v>
      </c>
      <c r="Y3801" s="1" t="s">
        <v>6176</v>
      </c>
      <c r="Z3801" s="1" t="s">
        <v>10240</v>
      </c>
      <c r="AC3801" s="1">
        <v>41</v>
      </c>
      <c r="AD3801" s="1" t="s">
        <v>211</v>
      </c>
      <c r="AE3801" s="1" t="s">
        <v>10681</v>
      </c>
      <c r="AJ3801" s="1" t="s">
        <v>17</v>
      </c>
      <c r="AK3801" s="1" t="s">
        <v>11718</v>
      </c>
      <c r="AL3801" s="1" t="s">
        <v>803</v>
      </c>
      <c r="AM3801" s="1" t="s">
        <v>11722</v>
      </c>
      <c r="AT3801" s="1" t="s">
        <v>233</v>
      </c>
      <c r="AU3801" s="1" t="s">
        <v>8848</v>
      </c>
      <c r="AV3801" s="1" t="s">
        <v>6177</v>
      </c>
      <c r="AW3801" s="1" t="s">
        <v>10362</v>
      </c>
      <c r="BG3801" s="1" t="s">
        <v>48</v>
      </c>
      <c r="BH3801" s="1" t="s">
        <v>8899</v>
      </c>
      <c r="BI3801" s="1" t="s">
        <v>1009</v>
      </c>
      <c r="BJ3801" s="1" t="s">
        <v>12160</v>
      </c>
      <c r="BK3801" s="1" t="s">
        <v>88</v>
      </c>
      <c r="BL3801" s="1" t="s">
        <v>8828</v>
      </c>
      <c r="BM3801" s="1" t="s">
        <v>6178</v>
      </c>
      <c r="BN3801" s="1" t="s">
        <v>9450</v>
      </c>
      <c r="BO3801" s="1" t="s">
        <v>153</v>
      </c>
      <c r="BP3801" s="1" t="s">
        <v>8874</v>
      </c>
      <c r="BQ3801" s="1" t="s">
        <v>6179</v>
      </c>
      <c r="BR3801" s="1" t="s">
        <v>14291</v>
      </c>
      <c r="BS3801" s="1" t="s">
        <v>158</v>
      </c>
      <c r="BT3801" s="1" t="s">
        <v>11647</v>
      </c>
    </row>
    <row r="3802" spans="1:73" ht="13.5" customHeight="1">
      <c r="A3802" s="3" t="str">
        <f>HYPERLINK("http://kyu.snu.ac.kr/sdhj/index.jsp?type=hj/GK14605_00IH_0001_0067.jpg","1720_각북면_67")</f>
        <v>1720_각북면_67</v>
      </c>
      <c r="B3802" s="2">
        <v>1720</v>
      </c>
      <c r="C3802" s="2" t="s">
        <v>15659</v>
      </c>
      <c r="D3802" s="2" t="s">
        <v>15660</v>
      </c>
      <c r="E3802" s="2">
        <v>3801</v>
      </c>
      <c r="F3802" s="1">
        <v>18</v>
      </c>
      <c r="G3802" s="1" t="s">
        <v>5817</v>
      </c>
      <c r="H3802" s="1" t="s">
        <v>8503</v>
      </c>
      <c r="I3802" s="1">
        <v>9</v>
      </c>
      <c r="L3802" s="1">
        <v>1</v>
      </c>
      <c r="M3802" s="2" t="s">
        <v>6174</v>
      </c>
      <c r="N3802" s="2" t="s">
        <v>15548</v>
      </c>
      <c r="S3802" s="1" t="s">
        <v>51</v>
      </c>
      <c r="T3802" s="1" t="s">
        <v>1413</v>
      </c>
      <c r="U3802" s="1" t="s">
        <v>278</v>
      </c>
      <c r="V3802" s="1" t="s">
        <v>8843</v>
      </c>
      <c r="Y3802" s="1" t="s">
        <v>5033</v>
      </c>
      <c r="Z3802" s="1" t="s">
        <v>10239</v>
      </c>
      <c r="AC3802" s="1">
        <v>42</v>
      </c>
      <c r="AD3802" s="1" t="s">
        <v>374</v>
      </c>
      <c r="AE3802" s="1" t="s">
        <v>11556</v>
      </c>
      <c r="AJ3802" s="1" t="s">
        <v>17</v>
      </c>
      <c r="AK3802" s="1" t="s">
        <v>11718</v>
      </c>
      <c r="AL3802" s="1" t="s">
        <v>3422</v>
      </c>
      <c r="AM3802" s="1" t="s">
        <v>11644</v>
      </c>
      <c r="AN3802" s="1" t="s">
        <v>1631</v>
      </c>
      <c r="AO3802" s="1" t="s">
        <v>17247</v>
      </c>
      <c r="AP3802" s="1" t="s">
        <v>215</v>
      </c>
      <c r="AQ3802" s="1" t="s">
        <v>8866</v>
      </c>
      <c r="AR3802" s="1" t="s">
        <v>6180</v>
      </c>
      <c r="AS3802" s="1" t="s">
        <v>15426</v>
      </c>
      <c r="AT3802" s="1" t="s">
        <v>284</v>
      </c>
      <c r="AU3802" s="1" t="s">
        <v>8967</v>
      </c>
      <c r="AV3802" s="1" t="s">
        <v>6181</v>
      </c>
      <c r="AW3802" s="1" t="s">
        <v>17248</v>
      </c>
      <c r="BG3802" s="1" t="s">
        <v>153</v>
      </c>
      <c r="BH3802" s="1" t="s">
        <v>8874</v>
      </c>
      <c r="BI3802" s="1" t="s">
        <v>1476</v>
      </c>
      <c r="BJ3802" s="1" t="s">
        <v>13169</v>
      </c>
      <c r="BK3802" s="1" t="s">
        <v>6018</v>
      </c>
      <c r="BL3802" s="1" t="s">
        <v>11974</v>
      </c>
      <c r="BM3802" s="1" t="s">
        <v>6182</v>
      </c>
      <c r="BN3802" s="1" t="s">
        <v>13710</v>
      </c>
      <c r="BQ3802" s="1" t="s">
        <v>6183</v>
      </c>
      <c r="BR3802" s="1" t="s">
        <v>14290</v>
      </c>
      <c r="BS3802" s="1" t="s">
        <v>96</v>
      </c>
      <c r="BT3802" s="1" t="s">
        <v>11726</v>
      </c>
    </row>
    <row r="3803" spans="1:73" ht="13.5" customHeight="1">
      <c r="A3803" s="3" t="str">
        <f>HYPERLINK("http://kyu.snu.ac.kr/sdhj/index.jsp?type=hj/GK14605_00IH_0001_0067.jpg","1720_각북면_67")</f>
        <v>1720_각북면_67</v>
      </c>
      <c r="B3803" s="2">
        <v>1720</v>
      </c>
      <c r="C3803" s="2" t="s">
        <v>15900</v>
      </c>
      <c r="D3803" s="2" t="s">
        <v>15901</v>
      </c>
      <c r="E3803" s="2">
        <v>3802</v>
      </c>
      <c r="F3803" s="1">
        <v>18</v>
      </c>
      <c r="G3803" s="1" t="s">
        <v>5817</v>
      </c>
      <c r="H3803" s="1" t="s">
        <v>8503</v>
      </c>
      <c r="I3803" s="1">
        <v>9</v>
      </c>
      <c r="L3803" s="1">
        <v>1</v>
      </c>
      <c r="M3803" s="2" t="s">
        <v>6174</v>
      </c>
      <c r="N3803" s="2" t="s">
        <v>15548</v>
      </c>
      <c r="S3803" s="1" t="s">
        <v>226</v>
      </c>
      <c r="T3803" s="1" t="s">
        <v>8709</v>
      </c>
      <c r="Y3803" s="1" t="s">
        <v>6184</v>
      </c>
      <c r="Z3803" s="1" t="s">
        <v>17249</v>
      </c>
      <c r="AC3803" s="1">
        <v>8</v>
      </c>
      <c r="AD3803" s="1" t="s">
        <v>76</v>
      </c>
      <c r="AE3803" s="1" t="s">
        <v>11537</v>
      </c>
    </row>
    <row r="3804" spans="1:73" ht="13.5" customHeight="1">
      <c r="A3804" s="3" t="str">
        <f>HYPERLINK("http://kyu.snu.ac.kr/sdhj/index.jsp?type=hj/GK14605_00IH_0001_0067.jpg","1720_각북면_67")</f>
        <v>1720_각북면_67</v>
      </c>
      <c r="B3804" s="2">
        <v>1720</v>
      </c>
      <c r="C3804" s="2" t="s">
        <v>15900</v>
      </c>
      <c r="D3804" s="2" t="s">
        <v>15901</v>
      </c>
      <c r="E3804" s="2">
        <v>3803</v>
      </c>
      <c r="F3804" s="1">
        <v>18</v>
      </c>
      <c r="G3804" s="1" t="s">
        <v>5817</v>
      </c>
      <c r="H3804" s="1" t="s">
        <v>8503</v>
      </c>
      <c r="I3804" s="1">
        <v>9</v>
      </c>
      <c r="L3804" s="1">
        <v>1</v>
      </c>
      <c r="M3804" s="2" t="s">
        <v>6174</v>
      </c>
      <c r="N3804" s="2" t="s">
        <v>15548</v>
      </c>
      <c r="S3804" s="1" t="s">
        <v>71</v>
      </c>
      <c r="T3804" s="1" t="s">
        <v>8710</v>
      </c>
      <c r="Y3804" s="1" t="s">
        <v>6185</v>
      </c>
      <c r="Z3804" s="1" t="s">
        <v>10238</v>
      </c>
      <c r="AF3804" s="1" t="s">
        <v>67</v>
      </c>
      <c r="AG3804" s="1" t="s">
        <v>9286</v>
      </c>
    </row>
    <row r="3805" spans="1:73" ht="13.5" customHeight="1">
      <c r="A3805" s="3" t="str">
        <f>HYPERLINK("http://kyu.snu.ac.kr/sdhj/index.jsp?type=hj/GK14605_00IH_0001_0067.jpg","1720_각북면_67")</f>
        <v>1720_각북면_67</v>
      </c>
      <c r="B3805" s="2">
        <v>1720</v>
      </c>
      <c r="C3805" s="2" t="s">
        <v>15900</v>
      </c>
      <c r="D3805" s="2" t="s">
        <v>15901</v>
      </c>
      <c r="E3805" s="2">
        <v>3804</v>
      </c>
      <c r="F3805" s="1">
        <v>18</v>
      </c>
      <c r="G3805" s="1" t="s">
        <v>5817</v>
      </c>
      <c r="H3805" s="1" t="s">
        <v>8503</v>
      </c>
      <c r="I3805" s="1">
        <v>9</v>
      </c>
      <c r="L3805" s="1">
        <v>1</v>
      </c>
      <c r="M3805" s="2" t="s">
        <v>6174</v>
      </c>
      <c r="N3805" s="2" t="s">
        <v>15548</v>
      </c>
      <c r="S3805" s="1" t="s">
        <v>71</v>
      </c>
      <c r="T3805" s="1" t="s">
        <v>8710</v>
      </c>
      <c r="Y3805" s="1" t="s">
        <v>6186</v>
      </c>
      <c r="Z3805" s="1" t="s">
        <v>9657</v>
      </c>
      <c r="AC3805" s="1">
        <v>3</v>
      </c>
      <c r="AD3805" s="1" t="s">
        <v>561</v>
      </c>
      <c r="AE3805" s="1" t="s">
        <v>11535</v>
      </c>
      <c r="AF3805" s="1" t="s">
        <v>135</v>
      </c>
      <c r="AG3805" s="1" t="s">
        <v>11569</v>
      </c>
    </row>
    <row r="3806" spans="1:73" ht="13.5" customHeight="1">
      <c r="A3806" s="3" t="str">
        <f>HYPERLINK("http://kyu.snu.ac.kr/sdhj/index.jsp?type=hj/GK14605_00IH_0001_0067.jpg","1720_각북면_67")</f>
        <v>1720_각북면_67</v>
      </c>
      <c r="B3806" s="2">
        <v>1720</v>
      </c>
      <c r="C3806" s="2" t="s">
        <v>15900</v>
      </c>
      <c r="D3806" s="2" t="s">
        <v>15901</v>
      </c>
      <c r="E3806" s="2">
        <v>3805</v>
      </c>
      <c r="F3806" s="1">
        <v>18</v>
      </c>
      <c r="G3806" s="1" t="s">
        <v>5817</v>
      </c>
      <c r="H3806" s="1" t="s">
        <v>8503</v>
      </c>
      <c r="I3806" s="1">
        <v>9</v>
      </c>
      <c r="L3806" s="1">
        <v>2</v>
      </c>
      <c r="M3806" s="2" t="s">
        <v>3359</v>
      </c>
      <c r="N3806" s="2" t="s">
        <v>10237</v>
      </c>
      <c r="T3806" s="1" t="s">
        <v>16122</v>
      </c>
      <c r="U3806" s="1" t="s">
        <v>6187</v>
      </c>
      <c r="V3806" s="1" t="s">
        <v>15585</v>
      </c>
      <c r="Y3806" s="1" t="s">
        <v>3359</v>
      </c>
      <c r="Z3806" s="1" t="s">
        <v>10237</v>
      </c>
      <c r="AC3806" s="1">
        <v>53</v>
      </c>
      <c r="AD3806" s="1" t="s">
        <v>798</v>
      </c>
      <c r="AE3806" s="1" t="s">
        <v>11550</v>
      </c>
      <c r="AJ3806" s="1" t="s">
        <v>17</v>
      </c>
      <c r="AK3806" s="1" t="s">
        <v>11718</v>
      </c>
      <c r="AL3806" s="1" t="s">
        <v>41</v>
      </c>
      <c r="AM3806" s="1" t="s">
        <v>11660</v>
      </c>
      <c r="AT3806" s="1" t="s">
        <v>721</v>
      </c>
      <c r="AU3806" s="1" t="s">
        <v>17250</v>
      </c>
      <c r="AV3806" s="1" t="s">
        <v>1354</v>
      </c>
      <c r="AW3806" s="1" t="s">
        <v>9440</v>
      </c>
      <c r="BB3806" s="1" t="s">
        <v>722</v>
      </c>
      <c r="BC3806" s="1" t="s">
        <v>17251</v>
      </c>
      <c r="BD3806" s="1" t="s">
        <v>5929</v>
      </c>
      <c r="BE3806" s="1" t="s">
        <v>12821</v>
      </c>
      <c r="BG3806" s="1" t="s">
        <v>88</v>
      </c>
      <c r="BH3806" s="1" t="s">
        <v>8828</v>
      </c>
      <c r="BI3806" s="1" t="s">
        <v>311</v>
      </c>
      <c r="BJ3806" s="1" t="s">
        <v>12096</v>
      </c>
      <c r="BK3806" s="1" t="s">
        <v>88</v>
      </c>
      <c r="BL3806" s="1" t="s">
        <v>8828</v>
      </c>
      <c r="BM3806" s="1" t="s">
        <v>18880</v>
      </c>
      <c r="BN3806" s="1" t="s">
        <v>17252</v>
      </c>
      <c r="BO3806" s="1" t="s">
        <v>88</v>
      </c>
      <c r="BP3806" s="1" t="s">
        <v>8828</v>
      </c>
      <c r="BQ3806" s="1" t="s">
        <v>5931</v>
      </c>
      <c r="BR3806" s="1" t="s">
        <v>14289</v>
      </c>
      <c r="BS3806" s="1" t="s">
        <v>41</v>
      </c>
      <c r="BT3806" s="1" t="s">
        <v>11660</v>
      </c>
    </row>
    <row r="3807" spans="1:73" ht="13.5" customHeight="1">
      <c r="A3807" s="3" t="str">
        <f>HYPERLINK("http://kyu.snu.ac.kr/sdhj/index.jsp?type=hj/GK14605_00IH_0001_0067.jpg","1720_각북면_67")</f>
        <v>1720_각북면_67</v>
      </c>
      <c r="B3807" s="2">
        <v>1720</v>
      </c>
      <c r="C3807" s="2" t="s">
        <v>15798</v>
      </c>
      <c r="D3807" s="2" t="s">
        <v>15799</v>
      </c>
      <c r="E3807" s="2">
        <v>3806</v>
      </c>
      <c r="F3807" s="1">
        <v>18</v>
      </c>
      <c r="G3807" s="1" t="s">
        <v>5817</v>
      </c>
      <c r="H3807" s="1" t="s">
        <v>8503</v>
      </c>
      <c r="I3807" s="1">
        <v>9</v>
      </c>
      <c r="L3807" s="1">
        <v>2</v>
      </c>
      <c r="M3807" s="2" t="s">
        <v>3359</v>
      </c>
      <c r="N3807" s="2" t="s">
        <v>10237</v>
      </c>
      <c r="S3807" s="1" t="s">
        <v>51</v>
      </c>
      <c r="T3807" s="1" t="s">
        <v>1413</v>
      </c>
      <c r="U3807" s="1" t="s">
        <v>17253</v>
      </c>
      <c r="V3807" s="1" t="s">
        <v>17254</v>
      </c>
      <c r="Y3807" s="1" t="s">
        <v>6188</v>
      </c>
      <c r="Z3807" s="1" t="s">
        <v>10236</v>
      </c>
      <c r="AC3807" s="1">
        <v>45</v>
      </c>
      <c r="AD3807" s="1" t="s">
        <v>185</v>
      </c>
      <c r="AE3807" s="1" t="s">
        <v>11528</v>
      </c>
      <c r="AN3807" s="1" t="s">
        <v>202</v>
      </c>
      <c r="AO3807" s="1" t="s">
        <v>11631</v>
      </c>
      <c r="AR3807" s="1" t="s">
        <v>6189</v>
      </c>
      <c r="AS3807" s="1" t="s">
        <v>11854</v>
      </c>
      <c r="AT3807" s="1" t="s">
        <v>88</v>
      </c>
      <c r="AU3807" s="1" t="s">
        <v>8828</v>
      </c>
      <c r="AV3807" s="1" t="s">
        <v>2639</v>
      </c>
      <c r="AW3807" s="1" t="s">
        <v>11162</v>
      </c>
      <c r="BB3807" s="1" t="s">
        <v>274</v>
      </c>
      <c r="BC3807" s="1" t="s">
        <v>8855</v>
      </c>
      <c r="BD3807" s="1" t="s">
        <v>8411</v>
      </c>
      <c r="BE3807" s="1" t="s">
        <v>9915</v>
      </c>
      <c r="BG3807" s="1" t="s">
        <v>88</v>
      </c>
      <c r="BH3807" s="1" t="s">
        <v>8828</v>
      </c>
      <c r="BI3807" s="1" t="s">
        <v>1626</v>
      </c>
      <c r="BJ3807" s="1" t="s">
        <v>11338</v>
      </c>
      <c r="BK3807" s="1" t="s">
        <v>88</v>
      </c>
      <c r="BL3807" s="1" t="s">
        <v>8828</v>
      </c>
      <c r="BM3807" s="1" t="s">
        <v>3376</v>
      </c>
      <c r="BN3807" s="1" t="s">
        <v>9603</v>
      </c>
      <c r="BO3807" s="1" t="s">
        <v>390</v>
      </c>
      <c r="BP3807" s="1" t="s">
        <v>11984</v>
      </c>
      <c r="BQ3807" s="1" t="s">
        <v>1587</v>
      </c>
      <c r="BR3807" s="1" t="s">
        <v>14118</v>
      </c>
      <c r="BS3807" s="1" t="s">
        <v>50</v>
      </c>
      <c r="BT3807" s="1" t="s">
        <v>16012</v>
      </c>
      <c r="BU3807" s="1" t="s">
        <v>17255</v>
      </c>
    </row>
    <row r="3808" spans="1:73" ht="13.5" customHeight="1">
      <c r="A3808" s="3" t="str">
        <f>HYPERLINK("http://kyu.snu.ac.kr/sdhj/index.jsp?type=hj/GK14605_00IH_0001_0067.jpg","1720_각북면_67")</f>
        <v>1720_각북면_67</v>
      </c>
      <c r="B3808" s="2">
        <v>1720</v>
      </c>
      <c r="C3808" s="2" t="s">
        <v>15793</v>
      </c>
      <c r="D3808" s="2" t="s">
        <v>15794</v>
      </c>
      <c r="E3808" s="2">
        <v>3807</v>
      </c>
      <c r="F3808" s="1">
        <v>18</v>
      </c>
      <c r="G3808" s="1" t="s">
        <v>5817</v>
      </c>
      <c r="H3808" s="1" t="s">
        <v>8503</v>
      </c>
      <c r="I3808" s="1">
        <v>9</v>
      </c>
      <c r="L3808" s="1">
        <v>2</v>
      </c>
      <c r="M3808" s="2" t="s">
        <v>3359</v>
      </c>
      <c r="N3808" s="2" t="s">
        <v>10237</v>
      </c>
      <c r="S3808" s="1" t="s">
        <v>226</v>
      </c>
      <c r="T3808" s="1" t="s">
        <v>8709</v>
      </c>
      <c r="Y3808" s="1" t="s">
        <v>6190</v>
      </c>
      <c r="Z3808" s="1" t="s">
        <v>8778</v>
      </c>
      <c r="AF3808" s="1" t="s">
        <v>67</v>
      </c>
      <c r="AG3808" s="1" t="s">
        <v>9286</v>
      </c>
    </row>
    <row r="3809" spans="1:73" ht="13.5" customHeight="1">
      <c r="A3809" s="3" t="str">
        <f>HYPERLINK("http://kyu.snu.ac.kr/sdhj/index.jsp?type=hj/GK14605_00IH_0001_0067.jpg","1720_각북면_67")</f>
        <v>1720_각북면_67</v>
      </c>
      <c r="B3809" s="2">
        <v>1720</v>
      </c>
      <c r="C3809" s="2" t="s">
        <v>15793</v>
      </c>
      <c r="D3809" s="2" t="s">
        <v>15794</v>
      </c>
      <c r="E3809" s="2">
        <v>3808</v>
      </c>
      <c r="F3809" s="1">
        <v>18</v>
      </c>
      <c r="G3809" s="1" t="s">
        <v>5817</v>
      </c>
      <c r="H3809" s="1" t="s">
        <v>8503</v>
      </c>
      <c r="I3809" s="1">
        <v>9</v>
      </c>
      <c r="L3809" s="1">
        <v>3</v>
      </c>
      <c r="M3809" s="2" t="s">
        <v>18378</v>
      </c>
      <c r="N3809" s="2" t="s">
        <v>18379</v>
      </c>
      <c r="T3809" s="1" t="s">
        <v>16041</v>
      </c>
      <c r="U3809" s="1" t="s">
        <v>215</v>
      </c>
      <c r="V3809" s="1" t="s">
        <v>8866</v>
      </c>
      <c r="W3809" s="1" t="s">
        <v>1696</v>
      </c>
      <c r="X3809" s="1" t="s">
        <v>9286</v>
      </c>
      <c r="Y3809" s="1" t="s">
        <v>1814</v>
      </c>
      <c r="Z3809" s="1" t="s">
        <v>10235</v>
      </c>
      <c r="AC3809" s="1">
        <v>71</v>
      </c>
      <c r="AD3809" s="1" t="s">
        <v>70</v>
      </c>
      <c r="AE3809" s="1" t="s">
        <v>11531</v>
      </c>
      <c r="AJ3809" s="1" t="s">
        <v>17</v>
      </c>
      <c r="AK3809" s="1" t="s">
        <v>11718</v>
      </c>
      <c r="AL3809" s="1" t="s">
        <v>720</v>
      </c>
      <c r="AM3809" s="1" t="s">
        <v>11736</v>
      </c>
      <c r="AT3809" s="1" t="s">
        <v>46</v>
      </c>
      <c r="AU3809" s="1" t="s">
        <v>11959</v>
      </c>
      <c r="AV3809" s="1" t="s">
        <v>4446</v>
      </c>
      <c r="AW3809" s="1" t="s">
        <v>12281</v>
      </c>
      <c r="BG3809" s="1" t="s">
        <v>6191</v>
      </c>
      <c r="BH3809" s="1" t="s">
        <v>15349</v>
      </c>
      <c r="BI3809" s="1" t="s">
        <v>5671</v>
      </c>
      <c r="BJ3809" s="1" t="s">
        <v>12271</v>
      </c>
      <c r="BK3809" s="1" t="s">
        <v>488</v>
      </c>
      <c r="BL3809" s="1" t="s">
        <v>15316</v>
      </c>
      <c r="BM3809" s="1" t="s">
        <v>5863</v>
      </c>
      <c r="BN3809" s="1" t="s">
        <v>13157</v>
      </c>
      <c r="BO3809" s="1" t="s">
        <v>46</v>
      </c>
      <c r="BP3809" s="1" t="s">
        <v>11959</v>
      </c>
      <c r="BQ3809" s="1" t="s">
        <v>8426</v>
      </c>
      <c r="BR3809" s="1" t="s">
        <v>14286</v>
      </c>
      <c r="BS3809" s="1" t="s">
        <v>158</v>
      </c>
      <c r="BT3809" s="1" t="s">
        <v>11647</v>
      </c>
    </row>
    <row r="3810" spans="1:73" ht="13.5" customHeight="1">
      <c r="A3810" s="3" t="str">
        <f>HYPERLINK("http://kyu.snu.ac.kr/sdhj/index.jsp?type=hj/GK14605_00IH_0001_0067.jpg","1720_각북면_67")</f>
        <v>1720_각북면_67</v>
      </c>
      <c r="B3810" s="2">
        <v>1720</v>
      </c>
      <c r="C3810" s="2" t="s">
        <v>16030</v>
      </c>
      <c r="D3810" s="2" t="s">
        <v>16031</v>
      </c>
      <c r="E3810" s="2">
        <v>3809</v>
      </c>
      <c r="F3810" s="1">
        <v>18</v>
      </c>
      <c r="G3810" s="1" t="s">
        <v>5817</v>
      </c>
      <c r="H3810" s="1" t="s">
        <v>8503</v>
      </c>
      <c r="I3810" s="1">
        <v>9</v>
      </c>
      <c r="L3810" s="1">
        <v>3</v>
      </c>
      <c r="M3810" s="2" t="s">
        <v>18378</v>
      </c>
      <c r="N3810" s="2" t="s">
        <v>18379</v>
      </c>
      <c r="S3810" s="1" t="s">
        <v>226</v>
      </c>
      <c r="T3810" s="1" t="s">
        <v>8709</v>
      </c>
      <c r="AF3810" s="1" t="s">
        <v>355</v>
      </c>
      <c r="AG3810" s="1" t="s">
        <v>11570</v>
      </c>
      <c r="AH3810" s="1" t="s">
        <v>1353</v>
      </c>
      <c r="AI3810" s="1" t="s">
        <v>11653</v>
      </c>
    </row>
    <row r="3811" spans="1:73" ht="13.5" customHeight="1">
      <c r="A3811" s="3" t="str">
        <f>HYPERLINK("http://kyu.snu.ac.kr/sdhj/index.jsp?type=hj/GK14605_00IH_0001_0067.jpg","1720_각북면_67")</f>
        <v>1720_각북면_67</v>
      </c>
      <c r="B3811" s="2">
        <v>1720</v>
      </c>
      <c r="C3811" s="2" t="s">
        <v>16030</v>
      </c>
      <c r="D3811" s="2" t="s">
        <v>16031</v>
      </c>
      <c r="E3811" s="2">
        <v>3810</v>
      </c>
      <c r="F3811" s="1">
        <v>18</v>
      </c>
      <c r="G3811" s="1" t="s">
        <v>5817</v>
      </c>
      <c r="H3811" s="1" t="s">
        <v>8503</v>
      </c>
      <c r="I3811" s="1">
        <v>9</v>
      </c>
      <c r="L3811" s="1">
        <v>3</v>
      </c>
      <c r="M3811" s="2" t="s">
        <v>18378</v>
      </c>
      <c r="N3811" s="2" t="s">
        <v>18379</v>
      </c>
      <c r="T3811" s="1" t="s">
        <v>17256</v>
      </c>
      <c r="U3811" s="1" t="s">
        <v>2802</v>
      </c>
      <c r="V3811" s="1" t="s">
        <v>8833</v>
      </c>
      <c r="Y3811" s="1" t="s">
        <v>6192</v>
      </c>
      <c r="Z3811" s="1" t="s">
        <v>9849</v>
      </c>
      <c r="AC3811" s="1">
        <v>40</v>
      </c>
      <c r="AD3811" s="1" t="s">
        <v>141</v>
      </c>
      <c r="AE3811" s="1" t="s">
        <v>11557</v>
      </c>
      <c r="AT3811" s="1" t="s">
        <v>269</v>
      </c>
      <c r="AU3811" s="1" t="s">
        <v>8873</v>
      </c>
      <c r="AV3811" s="1" t="s">
        <v>4181</v>
      </c>
      <c r="AW3811" s="1" t="s">
        <v>9941</v>
      </c>
      <c r="BB3811" s="1" t="s">
        <v>385</v>
      </c>
      <c r="BC3811" s="1" t="s">
        <v>17257</v>
      </c>
      <c r="BD3811" s="1" t="s">
        <v>14847</v>
      </c>
      <c r="BE3811" s="1" t="s">
        <v>17258</v>
      </c>
    </row>
    <row r="3812" spans="1:73" ht="13.5" customHeight="1">
      <c r="A3812" s="3" t="str">
        <f>HYPERLINK("http://kyu.snu.ac.kr/sdhj/index.jsp?type=hj/GK14605_00IH_0001_0067.jpg","1720_각북면_67")</f>
        <v>1720_각북면_67</v>
      </c>
      <c r="B3812" s="2">
        <v>1720</v>
      </c>
      <c r="C3812" s="2" t="s">
        <v>15941</v>
      </c>
      <c r="D3812" s="2" t="s">
        <v>15942</v>
      </c>
      <c r="E3812" s="2">
        <v>3811</v>
      </c>
      <c r="F3812" s="1">
        <v>18</v>
      </c>
      <c r="G3812" s="1" t="s">
        <v>5817</v>
      </c>
      <c r="H3812" s="1" t="s">
        <v>8503</v>
      </c>
      <c r="I3812" s="1">
        <v>9</v>
      </c>
      <c r="L3812" s="1">
        <v>3</v>
      </c>
      <c r="M3812" s="2" t="s">
        <v>18378</v>
      </c>
      <c r="N3812" s="2" t="s">
        <v>18379</v>
      </c>
      <c r="T3812" s="1" t="s">
        <v>17259</v>
      </c>
      <c r="U3812" s="1" t="s">
        <v>77</v>
      </c>
      <c r="V3812" s="1" t="s">
        <v>8853</v>
      </c>
      <c r="Y3812" s="1" t="s">
        <v>5200</v>
      </c>
      <c r="Z3812" s="1" t="s">
        <v>9351</v>
      </c>
      <c r="AC3812" s="1">
        <v>16</v>
      </c>
      <c r="AD3812" s="1" t="s">
        <v>160</v>
      </c>
      <c r="AE3812" s="1" t="s">
        <v>11534</v>
      </c>
      <c r="AT3812" s="1" t="s">
        <v>269</v>
      </c>
      <c r="AU3812" s="1" t="s">
        <v>8873</v>
      </c>
      <c r="AV3812" s="1" t="s">
        <v>6193</v>
      </c>
      <c r="AW3812" s="1" t="s">
        <v>12288</v>
      </c>
      <c r="BB3812" s="1" t="s">
        <v>274</v>
      </c>
      <c r="BC3812" s="1" t="s">
        <v>8855</v>
      </c>
      <c r="BD3812" s="1" t="s">
        <v>6192</v>
      </c>
      <c r="BE3812" s="1" t="s">
        <v>9849</v>
      </c>
    </row>
    <row r="3813" spans="1:73" ht="13.5" customHeight="1">
      <c r="A3813" s="3" t="str">
        <f>HYPERLINK("http://kyu.snu.ac.kr/sdhj/index.jsp?type=hj/GK14605_00IH_0001_0067.jpg","1720_각북면_67")</f>
        <v>1720_각북면_67</v>
      </c>
      <c r="B3813" s="2">
        <v>1720</v>
      </c>
      <c r="C3813" s="2" t="s">
        <v>15941</v>
      </c>
      <c r="D3813" s="2" t="s">
        <v>15942</v>
      </c>
      <c r="E3813" s="2">
        <v>3812</v>
      </c>
      <c r="F3813" s="1">
        <v>18</v>
      </c>
      <c r="G3813" s="1" t="s">
        <v>5817</v>
      </c>
      <c r="H3813" s="1" t="s">
        <v>8503</v>
      </c>
      <c r="I3813" s="1">
        <v>9</v>
      </c>
      <c r="L3813" s="1">
        <v>4</v>
      </c>
      <c r="M3813" s="2" t="s">
        <v>18380</v>
      </c>
      <c r="N3813" s="2" t="s">
        <v>18381</v>
      </c>
      <c r="O3813" s="1" t="s">
        <v>6</v>
      </c>
      <c r="P3813" s="1" t="s">
        <v>8656</v>
      </c>
      <c r="T3813" s="1" t="s">
        <v>17260</v>
      </c>
      <c r="U3813" s="1" t="s">
        <v>860</v>
      </c>
      <c r="V3813" s="1" t="s">
        <v>9007</v>
      </c>
      <c r="W3813" s="1" t="s">
        <v>128</v>
      </c>
      <c r="X3813" s="1" t="s">
        <v>9270</v>
      </c>
      <c r="Y3813" s="1" t="s">
        <v>6194</v>
      </c>
      <c r="Z3813" s="1" t="s">
        <v>10234</v>
      </c>
      <c r="AC3813" s="1">
        <v>17</v>
      </c>
      <c r="AD3813" s="1" t="s">
        <v>69</v>
      </c>
      <c r="AE3813" s="1" t="s">
        <v>11560</v>
      </c>
      <c r="AJ3813" s="1" t="s">
        <v>17</v>
      </c>
      <c r="AK3813" s="1" t="s">
        <v>11718</v>
      </c>
      <c r="AL3813" s="1" t="s">
        <v>3264</v>
      </c>
      <c r="AM3813" s="1" t="s">
        <v>11740</v>
      </c>
      <c r="AT3813" s="1" t="s">
        <v>6195</v>
      </c>
      <c r="AU3813" s="1" t="s">
        <v>11972</v>
      </c>
      <c r="AV3813" s="1" t="s">
        <v>6196</v>
      </c>
      <c r="AW3813" s="1" t="s">
        <v>12287</v>
      </c>
      <c r="BG3813" s="1" t="s">
        <v>860</v>
      </c>
      <c r="BH3813" s="1" t="s">
        <v>9007</v>
      </c>
      <c r="BI3813" s="1" t="s">
        <v>6197</v>
      </c>
      <c r="BJ3813" s="1" t="s">
        <v>13168</v>
      </c>
      <c r="BK3813" s="1" t="s">
        <v>6198</v>
      </c>
      <c r="BL3813" s="1" t="s">
        <v>13488</v>
      </c>
      <c r="BM3813" s="1" t="s">
        <v>6199</v>
      </c>
      <c r="BN3813" s="1" t="s">
        <v>9285</v>
      </c>
      <c r="BO3813" s="1" t="s">
        <v>46</v>
      </c>
      <c r="BP3813" s="1" t="s">
        <v>11959</v>
      </c>
      <c r="BQ3813" s="1" t="s">
        <v>6200</v>
      </c>
      <c r="BR3813" s="1" t="s">
        <v>17261</v>
      </c>
      <c r="BS3813" s="1" t="s">
        <v>6201</v>
      </c>
      <c r="BT3813" s="1" t="s">
        <v>14771</v>
      </c>
    </row>
    <row r="3814" spans="1:73" ht="13.5" customHeight="1">
      <c r="A3814" s="3" t="str">
        <f>HYPERLINK("http://kyu.snu.ac.kr/sdhj/index.jsp?type=hj/GK14605_00IH_0001_0067.jpg","1720_각북면_67")</f>
        <v>1720_각북면_67</v>
      </c>
      <c r="B3814" s="2">
        <v>1720</v>
      </c>
      <c r="C3814" s="2" t="s">
        <v>17262</v>
      </c>
      <c r="D3814" s="2" t="s">
        <v>17263</v>
      </c>
      <c r="E3814" s="2">
        <v>3813</v>
      </c>
      <c r="F3814" s="1">
        <v>18</v>
      </c>
      <c r="G3814" s="1" t="s">
        <v>5817</v>
      </c>
      <c r="H3814" s="1" t="s">
        <v>8503</v>
      </c>
      <c r="I3814" s="1">
        <v>9</v>
      </c>
      <c r="L3814" s="1">
        <v>4</v>
      </c>
      <c r="M3814" s="2" t="s">
        <v>18380</v>
      </c>
      <c r="N3814" s="2" t="s">
        <v>18381</v>
      </c>
      <c r="S3814" s="1" t="s">
        <v>3683</v>
      </c>
      <c r="T3814" s="1" t="s">
        <v>8757</v>
      </c>
      <c r="W3814" s="1" t="s">
        <v>245</v>
      </c>
      <c r="X3814" s="1" t="s">
        <v>9269</v>
      </c>
      <c r="Y3814" s="1" t="s">
        <v>53</v>
      </c>
      <c r="Z3814" s="1" t="s">
        <v>9315</v>
      </c>
      <c r="AC3814" s="1">
        <v>39</v>
      </c>
      <c r="AD3814" s="1" t="s">
        <v>119</v>
      </c>
      <c r="AE3814" s="1" t="s">
        <v>9334</v>
      </c>
      <c r="AJ3814" s="1" t="s">
        <v>17</v>
      </c>
      <c r="AK3814" s="1" t="s">
        <v>11718</v>
      </c>
      <c r="AL3814" s="1" t="s">
        <v>158</v>
      </c>
      <c r="AM3814" s="1" t="s">
        <v>11647</v>
      </c>
    </row>
    <row r="3815" spans="1:73" ht="13.5" customHeight="1">
      <c r="A3815" s="3" t="str">
        <f>HYPERLINK("http://kyu.snu.ac.kr/sdhj/index.jsp?type=hj/GK14605_00IH_0001_0067.jpg","1720_각북면_67")</f>
        <v>1720_각북면_67</v>
      </c>
      <c r="B3815" s="2">
        <v>1720</v>
      </c>
      <c r="C3815" s="2" t="s">
        <v>15876</v>
      </c>
      <c r="D3815" s="2" t="s">
        <v>15877</v>
      </c>
      <c r="E3815" s="2">
        <v>3814</v>
      </c>
      <c r="F3815" s="1">
        <v>18</v>
      </c>
      <c r="G3815" s="1" t="s">
        <v>5817</v>
      </c>
      <c r="H3815" s="1" t="s">
        <v>8503</v>
      </c>
      <c r="I3815" s="1">
        <v>9</v>
      </c>
      <c r="L3815" s="1">
        <v>4</v>
      </c>
      <c r="M3815" s="2" t="s">
        <v>18380</v>
      </c>
      <c r="N3815" s="2" t="s">
        <v>18381</v>
      </c>
      <c r="T3815" s="1" t="s">
        <v>17115</v>
      </c>
      <c r="U3815" s="1" t="s">
        <v>266</v>
      </c>
      <c r="V3815" s="1" t="s">
        <v>8830</v>
      </c>
      <c r="Y3815" s="1" t="s">
        <v>2330</v>
      </c>
      <c r="Z3815" s="1" t="s">
        <v>10029</v>
      </c>
      <c r="AC3815" s="1">
        <v>61</v>
      </c>
      <c r="AD3815" s="1" t="s">
        <v>107</v>
      </c>
      <c r="AE3815" s="1" t="s">
        <v>11521</v>
      </c>
      <c r="AT3815" s="1" t="s">
        <v>269</v>
      </c>
      <c r="AU3815" s="1" t="s">
        <v>8873</v>
      </c>
      <c r="AV3815" s="1" t="s">
        <v>6202</v>
      </c>
      <c r="AW3815" s="1" t="s">
        <v>12286</v>
      </c>
      <c r="BB3815" s="1" t="s">
        <v>274</v>
      </c>
      <c r="BC3815" s="1" t="s">
        <v>8855</v>
      </c>
      <c r="BD3815" s="1" t="s">
        <v>5523</v>
      </c>
      <c r="BE3815" s="1" t="s">
        <v>17264</v>
      </c>
    </row>
    <row r="3816" spans="1:73" ht="13.5" customHeight="1">
      <c r="A3816" s="3" t="str">
        <f>HYPERLINK("http://kyu.snu.ac.kr/sdhj/index.jsp?type=hj/GK14605_00IH_0001_0067.jpg","1720_각북면_67")</f>
        <v>1720_각북면_67</v>
      </c>
      <c r="B3816" s="2">
        <v>1720</v>
      </c>
      <c r="C3816" s="2" t="s">
        <v>15876</v>
      </c>
      <c r="D3816" s="2" t="s">
        <v>15877</v>
      </c>
      <c r="E3816" s="2">
        <v>3815</v>
      </c>
      <c r="F3816" s="1">
        <v>18</v>
      </c>
      <c r="G3816" s="1" t="s">
        <v>5817</v>
      </c>
      <c r="H3816" s="1" t="s">
        <v>8503</v>
      </c>
      <c r="I3816" s="1">
        <v>9</v>
      </c>
      <c r="L3816" s="1">
        <v>4</v>
      </c>
      <c r="M3816" s="2" t="s">
        <v>18380</v>
      </c>
      <c r="N3816" s="2" t="s">
        <v>18381</v>
      </c>
      <c r="T3816" s="1" t="s">
        <v>17115</v>
      </c>
      <c r="U3816" s="1" t="s">
        <v>77</v>
      </c>
      <c r="V3816" s="1" t="s">
        <v>8853</v>
      </c>
      <c r="Y3816" s="1" t="s">
        <v>326</v>
      </c>
      <c r="Z3816" s="1" t="s">
        <v>9587</v>
      </c>
      <c r="AC3816" s="1">
        <v>33</v>
      </c>
      <c r="AD3816" s="1" t="s">
        <v>151</v>
      </c>
      <c r="AE3816" s="1" t="s">
        <v>10802</v>
      </c>
      <c r="AF3816" s="1" t="s">
        <v>3846</v>
      </c>
      <c r="AG3816" s="1" t="s">
        <v>11572</v>
      </c>
      <c r="AT3816" s="1" t="s">
        <v>269</v>
      </c>
      <c r="AU3816" s="1" t="s">
        <v>8873</v>
      </c>
      <c r="AV3816" s="1" t="s">
        <v>5480</v>
      </c>
      <c r="AW3816" s="1" t="s">
        <v>10480</v>
      </c>
      <c r="BB3816" s="1" t="s">
        <v>274</v>
      </c>
      <c r="BC3816" s="1" t="s">
        <v>8855</v>
      </c>
      <c r="BD3816" s="1" t="s">
        <v>2330</v>
      </c>
      <c r="BE3816" s="1" t="s">
        <v>10029</v>
      </c>
    </row>
    <row r="3817" spans="1:73" ht="13.5" customHeight="1">
      <c r="A3817" s="3" t="str">
        <f>HYPERLINK("http://kyu.snu.ac.kr/sdhj/index.jsp?type=hj/GK14605_00IH_0001_0067.jpg","1720_각북면_67")</f>
        <v>1720_각북면_67</v>
      </c>
      <c r="B3817" s="2">
        <v>1720</v>
      </c>
      <c r="C3817" s="2" t="s">
        <v>15793</v>
      </c>
      <c r="D3817" s="2" t="s">
        <v>15794</v>
      </c>
      <c r="E3817" s="2">
        <v>3816</v>
      </c>
      <c r="F3817" s="1">
        <v>18</v>
      </c>
      <c r="G3817" s="1" t="s">
        <v>5817</v>
      </c>
      <c r="H3817" s="1" t="s">
        <v>8503</v>
      </c>
      <c r="I3817" s="1">
        <v>9</v>
      </c>
      <c r="L3817" s="1">
        <v>4</v>
      </c>
      <c r="M3817" s="2" t="s">
        <v>18380</v>
      </c>
      <c r="N3817" s="2" t="s">
        <v>18381</v>
      </c>
      <c r="T3817" s="1" t="s">
        <v>17100</v>
      </c>
      <c r="U3817" s="1" t="s">
        <v>266</v>
      </c>
      <c r="V3817" s="1" t="s">
        <v>8830</v>
      </c>
      <c r="Y3817" s="1" t="s">
        <v>1007</v>
      </c>
      <c r="Z3817" s="1" t="s">
        <v>9483</v>
      </c>
      <c r="AC3817" s="1">
        <v>37</v>
      </c>
      <c r="AD3817" s="1" t="s">
        <v>299</v>
      </c>
      <c r="AE3817" s="1" t="s">
        <v>11520</v>
      </c>
      <c r="AT3817" s="1" t="s">
        <v>269</v>
      </c>
      <c r="AU3817" s="1" t="s">
        <v>8873</v>
      </c>
      <c r="AV3817" s="1" t="s">
        <v>5480</v>
      </c>
      <c r="AW3817" s="1" t="s">
        <v>10480</v>
      </c>
      <c r="BB3817" s="1" t="s">
        <v>274</v>
      </c>
      <c r="BC3817" s="1" t="s">
        <v>8855</v>
      </c>
      <c r="BD3817" s="1" t="s">
        <v>2330</v>
      </c>
      <c r="BE3817" s="1" t="s">
        <v>10029</v>
      </c>
      <c r="BU3817" s="1" t="s">
        <v>558</v>
      </c>
    </row>
    <row r="3818" spans="1:73" ht="13.5" customHeight="1">
      <c r="A3818" s="3" t="str">
        <f>HYPERLINK("http://kyu.snu.ac.kr/sdhj/index.jsp?type=hj/GK14605_00IH_0001_0067.jpg","1720_각북면_67")</f>
        <v>1720_각북면_67</v>
      </c>
      <c r="B3818" s="2">
        <v>1720</v>
      </c>
      <c r="C3818" s="2" t="s">
        <v>15793</v>
      </c>
      <c r="D3818" s="2" t="s">
        <v>15794</v>
      </c>
      <c r="E3818" s="2">
        <v>3817</v>
      </c>
      <c r="F3818" s="1">
        <v>18</v>
      </c>
      <c r="G3818" s="1" t="s">
        <v>5817</v>
      </c>
      <c r="H3818" s="1" t="s">
        <v>8503</v>
      </c>
      <c r="I3818" s="1">
        <v>9</v>
      </c>
      <c r="L3818" s="1">
        <v>4</v>
      </c>
      <c r="M3818" s="2" t="s">
        <v>18380</v>
      </c>
      <c r="N3818" s="2" t="s">
        <v>18381</v>
      </c>
      <c r="T3818" s="1" t="s">
        <v>17100</v>
      </c>
      <c r="U3818" s="1" t="s">
        <v>77</v>
      </c>
      <c r="V3818" s="1" t="s">
        <v>8853</v>
      </c>
      <c r="Y3818" s="1" t="s">
        <v>675</v>
      </c>
      <c r="Z3818" s="1" t="s">
        <v>9943</v>
      </c>
      <c r="AC3818" s="1">
        <v>31</v>
      </c>
      <c r="AD3818" s="1" t="s">
        <v>211</v>
      </c>
      <c r="AE3818" s="1" t="s">
        <v>10681</v>
      </c>
      <c r="AT3818" s="1" t="s">
        <v>269</v>
      </c>
      <c r="AU3818" s="1" t="s">
        <v>8873</v>
      </c>
      <c r="AV3818" s="1" t="s">
        <v>6203</v>
      </c>
      <c r="AW3818" s="1" t="s">
        <v>11241</v>
      </c>
      <c r="BB3818" s="1" t="s">
        <v>274</v>
      </c>
      <c r="BC3818" s="1" t="s">
        <v>8855</v>
      </c>
      <c r="BD3818" s="1" t="s">
        <v>2330</v>
      </c>
      <c r="BE3818" s="1" t="s">
        <v>10029</v>
      </c>
    </row>
    <row r="3819" spans="1:73" ht="13.5" customHeight="1">
      <c r="A3819" s="3" t="str">
        <f>HYPERLINK("http://kyu.snu.ac.kr/sdhj/index.jsp?type=hj/GK14605_00IH_0001_0067.jpg","1720_각북면_67")</f>
        <v>1720_각북면_67</v>
      </c>
      <c r="B3819" s="2">
        <v>1720</v>
      </c>
      <c r="C3819" s="2" t="s">
        <v>15754</v>
      </c>
      <c r="D3819" s="2" t="s">
        <v>15755</v>
      </c>
      <c r="E3819" s="2">
        <v>3818</v>
      </c>
      <c r="F3819" s="1">
        <v>18</v>
      </c>
      <c r="G3819" s="1" t="s">
        <v>5817</v>
      </c>
      <c r="H3819" s="1" t="s">
        <v>8503</v>
      </c>
      <c r="I3819" s="1">
        <v>9</v>
      </c>
      <c r="L3819" s="1">
        <v>4</v>
      </c>
      <c r="M3819" s="2" t="s">
        <v>18380</v>
      </c>
      <c r="N3819" s="2" t="s">
        <v>18381</v>
      </c>
      <c r="T3819" s="1" t="s">
        <v>17162</v>
      </c>
      <c r="U3819" s="1" t="s">
        <v>77</v>
      </c>
      <c r="V3819" s="1" t="s">
        <v>8853</v>
      </c>
      <c r="Y3819" s="1" t="s">
        <v>6204</v>
      </c>
      <c r="Z3819" s="1" t="s">
        <v>10233</v>
      </c>
      <c r="AC3819" s="1">
        <v>26</v>
      </c>
      <c r="AD3819" s="1" t="s">
        <v>634</v>
      </c>
      <c r="AE3819" s="1" t="s">
        <v>11527</v>
      </c>
      <c r="AT3819" s="1" t="s">
        <v>390</v>
      </c>
      <c r="AU3819" s="1" t="s">
        <v>11984</v>
      </c>
      <c r="AV3819" s="1" t="s">
        <v>6205</v>
      </c>
      <c r="AW3819" s="1" t="s">
        <v>12193</v>
      </c>
      <c r="BB3819" s="1" t="s">
        <v>274</v>
      </c>
      <c r="BC3819" s="1" t="s">
        <v>8855</v>
      </c>
      <c r="BD3819" s="1" t="s">
        <v>6206</v>
      </c>
      <c r="BE3819" s="1" t="s">
        <v>12820</v>
      </c>
    </row>
    <row r="3820" spans="1:73" ht="13.5" customHeight="1">
      <c r="A3820" s="3" t="str">
        <f>HYPERLINK("http://kyu.snu.ac.kr/sdhj/index.jsp?type=hj/GK14605_00IH_0001_0067.jpg","1720_각북면_67")</f>
        <v>1720_각북면_67</v>
      </c>
      <c r="B3820" s="2">
        <v>1720</v>
      </c>
      <c r="C3820" s="2" t="s">
        <v>15754</v>
      </c>
      <c r="D3820" s="2" t="s">
        <v>15755</v>
      </c>
      <c r="E3820" s="2">
        <v>3819</v>
      </c>
      <c r="F3820" s="1">
        <v>18</v>
      </c>
      <c r="G3820" s="1" t="s">
        <v>5817</v>
      </c>
      <c r="H3820" s="1" t="s">
        <v>8503</v>
      </c>
      <c r="I3820" s="1">
        <v>9</v>
      </c>
      <c r="L3820" s="1">
        <v>4</v>
      </c>
      <c r="M3820" s="2" t="s">
        <v>18380</v>
      </c>
      <c r="N3820" s="2" t="s">
        <v>18381</v>
      </c>
      <c r="T3820" s="1" t="s">
        <v>17162</v>
      </c>
      <c r="U3820" s="1" t="s">
        <v>77</v>
      </c>
      <c r="V3820" s="1" t="s">
        <v>8853</v>
      </c>
      <c r="Y3820" s="1" t="s">
        <v>5508</v>
      </c>
      <c r="Z3820" s="1" t="s">
        <v>9815</v>
      </c>
      <c r="AC3820" s="1">
        <v>29</v>
      </c>
      <c r="AD3820" s="1" t="s">
        <v>555</v>
      </c>
      <c r="AE3820" s="1" t="s">
        <v>11553</v>
      </c>
      <c r="AT3820" s="1" t="s">
        <v>390</v>
      </c>
      <c r="AU3820" s="1" t="s">
        <v>11984</v>
      </c>
      <c r="AV3820" s="1" t="s">
        <v>6205</v>
      </c>
      <c r="AW3820" s="1" t="s">
        <v>12193</v>
      </c>
      <c r="BB3820" s="1" t="s">
        <v>274</v>
      </c>
      <c r="BC3820" s="1" t="s">
        <v>8855</v>
      </c>
      <c r="BD3820" s="1" t="s">
        <v>6206</v>
      </c>
      <c r="BE3820" s="1" t="s">
        <v>12820</v>
      </c>
      <c r="BU3820" s="1" t="s">
        <v>558</v>
      </c>
    </row>
    <row r="3821" spans="1:73" ht="13.5" customHeight="1">
      <c r="A3821" s="3" t="str">
        <f>HYPERLINK("http://kyu.snu.ac.kr/sdhj/index.jsp?type=hj/GK14605_00IH_0001_0067.jpg","1720_각북면_67")</f>
        <v>1720_각북면_67</v>
      </c>
      <c r="B3821" s="2">
        <v>1720</v>
      </c>
      <c r="C3821" s="2" t="s">
        <v>15754</v>
      </c>
      <c r="D3821" s="2" t="s">
        <v>15755</v>
      </c>
      <c r="E3821" s="2">
        <v>3820</v>
      </c>
      <c r="F3821" s="1">
        <v>18</v>
      </c>
      <c r="G3821" s="1" t="s">
        <v>5817</v>
      </c>
      <c r="H3821" s="1" t="s">
        <v>8503</v>
      </c>
      <c r="I3821" s="1">
        <v>9</v>
      </c>
      <c r="L3821" s="1">
        <v>4</v>
      </c>
      <c r="M3821" s="2" t="s">
        <v>18380</v>
      </c>
      <c r="N3821" s="2" t="s">
        <v>18381</v>
      </c>
      <c r="T3821" s="1" t="s">
        <v>17162</v>
      </c>
      <c r="U3821" s="1" t="s">
        <v>77</v>
      </c>
      <c r="V3821" s="1" t="s">
        <v>8853</v>
      </c>
      <c r="Y3821" s="1" t="s">
        <v>2857</v>
      </c>
      <c r="Z3821" s="1" t="s">
        <v>8612</v>
      </c>
      <c r="AC3821" s="1">
        <v>31</v>
      </c>
      <c r="AD3821" s="1" t="s">
        <v>445</v>
      </c>
      <c r="AE3821" s="1" t="s">
        <v>11541</v>
      </c>
      <c r="AT3821" s="1" t="s">
        <v>269</v>
      </c>
      <c r="AU3821" s="1" t="s">
        <v>8873</v>
      </c>
      <c r="AV3821" s="1" t="s">
        <v>6207</v>
      </c>
      <c r="AW3821" s="1" t="s">
        <v>9354</v>
      </c>
      <c r="BB3821" s="1" t="s">
        <v>274</v>
      </c>
      <c r="BC3821" s="1" t="s">
        <v>8855</v>
      </c>
      <c r="BD3821" s="1" t="s">
        <v>8427</v>
      </c>
      <c r="BE3821" s="1" t="s">
        <v>10263</v>
      </c>
    </row>
    <row r="3822" spans="1:73" ht="13.5" customHeight="1">
      <c r="A3822" s="3" t="str">
        <f>HYPERLINK("http://kyu.snu.ac.kr/sdhj/index.jsp?type=hj/GK14605_00IH_0001_0067.jpg","1720_각북면_67")</f>
        <v>1720_각북면_67</v>
      </c>
      <c r="B3822" s="2">
        <v>1720</v>
      </c>
      <c r="C3822" s="2" t="s">
        <v>15754</v>
      </c>
      <c r="D3822" s="2" t="s">
        <v>15755</v>
      </c>
      <c r="E3822" s="2">
        <v>3821</v>
      </c>
      <c r="F3822" s="1">
        <v>18</v>
      </c>
      <c r="G3822" s="1" t="s">
        <v>5817</v>
      </c>
      <c r="H3822" s="1" t="s">
        <v>8503</v>
      </c>
      <c r="I3822" s="1">
        <v>9</v>
      </c>
      <c r="L3822" s="1">
        <v>4</v>
      </c>
      <c r="M3822" s="2" t="s">
        <v>18380</v>
      </c>
      <c r="N3822" s="2" t="s">
        <v>18381</v>
      </c>
      <c r="T3822" s="1" t="s">
        <v>17162</v>
      </c>
      <c r="U3822" s="1" t="s">
        <v>266</v>
      </c>
      <c r="V3822" s="1" t="s">
        <v>8830</v>
      </c>
      <c r="Y3822" s="1" t="s">
        <v>6208</v>
      </c>
      <c r="Z3822" s="1" t="s">
        <v>10232</v>
      </c>
      <c r="AC3822" s="1">
        <v>11</v>
      </c>
      <c r="AD3822" s="1" t="s">
        <v>70</v>
      </c>
      <c r="AE3822" s="1" t="s">
        <v>11531</v>
      </c>
      <c r="AT3822" s="1" t="s">
        <v>840</v>
      </c>
      <c r="AU3822" s="1" t="s">
        <v>11962</v>
      </c>
      <c r="AV3822" s="1" t="s">
        <v>1195</v>
      </c>
      <c r="AW3822" s="1" t="s">
        <v>9575</v>
      </c>
      <c r="BB3822" s="1" t="s">
        <v>274</v>
      </c>
      <c r="BC3822" s="1" t="s">
        <v>8855</v>
      </c>
      <c r="BD3822" s="1" t="s">
        <v>6209</v>
      </c>
      <c r="BE3822" s="1" t="s">
        <v>12819</v>
      </c>
    </row>
    <row r="3823" spans="1:73" ht="13.5" customHeight="1">
      <c r="A3823" s="3" t="str">
        <f>HYPERLINK("http://kyu.snu.ac.kr/sdhj/index.jsp?type=hj/GK14605_00IH_0001_0067.jpg","1720_각북면_67")</f>
        <v>1720_각북면_67</v>
      </c>
      <c r="B3823" s="2">
        <v>1720</v>
      </c>
      <c r="C3823" s="2" t="s">
        <v>15754</v>
      </c>
      <c r="D3823" s="2" t="s">
        <v>15755</v>
      </c>
      <c r="E3823" s="2">
        <v>3822</v>
      </c>
      <c r="F3823" s="1">
        <v>18</v>
      </c>
      <c r="G3823" s="1" t="s">
        <v>5817</v>
      </c>
      <c r="H3823" s="1" t="s">
        <v>8503</v>
      </c>
      <c r="I3823" s="1">
        <v>9</v>
      </c>
      <c r="L3823" s="1">
        <v>4</v>
      </c>
      <c r="M3823" s="2" t="s">
        <v>18380</v>
      </c>
      <c r="N3823" s="2" t="s">
        <v>18381</v>
      </c>
      <c r="T3823" s="1" t="s">
        <v>17162</v>
      </c>
      <c r="U3823" s="1" t="s">
        <v>77</v>
      </c>
      <c r="V3823" s="1" t="s">
        <v>8853</v>
      </c>
      <c r="Y3823" s="1" t="s">
        <v>6210</v>
      </c>
      <c r="Z3823" s="1" t="s">
        <v>10231</v>
      </c>
      <c r="AC3823" s="1">
        <v>2</v>
      </c>
      <c r="AD3823" s="1" t="s">
        <v>106</v>
      </c>
      <c r="AE3823" s="1" t="s">
        <v>11517</v>
      </c>
      <c r="AT3823" s="1" t="s">
        <v>840</v>
      </c>
      <c r="AU3823" s="1" t="s">
        <v>11962</v>
      </c>
      <c r="AV3823" s="1" t="s">
        <v>1195</v>
      </c>
      <c r="AW3823" s="1" t="s">
        <v>9575</v>
      </c>
      <c r="BB3823" s="1" t="s">
        <v>274</v>
      </c>
      <c r="BC3823" s="1" t="s">
        <v>8855</v>
      </c>
      <c r="BD3823" s="1" t="s">
        <v>6209</v>
      </c>
      <c r="BE3823" s="1" t="s">
        <v>12819</v>
      </c>
      <c r="BU3823" s="1" t="s">
        <v>558</v>
      </c>
    </row>
    <row r="3824" spans="1:73" ht="13.5" customHeight="1">
      <c r="A3824" s="3" t="str">
        <f>HYPERLINK("http://kyu.snu.ac.kr/sdhj/index.jsp?type=hj/GK14605_00IH_0001_0067.jpg","1720_각북면_67")</f>
        <v>1720_각북면_67</v>
      </c>
      <c r="B3824" s="2">
        <v>1720</v>
      </c>
      <c r="C3824" s="2" t="s">
        <v>15754</v>
      </c>
      <c r="D3824" s="2" t="s">
        <v>15755</v>
      </c>
      <c r="E3824" s="2">
        <v>3823</v>
      </c>
      <c r="F3824" s="1">
        <v>18</v>
      </c>
      <c r="G3824" s="1" t="s">
        <v>5817</v>
      </c>
      <c r="H3824" s="1" t="s">
        <v>8503</v>
      </c>
      <c r="I3824" s="1">
        <v>9</v>
      </c>
      <c r="L3824" s="1">
        <v>4</v>
      </c>
      <c r="M3824" s="2" t="s">
        <v>18380</v>
      </c>
      <c r="N3824" s="2" t="s">
        <v>18381</v>
      </c>
      <c r="T3824" s="1" t="s">
        <v>17162</v>
      </c>
      <c r="U3824" s="1" t="s">
        <v>77</v>
      </c>
      <c r="V3824" s="1" t="s">
        <v>8853</v>
      </c>
      <c r="Y3824" s="1" t="s">
        <v>701</v>
      </c>
      <c r="Z3824" s="1" t="s">
        <v>10012</v>
      </c>
      <c r="AC3824" s="1">
        <v>42</v>
      </c>
      <c r="AD3824" s="1" t="s">
        <v>374</v>
      </c>
      <c r="AE3824" s="1" t="s">
        <v>11556</v>
      </c>
      <c r="AF3824" s="1" t="s">
        <v>3846</v>
      </c>
      <c r="AG3824" s="1" t="s">
        <v>11572</v>
      </c>
    </row>
    <row r="3825" spans="1:73" ht="13.5" customHeight="1">
      <c r="A3825" s="3" t="str">
        <f>HYPERLINK("http://kyu.snu.ac.kr/sdhj/index.jsp?type=hj/GK14605_00IH_0001_0067.jpg","1720_각북면_67")</f>
        <v>1720_각북면_67</v>
      </c>
      <c r="B3825" s="2">
        <v>1720</v>
      </c>
      <c r="C3825" s="2" t="s">
        <v>15754</v>
      </c>
      <c r="D3825" s="2" t="s">
        <v>15755</v>
      </c>
      <c r="E3825" s="2">
        <v>3824</v>
      </c>
      <c r="F3825" s="1">
        <v>18</v>
      </c>
      <c r="G3825" s="1" t="s">
        <v>5817</v>
      </c>
      <c r="H3825" s="1" t="s">
        <v>8503</v>
      </c>
      <c r="I3825" s="1">
        <v>9</v>
      </c>
      <c r="L3825" s="1">
        <v>4</v>
      </c>
      <c r="M3825" s="2" t="s">
        <v>18380</v>
      </c>
      <c r="N3825" s="2" t="s">
        <v>18381</v>
      </c>
      <c r="T3825" s="1" t="s">
        <v>17162</v>
      </c>
      <c r="U3825" s="1" t="s">
        <v>266</v>
      </c>
      <c r="V3825" s="1" t="s">
        <v>8830</v>
      </c>
      <c r="Y3825" s="1" t="s">
        <v>317</v>
      </c>
      <c r="Z3825" s="1" t="s">
        <v>9850</v>
      </c>
      <c r="AC3825" s="1">
        <v>4</v>
      </c>
      <c r="AD3825" s="1" t="s">
        <v>207</v>
      </c>
      <c r="AE3825" s="1" t="s">
        <v>11551</v>
      </c>
      <c r="AT3825" s="1" t="s">
        <v>269</v>
      </c>
      <c r="AU3825" s="1" t="s">
        <v>8873</v>
      </c>
      <c r="AV3825" s="1" t="s">
        <v>313</v>
      </c>
      <c r="AW3825" s="1" t="s">
        <v>12285</v>
      </c>
      <c r="BB3825" s="1" t="s">
        <v>274</v>
      </c>
      <c r="BC3825" s="1" t="s">
        <v>8855</v>
      </c>
      <c r="BD3825" s="1" t="s">
        <v>1007</v>
      </c>
      <c r="BE3825" s="1" t="s">
        <v>9483</v>
      </c>
    </row>
    <row r="3826" spans="1:73" ht="13.5" customHeight="1">
      <c r="A3826" s="3" t="str">
        <f>HYPERLINK("http://kyu.snu.ac.kr/sdhj/index.jsp?type=hj/GK14605_00IH_0001_0067.jpg","1720_각북면_67")</f>
        <v>1720_각북면_67</v>
      </c>
      <c r="B3826" s="2">
        <v>1720</v>
      </c>
      <c r="C3826" s="2" t="s">
        <v>15754</v>
      </c>
      <c r="D3826" s="2" t="s">
        <v>15755</v>
      </c>
      <c r="E3826" s="2">
        <v>3825</v>
      </c>
      <c r="F3826" s="1">
        <v>18</v>
      </c>
      <c r="G3826" s="1" t="s">
        <v>5817</v>
      </c>
      <c r="H3826" s="1" t="s">
        <v>8503</v>
      </c>
      <c r="I3826" s="1">
        <v>9</v>
      </c>
      <c r="L3826" s="1">
        <v>5</v>
      </c>
      <c r="M3826" s="2" t="s">
        <v>18382</v>
      </c>
      <c r="N3826" s="2" t="s">
        <v>18383</v>
      </c>
      <c r="Q3826" s="1" t="s">
        <v>6211</v>
      </c>
      <c r="R3826" s="1" t="s">
        <v>8671</v>
      </c>
      <c r="T3826" s="1" t="s">
        <v>16521</v>
      </c>
      <c r="U3826" s="1" t="s">
        <v>1755</v>
      </c>
      <c r="V3826" s="1" t="s">
        <v>8859</v>
      </c>
      <c r="W3826" s="1" t="s">
        <v>17265</v>
      </c>
      <c r="X3826" s="1" t="s">
        <v>17266</v>
      </c>
      <c r="Y3826" s="1" t="s">
        <v>6212</v>
      </c>
      <c r="Z3826" s="1" t="s">
        <v>10230</v>
      </c>
      <c r="AC3826" s="1">
        <v>24</v>
      </c>
      <c r="AD3826" s="1" t="s">
        <v>132</v>
      </c>
      <c r="AE3826" s="1" t="s">
        <v>11536</v>
      </c>
      <c r="AJ3826" s="1" t="s">
        <v>17</v>
      </c>
      <c r="AK3826" s="1" t="s">
        <v>11718</v>
      </c>
      <c r="AL3826" s="1" t="s">
        <v>436</v>
      </c>
      <c r="AM3826" s="1" t="s">
        <v>11639</v>
      </c>
      <c r="AT3826" s="1" t="s">
        <v>153</v>
      </c>
      <c r="AU3826" s="1" t="s">
        <v>8874</v>
      </c>
      <c r="AV3826" s="1" t="s">
        <v>6213</v>
      </c>
      <c r="AW3826" s="1" t="s">
        <v>12270</v>
      </c>
      <c r="BG3826" s="1" t="s">
        <v>233</v>
      </c>
      <c r="BH3826" s="1" t="s">
        <v>8848</v>
      </c>
      <c r="BI3826" s="1" t="s">
        <v>6214</v>
      </c>
      <c r="BJ3826" s="1" t="s">
        <v>9889</v>
      </c>
      <c r="BK3826" s="1" t="s">
        <v>48</v>
      </c>
      <c r="BL3826" s="1" t="s">
        <v>8899</v>
      </c>
      <c r="BM3826" s="1" t="s">
        <v>5319</v>
      </c>
      <c r="BN3826" s="1" t="s">
        <v>8712</v>
      </c>
      <c r="BO3826" s="1" t="s">
        <v>1979</v>
      </c>
      <c r="BP3826" s="1" t="s">
        <v>11966</v>
      </c>
      <c r="BQ3826" s="1" t="s">
        <v>18968</v>
      </c>
      <c r="BR3826" s="1" t="s">
        <v>17267</v>
      </c>
      <c r="BS3826" s="1" t="s">
        <v>158</v>
      </c>
      <c r="BT3826" s="1" t="s">
        <v>11647</v>
      </c>
      <c r="BU3826" s="1" t="s">
        <v>6215</v>
      </c>
    </row>
    <row r="3827" spans="1:73" ht="13.5" customHeight="1">
      <c r="A3827" s="3" t="str">
        <f>HYPERLINK("http://kyu.snu.ac.kr/sdhj/index.jsp?type=hj/GK14605_00IH_0001_0067.jpg","1720_각북면_67")</f>
        <v>1720_각북면_67</v>
      </c>
      <c r="B3827" s="2">
        <v>1720</v>
      </c>
      <c r="C3827" s="2" t="s">
        <v>15754</v>
      </c>
      <c r="D3827" s="2" t="s">
        <v>15755</v>
      </c>
      <c r="E3827" s="2">
        <v>3826</v>
      </c>
      <c r="F3827" s="1">
        <v>18</v>
      </c>
      <c r="G3827" s="1" t="s">
        <v>5817</v>
      </c>
      <c r="H3827" s="1" t="s">
        <v>8503</v>
      </c>
      <c r="I3827" s="1">
        <v>9</v>
      </c>
      <c r="L3827" s="1">
        <v>5</v>
      </c>
      <c r="M3827" s="2" t="s">
        <v>18382</v>
      </c>
      <c r="N3827" s="2" t="s">
        <v>18383</v>
      </c>
      <c r="S3827" s="1" t="s">
        <v>51</v>
      </c>
      <c r="T3827" s="1" t="s">
        <v>1413</v>
      </c>
      <c r="W3827" s="1" t="s">
        <v>103</v>
      </c>
      <c r="X3827" s="1" t="s">
        <v>17268</v>
      </c>
      <c r="Y3827" s="1" t="s">
        <v>53</v>
      </c>
      <c r="Z3827" s="1" t="s">
        <v>9315</v>
      </c>
      <c r="AC3827" s="1">
        <v>19</v>
      </c>
      <c r="AD3827" s="1" t="s">
        <v>308</v>
      </c>
      <c r="AE3827" s="1" t="s">
        <v>11554</v>
      </c>
      <c r="AF3827" s="1" t="s">
        <v>135</v>
      </c>
      <c r="AG3827" s="1" t="s">
        <v>11569</v>
      </c>
      <c r="AJ3827" s="1" t="s">
        <v>17</v>
      </c>
      <c r="AK3827" s="1" t="s">
        <v>11718</v>
      </c>
      <c r="AL3827" s="1" t="s">
        <v>41</v>
      </c>
      <c r="AM3827" s="1" t="s">
        <v>11660</v>
      </c>
      <c r="AT3827" s="1" t="s">
        <v>44</v>
      </c>
      <c r="AU3827" s="1" t="s">
        <v>8875</v>
      </c>
      <c r="AV3827" s="1" t="s">
        <v>2645</v>
      </c>
      <c r="AW3827" s="1" t="s">
        <v>10637</v>
      </c>
      <c r="BG3827" s="1" t="s">
        <v>2103</v>
      </c>
      <c r="BH3827" s="1" t="s">
        <v>11976</v>
      </c>
      <c r="BI3827" s="1" t="s">
        <v>6216</v>
      </c>
      <c r="BJ3827" s="1" t="s">
        <v>9704</v>
      </c>
      <c r="BK3827" s="1" t="s">
        <v>48</v>
      </c>
      <c r="BL3827" s="1" t="s">
        <v>8899</v>
      </c>
      <c r="BM3827" s="1" t="s">
        <v>6217</v>
      </c>
      <c r="BN3827" s="1" t="s">
        <v>12608</v>
      </c>
      <c r="BO3827" s="1" t="s">
        <v>48</v>
      </c>
      <c r="BP3827" s="1" t="s">
        <v>8899</v>
      </c>
      <c r="BQ3827" s="1" t="s">
        <v>6218</v>
      </c>
      <c r="BR3827" s="1" t="s">
        <v>10886</v>
      </c>
      <c r="BS3827" s="1" t="s">
        <v>149</v>
      </c>
      <c r="BT3827" s="1" t="s">
        <v>11728</v>
      </c>
    </row>
    <row r="3828" spans="1:73" ht="13.5" customHeight="1">
      <c r="A3828" s="3" t="str">
        <f>HYPERLINK("http://kyu.snu.ac.kr/sdhj/index.jsp?type=hj/GK14605_00IH_0001_0067.jpg","1720_각북면_67")</f>
        <v>1720_각북면_67</v>
      </c>
      <c r="B3828" s="2">
        <v>1720</v>
      </c>
      <c r="C3828" s="2" t="s">
        <v>15722</v>
      </c>
      <c r="D3828" s="2" t="s">
        <v>15723</v>
      </c>
      <c r="E3828" s="2">
        <v>3827</v>
      </c>
      <c r="F3828" s="1">
        <v>18</v>
      </c>
      <c r="G3828" s="1" t="s">
        <v>5817</v>
      </c>
      <c r="H3828" s="1" t="s">
        <v>8503</v>
      </c>
      <c r="I3828" s="1">
        <v>9</v>
      </c>
      <c r="L3828" s="1">
        <v>5</v>
      </c>
      <c r="M3828" s="2" t="s">
        <v>18382</v>
      </c>
      <c r="N3828" s="2" t="s">
        <v>18383</v>
      </c>
      <c r="S3828" s="1" t="s">
        <v>102</v>
      </c>
      <c r="T3828" s="1" t="s">
        <v>8723</v>
      </c>
      <c r="W3828" s="1" t="s">
        <v>373</v>
      </c>
      <c r="X3828" s="1" t="s">
        <v>9290</v>
      </c>
      <c r="Y3828" s="1" t="s">
        <v>53</v>
      </c>
      <c r="Z3828" s="1" t="s">
        <v>9315</v>
      </c>
      <c r="AC3828" s="1">
        <v>63</v>
      </c>
      <c r="AD3828" s="1" t="s">
        <v>561</v>
      </c>
      <c r="AE3828" s="1" t="s">
        <v>11535</v>
      </c>
    </row>
    <row r="3829" spans="1:73" ht="13.5" customHeight="1">
      <c r="A3829" s="3" t="str">
        <f>HYPERLINK("http://kyu.snu.ac.kr/sdhj/index.jsp?type=hj/GK14605_00IH_0001_0067.jpg","1720_각북면_67")</f>
        <v>1720_각북면_67</v>
      </c>
      <c r="B3829" s="2">
        <v>1720</v>
      </c>
      <c r="C3829" s="2" t="s">
        <v>15722</v>
      </c>
      <c r="D3829" s="2" t="s">
        <v>15723</v>
      </c>
      <c r="E3829" s="2">
        <v>3828</v>
      </c>
      <c r="F3829" s="1">
        <v>18</v>
      </c>
      <c r="G3829" s="1" t="s">
        <v>5817</v>
      </c>
      <c r="H3829" s="1" t="s">
        <v>8503</v>
      </c>
      <c r="I3829" s="1">
        <v>9</v>
      </c>
      <c r="L3829" s="1">
        <v>5</v>
      </c>
      <c r="M3829" s="2" t="s">
        <v>18382</v>
      </c>
      <c r="N3829" s="2" t="s">
        <v>18383</v>
      </c>
      <c r="S3829" s="1" t="s">
        <v>6219</v>
      </c>
      <c r="T3829" s="1" t="s">
        <v>8744</v>
      </c>
      <c r="W3829" s="1" t="s">
        <v>38</v>
      </c>
      <c r="X3829" s="1" t="s">
        <v>17269</v>
      </c>
      <c r="Y3829" s="1" t="s">
        <v>53</v>
      </c>
      <c r="Z3829" s="1" t="s">
        <v>9315</v>
      </c>
      <c r="AF3829" s="1" t="s">
        <v>267</v>
      </c>
      <c r="AG3829" s="1" t="s">
        <v>11571</v>
      </c>
    </row>
    <row r="3830" spans="1:73" ht="13.5" customHeight="1">
      <c r="A3830" s="3" t="str">
        <f>HYPERLINK("http://kyu.snu.ac.kr/sdhj/index.jsp?type=hj/GK14605_00IH_0001_0067.jpg","1720_각북면_67")</f>
        <v>1720_각북면_67</v>
      </c>
      <c r="B3830" s="2">
        <v>1720</v>
      </c>
      <c r="C3830" s="2" t="s">
        <v>15722</v>
      </c>
      <c r="D3830" s="2" t="s">
        <v>15723</v>
      </c>
      <c r="E3830" s="2">
        <v>3829</v>
      </c>
      <c r="F3830" s="1">
        <v>18</v>
      </c>
      <c r="G3830" s="1" t="s">
        <v>5817</v>
      </c>
      <c r="H3830" s="1" t="s">
        <v>8503</v>
      </c>
      <c r="I3830" s="1">
        <v>10</v>
      </c>
      <c r="J3830" s="1" t="s">
        <v>6220</v>
      </c>
      <c r="K3830" s="1" t="s">
        <v>8574</v>
      </c>
      <c r="L3830" s="1">
        <v>1</v>
      </c>
      <c r="M3830" s="2" t="s">
        <v>3224</v>
      </c>
      <c r="N3830" s="2" t="s">
        <v>9786</v>
      </c>
      <c r="T3830" s="1" t="s">
        <v>16122</v>
      </c>
      <c r="U3830" s="1" t="s">
        <v>915</v>
      </c>
      <c r="V3830" s="1" t="s">
        <v>8903</v>
      </c>
      <c r="Y3830" s="1" t="s">
        <v>3224</v>
      </c>
      <c r="Z3830" s="1" t="s">
        <v>9786</v>
      </c>
      <c r="AC3830" s="1">
        <v>36</v>
      </c>
      <c r="AD3830" s="1" t="s">
        <v>341</v>
      </c>
      <c r="AE3830" s="1" t="s">
        <v>11544</v>
      </c>
      <c r="AJ3830" s="1" t="s">
        <v>17</v>
      </c>
      <c r="AK3830" s="1" t="s">
        <v>11718</v>
      </c>
      <c r="AL3830" s="1" t="s">
        <v>236</v>
      </c>
      <c r="AM3830" s="1" t="s">
        <v>11694</v>
      </c>
      <c r="AN3830" s="1" t="s">
        <v>602</v>
      </c>
      <c r="AO3830" s="1" t="s">
        <v>8712</v>
      </c>
      <c r="AP3830" s="1" t="s">
        <v>6221</v>
      </c>
      <c r="AQ3830" s="1" t="s">
        <v>11798</v>
      </c>
      <c r="AR3830" s="1" t="s">
        <v>6222</v>
      </c>
      <c r="AS3830" s="1" t="s">
        <v>11848</v>
      </c>
      <c r="AT3830" s="1" t="s">
        <v>269</v>
      </c>
      <c r="AU3830" s="1" t="s">
        <v>8873</v>
      </c>
      <c r="AV3830" s="1" t="s">
        <v>5203</v>
      </c>
      <c r="AW3830" s="1" t="s">
        <v>10455</v>
      </c>
      <c r="BB3830" s="1" t="s">
        <v>274</v>
      </c>
      <c r="BC3830" s="1" t="s">
        <v>8855</v>
      </c>
      <c r="BD3830" s="1" t="s">
        <v>2134</v>
      </c>
      <c r="BE3830" s="1" t="s">
        <v>9407</v>
      </c>
      <c r="BG3830" s="1" t="s">
        <v>5204</v>
      </c>
      <c r="BH3830" s="1" t="s">
        <v>16906</v>
      </c>
      <c r="BI3830" s="1" t="s">
        <v>6223</v>
      </c>
      <c r="BJ3830" s="1" t="s">
        <v>13167</v>
      </c>
      <c r="BK3830" s="1" t="s">
        <v>88</v>
      </c>
      <c r="BL3830" s="1" t="s">
        <v>8828</v>
      </c>
      <c r="BM3830" s="1" t="s">
        <v>1747</v>
      </c>
      <c r="BN3830" s="1" t="s">
        <v>12445</v>
      </c>
      <c r="BO3830" s="1" t="s">
        <v>269</v>
      </c>
      <c r="BP3830" s="1" t="s">
        <v>8873</v>
      </c>
      <c r="BQ3830" s="1" t="s">
        <v>556</v>
      </c>
      <c r="BR3830" s="1" t="s">
        <v>12745</v>
      </c>
      <c r="BS3830" s="1" t="s">
        <v>50</v>
      </c>
      <c r="BT3830" s="1" t="s">
        <v>15825</v>
      </c>
    </row>
    <row r="3831" spans="1:73" ht="13.5" customHeight="1">
      <c r="A3831" s="3" t="str">
        <f>HYPERLINK("http://kyu.snu.ac.kr/sdhj/index.jsp?type=hj/GK14605_00IH_0001_0067.jpg","1720_각북면_67")</f>
        <v>1720_각북면_67</v>
      </c>
      <c r="B3831" s="2">
        <v>1720</v>
      </c>
      <c r="C3831" s="2" t="s">
        <v>15826</v>
      </c>
      <c r="D3831" s="2" t="s">
        <v>15827</v>
      </c>
      <c r="E3831" s="2">
        <v>3830</v>
      </c>
      <c r="F3831" s="1">
        <v>18</v>
      </c>
      <c r="G3831" s="1" t="s">
        <v>5817</v>
      </c>
      <c r="H3831" s="1" t="s">
        <v>8503</v>
      </c>
      <c r="I3831" s="1">
        <v>10</v>
      </c>
      <c r="L3831" s="1">
        <v>1</v>
      </c>
      <c r="M3831" s="2" t="s">
        <v>3224</v>
      </c>
      <c r="N3831" s="2" t="s">
        <v>9786</v>
      </c>
      <c r="S3831" s="1" t="s">
        <v>51</v>
      </c>
      <c r="T3831" s="1" t="s">
        <v>1413</v>
      </c>
      <c r="U3831" s="1" t="s">
        <v>385</v>
      </c>
      <c r="V3831" s="1" t="s">
        <v>17270</v>
      </c>
      <c r="W3831" s="1" t="s">
        <v>245</v>
      </c>
      <c r="X3831" s="1" t="s">
        <v>9269</v>
      </c>
      <c r="Y3831" s="1" t="s">
        <v>53</v>
      </c>
      <c r="Z3831" s="1" t="s">
        <v>9315</v>
      </c>
      <c r="AC3831" s="1">
        <v>37</v>
      </c>
      <c r="AD3831" s="1" t="s">
        <v>299</v>
      </c>
      <c r="AE3831" s="1" t="s">
        <v>11520</v>
      </c>
      <c r="AJ3831" s="1" t="s">
        <v>17</v>
      </c>
      <c r="AK3831" s="1" t="s">
        <v>11718</v>
      </c>
      <c r="AL3831" s="1" t="s">
        <v>158</v>
      </c>
      <c r="AM3831" s="1" t="s">
        <v>11647</v>
      </c>
      <c r="AT3831" s="1" t="s">
        <v>153</v>
      </c>
      <c r="AU3831" s="1" t="s">
        <v>8874</v>
      </c>
      <c r="AV3831" s="1" t="s">
        <v>6224</v>
      </c>
      <c r="AW3831" s="1" t="s">
        <v>12284</v>
      </c>
      <c r="BG3831" s="1" t="s">
        <v>153</v>
      </c>
      <c r="BH3831" s="1" t="s">
        <v>8874</v>
      </c>
      <c r="BI3831" s="1" t="s">
        <v>6225</v>
      </c>
      <c r="BJ3831" s="1" t="s">
        <v>13166</v>
      </c>
      <c r="BK3831" s="1" t="s">
        <v>60</v>
      </c>
      <c r="BL3831" s="1" t="s">
        <v>9030</v>
      </c>
      <c r="BM3831" s="1" t="s">
        <v>6226</v>
      </c>
      <c r="BN3831" s="1" t="s">
        <v>13709</v>
      </c>
      <c r="BO3831" s="1" t="s">
        <v>153</v>
      </c>
      <c r="BP3831" s="1" t="s">
        <v>8874</v>
      </c>
      <c r="BQ3831" s="1" t="s">
        <v>6227</v>
      </c>
      <c r="BR3831" s="1" t="s">
        <v>14288</v>
      </c>
      <c r="BS3831" s="1" t="s">
        <v>149</v>
      </c>
      <c r="BT3831" s="1" t="s">
        <v>11728</v>
      </c>
    </row>
    <row r="3832" spans="1:73" ht="13.5" customHeight="1">
      <c r="A3832" s="3" t="str">
        <f>HYPERLINK("http://kyu.snu.ac.kr/sdhj/index.jsp?type=hj/GK14605_00IH_0001_0067.jpg","1720_각북면_67")</f>
        <v>1720_각북면_67</v>
      </c>
      <c r="B3832" s="2">
        <v>1720</v>
      </c>
      <c r="C3832" s="2" t="s">
        <v>15890</v>
      </c>
      <c r="D3832" s="2" t="s">
        <v>15891</v>
      </c>
      <c r="E3832" s="2">
        <v>3831</v>
      </c>
      <c r="F3832" s="1">
        <v>18</v>
      </c>
      <c r="G3832" s="1" t="s">
        <v>5817</v>
      </c>
      <c r="H3832" s="1" t="s">
        <v>8503</v>
      </c>
      <c r="I3832" s="1">
        <v>10</v>
      </c>
      <c r="L3832" s="1">
        <v>1</v>
      </c>
      <c r="M3832" s="2" t="s">
        <v>3224</v>
      </c>
      <c r="N3832" s="2" t="s">
        <v>9786</v>
      </c>
      <c r="S3832" s="1" t="s">
        <v>226</v>
      </c>
      <c r="T3832" s="1" t="s">
        <v>8709</v>
      </c>
      <c r="Y3832" s="1" t="s">
        <v>53</v>
      </c>
      <c r="Z3832" s="1" t="s">
        <v>9315</v>
      </c>
      <c r="AC3832" s="1">
        <v>10</v>
      </c>
      <c r="AD3832" s="1" t="s">
        <v>138</v>
      </c>
      <c r="AE3832" s="1" t="s">
        <v>11522</v>
      </c>
    </row>
    <row r="3833" spans="1:73" ht="13.5" customHeight="1">
      <c r="A3833" s="3" t="str">
        <f>HYPERLINK("http://kyu.snu.ac.kr/sdhj/index.jsp?type=hj/GK14605_00IH_0001_0067.jpg","1720_각북면_67")</f>
        <v>1720_각북면_67</v>
      </c>
      <c r="B3833" s="2">
        <v>1720</v>
      </c>
      <c r="C3833" s="2" t="s">
        <v>15890</v>
      </c>
      <c r="D3833" s="2" t="s">
        <v>15891</v>
      </c>
      <c r="E3833" s="2">
        <v>3832</v>
      </c>
      <c r="F3833" s="1">
        <v>18</v>
      </c>
      <c r="G3833" s="1" t="s">
        <v>5817</v>
      </c>
      <c r="H3833" s="1" t="s">
        <v>8503</v>
      </c>
      <c r="I3833" s="1">
        <v>10</v>
      </c>
      <c r="L3833" s="1">
        <v>1</v>
      </c>
      <c r="M3833" s="2" t="s">
        <v>3224</v>
      </c>
      <c r="N3833" s="2" t="s">
        <v>9786</v>
      </c>
      <c r="S3833" s="1" t="s">
        <v>68</v>
      </c>
      <c r="T3833" s="1" t="s">
        <v>8708</v>
      </c>
      <c r="Y3833" s="1" t="s">
        <v>8428</v>
      </c>
      <c r="Z3833" s="1" t="s">
        <v>10229</v>
      </c>
      <c r="AC3833" s="1">
        <v>6</v>
      </c>
      <c r="AD3833" s="1" t="s">
        <v>75</v>
      </c>
      <c r="AE3833" s="1" t="s">
        <v>11549</v>
      </c>
    </row>
    <row r="3834" spans="1:73" ht="13.5" customHeight="1">
      <c r="A3834" s="3" t="str">
        <f>HYPERLINK("http://kyu.snu.ac.kr/sdhj/index.jsp?type=hj/GK14605_00IH_0001_0067.jpg","1720_각북면_67")</f>
        <v>1720_각북면_67</v>
      </c>
      <c r="B3834" s="2">
        <v>1720</v>
      </c>
      <c r="C3834" s="2" t="s">
        <v>15890</v>
      </c>
      <c r="D3834" s="2" t="s">
        <v>15891</v>
      </c>
      <c r="E3834" s="2">
        <v>3833</v>
      </c>
      <c r="F3834" s="1">
        <v>18</v>
      </c>
      <c r="G3834" s="1" t="s">
        <v>5817</v>
      </c>
      <c r="H3834" s="1" t="s">
        <v>8503</v>
      </c>
      <c r="I3834" s="1">
        <v>10</v>
      </c>
      <c r="L3834" s="1">
        <v>1</v>
      </c>
      <c r="M3834" s="2" t="s">
        <v>3224</v>
      </c>
      <c r="N3834" s="2" t="s">
        <v>9786</v>
      </c>
      <c r="S3834" s="1" t="s">
        <v>71</v>
      </c>
      <c r="T3834" s="1" t="s">
        <v>8710</v>
      </c>
      <c r="Y3834" s="1" t="s">
        <v>1318</v>
      </c>
      <c r="Z3834" s="1" t="s">
        <v>9401</v>
      </c>
      <c r="AC3834" s="1">
        <v>4</v>
      </c>
      <c r="AD3834" s="1" t="s">
        <v>105</v>
      </c>
      <c r="AE3834" s="1" t="s">
        <v>11518</v>
      </c>
    </row>
    <row r="3835" spans="1:73" ht="13.5" customHeight="1">
      <c r="A3835" s="3" t="str">
        <f>HYPERLINK("http://kyu.snu.ac.kr/sdhj/index.jsp?type=hj/GK14605_00IH_0001_0067.jpg","1720_각북면_67")</f>
        <v>1720_각북면_67</v>
      </c>
      <c r="B3835" s="2">
        <v>1720</v>
      </c>
      <c r="C3835" s="2" t="s">
        <v>15890</v>
      </c>
      <c r="D3835" s="2" t="s">
        <v>15891</v>
      </c>
      <c r="E3835" s="2">
        <v>3834</v>
      </c>
      <c r="F3835" s="1">
        <v>18</v>
      </c>
      <c r="G3835" s="1" t="s">
        <v>5817</v>
      </c>
      <c r="H3835" s="1" t="s">
        <v>8503</v>
      </c>
      <c r="I3835" s="1">
        <v>10</v>
      </c>
      <c r="L3835" s="1">
        <v>2</v>
      </c>
      <c r="M3835" s="2" t="s">
        <v>17725</v>
      </c>
      <c r="N3835" s="2" t="s">
        <v>17726</v>
      </c>
      <c r="T3835" s="1" t="s">
        <v>17271</v>
      </c>
      <c r="U3835" s="1" t="s">
        <v>309</v>
      </c>
      <c r="V3835" s="1" t="s">
        <v>8836</v>
      </c>
      <c r="W3835" s="1" t="s">
        <v>310</v>
      </c>
      <c r="X3835" s="1" t="s">
        <v>9263</v>
      </c>
      <c r="Y3835" s="1" t="s">
        <v>53</v>
      </c>
      <c r="Z3835" s="1" t="s">
        <v>9315</v>
      </c>
      <c r="AC3835" s="1">
        <v>53</v>
      </c>
      <c r="AD3835" s="1" t="s">
        <v>798</v>
      </c>
      <c r="AE3835" s="1" t="s">
        <v>11550</v>
      </c>
      <c r="AJ3835" s="1" t="s">
        <v>17</v>
      </c>
      <c r="AK3835" s="1" t="s">
        <v>11718</v>
      </c>
      <c r="AL3835" s="1" t="s">
        <v>305</v>
      </c>
      <c r="AM3835" s="1" t="s">
        <v>11720</v>
      </c>
      <c r="AT3835" s="1" t="s">
        <v>153</v>
      </c>
      <c r="AU3835" s="1" t="s">
        <v>8874</v>
      </c>
      <c r="AV3835" s="1" t="s">
        <v>6228</v>
      </c>
      <c r="AW3835" s="1" t="s">
        <v>12283</v>
      </c>
      <c r="BG3835" s="1" t="s">
        <v>88</v>
      </c>
      <c r="BH3835" s="1" t="s">
        <v>8828</v>
      </c>
      <c r="BI3835" s="1" t="s">
        <v>8429</v>
      </c>
      <c r="BJ3835" s="1" t="s">
        <v>13165</v>
      </c>
      <c r="BK3835" s="1" t="s">
        <v>48</v>
      </c>
      <c r="BL3835" s="1" t="s">
        <v>8899</v>
      </c>
      <c r="BM3835" s="1" t="s">
        <v>6229</v>
      </c>
      <c r="BN3835" s="1" t="s">
        <v>13708</v>
      </c>
      <c r="BO3835" s="1" t="s">
        <v>1468</v>
      </c>
      <c r="BP3835" s="1" t="s">
        <v>9054</v>
      </c>
      <c r="BQ3835" s="1" t="s">
        <v>4967</v>
      </c>
      <c r="BR3835" s="1" t="s">
        <v>10625</v>
      </c>
      <c r="BS3835" s="1" t="s">
        <v>152</v>
      </c>
      <c r="BT3835" s="1" t="s">
        <v>11667</v>
      </c>
    </row>
    <row r="3836" spans="1:73" ht="13.5" customHeight="1">
      <c r="A3836" s="3" t="str">
        <f>HYPERLINK("http://kyu.snu.ac.kr/sdhj/index.jsp?type=hj/GK14605_00IH_0001_0067.jpg","1720_각북면_67")</f>
        <v>1720_각북면_67</v>
      </c>
      <c r="B3836" s="2">
        <v>1720</v>
      </c>
      <c r="C3836" s="2" t="s">
        <v>15890</v>
      </c>
      <c r="D3836" s="2" t="s">
        <v>15891</v>
      </c>
      <c r="E3836" s="2">
        <v>3835</v>
      </c>
      <c r="F3836" s="1">
        <v>18</v>
      </c>
      <c r="G3836" s="1" t="s">
        <v>5817</v>
      </c>
      <c r="H3836" s="1" t="s">
        <v>8503</v>
      </c>
      <c r="I3836" s="1">
        <v>10</v>
      </c>
      <c r="L3836" s="1">
        <v>2</v>
      </c>
      <c r="M3836" s="2" t="s">
        <v>17725</v>
      </c>
      <c r="N3836" s="2" t="s">
        <v>17726</v>
      </c>
      <c r="S3836" s="1" t="s">
        <v>226</v>
      </c>
      <c r="T3836" s="1" t="s">
        <v>8709</v>
      </c>
      <c r="Y3836" s="1" t="s">
        <v>8298</v>
      </c>
      <c r="Z3836" s="1" t="s">
        <v>10228</v>
      </c>
      <c r="AF3836" s="1" t="s">
        <v>67</v>
      </c>
      <c r="AG3836" s="1" t="s">
        <v>9286</v>
      </c>
    </row>
    <row r="3837" spans="1:73" ht="13.5" customHeight="1">
      <c r="A3837" s="3" t="str">
        <f>HYPERLINK("http://kyu.snu.ac.kr/sdhj/index.jsp?type=hj/GK14605_00IH_0001_0067.jpg","1720_각북면_67")</f>
        <v>1720_각북면_67</v>
      </c>
      <c r="B3837" s="2">
        <v>1720</v>
      </c>
      <c r="C3837" s="2" t="s">
        <v>15890</v>
      </c>
      <c r="D3837" s="2" t="s">
        <v>15891</v>
      </c>
      <c r="E3837" s="2">
        <v>3836</v>
      </c>
      <c r="F3837" s="1">
        <v>18</v>
      </c>
      <c r="G3837" s="1" t="s">
        <v>5817</v>
      </c>
      <c r="H3837" s="1" t="s">
        <v>8503</v>
      </c>
      <c r="I3837" s="1">
        <v>10</v>
      </c>
      <c r="L3837" s="1">
        <v>2</v>
      </c>
      <c r="M3837" s="2" t="s">
        <v>17725</v>
      </c>
      <c r="N3837" s="2" t="s">
        <v>17726</v>
      </c>
      <c r="S3837" s="1" t="s">
        <v>5946</v>
      </c>
      <c r="T3837" s="1" t="s">
        <v>8738</v>
      </c>
      <c r="Y3837" s="1" t="s">
        <v>53</v>
      </c>
      <c r="Z3837" s="1" t="s">
        <v>9315</v>
      </c>
      <c r="AC3837" s="1">
        <v>13</v>
      </c>
      <c r="AD3837" s="1" t="s">
        <v>229</v>
      </c>
      <c r="AE3837" s="1" t="s">
        <v>11524</v>
      </c>
    </row>
    <row r="3838" spans="1:73" ht="13.5" customHeight="1">
      <c r="A3838" s="3" t="str">
        <f>HYPERLINK("http://kyu.snu.ac.kr/sdhj/index.jsp?type=hj/GK14605_00IH_0001_0067.jpg","1720_각북면_67")</f>
        <v>1720_각북면_67</v>
      </c>
      <c r="B3838" s="2">
        <v>1720</v>
      </c>
      <c r="C3838" s="2" t="s">
        <v>15890</v>
      </c>
      <c r="D3838" s="2" t="s">
        <v>15891</v>
      </c>
      <c r="E3838" s="2">
        <v>3837</v>
      </c>
      <c r="F3838" s="1">
        <v>18</v>
      </c>
      <c r="G3838" s="1" t="s">
        <v>5817</v>
      </c>
      <c r="H3838" s="1" t="s">
        <v>8503</v>
      </c>
      <c r="I3838" s="1">
        <v>10</v>
      </c>
      <c r="L3838" s="1">
        <v>2</v>
      </c>
      <c r="M3838" s="2" t="s">
        <v>17725</v>
      </c>
      <c r="N3838" s="2" t="s">
        <v>17726</v>
      </c>
      <c r="S3838" s="1" t="s">
        <v>17272</v>
      </c>
      <c r="T3838" s="1" t="s">
        <v>17273</v>
      </c>
      <c r="U3838" s="1" t="s">
        <v>6230</v>
      </c>
      <c r="V3838" s="1" t="s">
        <v>9006</v>
      </c>
      <c r="W3838" s="1" t="s">
        <v>245</v>
      </c>
      <c r="X3838" s="1" t="s">
        <v>9269</v>
      </c>
      <c r="Y3838" s="1" t="s">
        <v>4996</v>
      </c>
      <c r="Z3838" s="1" t="s">
        <v>10086</v>
      </c>
      <c r="AC3838" s="1">
        <v>25</v>
      </c>
      <c r="AD3838" s="1" t="s">
        <v>271</v>
      </c>
      <c r="AE3838" s="1" t="s">
        <v>11546</v>
      </c>
      <c r="AF3838" s="1" t="s">
        <v>135</v>
      </c>
      <c r="AG3838" s="1" t="s">
        <v>11569</v>
      </c>
    </row>
    <row r="3839" spans="1:73" ht="13.5" customHeight="1">
      <c r="A3839" s="3" t="str">
        <f>HYPERLINK("http://kyu.snu.ac.kr/sdhj/index.jsp?type=hj/GK14605_00IH_0001_0068.jpg","1720_각북면_68")</f>
        <v>1720_각북면_68</v>
      </c>
      <c r="B3839" s="2">
        <v>1720</v>
      </c>
      <c r="C3839" s="2" t="s">
        <v>15890</v>
      </c>
      <c r="D3839" s="2" t="s">
        <v>15891</v>
      </c>
      <c r="E3839" s="2">
        <v>3838</v>
      </c>
      <c r="F3839" s="1">
        <v>18</v>
      </c>
      <c r="G3839" s="1" t="s">
        <v>5817</v>
      </c>
      <c r="H3839" s="1" t="s">
        <v>8503</v>
      </c>
      <c r="I3839" s="1">
        <v>10</v>
      </c>
      <c r="L3839" s="1">
        <v>3</v>
      </c>
      <c r="M3839" s="2" t="s">
        <v>1635</v>
      </c>
      <c r="N3839" s="2" t="s">
        <v>10020</v>
      </c>
      <c r="O3839" s="1" t="s">
        <v>6</v>
      </c>
      <c r="P3839" s="1" t="s">
        <v>8656</v>
      </c>
      <c r="T3839" s="1" t="s">
        <v>17271</v>
      </c>
      <c r="U3839" s="1" t="s">
        <v>6231</v>
      </c>
      <c r="V3839" s="1" t="s">
        <v>9002</v>
      </c>
      <c r="Y3839" s="1" t="s">
        <v>1635</v>
      </c>
      <c r="Z3839" s="1" t="s">
        <v>10020</v>
      </c>
      <c r="AC3839" s="1">
        <v>39</v>
      </c>
      <c r="AD3839" s="1" t="s">
        <v>119</v>
      </c>
      <c r="AE3839" s="1" t="s">
        <v>9334</v>
      </c>
      <c r="AJ3839" s="1" t="s">
        <v>17</v>
      </c>
      <c r="AK3839" s="1" t="s">
        <v>11718</v>
      </c>
      <c r="AL3839" s="1" t="s">
        <v>50</v>
      </c>
      <c r="AM3839" s="1" t="s">
        <v>15889</v>
      </c>
      <c r="AN3839" s="1" t="s">
        <v>1631</v>
      </c>
      <c r="AO3839" s="1" t="s">
        <v>17274</v>
      </c>
      <c r="AR3839" s="1" t="s">
        <v>6180</v>
      </c>
      <c r="AS3839" s="1" t="s">
        <v>15426</v>
      </c>
      <c r="AT3839" s="1" t="s">
        <v>269</v>
      </c>
      <c r="AU3839" s="1" t="s">
        <v>8873</v>
      </c>
      <c r="AV3839" s="1" t="s">
        <v>14799</v>
      </c>
      <c r="AW3839" s="1" t="s">
        <v>16071</v>
      </c>
      <c r="BB3839" s="1" t="s">
        <v>274</v>
      </c>
      <c r="BC3839" s="1" t="s">
        <v>8855</v>
      </c>
      <c r="BD3839" s="1" t="s">
        <v>14826</v>
      </c>
      <c r="BE3839" s="1" t="s">
        <v>16523</v>
      </c>
      <c r="BG3839" s="1" t="s">
        <v>269</v>
      </c>
      <c r="BH3839" s="1" t="s">
        <v>8873</v>
      </c>
      <c r="BI3839" s="1" t="s">
        <v>4592</v>
      </c>
      <c r="BJ3839" s="1" t="s">
        <v>10711</v>
      </c>
      <c r="BK3839" s="1" t="s">
        <v>269</v>
      </c>
      <c r="BL3839" s="1" t="s">
        <v>8873</v>
      </c>
      <c r="BM3839" s="1" t="s">
        <v>1446</v>
      </c>
      <c r="BN3839" s="1" t="s">
        <v>10396</v>
      </c>
      <c r="BO3839" s="1" t="s">
        <v>269</v>
      </c>
      <c r="BP3839" s="1" t="s">
        <v>8873</v>
      </c>
      <c r="BQ3839" s="1" t="s">
        <v>91</v>
      </c>
      <c r="BR3839" s="1" t="s">
        <v>13829</v>
      </c>
      <c r="BS3839" s="1" t="s">
        <v>348</v>
      </c>
      <c r="BT3839" s="1" t="s">
        <v>11184</v>
      </c>
    </row>
    <row r="3840" spans="1:73" ht="13.5" customHeight="1">
      <c r="A3840" s="3" t="str">
        <f>HYPERLINK("http://kyu.snu.ac.kr/sdhj/index.jsp?type=hj/GK14605_00IH_0001_0068.jpg","1720_각북면_68")</f>
        <v>1720_각북면_68</v>
      </c>
      <c r="B3840" s="2">
        <v>1720</v>
      </c>
      <c r="C3840" s="2" t="s">
        <v>16749</v>
      </c>
      <c r="D3840" s="2" t="s">
        <v>16750</v>
      </c>
      <c r="E3840" s="2">
        <v>3839</v>
      </c>
      <c r="F3840" s="1">
        <v>18</v>
      </c>
      <c r="G3840" s="1" t="s">
        <v>5817</v>
      </c>
      <c r="H3840" s="1" t="s">
        <v>8503</v>
      </c>
      <c r="I3840" s="1">
        <v>10</v>
      </c>
      <c r="L3840" s="1">
        <v>3</v>
      </c>
      <c r="M3840" s="2" t="s">
        <v>1635</v>
      </c>
      <c r="N3840" s="2" t="s">
        <v>10020</v>
      </c>
      <c r="S3840" s="1" t="s">
        <v>51</v>
      </c>
      <c r="T3840" s="1" t="s">
        <v>1413</v>
      </c>
      <c r="U3840" s="1" t="s">
        <v>385</v>
      </c>
      <c r="V3840" s="1" t="s">
        <v>17073</v>
      </c>
      <c r="W3840" s="1" t="s">
        <v>5578</v>
      </c>
      <c r="X3840" s="1" t="s">
        <v>9295</v>
      </c>
      <c r="Y3840" s="1" t="s">
        <v>53</v>
      </c>
      <c r="Z3840" s="1" t="s">
        <v>9315</v>
      </c>
      <c r="AC3840" s="1">
        <v>46</v>
      </c>
      <c r="AD3840" s="1" t="s">
        <v>40</v>
      </c>
      <c r="AE3840" s="1" t="s">
        <v>11562</v>
      </c>
      <c r="AJ3840" s="1" t="s">
        <v>17</v>
      </c>
      <c r="AK3840" s="1" t="s">
        <v>11718</v>
      </c>
      <c r="AL3840" s="1" t="s">
        <v>1752</v>
      </c>
      <c r="AM3840" s="1" t="s">
        <v>11745</v>
      </c>
      <c r="AT3840" s="1" t="s">
        <v>88</v>
      </c>
      <c r="AU3840" s="1" t="s">
        <v>8828</v>
      </c>
      <c r="AV3840" s="1" t="s">
        <v>1312</v>
      </c>
      <c r="AW3840" s="1" t="s">
        <v>12282</v>
      </c>
      <c r="BG3840" s="1" t="s">
        <v>88</v>
      </c>
      <c r="BH3840" s="1" t="s">
        <v>8828</v>
      </c>
      <c r="BI3840" s="1" t="s">
        <v>6232</v>
      </c>
      <c r="BJ3840" s="1" t="s">
        <v>13164</v>
      </c>
      <c r="BK3840" s="1" t="s">
        <v>88</v>
      </c>
      <c r="BL3840" s="1" t="s">
        <v>8828</v>
      </c>
      <c r="BM3840" s="1" t="s">
        <v>285</v>
      </c>
      <c r="BN3840" s="1" t="s">
        <v>11367</v>
      </c>
      <c r="BO3840" s="1" t="s">
        <v>88</v>
      </c>
      <c r="BP3840" s="1" t="s">
        <v>8828</v>
      </c>
      <c r="BQ3840" s="1" t="s">
        <v>14876</v>
      </c>
      <c r="BR3840" s="1" t="s">
        <v>14287</v>
      </c>
      <c r="BS3840" s="1" t="s">
        <v>152</v>
      </c>
      <c r="BT3840" s="1" t="s">
        <v>11667</v>
      </c>
    </row>
    <row r="3841" spans="1:72" ht="13.5" customHeight="1">
      <c r="A3841" s="3" t="str">
        <f>HYPERLINK("http://kyu.snu.ac.kr/sdhj/index.jsp?type=hj/GK14605_00IH_0001_0068.jpg","1720_각북면_68")</f>
        <v>1720_각북면_68</v>
      </c>
      <c r="B3841" s="2">
        <v>1720</v>
      </c>
      <c r="C3841" s="2" t="s">
        <v>16749</v>
      </c>
      <c r="D3841" s="2" t="s">
        <v>16750</v>
      </c>
      <c r="E3841" s="2">
        <v>3840</v>
      </c>
      <c r="F3841" s="1">
        <v>18</v>
      </c>
      <c r="G3841" s="1" t="s">
        <v>5817</v>
      </c>
      <c r="H3841" s="1" t="s">
        <v>8503</v>
      </c>
      <c r="I3841" s="1">
        <v>10</v>
      </c>
      <c r="L3841" s="1">
        <v>3</v>
      </c>
      <c r="M3841" s="2" t="s">
        <v>1635</v>
      </c>
      <c r="N3841" s="2" t="s">
        <v>10020</v>
      </c>
      <c r="S3841" s="1" t="s">
        <v>190</v>
      </c>
      <c r="T3841" s="1" t="s">
        <v>8713</v>
      </c>
      <c r="Y3841" s="1" t="s">
        <v>3602</v>
      </c>
      <c r="Z3841" s="1" t="s">
        <v>9564</v>
      </c>
      <c r="AC3841" s="1">
        <v>4</v>
      </c>
      <c r="AD3841" s="1" t="s">
        <v>105</v>
      </c>
      <c r="AE3841" s="1" t="s">
        <v>11518</v>
      </c>
      <c r="AF3841" s="1" t="s">
        <v>212</v>
      </c>
      <c r="AG3841" s="1" t="s">
        <v>11581</v>
      </c>
      <c r="AH3841" s="1" t="s">
        <v>6233</v>
      </c>
      <c r="AI3841" s="1" t="s">
        <v>11652</v>
      </c>
    </row>
    <row r="3842" spans="1:72" ht="13.5" customHeight="1">
      <c r="A3842" s="3" t="str">
        <f>HYPERLINK("http://kyu.snu.ac.kr/sdhj/index.jsp?type=hj/GK14605_00IH_0001_0068.jpg","1720_각북면_68")</f>
        <v>1720_각북면_68</v>
      </c>
      <c r="B3842" s="2">
        <v>1720</v>
      </c>
      <c r="C3842" s="2" t="s">
        <v>16749</v>
      </c>
      <c r="D3842" s="2" t="s">
        <v>16750</v>
      </c>
      <c r="E3842" s="2">
        <v>3841</v>
      </c>
      <c r="F3842" s="1">
        <v>18</v>
      </c>
      <c r="G3842" s="1" t="s">
        <v>5817</v>
      </c>
      <c r="H3842" s="1" t="s">
        <v>8503</v>
      </c>
      <c r="I3842" s="1">
        <v>10</v>
      </c>
      <c r="L3842" s="1">
        <v>4</v>
      </c>
      <c r="M3842" s="2" t="s">
        <v>18384</v>
      </c>
      <c r="N3842" s="2" t="s">
        <v>18385</v>
      </c>
      <c r="T3842" s="1" t="s">
        <v>17075</v>
      </c>
      <c r="U3842" s="1" t="s">
        <v>215</v>
      </c>
      <c r="V3842" s="1" t="s">
        <v>8866</v>
      </c>
      <c r="W3842" s="1" t="s">
        <v>1696</v>
      </c>
      <c r="X3842" s="1" t="s">
        <v>9286</v>
      </c>
      <c r="Y3842" s="1" t="s">
        <v>6234</v>
      </c>
      <c r="Z3842" s="1" t="s">
        <v>10227</v>
      </c>
      <c r="AC3842" s="1">
        <v>54</v>
      </c>
      <c r="AD3842" s="1" t="s">
        <v>804</v>
      </c>
      <c r="AE3842" s="1" t="s">
        <v>11540</v>
      </c>
      <c r="AJ3842" s="1" t="s">
        <v>17</v>
      </c>
      <c r="AK3842" s="1" t="s">
        <v>11718</v>
      </c>
      <c r="AL3842" s="1" t="s">
        <v>720</v>
      </c>
      <c r="AM3842" s="1" t="s">
        <v>11736</v>
      </c>
      <c r="AT3842" s="1" t="s">
        <v>46</v>
      </c>
      <c r="AU3842" s="1" t="s">
        <v>11959</v>
      </c>
      <c r="AV3842" s="1" t="s">
        <v>4446</v>
      </c>
      <c r="AW3842" s="1" t="s">
        <v>12281</v>
      </c>
      <c r="BG3842" s="1" t="s">
        <v>2793</v>
      </c>
      <c r="BH3842" s="1" t="s">
        <v>15342</v>
      </c>
      <c r="BI3842" s="1" t="s">
        <v>5671</v>
      </c>
      <c r="BJ3842" s="1" t="s">
        <v>12271</v>
      </c>
      <c r="BK3842" s="1" t="s">
        <v>488</v>
      </c>
      <c r="BL3842" s="1" t="s">
        <v>15316</v>
      </c>
      <c r="BM3842" s="1" t="s">
        <v>5863</v>
      </c>
      <c r="BN3842" s="1" t="s">
        <v>13157</v>
      </c>
      <c r="BO3842" s="1" t="s">
        <v>46</v>
      </c>
      <c r="BP3842" s="1" t="s">
        <v>11959</v>
      </c>
      <c r="BQ3842" s="1" t="s">
        <v>6235</v>
      </c>
      <c r="BR3842" s="1" t="s">
        <v>14286</v>
      </c>
      <c r="BS3842" s="1" t="s">
        <v>158</v>
      </c>
      <c r="BT3842" s="1" t="s">
        <v>11647</v>
      </c>
    </row>
    <row r="3843" spans="1:72" ht="13.5" customHeight="1">
      <c r="A3843" s="3" t="str">
        <f>HYPERLINK("http://kyu.snu.ac.kr/sdhj/index.jsp?type=hj/GK14605_00IH_0001_0068.jpg","1720_각북면_68")</f>
        <v>1720_각북면_68</v>
      </c>
      <c r="B3843" s="2">
        <v>1720</v>
      </c>
      <c r="C3843" s="2" t="s">
        <v>16030</v>
      </c>
      <c r="D3843" s="2" t="s">
        <v>16031</v>
      </c>
      <c r="E3843" s="2">
        <v>3842</v>
      </c>
      <c r="F3843" s="1">
        <v>18</v>
      </c>
      <c r="G3843" s="1" t="s">
        <v>5817</v>
      </c>
      <c r="H3843" s="1" t="s">
        <v>8503</v>
      </c>
      <c r="I3843" s="1">
        <v>10</v>
      </c>
      <c r="L3843" s="1">
        <v>4</v>
      </c>
      <c r="M3843" s="2" t="s">
        <v>18384</v>
      </c>
      <c r="N3843" s="2" t="s">
        <v>18385</v>
      </c>
      <c r="S3843" s="1" t="s">
        <v>51</v>
      </c>
      <c r="T3843" s="1" t="s">
        <v>1413</v>
      </c>
      <c r="W3843" s="1" t="s">
        <v>548</v>
      </c>
      <c r="X3843" s="1" t="s">
        <v>9300</v>
      </c>
      <c r="Y3843" s="1" t="s">
        <v>129</v>
      </c>
      <c r="Z3843" s="1" t="s">
        <v>9465</v>
      </c>
      <c r="AC3843" s="1">
        <v>54</v>
      </c>
      <c r="AD3843" s="1" t="s">
        <v>804</v>
      </c>
      <c r="AE3843" s="1" t="s">
        <v>11540</v>
      </c>
      <c r="AJ3843" s="1" t="s">
        <v>461</v>
      </c>
      <c r="AK3843" s="1" t="s">
        <v>11719</v>
      </c>
      <c r="AL3843" s="1" t="s">
        <v>600</v>
      </c>
      <c r="AM3843" s="1" t="s">
        <v>11756</v>
      </c>
      <c r="AT3843" s="1" t="s">
        <v>6236</v>
      </c>
      <c r="AU3843" s="1" t="s">
        <v>11963</v>
      </c>
      <c r="AV3843" s="1" t="s">
        <v>18969</v>
      </c>
      <c r="AW3843" s="1" t="s">
        <v>10091</v>
      </c>
      <c r="BG3843" s="1" t="s">
        <v>6237</v>
      </c>
      <c r="BH3843" s="1" t="s">
        <v>15574</v>
      </c>
      <c r="BI3843" s="1" t="s">
        <v>6238</v>
      </c>
      <c r="BJ3843" s="1" t="s">
        <v>13163</v>
      </c>
      <c r="BK3843" s="1" t="s">
        <v>46</v>
      </c>
      <c r="BL3843" s="1" t="s">
        <v>11959</v>
      </c>
      <c r="BM3843" s="1" t="s">
        <v>6239</v>
      </c>
      <c r="BN3843" s="1" t="s">
        <v>13707</v>
      </c>
      <c r="BO3843" s="1" t="s">
        <v>46</v>
      </c>
      <c r="BP3843" s="1" t="s">
        <v>11959</v>
      </c>
      <c r="BQ3843" s="1" t="s">
        <v>6240</v>
      </c>
      <c r="BR3843" s="1" t="s">
        <v>14285</v>
      </c>
      <c r="BS3843" s="1" t="s">
        <v>152</v>
      </c>
      <c r="BT3843" s="1" t="s">
        <v>11667</v>
      </c>
    </row>
    <row r="3844" spans="1:72" ht="13.5" customHeight="1">
      <c r="A3844" s="3" t="str">
        <f>HYPERLINK("http://kyu.snu.ac.kr/sdhj/index.jsp?type=hj/GK14605_00IH_0001_0068.jpg","1720_각북면_68")</f>
        <v>1720_각북면_68</v>
      </c>
      <c r="B3844" s="2">
        <v>1720</v>
      </c>
      <c r="C3844" s="2" t="s">
        <v>15873</v>
      </c>
      <c r="D3844" s="2" t="s">
        <v>15874</v>
      </c>
      <c r="E3844" s="2">
        <v>3843</v>
      </c>
      <c r="F3844" s="1">
        <v>18</v>
      </c>
      <c r="G3844" s="1" t="s">
        <v>5817</v>
      </c>
      <c r="H3844" s="1" t="s">
        <v>8503</v>
      </c>
      <c r="I3844" s="1">
        <v>10</v>
      </c>
      <c r="L3844" s="1">
        <v>3</v>
      </c>
      <c r="M3844" s="2" t="s">
        <v>18384</v>
      </c>
      <c r="N3844" s="2" t="s">
        <v>18385</v>
      </c>
      <c r="S3844" s="1" t="s">
        <v>190</v>
      </c>
      <c r="T3844" s="1" t="s">
        <v>8713</v>
      </c>
      <c r="U3844" s="1" t="s">
        <v>215</v>
      </c>
      <c r="V3844" s="1" t="s">
        <v>8866</v>
      </c>
      <c r="Y3844" s="1" t="s">
        <v>5898</v>
      </c>
      <c r="Z3844" s="1" t="s">
        <v>10226</v>
      </c>
      <c r="AA3844" s="1" t="s">
        <v>6241</v>
      </c>
      <c r="AB3844" s="1" t="s">
        <v>11504</v>
      </c>
      <c r="AC3844" s="1">
        <v>25</v>
      </c>
      <c r="AD3844" s="1" t="s">
        <v>271</v>
      </c>
      <c r="AE3844" s="1" t="s">
        <v>11546</v>
      </c>
      <c r="AF3844" s="1" t="s">
        <v>212</v>
      </c>
      <c r="AG3844" s="1" t="s">
        <v>11581</v>
      </c>
      <c r="AH3844" s="1" t="s">
        <v>18970</v>
      </c>
      <c r="AI3844" s="1" t="s">
        <v>11651</v>
      </c>
    </row>
    <row r="3845" spans="1:72" ht="13.5" customHeight="1">
      <c r="A3845" s="3" t="str">
        <f>HYPERLINK("http://kyu.snu.ac.kr/sdhj/index.jsp?type=hj/GK14605_00IH_0001_0068.jpg","1720_각북면_68")</f>
        <v>1720_각북면_68</v>
      </c>
      <c r="B3845" s="2">
        <v>1720</v>
      </c>
      <c r="C3845" s="2" t="s">
        <v>15873</v>
      </c>
      <c r="D3845" s="2" t="s">
        <v>15874</v>
      </c>
      <c r="E3845" s="2">
        <v>3844</v>
      </c>
      <c r="F3845" s="1">
        <v>18</v>
      </c>
      <c r="G3845" s="1" t="s">
        <v>5817</v>
      </c>
      <c r="H3845" s="1" t="s">
        <v>8503</v>
      </c>
      <c r="I3845" s="1">
        <v>10</v>
      </c>
      <c r="L3845" s="1">
        <v>4</v>
      </c>
      <c r="M3845" s="2" t="s">
        <v>18384</v>
      </c>
      <c r="N3845" s="2" t="s">
        <v>18385</v>
      </c>
      <c r="S3845" s="1" t="s">
        <v>133</v>
      </c>
      <c r="T3845" s="1" t="s">
        <v>8712</v>
      </c>
      <c r="W3845" s="1" t="s">
        <v>568</v>
      </c>
      <c r="X3845" s="1" t="s">
        <v>8743</v>
      </c>
      <c r="Y3845" s="1" t="s">
        <v>129</v>
      </c>
      <c r="Z3845" s="1" t="s">
        <v>9465</v>
      </c>
      <c r="AC3845" s="1">
        <v>23</v>
      </c>
      <c r="AD3845" s="1" t="s">
        <v>194</v>
      </c>
      <c r="AE3845" s="1" t="s">
        <v>11565</v>
      </c>
      <c r="AF3845" s="1" t="s">
        <v>135</v>
      </c>
      <c r="AG3845" s="1" t="s">
        <v>11569</v>
      </c>
    </row>
    <row r="3846" spans="1:72" ht="13.5" customHeight="1">
      <c r="A3846" s="3" t="str">
        <f>HYPERLINK("http://kyu.snu.ac.kr/sdhj/index.jsp?type=hj/GK14605_00IH_0001_0068.jpg","1720_각북면_68")</f>
        <v>1720_각북면_68</v>
      </c>
      <c r="B3846" s="2">
        <v>1720</v>
      </c>
      <c r="C3846" s="2" t="s">
        <v>15873</v>
      </c>
      <c r="D3846" s="2" t="s">
        <v>15874</v>
      </c>
      <c r="E3846" s="2">
        <v>3845</v>
      </c>
      <c r="F3846" s="1">
        <v>18</v>
      </c>
      <c r="G3846" s="1" t="s">
        <v>5817</v>
      </c>
      <c r="H3846" s="1" t="s">
        <v>8503</v>
      </c>
      <c r="I3846" s="1">
        <v>10</v>
      </c>
      <c r="L3846" s="1">
        <v>5</v>
      </c>
      <c r="M3846" s="2" t="s">
        <v>18384</v>
      </c>
      <c r="N3846" s="2" t="s">
        <v>18385</v>
      </c>
      <c r="S3846" s="1" t="s">
        <v>1728</v>
      </c>
      <c r="T3846" s="1" t="s">
        <v>8753</v>
      </c>
      <c r="Y3846" s="1" t="s">
        <v>6242</v>
      </c>
      <c r="Z3846" s="1" t="s">
        <v>10225</v>
      </c>
      <c r="AA3846" s="1" t="s">
        <v>819</v>
      </c>
      <c r="AB3846" s="1" t="s">
        <v>11503</v>
      </c>
      <c r="AC3846" s="1">
        <v>22</v>
      </c>
      <c r="AD3846" s="1" t="s">
        <v>334</v>
      </c>
      <c r="AE3846" s="1" t="s">
        <v>11555</v>
      </c>
    </row>
    <row r="3847" spans="1:72" ht="13.5" customHeight="1">
      <c r="A3847" s="3" t="str">
        <f>HYPERLINK("http://kyu.snu.ac.kr/sdhj/index.jsp?type=hj/GK14605_00IH_0001_0068.jpg","1720_각북면_68")</f>
        <v>1720_각북면_68</v>
      </c>
      <c r="B3847" s="2">
        <v>1720</v>
      </c>
      <c r="C3847" s="2" t="s">
        <v>15873</v>
      </c>
      <c r="D3847" s="2" t="s">
        <v>15874</v>
      </c>
      <c r="E3847" s="2">
        <v>3846</v>
      </c>
      <c r="F3847" s="1">
        <v>18</v>
      </c>
      <c r="G3847" s="1" t="s">
        <v>5817</v>
      </c>
      <c r="H3847" s="1" t="s">
        <v>8503</v>
      </c>
      <c r="I3847" s="1">
        <v>10</v>
      </c>
      <c r="L3847" s="1">
        <v>4</v>
      </c>
      <c r="M3847" s="2" t="s">
        <v>18384</v>
      </c>
      <c r="N3847" s="2" t="s">
        <v>18385</v>
      </c>
      <c r="S3847" s="1" t="s">
        <v>68</v>
      </c>
      <c r="T3847" s="1" t="s">
        <v>8708</v>
      </c>
      <c r="AC3847" s="1">
        <v>19</v>
      </c>
      <c r="AD3847" s="1" t="s">
        <v>308</v>
      </c>
      <c r="AE3847" s="1" t="s">
        <v>11554</v>
      </c>
    </row>
    <row r="3848" spans="1:72" ht="13.5" customHeight="1">
      <c r="A3848" s="3" t="str">
        <f>HYPERLINK("http://kyu.snu.ac.kr/sdhj/index.jsp?type=hj/GK14605_00IH_0001_0068.jpg","1720_각북면_68")</f>
        <v>1720_각북면_68</v>
      </c>
      <c r="B3848" s="2">
        <v>1720</v>
      </c>
      <c r="C3848" s="2" t="s">
        <v>15873</v>
      </c>
      <c r="D3848" s="2" t="s">
        <v>15874</v>
      </c>
      <c r="E3848" s="2">
        <v>3847</v>
      </c>
      <c r="F3848" s="1">
        <v>18</v>
      </c>
      <c r="G3848" s="1" t="s">
        <v>5817</v>
      </c>
      <c r="H3848" s="1" t="s">
        <v>8503</v>
      </c>
      <c r="I3848" s="1">
        <v>10</v>
      </c>
      <c r="L3848" s="1">
        <v>4</v>
      </c>
      <c r="M3848" s="2" t="s">
        <v>18384</v>
      </c>
      <c r="N3848" s="2" t="s">
        <v>18385</v>
      </c>
      <c r="S3848" s="1" t="s">
        <v>68</v>
      </c>
      <c r="T3848" s="1" t="s">
        <v>8708</v>
      </c>
      <c r="AC3848" s="1">
        <v>14</v>
      </c>
      <c r="AD3848" s="1" t="s">
        <v>207</v>
      </c>
      <c r="AE3848" s="1" t="s">
        <v>11551</v>
      </c>
    </row>
    <row r="3849" spans="1:72" ht="13.5" customHeight="1">
      <c r="A3849" s="3" t="str">
        <f>HYPERLINK("http://kyu.snu.ac.kr/sdhj/index.jsp?type=hj/GK14605_00IH_0001_0068.jpg","1720_각북면_68")</f>
        <v>1720_각북면_68</v>
      </c>
      <c r="B3849" s="2">
        <v>1720</v>
      </c>
      <c r="C3849" s="2" t="s">
        <v>15873</v>
      </c>
      <c r="D3849" s="2" t="s">
        <v>15874</v>
      </c>
      <c r="E3849" s="2">
        <v>3848</v>
      </c>
      <c r="F3849" s="1">
        <v>18</v>
      </c>
      <c r="G3849" s="1" t="s">
        <v>5817</v>
      </c>
      <c r="H3849" s="1" t="s">
        <v>8503</v>
      </c>
      <c r="I3849" s="1">
        <v>10</v>
      </c>
      <c r="L3849" s="1">
        <v>4</v>
      </c>
      <c r="M3849" s="2" t="s">
        <v>18384</v>
      </c>
      <c r="N3849" s="2" t="s">
        <v>18385</v>
      </c>
      <c r="T3849" s="1" t="s">
        <v>17275</v>
      </c>
      <c r="U3849" s="1" t="s">
        <v>77</v>
      </c>
      <c r="V3849" s="1" t="s">
        <v>8853</v>
      </c>
      <c r="Y3849" s="1" t="s">
        <v>6243</v>
      </c>
      <c r="Z3849" s="1" t="s">
        <v>10224</v>
      </c>
      <c r="AC3849" s="1">
        <v>35</v>
      </c>
      <c r="AD3849" s="1" t="s">
        <v>111</v>
      </c>
      <c r="AE3849" s="1" t="s">
        <v>8821</v>
      </c>
    </row>
    <row r="3850" spans="1:72" ht="13.5" customHeight="1">
      <c r="A3850" s="3" t="str">
        <f>HYPERLINK("http://kyu.snu.ac.kr/sdhj/index.jsp?type=hj/GK14605_00IH_0001_0068.jpg","1720_각북면_68")</f>
        <v>1720_각북면_68</v>
      </c>
      <c r="B3850" s="2">
        <v>1720</v>
      </c>
      <c r="C3850" s="2" t="s">
        <v>15873</v>
      </c>
      <c r="D3850" s="2" t="s">
        <v>15874</v>
      </c>
      <c r="E3850" s="2">
        <v>3849</v>
      </c>
      <c r="F3850" s="1">
        <v>18</v>
      </c>
      <c r="G3850" s="1" t="s">
        <v>5817</v>
      </c>
      <c r="H3850" s="1" t="s">
        <v>8503</v>
      </c>
      <c r="I3850" s="1">
        <v>10</v>
      </c>
      <c r="L3850" s="1">
        <v>4</v>
      </c>
      <c r="M3850" s="2" t="s">
        <v>18384</v>
      </c>
      <c r="N3850" s="2" t="s">
        <v>18385</v>
      </c>
      <c r="T3850" s="1" t="s">
        <v>17275</v>
      </c>
      <c r="U3850" s="1" t="s">
        <v>2802</v>
      </c>
      <c r="V3850" s="1" t="s">
        <v>8833</v>
      </c>
      <c r="Y3850" s="1" t="s">
        <v>3310</v>
      </c>
      <c r="Z3850" s="1" t="s">
        <v>9455</v>
      </c>
      <c r="AC3850" s="1">
        <v>33</v>
      </c>
      <c r="AD3850" s="1" t="s">
        <v>151</v>
      </c>
      <c r="AE3850" s="1" t="s">
        <v>10802</v>
      </c>
    </row>
    <row r="3851" spans="1:72" ht="13.5" customHeight="1">
      <c r="A3851" s="3" t="str">
        <f>HYPERLINK("http://kyu.snu.ac.kr/sdhj/index.jsp?type=hj/GK14605_00IH_0001_0068.jpg","1720_각북면_68")</f>
        <v>1720_각북면_68</v>
      </c>
      <c r="B3851" s="2">
        <v>1720</v>
      </c>
      <c r="C3851" s="2" t="s">
        <v>16374</v>
      </c>
      <c r="D3851" s="2" t="s">
        <v>16375</v>
      </c>
      <c r="E3851" s="2">
        <v>3850</v>
      </c>
      <c r="F3851" s="1">
        <v>18</v>
      </c>
      <c r="G3851" s="1" t="s">
        <v>5817</v>
      </c>
      <c r="H3851" s="1" t="s">
        <v>8503</v>
      </c>
      <c r="I3851" s="1">
        <v>10</v>
      </c>
      <c r="L3851" s="1">
        <v>4</v>
      </c>
      <c r="M3851" s="2" t="s">
        <v>18384</v>
      </c>
      <c r="N3851" s="2" t="s">
        <v>18385</v>
      </c>
      <c r="T3851" s="1" t="s">
        <v>17143</v>
      </c>
      <c r="U3851" s="1" t="s">
        <v>266</v>
      </c>
      <c r="V3851" s="1" t="s">
        <v>8830</v>
      </c>
      <c r="Y3851" s="1" t="s">
        <v>6244</v>
      </c>
      <c r="Z3851" s="1" t="s">
        <v>9586</v>
      </c>
      <c r="AC3851" s="1">
        <v>7</v>
      </c>
      <c r="AD3851" s="1" t="s">
        <v>454</v>
      </c>
      <c r="AE3851" s="1" t="s">
        <v>11543</v>
      </c>
      <c r="BB3851" s="1" t="s">
        <v>2853</v>
      </c>
      <c r="BC3851" s="1" t="s">
        <v>12770</v>
      </c>
      <c r="BE3851" s="1" t="s">
        <v>17276</v>
      </c>
      <c r="BF3851" s="1" t="s">
        <v>17277</v>
      </c>
    </row>
    <row r="3852" spans="1:72" ht="13.5" customHeight="1">
      <c r="A3852" s="3" t="str">
        <f>HYPERLINK("http://kyu.snu.ac.kr/sdhj/index.jsp?type=hj/GK14605_00IH_0001_0068.jpg","1720_각북면_68")</f>
        <v>1720_각북면_68</v>
      </c>
      <c r="B3852" s="2">
        <v>1720</v>
      </c>
      <c r="C3852" s="2" t="s">
        <v>16374</v>
      </c>
      <c r="D3852" s="2" t="s">
        <v>16375</v>
      </c>
      <c r="E3852" s="2">
        <v>3851</v>
      </c>
      <c r="F3852" s="1">
        <v>18</v>
      </c>
      <c r="G3852" s="1" t="s">
        <v>5817</v>
      </c>
      <c r="H3852" s="1" t="s">
        <v>8503</v>
      </c>
      <c r="I3852" s="1">
        <v>10</v>
      </c>
      <c r="L3852" s="1">
        <v>4</v>
      </c>
      <c r="M3852" s="2" t="s">
        <v>18384</v>
      </c>
      <c r="N3852" s="2" t="s">
        <v>18385</v>
      </c>
      <c r="T3852" s="1" t="s">
        <v>17143</v>
      </c>
      <c r="U3852" s="1" t="s">
        <v>266</v>
      </c>
      <c r="V3852" s="1" t="s">
        <v>8830</v>
      </c>
      <c r="Y3852" s="1" t="s">
        <v>193</v>
      </c>
      <c r="Z3852" s="1" t="s">
        <v>9877</v>
      </c>
      <c r="AC3852" s="1">
        <v>4</v>
      </c>
      <c r="AD3852" s="1" t="s">
        <v>105</v>
      </c>
      <c r="AE3852" s="1" t="s">
        <v>11518</v>
      </c>
      <c r="BC3852" s="1" t="s">
        <v>12770</v>
      </c>
      <c r="BE3852" s="1" t="s">
        <v>17276</v>
      </c>
      <c r="BF3852" s="1" t="s">
        <v>17278</v>
      </c>
    </row>
    <row r="3853" spans="1:72" ht="13.5" customHeight="1">
      <c r="A3853" s="3" t="str">
        <f>HYPERLINK("http://kyu.snu.ac.kr/sdhj/index.jsp?type=hj/GK14605_00IH_0001_0068.jpg","1720_각북면_68")</f>
        <v>1720_각북면_68</v>
      </c>
      <c r="B3853" s="2">
        <v>1720</v>
      </c>
      <c r="C3853" s="2" t="s">
        <v>16374</v>
      </c>
      <c r="D3853" s="2" t="s">
        <v>16375</v>
      </c>
      <c r="E3853" s="2">
        <v>3852</v>
      </c>
      <c r="F3853" s="1">
        <v>18</v>
      </c>
      <c r="G3853" s="1" t="s">
        <v>5817</v>
      </c>
      <c r="H3853" s="1" t="s">
        <v>8503</v>
      </c>
      <c r="I3853" s="1">
        <v>10</v>
      </c>
      <c r="L3853" s="1">
        <v>5</v>
      </c>
      <c r="M3853" s="2" t="s">
        <v>3915</v>
      </c>
      <c r="N3853" s="2" t="s">
        <v>10223</v>
      </c>
      <c r="T3853" s="1" t="s">
        <v>17147</v>
      </c>
      <c r="U3853" s="1" t="s">
        <v>6245</v>
      </c>
      <c r="V3853" s="1" t="s">
        <v>9005</v>
      </c>
      <c r="Y3853" s="1" t="s">
        <v>3915</v>
      </c>
      <c r="Z3853" s="1" t="s">
        <v>10223</v>
      </c>
      <c r="AC3853" s="1">
        <v>61</v>
      </c>
      <c r="AD3853" s="1" t="s">
        <v>107</v>
      </c>
      <c r="AE3853" s="1" t="s">
        <v>11521</v>
      </c>
      <c r="AJ3853" s="1" t="s">
        <v>17</v>
      </c>
      <c r="AK3853" s="1" t="s">
        <v>11718</v>
      </c>
      <c r="AL3853" s="1" t="s">
        <v>158</v>
      </c>
      <c r="AM3853" s="1" t="s">
        <v>11647</v>
      </c>
      <c r="AN3853" s="1" t="s">
        <v>1367</v>
      </c>
      <c r="AO3853" s="1" t="s">
        <v>17279</v>
      </c>
      <c r="AP3853" s="1" t="s">
        <v>215</v>
      </c>
      <c r="AQ3853" s="1" t="s">
        <v>8866</v>
      </c>
      <c r="AR3853" s="1" t="s">
        <v>6246</v>
      </c>
      <c r="AS3853" s="1" t="s">
        <v>11853</v>
      </c>
      <c r="AT3853" s="1" t="s">
        <v>116</v>
      </c>
      <c r="AU3853" s="1" t="s">
        <v>15344</v>
      </c>
      <c r="AV3853" s="1" t="s">
        <v>6247</v>
      </c>
      <c r="AW3853" s="1" t="s">
        <v>12280</v>
      </c>
      <c r="BB3853" s="1" t="s">
        <v>274</v>
      </c>
      <c r="BC3853" s="1" t="s">
        <v>8855</v>
      </c>
      <c r="BD3853" s="1" t="s">
        <v>8430</v>
      </c>
      <c r="BE3853" s="1" t="s">
        <v>12818</v>
      </c>
      <c r="BG3853" s="1" t="s">
        <v>153</v>
      </c>
      <c r="BH3853" s="1" t="s">
        <v>8874</v>
      </c>
      <c r="BI3853" s="1" t="s">
        <v>6248</v>
      </c>
      <c r="BJ3853" s="1" t="s">
        <v>10191</v>
      </c>
      <c r="BK3853" s="1" t="s">
        <v>153</v>
      </c>
      <c r="BL3853" s="1" t="s">
        <v>8874</v>
      </c>
      <c r="BM3853" s="1" t="s">
        <v>6249</v>
      </c>
      <c r="BN3853" s="1" t="s">
        <v>13706</v>
      </c>
      <c r="BO3853" s="1" t="s">
        <v>88</v>
      </c>
      <c r="BP3853" s="1" t="s">
        <v>8828</v>
      </c>
      <c r="BQ3853" s="1" t="s">
        <v>6250</v>
      </c>
      <c r="BR3853" s="1" t="s">
        <v>17280</v>
      </c>
      <c r="BS3853" s="1" t="s">
        <v>5057</v>
      </c>
      <c r="BT3853" s="1" t="s">
        <v>11638</v>
      </c>
    </row>
    <row r="3854" spans="1:72" ht="13.5" customHeight="1">
      <c r="A3854" s="3" t="str">
        <f>HYPERLINK("http://kyu.snu.ac.kr/sdhj/index.jsp?type=hj/GK14605_00IH_0001_0068.jpg","1720_각북면_68")</f>
        <v>1720_각북면_68</v>
      </c>
      <c r="B3854" s="2">
        <v>1720</v>
      </c>
      <c r="C3854" s="2" t="s">
        <v>17281</v>
      </c>
      <c r="D3854" s="2" t="s">
        <v>17282</v>
      </c>
      <c r="E3854" s="2">
        <v>3853</v>
      </c>
      <c r="F3854" s="1">
        <v>18</v>
      </c>
      <c r="G3854" s="1" t="s">
        <v>5817</v>
      </c>
      <c r="H3854" s="1" t="s">
        <v>8503</v>
      </c>
      <c r="I3854" s="1">
        <v>10</v>
      </c>
      <c r="L3854" s="1">
        <v>5</v>
      </c>
      <c r="M3854" s="2" t="s">
        <v>3915</v>
      </c>
      <c r="N3854" s="2" t="s">
        <v>10223</v>
      </c>
      <c r="S3854" s="1" t="s">
        <v>51</v>
      </c>
      <c r="T3854" s="1" t="s">
        <v>1413</v>
      </c>
      <c r="U3854" s="1" t="s">
        <v>278</v>
      </c>
      <c r="V3854" s="1" t="s">
        <v>8843</v>
      </c>
      <c r="Y3854" s="1" t="s">
        <v>6251</v>
      </c>
      <c r="Z3854" s="1" t="s">
        <v>10222</v>
      </c>
      <c r="AC3854" s="1">
        <v>50</v>
      </c>
      <c r="AD3854" s="1" t="s">
        <v>54</v>
      </c>
      <c r="AE3854" s="1" t="s">
        <v>11446</v>
      </c>
      <c r="AJ3854" s="1" t="s">
        <v>17</v>
      </c>
      <c r="AK3854" s="1" t="s">
        <v>11718</v>
      </c>
      <c r="AL3854" s="1" t="s">
        <v>803</v>
      </c>
      <c r="AM3854" s="1" t="s">
        <v>11722</v>
      </c>
      <c r="AN3854" s="1" t="s">
        <v>1367</v>
      </c>
      <c r="AO3854" s="1" t="s">
        <v>17283</v>
      </c>
      <c r="AP3854" s="1" t="s">
        <v>215</v>
      </c>
      <c r="AQ3854" s="1" t="s">
        <v>8866</v>
      </c>
      <c r="AR3854" s="1" t="s">
        <v>6252</v>
      </c>
      <c r="AS3854" s="1" t="s">
        <v>11845</v>
      </c>
      <c r="AT3854" s="1" t="s">
        <v>88</v>
      </c>
      <c r="AU3854" s="1" t="s">
        <v>8828</v>
      </c>
      <c r="AV3854" s="1" t="s">
        <v>750</v>
      </c>
      <c r="AW3854" s="1" t="s">
        <v>17284</v>
      </c>
      <c r="BB3854" s="1" t="s">
        <v>274</v>
      </c>
      <c r="BC3854" s="1" t="s">
        <v>8855</v>
      </c>
      <c r="BD3854" s="1" t="s">
        <v>5843</v>
      </c>
      <c r="BE3854" s="1" t="s">
        <v>9623</v>
      </c>
      <c r="BG3854" s="1" t="s">
        <v>48</v>
      </c>
      <c r="BH3854" s="1" t="s">
        <v>8899</v>
      </c>
      <c r="BI3854" s="1" t="s">
        <v>6253</v>
      </c>
      <c r="BJ3854" s="1" t="s">
        <v>17285</v>
      </c>
      <c r="BK3854" s="1" t="s">
        <v>88</v>
      </c>
      <c r="BL3854" s="1" t="s">
        <v>8828</v>
      </c>
      <c r="BM3854" s="1" t="s">
        <v>6254</v>
      </c>
      <c r="BN3854" s="1" t="s">
        <v>10209</v>
      </c>
      <c r="BO3854" s="1" t="s">
        <v>269</v>
      </c>
      <c r="BP3854" s="1" t="s">
        <v>8873</v>
      </c>
      <c r="BQ3854" s="1" t="s">
        <v>3381</v>
      </c>
      <c r="BR3854" s="1" t="s">
        <v>12555</v>
      </c>
      <c r="BS3854" s="1" t="s">
        <v>241</v>
      </c>
      <c r="BT3854" s="1" t="s">
        <v>11687</v>
      </c>
    </row>
    <row r="3855" spans="1:72" ht="13.5" customHeight="1">
      <c r="A3855" s="3" t="str">
        <f>HYPERLINK("http://kyu.snu.ac.kr/sdhj/index.jsp?type=hj/GK14605_00IH_0001_0068.jpg","1720_각북면_68")</f>
        <v>1720_각북면_68</v>
      </c>
      <c r="B3855" s="2">
        <v>1720</v>
      </c>
      <c r="C3855" s="2" t="s">
        <v>17234</v>
      </c>
      <c r="D3855" s="2" t="s">
        <v>17235</v>
      </c>
      <c r="E3855" s="2">
        <v>3854</v>
      </c>
      <c r="F3855" s="1">
        <v>18</v>
      </c>
      <c r="G3855" s="1" t="s">
        <v>5817</v>
      </c>
      <c r="H3855" s="1" t="s">
        <v>8503</v>
      </c>
      <c r="I3855" s="1">
        <v>10</v>
      </c>
      <c r="L3855" s="1">
        <v>5</v>
      </c>
      <c r="M3855" s="2" t="s">
        <v>3915</v>
      </c>
      <c r="N3855" s="2" t="s">
        <v>10223</v>
      </c>
      <c r="S3855" s="1" t="s">
        <v>190</v>
      </c>
      <c r="T3855" s="1" t="s">
        <v>8713</v>
      </c>
      <c r="U3855" s="1" t="s">
        <v>5458</v>
      </c>
      <c r="V3855" s="1" t="s">
        <v>9004</v>
      </c>
      <c r="Y3855" s="1" t="s">
        <v>6255</v>
      </c>
      <c r="Z3855" s="1" t="s">
        <v>10221</v>
      </c>
      <c r="AC3855" s="1">
        <v>37</v>
      </c>
      <c r="AD3855" s="1" t="s">
        <v>299</v>
      </c>
      <c r="AE3855" s="1" t="s">
        <v>11520</v>
      </c>
    </row>
    <row r="3856" spans="1:72" ht="13.5" customHeight="1">
      <c r="A3856" s="3" t="str">
        <f>HYPERLINK("http://kyu.snu.ac.kr/sdhj/index.jsp?type=hj/GK14605_00IH_0001_0068.jpg","1720_각북면_68")</f>
        <v>1720_각북면_68</v>
      </c>
      <c r="B3856" s="2">
        <v>1720</v>
      </c>
      <c r="C3856" s="2" t="s">
        <v>17234</v>
      </c>
      <c r="D3856" s="2" t="s">
        <v>17235</v>
      </c>
      <c r="E3856" s="2">
        <v>3855</v>
      </c>
      <c r="F3856" s="1">
        <v>18</v>
      </c>
      <c r="G3856" s="1" t="s">
        <v>5817</v>
      </c>
      <c r="H3856" s="1" t="s">
        <v>8503</v>
      </c>
      <c r="I3856" s="1">
        <v>10</v>
      </c>
      <c r="L3856" s="1">
        <v>5</v>
      </c>
      <c r="M3856" s="2" t="s">
        <v>3915</v>
      </c>
      <c r="N3856" s="2" t="s">
        <v>10223</v>
      </c>
      <c r="S3856" s="1" t="s">
        <v>71</v>
      </c>
      <c r="T3856" s="1" t="s">
        <v>8710</v>
      </c>
      <c r="Y3856" s="1" t="s">
        <v>6256</v>
      </c>
      <c r="Z3856" s="1" t="s">
        <v>10220</v>
      </c>
      <c r="AC3856" s="1">
        <v>6</v>
      </c>
      <c r="AD3856" s="1" t="s">
        <v>75</v>
      </c>
      <c r="AE3856" s="1" t="s">
        <v>11549</v>
      </c>
    </row>
    <row r="3857" spans="1:72" ht="13.5" customHeight="1">
      <c r="A3857" s="3" t="str">
        <f>HYPERLINK("http://kyu.snu.ac.kr/sdhj/index.jsp?type=hj/GK14605_00IH_0001_0068.jpg","1720_각북면_68")</f>
        <v>1720_각북면_68</v>
      </c>
      <c r="B3857" s="2">
        <v>1720</v>
      </c>
      <c r="C3857" s="2" t="s">
        <v>17234</v>
      </c>
      <c r="D3857" s="2" t="s">
        <v>17235</v>
      </c>
      <c r="E3857" s="2">
        <v>3856</v>
      </c>
      <c r="F3857" s="1">
        <v>18</v>
      </c>
      <c r="G3857" s="1" t="s">
        <v>5817</v>
      </c>
      <c r="H3857" s="1" t="s">
        <v>8503</v>
      </c>
      <c r="I3857" s="1">
        <v>10</v>
      </c>
      <c r="L3857" s="1">
        <v>5</v>
      </c>
      <c r="M3857" s="2" t="s">
        <v>3915</v>
      </c>
      <c r="N3857" s="2" t="s">
        <v>10223</v>
      </c>
      <c r="S3857" s="1" t="s">
        <v>68</v>
      </c>
      <c r="T3857" s="1" t="s">
        <v>8708</v>
      </c>
      <c r="Y3857" s="1" t="s">
        <v>4166</v>
      </c>
      <c r="Z3857" s="1" t="s">
        <v>10219</v>
      </c>
      <c r="AF3857" s="1" t="s">
        <v>67</v>
      </c>
      <c r="AG3857" s="1" t="s">
        <v>9286</v>
      </c>
    </row>
    <row r="3858" spans="1:72" ht="13.5" customHeight="1">
      <c r="A3858" s="3" t="str">
        <f>HYPERLINK("http://kyu.snu.ac.kr/sdhj/index.jsp?type=hj/GK14605_00IH_0001_0068.jpg","1720_각북면_68")</f>
        <v>1720_각북면_68</v>
      </c>
      <c r="B3858" s="2">
        <v>1720</v>
      </c>
      <c r="C3858" s="2" t="s">
        <v>17234</v>
      </c>
      <c r="D3858" s="2" t="s">
        <v>17235</v>
      </c>
      <c r="E3858" s="2">
        <v>3857</v>
      </c>
      <c r="F3858" s="1">
        <v>18</v>
      </c>
      <c r="G3858" s="1" t="s">
        <v>5817</v>
      </c>
      <c r="H3858" s="1" t="s">
        <v>8503</v>
      </c>
      <c r="I3858" s="1">
        <v>11</v>
      </c>
      <c r="J3858" s="1" t="s">
        <v>6257</v>
      </c>
      <c r="K3858" s="1" t="s">
        <v>8573</v>
      </c>
      <c r="L3858" s="1">
        <v>1</v>
      </c>
      <c r="M3858" s="2" t="s">
        <v>18386</v>
      </c>
      <c r="N3858" s="2" t="s">
        <v>18387</v>
      </c>
      <c r="T3858" s="1" t="s">
        <v>17286</v>
      </c>
      <c r="U3858" s="1" t="s">
        <v>6258</v>
      </c>
      <c r="V3858" s="1" t="s">
        <v>15596</v>
      </c>
      <c r="W3858" s="1" t="s">
        <v>768</v>
      </c>
      <c r="X3858" s="1" t="s">
        <v>9261</v>
      </c>
      <c r="Y3858" s="1" t="s">
        <v>182</v>
      </c>
      <c r="Z3858" s="1" t="s">
        <v>9747</v>
      </c>
      <c r="AC3858" s="1">
        <v>63</v>
      </c>
      <c r="AD3858" s="1" t="s">
        <v>561</v>
      </c>
      <c r="AE3858" s="1" t="s">
        <v>11535</v>
      </c>
      <c r="AJ3858" s="1" t="s">
        <v>17</v>
      </c>
      <c r="AK3858" s="1" t="s">
        <v>11718</v>
      </c>
      <c r="AL3858" s="1" t="s">
        <v>436</v>
      </c>
      <c r="AM3858" s="1" t="s">
        <v>11639</v>
      </c>
      <c r="AT3858" s="1" t="s">
        <v>233</v>
      </c>
      <c r="AU3858" s="1" t="s">
        <v>8848</v>
      </c>
      <c r="AV3858" s="1" t="s">
        <v>451</v>
      </c>
      <c r="AW3858" s="1" t="s">
        <v>10816</v>
      </c>
      <c r="BB3858" s="1" t="s">
        <v>722</v>
      </c>
      <c r="BC3858" s="1" t="s">
        <v>17287</v>
      </c>
      <c r="BD3858" s="1" t="s">
        <v>1958</v>
      </c>
      <c r="BE3858" s="1" t="s">
        <v>10199</v>
      </c>
      <c r="BG3858" s="1" t="s">
        <v>48</v>
      </c>
      <c r="BH3858" s="1" t="s">
        <v>8899</v>
      </c>
      <c r="BI3858" s="1" t="s">
        <v>4932</v>
      </c>
      <c r="BJ3858" s="1" t="s">
        <v>8712</v>
      </c>
      <c r="BK3858" s="1" t="s">
        <v>88</v>
      </c>
      <c r="BL3858" s="1" t="s">
        <v>8828</v>
      </c>
      <c r="BM3858" s="1" t="s">
        <v>346</v>
      </c>
      <c r="BN3858" s="1" t="s">
        <v>12720</v>
      </c>
      <c r="BO3858" s="1" t="s">
        <v>269</v>
      </c>
      <c r="BP3858" s="1" t="s">
        <v>8873</v>
      </c>
      <c r="BQ3858" s="1" t="s">
        <v>6259</v>
      </c>
      <c r="BR3858" s="1" t="s">
        <v>14284</v>
      </c>
      <c r="BS3858" s="1" t="s">
        <v>41</v>
      </c>
      <c r="BT3858" s="1" t="s">
        <v>11660</v>
      </c>
    </row>
    <row r="3859" spans="1:72" ht="13.5" customHeight="1">
      <c r="A3859" s="3" t="str">
        <f>HYPERLINK("http://kyu.snu.ac.kr/sdhj/index.jsp?type=hj/GK14605_00IH_0001_0068.jpg","1720_각북면_68")</f>
        <v>1720_각북면_68</v>
      </c>
      <c r="B3859" s="2">
        <v>1720</v>
      </c>
      <c r="C3859" s="2" t="s">
        <v>17234</v>
      </c>
      <c r="D3859" s="2" t="s">
        <v>17235</v>
      </c>
      <c r="E3859" s="2">
        <v>3858</v>
      </c>
      <c r="F3859" s="1">
        <v>18</v>
      </c>
      <c r="G3859" s="1" t="s">
        <v>5817</v>
      </c>
      <c r="H3859" s="1" t="s">
        <v>8503</v>
      </c>
      <c r="I3859" s="1">
        <v>11</v>
      </c>
      <c r="L3859" s="1">
        <v>1</v>
      </c>
      <c r="M3859" s="2" t="s">
        <v>18386</v>
      </c>
      <c r="N3859" s="2" t="s">
        <v>18387</v>
      </c>
      <c r="S3859" s="1" t="s">
        <v>51</v>
      </c>
      <c r="T3859" s="1" t="s">
        <v>1413</v>
      </c>
      <c r="U3859" s="1" t="s">
        <v>2606</v>
      </c>
      <c r="V3859" s="1" t="s">
        <v>15599</v>
      </c>
      <c r="Y3859" s="1" t="s">
        <v>1065</v>
      </c>
      <c r="Z3859" s="1" t="s">
        <v>17288</v>
      </c>
      <c r="AC3859" s="1">
        <v>67</v>
      </c>
      <c r="AD3859" s="1" t="s">
        <v>454</v>
      </c>
      <c r="AE3859" s="1" t="s">
        <v>11543</v>
      </c>
      <c r="AJ3859" s="1" t="s">
        <v>17</v>
      </c>
      <c r="AK3859" s="1" t="s">
        <v>11718</v>
      </c>
      <c r="AL3859" s="1" t="s">
        <v>300</v>
      </c>
      <c r="AM3859" s="1" t="s">
        <v>11633</v>
      </c>
      <c r="AT3859" s="1" t="s">
        <v>88</v>
      </c>
      <c r="AU3859" s="1" t="s">
        <v>8828</v>
      </c>
      <c r="AV3859" s="1" t="s">
        <v>6260</v>
      </c>
      <c r="AW3859" s="1" t="s">
        <v>12279</v>
      </c>
      <c r="BB3859" s="1" t="s">
        <v>722</v>
      </c>
      <c r="BC3859" s="1" t="s">
        <v>17287</v>
      </c>
      <c r="BD3859" s="1" t="s">
        <v>1013</v>
      </c>
      <c r="BE3859" s="1" t="s">
        <v>10743</v>
      </c>
      <c r="BG3859" s="1" t="s">
        <v>48</v>
      </c>
      <c r="BH3859" s="1" t="s">
        <v>8899</v>
      </c>
      <c r="BI3859" s="1" t="s">
        <v>6261</v>
      </c>
      <c r="BJ3859" s="1" t="s">
        <v>12127</v>
      </c>
      <c r="BK3859" s="1" t="s">
        <v>88</v>
      </c>
      <c r="BL3859" s="1" t="s">
        <v>8828</v>
      </c>
      <c r="BM3859" s="1" t="s">
        <v>1537</v>
      </c>
      <c r="BN3859" s="1" t="s">
        <v>9828</v>
      </c>
      <c r="BO3859" s="1" t="s">
        <v>88</v>
      </c>
      <c r="BP3859" s="1" t="s">
        <v>8828</v>
      </c>
      <c r="BQ3859" s="1" t="s">
        <v>6262</v>
      </c>
      <c r="BR3859" s="1" t="s">
        <v>14283</v>
      </c>
      <c r="BS3859" s="1" t="s">
        <v>300</v>
      </c>
      <c r="BT3859" s="1" t="s">
        <v>11633</v>
      </c>
    </row>
    <row r="3860" spans="1:72" ht="13.5" customHeight="1">
      <c r="A3860" s="3" t="str">
        <f>HYPERLINK("http://kyu.snu.ac.kr/sdhj/index.jsp?type=hj/GK14605_00IH_0001_0068.jpg","1720_각북면_68")</f>
        <v>1720_각북면_68</v>
      </c>
      <c r="B3860" s="2">
        <v>1720</v>
      </c>
      <c r="C3860" s="2" t="s">
        <v>15666</v>
      </c>
      <c r="D3860" s="2" t="s">
        <v>15667</v>
      </c>
      <c r="E3860" s="2">
        <v>3859</v>
      </c>
      <c r="F3860" s="1">
        <v>18</v>
      </c>
      <c r="G3860" s="1" t="s">
        <v>5817</v>
      </c>
      <c r="H3860" s="1" t="s">
        <v>8503</v>
      </c>
      <c r="I3860" s="1">
        <v>11</v>
      </c>
      <c r="L3860" s="1">
        <v>2</v>
      </c>
      <c r="M3860" s="2" t="s">
        <v>18388</v>
      </c>
      <c r="N3860" s="2" t="s">
        <v>18389</v>
      </c>
      <c r="T3860" s="1" t="s">
        <v>16120</v>
      </c>
      <c r="U3860" s="1" t="s">
        <v>1306</v>
      </c>
      <c r="V3860" s="1" t="s">
        <v>15978</v>
      </c>
      <c r="W3860" s="1" t="s">
        <v>310</v>
      </c>
      <c r="X3860" s="1" t="s">
        <v>9263</v>
      </c>
      <c r="Y3860" s="1" t="s">
        <v>900</v>
      </c>
      <c r="Z3860" s="1" t="s">
        <v>9420</v>
      </c>
      <c r="AC3860" s="1">
        <v>40</v>
      </c>
      <c r="AD3860" s="1" t="s">
        <v>181</v>
      </c>
      <c r="AE3860" s="1" t="s">
        <v>11525</v>
      </c>
      <c r="AJ3860" s="1" t="s">
        <v>17</v>
      </c>
      <c r="AK3860" s="1" t="s">
        <v>11718</v>
      </c>
      <c r="AL3860" s="1" t="s">
        <v>120</v>
      </c>
      <c r="AM3860" s="1" t="s">
        <v>11688</v>
      </c>
      <c r="AT3860" s="1" t="s">
        <v>1310</v>
      </c>
      <c r="AU3860" s="1" t="s">
        <v>9003</v>
      </c>
      <c r="AV3860" s="1" t="s">
        <v>14877</v>
      </c>
      <c r="AW3860" s="1" t="s">
        <v>17289</v>
      </c>
      <c r="BG3860" s="1" t="s">
        <v>1310</v>
      </c>
      <c r="BH3860" s="1" t="s">
        <v>9003</v>
      </c>
      <c r="BI3860" s="1" t="s">
        <v>6157</v>
      </c>
      <c r="BJ3860" s="1" t="s">
        <v>11324</v>
      </c>
      <c r="BK3860" s="1" t="s">
        <v>1310</v>
      </c>
      <c r="BL3860" s="1" t="s">
        <v>9003</v>
      </c>
      <c r="BM3860" s="1" t="s">
        <v>6263</v>
      </c>
      <c r="BN3860" s="1" t="s">
        <v>11267</v>
      </c>
      <c r="BO3860" s="1" t="s">
        <v>1310</v>
      </c>
      <c r="BP3860" s="1" t="s">
        <v>9003</v>
      </c>
      <c r="BQ3860" s="1" t="s">
        <v>6264</v>
      </c>
      <c r="BR3860" s="1" t="s">
        <v>14282</v>
      </c>
      <c r="BS3860" s="1" t="s">
        <v>41</v>
      </c>
      <c r="BT3860" s="1" t="s">
        <v>11660</v>
      </c>
    </row>
    <row r="3861" spans="1:72" ht="13.5" customHeight="1">
      <c r="A3861" s="3" t="str">
        <f>HYPERLINK("http://kyu.snu.ac.kr/sdhj/index.jsp?type=hj/GK14605_00IH_0001_0068.jpg","1720_각북면_68")</f>
        <v>1720_각북면_68</v>
      </c>
      <c r="B3861" s="2">
        <v>1720</v>
      </c>
      <c r="C3861" s="2" t="s">
        <v>15974</v>
      </c>
      <c r="D3861" s="2" t="s">
        <v>15975</v>
      </c>
      <c r="E3861" s="2">
        <v>3860</v>
      </c>
      <c r="F3861" s="1">
        <v>18</v>
      </c>
      <c r="G3861" s="1" t="s">
        <v>5817</v>
      </c>
      <c r="H3861" s="1" t="s">
        <v>8503</v>
      </c>
      <c r="I3861" s="1">
        <v>11</v>
      </c>
      <c r="L3861" s="1">
        <v>2</v>
      </c>
      <c r="M3861" s="2" t="s">
        <v>18388</v>
      </c>
      <c r="N3861" s="2" t="s">
        <v>18389</v>
      </c>
      <c r="S3861" s="1" t="s">
        <v>264</v>
      </c>
      <c r="T3861" s="1" t="s">
        <v>8742</v>
      </c>
      <c r="U3861" s="1" t="s">
        <v>1310</v>
      </c>
      <c r="V3861" s="1" t="s">
        <v>9003</v>
      </c>
      <c r="W3861" s="1" t="s">
        <v>245</v>
      </c>
      <c r="X3861" s="1" t="s">
        <v>9269</v>
      </c>
      <c r="Y3861" s="1" t="s">
        <v>1493</v>
      </c>
      <c r="Z3861" s="1" t="s">
        <v>9376</v>
      </c>
      <c r="AC3861" s="1">
        <v>37</v>
      </c>
      <c r="AD3861" s="1" t="s">
        <v>299</v>
      </c>
      <c r="AE3861" s="1" t="s">
        <v>11520</v>
      </c>
    </row>
    <row r="3862" spans="1:72" ht="13.5" customHeight="1">
      <c r="A3862" s="3" t="str">
        <f>HYPERLINK("http://kyu.snu.ac.kr/sdhj/index.jsp?type=hj/GK14605_00IH_0001_0068.jpg","1720_각북면_68")</f>
        <v>1720_각북면_68</v>
      </c>
      <c r="B3862" s="2">
        <v>1720</v>
      </c>
      <c r="C3862" s="2" t="s">
        <v>15974</v>
      </c>
      <c r="D3862" s="2" t="s">
        <v>15975</v>
      </c>
      <c r="E3862" s="2">
        <v>3861</v>
      </c>
      <c r="F3862" s="1">
        <v>18</v>
      </c>
      <c r="G3862" s="1" t="s">
        <v>5817</v>
      </c>
      <c r="H3862" s="1" t="s">
        <v>8503</v>
      </c>
      <c r="I3862" s="1">
        <v>11</v>
      </c>
      <c r="L3862" s="1">
        <v>2</v>
      </c>
      <c r="M3862" s="2" t="s">
        <v>18388</v>
      </c>
      <c r="N3862" s="2" t="s">
        <v>18389</v>
      </c>
      <c r="S3862" s="1" t="s">
        <v>68</v>
      </c>
      <c r="T3862" s="1" t="s">
        <v>8708</v>
      </c>
      <c r="Y3862" s="1" t="s">
        <v>8264</v>
      </c>
      <c r="Z3862" s="1" t="s">
        <v>10186</v>
      </c>
      <c r="AC3862" s="1">
        <v>29</v>
      </c>
      <c r="AD3862" s="1" t="s">
        <v>555</v>
      </c>
      <c r="AE3862" s="1" t="s">
        <v>11553</v>
      </c>
    </row>
    <row r="3863" spans="1:72" ht="13.5" customHeight="1">
      <c r="A3863" s="3" t="str">
        <f>HYPERLINK("http://kyu.snu.ac.kr/sdhj/index.jsp?type=hj/GK14605_00IH_0001_0068.jpg","1720_각북면_68")</f>
        <v>1720_각북면_68</v>
      </c>
      <c r="B3863" s="2">
        <v>1720</v>
      </c>
      <c r="C3863" s="2" t="s">
        <v>15974</v>
      </c>
      <c r="D3863" s="2" t="s">
        <v>15975</v>
      </c>
      <c r="E3863" s="2">
        <v>3862</v>
      </c>
      <c r="F3863" s="1">
        <v>18</v>
      </c>
      <c r="G3863" s="1" t="s">
        <v>5817</v>
      </c>
      <c r="H3863" s="1" t="s">
        <v>8503</v>
      </c>
      <c r="I3863" s="1">
        <v>11</v>
      </c>
      <c r="L3863" s="1">
        <v>2</v>
      </c>
      <c r="M3863" s="2" t="s">
        <v>18388</v>
      </c>
      <c r="N3863" s="2" t="s">
        <v>18389</v>
      </c>
      <c r="S3863" s="1" t="s">
        <v>1538</v>
      </c>
      <c r="T3863" s="1" t="s">
        <v>8719</v>
      </c>
      <c r="Y3863" s="1" t="s">
        <v>335</v>
      </c>
      <c r="Z3863" s="1" t="s">
        <v>9444</v>
      </c>
      <c r="AC3863" s="1">
        <v>13</v>
      </c>
      <c r="AD3863" s="1" t="s">
        <v>229</v>
      </c>
      <c r="AE3863" s="1" t="s">
        <v>11524</v>
      </c>
    </row>
    <row r="3864" spans="1:72" ht="13.5" customHeight="1">
      <c r="A3864" s="3" t="str">
        <f>HYPERLINK("http://kyu.snu.ac.kr/sdhj/index.jsp?type=hj/GK14605_00IH_0001_0068.jpg","1720_각북면_68")</f>
        <v>1720_각북면_68</v>
      </c>
      <c r="B3864" s="2">
        <v>1720</v>
      </c>
      <c r="C3864" s="2" t="s">
        <v>16082</v>
      </c>
      <c r="D3864" s="2" t="s">
        <v>16083</v>
      </c>
      <c r="E3864" s="2">
        <v>3863</v>
      </c>
      <c r="F3864" s="1">
        <v>18</v>
      </c>
      <c r="G3864" s="1" t="s">
        <v>5817</v>
      </c>
      <c r="H3864" s="1" t="s">
        <v>8503</v>
      </c>
      <c r="I3864" s="1">
        <v>11</v>
      </c>
      <c r="L3864" s="1">
        <v>2</v>
      </c>
      <c r="M3864" s="2" t="s">
        <v>18388</v>
      </c>
      <c r="N3864" s="2" t="s">
        <v>18389</v>
      </c>
      <c r="S3864" s="1" t="s">
        <v>6265</v>
      </c>
      <c r="T3864" s="1" t="s">
        <v>8746</v>
      </c>
      <c r="Y3864" s="1" t="s">
        <v>6161</v>
      </c>
      <c r="Z3864" s="1" t="s">
        <v>10218</v>
      </c>
      <c r="AC3864" s="1">
        <v>6</v>
      </c>
      <c r="AD3864" s="1" t="s">
        <v>75</v>
      </c>
      <c r="AE3864" s="1" t="s">
        <v>11549</v>
      </c>
    </row>
    <row r="3865" spans="1:72" ht="13.5" customHeight="1">
      <c r="A3865" s="3" t="str">
        <f>HYPERLINK("http://kyu.snu.ac.kr/sdhj/index.jsp?type=hj/GK14605_00IH_0001_0068.jpg","1720_각북면_68")</f>
        <v>1720_각북면_68</v>
      </c>
      <c r="B3865" s="2">
        <v>1720</v>
      </c>
      <c r="C3865" s="2" t="s">
        <v>15741</v>
      </c>
      <c r="D3865" s="2" t="s">
        <v>15742</v>
      </c>
      <c r="E3865" s="2">
        <v>3864</v>
      </c>
      <c r="F3865" s="1">
        <v>18</v>
      </c>
      <c r="G3865" s="1" t="s">
        <v>5817</v>
      </c>
      <c r="H3865" s="1" t="s">
        <v>8503</v>
      </c>
      <c r="I3865" s="1">
        <v>11</v>
      </c>
      <c r="L3865" s="1">
        <v>2</v>
      </c>
      <c r="M3865" s="2" t="s">
        <v>18388</v>
      </c>
      <c r="N3865" s="2" t="s">
        <v>18389</v>
      </c>
      <c r="S3865" s="1" t="s">
        <v>1538</v>
      </c>
      <c r="T3865" s="1" t="s">
        <v>8719</v>
      </c>
      <c r="Y3865" s="1" t="s">
        <v>4971</v>
      </c>
      <c r="Z3865" s="1" t="s">
        <v>9549</v>
      </c>
      <c r="AC3865" s="1">
        <v>5</v>
      </c>
      <c r="AD3865" s="1" t="s">
        <v>249</v>
      </c>
      <c r="AE3865" s="1" t="s">
        <v>11523</v>
      </c>
      <c r="AF3865" s="1" t="s">
        <v>135</v>
      </c>
      <c r="AG3865" s="1" t="s">
        <v>11569</v>
      </c>
    </row>
    <row r="3866" spans="1:72" ht="13.5" customHeight="1">
      <c r="A3866" s="3" t="str">
        <f>HYPERLINK("http://kyu.snu.ac.kr/sdhj/index.jsp?type=hj/GK14605_00IH_0001_0068.jpg","1720_각북면_68")</f>
        <v>1720_각북면_68</v>
      </c>
      <c r="B3866" s="2">
        <v>1720</v>
      </c>
      <c r="C3866" s="2" t="s">
        <v>16082</v>
      </c>
      <c r="D3866" s="2" t="s">
        <v>16083</v>
      </c>
      <c r="E3866" s="2">
        <v>3865</v>
      </c>
      <c r="F3866" s="1">
        <v>18</v>
      </c>
      <c r="G3866" s="1" t="s">
        <v>5817</v>
      </c>
      <c r="H3866" s="1" t="s">
        <v>8503</v>
      </c>
      <c r="I3866" s="1">
        <v>11</v>
      </c>
      <c r="L3866" s="1">
        <v>3</v>
      </c>
      <c r="M3866" s="2" t="s">
        <v>1244</v>
      </c>
      <c r="N3866" s="2" t="s">
        <v>10217</v>
      </c>
      <c r="O3866" s="1" t="s">
        <v>6</v>
      </c>
      <c r="P3866" s="1" t="s">
        <v>8656</v>
      </c>
      <c r="T3866" s="1" t="s">
        <v>16084</v>
      </c>
      <c r="U3866" s="1" t="s">
        <v>5226</v>
      </c>
      <c r="V3866" s="1" t="s">
        <v>8924</v>
      </c>
      <c r="Y3866" s="1" t="s">
        <v>1244</v>
      </c>
      <c r="Z3866" s="1" t="s">
        <v>10217</v>
      </c>
      <c r="AC3866" s="1">
        <v>49</v>
      </c>
      <c r="AD3866" s="1" t="s">
        <v>181</v>
      </c>
      <c r="AE3866" s="1" t="s">
        <v>11525</v>
      </c>
      <c r="AJ3866" s="1" t="s">
        <v>17</v>
      </c>
      <c r="AK3866" s="1" t="s">
        <v>11718</v>
      </c>
      <c r="AL3866" s="1" t="s">
        <v>158</v>
      </c>
      <c r="AM3866" s="1" t="s">
        <v>11647</v>
      </c>
      <c r="AN3866" s="1" t="s">
        <v>602</v>
      </c>
      <c r="AO3866" s="1" t="s">
        <v>8712</v>
      </c>
      <c r="AR3866" s="1" t="s">
        <v>6266</v>
      </c>
      <c r="AS3866" s="1" t="s">
        <v>15408</v>
      </c>
      <c r="AT3866" s="1" t="s">
        <v>269</v>
      </c>
      <c r="AU3866" s="1" t="s">
        <v>8873</v>
      </c>
      <c r="AV3866" s="1" t="s">
        <v>6267</v>
      </c>
      <c r="AW3866" s="1" t="s">
        <v>12278</v>
      </c>
      <c r="BB3866" s="1" t="s">
        <v>274</v>
      </c>
      <c r="BC3866" s="1" t="s">
        <v>8855</v>
      </c>
      <c r="BD3866" s="1" t="s">
        <v>6268</v>
      </c>
      <c r="BE3866" s="1" t="s">
        <v>10092</v>
      </c>
      <c r="BG3866" s="1" t="s">
        <v>269</v>
      </c>
      <c r="BH3866" s="1" t="s">
        <v>8873</v>
      </c>
      <c r="BI3866" s="1" t="s">
        <v>6269</v>
      </c>
      <c r="BJ3866" s="1" t="s">
        <v>13162</v>
      </c>
      <c r="BK3866" s="1" t="s">
        <v>269</v>
      </c>
      <c r="BL3866" s="1" t="s">
        <v>8873</v>
      </c>
      <c r="BM3866" s="1" t="s">
        <v>637</v>
      </c>
      <c r="BN3866" s="1" t="s">
        <v>9359</v>
      </c>
      <c r="BO3866" s="1" t="s">
        <v>88</v>
      </c>
      <c r="BP3866" s="1" t="s">
        <v>8828</v>
      </c>
      <c r="BQ3866" s="1" t="s">
        <v>6270</v>
      </c>
      <c r="BR3866" s="1" t="s">
        <v>14281</v>
      </c>
      <c r="BS3866" s="1" t="s">
        <v>202</v>
      </c>
      <c r="BT3866" s="1" t="s">
        <v>11631</v>
      </c>
    </row>
    <row r="3867" spans="1:72" ht="13.5" customHeight="1">
      <c r="A3867" s="3" t="str">
        <f>HYPERLINK("http://kyu.snu.ac.kr/sdhj/index.jsp?type=hj/GK14605_00IH_0001_0068.jpg","1720_각북면_68")</f>
        <v>1720_각북면_68</v>
      </c>
      <c r="B3867" s="2">
        <v>1720</v>
      </c>
      <c r="C3867" s="2" t="s">
        <v>16113</v>
      </c>
      <c r="D3867" s="2" t="s">
        <v>16114</v>
      </c>
      <c r="E3867" s="2">
        <v>3866</v>
      </c>
      <c r="F3867" s="1">
        <v>18</v>
      </c>
      <c r="G3867" s="1" t="s">
        <v>5817</v>
      </c>
      <c r="H3867" s="1" t="s">
        <v>8503</v>
      </c>
      <c r="I3867" s="1">
        <v>11</v>
      </c>
      <c r="L3867" s="1">
        <v>3</v>
      </c>
      <c r="M3867" s="2" t="s">
        <v>1244</v>
      </c>
      <c r="N3867" s="2" t="s">
        <v>10217</v>
      </c>
      <c r="S3867" s="1" t="s">
        <v>51</v>
      </c>
      <c r="T3867" s="1" t="s">
        <v>1413</v>
      </c>
      <c r="U3867" s="1" t="s">
        <v>385</v>
      </c>
      <c r="V3867" s="1" t="s">
        <v>17290</v>
      </c>
      <c r="W3867" s="1" t="s">
        <v>109</v>
      </c>
      <c r="X3867" s="1" t="s">
        <v>9273</v>
      </c>
      <c r="Y3867" s="1" t="s">
        <v>53</v>
      </c>
      <c r="Z3867" s="1" t="s">
        <v>9315</v>
      </c>
      <c r="AC3867" s="1">
        <v>52</v>
      </c>
      <c r="AD3867" s="1" t="s">
        <v>410</v>
      </c>
      <c r="AE3867" s="1" t="s">
        <v>11530</v>
      </c>
      <c r="AJ3867" s="1" t="s">
        <v>17</v>
      </c>
      <c r="AK3867" s="1" t="s">
        <v>11718</v>
      </c>
      <c r="AL3867" s="1" t="s">
        <v>101</v>
      </c>
      <c r="AM3867" s="1" t="s">
        <v>11730</v>
      </c>
      <c r="AT3867" s="1" t="s">
        <v>390</v>
      </c>
      <c r="AU3867" s="1" t="s">
        <v>11984</v>
      </c>
      <c r="AV3867" s="1" t="s">
        <v>6089</v>
      </c>
      <c r="AW3867" s="1" t="s">
        <v>12277</v>
      </c>
      <c r="BG3867" s="1" t="s">
        <v>88</v>
      </c>
      <c r="BH3867" s="1" t="s">
        <v>8828</v>
      </c>
      <c r="BI3867" s="1" t="s">
        <v>6271</v>
      </c>
      <c r="BJ3867" s="1" t="s">
        <v>13161</v>
      </c>
      <c r="BK3867" s="1" t="s">
        <v>48</v>
      </c>
      <c r="BL3867" s="1" t="s">
        <v>8899</v>
      </c>
      <c r="BM3867" s="1" t="s">
        <v>6272</v>
      </c>
      <c r="BN3867" s="1" t="s">
        <v>13705</v>
      </c>
      <c r="BO3867" s="1" t="s">
        <v>88</v>
      </c>
      <c r="BP3867" s="1" t="s">
        <v>8828</v>
      </c>
      <c r="BQ3867" s="1" t="s">
        <v>6273</v>
      </c>
      <c r="BR3867" s="1" t="s">
        <v>14280</v>
      </c>
      <c r="BS3867" s="1" t="s">
        <v>202</v>
      </c>
      <c r="BT3867" s="1" t="s">
        <v>11631</v>
      </c>
    </row>
    <row r="3868" spans="1:72" ht="13.5" customHeight="1">
      <c r="A3868" s="3" t="str">
        <f>HYPERLINK("http://kyu.snu.ac.kr/sdhj/index.jsp?type=hj/GK14605_00IH_0001_0068.jpg","1720_각북면_68")</f>
        <v>1720_각북면_68</v>
      </c>
      <c r="B3868" s="2">
        <v>1720</v>
      </c>
      <c r="C3868" s="2" t="s">
        <v>15643</v>
      </c>
      <c r="D3868" s="2" t="s">
        <v>15644</v>
      </c>
      <c r="E3868" s="2">
        <v>3867</v>
      </c>
      <c r="F3868" s="1">
        <v>18</v>
      </c>
      <c r="G3868" s="1" t="s">
        <v>5817</v>
      </c>
      <c r="H3868" s="1" t="s">
        <v>8503</v>
      </c>
      <c r="I3868" s="1">
        <v>11</v>
      </c>
      <c r="L3868" s="1">
        <v>4</v>
      </c>
      <c r="M3868" s="2" t="s">
        <v>18390</v>
      </c>
      <c r="N3868" s="2" t="s">
        <v>18391</v>
      </c>
      <c r="T3868" s="1" t="s">
        <v>16078</v>
      </c>
      <c r="U3868" s="1" t="s">
        <v>6274</v>
      </c>
      <c r="V3868" s="1" t="s">
        <v>8993</v>
      </c>
      <c r="W3868" s="1" t="s">
        <v>3323</v>
      </c>
      <c r="X3868" s="1" t="s">
        <v>9272</v>
      </c>
      <c r="Y3868" s="1" t="s">
        <v>3298</v>
      </c>
      <c r="Z3868" s="1" t="s">
        <v>10216</v>
      </c>
      <c r="AC3868" s="1">
        <v>52</v>
      </c>
      <c r="AD3868" s="1" t="s">
        <v>410</v>
      </c>
      <c r="AE3868" s="1" t="s">
        <v>11530</v>
      </c>
      <c r="AJ3868" s="1" t="s">
        <v>17</v>
      </c>
      <c r="AK3868" s="1" t="s">
        <v>11718</v>
      </c>
      <c r="AL3868" s="1" t="s">
        <v>921</v>
      </c>
      <c r="AM3868" s="1" t="s">
        <v>11727</v>
      </c>
      <c r="AT3868" s="1" t="s">
        <v>48</v>
      </c>
      <c r="AU3868" s="1" t="s">
        <v>8899</v>
      </c>
      <c r="AV3868" s="1" t="s">
        <v>6275</v>
      </c>
      <c r="AW3868" s="1" t="s">
        <v>12276</v>
      </c>
      <c r="BG3868" s="1" t="s">
        <v>573</v>
      </c>
      <c r="BH3868" s="1" t="s">
        <v>8905</v>
      </c>
      <c r="BI3868" s="1" t="s">
        <v>2565</v>
      </c>
      <c r="BJ3868" s="1" t="s">
        <v>10817</v>
      </c>
      <c r="BK3868" s="1" t="s">
        <v>88</v>
      </c>
      <c r="BL3868" s="1" t="s">
        <v>8828</v>
      </c>
      <c r="BM3868" s="1" t="s">
        <v>4932</v>
      </c>
      <c r="BN3868" s="1" t="s">
        <v>8712</v>
      </c>
      <c r="BO3868" s="1" t="s">
        <v>88</v>
      </c>
      <c r="BP3868" s="1" t="s">
        <v>8828</v>
      </c>
      <c r="BQ3868" s="1" t="s">
        <v>6276</v>
      </c>
      <c r="BR3868" s="1" t="s">
        <v>15117</v>
      </c>
      <c r="BS3868" s="1" t="s">
        <v>50</v>
      </c>
      <c r="BT3868" s="1" t="s">
        <v>16247</v>
      </c>
    </row>
    <row r="3869" spans="1:72" ht="13.5" customHeight="1">
      <c r="A3869" s="3" t="str">
        <f>HYPERLINK("http://kyu.snu.ac.kr/sdhj/index.jsp?type=hj/GK14605_00IH_0001_0068.jpg","1720_각북면_68")</f>
        <v>1720_각북면_68</v>
      </c>
      <c r="B3869" s="2">
        <v>1720</v>
      </c>
      <c r="C3869" s="2" t="s">
        <v>15722</v>
      </c>
      <c r="D3869" s="2" t="s">
        <v>15723</v>
      </c>
      <c r="E3869" s="2">
        <v>3868</v>
      </c>
      <c r="F3869" s="1">
        <v>18</v>
      </c>
      <c r="G3869" s="1" t="s">
        <v>5817</v>
      </c>
      <c r="H3869" s="1" t="s">
        <v>8503</v>
      </c>
      <c r="I3869" s="1">
        <v>11</v>
      </c>
      <c r="L3869" s="1">
        <v>4</v>
      </c>
      <c r="M3869" s="2" t="s">
        <v>18390</v>
      </c>
      <c r="N3869" s="2" t="s">
        <v>18391</v>
      </c>
      <c r="S3869" s="1" t="s">
        <v>51</v>
      </c>
      <c r="T3869" s="1" t="s">
        <v>1413</v>
      </c>
      <c r="W3869" s="1" t="s">
        <v>373</v>
      </c>
      <c r="X3869" s="1" t="s">
        <v>9290</v>
      </c>
      <c r="Y3869" s="1" t="s">
        <v>53</v>
      </c>
      <c r="Z3869" s="1" t="s">
        <v>9315</v>
      </c>
      <c r="AC3869" s="1">
        <v>50</v>
      </c>
      <c r="AD3869" s="1" t="s">
        <v>54</v>
      </c>
      <c r="AE3869" s="1" t="s">
        <v>11446</v>
      </c>
      <c r="AJ3869" s="1" t="s">
        <v>17</v>
      </c>
      <c r="AK3869" s="1" t="s">
        <v>11718</v>
      </c>
      <c r="AL3869" s="1" t="s">
        <v>158</v>
      </c>
      <c r="AM3869" s="1" t="s">
        <v>11647</v>
      </c>
      <c r="AT3869" s="1" t="s">
        <v>573</v>
      </c>
      <c r="AU3869" s="1" t="s">
        <v>8905</v>
      </c>
      <c r="AV3869" s="1" t="s">
        <v>1414</v>
      </c>
      <c r="AW3869" s="1" t="s">
        <v>10064</v>
      </c>
      <c r="BG3869" s="1" t="s">
        <v>48</v>
      </c>
      <c r="BH3869" s="1" t="s">
        <v>8899</v>
      </c>
      <c r="BI3869" s="1" t="s">
        <v>18939</v>
      </c>
      <c r="BJ3869" s="1" t="s">
        <v>17291</v>
      </c>
      <c r="BK3869" s="1" t="s">
        <v>573</v>
      </c>
      <c r="BL3869" s="1" t="s">
        <v>8905</v>
      </c>
      <c r="BM3869" s="1" t="s">
        <v>5315</v>
      </c>
      <c r="BN3869" s="1" t="s">
        <v>13130</v>
      </c>
      <c r="BO3869" s="1" t="s">
        <v>88</v>
      </c>
      <c r="BP3869" s="1" t="s">
        <v>8828</v>
      </c>
      <c r="BQ3869" s="1" t="s">
        <v>5316</v>
      </c>
      <c r="BR3869" s="1" t="s">
        <v>14279</v>
      </c>
      <c r="BS3869" s="1" t="s">
        <v>87</v>
      </c>
      <c r="BT3869" s="1" t="s">
        <v>11630</v>
      </c>
    </row>
    <row r="3870" spans="1:72" ht="13.5" customHeight="1">
      <c r="A3870" s="3" t="str">
        <f>HYPERLINK("http://kyu.snu.ac.kr/sdhj/index.jsp?type=hj/GK14605_00IH_0001_0068.jpg","1720_각북면_68")</f>
        <v>1720_각북면_68</v>
      </c>
      <c r="B3870" s="2">
        <v>1720</v>
      </c>
      <c r="C3870" s="2" t="s">
        <v>15633</v>
      </c>
      <c r="D3870" s="2" t="s">
        <v>15634</v>
      </c>
      <c r="E3870" s="2">
        <v>3869</v>
      </c>
      <c r="F3870" s="1">
        <v>18</v>
      </c>
      <c r="G3870" s="1" t="s">
        <v>5817</v>
      </c>
      <c r="H3870" s="1" t="s">
        <v>8503</v>
      </c>
      <c r="I3870" s="1">
        <v>11</v>
      </c>
      <c r="L3870" s="1">
        <v>4</v>
      </c>
      <c r="M3870" s="2" t="s">
        <v>18390</v>
      </c>
      <c r="N3870" s="2" t="s">
        <v>18391</v>
      </c>
      <c r="S3870" s="1" t="s">
        <v>226</v>
      </c>
      <c r="T3870" s="1" t="s">
        <v>8709</v>
      </c>
      <c r="Y3870" s="1" t="s">
        <v>53</v>
      </c>
      <c r="Z3870" s="1" t="s">
        <v>9315</v>
      </c>
      <c r="AF3870" s="1" t="s">
        <v>67</v>
      </c>
      <c r="AG3870" s="1" t="s">
        <v>9286</v>
      </c>
    </row>
    <row r="3871" spans="1:72" ht="13.5" customHeight="1">
      <c r="A3871" s="3" t="str">
        <f>HYPERLINK("http://kyu.snu.ac.kr/sdhj/index.jsp?type=hj/GK14605_00IH_0001_0068.jpg","1720_각북면_68")</f>
        <v>1720_각북면_68</v>
      </c>
      <c r="B3871" s="2">
        <v>1720</v>
      </c>
      <c r="C3871" s="2" t="s">
        <v>15633</v>
      </c>
      <c r="D3871" s="2" t="s">
        <v>15634</v>
      </c>
      <c r="E3871" s="2">
        <v>3870</v>
      </c>
      <c r="F3871" s="1">
        <v>18</v>
      </c>
      <c r="G3871" s="1" t="s">
        <v>5817</v>
      </c>
      <c r="H3871" s="1" t="s">
        <v>8503</v>
      </c>
      <c r="I3871" s="1">
        <v>11</v>
      </c>
      <c r="L3871" s="1">
        <v>4</v>
      </c>
      <c r="M3871" s="2" t="s">
        <v>18390</v>
      </c>
      <c r="N3871" s="2" t="s">
        <v>18391</v>
      </c>
      <c r="S3871" s="1" t="s">
        <v>68</v>
      </c>
      <c r="T3871" s="1" t="s">
        <v>8708</v>
      </c>
      <c r="Y3871" s="1" t="s">
        <v>53</v>
      </c>
      <c r="Z3871" s="1" t="s">
        <v>9315</v>
      </c>
      <c r="AC3871" s="1">
        <v>7</v>
      </c>
      <c r="AD3871" s="1" t="s">
        <v>454</v>
      </c>
      <c r="AE3871" s="1" t="s">
        <v>11543</v>
      </c>
    </row>
    <row r="3872" spans="1:72" ht="13.5" customHeight="1">
      <c r="A3872" s="3" t="str">
        <f>HYPERLINK("http://kyu.snu.ac.kr/sdhj/index.jsp?type=hj/GK14605_00IH_0001_0068.jpg","1720_각북면_68")</f>
        <v>1720_각북면_68</v>
      </c>
      <c r="B3872" s="2">
        <v>1720</v>
      </c>
      <c r="C3872" s="2" t="s">
        <v>15633</v>
      </c>
      <c r="D3872" s="2" t="s">
        <v>15634</v>
      </c>
      <c r="E3872" s="2">
        <v>3871</v>
      </c>
      <c r="F3872" s="1">
        <v>18</v>
      </c>
      <c r="G3872" s="1" t="s">
        <v>5817</v>
      </c>
      <c r="H3872" s="1" t="s">
        <v>8503</v>
      </c>
      <c r="I3872" s="1">
        <v>11</v>
      </c>
      <c r="L3872" s="1">
        <v>4</v>
      </c>
      <c r="M3872" s="2" t="s">
        <v>18390</v>
      </c>
      <c r="N3872" s="2" t="s">
        <v>18391</v>
      </c>
      <c r="S3872" s="1" t="s">
        <v>68</v>
      </c>
      <c r="T3872" s="1" t="s">
        <v>8708</v>
      </c>
      <c r="Y3872" s="1" t="s">
        <v>53</v>
      </c>
      <c r="Z3872" s="1" t="s">
        <v>9315</v>
      </c>
      <c r="AC3872" s="1">
        <v>5</v>
      </c>
      <c r="AD3872" s="1" t="s">
        <v>249</v>
      </c>
      <c r="AE3872" s="1" t="s">
        <v>11523</v>
      </c>
    </row>
    <row r="3873" spans="1:72" ht="13.5" customHeight="1">
      <c r="A3873" s="3" t="str">
        <f>HYPERLINK("http://kyu.snu.ac.kr/sdhj/index.jsp?type=hj/GK14605_00IH_0001_0068.jpg","1720_각북면_68")</f>
        <v>1720_각북면_68</v>
      </c>
      <c r="B3873" s="2">
        <v>1720</v>
      </c>
      <c r="C3873" s="2" t="s">
        <v>15633</v>
      </c>
      <c r="D3873" s="2" t="s">
        <v>15634</v>
      </c>
      <c r="E3873" s="2">
        <v>3872</v>
      </c>
      <c r="F3873" s="1">
        <v>18</v>
      </c>
      <c r="G3873" s="1" t="s">
        <v>5817</v>
      </c>
      <c r="H3873" s="1" t="s">
        <v>8503</v>
      </c>
      <c r="I3873" s="1">
        <v>11</v>
      </c>
      <c r="L3873" s="1">
        <v>5</v>
      </c>
      <c r="M3873" s="2" t="s">
        <v>6278</v>
      </c>
      <c r="N3873" s="2" t="s">
        <v>10215</v>
      </c>
      <c r="T3873" s="1" t="s">
        <v>16187</v>
      </c>
      <c r="U3873" s="1" t="s">
        <v>6277</v>
      </c>
      <c r="V3873" s="1" t="s">
        <v>15603</v>
      </c>
      <c r="Y3873" s="1" t="s">
        <v>6278</v>
      </c>
      <c r="Z3873" s="1" t="s">
        <v>10215</v>
      </c>
      <c r="AC3873" s="1">
        <v>56</v>
      </c>
      <c r="AD3873" s="1" t="s">
        <v>673</v>
      </c>
      <c r="AE3873" s="1" t="s">
        <v>11548</v>
      </c>
      <c r="AJ3873" s="1" t="s">
        <v>17</v>
      </c>
      <c r="AK3873" s="1" t="s">
        <v>11718</v>
      </c>
      <c r="AL3873" s="1" t="s">
        <v>50</v>
      </c>
      <c r="AM3873" s="1" t="s">
        <v>15632</v>
      </c>
      <c r="AT3873" s="1" t="s">
        <v>88</v>
      </c>
      <c r="AU3873" s="1" t="s">
        <v>8828</v>
      </c>
      <c r="AV3873" s="1" t="s">
        <v>1001</v>
      </c>
      <c r="AW3873" s="1" t="s">
        <v>9933</v>
      </c>
      <c r="BB3873" s="1" t="s">
        <v>722</v>
      </c>
      <c r="BC3873" s="1" t="s">
        <v>16186</v>
      </c>
      <c r="BD3873" s="1" t="s">
        <v>5843</v>
      </c>
      <c r="BE3873" s="1" t="s">
        <v>9623</v>
      </c>
      <c r="BG3873" s="1" t="s">
        <v>88</v>
      </c>
      <c r="BH3873" s="1" t="s">
        <v>8828</v>
      </c>
      <c r="BI3873" s="1" t="s">
        <v>1203</v>
      </c>
      <c r="BJ3873" s="1" t="s">
        <v>13101</v>
      </c>
      <c r="BK3873" s="1" t="s">
        <v>233</v>
      </c>
      <c r="BL3873" s="1" t="s">
        <v>8848</v>
      </c>
      <c r="BM3873" s="1" t="s">
        <v>806</v>
      </c>
      <c r="BN3873" s="1" t="s">
        <v>9357</v>
      </c>
      <c r="BO3873" s="1" t="s">
        <v>88</v>
      </c>
      <c r="BP3873" s="1" t="s">
        <v>8828</v>
      </c>
      <c r="BQ3873" s="1" t="s">
        <v>6279</v>
      </c>
      <c r="BR3873" s="1" t="s">
        <v>14278</v>
      </c>
      <c r="BS3873" s="1" t="s">
        <v>87</v>
      </c>
      <c r="BT3873" s="1" t="s">
        <v>11630</v>
      </c>
    </row>
    <row r="3874" spans="1:72" ht="13.5" customHeight="1">
      <c r="A3874" s="3" t="str">
        <f>HYPERLINK("http://kyu.snu.ac.kr/sdhj/index.jsp?type=hj/GK14605_00IH_0001_0068.jpg","1720_각북면_68")</f>
        <v>1720_각북면_68</v>
      </c>
      <c r="B3874" s="2">
        <v>1720</v>
      </c>
      <c r="C3874" s="2" t="s">
        <v>15666</v>
      </c>
      <c r="D3874" s="2" t="s">
        <v>15667</v>
      </c>
      <c r="E3874" s="2">
        <v>3873</v>
      </c>
      <c r="F3874" s="1">
        <v>18</v>
      </c>
      <c r="G3874" s="1" t="s">
        <v>5817</v>
      </c>
      <c r="H3874" s="1" t="s">
        <v>8503</v>
      </c>
      <c r="I3874" s="1">
        <v>11</v>
      </c>
      <c r="L3874" s="1">
        <v>5</v>
      </c>
      <c r="M3874" s="2" t="s">
        <v>6278</v>
      </c>
      <c r="N3874" s="2" t="s">
        <v>10215</v>
      </c>
      <c r="S3874" s="1" t="s">
        <v>51</v>
      </c>
      <c r="T3874" s="1" t="s">
        <v>1413</v>
      </c>
      <c r="U3874" s="1" t="s">
        <v>278</v>
      </c>
      <c r="V3874" s="1" t="s">
        <v>8843</v>
      </c>
      <c r="Y3874" s="1" t="s">
        <v>6280</v>
      </c>
      <c r="Z3874" s="1" t="s">
        <v>9386</v>
      </c>
      <c r="AC3874" s="1">
        <v>51</v>
      </c>
      <c r="AD3874" s="1" t="s">
        <v>653</v>
      </c>
      <c r="AE3874" s="1" t="s">
        <v>11529</v>
      </c>
      <c r="AJ3874" s="1" t="s">
        <v>17</v>
      </c>
      <c r="AK3874" s="1" t="s">
        <v>11718</v>
      </c>
      <c r="AL3874" s="1" t="s">
        <v>50</v>
      </c>
      <c r="AM3874" s="1" t="s">
        <v>15860</v>
      </c>
      <c r="AN3874" s="1" t="s">
        <v>602</v>
      </c>
      <c r="AO3874" s="1" t="s">
        <v>8712</v>
      </c>
      <c r="AR3874" s="1" t="s">
        <v>4884</v>
      </c>
      <c r="AS3874" s="1" t="s">
        <v>11844</v>
      </c>
      <c r="AT3874" s="1" t="s">
        <v>88</v>
      </c>
      <c r="AU3874" s="1" t="s">
        <v>8828</v>
      </c>
      <c r="AV3874" s="1" t="s">
        <v>6281</v>
      </c>
      <c r="AW3874" s="1" t="s">
        <v>12275</v>
      </c>
      <c r="BB3874" s="1" t="s">
        <v>274</v>
      </c>
      <c r="BC3874" s="1" t="s">
        <v>8855</v>
      </c>
      <c r="BD3874" s="1" t="s">
        <v>3862</v>
      </c>
      <c r="BE3874" s="1" t="s">
        <v>10352</v>
      </c>
      <c r="BG3874" s="1" t="s">
        <v>88</v>
      </c>
      <c r="BH3874" s="1" t="s">
        <v>8828</v>
      </c>
      <c r="BI3874" s="1" t="s">
        <v>2191</v>
      </c>
      <c r="BJ3874" s="1" t="s">
        <v>13160</v>
      </c>
      <c r="BK3874" s="1" t="s">
        <v>661</v>
      </c>
      <c r="BL3874" s="1" t="s">
        <v>15566</v>
      </c>
      <c r="BM3874" s="1" t="s">
        <v>484</v>
      </c>
      <c r="BN3874" s="1" t="s">
        <v>12486</v>
      </c>
      <c r="BO3874" s="1" t="s">
        <v>88</v>
      </c>
      <c r="BP3874" s="1" t="s">
        <v>8828</v>
      </c>
      <c r="BQ3874" s="1" t="s">
        <v>2635</v>
      </c>
      <c r="BR3874" s="1" t="s">
        <v>11755</v>
      </c>
      <c r="BS3874" s="1" t="s">
        <v>5249</v>
      </c>
      <c r="BT3874" s="1" t="s">
        <v>11659</v>
      </c>
    </row>
    <row r="3875" spans="1:72" ht="13.5" customHeight="1">
      <c r="A3875" s="3" t="str">
        <f>HYPERLINK("http://kyu.snu.ac.kr/sdhj/index.jsp?type=hj/GK14605_00IH_0001_0068.jpg","1720_각북면_68")</f>
        <v>1720_각북면_68</v>
      </c>
      <c r="B3875" s="2">
        <v>1720</v>
      </c>
      <c r="C3875" s="2" t="s">
        <v>15657</v>
      </c>
      <c r="D3875" s="2" t="s">
        <v>15658</v>
      </c>
      <c r="E3875" s="2">
        <v>3874</v>
      </c>
      <c r="F3875" s="1">
        <v>18</v>
      </c>
      <c r="G3875" s="1" t="s">
        <v>5817</v>
      </c>
      <c r="H3875" s="1" t="s">
        <v>8503</v>
      </c>
      <c r="I3875" s="1">
        <v>11</v>
      </c>
      <c r="L3875" s="1">
        <v>5</v>
      </c>
      <c r="M3875" s="2" t="s">
        <v>6278</v>
      </c>
      <c r="N3875" s="2" t="s">
        <v>10215</v>
      </c>
      <c r="S3875" s="1" t="s">
        <v>190</v>
      </c>
      <c r="T3875" s="1" t="s">
        <v>8713</v>
      </c>
      <c r="U3875" s="1" t="s">
        <v>6231</v>
      </c>
      <c r="V3875" s="1" t="s">
        <v>9002</v>
      </c>
      <c r="Y3875" s="1" t="s">
        <v>6282</v>
      </c>
      <c r="Z3875" s="1" t="s">
        <v>10214</v>
      </c>
      <c r="AC3875" s="1">
        <v>14</v>
      </c>
      <c r="AD3875" s="1" t="s">
        <v>207</v>
      </c>
      <c r="AE3875" s="1" t="s">
        <v>11551</v>
      </c>
      <c r="AF3875" s="1" t="s">
        <v>135</v>
      </c>
      <c r="AG3875" s="1" t="s">
        <v>11569</v>
      </c>
    </row>
    <row r="3876" spans="1:72" ht="13.5" customHeight="1">
      <c r="A3876" s="3" t="str">
        <f>HYPERLINK("http://kyu.snu.ac.kr/sdhj/index.jsp?type=hj/GK14605_00IH_0001_0068.jpg","1720_각북면_68")</f>
        <v>1720_각북면_68</v>
      </c>
      <c r="B3876" s="2">
        <v>1720</v>
      </c>
      <c r="C3876" s="2" t="s">
        <v>15657</v>
      </c>
      <c r="D3876" s="2" t="s">
        <v>15658</v>
      </c>
      <c r="E3876" s="2">
        <v>3875</v>
      </c>
      <c r="F3876" s="1">
        <v>18</v>
      </c>
      <c r="G3876" s="1" t="s">
        <v>5817</v>
      </c>
      <c r="H3876" s="1" t="s">
        <v>8503</v>
      </c>
      <c r="I3876" s="1">
        <v>11</v>
      </c>
      <c r="L3876" s="1">
        <v>5</v>
      </c>
      <c r="M3876" s="2" t="s">
        <v>6278</v>
      </c>
      <c r="N3876" s="2" t="s">
        <v>10215</v>
      </c>
      <c r="S3876" s="1" t="s">
        <v>68</v>
      </c>
      <c r="T3876" s="1" t="s">
        <v>8708</v>
      </c>
      <c r="Y3876" s="1" t="s">
        <v>6283</v>
      </c>
      <c r="Z3876" s="1" t="s">
        <v>10213</v>
      </c>
      <c r="AF3876" s="1" t="s">
        <v>67</v>
      </c>
      <c r="AG3876" s="1" t="s">
        <v>9286</v>
      </c>
    </row>
    <row r="3877" spans="1:72" ht="13.5" customHeight="1">
      <c r="A3877" s="3" t="str">
        <f>HYPERLINK("http://kyu.snu.ac.kr/sdhj/index.jsp?type=hj/GK14605_00IH_0001_0068.jpg","1720_각북면_68")</f>
        <v>1720_각북면_68</v>
      </c>
      <c r="B3877" s="2">
        <v>1720</v>
      </c>
      <c r="C3877" s="2" t="s">
        <v>15657</v>
      </c>
      <c r="D3877" s="2" t="s">
        <v>15658</v>
      </c>
      <c r="E3877" s="2">
        <v>3876</v>
      </c>
      <c r="F3877" s="1">
        <v>18</v>
      </c>
      <c r="G3877" s="1" t="s">
        <v>5817</v>
      </c>
      <c r="H3877" s="1" t="s">
        <v>8503</v>
      </c>
      <c r="I3877" s="1">
        <v>11</v>
      </c>
      <c r="L3877" s="1">
        <v>5</v>
      </c>
      <c r="M3877" s="2" t="s">
        <v>6278</v>
      </c>
      <c r="N3877" s="2" t="s">
        <v>10215</v>
      </c>
      <c r="S3877" s="1" t="s">
        <v>68</v>
      </c>
      <c r="T3877" s="1" t="s">
        <v>8708</v>
      </c>
      <c r="Y3877" s="1" t="s">
        <v>6284</v>
      </c>
      <c r="Z3877" s="1" t="s">
        <v>9422</v>
      </c>
      <c r="AC3877" s="1">
        <v>4</v>
      </c>
      <c r="AD3877" s="1" t="s">
        <v>105</v>
      </c>
      <c r="AE3877" s="1" t="s">
        <v>11518</v>
      </c>
      <c r="AF3877" s="1" t="s">
        <v>135</v>
      </c>
      <c r="AG3877" s="1" t="s">
        <v>11569</v>
      </c>
    </row>
    <row r="3878" spans="1:72" ht="13.5" customHeight="1">
      <c r="A3878" s="3" t="str">
        <f>HYPERLINK("http://kyu.snu.ac.kr/sdhj/index.jsp?type=hj/GK14605_00IH_0001_0068.jpg","1720_각북면_68")</f>
        <v>1720_각북면_68</v>
      </c>
      <c r="B3878" s="2">
        <v>1720</v>
      </c>
      <c r="C3878" s="2" t="s">
        <v>15657</v>
      </c>
      <c r="D3878" s="2" t="s">
        <v>15658</v>
      </c>
      <c r="E3878" s="2">
        <v>3877</v>
      </c>
      <c r="F3878" s="1">
        <v>18</v>
      </c>
      <c r="G3878" s="1" t="s">
        <v>5817</v>
      </c>
      <c r="H3878" s="1" t="s">
        <v>8503</v>
      </c>
      <c r="I3878" s="1">
        <v>12</v>
      </c>
      <c r="J3878" s="1" t="s">
        <v>6285</v>
      </c>
      <c r="K3878" s="1" t="s">
        <v>8572</v>
      </c>
      <c r="L3878" s="1">
        <v>1</v>
      </c>
      <c r="M3878" s="2" t="s">
        <v>18392</v>
      </c>
      <c r="N3878" s="2" t="s">
        <v>18393</v>
      </c>
      <c r="T3878" s="1" t="s">
        <v>16249</v>
      </c>
      <c r="U3878" s="1" t="s">
        <v>6286</v>
      </c>
      <c r="V3878" s="1" t="s">
        <v>17292</v>
      </c>
      <c r="W3878" s="1" t="s">
        <v>310</v>
      </c>
      <c r="X3878" s="1" t="s">
        <v>9263</v>
      </c>
      <c r="Y3878" s="1" t="s">
        <v>4112</v>
      </c>
      <c r="Z3878" s="1" t="s">
        <v>10212</v>
      </c>
      <c r="AC3878" s="1">
        <v>45</v>
      </c>
      <c r="AD3878" s="1" t="s">
        <v>185</v>
      </c>
      <c r="AE3878" s="1" t="s">
        <v>11528</v>
      </c>
      <c r="AJ3878" s="1" t="s">
        <v>17</v>
      </c>
      <c r="AK3878" s="1" t="s">
        <v>11718</v>
      </c>
      <c r="AL3878" s="1" t="s">
        <v>41</v>
      </c>
      <c r="AM3878" s="1" t="s">
        <v>11660</v>
      </c>
      <c r="AT3878" s="1" t="s">
        <v>1310</v>
      </c>
      <c r="AU3878" s="1" t="s">
        <v>9003</v>
      </c>
      <c r="AV3878" s="1" t="s">
        <v>391</v>
      </c>
      <c r="AW3878" s="1" t="s">
        <v>10161</v>
      </c>
      <c r="BG3878" s="1" t="s">
        <v>1310</v>
      </c>
      <c r="BH3878" s="1" t="s">
        <v>9003</v>
      </c>
      <c r="BI3878" s="1" t="s">
        <v>14877</v>
      </c>
      <c r="BJ3878" s="1" t="s">
        <v>17289</v>
      </c>
      <c r="BK3878" s="1" t="s">
        <v>1310</v>
      </c>
      <c r="BL3878" s="1" t="s">
        <v>9003</v>
      </c>
      <c r="BM3878" s="1" t="s">
        <v>6157</v>
      </c>
      <c r="BN3878" s="1" t="s">
        <v>11324</v>
      </c>
      <c r="BQ3878" s="1" t="s">
        <v>6287</v>
      </c>
      <c r="BR3878" s="1" t="s">
        <v>15190</v>
      </c>
      <c r="BS3878" s="1" t="s">
        <v>1180</v>
      </c>
      <c r="BT3878" s="1" t="s">
        <v>11685</v>
      </c>
    </row>
    <row r="3879" spans="1:72" ht="13.5" customHeight="1">
      <c r="A3879" s="3" t="str">
        <f>HYPERLINK("http://kyu.snu.ac.kr/sdhj/index.jsp?type=hj/GK14605_00IH_0001_0068.jpg","1720_각북면_68")</f>
        <v>1720_각북면_68</v>
      </c>
      <c r="B3879" s="2">
        <v>1720</v>
      </c>
      <c r="C3879" s="2" t="s">
        <v>15798</v>
      </c>
      <c r="D3879" s="2" t="s">
        <v>15799</v>
      </c>
      <c r="E3879" s="2">
        <v>3878</v>
      </c>
      <c r="F3879" s="1">
        <v>18</v>
      </c>
      <c r="G3879" s="1" t="s">
        <v>5817</v>
      </c>
      <c r="H3879" s="1" t="s">
        <v>8503</v>
      </c>
      <c r="I3879" s="1">
        <v>12</v>
      </c>
      <c r="L3879" s="1">
        <v>1</v>
      </c>
      <c r="M3879" s="2" t="s">
        <v>18392</v>
      </c>
      <c r="N3879" s="2" t="s">
        <v>18393</v>
      </c>
      <c r="S3879" s="1" t="s">
        <v>51</v>
      </c>
      <c r="T3879" s="1" t="s">
        <v>1413</v>
      </c>
      <c r="U3879" s="1" t="s">
        <v>385</v>
      </c>
      <c r="V3879" s="1" t="s">
        <v>16180</v>
      </c>
      <c r="Y3879" s="1" t="s">
        <v>6288</v>
      </c>
      <c r="Z3879" s="1" t="s">
        <v>10211</v>
      </c>
      <c r="AC3879" s="1">
        <v>41</v>
      </c>
      <c r="AD3879" s="1" t="s">
        <v>211</v>
      </c>
      <c r="AE3879" s="1" t="s">
        <v>10681</v>
      </c>
      <c r="AJ3879" s="1" t="s">
        <v>17</v>
      </c>
      <c r="AK3879" s="1" t="s">
        <v>11718</v>
      </c>
      <c r="AL3879" s="1" t="s">
        <v>320</v>
      </c>
      <c r="AM3879" s="1" t="s">
        <v>11723</v>
      </c>
      <c r="AT3879" s="1" t="s">
        <v>1310</v>
      </c>
      <c r="AU3879" s="1" t="s">
        <v>9003</v>
      </c>
      <c r="AV3879" s="1" t="s">
        <v>6289</v>
      </c>
      <c r="AW3879" s="1" t="s">
        <v>12274</v>
      </c>
      <c r="BG3879" s="1" t="s">
        <v>1310</v>
      </c>
      <c r="BH3879" s="1" t="s">
        <v>9003</v>
      </c>
      <c r="BI3879" s="1" t="s">
        <v>6290</v>
      </c>
      <c r="BJ3879" s="1" t="s">
        <v>13159</v>
      </c>
      <c r="BM3879" s="1" t="s">
        <v>6291</v>
      </c>
      <c r="BN3879" s="1" t="s">
        <v>11025</v>
      </c>
      <c r="BQ3879" s="1" t="s">
        <v>6292</v>
      </c>
      <c r="BR3879" s="1" t="s">
        <v>14277</v>
      </c>
      <c r="BS3879" s="1" t="s">
        <v>436</v>
      </c>
      <c r="BT3879" s="1" t="s">
        <v>11639</v>
      </c>
    </row>
    <row r="3880" spans="1:72" ht="13.5" customHeight="1">
      <c r="A3880" s="3" t="str">
        <f>HYPERLINK("http://kyu.snu.ac.kr/sdhj/index.jsp?type=hj/GK14605_00IH_0001_0068.jpg","1720_각북면_68")</f>
        <v>1720_각북면_68</v>
      </c>
      <c r="B3880" s="2">
        <v>1720</v>
      </c>
      <c r="C3880" s="2" t="s">
        <v>16337</v>
      </c>
      <c r="D3880" s="2" t="s">
        <v>16338</v>
      </c>
      <c r="E3880" s="2">
        <v>3879</v>
      </c>
      <c r="F3880" s="1">
        <v>18</v>
      </c>
      <c r="G3880" s="1" t="s">
        <v>5817</v>
      </c>
      <c r="H3880" s="1" t="s">
        <v>8503</v>
      </c>
      <c r="I3880" s="1">
        <v>12</v>
      </c>
      <c r="L3880" s="1">
        <v>1</v>
      </c>
      <c r="M3880" s="2" t="s">
        <v>18392</v>
      </c>
      <c r="N3880" s="2" t="s">
        <v>18393</v>
      </c>
      <c r="S3880" s="1" t="s">
        <v>190</v>
      </c>
      <c r="T3880" s="1" t="s">
        <v>8713</v>
      </c>
      <c r="Y3880" s="1" t="s">
        <v>2498</v>
      </c>
      <c r="Z3880" s="1" t="s">
        <v>10210</v>
      </c>
      <c r="AC3880" s="1">
        <v>18</v>
      </c>
      <c r="AD3880" s="1" t="s">
        <v>130</v>
      </c>
      <c r="AE3880" s="1" t="s">
        <v>11547</v>
      </c>
    </row>
    <row r="3881" spans="1:72" ht="13.5" customHeight="1">
      <c r="A3881" s="3" t="str">
        <f>HYPERLINK("http://kyu.snu.ac.kr/sdhj/index.jsp?type=hj/GK14605_00IH_0001_0068.jpg","1720_각북면_68")</f>
        <v>1720_각북면_68</v>
      </c>
      <c r="B3881" s="2">
        <v>1720</v>
      </c>
      <c r="C3881" s="2" t="s">
        <v>16337</v>
      </c>
      <c r="D3881" s="2" t="s">
        <v>16338</v>
      </c>
      <c r="E3881" s="2">
        <v>3880</v>
      </c>
      <c r="F3881" s="1">
        <v>18</v>
      </c>
      <c r="G3881" s="1" t="s">
        <v>5817</v>
      </c>
      <c r="H3881" s="1" t="s">
        <v>8503</v>
      </c>
      <c r="I3881" s="1">
        <v>12</v>
      </c>
      <c r="L3881" s="1">
        <v>1</v>
      </c>
      <c r="M3881" s="2" t="s">
        <v>18392</v>
      </c>
      <c r="N3881" s="2" t="s">
        <v>18393</v>
      </c>
      <c r="S3881" s="1" t="s">
        <v>71</v>
      </c>
      <c r="T3881" s="1" t="s">
        <v>8710</v>
      </c>
      <c r="Y3881" s="1" t="s">
        <v>2022</v>
      </c>
      <c r="Z3881" s="1" t="s">
        <v>9662</v>
      </c>
      <c r="AC3881" s="1">
        <v>17</v>
      </c>
      <c r="AD3881" s="1" t="s">
        <v>69</v>
      </c>
      <c r="AE3881" s="1" t="s">
        <v>11560</v>
      </c>
    </row>
    <row r="3882" spans="1:72" ht="13.5" customHeight="1">
      <c r="A3882" s="3" t="str">
        <f>HYPERLINK("http://kyu.snu.ac.kr/sdhj/index.jsp?type=hj/GK14605_00IH_0001_0068.jpg","1720_각북면_68")</f>
        <v>1720_각북면_68</v>
      </c>
      <c r="B3882" s="2">
        <v>1720</v>
      </c>
      <c r="C3882" s="2" t="s">
        <v>16337</v>
      </c>
      <c r="D3882" s="2" t="s">
        <v>16338</v>
      </c>
      <c r="E3882" s="2">
        <v>3881</v>
      </c>
      <c r="F3882" s="1">
        <v>18</v>
      </c>
      <c r="G3882" s="1" t="s">
        <v>5817</v>
      </c>
      <c r="H3882" s="1" t="s">
        <v>8503</v>
      </c>
      <c r="I3882" s="1">
        <v>12</v>
      </c>
      <c r="L3882" s="1">
        <v>1</v>
      </c>
      <c r="M3882" s="2" t="s">
        <v>18392</v>
      </c>
      <c r="N3882" s="2" t="s">
        <v>18393</v>
      </c>
      <c r="S3882" s="1" t="s">
        <v>71</v>
      </c>
      <c r="T3882" s="1" t="s">
        <v>8710</v>
      </c>
      <c r="Y3882" s="1" t="s">
        <v>3703</v>
      </c>
      <c r="Z3882" s="1" t="s">
        <v>9316</v>
      </c>
      <c r="AC3882" s="1">
        <v>12</v>
      </c>
      <c r="AD3882" s="1" t="s">
        <v>137</v>
      </c>
      <c r="AE3882" s="1" t="s">
        <v>9320</v>
      </c>
    </row>
    <row r="3883" spans="1:72" ht="13.5" customHeight="1">
      <c r="A3883" s="3" t="str">
        <f>HYPERLINK("http://kyu.snu.ac.kr/sdhj/index.jsp?type=hj/GK14605_00IH_0001_0068.jpg","1720_각북면_68")</f>
        <v>1720_각북면_68</v>
      </c>
      <c r="B3883" s="2">
        <v>1720</v>
      </c>
      <c r="C3883" s="2" t="s">
        <v>16337</v>
      </c>
      <c r="D3883" s="2" t="s">
        <v>16338</v>
      </c>
      <c r="E3883" s="2">
        <v>3882</v>
      </c>
      <c r="F3883" s="1">
        <v>18</v>
      </c>
      <c r="G3883" s="1" t="s">
        <v>5817</v>
      </c>
      <c r="H3883" s="1" t="s">
        <v>8503</v>
      </c>
      <c r="I3883" s="1">
        <v>12</v>
      </c>
      <c r="L3883" s="1">
        <v>1</v>
      </c>
      <c r="M3883" s="2" t="s">
        <v>18392</v>
      </c>
      <c r="N3883" s="2" t="s">
        <v>18393</v>
      </c>
      <c r="S3883" s="1" t="s">
        <v>68</v>
      </c>
      <c r="T3883" s="1" t="s">
        <v>8708</v>
      </c>
      <c r="Y3883" s="1" t="s">
        <v>3375</v>
      </c>
      <c r="Z3883" s="1" t="s">
        <v>10207</v>
      </c>
      <c r="AC3883" s="1">
        <v>7</v>
      </c>
      <c r="AD3883" s="1" t="s">
        <v>454</v>
      </c>
      <c r="AE3883" s="1" t="s">
        <v>11543</v>
      </c>
    </row>
    <row r="3884" spans="1:72" ht="13.5" customHeight="1">
      <c r="A3884" s="3" t="str">
        <f>HYPERLINK("http://kyu.snu.ac.kr/sdhj/index.jsp?type=hj/GK14605_00IH_0001_0068.jpg","1720_각북면_68")</f>
        <v>1720_각북면_68</v>
      </c>
      <c r="B3884" s="2">
        <v>1720</v>
      </c>
      <c r="C3884" s="2" t="s">
        <v>16337</v>
      </c>
      <c r="D3884" s="2" t="s">
        <v>16338</v>
      </c>
      <c r="E3884" s="2">
        <v>3883</v>
      </c>
      <c r="F3884" s="1">
        <v>18</v>
      </c>
      <c r="G3884" s="1" t="s">
        <v>5817</v>
      </c>
      <c r="H3884" s="1" t="s">
        <v>8503</v>
      </c>
      <c r="I3884" s="1">
        <v>12</v>
      </c>
      <c r="L3884" s="1">
        <v>1</v>
      </c>
      <c r="M3884" s="2" t="s">
        <v>18392</v>
      </c>
      <c r="N3884" s="2" t="s">
        <v>18393</v>
      </c>
      <c r="S3884" s="1" t="s">
        <v>8334</v>
      </c>
      <c r="T3884" s="1" t="s">
        <v>8756</v>
      </c>
      <c r="U3884" s="1" t="s">
        <v>6293</v>
      </c>
      <c r="V3884" s="1" t="s">
        <v>17293</v>
      </c>
      <c r="Y3884" s="1" t="s">
        <v>1326</v>
      </c>
      <c r="Z3884" s="1" t="s">
        <v>10209</v>
      </c>
      <c r="AC3884" s="1">
        <v>37</v>
      </c>
      <c r="AD3884" s="1" t="s">
        <v>299</v>
      </c>
      <c r="AE3884" s="1" t="s">
        <v>11520</v>
      </c>
      <c r="AF3884" s="1" t="s">
        <v>6294</v>
      </c>
      <c r="AG3884" s="1" t="s">
        <v>11592</v>
      </c>
    </row>
    <row r="3885" spans="1:72" ht="13.5" customHeight="1">
      <c r="A3885" s="3" t="str">
        <f>HYPERLINK("http://kyu.snu.ac.kr/sdhj/index.jsp?type=hj/GK14605_00IH_0001_0068.jpg","1720_각북면_68")</f>
        <v>1720_각북면_68</v>
      </c>
      <c r="B3885" s="2">
        <v>1720</v>
      </c>
      <c r="C3885" s="2" t="s">
        <v>16337</v>
      </c>
      <c r="D3885" s="2" t="s">
        <v>16338</v>
      </c>
      <c r="E3885" s="2">
        <v>3884</v>
      </c>
      <c r="F3885" s="1">
        <v>18</v>
      </c>
      <c r="G3885" s="1" t="s">
        <v>5817</v>
      </c>
      <c r="H3885" s="1" t="s">
        <v>8503</v>
      </c>
      <c r="I3885" s="1">
        <v>12</v>
      </c>
      <c r="L3885" s="1">
        <v>2</v>
      </c>
      <c r="M3885" s="2" t="s">
        <v>5234</v>
      </c>
      <c r="N3885" s="2" t="s">
        <v>9803</v>
      </c>
      <c r="T3885" s="1" t="s">
        <v>17294</v>
      </c>
      <c r="U3885" s="1" t="s">
        <v>6295</v>
      </c>
      <c r="V3885" s="1" t="s">
        <v>9001</v>
      </c>
      <c r="Y3885" s="1" t="s">
        <v>5234</v>
      </c>
      <c r="Z3885" s="1" t="s">
        <v>9803</v>
      </c>
      <c r="AC3885" s="1">
        <v>45</v>
      </c>
      <c r="AD3885" s="1" t="s">
        <v>185</v>
      </c>
      <c r="AE3885" s="1" t="s">
        <v>11528</v>
      </c>
      <c r="AJ3885" s="1" t="s">
        <v>17</v>
      </c>
      <c r="AK3885" s="1" t="s">
        <v>11718</v>
      </c>
      <c r="AL3885" s="1" t="s">
        <v>50</v>
      </c>
      <c r="AM3885" s="1" t="s">
        <v>16336</v>
      </c>
      <c r="AN3885" s="1" t="s">
        <v>602</v>
      </c>
      <c r="AO3885" s="1" t="s">
        <v>8712</v>
      </c>
      <c r="AR3885" s="1" t="s">
        <v>4732</v>
      </c>
      <c r="AS3885" s="1" t="s">
        <v>15054</v>
      </c>
      <c r="AT3885" s="1" t="s">
        <v>269</v>
      </c>
      <c r="AU3885" s="1" t="s">
        <v>8873</v>
      </c>
      <c r="AV3885" s="1" t="s">
        <v>8283</v>
      </c>
      <c r="AW3885" s="1" t="s">
        <v>12179</v>
      </c>
      <c r="BB3885" s="1" t="s">
        <v>278</v>
      </c>
      <c r="BC3885" s="1" t="s">
        <v>8843</v>
      </c>
      <c r="BD3885" s="1" t="s">
        <v>14833</v>
      </c>
      <c r="BE3885" s="1" t="s">
        <v>17295</v>
      </c>
      <c r="BG3885" s="1" t="s">
        <v>88</v>
      </c>
      <c r="BH3885" s="1" t="s">
        <v>8828</v>
      </c>
      <c r="BI3885" s="1" t="s">
        <v>6296</v>
      </c>
      <c r="BJ3885" s="1" t="s">
        <v>10167</v>
      </c>
      <c r="BK3885" s="1" t="s">
        <v>88</v>
      </c>
      <c r="BL3885" s="1" t="s">
        <v>8828</v>
      </c>
      <c r="BM3885" s="1" t="s">
        <v>1035</v>
      </c>
      <c r="BN3885" s="1" t="s">
        <v>12486</v>
      </c>
      <c r="BO3885" s="1" t="s">
        <v>269</v>
      </c>
      <c r="BP3885" s="1" t="s">
        <v>8873</v>
      </c>
      <c r="BQ3885" s="1" t="s">
        <v>3947</v>
      </c>
      <c r="BR3885" s="1" t="s">
        <v>12332</v>
      </c>
      <c r="BS3885" s="1" t="s">
        <v>436</v>
      </c>
      <c r="BT3885" s="1" t="s">
        <v>11639</v>
      </c>
    </row>
    <row r="3886" spans="1:72" ht="13.5" customHeight="1">
      <c r="A3886" s="3" t="str">
        <f>HYPERLINK("http://kyu.snu.ac.kr/sdhj/index.jsp?type=hj/GK14605_00IH_0001_0068.jpg","1720_각북면_68")</f>
        <v>1720_각북면_68</v>
      </c>
      <c r="B3886" s="2">
        <v>1720</v>
      </c>
      <c r="C3886" s="2" t="s">
        <v>16593</v>
      </c>
      <c r="D3886" s="2" t="s">
        <v>16594</v>
      </c>
      <c r="E3886" s="2">
        <v>3885</v>
      </c>
      <c r="F3886" s="1">
        <v>18</v>
      </c>
      <c r="G3886" s="1" t="s">
        <v>5817</v>
      </c>
      <c r="H3886" s="1" t="s">
        <v>8503</v>
      </c>
      <c r="I3886" s="1">
        <v>12</v>
      </c>
      <c r="L3886" s="1">
        <v>2</v>
      </c>
      <c r="M3886" s="2" t="s">
        <v>5234</v>
      </c>
      <c r="N3886" s="2" t="s">
        <v>9803</v>
      </c>
      <c r="S3886" s="1" t="s">
        <v>51</v>
      </c>
      <c r="T3886" s="1" t="s">
        <v>1413</v>
      </c>
      <c r="W3886" s="1" t="s">
        <v>245</v>
      </c>
      <c r="X3886" s="1" t="s">
        <v>9269</v>
      </c>
      <c r="Y3886" s="1" t="s">
        <v>53</v>
      </c>
      <c r="Z3886" s="1" t="s">
        <v>9315</v>
      </c>
      <c r="AC3886" s="1">
        <v>35</v>
      </c>
      <c r="AD3886" s="1" t="s">
        <v>111</v>
      </c>
      <c r="AE3886" s="1" t="s">
        <v>8821</v>
      </c>
      <c r="AF3886" s="1" t="s">
        <v>135</v>
      </c>
      <c r="AG3886" s="1" t="s">
        <v>11569</v>
      </c>
      <c r="AJ3886" s="1" t="s">
        <v>17</v>
      </c>
      <c r="AK3886" s="1" t="s">
        <v>11718</v>
      </c>
      <c r="AL3886" s="1" t="s">
        <v>158</v>
      </c>
      <c r="AM3886" s="1" t="s">
        <v>11647</v>
      </c>
      <c r="AT3886" s="1" t="s">
        <v>88</v>
      </c>
      <c r="AU3886" s="1" t="s">
        <v>8828</v>
      </c>
      <c r="AV3886" s="1" t="s">
        <v>6297</v>
      </c>
      <c r="AW3886" s="1" t="s">
        <v>9397</v>
      </c>
      <c r="BG3886" s="1" t="s">
        <v>153</v>
      </c>
      <c r="BH3886" s="1" t="s">
        <v>8874</v>
      </c>
      <c r="BI3886" s="1" t="s">
        <v>6298</v>
      </c>
      <c r="BJ3886" s="1" t="s">
        <v>12724</v>
      </c>
      <c r="BK3886" s="1" t="s">
        <v>60</v>
      </c>
      <c r="BL3886" s="1" t="s">
        <v>9030</v>
      </c>
      <c r="BM3886" s="1" t="s">
        <v>6299</v>
      </c>
      <c r="BN3886" s="1" t="s">
        <v>10748</v>
      </c>
      <c r="BO3886" s="1" t="s">
        <v>44</v>
      </c>
      <c r="BP3886" s="1" t="s">
        <v>8875</v>
      </c>
      <c r="BQ3886" s="1" t="s">
        <v>6300</v>
      </c>
      <c r="BR3886" s="1" t="s">
        <v>14276</v>
      </c>
      <c r="BS3886" s="1" t="s">
        <v>158</v>
      </c>
      <c r="BT3886" s="1" t="s">
        <v>11647</v>
      </c>
    </row>
    <row r="3887" spans="1:72" ht="13.5" customHeight="1">
      <c r="A3887" s="3" t="str">
        <f>HYPERLINK("http://kyu.snu.ac.kr/sdhj/index.jsp?type=hj/GK14605_00IH_0001_0068.jpg","1720_각북면_68")</f>
        <v>1720_각북면_68</v>
      </c>
      <c r="B3887" s="2">
        <v>1720</v>
      </c>
      <c r="C3887" s="2" t="s">
        <v>15932</v>
      </c>
      <c r="D3887" s="2" t="s">
        <v>15933</v>
      </c>
      <c r="E3887" s="2">
        <v>3886</v>
      </c>
      <c r="F3887" s="1">
        <v>18</v>
      </c>
      <c r="G3887" s="1" t="s">
        <v>5817</v>
      </c>
      <c r="H3887" s="1" t="s">
        <v>8503</v>
      </c>
      <c r="I3887" s="1">
        <v>12</v>
      </c>
      <c r="L3887" s="1">
        <v>2</v>
      </c>
      <c r="M3887" s="2" t="s">
        <v>5234</v>
      </c>
      <c r="N3887" s="2" t="s">
        <v>9803</v>
      </c>
      <c r="S3887" s="1" t="s">
        <v>102</v>
      </c>
      <c r="T3887" s="1" t="s">
        <v>8723</v>
      </c>
      <c r="AF3887" s="1" t="s">
        <v>67</v>
      </c>
      <c r="AG3887" s="1" t="s">
        <v>9286</v>
      </c>
    </row>
    <row r="3888" spans="1:72" ht="13.5" customHeight="1">
      <c r="A3888" s="3" t="str">
        <f>HYPERLINK("http://kyu.snu.ac.kr/sdhj/index.jsp?type=hj/GK14605_00IH_0001_0068.jpg","1720_각북면_68")</f>
        <v>1720_각북면_68</v>
      </c>
      <c r="B3888" s="2">
        <v>1720</v>
      </c>
      <c r="C3888" s="2" t="s">
        <v>15932</v>
      </c>
      <c r="D3888" s="2" t="s">
        <v>15933</v>
      </c>
      <c r="E3888" s="2">
        <v>3887</v>
      </c>
      <c r="F3888" s="1">
        <v>18</v>
      </c>
      <c r="G3888" s="1" t="s">
        <v>5817</v>
      </c>
      <c r="H3888" s="1" t="s">
        <v>8503</v>
      </c>
      <c r="I3888" s="1">
        <v>12</v>
      </c>
      <c r="L3888" s="1">
        <v>2</v>
      </c>
      <c r="M3888" s="2" t="s">
        <v>5234</v>
      </c>
      <c r="N3888" s="2" t="s">
        <v>9803</v>
      </c>
      <c r="S3888" s="1" t="s">
        <v>66</v>
      </c>
      <c r="T3888" s="1" t="s">
        <v>8716</v>
      </c>
      <c r="U3888" s="1" t="s">
        <v>278</v>
      </c>
      <c r="V3888" s="1" t="s">
        <v>8843</v>
      </c>
      <c r="Y3888" s="1" t="s">
        <v>18971</v>
      </c>
      <c r="Z3888" s="1" t="s">
        <v>15489</v>
      </c>
      <c r="AC3888" s="1">
        <v>30</v>
      </c>
      <c r="AD3888" s="1" t="s">
        <v>163</v>
      </c>
      <c r="AE3888" s="1" t="s">
        <v>11552</v>
      </c>
    </row>
    <row r="3889" spans="1:72" ht="13.5" customHeight="1">
      <c r="A3889" s="3" t="str">
        <f>HYPERLINK("http://kyu.snu.ac.kr/sdhj/index.jsp?type=hj/GK14605_00IH_0001_0068.jpg","1720_각북면_68")</f>
        <v>1720_각북면_68</v>
      </c>
      <c r="B3889" s="2">
        <v>1720</v>
      </c>
      <c r="C3889" s="2" t="s">
        <v>15932</v>
      </c>
      <c r="D3889" s="2" t="s">
        <v>15933</v>
      </c>
      <c r="E3889" s="2">
        <v>3888</v>
      </c>
      <c r="F3889" s="1">
        <v>18</v>
      </c>
      <c r="G3889" s="1" t="s">
        <v>5817</v>
      </c>
      <c r="H3889" s="1" t="s">
        <v>8503</v>
      </c>
      <c r="I3889" s="1">
        <v>12</v>
      </c>
      <c r="L3889" s="1">
        <v>2</v>
      </c>
      <c r="M3889" s="2" t="s">
        <v>5234</v>
      </c>
      <c r="N3889" s="2" t="s">
        <v>9803</v>
      </c>
      <c r="S3889" s="1" t="s">
        <v>6301</v>
      </c>
      <c r="T3889" s="1" t="s">
        <v>8755</v>
      </c>
      <c r="Y3889" s="1" t="s">
        <v>335</v>
      </c>
      <c r="Z3889" s="1" t="s">
        <v>9444</v>
      </c>
      <c r="AC3889" s="1">
        <v>7</v>
      </c>
      <c r="AD3889" s="1" t="s">
        <v>454</v>
      </c>
      <c r="AE3889" s="1" t="s">
        <v>11543</v>
      </c>
    </row>
    <row r="3890" spans="1:72" ht="13.5" customHeight="1">
      <c r="A3890" s="3" t="str">
        <f>HYPERLINK("http://kyu.snu.ac.kr/sdhj/index.jsp?type=hj/GK14605_00IH_0001_0069.jpg","1720_각북면_69")</f>
        <v>1720_각북면_69</v>
      </c>
      <c r="B3890" s="2">
        <v>1720</v>
      </c>
      <c r="C3890" s="2" t="s">
        <v>15741</v>
      </c>
      <c r="D3890" s="2" t="s">
        <v>15742</v>
      </c>
      <c r="E3890" s="2">
        <v>3889</v>
      </c>
      <c r="F3890" s="1">
        <v>18</v>
      </c>
      <c r="G3890" s="1" t="s">
        <v>5817</v>
      </c>
      <c r="H3890" s="1" t="s">
        <v>8503</v>
      </c>
      <c r="I3890" s="1">
        <v>12</v>
      </c>
      <c r="L3890" s="1">
        <v>3</v>
      </c>
      <c r="M3890" s="2" t="s">
        <v>5983</v>
      </c>
      <c r="N3890" s="2" t="s">
        <v>11843</v>
      </c>
      <c r="T3890" s="1" t="s">
        <v>17175</v>
      </c>
      <c r="U3890" s="1" t="s">
        <v>757</v>
      </c>
      <c r="V3890" s="1" t="s">
        <v>9000</v>
      </c>
      <c r="W3890" s="1" t="s">
        <v>437</v>
      </c>
      <c r="X3890" s="1" t="s">
        <v>9293</v>
      </c>
      <c r="Y3890" s="1" t="s">
        <v>505</v>
      </c>
      <c r="Z3890" s="1" t="s">
        <v>9779</v>
      </c>
      <c r="AC3890" s="1">
        <v>50</v>
      </c>
      <c r="AD3890" s="1" t="s">
        <v>54</v>
      </c>
      <c r="AE3890" s="1" t="s">
        <v>11446</v>
      </c>
      <c r="AJ3890" s="1" t="s">
        <v>17</v>
      </c>
      <c r="AK3890" s="1" t="s">
        <v>11718</v>
      </c>
      <c r="AL3890" s="1" t="s">
        <v>320</v>
      </c>
      <c r="AM3890" s="1" t="s">
        <v>11723</v>
      </c>
      <c r="AT3890" s="1" t="s">
        <v>88</v>
      </c>
      <c r="AU3890" s="1" t="s">
        <v>8828</v>
      </c>
      <c r="AV3890" s="1" t="s">
        <v>1952</v>
      </c>
      <c r="AW3890" s="1" t="s">
        <v>12273</v>
      </c>
      <c r="BG3890" s="1" t="s">
        <v>48</v>
      </c>
      <c r="BH3890" s="1" t="s">
        <v>8899</v>
      </c>
      <c r="BI3890" s="1" t="s">
        <v>439</v>
      </c>
      <c r="BJ3890" s="1" t="s">
        <v>10430</v>
      </c>
      <c r="BK3890" s="1" t="s">
        <v>88</v>
      </c>
      <c r="BL3890" s="1" t="s">
        <v>8828</v>
      </c>
      <c r="BM3890" s="1" t="s">
        <v>1058</v>
      </c>
      <c r="BN3890" s="1" t="s">
        <v>8775</v>
      </c>
      <c r="BQ3890" s="1" t="s">
        <v>6302</v>
      </c>
      <c r="BR3890" s="1" t="s">
        <v>15014</v>
      </c>
      <c r="BS3890" s="1" t="s">
        <v>50</v>
      </c>
      <c r="BT3890" s="1" t="s">
        <v>15632</v>
      </c>
    </row>
    <row r="3891" spans="1:72" ht="13.5" customHeight="1">
      <c r="A3891" s="3" t="str">
        <f>HYPERLINK("http://kyu.snu.ac.kr/sdhj/index.jsp?type=hj/GK14605_00IH_0001_0069.jpg","1720_각북면_69")</f>
        <v>1720_각북면_69</v>
      </c>
      <c r="B3891" s="2">
        <v>1720</v>
      </c>
      <c r="C3891" s="2" t="s">
        <v>15633</v>
      </c>
      <c r="D3891" s="2" t="s">
        <v>15634</v>
      </c>
      <c r="E3891" s="2">
        <v>3890</v>
      </c>
      <c r="F3891" s="1">
        <v>18</v>
      </c>
      <c r="G3891" s="1" t="s">
        <v>5817</v>
      </c>
      <c r="H3891" s="1" t="s">
        <v>8503</v>
      </c>
      <c r="I3891" s="1">
        <v>12</v>
      </c>
      <c r="L3891" s="1">
        <v>3</v>
      </c>
      <c r="M3891" s="2" t="s">
        <v>5983</v>
      </c>
      <c r="N3891" s="2" t="s">
        <v>11843</v>
      </c>
      <c r="S3891" s="1" t="s">
        <v>51</v>
      </c>
      <c r="T3891" s="1" t="s">
        <v>1413</v>
      </c>
      <c r="W3891" s="1" t="s">
        <v>325</v>
      </c>
      <c r="X3891" s="1" t="s">
        <v>9291</v>
      </c>
      <c r="Y3891" s="1" t="s">
        <v>53</v>
      </c>
      <c r="Z3891" s="1" t="s">
        <v>9315</v>
      </c>
      <c r="AC3891" s="1">
        <v>41</v>
      </c>
      <c r="AD3891" s="1" t="s">
        <v>211</v>
      </c>
      <c r="AE3891" s="1" t="s">
        <v>10681</v>
      </c>
      <c r="AJ3891" s="1" t="s">
        <v>17</v>
      </c>
      <c r="AK3891" s="1" t="s">
        <v>11718</v>
      </c>
      <c r="AL3891" s="1" t="s">
        <v>6303</v>
      </c>
      <c r="AM3891" s="1" t="s">
        <v>11733</v>
      </c>
      <c r="AT3891" s="1" t="s">
        <v>153</v>
      </c>
      <c r="AU3891" s="1" t="s">
        <v>8874</v>
      </c>
      <c r="AV3891" s="1" t="s">
        <v>3419</v>
      </c>
      <c r="AW3891" s="1" t="s">
        <v>10457</v>
      </c>
      <c r="BG3891" s="1" t="s">
        <v>6304</v>
      </c>
      <c r="BH3891" s="1" t="s">
        <v>12956</v>
      </c>
      <c r="BI3891" s="1" t="s">
        <v>1509</v>
      </c>
      <c r="BJ3891" s="1" t="s">
        <v>11351</v>
      </c>
      <c r="BK3891" s="1" t="s">
        <v>88</v>
      </c>
      <c r="BL3891" s="1" t="s">
        <v>8828</v>
      </c>
      <c r="BM3891" s="1" t="s">
        <v>6305</v>
      </c>
      <c r="BN3891" s="1" t="s">
        <v>9362</v>
      </c>
      <c r="BO3891" s="1" t="s">
        <v>428</v>
      </c>
      <c r="BP3891" s="1" t="s">
        <v>11968</v>
      </c>
      <c r="BQ3891" s="1" t="s">
        <v>6306</v>
      </c>
      <c r="BR3891" s="1" t="s">
        <v>15157</v>
      </c>
      <c r="BS3891" s="1" t="s">
        <v>41</v>
      </c>
      <c r="BT3891" s="1" t="s">
        <v>11660</v>
      </c>
    </row>
    <row r="3892" spans="1:72" ht="13.5" customHeight="1">
      <c r="A3892" s="3" t="str">
        <f>HYPERLINK("http://kyu.snu.ac.kr/sdhj/index.jsp?type=hj/GK14605_00IH_0001_0069.jpg","1720_각북면_69")</f>
        <v>1720_각북면_69</v>
      </c>
      <c r="B3892" s="2">
        <v>1720</v>
      </c>
      <c r="C3892" s="2" t="s">
        <v>15666</v>
      </c>
      <c r="D3892" s="2" t="s">
        <v>15667</v>
      </c>
      <c r="E3892" s="2">
        <v>3891</v>
      </c>
      <c r="F3892" s="1">
        <v>18</v>
      </c>
      <c r="G3892" s="1" t="s">
        <v>5817</v>
      </c>
      <c r="H3892" s="1" t="s">
        <v>8503</v>
      </c>
      <c r="I3892" s="1">
        <v>12</v>
      </c>
      <c r="L3892" s="1">
        <v>3</v>
      </c>
      <c r="M3892" s="2" t="s">
        <v>5983</v>
      </c>
      <c r="N3892" s="2" t="s">
        <v>11843</v>
      </c>
      <c r="S3892" s="1" t="s">
        <v>190</v>
      </c>
      <c r="T3892" s="1" t="s">
        <v>8713</v>
      </c>
      <c r="U3892" s="1" t="s">
        <v>6079</v>
      </c>
      <c r="V3892" s="1" t="s">
        <v>8999</v>
      </c>
      <c r="Y3892" s="1" t="s">
        <v>6307</v>
      </c>
      <c r="Z3892" s="1" t="s">
        <v>9682</v>
      </c>
      <c r="AC3892" s="1">
        <v>27</v>
      </c>
      <c r="AD3892" s="1" t="s">
        <v>167</v>
      </c>
      <c r="AE3892" s="1" t="s">
        <v>11350</v>
      </c>
    </row>
    <row r="3893" spans="1:72" ht="13.5" customHeight="1">
      <c r="A3893" s="3" t="str">
        <f>HYPERLINK("http://kyu.snu.ac.kr/sdhj/index.jsp?type=hj/GK14605_00IH_0001_0069.jpg","1720_각북면_69")</f>
        <v>1720_각북면_69</v>
      </c>
      <c r="B3893" s="2">
        <v>1720</v>
      </c>
      <c r="C3893" s="2" t="s">
        <v>15666</v>
      </c>
      <c r="D3893" s="2" t="s">
        <v>15667</v>
      </c>
      <c r="E3893" s="2">
        <v>3892</v>
      </c>
      <c r="F3893" s="1">
        <v>18</v>
      </c>
      <c r="G3893" s="1" t="s">
        <v>5817</v>
      </c>
      <c r="H3893" s="1" t="s">
        <v>8503</v>
      </c>
      <c r="I3893" s="1">
        <v>12</v>
      </c>
      <c r="L3893" s="1">
        <v>3</v>
      </c>
      <c r="M3893" s="2" t="s">
        <v>5983</v>
      </c>
      <c r="N3893" s="2" t="s">
        <v>11843</v>
      </c>
      <c r="S3893" s="1" t="s">
        <v>133</v>
      </c>
      <c r="T3893" s="1" t="s">
        <v>8712</v>
      </c>
      <c r="W3893" s="1" t="s">
        <v>455</v>
      </c>
      <c r="X3893" s="1" t="s">
        <v>9281</v>
      </c>
      <c r="Y3893" s="1" t="s">
        <v>53</v>
      </c>
      <c r="Z3893" s="1" t="s">
        <v>9315</v>
      </c>
      <c r="AC3893" s="1">
        <v>23</v>
      </c>
      <c r="AD3893" s="1" t="s">
        <v>194</v>
      </c>
      <c r="AE3893" s="1" t="s">
        <v>11565</v>
      </c>
      <c r="AF3893" s="1" t="s">
        <v>135</v>
      </c>
      <c r="AG3893" s="1" t="s">
        <v>11569</v>
      </c>
    </row>
    <row r="3894" spans="1:72" ht="13.5" customHeight="1">
      <c r="A3894" s="3" t="str">
        <f>HYPERLINK("http://kyu.snu.ac.kr/sdhj/index.jsp?type=hj/GK14605_00IH_0001_0069.jpg","1720_각북면_69")</f>
        <v>1720_각북면_69</v>
      </c>
      <c r="B3894" s="2">
        <v>1720</v>
      </c>
      <c r="C3894" s="2" t="s">
        <v>15666</v>
      </c>
      <c r="D3894" s="2" t="s">
        <v>15667</v>
      </c>
      <c r="E3894" s="2">
        <v>3893</v>
      </c>
      <c r="F3894" s="1">
        <v>18</v>
      </c>
      <c r="G3894" s="1" t="s">
        <v>5817</v>
      </c>
      <c r="H3894" s="1" t="s">
        <v>8503</v>
      </c>
      <c r="I3894" s="1">
        <v>12</v>
      </c>
      <c r="L3894" s="1">
        <v>3</v>
      </c>
      <c r="M3894" s="2" t="s">
        <v>5983</v>
      </c>
      <c r="N3894" s="2" t="s">
        <v>11843</v>
      </c>
      <c r="S3894" s="1" t="s">
        <v>127</v>
      </c>
      <c r="T3894" s="1" t="s">
        <v>8714</v>
      </c>
      <c r="W3894" s="1" t="s">
        <v>38</v>
      </c>
      <c r="X3894" s="1" t="s">
        <v>16121</v>
      </c>
      <c r="Y3894" s="1" t="s">
        <v>53</v>
      </c>
      <c r="Z3894" s="1" t="s">
        <v>9315</v>
      </c>
      <c r="AC3894" s="1">
        <v>74</v>
      </c>
      <c r="AD3894" s="1" t="s">
        <v>207</v>
      </c>
      <c r="AE3894" s="1" t="s">
        <v>11551</v>
      </c>
    </row>
    <row r="3895" spans="1:72" ht="13.5" customHeight="1">
      <c r="A3895" s="3" t="str">
        <f>HYPERLINK("http://kyu.snu.ac.kr/sdhj/index.jsp?type=hj/GK14605_00IH_0001_0069.jpg","1720_각북면_69")</f>
        <v>1720_각북면_69</v>
      </c>
      <c r="B3895" s="2">
        <v>1720</v>
      </c>
      <c r="C3895" s="2" t="s">
        <v>15666</v>
      </c>
      <c r="D3895" s="2" t="s">
        <v>15667</v>
      </c>
      <c r="E3895" s="2">
        <v>3894</v>
      </c>
      <c r="F3895" s="1">
        <v>18</v>
      </c>
      <c r="G3895" s="1" t="s">
        <v>5817</v>
      </c>
      <c r="H3895" s="1" t="s">
        <v>8503</v>
      </c>
      <c r="I3895" s="1">
        <v>12</v>
      </c>
      <c r="L3895" s="1">
        <v>3</v>
      </c>
      <c r="M3895" s="2" t="s">
        <v>5983</v>
      </c>
      <c r="N3895" s="2" t="s">
        <v>11843</v>
      </c>
      <c r="S3895" s="1" t="s">
        <v>71</v>
      </c>
      <c r="T3895" s="1" t="s">
        <v>8710</v>
      </c>
      <c r="Y3895" s="1" t="s">
        <v>1127</v>
      </c>
      <c r="Z3895" s="1" t="s">
        <v>9495</v>
      </c>
      <c r="AC3895" s="1">
        <v>5</v>
      </c>
      <c r="AD3895" s="1" t="s">
        <v>249</v>
      </c>
      <c r="AE3895" s="1" t="s">
        <v>11523</v>
      </c>
    </row>
    <row r="3896" spans="1:72" ht="13.5" customHeight="1">
      <c r="A3896" s="3" t="str">
        <f>HYPERLINK("http://kyu.snu.ac.kr/sdhj/index.jsp?type=hj/GK14605_00IH_0001_0069.jpg","1720_각북면_69")</f>
        <v>1720_각북면_69</v>
      </c>
      <c r="B3896" s="2">
        <v>1720</v>
      </c>
      <c r="C3896" s="2" t="s">
        <v>15666</v>
      </c>
      <c r="D3896" s="2" t="s">
        <v>15667</v>
      </c>
      <c r="E3896" s="2">
        <v>3895</v>
      </c>
      <c r="F3896" s="1">
        <v>18</v>
      </c>
      <c r="G3896" s="1" t="s">
        <v>5817</v>
      </c>
      <c r="H3896" s="1" t="s">
        <v>8503</v>
      </c>
      <c r="I3896" s="1">
        <v>12</v>
      </c>
      <c r="L3896" s="1">
        <v>3</v>
      </c>
      <c r="M3896" s="2" t="s">
        <v>5983</v>
      </c>
      <c r="N3896" s="2" t="s">
        <v>11843</v>
      </c>
      <c r="S3896" s="1" t="s">
        <v>68</v>
      </c>
      <c r="T3896" s="1" t="s">
        <v>8708</v>
      </c>
      <c r="Y3896" s="1" t="s">
        <v>53</v>
      </c>
      <c r="Z3896" s="1" t="s">
        <v>9315</v>
      </c>
      <c r="AC3896" s="1">
        <v>4</v>
      </c>
      <c r="AD3896" s="1" t="s">
        <v>105</v>
      </c>
      <c r="AE3896" s="1" t="s">
        <v>11518</v>
      </c>
    </row>
    <row r="3897" spans="1:72" ht="13.5" customHeight="1">
      <c r="A3897" s="3" t="str">
        <f>HYPERLINK("http://kyu.snu.ac.kr/sdhj/index.jsp?type=hj/GK14605_00IH_0001_0069.jpg","1720_각북면_69")</f>
        <v>1720_각북면_69</v>
      </c>
      <c r="B3897" s="2">
        <v>1720</v>
      </c>
      <c r="C3897" s="2" t="s">
        <v>15666</v>
      </c>
      <c r="D3897" s="2" t="s">
        <v>15667</v>
      </c>
      <c r="E3897" s="2">
        <v>3896</v>
      </c>
      <c r="F3897" s="1">
        <v>18</v>
      </c>
      <c r="G3897" s="1" t="s">
        <v>5817</v>
      </c>
      <c r="H3897" s="1" t="s">
        <v>8503</v>
      </c>
      <c r="I3897" s="1">
        <v>12</v>
      </c>
      <c r="L3897" s="1">
        <v>3</v>
      </c>
      <c r="M3897" s="2" t="s">
        <v>5983</v>
      </c>
      <c r="N3897" s="2" t="s">
        <v>11843</v>
      </c>
      <c r="S3897" s="1" t="s">
        <v>68</v>
      </c>
      <c r="T3897" s="1" t="s">
        <v>8708</v>
      </c>
      <c r="Y3897" s="1" t="s">
        <v>53</v>
      </c>
      <c r="Z3897" s="1" t="s">
        <v>9315</v>
      </c>
      <c r="AC3897" s="1">
        <v>1</v>
      </c>
      <c r="AD3897" s="1" t="s">
        <v>107</v>
      </c>
      <c r="AE3897" s="1" t="s">
        <v>11521</v>
      </c>
      <c r="AF3897" s="1" t="s">
        <v>135</v>
      </c>
      <c r="AG3897" s="1" t="s">
        <v>11569</v>
      </c>
    </row>
    <row r="3898" spans="1:72" ht="13.5" customHeight="1">
      <c r="A3898" s="3" t="str">
        <f>HYPERLINK("http://kyu.snu.ac.kr/sdhj/index.jsp?type=hj/GK14605_00IH_0001_0069.jpg","1720_각북면_69")</f>
        <v>1720_각북면_69</v>
      </c>
      <c r="B3898" s="2">
        <v>1720</v>
      </c>
      <c r="C3898" s="2" t="s">
        <v>15666</v>
      </c>
      <c r="D3898" s="2" t="s">
        <v>15667</v>
      </c>
      <c r="E3898" s="2">
        <v>3897</v>
      </c>
      <c r="F3898" s="1">
        <v>18</v>
      </c>
      <c r="G3898" s="1" t="s">
        <v>5817</v>
      </c>
      <c r="H3898" s="1" t="s">
        <v>8503</v>
      </c>
      <c r="I3898" s="1">
        <v>12</v>
      </c>
      <c r="L3898" s="1">
        <v>3</v>
      </c>
      <c r="M3898" s="2" t="s">
        <v>5983</v>
      </c>
      <c r="N3898" s="2" t="s">
        <v>11843</v>
      </c>
      <c r="T3898" s="1" t="s">
        <v>17296</v>
      </c>
      <c r="U3898" s="1" t="s">
        <v>2802</v>
      </c>
      <c r="V3898" s="1" t="s">
        <v>8833</v>
      </c>
      <c r="Y3898" s="1" t="s">
        <v>5982</v>
      </c>
      <c r="Z3898" s="1" t="s">
        <v>10208</v>
      </c>
      <c r="AC3898" s="1">
        <v>46</v>
      </c>
      <c r="AD3898" s="1" t="s">
        <v>40</v>
      </c>
      <c r="AE3898" s="1" t="s">
        <v>11562</v>
      </c>
      <c r="AT3898" s="1" t="s">
        <v>269</v>
      </c>
      <c r="AU3898" s="1" t="s">
        <v>8873</v>
      </c>
      <c r="AV3898" s="1" t="s">
        <v>2791</v>
      </c>
      <c r="AW3898" s="1" t="s">
        <v>9984</v>
      </c>
      <c r="BB3898" s="1" t="s">
        <v>385</v>
      </c>
      <c r="BC3898" s="1" t="s">
        <v>16564</v>
      </c>
      <c r="BD3898" s="1" t="s">
        <v>6208</v>
      </c>
      <c r="BE3898" s="1" t="s">
        <v>10232</v>
      </c>
    </row>
    <row r="3899" spans="1:72" ht="13.5" customHeight="1">
      <c r="A3899" s="3" t="str">
        <f>HYPERLINK("http://kyu.snu.ac.kr/sdhj/index.jsp?type=hj/GK14605_00IH_0001_0069.jpg","1720_각북면_69")</f>
        <v>1720_각북면_69</v>
      </c>
      <c r="B3899" s="2">
        <v>1720</v>
      </c>
      <c r="C3899" s="2" t="s">
        <v>16374</v>
      </c>
      <c r="D3899" s="2" t="s">
        <v>16375</v>
      </c>
      <c r="E3899" s="2">
        <v>3898</v>
      </c>
      <c r="F3899" s="1">
        <v>18</v>
      </c>
      <c r="G3899" s="1" t="s">
        <v>5817</v>
      </c>
      <c r="H3899" s="1" t="s">
        <v>8503</v>
      </c>
      <c r="I3899" s="1">
        <v>12</v>
      </c>
      <c r="L3899" s="1">
        <v>4</v>
      </c>
      <c r="M3899" s="2" t="s">
        <v>6308</v>
      </c>
      <c r="N3899" s="2" t="s">
        <v>9831</v>
      </c>
      <c r="T3899" s="1" t="s">
        <v>17147</v>
      </c>
      <c r="U3899" s="1" t="s">
        <v>5179</v>
      </c>
      <c r="V3899" s="1" t="s">
        <v>8952</v>
      </c>
      <c r="Y3899" s="1" t="s">
        <v>6308</v>
      </c>
      <c r="Z3899" s="1" t="s">
        <v>9831</v>
      </c>
      <c r="AC3899" s="1">
        <v>67</v>
      </c>
      <c r="AD3899" s="1" t="s">
        <v>454</v>
      </c>
      <c r="AE3899" s="1" t="s">
        <v>11543</v>
      </c>
      <c r="AJ3899" s="1" t="s">
        <v>17</v>
      </c>
      <c r="AK3899" s="1" t="s">
        <v>11718</v>
      </c>
      <c r="AL3899" s="1" t="s">
        <v>803</v>
      </c>
      <c r="AM3899" s="1" t="s">
        <v>11722</v>
      </c>
      <c r="AN3899" s="1" t="s">
        <v>602</v>
      </c>
      <c r="AO3899" s="1" t="s">
        <v>8712</v>
      </c>
      <c r="AR3899" s="1" t="s">
        <v>6309</v>
      </c>
      <c r="AS3899" s="1" t="s">
        <v>15422</v>
      </c>
      <c r="AT3899" s="1" t="s">
        <v>269</v>
      </c>
      <c r="AU3899" s="1" t="s">
        <v>8873</v>
      </c>
      <c r="AV3899" s="1" t="s">
        <v>2064</v>
      </c>
      <c r="AW3899" s="1" t="s">
        <v>10610</v>
      </c>
      <c r="BB3899" s="1" t="s">
        <v>274</v>
      </c>
      <c r="BC3899" s="1" t="s">
        <v>8855</v>
      </c>
      <c r="BD3899" s="1" t="s">
        <v>6310</v>
      </c>
      <c r="BE3899" s="1" t="s">
        <v>12814</v>
      </c>
      <c r="BG3899" s="1" t="s">
        <v>269</v>
      </c>
      <c r="BH3899" s="1" t="s">
        <v>8873</v>
      </c>
      <c r="BI3899" s="1" t="s">
        <v>6311</v>
      </c>
      <c r="BJ3899" s="1" t="s">
        <v>10351</v>
      </c>
      <c r="BK3899" s="1" t="s">
        <v>88</v>
      </c>
      <c r="BL3899" s="1" t="s">
        <v>8828</v>
      </c>
      <c r="BM3899" s="1" t="s">
        <v>6312</v>
      </c>
      <c r="BN3899" s="1" t="s">
        <v>17297</v>
      </c>
      <c r="BO3899" s="1" t="s">
        <v>269</v>
      </c>
      <c r="BP3899" s="1" t="s">
        <v>8873</v>
      </c>
      <c r="BQ3899" s="1" t="s">
        <v>6313</v>
      </c>
      <c r="BR3899" s="1" t="s">
        <v>14275</v>
      </c>
      <c r="BS3899" s="1" t="s">
        <v>320</v>
      </c>
      <c r="BT3899" s="1" t="s">
        <v>11723</v>
      </c>
    </row>
    <row r="3900" spans="1:72" ht="13.5" customHeight="1">
      <c r="A3900" s="3" t="str">
        <f>HYPERLINK("http://kyu.snu.ac.kr/sdhj/index.jsp?type=hj/GK14605_00IH_0001_0069.jpg","1720_각북면_69")</f>
        <v>1720_각북면_69</v>
      </c>
      <c r="B3900" s="2">
        <v>1720</v>
      </c>
      <c r="C3900" s="2" t="s">
        <v>15674</v>
      </c>
      <c r="D3900" s="2" t="s">
        <v>15675</v>
      </c>
      <c r="E3900" s="2">
        <v>3899</v>
      </c>
      <c r="F3900" s="1">
        <v>18</v>
      </c>
      <c r="G3900" s="1" t="s">
        <v>5817</v>
      </c>
      <c r="H3900" s="1" t="s">
        <v>8503</v>
      </c>
      <c r="I3900" s="1">
        <v>12</v>
      </c>
      <c r="L3900" s="1">
        <v>4</v>
      </c>
      <c r="M3900" s="2" t="s">
        <v>6308</v>
      </c>
      <c r="N3900" s="2" t="s">
        <v>9831</v>
      </c>
      <c r="S3900" s="1" t="s">
        <v>51</v>
      </c>
      <c r="T3900" s="1" t="s">
        <v>1413</v>
      </c>
      <c r="U3900" s="1" t="s">
        <v>6314</v>
      </c>
      <c r="V3900" s="1" t="s">
        <v>8951</v>
      </c>
      <c r="W3900" s="1" t="s">
        <v>103</v>
      </c>
      <c r="X3900" s="1" t="s">
        <v>16518</v>
      </c>
      <c r="Y3900" s="1" t="s">
        <v>3375</v>
      </c>
      <c r="Z3900" s="1" t="s">
        <v>10207</v>
      </c>
      <c r="AC3900" s="1">
        <v>54</v>
      </c>
      <c r="AD3900" s="1" t="s">
        <v>804</v>
      </c>
      <c r="AE3900" s="1" t="s">
        <v>11540</v>
      </c>
      <c r="AJ3900" s="1" t="s">
        <v>17</v>
      </c>
      <c r="AK3900" s="1" t="s">
        <v>11718</v>
      </c>
      <c r="AL3900" s="1" t="s">
        <v>50</v>
      </c>
      <c r="AM3900" s="1" t="s">
        <v>15939</v>
      </c>
      <c r="AT3900" s="1" t="s">
        <v>88</v>
      </c>
      <c r="AU3900" s="1" t="s">
        <v>8828</v>
      </c>
      <c r="AV3900" s="1" t="s">
        <v>6315</v>
      </c>
      <c r="AW3900" s="1" t="s">
        <v>12272</v>
      </c>
      <c r="BG3900" s="1" t="s">
        <v>88</v>
      </c>
      <c r="BH3900" s="1" t="s">
        <v>8828</v>
      </c>
      <c r="BI3900" s="1" t="s">
        <v>3463</v>
      </c>
      <c r="BJ3900" s="1" t="s">
        <v>11456</v>
      </c>
      <c r="BK3900" s="1" t="s">
        <v>88</v>
      </c>
      <c r="BL3900" s="1" t="s">
        <v>8828</v>
      </c>
      <c r="BM3900" s="1" t="s">
        <v>6316</v>
      </c>
      <c r="BN3900" s="1" t="s">
        <v>10203</v>
      </c>
      <c r="BO3900" s="1" t="s">
        <v>269</v>
      </c>
      <c r="BP3900" s="1" t="s">
        <v>8873</v>
      </c>
      <c r="BQ3900" s="1" t="s">
        <v>4481</v>
      </c>
      <c r="BR3900" s="1" t="s">
        <v>10542</v>
      </c>
      <c r="BS3900" s="1" t="s">
        <v>50</v>
      </c>
      <c r="BT3900" s="1" t="s">
        <v>15939</v>
      </c>
    </row>
    <row r="3901" spans="1:72" ht="13.5" customHeight="1">
      <c r="A3901" s="3" t="str">
        <f>HYPERLINK("http://kyu.snu.ac.kr/sdhj/index.jsp?type=hj/GK14605_00IH_0001_0069.jpg","1720_각북면_69")</f>
        <v>1720_각북면_69</v>
      </c>
      <c r="B3901" s="2">
        <v>1720</v>
      </c>
      <c r="C3901" s="2" t="s">
        <v>15674</v>
      </c>
      <c r="D3901" s="2" t="s">
        <v>15675</v>
      </c>
      <c r="E3901" s="2">
        <v>3900</v>
      </c>
      <c r="F3901" s="1">
        <v>18</v>
      </c>
      <c r="G3901" s="1" t="s">
        <v>5817</v>
      </c>
      <c r="H3901" s="1" t="s">
        <v>8503</v>
      </c>
      <c r="I3901" s="1">
        <v>12</v>
      </c>
      <c r="L3901" s="1">
        <v>4</v>
      </c>
      <c r="M3901" s="2" t="s">
        <v>6308</v>
      </c>
      <c r="N3901" s="2" t="s">
        <v>9831</v>
      </c>
      <c r="S3901" s="1" t="s">
        <v>226</v>
      </c>
      <c r="T3901" s="1" t="s">
        <v>8709</v>
      </c>
      <c r="Y3901" s="1" t="s">
        <v>53</v>
      </c>
      <c r="Z3901" s="1" t="s">
        <v>9315</v>
      </c>
      <c r="AC3901" s="1">
        <v>5</v>
      </c>
      <c r="AD3901" s="1" t="s">
        <v>249</v>
      </c>
      <c r="AE3901" s="1" t="s">
        <v>11523</v>
      </c>
    </row>
    <row r="3902" spans="1:72" ht="13.5" customHeight="1">
      <c r="A3902" s="3" t="str">
        <f>HYPERLINK("http://kyu.snu.ac.kr/sdhj/index.jsp?type=hj/GK14605_00IH_0001_0069.jpg","1720_각북면_69")</f>
        <v>1720_각북면_69</v>
      </c>
      <c r="B3902" s="2">
        <v>1720</v>
      </c>
      <c r="C3902" s="2" t="s">
        <v>15674</v>
      </c>
      <c r="D3902" s="2" t="s">
        <v>15675</v>
      </c>
      <c r="E3902" s="2">
        <v>3901</v>
      </c>
      <c r="F3902" s="1">
        <v>18</v>
      </c>
      <c r="G3902" s="1" t="s">
        <v>5817</v>
      </c>
      <c r="H3902" s="1" t="s">
        <v>8503</v>
      </c>
      <c r="I3902" s="1">
        <v>12</v>
      </c>
      <c r="L3902" s="1">
        <v>5</v>
      </c>
      <c r="M3902" s="2" t="s">
        <v>18394</v>
      </c>
      <c r="N3902" s="2" t="s">
        <v>18395</v>
      </c>
      <c r="T3902" s="1" t="s">
        <v>16517</v>
      </c>
      <c r="U3902" s="1" t="s">
        <v>208</v>
      </c>
      <c r="V3902" s="1" t="s">
        <v>8998</v>
      </c>
      <c r="W3902" s="1" t="s">
        <v>768</v>
      </c>
      <c r="X3902" s="1" t="s">
        <v>9261</v>
      </c>
      <c r="Y3902" s="1" t="s">
        <v>6317</v>
      </c>
      <c r="Z3902" s="1" t="s">
        <v>10206</v>
      </c>
      <c r="AC3902" s="1">
        <v>46</v>
      </c>
      <c r="AD3902" s="1" t="s">
        <v>40</v>
      </c>
      <c r="AE3902" s="1" t="s">
        <v>11562</v>
      </c>
      <c r="AJ3902" s="1" t="s">
        <v>17</v>
      </c>
      <c r="AK3902" s="1" t="s">
        <v>11718</v>
      </c>
      <c r="AL3902" s="1" t="s">
        <v>436</v>
      </c>
      <c r="AM3902" s="1" t="s">
        <v>11639</v>
      </c>
      <c r="AT3902" s="1" t="s">
        <v>153</v>
      </c>
      <c r="AU3902" s="1" t="s">
        <v>8874</v>
      </c>
      <c r="AV3902" s="1" t="s">
        <v>3998</v>
      </c>
      <c r="AW3902" s="1" t="s">
        <v>10673</v>
      </c>
      <c r="BG3902" s="1" t="s">
        <v>2793</v>
      </c>
      <c r="BH3902" s="1" t="s">
        <v>15342</v>
      </c>
      <c r="BI3902" s="1" t="s">
        <v>451</v>
      </c>
      <c r="BJ3902" s="1" t="s">
        <v>10816</v>
      </c>
      <c r="BK3902" s="1" t="s">
        <v>48</v>
      </c>
      <c r="BL3902" s="1" t="s">
        <v>8899</v>
      </c>
      <c r="BM3902" s="1" t="s">
        <v>5319</v>
      </c>
      <c r="BN3902" s="1" t="s">
        <v>8712</v>
      </c>
      <c r="BO3902" s="1" t="s">
        <v>153</v>
      </c>
      <c r="BP3902" s="1" t="s">
        <v>8874</v>
      </c>
      <c r="BQ3902" s="1" t="s">
        <v>5821</v>
      </c>
      <c r="BR3902" s="1" t="s">
        <v>14274</v>
      </c>
      <c r="BS3902" s="1" t="s">
        <v>87</v>
      </c>
      <c r="BT3902" s="1" t="s">
        <v>11630</v>
      </c>
    </row>
    <row r="3903" spans="1:72" ht="13.5" customHeight="1">
      <c r="A3903" s="3" t="str">
        <f>HYPERLINK("http://kyu.snu.ac.kr/sdhj/index.jsp?type=hj/GK14605_00IH_0001_0069.jpg","1720_각북면_69")</f>
        <v>1720_각북면_69</v>
      </c>
      <c r="B3903" s="2">
        <v>1720</v>
      </c>
      <c r="C3903" s="2" t="s">
        <v>17056</v>
      </c>
      <c r="D3903" s="2" t="s">
        <v>17057</v>
      </c>
      <c r="E3903" s="2">
        <v>3902</v>
      </c>
      <c r="F3903" s="1">
        <v>18</v>
      </c>
      <c r="G3903" s="1" t="s">
        <v>5817</v>
      </c>
      <c r="H3903" s="1" t="s">
        <v>8503</v>
      </c>
      <c r="I3903" s="1">
        <v>12</v>
      </c>
      <c r="L3903" s="1">
        <v>5</v>
      </c>
      <c r="M3903" s="2" t="s">
        <v>18394</v>
      </c>
      <c r="N3903" s="2" t="s">
        <v>18395</v>
      </c>
      <c r="S3903" s="1" t="s">
        <v>51</v>
      </c>
      <c r="T3903" s="1" t="s">
        <v>1413</v>
      </c>
      <c r="W3903" s="1" t="s">
        <v>150</v>
      </c>
      <c r="X3903" s="1" t="s">
        <v>9282</v>
      </c>
      <c r="Y3903" s="1" t="s">
        <v>53</v>
      </c>
      <c r="Z3903" s="1" t="s">
        <v>9315</v>
      </c>
      <c r="AC3903" s="1">
        <v>47</v>
      </c>
      <c r="AD3903" s="1" t="s">
        <v>246</v>
      </c>
      <c r="AE3903" s="1" t="s">
        <v>11545</v>
      </c>
      <c r="AJ3903" s="1" t="s">
        <v>17</v>
      </c>
      <c r="AK3903" s="1" t="s">
        <v>11718</v>
      </c>
      <c r="AL3903" s="1" t="s">
        <v>152</v>
      </c>
      <c r="AM3903" s="1" t="s">
        <v>11667</v>
      </c>
      <c r="AT3903" s="1" t="s">
        <v>153</v>
      </c>
      <c r="AU3903" s="1" t="s">
        <v>8874</v>
      </c>
      <c r="AV3903" s="1" t="s">
        <v>6120</v>
      </c>
      <c r="AW3903" s="1" t="s">
        <v>10001</v>
      </c>
      <c r="BG3903" s="1" t="s">
        <v>153</v>
      </c>
      <c r="BH3903" s="1" t="s">
        <v>8874</v>
      </c>
      <c r="BI3903" s="1" t="s">
        <v>6318</v>
      </c>
      <c r="BJ3903" s="1" t="s">
        <v>13158</v>
      </c>
      <c r="BK3903" s="1" t="s">
        <v>60</v>
      </c>
      <c r="BL3903" s="1" t="s">
        <v>9030</v>
      </c>
      <c r="BM3903" s="1" t="s">
        <v>6122</v>
      </c>
      <c r="BN3903" s="1" t="s">
        <v>13704</v>
      </c>
      <c r="BO3903" s="1" t="s">
        <v>153</v>
      </c>
      <c r="BP3903" s="1" t="s">
        <v>8874</v>
      </c>
      <c r="BQ3903" s="1" t="s">
        <v>6319</v>
      </c>
      <c r="BR3903" s="1" t="s">
        <v>15102</v>
      </c>
      <c r="BS3903" s="1" t="s">
        <v>50</v>
      </c>
      <c r="BT3903" s="1" t="s">
        <v>15939</v>
      </c>
    </row>
    <row r="3904" spans="1:72" ht="13.5" customHeight="1">
      <c r="A3904" s="3" t="str">
        <f>HYPERLINK("http://kyu.snu.ac.kr/sdhj/index.jsp?type=hj/GK14605_00IH_0001_0069.jpg","1720_각북면_69")</f>
        <v>1720_각북면_69</v>
      </c>
      <c r="B3904" s="2">
        <v>1720</v>
      </c>
      <c r="C3904" s="2" t="s">
        <v>15674</v>
      </c>
      <c r="D3904" s="2" t="s">
        <v>15675</v>
      </c>
      <c r="E3904" s="2">
        <v>3903</v>
      </c>
      <c r="F3904" s="1">
        <v>18</v>
      </c>
      <c r="G3904" s="1" t="s">
        <v>5817</v>
      </c>
      <c r="H3904" s="1" t="s">
        <v>8503</v>
      </c>
      <c r="I3904" s="1">
        <v>12</v>
      </c>
      <c r="L3904" s="1">
        <v>5</v>
      </c>
      <c r="M3904" s="2" t="s">
        <v>18394</v>
      </c>
      <c r="N3904" s="2" t="s">
        <v>18395</v>
      </c>
      <c r="S3904" s="1" t="s">
        <v>6320</v>
      </c>
      <c r="T3904" s="1" t="s">
        <v>8732</v>
      </c>
      <c r="Y3904" s="1" t="s">
        <v>5825</v>
      </c>
      <c r="Z3904" s="1" t="s">
        <v>10205</v>
      </c>
      <c r="AF3904" s="1" t="s">
        <v>358</v>
      </c>
      <c r="AG3904" s="1" t="s">
        <v>11573</v>
      </c>
      <c r="AH3904" s="1" t="s">
        <v>6321</v>
      </c>
      <c r="AI3904" s="1" t="s">
        <v>11650</v>
      </c>
    </row>
    <row r="3905" spans="1:72" ht="13.5" customHeight="1">
      <c r="A3905" s="3" t="str">
        <f>HYPERLINK("http://kyu.snu.ac.kr/sdhj/index.jsp?type=hj/GK14605_00IH_0001_0069.jpg","1720_각북면_69")</f>
        <v>1720_각북면_69</v>
      </c>
      <c r="B3905" s="2">
        <v>1720</v>
      </c>
      <c r="C3905" s="2" t="s">
        <v>15853</v>
      </c>
      <c r="D3905" s="2" t="s">
        <v>15854</v>
      </c>
      <c r="E3905" s="2">
        <v>3904</v>
      </c>
      <c r="F3905" s="1">
        <v>18</v>
      </c>
      <c r="G3905" s="1" t="s">
        <v>5817</v>
      </c>
      <c r="H3905" s="1" t="s">
        <v>8503</v>
      </c>
      <c r="I3905" s="1">
        <v>12</v>
      </c>
      <c r="L3905" s="1">
        <v>5</v>
      </c>
      <c r="M3905" s="2" t="s">
        <v>18394</v>
      </c>
      <c r="N3905" s="2" t="s">
        <v>18395</v>
      </c>
      <c r="S3905" s="1" t="s">
        <v>68</v>
      </c>
      <c r="T3905" s="1" t="s">
        <v>8708</v>
      </c>
      <c r="Y3905" s="1" t="s">
        <v>53</v>
      </c>
      <c r="Z3905" s="1" t="s">
        <v>9315</v>
      </c>
      <c r="AC3905" s="1">
        <v>7</v>
      </c>
      <c r="AD3905" s="1" t="s">
        <v>454</v>
      </c>
      <c r="AE3905" s="1" t="s">
        <v>11543</v>
      </c>
    </row>
    <row r="3906" spans="1:72" ht="13.5" customHeight="1">
      <c r="A3906" s="3" t="str">
        <f>HYPERLINK("http://kyu.snu.ac.kr/sdhj/index.jsp?type=hj/GK14605_00IH_0001_0069.jpg","1720_각북면_69")</f>
        <v>1720_각북면_69</v>
      </c>
      <c r="B3906" s="2">
        <v>1720</v>
      </c>
      <c r="C3906" s="2" t="s">
        <v>15853</v>
      </c>
      <c r="D3906" s="2" t="s">
        <v>15854</v>
      </c>
      <c r="E3906" s="2">
        <v>3905</v>
      </c>
      <c r="F3906" s="1">
        <v>18</v>
      </c>
      <c r="G3906" s="1" t="s">
        <v>5817</v>
      </c>
      <c r="H3906" s="1" t="s">
        <v>8503</v>
      </c>
      <c r="I3906" s="1">
        <v>12</v>
      </c>
      <c r="L3906" s="1">
        <v>5</v>
      </c>
      <c r="M3906" s="2" t="s">
        <v>18394</v>
      </c>
      <c r="N3906" s="2" t="s">
        <v>18395</v>
      </c>
      <c r="T3906" s="1" t="s">
        <v>17298</v>
      </c>
      <c r="U3906" s="1" t="s">
        <v>6322</v>
      </c>
      <c r="V3906" s="1" t="s">
        <v>8997</v>
      </c>
      <c r="Y3906" s="1" t="s">
        <v>6323</v>
      </c>
      <c r="Z3906" s="1" t="s">
        <v>10204</v>
      </c>
      <c r="AC3906" s="1">
        <v>35</v>
      </c>
      <c r="AD3906" s="1" t="s">
        <v>111</v>
      </c>
      <c r="AE3906" s="1" t="s">
        <v>8821</v>
      </c>
      <c r="AF3906" s="1" t="s">
        <v>135</v>
      </c>
      <c r="AG3906" s="1" t="s">
        <v>11569</v>
      </c>
      <c r="AT3906" s="1" t="s">
        <v>269</v>
      </c>
      <c r="AU3906" s="1" t="s">
        <v>8873</v>
      </c>
      <c r="AV3906" s="1" t="s">
        <v>1384</v>
      </c>
      <c r="AW3906" s="1" t="s">
        <v>9683</v>
      </c>
      <c r="BB3906" s="1" t="s">
        <v>278</v>
      </c>
      <c r="BC3906" s="1" t="s">
        <v>8843</v>
      </c>
      <c r="BD3906" s="1" t="s">
        <v>14878</v>
      </c>
      <c r="BE3906" s="1" t="s">
        <v>12817</v>
      </c>
    </row>
    <row r="3907" spans="1:72" ht="13.5" customHeight="1">
      <c r="A3907" s="3" t="str">
        <f>HYPERLINK("http://kyu.snu.ac.kr/sdhj/index.jsp?type=hj/GK14605_00IH_0001_0069.jpg","1720_각북면_69")</f>
        <v>1720_각북면_69</v>
      </c>
      <c r="B3907" s="2">
        <v>1720</v>
      </c>
      <c r="C3907" s="2" t="s">
        <v>16227</v>
      </c>
      <c r="D3907" s="2" t="s">
        <v>16228</v>
      </c>
      <c r="E3907" s="2">
        <v>3906</v>
      </c>
      <c r="F3907" s="1">
        <v>18</v>
      </c>
      <c r="G3907" s="1" t="s">
        <v>5817</v>
      </c>
      <c r="H3907" s="1" t="s">
        <v>8503</v>
      </c>
      <c r="I3907" s="1">
        <v>13</v>
      </c>
      <c r="J3907" s="1" t="s">
        <v>6324</v>
      </c>
      <c r="K3907" s="1" t="s">
        <v>8571</v>
      </c>
      <c r="L3907" s="1">
        <v>1</v>
      </c>
      <c r="M3907" s="2" t="s">
        <v>6324</v>
      </c>
      <c r="N3907" s="2" t="s">
        <v>8571</v>
      </c>
      <c r="T3907" s="1" t="s">
        <v>17299</v>
      </c>
      <c r="U3907" s="1" t="s">
        <v>6325</v>
      </c>
      <c r="V3907" s="1" t="s">
        <v>15521</v>
      </c>
      <c r="W3907" s="1" t="s">
        <v>437</v>
      </c>
      <c r="X3907" s="1" t="s">
        <v>9293</v>
      </c>
      <c r="Y3907" s="1" t="s">
        <v>6316</v>
      </c>
      <c r="Z3907" s="1" t="s">
        <v>10203</v>
      </c>
      <c r="AC3907" s="1">
        <v>44</v>
      </c>
      <c r="AD3907" s="1" t="s">
        <v>362</v>
      </c>
      <c r="AE3907" s="1" t="s">
        <v>11561</v>
      </c>
      <c r="AJ3907" s="1" t="s">
        <v>17</v>
      </c>
      <c r="AK3907" s="1" t="s">
        <v>11718</v>
      </c>
      <c r="AL3907" s="1" t="s">
        <v>320</v>
      </c>
      <c r="AM3907" s="1" t="s">
        <v>11723</v>
      </c>
      <c r="AT3907" s="1" t="s">
        <v>269</v>
      </c>
      <c r="AU3907" s="1" t="s">
        <v>8873</v>
      </c>
      <c r="AV3907" s="1" t="s">
        <v>199</v>
      </c>
      <c r="AW3907" s="1" t="s">
        <v>12093</v>
      </c>
      <c r="BG3907" s="1" t="s">
        <v>48</v>
      </c>
      <c r="BH3907" s="1" t="s">
        <v>8899</v>
      </c>
      <c r="BI3907" s="1" t="s">
        <v>8422</v>
      </c>
      <c r="BJ3907" s="1" t="s">
        <v>12252</v>
      </c>
      <c r="BK3907" s="1" t="s">
        <v>48</v>
      </c>
      <c r="BL3907" s="1" t="s">
        <v>8899</v>
      </c>
      <c r="BM3907" s="1" t="s">
        <v>439</v>
      </c>
      <c r="BN3907" s="1" t="s">
        <v>10430</v>
      </c>
      <c r="BO3907" s="1" t="s">
        <v>88</v>
      </c>
      <c r="BP3907" s="1" t="s">
        <v>8828</v>
      </c>
      <c r="BQ3907" s="1" t="s">
        <v>6326</v>
      </c>
      <c r="BR3907" s="1" t="s">
        <v>15236</v>
      </c>
      <c r="BS3907" s="1" t="s">
        <v>41</v>
      </c>
      <c r="BT3907" s="1" t="s">
        <v>11660</v>
      </c>
    </row>
    <row r="3908" spans="1:72" ht="13.5" customHeight="1">
      <c r="A3908" s="3" t="str">
        <f>HYPERLINK("http://kyu.snu.ac.kr/sdhj/index.jsp?type=hj/GK14605_00IH_0001_0069.jpg","1720_각북면_69")</f>
        <v>1720_각북면_69</v>
      </c>
      <c r="B3908" s="2">
        <v>1720</v>
      </c>
      <c r="C3908" s="2" t="s">
        <v>15832</v>
      </c>
      <c r="D3908" s="2" t="s">
        <v>15833</v>
      </c>
      <c r="E3908" s="2">
        <v>3907</v>
      </c>
      <c r="F3908" s="1">
        <v>18</v>
      </c>
      <c r="G3908" s="1" t="s">
        <v>5817</v>
      </c>
      <c r="H3908" s="1" t="s">
        <v>8503</v>
      </c>
      <c r="I3908" s="1">
        <v>13</v>
      </c>
      <c r="L3908" s="1">
        <v>1</v>
      </c>
      <c r="M3908" s="2" t="s">
        <v>6324</v>
      </c>
      <c r="N3908" s="2" t="s">
        <v>8571</v>
      </c>
      <c r="S3908" s="1" t="s">
        <v>51</v>
      </c>
      <c r="T3908" s="1" t="s">
        <v>1413</v>
      </c>
      <c r="U3908" s="1" t="s">
        <v>278</v>
      </c>
      <c r="V3908" s="1" t="s">
        <v>8843</v>
      </c>
      <c r="Y3908" s="1" t="s">
        <v>6327</v>
      </c>
      <c r="Z3908" s="1" t="s">
        <v>10202</v>
      </c>
      <c r="AC3908" s="1">
        <v>37</v>
      </c>
      <c r="AD3908" s="1" t="s">
        <v>299</v>
      </c>
      <c r="AE3908" s="1" t="s">
        <v>11520</v>
      </c>
      <c r="AJ3908" s="1" t="s">
        <v>17</v>
      </c>
      <c r="AK3908" s="1" t="s">
        <v>11718</v>
      </c>
      <c r="AL3908" s="1" t="s">
        <v>300</v>
      </c>
      <c r="AM3908" s="1" t="s">
        <v>11633</v>
      </c>
      <c r="AN3908" s="1" t="s">
        <v>1051</v>
      </c>
      <c r="AO3908" s="1" t="s">
        <v>11787</v>
      </c>
      <c r="AR3908" s="1" t="s">
        <v>6328</v>
      </c>
      <c r="AS3908" s="1" t="s">
        <v>15430</v>
      </c>
      <c r="AT3908" s="1" t="s">
        <v>269</v>
      </c>
      <c r="AU3908" s="1" t="s">
        <v>8873</v>
      </c>
      <c r="AV3908" s="1" t="s">
        <v>3963</v>
      </c>
      <c r="AW3908" s="1" t="s">
        <v>10531</v>
      </c>
      <c r="BB3908" s="1" t="s">
        <v>274</v>
      </c>
      <c r="BC3908" s="1" t="s">
        <v>8855</v>
      </c>
      <c r="BD3908" s="1" t="s">
        <v>6329</v>
      </c>
      <c r="BE3908" s="1" t="s">
        <v>11346</v>
      </c>
      <c r="BG3908" s="1" t="s">
        <v>269</v>
      </c>
      <c r="BH3908" s="1" t="s">
        <v>8873</v>
      </c>
      <c r="BI3908" s="1" t="s">
        <v>1073</v>
      </c>
      <c r="BJ3908" s="1" t="s">
        <v>12152</v>
      </c>
      <c r="BK3908" s="1" t="s">
        <v>88</v>
      </c>
      <c r="BL3908" s="1" t="s">
        <v>8828</v>
      </c>
      <c r="BM3908" s="1" t="s">
        <v>6330</v>
      </c>
      <c r="BN3908" s="1" t="s">
        <v>13703</v>
      </c>
      <c r="BO3908" s="1" t="s">
        <v>269</v>
      </c>
      <c r="BP3908" s="1" t="s">
        <v>8873</v>
      </c>
      <c r="BQ3908" s="1" t="s">
        <v>6078</v>
      </c>
      <c r="BR3908" s="1" t="s">
        <v>9716</v>
      </c>
      <c r="BS3908" s="1" t="s">
        <v>300</v>
      </c>
      <c r="BT3908" s="1" t="s">
        <v>11633</v>
      </c>
    </row>
    <row r="3909" spans="1:72" ht="13.5" customHeight="1">
      <c r="A3909" s="3" t="str">
        <f>HYPERLINK("http://kyu.snu.ac.kr/sdhj/index.jsp?type=hj/GK14605_00IH_0001_0069.jpg","1720_각북면_69")</f>
        <v>1720_각북면_69</v>
      </c>
      <c r="B3909" s="2">
        <v>1720</v>
      </c>
      <c r="C3909" s="2" t="s">
        <v>15657</v>
      </c>
      <c r="D3909" s="2" t="s">
        <v>15658</v>
      </c>
      <c r="E3909" s="2">
        <v>3908</v>
      </c>
      <c r="F3909" s="1">
        <v>18</v>
      </c>
      <c r="G3909" s="1" t="s">
        <v>5817</v>
      </c>
      <c r="H3909" s="1" t="s">
        <v>8503</v>
      </c>
      <c r="I3909" s="1">
        <v>13</v>
      </c>
      <c r="L3909" s="1">
        <v>1</v>
      </c>
      <c r="M3909" s="2" t="s">
        <v>6324</v>
      </c>
      <c r="N3909" s="2" t="s">
        <v>8571</v>
      </c>
      <c r="S3909" s="1" t="s">
        <v>226</v>
      </c>
      <c r="T3909" s="1" t="s">
        <v>8709</v>
      </c>
      <c r="Y3909" s="1" t="s">
        <v>53</v>
      </c>
      <c r="Z3909" s="1" t="s">
        <v>9315</v>
      </c>
      <c r="AC3909" s="1">
        <v>7</v>
      </c>
      <c r="AD3909" s="1" t="s">
        <v>454</v>
      </c>
      <c r="AE3909" s="1" t="s">
        <v>11543</v>
      </c>
    </row>
    <row r="3910" spans="1:72" ht="13.5" customHeight="1">
      <c r="A3910" s="3" t="str">
        <f>HYPERLINK("http://kyu.snu.ac.kr/sdhj/index.jsp?type=hj/GK14605_00IH_0001_0069.jpg","1720_각북면_69")</f>
        <v>1720_각북면_69</v>
      </c>
      <c r="B3910" s="2">
        <v>1720</v>
      </c>
      <c r="C3910" s="2" t="s">
        <v>15657</v>
      </c>
      <c r="D3910" s="2" t="s">
        <v>15658</v>
      </c>
      <c r="E3910" s="2">
        <v>3909</v>
      </c>
      <c r="F3910" s="1">
        <v>18</v>
      </c>
      <c r="G3910" s="1" t="s">
        <v>5817</v>
      </c>
      <c r="H3910" s="1" t="s">
        <v>8503</v>
      </c>
      <c r="I3910" s="1">
        <v>13</v>
      </c>
      <c r="L3910" s="1">
        <v>1</v>
      </c>
      <c r="M3910" s="2" t="s">
        <v>6324</v>
      </c>
      <c r="N3910" s="2" t="s">
        <v>8571</v>
      </c>
      <c r="S3910" s="1" t="s">
        <v>6331</v>
      </c>
      <c r="T3910" s="1" t="s">
        <v>8754</v>
      </c>
      <c r="AC3910" s="1">
        <v>5</v>
      </c>
      <c r="AD3910" s="1" t="s">
        <v>249</v>
      </c>
      <c r="AE3910" s="1" t="s">
        <v>11523</v>
      </c>
      <c r="AF3910" s="1" t="s">
        <v>135</v>
      </c>
      <c r="AG3910" s="1" t="s">
        <v>11569</v>
      </c>
    </row>
    <row r="3911" spans="1:72" ht="13.5" customHeight="1">
      <c r="A3911" s="3" t="str">
        <f>HYPERLINK("http://kyu.snu.ac.kr/sdhj/index.jsp?type=hj/GK14605_00IH_0001_0069.jpg","1720_각북면_69")</f>
        <v>1720_각북면_69</v>
      </c>
      <c r="B3911" s="2">
        <v>1720</v>
      </c>
      <c r="C3911" s="2" t="s">
        <v>16082</v>
      </c>
      <c r="D3911" s="2" t="s">
        <v>16083</v>
      </c>
      <c r="E3911" s="2">
        <v>3910</v>
      </c>
      <c r="F3911" s="1">
        <v>18</v>
      </c>
      <c r="G3911" s="1" t="s">
        <v>5817</v>
      </c>
      <c r="H3911" s="1" t="s">
        <v>8503</v>
      </c>
      <c r="I3911" s="1">
        <v>13</v>
      </c>
      <c r="L3911" s="1">
        <v>2</v>
      </c>
      <c r="M3911" s="2" t="s">
        <v>6222</v>
      </c>
      <c r="N3911" s="2" t="s">
        <v>11848</v>
      </c>
      <c r="T3911" s="1" t="s">
        <v>16084</v>
      </c>
      <c r="U3911" s="1" t="s">
        <v>215</v>
      </c>
      <c r="V3911" s="1" t="s">
        <v>8866</v>
      </c>
      <c r="W3911" s="1" t="s">
        <v>1696</v>
      </c>
      <c r="X3911" s="1" t="s">
        <v>9286</v>
      </c>
      <c r="Y3911" s="1" t="s">
        <v>4371</v>
      </c>
      <c r="Z3911" s="1" t="s">
        <v>10201</v>
      </c>
      <c r="AC3911" s="1">
        <v>85</v>
      </c>
      <c r="AD3911" s="1" t="s">
        <v>271</v>
      </c>
      <c r="AE3911" s="1" t="s">
        <v>11546</v>
      </c>
      <c r="AJ3911" s="1" t="s">
        <v>17</v>
      </c>
      <c r="AK3911" s="1" t="s">
        <v>11718</v>
      </c>
      <c r="AL3911" s="1" t="s">
        <v>720</v>
      </c>
      <c r="AM3911" s="1" t="s">
        <v>11736</v>
      </c>
      <c r="AT3911" s="1" t="s">
        <v>5836</v>
      </c>
      <c r="AU3911" s="1" t="s">
        <v>15345</v>
      </c>
      <c r="AV3911" s="1" t="s">
        <v>5671</v>
      </c>
      <c r="AW3911" s="1" t="s">
        <v>12271</v>
      </c>
      <c r="BG3911" s="1" t="s">
        <v>488</v>
      </c>
      <c r="BH3911" s="1" t="s">
        <v>15316</v>
      </c>
      <c r="BI3911" s="1" t="s">
        <v>5863</v>
      </c>
      <c r="BJ3911" s="1" t="s">
        <v>13157</v>
      </c>
      <c r="BK3911" s="1" t="s">
        <v>6332</v>
      </c>
      <c r="BL3911" s="1" t="s">
        <v>13496</v>
      </c>
      <c r="BM3911" s="1" t="s">
        <v>1332</v>
      </c>
      <c r="BN3911" s="1" t="s">
        <v>11313</v>
      </c>
      <c r="BO3911" s="1" t="s">
        <v>6333</v>
      </c>
      <c r="BP3911" s="1" t="s">
        <v>13983</v>
      </c>
      <c r="BQ3911" s="1" t="s">
        <v>6334</v>
      </c>
      <c r="BR3911" s="1" t="s">
        <v>15081</v>
      </c>
      <c r="BS3911" s="1" t="s">
        <v>50</v>
      </c>
      <c r="BT3911" s="1" t="s">
        <v>17300</v>
      </c>
    </row>
    <row r="3912" spans="1:72" ht="13.5" customHeight="1">
      <c r="A3912" s="3" t="str">
        <f>HYPERLINK("http://kyu.snu.ac.kr/sdhj/index.jsp?type=hj/GK14605_00IH_0001_0069.jpg","1720_각북면_69")</f>
        <v>1720_각북면_69</v>
      </c>
      <c r="B3912" s="2">
        <v>1720</v>
      </c>
      <c r="C3912" s="2" t="s">
        <v>16519</v>
      </c>
      <c r="D3912" s="2" t="s">
        <v>16520</v>
      </c>
      <c r="E3912" s="2">
        <v>3911</v>
      </c>
      <c r="F3912" s="1">
        <v>18</v>
      </c>
      <c r="G3912" s="1" t="s">
        <v>5817</v>
      </c>
      <c r="H3912" s="1" t="s">
        <v>8503</v>
      </c>
      <c r="I3912" s="1">
        <v>13</v>
      </c>
      <c r="L3912" s="1">
        <v>2</v>
      </c>
      <c r="M3912" s="2" t="s">
        <v>6222</v>
      </c>
      <c r="N3912" s="2" t="s">
        <v>11848</v>
      </c>
      <c r="S3912" s="1" t="s">
        <v>51</v>
      </c>
      <c r="T3912" s="1" t="s">
        <v>1413</v>
      </c>
      <c r="W3912" s="1" t="s">
        <v>3214</v>
      </c>
      <c r="X3912" s="1" t="s">
        <v>9280</v>
      </c>
      <c r="Y3912" s="1" t="s">
        <v>129</v>
      </c>
      <c r="Z3912" s="1" t="s">
        <v>9465</v>
      </c>
      <c r="AF3912" s="1" t="s">
        <v>67</v>
      </c>
      <c r="AG3912" s="1" t="s">
        <v>9286</v>
      </c>
    </row>
    <row r="3913" spans="1:72" ht="13.5" customHeight="1">
      <c r="A3913" s="3" t="str">
        <f>HYPERLINK("http://kyu.snu.ac.kr/sdhj/index.jsp?type=hj/GK14605_00IH_0001_0069.jpg","1720_각북면_69")</f>
        <v>1720_각북면_69</v>
      </c>
      <c r="B3913" s="2">
        <v>1720</v>
      </c>
      <c r="C3913" s="2" t="s">
        <v>16519</v>
      </c>
      <c r="D3913" s="2" t="s">
        <v>16520</v>
      </c>
      <c r="E3913" s="2">
        <v>3912</v>
      </c>
      <c r="F3913" s="1">
        <v>18</v>
      </c>
      <c r="G3913" s="1" t="s">
        <v>5817</v>
      </c>
      <c r="H3913" s="1" t="s">
        <v>8503</v>
      </c>
      <c r="I3913" s="1">
        <v>13</v>
      </c>
      <c r="L3913" s="1">
        <v>2</v>
      </c>
      <c r="M3913" s="2" t="s">
        <v>6222</v>
      </c>
      <c r="N3913" s="2" t="s">
        <v>11848</v>
      </c>
      <c r="S3913" s="1" t="s">
        <v>226</v>
      </c>
      <c r="T3913" s="1" t="s">
        <v>8709</v>
      </c>
      <c r="AF3913" s="1" t="s">
        <v>355</v>
      </c>
      <c r="AG3913" s="1" t="s">
        <v>11570</v>
      </c>
      <c r="AH3913" s="1" t="s">
        <v>2178</v>
      </c>
      <c r="AI3913" s="1" t="s">
        <v>11642</v>
      </c>
    </row>
    <row r="3914" spans="1:72" ht="13.5" customHeight="1">
      <c r="A3914" s="3" t="str">
        <f>HYPERLINK("http://kyu.snu.ac.kr/sdhj/index.jsp?type=hj/GK14605_00IH_0001_0069.jpg","1720_각북면_69")</f>
        <v>1720_각북면_69</v>
      </c>
      <c r="B3914" s="2">
        <v>1720</v>
      </c>
      <c r="C3914" s="2" t="s">
        <v>16519</v>
      </c>
      <c r="D3914" s="2" t="s">
        <v>16520</v>
      </c>
      <c r="E3914" s="2">
        <v>3913</v>
      </c>
      <c r="F3914" s="1">
        <v>18</v>
      </c>
      <c r="G3914" s="1" t="s">
        <v>5817</v>
      </c>
      <c r="H3914" s="1" t="s">
        <v>8503</v>
      </c>
      <c r="I3914" s="1">
        <v>13</v>
      </c>
      <c r="L3914" s="1">
        <v>2</v>
      </c>
      <c r="M3914" s="2" t="s">
        <v>6222</v>
      </c>
      <c r="N3914" s="2" t="s">
        <v>11848</v>
      </c>
      <c r="S3914" s="1" t="s">
        <v>5946</v>
      </c>
      <c r="T3914" s="1" t="s">
        <v>8738</v>
      </c>
      <c r="AC3914" s="1">
        <v>17</v>
      </c>
      <c r="AD3914" s="1" t="s">
        <v>69</v>
      </c>
      <c r="AE3914" s="1" t="s">
        <v>11560</v>
      </c>
    </row>
    <row r="3915" spans="1:72" ht="13.5" customHeight="1">
      <c r="A3915" s="3" t="str">
        <f>HYPERLINK("http://kyu.snu.ac.kr/sdhj/index.jsp?type=hj/GK14605_00IH_0001_0069.jpg","1720_각북면_69")</f>
        <v>1720_각북면_69</v>
      </c>
      <c r="B3915" s="2">
        <v>1720</v>
      </c>
      <c r="C3915" s="2" t="s">
        <v>16519</v>
      </c>
      <c r="D3915" s="2" t="s">
        <v>16520</v>
      </c>
      <c r="E3915" s="2">
        <v>3914</v>
      </c>
      <c r="F3915" s="1">
        <v>18</v>
      </c>
      <c r="G3915" s="1" t="s">
        <v>5817</v>
      </c>
      <c r="H3915" s="1" t="s">
        <v>8503</v>
      </c>
      <c r="I3915" s="1">
        <v>13</v>
      </c>
      <c r="L3915" s="1">
        <v>2</v>
      </c>
      <c r="M3915" s="2" t="s">
        <v>6222</v>
      </c>
      <c r="N3915" s="2" t="s">
        <v>11848</v>
      </c>
      <c r="S3915" s="1" t="s">
        <v>559</v>
      </c>
      <c r="T3915" s="1" t="s">
        <v>8724</v>
      </c>
      <c r="U3915" s="1" t="s">
        <v>269</v>
      </c>
      <c r="V3915" s="1" t="s">
        <v>8873</v>
      </c>
      <c r="Y3915" s="1" t="s">
        <v>5901</v>
      </c>
      <c r="Z3915" s="1" t="s">
        <v>10200</v>
      </c>
      <c r="AC3915" s="1">
        <v>83</v>
      </c>
      <c r="AD3915" s="1" t="s">
        <v>194</v>
      </c>
      <c r="AE3915" s="1" t="s">
        <v>11565</v>
      </c>
      <c r="AN3915" s="1" t="s">
        <v>602</v>
      </c>
      <c r="AO3915" s="1" t="s">
        <v>8712</v>
      </c>
      <c r="AR3915" s="1" t="s">
        <v>6335</v>
      </c>
      <c r="AS3915" s="1" t="s">
        <v>11852</v>
      </c>
    </row>
    <row r="3916" spans="1:72" ht="13.5" customHeight="1">
      <c r="A3916" s="3" t="str">
        <f>HYPERLINK("http://kyu.snu.ac.kr/sdhj/index.jsp?type=hj/GK14605_00IH_0001_0069.jpg","1720_각북면_69")</f>
        <v>1720_각북면_69</v>
      </c>
      <c r="B3916" s="2">
        <v>1720</v>
      </c>
      <c r="C3916" s="2" t="s">
        <v>16931</v>
      </c>
      <c r="D3916" s="2" t="s">
        <v>16932</v>
      </c>
      <c r="E3916" s="2">
        <v>3915</v>
      </c>
      <c r="F3916" s="1">
        <v>18</v>
      </c>
      <c r="G3916" s="1" t="s">
        <v>5817</v>
      </c>
      <c r="H3916" s="1" t="s">
        <v>8503</v>
      </c>
      <c r="I3916" s="1">
        <v>13</v>
      </c>
      <c r="L3916" s="1">
        <v>2</v>
      </c>
      <c r="M3916" s="2" t="s">
        <v>6222</v>
      </c>
      <c r="N3916" s="2" t="s">
        <v>11848</v>
      </c>
      <c r="T3916" s="1" t="s">
        <v>17301</v>
      </c>
      <c r="U3916" s="1" t="s">
        <v>266</v>
      </c>
      <c r="V3916" s="1" t="s">
        <v>8830</v>
      </c>
      <c r="Y3916" s="1" t="s">
        <v>1958</v>
      </c>
      <c r="Z3916" s="1" t="s">
        <v>10199</v>
      </c>
      <c r="AC3916" s="1">
        <v>45</v>
      </c>
      <c r="AD3916" s="1" t="s">
        <v>185</v>
      </c>
      <c r="AE3916" s="1" t="s">
        <v>11528</v>
      </c>
      <c r="AT3916" s="1" t="s">
        <v>840</v>
      </c>
      <c r="AU3916" s="1" t="s">
        <v>11962</v>
      </c>
      <c r="AV3916" s="1" t="s">
        <v>3613</v>
      </c>
      <c r="AW3916" s="1" t="s">
        <v>10728</v>
      </c>
      <c r="BB3916" s="1" t="s">
        <v>385</v>
      </c>
      <c r="BC3916" s="1" t="s">
        <v>17302</v>
      </c>
      <c r="BD3916" s="1" t="s">
        <v>6336</v>
      </c>
      <c r="BE3916" s="1" t="s">
        <v>12816</v>
      </c>
    </row>
    <row r="3917" spans="1:72" ht="13.5" customHeight="1">
      <c r="A3917" s="3" t="str">
        <f>HYPERLINK("http://kyu.snu.ac.kr/sdhj/index.jsp?type=hj/GK14605_00IH_0001_0069.jpg","1720_각북면_69")</f>
        <v>1720_각북면_69</v>
      </c>
      <c r="B3917" s="2">
        <v>1720</v>
      </c>
      <c r="C3917" s="2" t="s">
        <v>15725</v>
      </c>
      <c r="D3917" s="2" t="s">
        <v>15726</v>
      </c>
      <c r="E3917" s="2">
        <v>3916</v>
      </c>
      <c r="F3917" s="1">
        <v>18</v>
      </c>
      <c r="G3917" s="1" t="s">
        <v>5817</v>
      </c>
      <c r="H3917" s="1" t="s">
        <v>8503</v>
      </c>
      <c r="I3917" s="1">
        <v>13</v>
      </c>
      <c r="L3917" s="1">
        <v>2</v>
      </c>
      <c r="M3917" s="2" t="s">
        <v>6222</v>
      </c>
      <c r="N3917" s="2" t="s">
        <v>11848</v>
      </c>
      <c r="T3917" s="1" t="s">
        <v>17303</v>
      </c>
      <c r="U3917" s="1" t="s">
        <v>266</v>
      </c>
      <c r="V3917" s="1" t="s">
        <v>8830</v>
      </c>
      <c r="Y3917" s="1" t="s">
        <v>6337</v>
      </c>
      <c r="Z3917" s="1" t="s">
        <v>10198</v>
      </c>
      <c r="AF3917" s="1" t="s">
        <v>267</v>
      </c>
      <c r="AG3917" s="1" t="s">
        <v>11571</v>
      </c>
    </row>
    <row r="3918" spans="1:72" ht="13.5" customHeight="1">
      <c r="A3918" s="3" t="str">
        <f>HYPERLINK("http://kyu.snu.ac.kr/sdhj/index.jsp?type=hj/GK14605_00IH_0001_0069.jpg","1720_각북면_69")</f>
        <v>1720_각북면_69</v>
      </c>
      <c r="B3918" s="2">
        <v>1720</v>
      </c>
      <c r="C3918" s="2" t="s">
        <v>15725</v>
      </c>
      <c r="D3918" s="2" t="s">
        <v>15726</v>
      </c>
      <c r="E3918" s="2">
        <v>3917</v>
      </c>
      <c r="F3918" s="1">
        <v>18</v>
      </c>
      <c r="G3918" s="1" t="s">
        <v>5817</v>
      </c>
      <c r="H3918" s="1" t="s">
        <v>8503</v>
      </c>
      <c r="I3918" s="1">
        <v>13</v>
      </c>
      <c r="L3918" s="1">
        <v>2</v>
      </c>
      <c r="M3918" s="2" t="s">
        <v>6222</v>
      </c>
      <c r="N3918" s="2" t="s">
        <v>11848</v>
      </c>
      <c r="T3918" s="1" t="s">
        <v>17303</v>
      </c>
      <c r="U3918" s="1" t="s">
        <v>266</v>
      </c>
      <c r="V3918" s="1" t="s">
        <v>8830</v>
      </c>
      <c r="Y3918" s="1" t="s">
        <v>2725</v>
      </c>
      <c r="Z3918" s="1" t="s">
        <v>9706</v>
      </c>
      <c r="AC3918" s="1">
        <v>15</v>
      </c>
      <c r="AD3918" s="1" t="s">
        <v>563</v>
      </c>
      <c r="AE3918" s="1" t="s">
        <v>9669</v>
      </c>
    </row>
    <row r="3919" spans="1:72" ht="13.5" customHeight="1">
      <c r="A3919" s="3" t="str">
        <f>HYPERLINK("http://kyu.snu.ac.kr/sdhj/index.jsp?type=hj/GK14605_00IH_0001_0069.jpg","1720_각북면_69")</f>
        <v>1720_각북면_69</v>
      </c>
      <c r="B3919" s="2">
        <v>1720</v>
      </c>
      <c r="C3919" s="2" t="s">
        <v>15725</v>
      </c>
      <c r="D3919" s="2" t="s">
        <v>15726</v>
      </c>
      <c r="E3919" s="2">
        <v>3918</v>
      </c>
      <c r="F3919" s="1">
        <v>18</v>
      </c>
      <c r="G3919" s="1" t="s">
        <v>5817</v>
      </c>
      <c r="H3919" s="1" t="s">
        <v>8503</v>
      </c>
      <c r="I3919" s="1">
        <v>13</v>
      </c>
      <c r="L3919" s="1">
        <v>2</v>
      </c>
      <c r="M3919" s="2" t="s">
        <v>6222</v>
      </c>
      <c r="N3919" s="2" t="s">
        <v>11848</v>
      </c>
      <c r="T3919" s="1" t="s">
        <v>17303</v>
      </c>
      <c r="U3919" s="1" t="s">
        <v>6338</v>
      </c>
      <c r="V3919" s="1" t="s">
        <v>17304</v>
      </c>
      <c r="Y3919" s="1" t="s">
        <v>3913</v>
      </c>
      <c r="Z3919" s="1" t="s">
        <v>9990</v>
      </c>
      <c r="AC3919" s="1">
        <v>12</v>
      </c>
      <c r="AD3919" s="1" t="s">
        <v>137</v>
      </c>
      <c r="AE3919" s="1" t="s">
        <v>9320</v>
      </c>
    </row>
    <row r="3920" spans="1:72" ht="13.5" customHeight="1">
      <c r="A3920" s="3" t="str">
        <f>HYPERLINK("http://kyu.snu.ac.kr/sdhj/index.jsp?type=hj/GK14605_00IH_0001_0069.jpg","1720_각북면_69")</f>
        <v>1720_각북면_69</v>
      </c>
      <c r="B3920" s="2">
        <v>1720</v>
      </c>
      <c r="C3920" s="2" t="s">
        <v>15637</v>
      </c>
      <c r="D3920" s="2" t="s">
        <v>15638</v>
      </c>
      <c r="E3920" s="2">
        <v>3919</v>
      </c>
      <c r="F3920" s="1">
        <v>18</v>
      </c>
      <c r="G3920" s="1" t="s">
        <v>5817</v>
      </c>
      <c r="H3920" s="1" t="s">
        <v>8503</v>
      </c>
      <c r="I3920" s="1">
        <v>13</v>
      </c>
      <c r="L3920" s="1">
        <v>2</v>
      </c>
      <c r="M3920" s="2" t="s">
        <v>6222</v>
      </c>
      <c r="N3920" s="2" t="s">
        <v>11848</v>
      </c>
      <c r="T3920" s="1" t="s">
        <v>15640</v>
      </c>
      <c r="U3920" s="1" t="s">
        <v>266</v>
      </c>
      <c r="V3920" s="1" t="s">
        <v>8830</v>
      </c>
      <c r="Y3920" s="1" t="s">
        <v>5674</v>
      </c>
      <c r="Z3920" s="1" t="s">
        <v>10197</v>
      </c>
      <c r="AC3920" s="1">
        <v>9</v>
      </c>
      <c r="AD3920" s="1" t="s">
        <v>258</v>
      </c>
      <c r="AE3920" s="1" t="s">
        <v>11526</v>
      </c>
    </row>
    <row r="3921" spans="1:73" ht="13.5" customHeight="1">
      <c r="A3921" s="3" t="str">
        <f>HYPERLINK("http://kyu.snu.ac.kr/sdhj/index.jsp?type=hj/GK14605_00IH_0001_0069.jpg","1720_각북면_69")</f>
        <v>1720_각북면_69</v>
      </c>
      <c r="B3921" s="2">
        <v>1720</v>
      </c>
      <c r="C3921" s="2" t="s">
        <v>15637</v>
      </c>
      <c r="D3921" s="2" t="s">
        <v>15638</v>
      </c>
      <c r="E3921" s="2">
        <v>3920</v>
      </c>
      <c r="F3921" s="1">
        <v>18</v>
      </c>
      <c r="G3921" s="1" t="s">
        <v>5817</v>
      </c>
      <c r="H3921" s="1" t="s">
        <v>8503</v>
      </c>
      <c r="I3921" s="1">
        <v>13</v>
      </c>
      <c r="L3921" s="1">
        <v>2</v>
      </c>
      <c r="M3921" s="2" t="s">
        <v>6222</v>
      </c>
      <c r="N3921" s="2" t="s">
        <v>11848</v>
      </c>
      <c r="T3921" s="1" t="s">
        <v>15640</v>
      </c>
      <c r="U3921" s="1" t="s">
        <v>266</v>
      </c>
      <c r="V3921" s="1" t="s">
        <v>8830</v>
      </c>
      <c r="Y3921" s="1" t="s">
        <v>6339</v>
      </c>
      <c r="Z3921" s="1" t="s">
        <v>10165</v>
      </c>
      <c r="AC3921" s="1">
        <v>30</v>
      </c>
      <c r="AD3921" s="1" t="s">
        <v>163</v>
      </c>
      <c r="AE3921" s="1" t="s">
        <v>11552</v>
      </c>
      <c r="AG3921" s="1" t="s">
        <v>15646</v>
      </c>
      <c r="AT3921" s="1" t="s">
        <v>269</v>
      </c>
      <c r="AU3921" s="1" t="s">
        <v>8873</v>
      </c>
      <c r="AV3921" s="1" t="s">
        <v>6340</v>
      </c>
      <c r="AW3921" s="1" t="s">
        <v>12263</v>
      </c>
      <c r="BB3921" s="1" t="s">
        <v>266</v>
      </c>
      <c r="BC3921" s="1" t="s">
        <v>8830</v>
      </c>
      <c r="BD3921" s="1" t="s">
        <v>2623</v>
      </c>
      <c r="BE3921" s="1" t="s">
        <v>10286</v>
      </c>
      <c r="BF3921" s="1" t="s">
        <v>16262</v>
      </c>
    </row>
    <row r="3922" spans="1:73" ht="13.5" customHeight="1">
      <c r="A3922" s="3" t="str">
        <f>HYPERLINK("http://kyu.snu.ac.kr/sdhj/index.jsp?type=hj/GK14605_00IH_0001_0069.jpg","1720_각북면_69")</f>
        <v>1720_각북면_69</v>
      </c>
      <c r="B3922" s="2">
        <v>1720</v>
      </c>
      <c r="C3922" s="2" t="s">
        <v>15637</v>
      </c>
      <c r="D3922" s="2" t="s">
        <v>15638</v>
      </c>
      <c r="E3922" s="2">
        <v>3921</v>
      </c>
      <c r="F3922" s="1">
        <v>18</v>
      </c>
      <c r="G3922" s="1" t="s">
        <v>5817</v>
      </c>
      <c r="H3922" s="1" t="s">
        <v>8503</v>
      </c>
      <c r="I3922" s="1">
        <v>13</v>
      </c>
      <c r="L3922" s="1">
        <v>2</v>
      </c>
      <c r="M3922" s="2" t="s">
        <v>6222</v>
      </c>
      <c r="N3922" s="2" t="s">
        <v>11848</v>
      </c>
      <c r="T3922" s="1" t="s">
        <v>15640</v>
      </c>
      <c r="U3922" s="1" t="s">
        <v>266</v>
      </c>
      <c r="V3922" s="1" t="s">
        <v>8830</v>
      </c>
      <c r="Y3922" s="1" t="s">
        <v>2944</v>
      </c>
      <c r="Z3922" s="1" t="s">
        <v>10196</v>
      </c>
      <c r="AC3922" s="1">
        <v>20</v>
      </c>
      <c r="AD3922" s="1" t="s">
        <v>134</v>
      </c>
      <c r="AE3922" s="1" t="s">
        <v>11542</v>
      </c>
      <c r="AG3922" s="1" t="s">
        <v>15646</v>
      </c>
      <c r="AT3922" s="1" t="s">
        <v>269</v>
      </c>
      <c r="AU3922" s="1" t="s">
        <v>8873</v>
      </c>
      <c r="AV3922" s="1" t="s">
        <v>6340</v>
      </c>
      <c r="AW3922" s="1" t="s">
        <v>12263</v>
      </c>
      <c r="BB3922" s="1" t="s">
        <v>266</v>
      </c>
      <c r="BC3922" s="1" t="s">
        <v>8830</v>
      </c>
      <c r="BD3922" s="1" t="s">
        <v>2623</v>
      </c>
      <c r="BE3922" s="1" t="s">
        <v>10286</v>
      </c>
    </row>
    <row r="3923" spans="1:73" ht="13.5" customHeight="1">
      <c r="A3923" s="3" t="str">
        <f>HYPERLINK("http://kyu.snu.ac.kr/sdhj/index.jsp?type=hj/GK14605_00IH_0001_0069.jpg","1720_각북면_69")</f>
        <v>1720_각북면_69</v>
      </c>
      <c r="B3923" s="2">
        <v>1720</v>
      </c>
      <c r="C3923" s="2" t="s">
        <v>15637</v>
      </c>
      <c r="D3923" s="2" t="s">
        <v>15638</v>
      </c>
      <c r="E3923" s="2">
        <v>3922</v>
      </c>
      <c r="F3923" s="1">
        <v>18</v>
      </c>
      <c r="G3923" s="1" t="s">
        <v>5817</v>
      </c>
      <c r="H3923" s="1" t="s">
        <v>8503</v>
      </c>
      <c r="I3923" s="1">
        <v>13</v>
      </c>
      <c r="L3923" s="1">
        <v>2</v>
      </c>
      <c r="M3923" s="2" t="s">
        <v>6222</v>
      </c>
      <c r="N3923" s="2" t="s">
        <v>11848</v>
      </c>
      <c r="T3923" s="1" t="s">
        <v>15640</v>
      </c>
      <c r="U3923" s="1" t="s">
        <v>266</v>
      </c>
      <c r="V3923" s="1" t="s">
        <v>8830</v>
      </c>
      <c r="Y3923" s="1" t="s">
        <v>6341</v>
      </c>
      <c r="Z3923" s="1" t="s">
        <v>10195</v>
      </c>
      <c r="AC3923" s="1">
        <v>18</v>
      </c>
      <c r="AD3923" s="1" t="s">
        <v>76</v>
      </c>
      <c r="AE3923" s="1" t="s">
        <v>11537</v>
      </c>
      <c r="AG3923" s="1" t="s">
        <v>15646</v>
      </c>
      <c r="AT3923" s="1" t="s">
        <v>269</v>
      </c>
      <c r="AU3923" s="1" t="s">
        <v>8873</v>
      </c>
      <c r="AV3923" s="1" t="s">
        <v>6340</v>
      </c>
      <c r="AW3923" s="1" t="s">
        <v>12263</v>
      </c>
      <c r="BB3923" s="1" t="s">
        <v>266</v>
      </c>
      <c r="BC3923" s="1" t="s">
        <v>8830</v>
      </c>
      <c r="BD3923" s="1" t="s">
        <v>2623</v>
      </c>
      <c r="BE3923" s="1" t="s">
        <v>10286</v>
      </c>
      <c r="BU3923" s="1" t="s">
        <v>6342</v>
      </c>
    </row>
    <row r="3924" spans="1:73" ht="13.5" customHeight="1">
      <c r="A3924" s="3" t="str">
        <f>HYPERLINK("http://kyu.snu.ac.kr/sdhj/index.jsp?type=hj/GK14605_00IH_0001_0069.jpg","1720_각북면_69")</f>
        <v>1720_각북면_69</v>
      </c>
      <c r="B3924" s="2">
        <v>1720</v>
      </c>
      <c r="C3924" s="2" t="s">
        <v>15637</v>
      </c>
      <c r="D3924" s="2" t="s">
        <v>15638</v>
      </c>
      <c r="E3924" s="2">
        <v>3923</v>
      </c>
      <c r="F3924" s="1">
        <v>18</v>
      </c>
      <c r="G3924" s="1" t="s">
        <v>5817</v>
      </c>
      <c r="H3924" s="1" t="s">
        <v>8503</v>
      </c>
      <c r="I3924" s="1">
        <v>13</v>
      </c>
      <c r="L3924" s="1">
        <v>2</v>
      </c>
      <c r="M3924" s="2" t="s">
        <v>6222</v>
      </c>
      <c r="N3924" s="2" t="s">
        <v>11848</v>
      </c>
      <c r="T3924" s="1" t="s">
        <v>15640</v>
      </c>
      <c r="U3924" s="1" t="s">
        <v>2802</v>
      </c>
      <c r="V3924" s="1" t="s">
        <v>8833</v>
      </c>
      <c r="Y3924" s="1" t="s">
        <v>2134</v>
      </c>
      <c r="Z3924" s="1" t="s">
        <v>9407</v>
      </c>
      <c r="AC3924" s="1">
        <v>60</v>
      </c>
      <c r="AD3924" s="1" t="s">
        <v>173</v>
      </c>
      <c r="AE3924" s="1" t="s">
        <v>11533</v>
      </c>
      <c r="AG3924" s="1" t="s">
        <v>17142</v>
      </c>
    </row>
    <row r="3925" spans="1:73" ht="13.5" customHeight="1">
      <c r="A3925" s="3" t="str">
        <f>HYPERLINK("http://kyu.snu.ac.kr/sdhj/index.jsp?type=hj/GK14605_00IH_0001_0069.jpg","1720_각북면_69")</f>
        <v>1720_각북면_69</v>
      </c>
      <c r="B3925" s="2">
        <v>1720</v>
      </c>
      <c r="C3925" s="2" t="s">
        <v>16374</v>
      </c>
      <c r="D3925" s="2" t="s">
        <v>16375</v>
      </c>
      <c r="E3925" s="2">
        <v>3924</v>
      </c>
      <c r="F3925" s="1">
        <v>18</v>
      </c>
      <c r="G3925" s="1" t="s">
        <v>5817</v>
      </c>
      <c r="H3925" s="1" t="s">
        <v>8503</v>
      </c>
      <c r="I3925" s="1">
        <v>13</v>
      </c>
      <c r="L3925" s="1">
        <v>2</v>
      </c>
      <c r="M3925" s="2" t="s">
        <v>6222</v>
      </c>
      <c r="N3925" s="2" t="s">
        <v>11848</v>
      </c>
      <c r="T3925" s="1" t="s">
        <v>17143</v>
      </c>
      <c r="Y3925" s="1" t="s">
        <v>2135</v>
      </c>
      <c r="Z3925" s="1" t="s">
        <v>9786</v>
      </c>
      <c r="AC3925" s="1">
        <v>38</v>
      </c>
      <c r="AD3925" s="1" t="s">
        <v>316</v>
      </c>
      <c r="AE3925" s="1" t="s">
        <v>11519</v>
      </c>
      <c r="AG3925" s="1" t="s">
        <v>17142</v>
      </c>
      <c r="BB3925" s="1" t="s">
        <v>2853</v>
      </c>
      <c r="BC3925" s="1" t="s">
        <v>12770</v>
      </c>
      <c r="BE3925" s="1" t="s">
        <v>17305</v>
      </c>
      <c r="BF3925" s="1" t="s">
        <v>17277</v>
      </c>
    </row>
    <row r="3926" spans="1:73" ht="13.5" customHeight="1">
      <c r="A3926" s="3" t="str">
        <f>HYPERLINK("http://kyu.snu.ac.kr/sdhj/index.jsp?type=hj/GK14605_00IH_0001_0069.jpg","1720_각북면_69")</f>
        <v>1720_각북면_69</v>
      </c>
      <c r="B3926" s="2">
        <v>1720</v>
      </c>
      <c r="C3926" s="2" t="s">
        <v>16374</v>
      </c>
      <c r="D3926" s="2" t="s">
        <v>16375</v>
      </c>
      <c r="E3926" s="2">
        <v>3925</v>
      </c>
      <c r="F3926" s="1">
        <v>18</v>
      </c>
      <c r="G3926" s="1" t="s">
        <v>5817</v>
      </c>
      <c r="H3926" s="1" t="s">
        <v>8503</v>
      </c>
      <c r="I3926" s="1">
        <v>13</v>
      </c>
      <c r="L3926" s="1">
        <v>2</v>
      </c>
      <c r="M3926" s="2" t="s">
        <v>6222</v>
      </c>
      <c r="N3926" s="2" t="s">
        <v>11848</v>
      </c>
      <c r="T3926" s="1" t="s">
        <v>17143</v>
      </c>
      <c r="U3926" s="1" t="s">
        <v>77</v>
      </c>
      <c r="V3926" s="1" t="s">
        <v>8853</v>
      </c>
      <c r="Y3926" s="1" t="s">
        <v>6343</v>
      </c>
      <c r="Z3926" s="1" t="s">
        <v>10194</v>
      </c>
      <c r="AC3926" s="1">
        <v>30</v>
      </c>
      <c r="AD3926" s="1" t="s">
        <v>163</v>
      </c>
      <c r="AE3926" s="1" t="s">
        <v>11552</v>
      </c>
      <c r="AG3926" s="1" t="s">
        <v>17142</v>
      </c>
      <c r="BC3926" s="1" t="s">
        <v>12770</v>
      </c>
      <c r="BE3926" s="1" t="s">
        <v>17305</v>
      </c>
      <c r="BF3926" s="1" t="s">
        <v>17278</v>
      </c>
    </row>
    <row r="3927" spans="1:73" ht="13.5" customHeight="1">
      <c r="A3927" s="3" t="str">
        <f>HYPERLINK("http://kyu.snu.ac.kr/sdhj/index.jsp?type=hj/GK14605_00IH_0001_0069.jpg","1720_각북면_69")</f>
        <v>1720_각북면_69</v>
      </c>
      <c r="B3927" s="2">
        <v>1720</v>
      </c>
      <c r="C3927" s="2" t="s">
        <v>16374</v>
      </c>
      <c r="D3927" s="2" t="s">
        <v>16375</v>
      </c>
      <c r="E3927" s="2">
        <v>3926</v>
      </c>
      <c r="F3927" s="1">
        <v>18</v>
      </c>
      <c r="G3927" s="1" t="s">
        <v>5817</v>
      </c>
      <c r="H3927" s="1" t="s">
        <v>8503</v>
      </c>
      <c r="I3927" s="1">
        <v>13</v>
      </c>
      <c r="L3927" s="1">
        <v>2</v>
      </c>
      <c r="M3927" s="2" t="s">
        <v>6222</v>
      </c>
      <c r="N3927" s="2" t="s">
        <v>11848</v>
      </c>
      <c r="T3927" s="1" t="s">
        <v>17143</v>
      </c>
      <c r="U3927" s="1" t="s">
        <v>77</v>
      </c>
      <c r="V3927" s="1" t="s">
        <v>8853</v>
      </c>
      <c r="Y3927" s="1" t="s">
        <v>532</v>
      </c>
      <c r="Z3927" s="1" t="s">
        <v>10193</v>
      </c>
      <c r="AC3927" s="1">
        <v>23</v>
      </c>
      <c r="AD3927" s="1" t="s">
        <v>194</v>
      </c>
      <c r="AE3927" s="1" t="s">
        <v>11565</v>
      </c>
      <c r="AG3927" s="1" t="s">
        <v>17142</v>
      </c>
      <c r="BC3927" s="1" t="s">
        <v>12770</v>
      </c>
      <c r="BE3927" s="1" t="s">
        <v>17305</v>
      </c>
      <c r="BF3927" s="1" t="s">
        <v>17146</v>
      </c>
    </row>
    <row r="3928" spans="1:73" ht="13.5" customHeight="1">
      <c r="A3928" s="3" t="str">
        <f>HYPERLINK("http://kyu.snu.ac.kr/sdhj/index.jsp?type=hj/GK14605_00IH_0001_0069.jpg","1720_각북면_69")</f>
        <v>1720_각북면_69</v>
      </c>
      <c r="B3928" s="2">
        <v>1720</v>
      </c>
      <c r="C3928" s="2" t="s">
        <v>16374</v>
      </c>
      <c r="D3928" s="2" t="s">
        <v>16375</v>
      </c>
      <c r="E3928" s="2">
        <v>3927</v>
      </c>
      <c r="F3928" s="1">
        <v>18</v>
      </c>
      <c r="G3928" s="1" t="s">
        <v>5817</v>
      </c>
      <c r="H3928" s="1" t="s">
        <v>8503</v>
      </c>
      <c r="I3928" s="1">
        <v>13</v>
      </c>
      <c r="L3928" s="1">
        <v>2</v>
      </c>
      <c r="M3928" s="2" t="s">
        <v>6222</v>
      </c>
      <c r="N3928" s="2" t="s">
        <v>11848</v>
      </c>
      <c r="T3928" s="1" t="s">
        <v>17143</v>
      </c>
      <c r="U3928" s="1" t="s">
        <v>266</v>
      </c>
      <c r="V3928" s="1" t="s">
        <v>8830</v>
      </c>
      <c r="Y3928" s="1" t="s">
        <v>6344</v>
      </c>
      <c r="Z3928" s="1" t="s">
        <v>10192</v>
      </c>
      <c r="AC3928" s="1">
        <v>20</v>
      </c>
      <c r="AD3928" s="1" t="s">
        <v>134</v>
      </c>
      <c r="AE3928" s="1" t="s">
        <v>11542</v>
      </c>
      <c r="AF3928" s="1" t="s">
        <v>17306</v>
      </c>
      <c r="AG3928" s="1" t="s">
        <v>17307</v>
      </c>
      <c r="BC3928" s="1" t="s">
        <v>12770</v>
      </c>
      <c r="BE3928" s="1" t="s">
        <v>17305</v>
      </c>
      <c r="BF3928" s="1" t="s">
        <v>17308</v>
      </c>
    </row>
    <row r="3929" spans="1:73" ht="13.5" customHeight="1">
      <c r="A3929" s="3" t="str">
        <f>HYPERLINK("http://kyu.snu.ac.kr/sdhj/index.jsp?type=hj/GK14605_00IH_0001_0069.jpg","1720_각북면_69")</f>
        <v>1720_각북면_69</v>
      </c>
      <c r="B3929" s="2">
        <v>1720</v>
      </c>
      <c r="C3929" s="2" t="s">
        <v>16374</v>
      </c>
      <c r="D3929" s="2" t="s">
        <v>16375</v>
      </c>
      <c r="E3929" s="2">
        <v>3928</v>
      </c>
      <c r="F3929" s="1">
        <v>18</v>
      </c>
      <c r="G3929" s="1" t="s">
        <v>5817</v>
      </c>
      <c r="H3929" s="1" t="s">
        <v>8503</v>
      </c>
      <c r="I3929" s="1">
        <v>13</v>
      </c>
      <c r="L3929" s="1">
        <v>3</v>
      </c>
      <c r="M3929" s="2" t="s">
        <v>18396</v>
      </c>
      <c r="N3929" s="2" t="s">
        <v>18397</v>
      </c>
      <c r="O3929" s="1" t="s">
        <v>6</v>
      </c>
      <c r="P3929" s="1" t="s">
        <v>8656</v>
      </c>
      <c r="T3929" s="1" t="s">
        <v>17147</v>
      </c>
      <c r="U3929" s="1" t="s">
        <v>195</v>
      </c>
      <c r="V3929" s="1" t="s">
        <v>8910</v>
      </c>
      <c r="W3929" s="1" t="s">
        <v>1023</v>
      </c>
      <c r="X3929" s="1" t="s">
        <v>8743</v>
      </c>
      <c r="Y3929" s="1" t="s">
        <v>6248</v>
      </c>
      <c r="Z3929" s="1" t="s">
        <v>10191</v>
      </c>
      <c r="AC3929" s="1">
        <v>33</v>
      </c>
      <c r="AD3929" s="1" t="s">
        <v>151</v>
      </c>
      <c r="AE3929" s="1" t="s">
        <v>10802</v>
      </c>
      <c r="AJ3929" s="1" t="s">
        <v>17</v>
      </c>
      <c r="AK3929" s="1" t="s">
        <v>11718</v>
      </c>
      <c r="AL3929" s="1" t="s">
        <v>202</v>
      </c>
      <c r="AM3929" s="1" t="s">
        <v>11631</v>
      </c>
      <c r="AT3929" s="1" t="s">
        <v>44</v>
      </c>
      <c r="AU3929" s="1" t="s">
        <v>8875</v>
      </c>
      <c r="AV3929" s="1" t="s">
        <v>3334</v>
      </c>
      <c r="AW3929" s="1" t="s">
        <v>10169</v>
      </c>
      <c r="BG3929" s="1" t="s">
        <v>153</v>
      </c>
      <c r="BH3929" s="1" t="s">
        <v>8874</v>
      </c>
      <c r="BI3929" s="1" t="s">
        <v>6345</v>
      </c>
      <c r="BJ3929" s="1" t="s">
        <v>12636</v>
      </c>
      <c r="BK3929" s="1" t="s">
        <v>153</v>
      </c>
      <c r="BL3929" s="1" t="s">
        <v>8874</v>
      </c>
      <c r="BM3929" s="1" t="s">
        <v>6346</v>
      </c>
      <c r="BN3929" s="1" t="s">
        <v>13702</v>
      </c>
      <c r="BO3929" s="1" t="s">
        <v>112</v>
      </c>
      <c r="BP3929" s="1" t="s">
        <v>8827</v>
      </c>
      <c r="BQ3929" s="1" t="s">
        <v>6347</v>
      </c>
      <c r="BR3929" s="1" t="s">
        <v>14273</v>
      </c>
      <c r="BS3929" s="1" t="s">
        <v>158</v>
      </c>
      <c r="BT3929" s="1" t="s">
        <v>11647</v>
      </c>
    </row>
    <row r="3930" spans="1:73" ht="13.5" customHeight="1">
      <c r="A3930" s="3" t="str">
        <f>HYPERLINK("http://kyu.snu.ac.kr/sdhj/index.jsp?type=hj/GK14605_00IH_0001_0069.jpg","1720_각북면_69")</f>
        <v>1720_각북면_69</v>
      </c>
      <c r="B3930" s="2">
        <v>1720</v>
      </c>
      <c r="C3930" s="2" t="s">
        <v>15695</v>
      </c>
      <c r="D3930" s="2" t="s">
        <v>15696</v>
      </c>
      <c r="E3930" s="2">
        <v>3929</v>
      </c>
      <c r="F3930" s="1">
        <v>18</v>
      </c>
      <c r="G3930" s="1" t="s">
        <v>5817</v>
      </c>
      <c r="H3930" s="1" t="s">
        <v>8503</v>
      </c>
      <c r="I3930" s="1">
        <v>13</v>
      </c>
      <c r="L3930" s="1">
        <v>3</v>
      </c>
      <c r="M3930" s="2" t="s">
        <v>18396</v>
      </c>
      <c r="N3930" s="2" t="s">
        <v>18397</v>
      </c>
      <c r="S3930" s="1" t="s">
        <v>51</v>
      </c>
      <c r="T3930" s="1" t="s">
        <v>1413</v>
      </c>
      <c r="W3930" s="1" t="s">
        <v>768</v>
      </c>
      <c r="X3930" s="1" t="s">
        <v>9261</v>
      </c>
      <c r="Y3930" s="1" t="s">
        <v>53</v>
      </c>
      <c r="Z3930" s="1" t="s">
        <v>9315</v>
      </c>
      <c r="AC3930" s="1">
        <v>22</v>
      </c>
      <c r="AD3930" s="1" t="s">
        <v>334</v>
      </c>
      <c r="AE3930" s="1" t="s">
        <v>11555</v>
      </c>
      <c r="AJ3930" s="1" t="s">
        <v>17</v>
      </c>
      <c r="AK3930" s="1" t="s">
        <v>11718</v>
      </c>
      <c r="AL3930" s="1" t="s">
        <v>436</v>
      </c>
      <c r="AM3930" s="1" t="s">
        <v>11639</v>
      </c>
      <c r="AT3930" s="1" t="s">
        <v>44</v>
      </c>
      <c r="AU3930" s="1" t="s">
        <v>8875</v>
      </c>
      <c r="AV3930" s="1" t="s">
        <v>6348</v>
      </c>
      <c r="AW3930" s="1" t="s">
        <v>12270</v>
      </c>
      <c r="BG3930" s="1" t="s">
        <v>233</v>
      </c>
      <c r="BH3930" s="1" t="s">
        <v>8848</v>
      </c>
      <c r="BI3930" s="1" t="s">
        <v>5627</v>
      </c>
      <c r="BJ3930" s="1" t="s">
        <v>9889</v>
      </c>
      <c r="BK3930" s="1" t="s">
        <v>116</v>
      </c>
      <c r="BL3930" s="1" t="s">
        <v>15344</v>
      </c>
      <c r="BM3930" s="1" t="s">
        <v>5319</v>
      </c>
      <c r="BN3930" s="1" t="s">
        <v>8712</v>
      </c>
      <c r="BO3930" s="1" t="s">
        <v>1979</v>
      </c>
      <c r="BP3930" s="1" t="s">
        <v>11966</v>
      </c>
      <c r="BQ3930" s="1" t="s">
        <v>18968</v>
      </c>
      <c r="BR3930" s="1" t="s">
        <v>17309</v>
      </c>
      <c r="BS3930" s="1" t="s">
        <v>158</v>
      </c>
      <c r="BT3930" s="1" t="s">
        <v>11647</v>
      </c>
    </row>
    <row r="3931" spans="1:73" ht="13.5" customHeight="1">
      <c r="A3931" s="3" t="str">
        <f>HYPERLINK("http://kyu.snu.ac.kr/sdhj/index.jsp?type=hj/GK14605_00IH_0001_0069.jpg","1720_각북면_69")</f>
        <v>1720_각북면_69</v>
      </c>
      <c r="B3931" s="2">
        <v>1720</v>
      </c>
      <c r="C3931" s="2" t="s">
        <v>15695</v>
      </c>
      <c r="D3931" s="2" t="s">
        <v>15696</v>
      </c>
      <c r="E3931" s="2">
        <v>3930</v>
      </c>
      <c r="F3931" s="1">
        <v>18</v>
      </c>
      <c r="G3931" s="1" t="s">
        <v>5817</v>
      </c>
      <c r="H3931" s="1" t="s">
        <v>8503</v>
      </c>
      <c r="I3931" s="1">
        <v>13</v>
      </c>
      <c r="L3931" s="1">
        <v>3</v>
      </c>
      <c r="M3931" s="2" t="s">
        <v>18396</v>
      </c>
      <c r="N3931" s="2" t="s">
        <v>18397</v>
      </c>
      <c r="S3931" s="1" t="s">
        <v>190</v>
      </c>
      <c r="T3931" s="1" t="s">
        <v>8713</v>
      </c>
      <c r="U3931" s="1" t="s">
        <v>1755</v>
      </c>
      <c r="V3931" s="1" t="s">
        <v>8859</v>
      </c>
      <c r="Y3931" s="1" t="s">
        <v>2650</v>
      </c>
      <c r="Z3931" s="1" t="s">
        <v>10190</v>
      </c>
      <c r="AC3931" s="1">
        <v>8</v>
      </c>
      <c r="AD3931" s="1" t="s">
        <v>76</v>
      </c>
      <c r="AE3931" s="1" t="s">
        <v>11537</v>
      </c>
    </row>
    <row r="3932" spans="1:73" ht="13.5" customHeight="1">
      <c r="A3932" s="3" t="str">
        <f>HYPERLINK("http://kyu.snu.ac.kr/sdhj/index.jsp?type=hj/GK14605_00IH_0001_0069.jpg","1720_각북면_69")</f>
        <v>1720_각북면_69</v>
      </c>
      <c r="B3932" s="2">
        <v>1720</v>
      </c>
      <c r="C3932" s="2" t="s">
        <v>15695</v>
      </c>
      <c r="D3932" s="2" t="s">
        <v>15696</v>
      </c>
      <c r="E3932" s="2">
        <v>3931</v>
      </c>
      <c r="F3932" s="1">
        <v>18</v>
      </c>
      <c r="G3932" s="1" t="s">
        <v>5817</v>
      </c>
      <c r="H3932" s="1" t="s">
        <v>8503</v>
      </c>
      <c r="I3932" s="1">
        <v>13</v>
      </c>
      <c r="L3932" s="1">
        <v>4</v>
      </c>
      <c r="M3932" s="2" t="s">
        <v>18398</v>
      </c>
      <c r="N3932" s="2" t="s">
        <v>18399</v>
      </c>
      <c r="T3932" s="1" t="s">
        <v>16421</v>
      </c>
      <c r="U3932" s="1" t="s">
        <v>6274</v>
      </c>
      <c r="V3932" s="1" t="s">
        <v>8993</v>
      </c>
      <c r="W3932" s="1" t="s">
        <v>3323</v>
      </c>
      <c r="X3932" s="1" t="s">
        <v>9272</v>
      </c>
      <c r="Y3932" s="1" t="s">
        <v>4151</v>
      </c>
      <c r="Z3932" s="1" t="s">
        <v>10189</v>
      </c>
      <c r="AC3932" s="1">
        <v>81</v>
      </c>
      <c r="AD3932" s="1" t="s">
        <v>192</v>
      </c>
      <c r="AE3932" s="1" t="s">
        <v>10512</v>
      </c>
      <c r="AJ3932" s="1" t="s">
        <v>17</v>
      </c>
      <c r="AK3932" s="1" t="s">
        <v>11718</v>
      </c>
      <c r="AL3932" s="1" t="s">
        <v>921</v>
      </c>
      <c r="AM3932" s="1" t="s">
        <v>11727</v>
      </c>
      <c r="AT3932" s="1" t="s">
        <v>573</v>
      </c>
      <c r="AU3932" s="1" t="s">
        <v>8905</v>
      </c>
      <c r="AV3932" s="1" t="s">
        <v>2565</v>
      </c>
      <c r="AW3932" s="1" t="s">
        <v>10817</v>
      </c>
      <c r="BG3932" s="1" t="s">
        <v>573</v>
      </c>
      <c r="BH3932" s="1" t="s">
        <v>8905</v>
      </c>
      <c r="BI3932" s="1" t="s">
        <v>1096</v>
      </c>
      <c r="BJ3932" s="1" t="s">
        <v>12538</v>
      </c>
      <c r="BK3932" s="1" t="s">
        <v>573</v>
      </c>
      <c r="BL3932" s="1" t="s">
        <v>8905</v>
      </c>
      <c r="BM3932" s="1" t="s">
        <v>57</v>
      </c>
      <c r="BN3932" s="1" t="s">
        <v>11375</v>
      </c>
      <c r="BO3932" s="1" t="s">
        <v>88</v>
      </c>
      <c r="BP3932" s="1" t="s">
        <v>8828</v>
      </c>
      <c r="BQ3932" s="1" t="s">
        <v>6066</v>
      </c>
      <c r="BR3932" s="1" t="s">
        <v>17196</v>
      </c>
      <c r="BS3932" s="1" t="s">
        <v>6349</v>
      </c>
      <c r="BT3932" s="1" t="s">
        <v>14770</v>
      </c>
    </row>
    <row r="3933" spans="1:73" ht="13.5" customHeight="1">
      <c r="A3933" s="3" t="str">
        <f>HYPERLINK("http://kyu.snu.ac.kr/sdhj/index.jsp?type=hj/GK14605_00IH_0001_0069.jpg","1720_각북면_69")</f>
        <v>1720_각북면_69</v>
      </c>
      <c r="B3933" s="2">
        <v>1720</v>
      </c>
      <c r="C3933" s="2" t="s">
        <v>15649</v>
      </c>
      <c r="D3933" s="2" t="s">
        <v>15650</v>
      </c>
      <c r="E3933" s="2">
        <v>3932</v>
      </c>
      <c r="F3933" s="1">
        <v>18</v>
      </c>
      <c r="G3933" s="1" t="s">
        <v>5817</v>
      </c>
      <c r="H3933" s="1" t="s">
        <v>8503</v>
      </c>
      <c r="I3933" s="1">
        <v>13</v>
      </c>
      <c r="L3933" s="1">
        <v>4</v>
      </c>
      <c r="M3933" s="2" t="s">
        <v>18398</v>
      </c>
      <c r="N3933" s="2" t="s">
        <v>18399</v>
      </c>
      <c r="S3933" s="1" t="s">
        <v>51</v>
      </c>
      <c r="T3933" s="1" t="s">
        <v>1413</v>
      </c>
      <c r="U3933" s="1" t="s">
        <v>278</v>
      </c>
      <c r="V3933" s="1" t="s">
        <v>8843</v>
      </c>
      <c r="Y3933" s="1" t="s">
        <v>2093</v>
      </c>
      <c r="Z3933" s="1" t="s">
        <v>10137</v>
      </c>
      <c r="AC3933" s="1">
        <v>58</v>
      </c>
      <c r="AD3933" s="1" t="s">
        <v>510</v>
      </c>
      <c r="AE3933" s="1" t="s">
        <v>11558</v>
      </c>
      <c r="AJ3933" s="1" t="s">
        <v>17</v>
      </c>
      <c r="AK3933" s="1" t="s">
        <v>11718</v>
      </c>
      <c r="AL3933" s="1" t="s">
        <v>300</v>
      </c>
      <c r="AM3933" s="1" t="s">
        <v>11633</v>
      </c>
      <c r="AN3933" s="1" t="s">
        <v>1051</v>
      </c>
      <c r="AO3933" s="1" t="s">
        <v>11787</v>
      </c>
      <c r="AP3933" s="1" t="s">
        <v>215</v>
      </c>
      <c r="AQ3933" s="1" t="s">
        <v>8866</v>
      </c>
      <c r="AR3933" s="1" t="s">
        <v>6350</v>
      </c>
      <c r="AS3933" s="1" t="s">
        <v>17310</v>
      </c>
      <c r="AT3933" s="1" t="s">
        <v>269</v>
      </c>
      <c r="AU3933" s="1" t="s">
        <v>8873</v>
      </c>
      <c r="AV3933" s="1" t="s">
        <v>6351</v>
      </c>
      <c r="AW3933" s="1" t="s">
        <v>12269</v>
      </c>
      <c r="BB3933" s="1" t="s">
        <v>278</v>
      </c>
      <c r="BC3933" s="1" t="s">
        <v>8843</v>
      </c>
      <c r="BD3933" s="1" t="s">
        <v>958</v>
      </c>
      <c r="BE3933" s="1" t="s">
        <v>10742</v>
      </c>
      <c r="BG3933" s="1" t="s">
        <v>88</v>
      </c>
      <c r="BH3933" s="1" t="s">
        <v>8828</v>
      </c>
      <c r="BI3933" s="1" t="s">
        <v>18972</v>
      </c>
      <c r="BJ3933" s="1" t="s">
        <v>17311</v>
      </c>
      <c r="BK3933" s="1" t="s">
        <v>88</v>
      </c>
      <c r="BL3933" s="1" t="s">
        <v>8828</v>
      </c>
      <c r="BM3933" s="1" t="s">
        <v>2139</v>
      </c>
      <c r="BN3933" s="1" t="s">
        <v>9575</v>
      </c>
      <c r="BO3933" s="1" t="s">
        <v>269</v>
      </c>
      <c r="BP3933" s="1" t="s">
        <v>8873</v>
      </c>
      <c r="BQ3933" s="1" t="s">
        <v>2742</v>
      </c>
      <c r="BR3933" s="1" t="s">
        <v>9742</v>
      </c>
      <c r="BS3933" s="1" t="s">
        <v>300</v>
      </c>
      <c r="BT3933" s="1" t="s">
        <v>11633</v>
      </c>
    </row>
    <row r="3934" spans="1:73" ht="13.5" customHeight="1">
      <c r="A3934" s="3" t="str">
        <f>HYPERLINK("http://kyu.snu.ac.kr/sdhj/index.jsp?type=hj/GK14605_00IH_0001_0069.jpg","1720_각북면_69")</f>
        <v>1720_각북면_69</v>
      </c>
      <c r="B3934" s="2">
        <v>1720</v>
      </c>
      <c r="C3934" s="2" t="s">
        <v>17312</v>
      </c>
      <c r="D3934" s="2" t="s">
        <v>17313</v>
      </c>
      <c r="E3934" s="2">
        <v>3933</v>
      </c>
      <c r="F3934" s="1">
        <v>18</v>
      </c>
      <c r="G3934" s="1" t="s">
        <v>5817</v>
      </c>
      <c r="H3934" s="1" t="s">
        <v>8503</v>
      </c>
      <c r="I3934" s="1">
        <v>13</v>
      </c>
      <c r="L3934" s="1">
        <v>4</v>
      </c>
      <c r="M3934" s="2" t="s">
        <v>18398</v>
      </c>
      <c r="N3934" s="2" t="s">
        <v>18399</v>
      </c>
      <c r="S3934" s="1" t="s">
        <v>190</v>
      </c>
      <c r="T3934" s="1" t="s">
        <v>8713</v>
      </c>
      <c r="Y3934" s="1" t="s">
        <v>1255</v>
      </c>
      <c r="Z3934" s="1" t="s">
        <v>10188</v>
      </c>
      <c r="AC3934" s="1">
        <v>34</v>
      </c>
      <c r="AD3934" s="1" t="s">
        <v>86</v>
      </c>
      <c r="AE3934" s="1" t="s">
        <v>11563</v>
      </c>
      <c r="AG3934" s="1" t="s">
        <v>17314</v>
      </c>
    </row>
    <row r="3935" spans="1:73" ht="13.5" customHeight="1">
      <c r="A3935" s="3" t="str">
        <f>HYPERLINK("http://kyu.snu.ac.kr/sdhj/index.jsp?type=hj/GK14605_00IH_0001_0069.jpg","1720_각북면_69")</f>
        <v>1720_각북면_69</v>
      </c>
      <c r="B3935" s="2">
        <v>1720</v>
      </c>
      <c r="C3935" s="2" t="s">
        <v>17312</v>
      </c>
      <c r="D3935" s="2" t="s">
        <v>17313</v>
      </c>
      <c r="E3935" s="2">
        <v>3934</v>
      </c>
      <c r="F3935" s="1">
        <v>18</v>
      </c>
      <c r="G3935" s="1" t="s">
        <v>5817</v>
      </c>
      <c r="H3935" s="1" t="s">
        <v>8503</v>
      </c>
      <c r="I3935" s="1">
        <v>13</v>
      </c>
      <c r="L3935" s="1">
        <v>4</v>
      </c>
      <c r="M3935" s="2" t="s">
        <v>18398</v>
      </c>
      <c r="N3935" s="2" t="s">
        <v>18399</v>
      </c>
      <c r="S3935" s="1" t="s">
        <v>133</v>
      </c>
      <c r="T3935" s="1" t="s">
        <v>8712</v>
      </c>
      <c r="U3935" s="1" t="s">
        <v>278</v>
      </c>
      <c r="V3935" s="1" t="s">
        <v>8843</v>
      </c>
      <c r="Y3935" s="1" t="s">
        <v>1856</v>
      </c>
      <c r="Z3935" s="1" t="s">
        <v>9579</v>
      </c>
      <c r="AC3935" s="1">
        <v>21</v>
      </c>
      <c r="AD3935" s="1" t="s">
        <v>192</v>
      </c>
      <c r="AE3935" s="1" t="s">
        <v>10512</v>
      </c>
      <c r="AF3935" s="1" t="s">
        <v>15470</v>
      </c>
      <c r="AG3935" s="1" t="s">
        <v>17315</v>
      </c>
      <c r="AN3935" s="1" t="s">
        <v>300</v>
      </c>
      <c r="AO3935" s="1" t="s">
        <v>11633</v>
      </c>
      <c r="AP3935" s="1" t="s">
        <v>215</v>
      </c>
      <c r="AQ3935" s="1" t="s">
        <v>8866</v>
      </c>
      <c r="AR3935" s="1" t="s">
        <v>6352</v>
      </c>
      <c r="AS3935" s="1" t="s">
        <v>15452</v>
      </c>
    </row>
    <row r="3936" spans="1:73" ht="13.5" customHeight="1">
      <c r="A3936" s="3" t="str">
        <f>HYPERLINK("http://kyu.snu.ac.kr/sdhj/index.jsp?type=hj/GK14605_00IH_0001_0069.jpg","1720_각북면_69")</f>
        <v>1720_각북면_69</v>
      </c>
      <c r="B3936" s="2">
        <v>1720</v>
      </c>
      <c r="C3936" s="2" t="s">
        <v>15826</v>
      </c>
      <c r="D3936" s="2" t="s">
        <v>15827</v>
      </c>
      <c r="E3936" s="2">
        <v>3935</v>
      </c>
      <c r="F3936" s="1">
        <v>18</v>
      </c>
      <c r="G3936" s="1" t="s">
        <v>5817</v>
      </c>
      <c r="H3936" s="1" t="s">
        <v>8503</v>
      </c>
      <c r="I3936" s="1">
        <v>13</v>
      </c>
      <c r="L3936" s="1">
        <v>4</v>
      </c>
      <c r="M3936" s="2" t="s">
        <v>18398</v>
      </c>
      <c r="N3936" s="2" t="s">
        <v>18399</v>
      </c>
      <c r="S3936" s="1" t="s">
        <v>71</v>
      </c>
      <c r="T3936" s="1" t="s">
        <v>8710</v>
      </c>
      <c r="Y3936" s="1" t="s">
        <v>6353</v>
      </c>
      <c r="Z3936" s="1" t="s">
        <v>10174</v>
      </c>
      <c r="AG3936" s="1" t="s">
        <v>17316</v>
      </c>
    </row>
    <row r="3937" spans="1:73" ht="13.5" customHeight="1">
      <c r="A3937" s="3" t="str">
        <f>HYPERLINK("http://kyu.snu.ac.kr/sdhj/index.jsp?type=hj/GK14605_00IH_0001_0069.jpg","1720_각북면_69")</f>
        <v>1720_각북면_69</v>
      </c>
      <c r="B3937" s="2">
        <v>1720</v>
      </c>
      <c r="C3937" s="2" t="s">
        <v>15826</v>
      </c>
      <c r="D3937" s="2" t="s">
        <v>15827</v>
      </c>
      <c r="E3937" s="2">
        <v>3936</v>
      </c>
      <c r="F3937" s="1">
        <v>18</v>
      </c>
      <c r="G3937" s="1" t="s">
        <v>5817</v>
      </c>
      <c r="H3937" s="1" t="s">
        <v>8503</v>
      </c>
      <c r="I3937" s="1">
        <v>13</v>
      </c>
      <c r="L3937" s="1">
        <v>4</v>
      </c>
      <c r="M3937" s="2" t="s">
        <v>18398</v>
      </c>
      <c r="N3937" s="2" t="s">
        <v>18399</v>
      </c>
      <c r="S3937" s="1" t="s">
        <v>133</v>
      </c>
      <c r="T3937" s="1" t="s">
        <v>8712</v>
      </c>
      <c r="Y3937" s="1" t="s">
        <v>6354</v>
      </c>
      <c r="Z3937" s="1" t="s">
        <v>10187</v>
      </c>
      <c r="AG3937" s="1" t="s">
        <v>17316</v>
      </c>
    </row>
    <row r="3938" spans="1:73" ht="13.5" customHeight="1">
      <c r="A3938" s="3" t="str">
        <f>HYPERLINK("http://kyu.snu.ac.kr/sdhj/index.jsp?type=hj/GK14605_00IH_0001_0069.jpg","1720_각북면_69")</f>
        <v>1720_각북면_69</v>
      </c>
      <c r="B3938" s="2">
        <v>1720</v>
      </c>
      <c r="C3938" s="2" t="s">
        <v>15826</v>
      </c>
      <c r="D3938" s="2" t="s">
        <v>15827</v>
      </c>
      <c r="E3938" s="2">
        <v>3937</v>
      </c>
      <c r="F3938" s="1">
        <v>18</v>
      </c>
      <c r="G3938" s="1" t="s">
        <v>5817</v>
      </c>
      <c r="H3938" s="1" t="s">
        <v>8503</v>
      </c>
      <c r="I3938" s="1">
        <v>13</v>
      </c>
      <c r="L3938" s="1">
        <v>4</v>
      </c>
      <c r="M3938" s="2" t="s">
        <v>18398</v>
      </c>
      <c r="N3938" s="2" t="s">
        <v>18399</v>
      </c>
      <c r="S3938" s="1" t="s">
        <v>247</v>
      </c>
      <c r="T3938" s="1" t="s">
        <v>8741</v>
      </c>
      <c r="Y3938" s="1" t="s">
        <v>6355</v>
      </c>
      <c r="Z3938" s="1" t="s">
        <v>10172</v>
      </c>
      <c r="AG3938" s="1" t="s">
        <v>17316</v>
      </c>
    </row>
    <row r="3939" spans="1:73" ht="13.5" customHeight="1">
      <c r="A3939" s="3" t="str">
        <f>HYPERLINK("http://kyu.snu.ac.kr/sdhj/index.jsp?type=hj/GK14605_00IH_0001_0069.jpg","1720_각북면_69")</f>
        <v>1720_각북면_69</v>
      </c>
      <c r="B3939" s="2">
        <v>1720</v>
      </c>
      <c r="C3939" s="2" t="s">
        <v>15826</v>
      </c>
      <c r="D3939" s="2" t="s">
        <v>15827</v>
      </c>
      <c r="E3939" s="2">
        <v>3938</v>
      </c>
      <c r="F3939" s="1">
        <v>18</v>
      </c>
      <c r="G3939" s="1" t="s">
        <v>5817</v>
      </c>
      <c r="H3939" s="1" t="s">
        <v>8503</v>
      </c>
      <c r="I3939" s="1">
        <v>13</v>
      </c>
      <c r="L3939" s="1">
        <v>4</v>
      </c>
      <c r="M3939" s="2" t="s">
        <v>18398</v>
      </c>
      <c r="N3939" s="2" t="s">
        <v>18399</v>
      </c>
      <c r="S3939" s="1" t="s">
        <v>356</v>
      </c>
      <c r="T3939" s="1" t="s">
        <v>8717</v>
      </c>
      <c r="Y3939" s="1" t="s">
        <v>6356</v>
      </c>
      <c r="Z3939" s="1" t="s">
        <v>10171</v>
      </c>
      <c r="AF3939" s="1" t="s">
        <v>17317</v>
      </c>
      <c r="AG3939" s="1" t="s">
        <v>17318</v>
      </c>
    </row>
    <row r="3940" spans="1:73" ht="13.5" customHeight="1">
      <c r="A3940" s="3" t="str">
        <f>HYPERLINK("http://kyu.snu.ac.kr/sdhj/index.jsp?type=hj/GK14605_00IH_0001_0069.jpg","1720_각북면_69")</f>
        <v>1720_각북면_69</v>
      </c>
      <c r="B3940" s="2">
        <v>1720</v>
      </c>
      <c r="C3940" s="2" t="s">
        <v>15826</v>
      </c>
      <c r="D3940" s="2" t="s">
        <v>15827</v>
      </c>
      <c r="E3940" s="2">
        <v>3939</v>
      </c>
      <c r="F3940" s="1">
        <v>18</v>
      </c>
      <c r="G3940" s="1" t="s">
        <v>5817</v>
      </c>
      <c r="H3940" s="1" t="s">
        <v>8503</v>
      </c>
      <c r="I3940" s="1">
        <v>13</v>
      </c>
      <c r="L3940" s="1">
        <v>5</v>
      </c>
      <c r="M3940" s="2" t="s">
        <v>18400</v>
      </c>
      <c r="N3940" s="2" t="s">
        <v>18401</v>
      </c>
      <c r="T3940" s="1" t="s">
        <v>15563</v>
      </c>
      <c r="U3940" s="1" t="s">
        <v>1306</v>
      </c>
      <c r="V3940" s="1" t="s">
        <v>15978</v>
      </c>
      <c r="W3940" s="1" t="s">
        <v>310</v>
      </c>
      <c r="X3940" s="1" t="s">
        <v>9263</v>
      </c>
      <c r="Y3940" s="1" t="s">
        <v>1284</v>
      </c>
      <c r="Z3940" s="1" t="s">
        <v>9698</v>
      </c>
      <c r="AC3940" s="1">
        <v>42</v>
      </c>
      <c r="AD3940" s="1" t="s">
        <v>374</v>
      </c>
      <c r="AE3940" s="1" t="s">
        <v>11556</v>
      </c>
      <c r="AJ3940" s="1" t="s">
        <v>17</v>
      </c>
      <c r="AK3940" s="1" t="s">
        <v>11718</v>
      </c>
      <c r="AL3940" s="1" t="s">
        <v>2056</v>
      </c>
      <c r="AM3940" s="1" t="s">
        <v>11648</v>
      </c>
      <c r="AT3940" s="1" t="s">
        <v>1310</v>
      </c>
      <c r="AU3940" s="1" t="s">
        <v>9003</v>
      </c>
      <c r="AV3940" s="1" t="s">
        <v>391</v>
      </c>
      <c r="AW3940" s="1" t="s">
        <v>10161</v>
      </c>
      <c r="BG3940" s="1" t="s">
        <v>1310</v>
      </c>
      <c r="BH3940" s="1" t="s">
        <v>9003</v>
      </c>
      <c r="BI3940" s="1" t="s">
        <v>6156</v>
      </c>
      <c r="BJ3940" s="1" t="s">
        <v>17319</v>
      </c>
      <c r="BK3940" s="1" t="s">
        <v>1310</v>
      </c>
      <c r="BL3940" s="1" t="s">
        <v>9003</v>
      </c>
      <c r="BM3940" s="1" t="s">
        <v>6157</v>
      </c>
      <c r="BN3940" s="1" t="s">
        <v>11324</v>
      </c>
      <c r="BO3940" s="1" t="s">
        <v>1310</v>
      </c>
      <c r="BP3940" s="1" t="s">
        <v>9003</v>
      </c>
      <c r="BQ3940" s="1" t="s">
        <v>6287</v>
      </c>
      <c r="BR3940" s="1" t="s">
        <v>15190</v>
      </c>
      <c r="BS3940" s="1" t="s">
        <v>300</v>
      </c>
      <c r="BT3940" s="1" t="s">
        <v>11633</v>
      </c>
    </row>
    <row r="3941" spans="1:73" ht="13.5" customHeight="1">
      <c r="A3941" s="3" t="str">
        <f>HYPERLINK("http://kyu.snu.ac.kr/sdhj/index.jsp?type=hj/GK14605_00IH_0001_0069.jpg","1720_각북면_69")</f>
        <v>1720_각북면_69</v>
      </c>
      <c r="B3941" s="2">
        <v>1720</v>
      </c>
      <c r="C3941" s="2" t="s">
        <v>15798</v>
      </c>
      <c r="D3941" s="2" t="s">
        <v>15799</v>
      </c>
      <c r="E3941" s="2">
        <v>3940</v>
      </c>
      <c r="F3941" s="1">
        <v>18</v>
      </c>
      <c r="G3941" s="1" t="s">
        <v>5817</v>
      </c>
      <c r="H3941" s="1" t="s">
        <v>8503</v>
      </c>
      <c r="I3941" s="1">
        <v>13</v>
      </c>
      <c r="L3941" s="1">
        <v>5</v>
      </c>
      <c r="M3941" s="2" t="s">
        <v>18400</v>
      </c>
      <c r="N3941" s="2" t="s">
        <v>18401</v>
      </c>
      <c r="S3941" s="1" t="s">
        <v>51</v>
      </c>
      <c r="T3941" s="1" t="s">
        <v>1413</v>
      </c>
      <c r="U3941" s="1" t="s">
        <v>385</v>
      </c>
      <c r="V3941" s="1" t="s">
        <v>16180</v>
      </c>
      <c r="Y3941" s="1" t="s">
        <v>8264</v>
      </c>
      <c r="Z3941" s="1" t="s">
        <v>10186</v>
      </c>
      <c r="AC3941" s="1">
        <v>44</v>
      </c>
      <c r="AD3941" s="1" t="s">
        <v>424</v>
      </c>
      <c r="AE3941" s="1" t="s">
        <v>11538</v>
      </c>
      <c r="AJ3941" s="1" t="s">
        <v>17</v>
      </c>
      <c r="AK3941" s="1" t="s">
        <v>11718</v>
      </c>
      <c r="AL3941" s="1" t="s">
        <v>305</v>
      </c>
      <c r="AM3941" s="1" t="s">
        <v>11720</v>
      </c>
      <c r="AT3941" s="1" t="s">
        <v>390</v>
      </c>
      <c r="AU3941" s="1" t="s">
        <v>11984</v>
      </c>
      <c r="AV3941" s="1" t="s">
        <v>6357</v>
      </c>
      <c r="AW3941" s="1" t="s">
        <v>12268</v>
      </c>
      <c r="BG3941" s="1" t="s">
        <v>390</v>
      </c>
      <c r="BH3941" s="1" t="s">
        <v>11984</v>
      </c>
      <c r="BI3941" s="1" t="s">
        <v>4616</v>
      </c>
      <c r="BJ3941" s="1" t="s">
        <v>12433</v>
      </c>
      <c r="BK3941" s="1" t="s">
        <v>390</v>
      </c>
      <c r="BL3941" s="1" t="s">
        <v>11984</v>
      </c>
      <c r="BM3941" s="1" t="s">
        <v>2081</v>
      </c>
      <c r="BN3941" s="1" t="s">
        <v>11288</v>
      </c>
      <c r="BO3941" s="1" t="s">
        <v>390</v>
      </c>
      <c r="BP3941" s="1" t="s">
        <v>11984</v>
      </c>
      <c r="BQ3941" s="1" t="s">
        <v>499</v>
      </c>
      <c r="BR3941" s="1" t="s">
        <v>10127</v>
      </c>
      <c r="BS3941" s="1" t="s">
        <v>1353</v>
      </c>
      <c r="BT3941" s="1" t="s">
        <v>11653</v>
      </c>
    </row>
    <row r="3942" spans="1:73" ht="13.5" customHeight="1">
      <c r="A3942" s="3" t="str">
        <f>HYPERLINK("http://kyu.snu.ac.kr/sdhj/index.jsp?type=hj/GK14605_00IH_0001_0069.jpg","1720_각북면_69")</f>
        <v>1720_각북면_69</v>
      </c>
      <c r="B3942" s="2">
        <v>1720</v>
      </c>
      <c r="C3942" s="2" t="s">
        <v>15806</v>
      </c>
      <c r="D3942" s="2" t="s">
        <v>15807</v>
      </c>
      <c r="E3942" s="2">
        <v>3941</v>
      </c>
      <c r="F3942" s="1">
        <v>18</v>
      </c>
      <c r="G3942" s="1" t="s">
        <v>5817</v>
      </c>
      <c r="H3942" s="1" t="s">
        <v>8503</v>
      </c>
      <c r="I3942" s="1">
        <v>13</v>
      </c>
      <c r="L3942" s="1">
        <v>5</v>
      </c>
      <c r="M3942" s="2" t="s">
        <v>18400</v>
      </c>
      <c r="N3942" s="2" t="s">
        <v>18401</v>
      </c>
      <c r="S3942" s="1" t="s">
        <v>190</v>
      </c>
      <c r="T3942" s="1" t="s">
        <v>8713</v>
      </c>
      <c r="Y3942" s="1" t="s">
        <v>2156</v>
      </c>
      <c r="Z3942" s="1" t="s">
        <v>10185</v>
      </c>
      <c r="AC3942" s="1">
        <v>20</v>
      </c>
      <c r="AD3942" s="1" t="s">
        <v>134</v>
      </c>
      <c r="AE3942" s="1" t="s">
        <v>11542</v>
      </c>
    </row>
    <row r="3943" spans="1:73" ht="13.5" customHeight="1">
      <c r="A3943" s="3" t="str">
        <f>HYPERLINK("http://kyu.snu.ac.kr/sdhj/index.jsp?type=hj/GK14605_00IH_0001_0069.jpg","1720_각북면_69")</f>
        <v>1720_각북면_69</v>
      </c>
      <c r="B3943" s="2">
        <v>1720</v>
      </c>
      <c r="C3943" s="2" t="s">
        <v>15806</v>
      </c>
      <c r="D3943" s="2" t="s">
        <v>15807</v>
      </c>
      <c r="E3943" s="2">
        <v>3942</v>
      </c>
      <c r="F3943" s="1">
        <v>18</v>
      </c>
      <c r="G3943" s="1" t="s">
        <v>5817</v>
      </c>
      <c r="H3943" s="1" t="s">
        <v>8503</v>
      </c>
      <c r="I3943" s="1">
        <v>13</v>
      </c>
      <c r="L3943" s="1">
        <v>5</v>
      </c>
      <c r="M3943" s="2" t="s">
        <v>18400</v>
      </c>
      <c r="N3943" s="2" t="s">
        <v>18401</v>
      </c>
      <c r="S3943" s="1" t="s">
        <v>1728</v>
      </c>
      <c r="T3943" s="1" t="s">
        <v>8753</v>
      </c>
      <c r="Y3943" s="1" t="s">
        <v>6358</v>
      </c>
      <c r="Z3943" s="1" t="s">
        <v>10184</v>
      </c>
      <c r="AC3943" s="1">
        <v>12</v>
      </c>
      <c r="AD3943" s="1" t="s">
        <v>137</v>
      </c>
      <c r="AE3943" s="1" t="s">
        <v>9320</v>
      </c>
    </row>
    <row r="3944" spans="1:73" ht="13.5" customHeight="1">
      <c r="A3944" s="3" t="str">
        <f>HYPERLINK("http://kyu.snu.ac.kr/sdhj/index.jsp?type=hj/GK14605_00IH_0001_0069.jpg","1720_각북면_69")</f>
        <v>1720_각북면_69</v>
      </c>
      <c r="B3944" s="2">
        <v>1720</v>
      </c>
      <c r="C3944" s="2" t="s">
        <v>15806</v>
      </c>
      <c r="D3944" s="2" t="s">
        <v>15807</v>
      </c>
      <c r="E3944" s="2">
        <v>3943</v>
      </c>
      <c r="F3944" s="1">
        <v>18</v>
      </c>
      <c r="G3944" s="1" t="s">
        <v>5817</v>
      </c>
      <c r="H3944" s="1" t="s">
        <v>8503</v>
      </c>
      <c r="I3944" s="1">
        <v>13</v>
      </c>
      <c r="L3944" s="1">
        <v>5</v>
      </c>
      <c r="M3944" s="2" t="s">
        <v>18400</v>
      </c>
      <c r="N3944" s="2" t="s">
        <v>18401</v>
      </c>
      <c r="S3944" s="1" t="s">
        <v>68</v>
      </c>
      <c r="T3944" s="1" t="s">
        <v>8708</v>
      </c>
      <c r="Y3944" s="1" t="s">
        <v>8281</v>
      </c>
      <c r="Z3944" s="1" t="s">
        <v>10183</v>
      </c>
      <c r="AC3944" s="1">
        <v>7</v>
      </c>
      <c r="AD3944" s="1" t="s">
        <v>454</v>
      </c>
      <c r="AE3944" s="1" t="s">
        <v>11543</v>
      </c>
    </row>
    <row r="3945" spans="1:73" ht="13.5" customHeight="1">
      <c r="A3945" s="3" t="str">
        <f>HYPERLINK("http://kyu.snu.ac.kr/sdhj/index.jsp?type=hj/GK14605_00IH_0001_0069.jpg","1720_각북면_69")</f>
        <v>1720_각북면_69</v>
      </c>
      <c r="B3945" s="2">
        <v>1720</v>
      </c>
      <c r="C3945" s="2" t="s">
        <v>15806</v>
      </c>
      <c r="D3945" s="2" t="s">
        <v>15807</v>
      </c>
      <c r="E3945" s="2">
        <v>3944</v>
      </c>
      <c r="F3945" s="1">
        <v>18</v>
      </c>
      <c r="G3945" s="1" t="s">
        <v>5817</v>
      </c>
      <c r="H3945" s="1" t="s">
        <v>8503</v>
      </c>
      <c r="I3945" s="1">
        <v>13</v>
      </c>
      <c r="L3945" s="1">
        <v>5</v>
      </c>
      <c r="M3945" s="2" t="s">
        <v>18400</v>
      </c>
      <c r="N3945" s="2" t="s">
        <v>18401</v>
      </c>
      <c r="S3945" s="1" t="s">
        <v>71</v>
      </c>
      <c r="T3945" s="1" t="s">
        <v>8710</v>
      </c>
      <c r="Y3945" s="1" t="s">
        <v>1487</v>
      </c>
      <c r="Z3945" s="1" t="s">
        <v>10182</v>
      </c>
      <c r="AF3945" s="1" t="s">
        <v>67</v>
      </c>
      <c r="AG3945" s="1" t="s">
        <v>9286</v>
      </c>
    </row>
    <row r="3946" spans="1:73" ht="13.5" customHeight="1">
      <c r="A3946" s="3" t="str">
        <f>HYPERLINK("http://kyu.snu.ac.kr/sdhj/index.jsp?type=hj/GK14605_00IH_0001_0069.jpg","1720_각북면_69")</f>
        <v>1720_각북면_69</v>
      </c>
      <c r="B3946" s="2">
        <v>1720</v>
      </c>
      <c r="C3946" s="2" t="s">
        <v>15806</v>
      </c>
      <c r="D3946" s="2" t="s">
        <v>15807</v>
      </c>
      <c r="E3946" s="2">
        <v>3945</v>
      </c>
      <c r="F3946" s="1">
        <v>18</v>
      </c>
      <c r="G3946" s="1" t="s">
        <v>5817</v>
      </c>
      <c r="H3946" s="1" t="s">
        <v>8503</v>
      </c>
      <c r="I3946" s="1">
        <v>14</v>
      </c>
      <c r="J3946" s="1" t="s">
        <v>6359</v>
      </c>
      <c r="K3946" s="1" t="s">
        <v>8570</v>
      </c>
      <c r="L3946" s="1">
        <v>1</v>
      </c>
      <c r="M3946" s="2" t="s">
        <v>6359</v>
      </c>
      <c r="N3946" s="2" t="s">
        <v>8570</v>
      </c>
      <c r="T3946" s="1" t="s">
        <v>15986</v>
      </c>
      <c r="U3946" s="1" t="s">
        <v>6360</v>
      </c>
      <c r="V3946" s="1" t="s">
        <v>8996</v>
      </c>
      <c r="W3946" s="1" t="s">
        <v>768</v>
      </c>
      <c r="X3946" s="1" t="s">
        <v>9261</v>
      </c>
      <c r="Y3946" s="1" t="s">
        <v>6361</v>
      </c>
      <c r="Z3946" s="1" t="s">
        <v>10014</v>
      </c>
      <c r="AC3946" s="1">
        <v>37</v>
      </c>
      <c r="AD3946" s="1" t="s">
        <v>299</v>
      </c>
      <c r="AE3946" s="1" t="s">
        <v>11520</v>
      </c>
      <c r="AJ3946" s="1" t="s">
        <v>17</v>
      </c>
      <c r="AK3946" s="1" t="s">
        <v>11718</v>
      </c>
      <c r="AL3946" s="1" t="s">
        <v>436</v>
      </c>
      <c r="AM3946" s="1" t="s">
        <v>11639</v>
      </c>
      <c r="AT3946" s="1" t="s">
        <v>88</v>
      </c>
      <c r="AU3946" s="1" t="s">
        <v>8828</v>
      </c>
      <c r="AV3946" s="1" t="s">
        <v>2523</v>
      </c>
      <c r="AW3946" s="1" t="s">
        <v>10271</v>
      </c>
      <c r="BG3946" s="1" t="s">
        <v>153</v>
      </c>
      <c r="BH3946" s="1" t="s">
        <v>8874</v>
      </c>
      <c r="BI3946" s="1" t="s">
        <v>1126</v>
      </c>
      <c r="BJ3946" s="1" t="s">
        <v>9476</v>
      </c>
      <c r="BK3946" s="1" t="s">
        <v>48</v>
      </c>
      <c r="BL3946" s="1" t="s">
        <v>8899</v>
      </c>
      <c r="BM3946" s="1" t="s">
        <v>5319</v>
      </c>
      <c r="BN3946" s="1" t="s">
        <v>8712</v>
      </c>
      <c r="BO3946" s="1" t="s">
        <v>153</v>
      </c>
      <c r="BP3946" s="1" t="s">
        <v>8874</v>
      </c>
      <c r="BQ3946" s="1" t="s">
        <v>6362</v>
      </c>
      <c r="BR3946" s="1" t="s">
        <v>15216</v>
      </c>
      <c r="BS3946" s="1" t="s">
        <v>803</v>
      </c>
      <c r="BT3946" s="1" t="s">
        <v>11722</v>
      </c>
    </row>
    <row r="3947" spans="1:73" ht="13.5" customHeight="1">
      <c r="A3947" s="3" t="str">
        <f>HYPERLINK("http://kyu.snu.ac.kr/sdhj/index.jsp?type=hj/GK14605_00IH_0001_0069.jpg","1720_각북면_69")</f>
        <v>1720_각북면_69</v>
      </c>
      <c r="B3947" s="2">
        <v>1720</v>
      </c>
      <c r="C3947" s="2" t="s">
        <v>15853</v>
      </c>
      <c r="D3947" s="2" t="s">
        <v>15854</v>
      </c>
      <c r="E3947" s="2">
        <v>3946</v>
      </c>
      <c r="F3947" s="1">
        <v>18</v>
      </c>
      <c r="G3947" s="1" t="s">
        <v>5817</v>
      </c>
      <c r="H3947" s="1" t="s">
        <v>8503</v>
      </c>
      <c r="I3947" s="1">
        <v>14</v>
      </c>
      <c r="L3947" s="1">
        <v>1</v>
      </c>
      <c r="M3947" s="2" t="s">
        <v>6359</v>
      </c>
      <c r="N3947" s="2" t="s">
        <v>8570</v>
      </c>
      <c r="S3947" s="1" t="s">
        <v>51</v>
      </c>
      <c r="T3947" s="1" t="s">
        <v>1413</v>
      </c>
      <c r="W3947" s="1" t="s">
        <v>128</v>
      </c>
      <c r="X3947" s="1" t="s">
        <v>9270</v>
      </c>
      <c r="Y3947" s="1" t="s">
        <v>53</v>
      </c>
      <c r="Z3947" s="1" t="s">
        <v>9315</v>
      </c>
      <c r="AC3947" s="1">
        <v>35</v>
      </c>
      <c r="AD3947" s="1" t="s">
        <v>111</v>
      </c>
      <c r="AE3947" s="1" t="s">
        <v>8821</v>
      </c>
      <c r="AJ3947" s="1" t="s">
        <v>17</v>
      </c>
      <c r="AK3947" s="1" t="s">
        <v>11718</v>
      </c>
      <c r="AL3947" s="1" t="s">
        <v>152</v>
      </c>
      <c r="AM3947" s="1" t="s">
        <v>11667</v>
      </c>
      <c r="AT3947" s="1" t="s">
        <v>573</v>
      </c>
      <c r="AU3947" s="1" t="s">
        <v>8905</v>
      </c>
      <c r="AV3947" s="1" t="s">
        <v>6363</v>
      </c>
      <c r="AW3947" s="1" t="s">
        <v>10048</v>
      </c>
      <c r="BG3947" s="1" t="s">
        <v>573</v>
      </c>
      <c r="BH3947" s="1" t="s">
        <v>8905</v>
      </c>
      <c r="BI3947" s="1" t="s">
        <v>3359</v>
      </c>
      <c r="BJ3947" s="1" t="s">
        <v>10237</v>
      </c>
      <c r="BK3947" s="1" t="s">
        <v>573</v>
      </c>
      <c r="BL3947" s="1" t="s">
        <v>8905</v>
      </c>
      <c r="BM3947" s="1" t="s">
        <v>8403</v>
      </c>
      <c r="BN3947" s="1" t="s">
        <v>13102</v>
      </c>
      <c r="BO3947" s="1" t="s">
        <v>1979</v>
      </c>
      <c r="BP3947" s="1" t="s">
        <v>11966</v>
      </c>
      <c r="BQ3947" s="1" t="s">
        <v>18973</v>
      </c>
      <c r="BR3947" s="1" t="s">
        <v>17320</v>
      </c>
      <c r="BS3947" s="1" t="s">
        <v>1752</v>
      </c>
      <c r="BT3947" s="1" t="s">
        <v>11745</v>
      </c>
    </row>
    <row r="3948" spans="1:73" ht="13.5" customHeight="1">
      <c r="A3948" s="3" t="str">
        <f>HYPERLINK("http://kyu.snu.ac.kr/sdhj/index.jsp?type=hj/GK14605_00IH_0001_0069.jpg","1720_각북면_69")</f>
        <v>1720_각북면_69</v>
      </c>
      <c r="B3948" s="2">
        <v>1720</v>
      </c>
      <c r="C3948" s="2" t="s">
        <v>15853</v>
      </c>
      <c r="D3948" s="2" t="s">
        <v>15854</v>
      </c>
      <c r="E3948" s="2">
        <v>3947</v>
      </c>
      <c r="F3948" s="1">
        <v>18</v>
      </c>
      <c r="G3948" s="1" t="s">
        <v>5817</v>
      </c>
      <c r="H3948" s="1" t="s">
        <v>8503</v>
      </c>
      <c r="I3948" s="1">
        <v>14</v>
      </c>
      <c r="L3948" s="1">
        <v>1</v>
      </c>
      <c r="M3948" s="2" t="s">
        <v>6359</v>
      </c>
      <c r="N3948" s="2" t="s">
        <v>8570</v>
      </c>
      <c r="S3948" s="1" t="s">
        <v>226</v>
      </c>
      <c r="T3948" s="1" t="s">
        <v>8709</v>
      </c>
      <c r="Y3948" s="1" t="s">
        <v>53</v>
      </c>
      <c r="Z3948" s="1" t="s">
        <v>9315</v>
      </c>
      <c r="AC3948" s="1">
        <v>10</v>
      </c>
      <c r="AD3948" s="1" t="s">
        <v>138</v>
      </c>
      <c r="AE3948" s="1" t="s">
        <v>11522</v>
      </c>
    </row>
    <row r="3949" spans="1:73" ht="13.5" customHeight="1">
      <c r="A3949" s="3" t="str">
        <f>HYPERLINK("http://kyu.snu.ac.kr/sdhj/index.jsp?type=hj/GK14605_00IH_0001_0069.jpg","1720_각북면_69")</f>
        <v>1720_각북면_69</v>
      </c>
      <c r="B3949" s="2">
        <v>1720</v>
      </c>
      <c r="C3949" s="2" t="s">
        <v>15853</v>
      </c>
      <c r="D3949" s="2" t="s">
        <v>15854</v>
      </c>
      <c r="E3949" s="2">
        <v>3948</v>
      </c>
      <c r="F3949" s="1">
        <v>18</v>
      </c>
      <c r="G3949" s="1" t="s">
        <v>5817</v>
      </c>
      <c r="H3949" s="1" t="s">
        <v>8503</v>
      </c>
      <c r="I3949" s="1">
        <v>14</v>
      </c>
      <c r="L3949" s="1">
        <v>1</v>
      </c>
      <c r="M3949" s="2" t="s">
        <v>6359</v>
      </c>
      <c r="N3949" s="2" t="s">
        <v>8570</v>
      </c>
      <c r="S3949" s="1" t="s">
        <v>71</v>
      </c>
      <c r="T3949" s="1" t="s">
        <v>8710</v>
      </c>
      <c r="U3949" s="1" t="s">
        <v>72</v>
      </c>
      <c r="V3949" s="1" t="s">
        <v>17321</v>
      </c>
      <c r="Y3949" s="1" t="s">
        <v>3018</v>
      </c>
      <c r="Z3949" s="1" t="s">
        <v>10181</v>
      </c>
      <c r="AC3949" s="1">
        <v>18</v>
      </c>
      <c r="AD3949" s="1" t="s">
        <v>130</v>
      </c>
      <c r="AE3949" s="1" t="s">
        <v>11547</v>
      </c>
    </row>
    <row r="3950" spans="1:73" ht="13.5" customHeight="1">
      <c r="A3950" s="3" t="str">
        <f>HYPERLINK("http://kyu.snu.ac.kr/sdhj/index.jsp?type=hj/GK14605_00IH_0001_0069.jpg","1720_각북면_69")</f>
        <v>1720_각북면_69</v>
      </c>
      <c r="B3950" s="2">
        <v>1720</v>
      </c>
      <c r="C3950" s="2" t="s">
        <v>15853</v>
      </c>
      <c r="D3950" s="2" t="s">
        <v>15854</v>
      </c>
      <c r="E3950" s="2">
        <v>3949</v>
      </c>
      <c r="F3950" s="1">
        <v>18</v>
      </c>
      <c r="G3950" s="1" t="s">
        <v>5817</v>
      </c>
      <c r="H3950" s="1" t="s">
        <v>8503</v>
      </c>
      <c r="I3950" s="1">
        <v>14</v>
      </c>
      <c r="L3950" s="1">
        <v>1</v>
      </c>
      <c r="M3950" s="2" t="s">
        <v>6359</v>
      </c>
      <c r="N3950" s="2" t="s">
        <v>8570</v>
      </c>
      <c r="S3950" s="1" t="s">
        <v>68</v>
      </c>
      <c r="T3950" s="1" t="s">
        <v>8708</v>
      </c>
      <c r="Y3950" s="1" t="s">
        <v>53</v>
      </c>
      <c r="Z3950" s="1" t="s">
        <v>9315</v>
      </c>
      <c r="AC3950" s="1">
        <v>5</v>
      </c>
      <c r="AD3950" s="1" t="s">
        <v>249</v>
      </c>
      <c r="AE3950" s="1" t="s">
        <v>11523</v>
      </c>
    </row>
    <row r="3951" spans="1:73" ht="13.5" customHeight="1">
      <c r="A3951" s="3" t="str">
        <f>HYPERLINK("http://kyu.snu.ac.kr/sdhj/index.jsp?type=hj/GK14605_00IH_0001_0069.jpg","1720_각북면_69")</f>
        <v>1720_각북면_69</v>
      </c>
      <c r="B3951" s="2">
        <v>1720</v>
      </c>
      <c r="C3951" s="2" t="s">
        <v>15853</v>
      </c>
      <c r="D3951" s="2" t="s">
        <v>15854</v>
      </c>
      <c r="E3951" s="2">
        <v>3950</v>
      </c>
      <c r="F3951" s="1">
        <v>18</v>
      </c>
      <c r="G3951" s="1" t="s">
        <v>5817</v>
      </c>
      <c r="H3951" s="1" t="s">
        <v>8503</v>
      </c>
      <c r="I3951" s="1">
        <v>14</v>
      </c>
      <c r="L3951" s="1">
        <v>2</v>
      </c>
      <c r="M3951" s="2" t="s">
        <v>3658</v>
      </c>
      <c r="N3951" s="2" t="s">
        <v>18023</v>
      </c>
      <c r="Q3951" s="1" t="s">
        <v>6364</v>
      </c>
      <c r="R3951" s="1" t="s">
        <v>17322</v>
      </c>
      <c r="T3951" s="1" t="s">
        <v>15986</v>
      </c>
      <c r="U3951" s="1" t="s">
        <v>278</v>
      </c>
      <c r="V3951" s="1" t="s">
        <v>8843</v>
      </c>
      <c r="W3951" s="1" t="s">
        <v>38</v>
      </c>
      <c r="X3951" s="1" t="s">
        <v>16056</v>
      </c>
      <c r="Y3951" s="1" t="s">
        <v>53</v>
      </c>
      <c r="Z3951" s="1" t="s">
        <v>9315</v>
      </c>
      <c r="AC3951" s="1">
        <v>37</v>
      </c>
      <c r="AD3951" s="1" t="s">
        <v>299</v>
      </c>
      <c r="AE3951" s="1" t="s">
        <v>11520</v>
      </c>
      <c r="AJ3951" s="1" t="s">
        <v>17</v>
      </c>
      <c r="AK3951" s="1" t="s">
        <v>11718</v>
      </c>
      <c r="AL3951" s="1" t="s">
        <v>50</v>
      </c>
      <c r="AM3951" s="1" t="s">
        <v>16057</v>
      </c>
      <c r="AN3951" s="1" t="s">
        <v>300</v>
      </c>
      <c r="AO3951" s="1" t="s">
        <v>11633</v>
      </c>
      <c r="AP3951" s="1" t="s">
        <v>215</v>
      </c>
      <c r="AQ3951" s="1" t="s">
        <v>8866</v>
      </c>
      <c r="AR3951" s="1" t="s">
        <v>6365</v>
      </c>
      <c r="AS3951" s="1" t="s">
        <v>15444</v>
      </c>
      <c r="AT3951" s="1" t="s">
        <v>269</v>
      </c>
      <c r="AU3951" s="1" t="s">
        <v>8873</v>
      </c>
      <c r="AV3951" s="1" t="s">
        <v>1479</v>
      </c>
      <c r="AW3951" s="1" t="s">
        <v>10873</v>
      </c>
      <c r="BB3951" s="1" t="s">
        <v>385</v>
      </c>
      <c r="BC3951" s="1" t="s">
        <v>16796</v>
      </c>
      <c r="BD3951" s="1" t="s">
        <v>2948</v>
      </c>
      <c r="BE3951" s="1" t="s">
        <v>9894</v>
      </c>
      <c r="BG3951" s="1" t="s">
        <v>269</v>
      </c>
      <c r="BH3951" s="1" t="s">
        <v>8873</v>
      </c>
      <c r="BI3951" s="1" t="s">
        <v>1009</v>
      </c>
      <c r="BJ3951" s="1" t="s">
        <v>12160</v>
      </c>
      <c r="BK3951" s="1" t="s">
        <v>269</v>
      </c>
      <c r="BL3951" s="1" t="s">
        <v>8873</v>
      </c>
      <c r="BM3951" s="1" t="s">
        <v>6366</v>
      </c>
      <c r="BN3951" s="1" t="s">
        <v>13701</v>
      </c>
      <c r="BO3951" s="1" t="s">
        <v>88</v>
      </c>
      <c r="BP3951" s="1" t="s">
        <v>8828</v>
      </c>
      <c r="BQ3951" s="1" t="s">
        <v>5907</v>
      </c>
      <c r="BR3951" s="1" t="s">
        <v>9670</v>
      </c>
      <c r="BS3951" s="1" t="s">
        <v>1175</v>
      </c>
      <c r="BT3951" s="1" t="s">
        <v>11771</v>
      </c>
      <c r="BU3951" s="1" t="s">
        <v>17323</v>
      </c>
    </row>
    <row r="3952" spans="1:73" ht="13.5" customHeight="1">
      <c r="A3952" s="3" t="str">
        <f>HYPERLINK("http://kyu.snu.ac.kr/sdhj/index.jsp?type=hj/GK14605_00IH_0001_0070.jpg","1720_각북면_70")</f>
        <v>1720_각북면_70</v>
      </c>
      <c r="B3952" s="2">
        <v>1720</v>
      </c>
      <c r="C3952" s="2" t="s">
        <v>16295</v>
      </c>
      <c r="D3952" s="2" t="s">
        <v>16296</v>
      </c>
      <c r="E3952" s="2">
        <v>3951</v>
      </c>
      <c r="F3952" s="1">
        <v>18</v>
      </c>
      <c r="G3952" s="1" t="s">
        <v>5817</v>
      </c>
      <c r="H3952" s="1" t="s">
        <v>8503</v>
      </c>
      <c r="I3952" s="1">
        <v>14</v>
      </c>
      <c r="L3952" s="1">
        <v>2</v>
      </c>
      <c r="M3952" s="2" t="s">
        <v>3658</v>
      </c>
      <c r="N3952" s="2" t="s">
        <v>18023</v>
      </c>
      <c r="S3952" s="1" t="s">
        <v>226</v>
      </c>
      <c r="T3952" s="1" t="s">
        <v>8709</v>
      </c>
      <c r="Y3952" s="1" t="s">
        <v>53</v>
      </c>
      <c r="Z3952" s="1" t="s">
        <v>9315</v>
      </c>
      <c r="AC3952" s="1">
        <v>7</v>
      </c>
      <c r="AD3952" s="1" t="s">
        <v>454</v>
      </c>
      <c r="AE3952" s="1" t="s">
        <v>11543</v>
      </c>
    </row>
    <row r="3953" spans="1:72" ht="13.5" customHeight="1">
      <c r="A3953" s="3" t="str">
        <f>HYPERLINK("http://kyu.snu.ac.kr/sdhj/index.jsp?type=hj/GK14605_00IH_0001_0070.jpg","1720_각북면_70")</f>
        <v>1720_각북면_70</v>
      </c>
      <c r="B3953" s="2">
        <v>1720</v>
      </c>
      <c r="C3953" s="2" t="s">
        <v>16295</v>
      </c>
      <c r="D3953" s="2" t="s">
        <v>16296</v>
      </c>
      <c r="E3953" s="2">
        <v>3952</v>
      </c>
      <c r="F3953" s="1">
        <v>18</v>
      </c>
      <c r="G3953" s="1" t="s">
        <v>5817</v>
      </c>
      <c r="H3953" s="1" t="s">
        <v>8503</v>
      </c>
      <c r="I3953" s="1">
        <v>14</v>
      </c>
      <c r="L3953" s="1">
        <v>2</v>
      </c>
      <c r="M3953" s="2" t="s">
        <v>3658</v>
      </c>
      <c r="N3953" s="2" t="s">
        <v>18023</v>
      </c>
      <c r="S3953" s="1" t="s">
        <v>68</v>
      </c>
      <c r="T3953" s="1" t="s">
        <v>8708</v>
      </c>
      <c r="Y3953" s="1" t="s">
        <v>6367</v>
      </c>
      <c r="Z3953" s="1" t="s">
        <v>9586</v>
      </c>
      <c r="AC3953" s="1">
        <v>14</v>
      </c>
      <c r="AD3953" s="1" t="s">
        <v>207</v>
      </c>
      <c r="AE3953" s="1" t="s">
        <v>11551</v>
      </c>
    </row>
    <row r="3954" spans="1:72" ht="13.5" customHeight="1">
      <c r="A3954" s="3" t="str">
        <f>HYPERLINK("http://kyu.snu.ac.kr/sdhj/index.jsp?type=hj/GK14605_00IH_0001_0070.jpg","1720_각북면_70")</f>
        <v>1720_각북면_70</v>
      </c>
      <c r="B3954" s="2">
        <v>1720</v>
      </c>
      <c r="C3954" s="2" t="s">
        <v>16295</v>
      </c>
      <c r="D3954" s="2" t="s">
        <v>16296</v>
      </c>
      <c r="E3954" s="2">
        <v>3953</v>
      </c>
      <c r="F3954" s="1">
        <v>18</v>
      </c>
      <c r="G3954" s="1" t="s">
        <v>5817</v>
      </c>
      <c r="H3954" s="1" t="s">
        <v>8503</v>
      </c>
      <c r="I3954" s="1">
        <v>14</v>
      </c>
      <c r="L3954" s="1">
        <v>2</v>
      </c>
      <c r="M3954" s="2" t="s">
        <v>3658</v>
      </c>
      <c r="N3954" s="2" t="s">
        <v>18023</v>
      </c>
      <c r="S3954" s="1" t="s">
        <v>71</v>
      </c>
      <c r="T3954" s="1" t="s">
        <v>8710</v>
      </c>
      <c r="Y3954" s="1" t="s">
        <v>169</v>
      </c>
      <c r="Z3954" s="1" t="s">
        <v>9599</v>
      </c>
      <c r="AC3954" s="1">
        <v>4</v>
      </c>
      <c r="AD3954" s="1" t="s">
        <v>105</v>
      </c>
      <c r="AE3954" s="1" t="s">
        <v>11518</v>
      </c>
    </row>
    <row r="3955" spans="1:72" ht="13.5" customHeight="1">
      <c r="A3955" s="3" t="str">
        <f>HYPERLINK("http://kyu.snu.ac.kr/sdhj/index.jsp?type=hj/GK14605_00IH_0001_0070.jpg","1720_각북면_70")</f>
        <v>1720_각북면_70</v>
      </c>
      <c r="B3955" s="2">
        <v>1720</v>
      </c>
      <c r="C3955" s="2" t="s">
        <v>16295</v>
      </c>
      <c r="D3955" s="2" t="s">
        <v>16296</v>
      </c>
      <c r="E3955" s="2">
        <v>3954</v>
      </c>
      <c r="F3955" s="1">
        <v>18</v>
      </c>
      <c r="G3955" s="1" t="s">
        <v>5817</v>
      </c>
      <c r="H3955" s="1" t="s">
        <v>8503</v>
      </c>
      <c r="I3955" s="1">
        <v>14</v>
      </c>
      <c r="L3955" s="1">
        <v>3</v>
      </c>
      <c r="M3955" s="2" t="s">
        <v>18402</v>
      </c>
      <c r="N3955" s="2" t="s">
        <v>18403</v>
      </c>
      <c r="T3955" s="1" t="s">
        <v>17324</v>
      </c>
      <c r="U3955" s="1" t="s">
        <v>6368</v>
      </c>
      <c r="V3955" s="1" t="s">
        <v>8995</v>
      </c>
      <c r="W3955" s="1" t="s">
        <v>38</v>
      </c>
      <c r="X3955" s="1" t="s">
        <v>16294</v>
      </c>
      <c r="Y3955" s="1" t="s">
        <v>6369</v>
      </c>
      <c r="Z3955" s="1" t="s">
        <v>10180</v>
      </c>
      <c r="AC3955" s="1">
        <v>70</v>
      </c>
      <c r="AD3955" s="1" t="s">
        <v>138</v>
      </c>
      <c r="AE3955" s="1" t="s">
        <v>11522</v>
      </c>
      <c r="AJ3955" s="1" t="s">
        <v>17</v>
      </c>
      <c r="AK3955" s="1" t="s">
        <v>11718</v>
      </c>
      <c r="AL3955" s="1" t="s">
        <v>50</v>
      </c>
      <c r="AM3955" s="1" t="s">
        <v>17325</v>
      </c>
      <c r="AT3955" s="1" t="s">
        <v>88</v>
      </c>
      <c r="AU3955" s="1" t="s">
        <v>8828</v>
      </c>
      <c r="AV3955" s="1" t="s">
        <v>5361</v>
      </c>
      <c r="AW3955" s="1" t="s">
        <v>12267</v>
      </c>
      <c r="BG3955" s="1" t="s">
        <v>88</v>
      </c>
      <c r="BH3955" s="1" t="s">
        <v>8828</v>
      </c>
      <c r="BI3955" s="1" t="s">
        <v>5364</v>
      </c>
      <c r="BJ3955" s="1" t="s">
        <v>13156</v>
      </c>
      <c r="BK3955" s="1" t="s">
        <v>88</v>
      </c>
      <c r="BL3955" s="1" t="s">
        <v>8828</v>
      </c>
      <c r="BM3955" s="1" t="s">
        <v>2027</v>
      </c>
      <c r="BN3955" s="1" t="s">
        <v>9281</v>
      </c>
      <c r="BO3955" s="1" t="s">
        <v>88</v>
      </c>
      <c r="BP3955" s="1" t="s">
        <v>8828</v>
      </c>
      <c r="BQ3955" s="1" t="s">
        <v>6370</v>
      </c>
      <c r="BR3955" s="1" t="s">
        <v>14272</v>
      </c>
      <c r="BS3955" s="1" t="s">
        <v>815</v>
      </c>
      <c r="BT3955" s="1" t="s">
        <v>17326</v>
      </c>
    </row>
    <row r="3956" spans="1:72" ht="13.5" customHeight="1">
      <c r="A3956" s="3" t="str">
        <f>HYPERLINK("http://kyu.snu.ac.kr/sdhj/index.jsp?type=hj/GK14605_00IH_0001_0070.jpg","1720_각북면_70")</f>
        <v>1720_각북면_70</v>
      </c>
      <c r="B3956" s="2">
        <v>1720</v>
      </c>
      <c r="C3956" s="2" t="s">
        <v>15666</v>
      </c>
      <c r="D3956" s="2" t="s">
        <v>15667</v>
      </c>
      <c r="E3956" s="2">
        <v>3955</v>
      </c>
      <c r="F3956" s="1">
        <v>18</v>
      </c>
      <c r="G3956" s="1" t="s">
        <v>5817</v>
      </c>
      <c r="H3956" s="1" t="s">
        <v>8503</v>
      </c>
      <c r="I3956" s="1">
        <v>14</v>
      </c>
      <c r="L3956" s="1">
        <v>3</v>
      </c>
      <c r="M3956" s="2" t="s">
        <v>18402</v>
      </c>
      <c r="N3956" s="2" t="s">
        <v>18403</v>
      </c>
      <c r="S3956" s="1" t="s">
        <v>6371</v>
      </c>
      <c r="T3956" s="1" t="s">
        <v>8752</v>
      </c>
      <c r="U3956" s="1" t="s">
        <v>278</v>
      </c>
      <c r="V3956" s="1" t="s">
        <v>8843</v>
      </c>
      <c r="Y3956" s="1" t="s">
        <v>4918</v>
      </c>
      <c r="Z3956" s="1" t="s">
        <v>10179</v>
      </c>
      <c r="AC3956" s="1">
        <v>72</v>
      </c>
      <c r="AD3956" s="1" t="s">
        <v>137</v>
      </c>
      <c r="AE3956" s="1" t="s">
        <v>9320</v>
      </c>
      <c r="AN3956" s="1" t="s">
        <v>528</v>
      </c>
      <c r="AO3956" s="1" t="s">
        <v>11714</v>
      </c>
      <c r="AP3956" s="1" t="s">
        <v>215</v>
      </c>
      <c r="AQ3956" s="1" t="s">
        <v>8866</v>
      </c>
      <c r="AR3956" s="1" t="s">
        <v>6372</v>
      </c>
      <c r="AS3956" s="1" t="s">
        <v>11851</v>
      </c>
    </row>
    <row r="3957" spans="1:72" ht="13.5" customHeight="1">
      <c r="A3957" s="3" t="str">
        <f>HYPERLINK("http://kyu.snu.ac.kr/sdhj/index.jsp?type=hj/GK14605_00IH_0001_0070.jpg","1720_각북면_70")</f>
        <v>1720_각북면_70</v>
      </c>
      <c r="B3957" s="2">
        <v>1720</v>
      </c>
      <c r="C3957" s="2" t="s">
        <v>16253</v>
      </c>
      <c r="D3957" s="2" t="s">
        <v>16254</v>
      </c>
      <c r="E3957" s="2">
        <v>3956</v>
      </c>
      <c r="F3957" s="1">
        <v>18</v>
      </c>
      <c r="G3957" s="1" t="s">
        <v>5817</v>
      </c>
      <c r="H3957" s="1" t="s">
        <v>8503</v>
      </c>
      <c r="I3957" s="1">
        <v>14</v>
      </c>
      <c r="L3957" s="1">
        <v>4</v>
      </c>
      <c r="M3957" s="2" t="s">
        <v>18404</v>
      </c>
      <c r="N3957" s="2" t="s">
        <v>18405</v>
      </c>
      <c r="T3957" s="1" t="s">
        <v>15917</v>
      </c>
      <c r="U3957" s="1" t="s">
        <v>2186</v>
      </c>
      <c r="V3957" s="1" t="s">
        <v>8994</v>
      </c>
      <c r="W3957" s="1" t="s">
        <v>3323</v>
      </c>
      <c r="X3957" s="1" t="s">
        <v>9272</v>
      </c>
      <c r="Y3957" s="1" t="s">
        <v>6373</v>
      </c>
      <c r="Z3957" s="1" t="s">
        <v>10178</v>
      </c>
      <c r="AC3957" s="1">
        <v>37</v>
      </c>
      <c r="AD3957" s="1" t="s">
        <v>299</v>
      </c>
      <c r="AE3957" s="1" t="s">
        <v>11520</v>
      </c>
      <c r="AJ3957" s="1" t="s">
        <v>17</v>
      </c>
      <c r="AK3957" s="1" t="s">
        <v>11718</v>
      </c>
      <c r="AL3957" s="1" t="s">
        <v>921</v>
      </c>
      <c r="AM3957" s="1" t="s">
        <v>11727</v>
      </c>
      <c r="AT3957" s="1" t="s">
        <v>44</v>
      </c>
      <c r="AU3957" s="1" t="s">
        <v>8875</v>
      </c>
      <c r="AV3957" s="1" t="s">
        <v>6063</v>
      </c>
      <c r="AW3957" s="1" t="s">
        <v>10274</v>
      </c>
      <c r="BG3957" s="1" t="s">
        <v>60</v>
      </c>
      <c r="BH3957" s="1" t="s">
        <v>9030</v>
      </c>
      <c r="BI3957" s="1" t="s">
        <v>6267</v>
      </c>
      <c r="BJ3957" s="1" t="s">
        <v>12278</v>
      </c>
      <c r="BK3957" s="1" t="s">
        <v>48</v>
      </c>
      <c r="BL3957" s="1" t="s">
        <v>8899</v>
      </c>
      <c r="BM3957" s="1" t="s">
        <v>5319</v>
      </c>
      <c r="BN3957" s="1" t="s">
        <v>8712</v>
      </c>
      <c r="BO3957" s="1" t="s">
        <v>1979</v>
      </c>
      <c r="BP3957" s="1" t="s">
        <v>11966</v>
      </c>
      <c r="BQ3957" s="1" t="s">
        <v>18968</v>
      </c>
      <c r="BR3957" s="1" t="s">
        <v>17327</v>
      </c>
      <c r="BS3957" s="1" t="s">
        <v>158</v>
      </c>
      <c r="BT3957" s="1" t="s">
        <v>11647</v>
      </c>
    </row>
    <row r="3958" spans="1:72" ht="13.5" customHeight="1">
      <c r="A3958" s="3" t="str">
        <f>HYPERLINK("http://kyu.snu.ac.kr/sdhj/index.jsp?type=hj/GK14605_00IH_0001_0070.jpg","1720_각북면_70")</f>
        <v>1720_각북면_70</v>
      </c>
      <c r="B3958" s="2">
        <v>1720</v>
      </c>
      <c r="C3958" s="2" t="s">
        <v>16828</v>
      </c>
      <c r="D3958" s="2" t="s">
        <v>16829</v>
      </c>
      <c r="E3958" s="2">
        <v>3957</v>
      </c>
      <c r="F3958" s="1">
        <v>18</v>
      </c>
      <c r="G3958" s="1" t="s">
        <v>5817</v>
      </c>
      <c r="H3958" s="1" t="s">
        <v>8503</v>
      </c>
      <c r="I3958" s="1">
        <v>14</v>
      </c>
      <c r="L3958" s="1">
        <v>4</v>
      </c>
      <c r="M3958" s="2" t="s">
        <v>18404</v>
      </c>
      <c r="N3958" s="2" t="s">
        <v>18405</v>
      </c>
      <c r="S3958" s="1" t="s">
        <v>51</v>
      </c>
      <c r="T3958" s="1" t="s">
        <v>1413</v>
      </c>
      <c r="W3958" s="1" t="s">
        <v>4766</v>
      </c>
      <c r="X3958" s="1" t="s">
        <v>17328</v>
      </c>
      <c r="Y3958" s="1" t="s">
        <v>53</v>
      </c>
      <c r="Z3958" s="1" t="s">
        <v>9315</v>
      </c>
      <c r="AC3958" s="1">
        <v>37</v>
      </c>
      <c r="AD3958" s="1" t="s">
        <v>299</v>
      </c>
      <c r="AE3958" s="1" t="s">
        <v>11520</v>
      </c>
      <c r="AJ3958" s="1" t="s">
        <v>17</v>
      </c>
      <c r="AK3958" s="1" t="s">
        <v>11718</v>
      </c>
      <c r="AL3958" s="1" t="s">
        <v>320</v>
      </c>
      <c r="AM3958" s="1" t="s">
        <v>11723</v>
      </c>
      <c r="AT3958" s="1" t="s">
        <v>153</v>
      </c>
      <c r="AU3958" s="1" t="s">
        <v>8874</v>
      </c>
      <c r="AV3958" s="1" t="s">
        <v>8431</v>
      </c>
      <c r="AW3958" s="1" t="s">
        <v>12266</v>
      </c>
      <c r="BG3958" s="1" t="s">
        <v>88</v>
      </c>
      <c r="BH3958" s="1" t="s">
        <v>8828</v>
      </c>
      <c r="BI3958" s="1" t="s">
        <v>6374</v>
      </c>
      <c r="BJ3958" s="1" t="s">
        <v>13155</v>
      </c>
      <c r="BK3958" s="1" t="s">
        <v>46</v>
      </c>
      <c r="BL3958" s="1" t="s">
        <v>11959</v>
      </c>
      <c r="BM3958" s="1" t="s">
        <v>4889</v>
      </c>
      <c r="BN3958" s="1" t="s">
        <v>10648</v>
      </c>
      <c r="BQ3958" s="1" t="s">
        <v>6375</v>
      </c>
      <c r="BR3958" s="1" t="s">
        <v>15083</v>
      </c>
      <c r="BS3958" s="1" t="s">
        <v>50</v>
      </c>
      <c r="BT3958" s="1" t="s">
        <v>16155</v>
      </c>
    </row>
    <row r="3959" spans="1:72" ht="13.5" customHeight="1">
      <c r="A3959" s="3" t="str">
        <f>HYPERLINK("http://kyu.snu.ac.kr/sdhj/index.jsp?type=hj/GK14605_00IH_0001_0070.jpg","1720_각북면_70")</f>
        <v>1720_각북면_70</v>
      </c>
      <c r="B3959" s="2">
        <v>1720</v>
      </c>
      <c r="C3959" s="2" t="s">
        <v>15754</v>
      </c>
      <c r="D3959" s="2" t="s">
        <v>15755</v>
      </c>
      <c r="E3959" s="2">
        <v>3958</v>
      </c>
      <c r="F3959" s="1">
        <v>18</v>
      </c>
      <c r="G3959" s="1" t="s">
        <v>5817</v>
      </c>
      <c r="H3959" s="1" t="s">
        <v>8503</v>
      </c>
      <c r="I3959" s="1">
        <v>14</v>
      </c>
      <c r="L3959" s="1">
        <v>4</v>
      </c>
      <c r="M3959" s="2" t="s">
        <v>18404</v>
      </c>
      <c r="N3959" s="2" t="s">
        <v>18405</v>
      </c>
      <c r="S3959" s="1" t="s">
        <v>226</v>
      </c>
      <c r="T3959" s="1" t="s">
        <v>8709</v>
      </c>
      <c r="Y3959" s="1" t="s">
        <v>53</v>
      </c>
      <c r="Z3959" s="1" t="s">
        <v>9315</v>
      </c>
      <c r="AC3959" s="1">
        <v>7</v>
      </c>
      <c r="AD3959" s="1" t="s">
        <v>454</v>
      </c>
      <c r="AE3959" s="1" t="s">
        <v>11543</v>
      </c>
      <c r="AF3959" s="1" t="s">
        <v>67</v>
      </c>
      <c r="AG3959" s="1" t="s">
        <v>9286</v>
      </c>
    </row>
    <row r="3960" spans="1:72" ht="13.5" customHeight="1">
      <c r="A3960" s="3" t="str">
        <f>HYPERLINK("http://kyu.snu.ac.kr/sdhj/index.jsp?type=hj/GK14605_00IH_0001_0070.jpg","1720_각북면_70")</f>
        <v>1720_각북면_70</v>
      </c>
      <c r="B3960" s="2">
        <v>1720</v>
      </c>
      <c r="C3960" s="2" t="s">
        <v>15754</v>
      </c>
      <c r="D3960" s="2" t="s">
        <v>15755</v>
      </c>
      <c r="E3960" s="2">
        <v>3959</v>
      </c>
      <c r="F3960" s="1">
        <v>18</v>
      </c>
      <c r="G3960" s="1" t="s">
        <v>5817</v>
      </c>
      <c r="H3960" s="1" t="s">
        <v>8503</v>
      </c>
      <c r="I3960" s="1">
        <v>14</v>
      </c>
      <c r="L3960" s="1">
        <v>4</v>
      </c>
      <c r="M3960" s="2" t="s">
        <v>18404</v>
      </c>
      <c r="N3960" s="2" t="s">
        <v>18405</v>
      </c>
      <c r="S3960" s="1" t="s">
        <v>68</v>
      </c>
      <c r="T3960" s="1" t="s">
        <v>8708</v>
      </c>
      <c r="Y3960" s="1" t="s">
        <v>53</v>
      </c>
      <c r="Z3960" s="1" t="s">
        <v>9315</v>
      </c>
      <c r="AC3960" s="1">
        <v>4</v>
      </c>
      <c r="AD3960" s="1" t="s">
        <v>105</v>
      </c>
      <c r="AE3960" s="1" t="s">
        <v>11518</v>
      </c>
    </row>
    <row r="3961" spans="1:72" ht="13.5" customHeight="1">
      <c r="A3961" s="3" t="str">
        <f>HYPERLINK("http://kyu.snu.ac.kr/sdhj/index.jsp?type=hj/GK14605_00IH_0001_0070.jpg","1720_각북면_70")</f>
        <v>1720_각북면_70</v>
      </c>
      <c r="B3961" s="2">
        <v>1720</v>
      </c>
      <c r="C3961" s="2" t="s">
        <v>15754</v>
      </c>
      <c r="D3961" s="2" t="s">
        <v>15755</v>
      </c>
      <c r="E3961" s="2">
        <v>3960</v>
      </c>
      <c r="F3961" s="1">
        <v>18</v>
      </c>
      <c r="G3961" s="1" t="s">
        <v>5817</v>
      </c>
      <c r="H3961" s="1" t="s">
        <v>8503</v>
      </c>
      <c r="I3961" s="1">
        <v>14</v>
      </c>
      <c r="L3961" s="1">
        <v>4</v>
      </c>
      <c r="M3961" s="2" t="s">
        <v>18404</v>
      </c>
      <c r="N3961" s="2" t="s">
        <v>18405</v>
      </c>
      <c r="S3961" s="1" t="s">
        <v>68</v>
      </c>
      <c r="T3961" s="1" t="s">
        <v>8708</v>
      </c>
      <c r="Y3961" s="1" t="s">
        <v>53</v>
      </c>
      <c r="Z3961" s="1" t="s">
        <v>9315</v>
      </c>
      <c r="AC3961" s="1">
        <v>1</v>
      </c>
      <c r="AD3961" s="1" t="s">
        <v>107</v>
      </c>
      <c r="AE3961" s="1" t="s">
        <v>11521</v>
      </c>
    </row>
    <row r="3962" spans="1:72" ht="13.5" customHeight="1">
      <c r="A3962" s="3" t="str">
        <f>HYPERLINK("http://kyu.snu.ac.kr/sdhj/index.jsp?type=hj/GK14605_00IH_0001_0070.jpg","1720_각북면_70")</f>
        <v>1720_각북면_70</v>
      </c>
      <c r="B3962" s="2">
        <v>1720</v>
      </c>
      <c r="C3962" s="2" t="s">
        <v>15754</v>
      </c>
      <c r="D3962" s="2" t="s">
        <v>15755</v>
      </c>
      <c r="E3962" s="2">
        <v>3961</v>
      </c>
      <c r="F3962" s="1">
        <v>18</v>
      </c>
      <c r="G3962" s="1" t="s">
        <v>5817</v>
      </c>
      <c r="H3962" s="1" t="s">
        <v>8503</v>
      </c>
      <c r="I3962" s="1">
        <v>14</v>
      </c>
      <c r="L3962" s="1">
        <v>4</v>
      </c>
      <c r="M3962" s="2" t="s">
        <v>18404</v>
      </c>
      <c r="N3962" s="2" t="s">
        <v>18405</v>
      </c>
      <c r="S3962" s="1" t="s">
        <v>71</v>
      </c>
      <c r="T3962" s="1" t="s">
        <v>8710</v>
      </c>
      <c r="Y3962" s="1" t="s">
        <v>6376</v>
      </c>
      <c r="Z3962" s="1" t="s">
        <v>10177</v>
      </c>
      <c r="AF3962" s="1" t="s">
        <v>67</v>
      </c>
      <c r="AG3962" s="1" t="s">
        <v>9286</v>
      </c>
    </row>
    <row r="3963" spans="1:72" ht="13.5" customHeight="1">
      <c r="A3963" s="3" t="str">
        <f>HYPERLINK("http://kyu.snu.ac.kr/sdhj/index.jsp?type=hj/GK14605_00IH_0001_0070.jpg","1720_각북면_70")</f>
        <v>1720_각북면_70</v>
      </c>
      <c r="B3963" s="2">
        <v>1720</v>
      </c>
      <c r="C3963" s="2" t="s">
        <v>15754</v>
      </c>
      <c r="D3963" s="2" t="s">
        <v>15755</v>
      </c>
      <c r="E3963" s="2">
        <v>3962</v>
      </c>
      <c r="F3963" s="1">
        <v>18</v>
      </c>
      <c r="G3963" s="1" t="s">
        <v>5817</v>
      </c>
      <c r="H3963" s="1" t="s">
        <v>8503</v>
      </c>
      <c r="I3963" s="1">
        <v>14</v>
      </c>
      <c r="L3963" s="1">
        <v>4</v>
      </c>
      <c r="M3963" s="2" t="s">
        <v>18404</v>
      </c>
      <c r="N3963" s="2" t="s">
        <v>18405</v>
      </c>
      <c r="S3963" s="1" t="s">
        <v>68</v>
      </c>
      <c r="T3963" s="1" t="s">
        <v>8708</v>
      </c>
      <c r="Y3963" s="1" t="s">
        <v>53</v>
      </c>
      <c r="Z3963" s="1" t="s">
        <v>9315</v>
      </c>
      <c r="AC3963" s="1">
        <v>2</v>
      </c>
      <c r="AD3963" s="1" t="s">
        <v>106</v>
      </c>
      <c r="AE3963" s="1" t="s">
        <v>11517</v>
      </c>
      <c r="AF3963" s="1" t="s">
        <v>135</v>
      </c>
      <c r="AG3963" s="1" t="s">
        <v>11569</v>
      </c>
    </row>
    <row r="3964" spans="1:72" ht="13.5" customHeight="1">
      <c r="A3964" s="3" t="str">
        <f>HYPERLINK("http://kyu.snu.ac.kr/sdhj/index.jsp?type=hj/GK14605_00IH_0001_0070.jpg","1720_각북면_70")</f>
        <v>1720_각북면_70</v>
      </c>
      <c r="B3964" s="2">
        <v>1720</v>
      </c>
      <c r="C3964" s="2" t="s">
        <v>15754</v>
      </c>
      <c r="D3964" s="2" t="s">
        <v>15755</v>
      </c>
      <c r="E3964" s="2">
        <v>3963</v>
      </c>
      <c r="F3964" s="1">
        <v>18</v>
      </c>
      <c r="G3964" s="1" t="s">
        <v>5817</v>
      </c>
      <c r="H3964" s="1" t="s">
        <v>8503</v>
      </c>
      <c r="I3964" s="1">
        <v>14</v>
      </c>
      <c r="L3964" s="1">
        <v>5</v>
      </c>
      <c r="M3964" s="2" t="s">
        <v>18406</v>
      </c>
      <c r="N3964" s="2" t="s">
        <v>18407</v>
      </c>
      <c r="T3964" s="1" t="s">
        <v>16521</v>
      </c>
      <c r="U3964" s="1" t="s">
        <v>1306</v>
      </c>
      <c r="V3964" s="1" t="s">
        <v>15978</v>
      </c>
      <c r="W3964" s="1" t="s">
        <v>967</v>
      </c>
      <c r="X3964" s="1" t="s">
        <v>9279</v>
      </c>
      <c r="Y3964" s="1" t="s">
        <v>5189</v>
      </c>
      <c r="Z3964" s="1" t="s">
        <v>10176</v>
      </c>
      <c r="AC3964" s="1">
        <v>32</v>
      </c>
      <c r="AD3964" s="1" t="s">
        <v>823</v>
      </c>
      <c r="AE3964" s="1" t="s">
        <v>11532</v>
      </c>
      <c r="AJ3964" s="1" t="s">
        <v>17</v>
      </c>
      <c r="AK3964" s="1" t="s">
        <v>11718</v>
      </c>
      <c r="AL3964" s="1" t="s">
        <v>2003</v>
      </c>
      <c r="AM3964" s="1" t="s">
        <v>11750</v>
      </c>
      <c r="AT3964" s="1" t="s">
        <v>1310</v>
      </c>
      <c r="AU3964" s="1" t="s">
        <v>9003</v>
      </c>
      <c r="AV3964" s="1" t="s">
        <v>321</v>
      </c>
      <c r="AW3964" s="1" t="s">
        <v>10655</v>
      </c>
      <c r="BG3964" s="1" t="s">
        <v>1310</v>
      </c>
      <c r="BH3964" s="1" t="s">
        <v>9003</v>
      </c>
      <c r="BI3964" s="1" t="s">
        <v>1227</v>
      </c>
      <c r="BJ3964" s="1" t="s">
        <v>11283</v>
      </c>
      <c r="BK3964" s="1" t="s">
        <v>1310</v>
      </c>
      <c r="BL3964" s="1" t="s">
        <v>9003</v>
      </c>
      <c r="BM3964" s="1" t="s">
        <v>335</v>
      </c>
      <c r="BN3964" s="1" t="s">
        <v>9444</v>
      </c>
      <c r="BO3964" s="1" t="s">
        <v>1310</v>
      </c>
      <c r="BP3964" s="1" t="s">
        <v>9003</v>
      </c>
      <c r="BQ3964" s="1" t="s">
        <v>6377</v>
      </c>
      <c r="BR3964" s="1" t="s">
        <v>15249</v>
      </c>
      <c r="BS3964" s="1" t="s">
        <v>41</v>
      </c>
      <c r="BT3964" s="1" t="s">
        <v>11660</v>
      </c>
    </row>
    <row r="3965" spans="1:72" ht="13.5" customHeight="1">
      <c r="A3965" s="3" t="str">
        <f>HYPERLINK("http://kyu.snu.ac.kr/sdhj/index.jsp?type=hj/GK14605_00IH_0001_0070.jpg","1720_각북면_70")</f>
        <v>1720_각북면_70</v>
      </c>
      <c r="B3965" s="2">
        <v>1720</v>
      </c>
      <c r="C3965" s="2" t="s">
        <v>15666</v>
      </c>
      <c r="D3965" s="2" t="s">
        <v>15667</v>
      </c>
      <c r="E3965" s="2">
        <v>3964</v>
      </c>
      <c r="F3965" s="1">
        <v>18</v>
      </c>
      <c r="G3965" s="1" t="s">
        <v>5817</v>
      </c>
      <c r="H3965" s="1" t="s">
        <v>8503</v>
      </c>
      <c r="I3965" s="1">
        <v>14</v>
      </c>
      <c r="L3965" s="1">
        <v>5</v>
      </c>
      <c r="M3965" s="2" t="s">
        <v>18406</v>
      </c>
      <c r="N3965" s="2" t="s">
        <v>18407</v>
      </c>
      <c r="S3965" s="1" t="s">
        <v>51</v>
      </c>
      <c r="T3965" s="1" t="s">
        <v>1413</v>
      </c>
      <c r="U3965" s="1" t="s">
        <v>385</v>
      </c>
      <c r="V3965" s="1" t="s">
        <v>17329</v>
      </c>
      <c r="W3965" s="1" t="s">
        <v>310</v>
      </c>
      <c r="X3965" s="1" t="s">
        <v>9263</v>
      </c>
      <c r="Y3965" s="1" t="s">
        <v>3341</v>
      </c>
      <c r="Z3965" s="1" t="s">
        <v>10175</v>
      </c>
      <c r="AC3965" s="1">
        <v>33</v>
      </c>
      <c r="AD3965" s="1" t="s">
        <v>151</v>
      </c>
      <c r="AE3965" s="1" t="s">
        <v>10802</v>
      </c>
      <c r="AJ3965" s="1" t="s">
        <v>17</v>
      </c>
      <c r="AK3965" s="1" t="s">
        <v>11718</v>
      </c>
      <c r="AL3965" s="1" t="s">
        <v>41</v>
      </c>
      <c r="AM3965" s="1" t="s">
        <v>11660</v>
      </c>
      <c r="AT3965" s="1" t="s">
        <v>1310</v>
      </c>
      <c r="AU3965" s="1" t="s">
        <v>9003</v>
      </c>
      <c r="AV3965" s="1" t="s">
        <v>900</v>
      </c>
      <c r="AW3965" s="1" t="s">
        <v>9420</v>
      </c>
      <c r="BG3965" s="1" t="s">
        <v>1310</v>
      </c>
      <c r="BH3965" s="1" t="s">
        <v>9003</v>
      </c>
      <c r="BI3965" s="1" t="s">
        <v>14877</v>
      </c>
      <c r="BJ3965" s="1" t="s">
        <v>17289</v>
      </c>
      <c r="BK3965" s="1" t="s">
        <v>1310</v>
      </c>
      <c r="BL3965" s="1" t="s">
        <v>9003</v>
      </c>
      <c r="BM3965" s="1" t="s">
        <v>6157</v>
      </c>
      <c r="BN3965" s="1" t="s">
        <v>11324</v>
      </c>
      <c r="BO3965" s="1" t="s">
        <v>1310</v>
      </c>
      <c r="BP3965" s="1" t="s">
        <v>9003</v>
      </c>
      <c r="BQ3965" s="1" t="s">
        <v>8432</v>
      </c>
      <c r="BR3965" s="1" t="s">
        <v>14271</v>
      </c>
      <c r="BS3965" s="1" t="s">
        <v>241</v>
      </c>
      <c r="BT3965" s="1" t="s">
        <v>11687</v>
      </c>
    </row>
    <row r="3966" spans="1:72" ht="13.5" customHeight="1">
      <c r="A3966" s="3" t="str">
        <f>HYPERLINK("http://kyu.snu.ac.kr/sdhj/index.jsp?type=hj/GK14605_00IH_0001_0070.jpg","1720_각북면_70")</f>
        <v>1720_각북면_70</v>
      </c>
      <c r="B3966" s="2">
        <v>1720</v>
      </c>
      <c r="C3966" s="2" t="s">
        <v>15711</v>
      </c>
      <c r="D3966" s="2" t="s">
        <v>15712</v>
      </c>
      <c r="E3966" s="2">
        <v>3965</v>
      </c>
      <c r="F3966" s="1">
        <v>18</v>
      </c>
      <c r="G3966" s="1" t="s">
        <v>5817</v>
      </c>
      <c r="H3966" s="1" t="s">
        <v>8503</v>
      </c>
      <c r="I3966" s="1">
        <v>14</v>
      </c>
      <c r="L3966" s="1">
        <v>5</v>
      </c>
      <c r="M3966" s="2" t="s">
        <v>18406</v>
      </c>
      <c r="N3966" s="2" t="s">
        <v>18407</v>
      </c>
      <c r="S3966" s="1" t="s">
        <v>226</v>
      </c>
      <c r="T3966" s="1" t="s">
        <v>8709</v>
      </c>
      <c r="Y3966" s="1" t="s">
        <v>894</v>
      </c>
      <c r="Z3966" s="1" t="s">
        <v>17330</v>
      </c>
      <c r="AC3966" s="1">
        <v>4</v>
      </c>
      <c r="AD3966" s="1" t="s">
        <v>105</v>
      </c>
      <c r="AE3966" s="1" t="s">
        <v>11518</v>
      </c>
      <c r="AF3966" s="1" t="s">
        <v>135</v>
      </c>
      <c r="AG3966" s="1" t="s">
        <v>11569</v>
      </c>
    </row>
    <row r="3967" spans="1:72" ht="13.5" customHeight="1">
      <c r="A3967" s="3" t="str">
        <f>HYPERLINK("http://kyu.snu.ac.kr/sdhj/index.jsp?type=hj/GK14605_00IH_0001_0070.jpg","1720_각북면_70")</f>
        <v>1720_각북면_70</v>
      </c>
      <c r="B3967" s="2">
        <v>1720</v>
      </c>
      <c r="C3967" s="2" t="s">
        <v>15711</v>
      </c>
      <c r="D3967" s="2" t="s">
        <v>15712</v>
      </c>
      <c r="E3967" s="2">
        <v>3966</v>
      </c>
      <c r="F3967" s="1">
        <v>18</v>
      </c>
      <c r="G3967" s="1" t="s">
        <v>5817</v>
      </c>
      <c r="H3967" s="1" t="s">
        <v>8503</v>
      </c>
      <c r="I3967" s="1">
        <v>15</v>
      </c>
      <c r="J3967" s="1" t="s">
        <v>6378</v>
      </c>
      <c r="K3967" s="1" t="s">
        <v>8569</v>
      </c>
      <c r="L3967" s="1">
        <v>1</v>
      </c>
      <c r="M3967" s="2" t="s">
        <v>6378</v>
      </c>
      <c r="N3967" s="2" t="s">
        <v>8569</v>
      </c>
      <c r="O3967" s="1" t="s">
        <v>6</v>
      </c>
      <c r="P3967" s="1" t="s">
        <v>8656</v>
      </c>
      <c r="T3967" s="1" t="s">
        <v>16876</v>
      </c>
      <c r="U3967" s="1" t="s">
        <v>6274</v>
      </c>
      <c r="V3967" s="1" t="s">
        <v>8993</v>
      </c>
      <c r="W3967" s="1" t="s">
        <v>3323</v>
      </c>
      <c r="X3967" s="1" t="s">
        <v>9272</v>
      </c>
      <c r="Y3967" s="1" t="s">
        <v>6353</v>
      </c>
      <c r="Z3967" s="1" t="s">
        <v>10174</v>
      </c>
      <c r="AC3967" s="1">
        <v>46</v>
      </c>
      <c r="AD3967" s="1" t="s">
        <v>40</v>
      </c>
      <c r="AE3967" s="1" t="s">
        <v>11562</v>
      </c>
      <c r="AJ3967" s="1" t="s">
        <v>17</v>
      </c>
      <c r="AK3967" s="1" t="s">
        <v>11718</v>
      </c>
      <c r="AL3967" s="1" t="s">
        <v>921</v>
      </c>
      <c r="AM3967" s="1" t="s">
        <v>11727</v>
      </c>
      <c r="AT3967" s="1" t="s">
        <v>573</v>
      </c>
      <c r="AU3967" s="1" t="s">
        <v>8905</v>
      </c>
      <c r="AV3967" s="1" t="s">
        <v>4151</v>
      </c>
      <c r="AW3967" s="1" t="s">
        <v>10189</v>
      </c>
      <c r="BG3967" s="1" t="s">
        <v>573</v>
      </c>
      <c r="BH3967" s="1" t="s">
        <v>8905</v>
      </c>
      <c r="BI3967" s="1" t="s">
        <v>2565</v>
      </c>
      <c r="BJ3967" s="1" t="s">
        <v>10817</v>
      </c>
      <c r="BK3967" s="1" t="s">
        <v>573</v>
      </c>
      <c r="BL3967" s="1" t="s">
        <v>8905</v>
      </c>
      <c r="BM3967" s="1" t="s">
        <v>6379</v>
      </c>
      <c r="BN3967" s="1" t="s">
        <v>13424</v>
      </c>
      <c r="BO3967" s="1" t="s">
        <v>88</v>
      </c>
      <c r="BP3967" s="1" t="s">
        <v>8828</v>
      </c>
      <c r="BQ3967" s="1" t="s">
        <v>6380</v>
      </c>
      <c r="BR3967" s="1" t="s">
        <v>14270</v>
      </c>
      <c r="BS3967" s="1" t="s">
        <v>241</v>
      </c>
      <c r="BT3967" s="1" t="s">
        <v>11687</v>
      </c>
    </row>
    <row r="3968" spans="1:72" ht="13.5" customHeight="1">
      <c r="A3968" s="3" t="str">
        <f>HYPERLINK("http://kyu.snu.ac.kr/sdhj/index.jsp?type=hj/GK14605_00IH_0001_0070.jpg","1720_각북면_70")</f>
        <v>1720_각북면_70</v>
      </c>
      <c r="B3968" s="2">
        <v>1720</v>
      </c>
      <c r="C3968" s="2" t="s">
        <v>15884</v>
      </c>
      <c r="D3968" s="2" t="s">
        <v>15885</v>
      </c>
      <c r="E3968" s="2">
        <v>3967</v>
      </c>
      <c r="F3968" s="1">
        <v>18</v>
      </c>
      <c r="G3968" s="1" t="s">
        <v>5817</v>
      </c>
      <c r="H3968" s="1" t="s">
        <v>8503</v>
      </c>
      <c r="I3968" s="1">
        <v>15</v>
      </c>
      <c r="L3968" s="1">
        <v>1</v>
      </c>
      <c r="M3968" s="2" t="s">
        <v>6378</v>
      </c>
      <c r="N3968" s="2" t="s">
        <v>8569</v>
      </c>
      <c r="S3968" s="1" t="s">
        <v>51</v>
      </c>
      <c r="T3968" s="1" t="s">
        <v>1413</v>
      </c>
      <c r="U3968" s="1" t="s">
        <v>278</v>
      </c>
      <c r="V3968" s="1" t="s">
        <v>8843</v>
      </c>
      <c r="Y3968" s="1" t="s">
        <v>5178</v>
      </c>
      <c r="Z3968" s="1" t="s">
        <v>10173</v>
      </c>
      <c r="AC3968" s="1">
        <v>41</v>
      </c>
      <c r="AD3968" s="1" t="s">
        <v>211</v>
      </c>
      <c r="AE3968" s="1" t="s">
        <v>10681</v>
      </c>
      <c r="AJ3968" s="1" t="s">
        <v>17</v>
      </c>
      <c r="AK3968" s="1" t="s">
        <v>11718</v>
      </c>
      <c r="AL3968" s="1" t="s">
        <v>87</v>
      </c>
      <c r="AM3968" s="1" t="s">
        <v>11630</v>
      </c>
      <c r="AN3968" s="1" t="s">
        <v>50</v>
      </c>
      <c r="AO3968" s="1" t="s">
        <v>16734</v>
      </c>
      <c r="AP3968" s="1" t="s">
        <v>215</v>
      </c>
      <c r="AQ3968" s="1" t="s">
        <v>8866</v>
      </c>
      <c r="AR3968" s="1" t="s">
        <v>6381</v>
      </c>
      <c r="AS3968" s="1" t="s">
        <v>11850</v>
      </c>
      <c r="AT3968" s="1" t="s">
        <v>88</v>
      </c>
      <c r="AU3968" s="1" t="s">
        <v>8828</v>
      </c>
      <c r="AV3968" s="1" t="s">
        <v>527</v>
      </c>
      <c r="AW3968" s="1" t="s">
        <v>10146</v>
      </c>
      <c r="BB3968" s="1" t="s">
        <v>278</v>
      </c>
      <c r="BC3968" s="1" t="s">
        <v>8843</v>
      </c>
      <c r="BD3968" s="1" t="s">
        <v>2738</v>
      </c>
      <c r="BE3968" s="1" t="s">
        <v>9753</v>
      </c>
      <c r="BG3968" s="1" t="s">
        <v>88</v>
      </c>
      <c r="BH3968" s="1" t="s">
        <v>8828</v>
      </c>
      <c r="BI3968" s="1" t="s">
        <v>1750</v>
      </c>
      <c r="BJ3968" s="1" t="s">
        <v>9405</v>
      </c>
      <c r="BK3968" s="1" t="s">
        <v>88</v>
      </c>
      <c r="BL3968" s="1" t="s">
        <v>8828</v>
      </c>
      <c r="BM3968" s="1" t="s">
        <v>8433</v>
      </c>
      <c r="BN3968" s="1" t="s">
        <v>13700</v>
      </c>
      <c r="BO3968" s="1" t="s">
        <v>269</v>
      </c>
      <c r="BP3968" s="1" t="s">
        <v>8873</v>
      </c>
      <c r="BQ3968" s="1" t="s">
        <v>290</v>
      </c>
      <c r="BR3968" s="1" t="s">
        <v>9552</v>
      </c>
      <c r="BS3968" s="1" t="s">
        <v>87</v>
      </c>
      <c r="BT3968" s="1" t="s">
        <v>11630</v>
      </c>
    </row>
    <row r="3969" spans="1:72" ht="13.5" customHeight="1">
      <c r="A3969" s="3" t="str">
        <f>HYPERLINK("http://kyu.snu.ac.kr/sdhj/index.jsp?type=hj/GK14605_00IH_0001_0070.jpg","1720_각북면_70")</f>
        <v>1720_각북면_70</v>
      </c>
      <c r="B3969" s="2">
        <v>1720</v>
      </c>
      <c r="C3969" s="2" t="s">
        <v>15752</v>
      </c>
      <c r="D3969" s="2" t="s">
        <v>15753</v>
      </c>
      <c r="E3969" s="2">
        <v>3968</v>
      </c>
      <c r="F3969" s="1">
        <v>18</v>
      </c>
      <c r="G3969" s="1" t="s">
        <v>5817</v>
      </c>
      <c r="H3969" s="1" t="s">
        <v>8503</v>
      </c>
      <c r="I3969" s="1">
        <v>15</v>
      </c>
      <c r="L3969" s="1">
        <v>1</v>
      </c>
      <c r="M3969" s="2" t="s">
        <v>6378</v>
      </c>
      <c r="N3969" s="2" t="s">
        <v>8569</v>
      </c>
      <c r="S3969" s="1" t="s">
        <v>190</v>
      </c>
      <c r="T3969" s="1" t="s">
        <v>8713</v>
      </c>
      <c r="Y3969" s="1" t="s">
        <v>6355</v>
      </c>
      <c r="Z3969" s="1" t="s">
        <v>10172</v>
      </c>
      <c r="AC3969" s="1">
        <v>17</v>
      </c>
      <c r="AD3969" s="1" t="s">
        <v>69</v>
      </c>
      <c r="AE3969" s="1" t="s">
        <v>11560</v>
      </c>
    </row>
    <row r="3970" spans="1:72" ht="13.5" customHeight="1">
      <c r="A3970" s="3" t="str">
        <f>HYPERLINK("http://kyu.snu.ac.kr/sdhj/index.jsp?type=hj/GK14605_00IH_0001_0070.jpg","1720_각북면_70")</f>
        <v>1720_각북면_70</v>
      </c>
      <c r="B3970" s="2">
        <v>1720</v>
      </c>
      <c r="C3970" s="2" t="s">
        <v>15752</v>
      </c>
      <c r="D3970" s="2" t="s">
        <v>15753</v>
      </c>
      <c r="E3970" s="2">
        <v>3969</v>
      </c>
      <c r="F3970" s="1">
        <v>18</v>
      </c>
      <c r="G3970" s="1" t="s">
        <v>5817</v>
      </c>
      <c r="H3970" s="1" t="s">
        <v>8503</v>
      </c>
      <c r="I3970" s="1">
        <v>15</v>
      </c>
      <c r="L3970" s="1">
        <v>1</v>
      </c>
      <c r="M3970" s="2" t="s">
        <v>6378</v>
      </c>
      <c r="N3970" s="2" t="s">
        <v>8569</v>
      </c>
      <c r="S3970" s="1" t="s">
        <v>68</v>
      </c>
      <c r="T3970" s="1" t="s">
        <v>8708</v>
      </c>
      <c r="Y3970" s="1" t="s">
        <v>6382</v>
      </c>
      <c r="Z3970" s="1" t="s">
        <v>10171</v>
      </c>
      <c r="AC3970" s="1">
        <v>9</v>
      </c>
      <c r="AD3970" s="1" t="s">
        <v>258</v>
      </c>
      <c r="AE3970" s="1" t="s">
        <v>11526</v>
      </c>
    </row>
    <row r="3971" spans="1:72" ht="13.5" customHeight="1">
      <c r="A3971" s="3" t="str">
        <f>HYPERLINK("http://kyu.snu.ac.kr/sdhj/index.jsp?type=hj/GK14605_00IH_0001_0070.jpg","1720_각북면_70")</f>
        <v>1720_각북면_70</v>
      </c>
      <c r="B3971" s="2">
        <v>1720</v>
      </c>
      <c r="C3971" s="2" t="s">
        <v>15752</v>
      </c>
      <c r="D3971" s="2" t="s">
        <v>15753</v>
      </c>
      <c r="E3971" s="2">
        <v>3970</v>
      </c>
      <c r="F3971" s="1">
        <v>18</v>
      </c>
      <c r="G3971" s="1" t="s">
        <v>5817</v>
      </c>
      <c r="H3971" s="1" t="s">
        <v>8503</v>
      </c>
      <c r="I3971" s="1">
        <v>15</v>
      </c>
      <c r="L3971" s="1">
        <v>1</v>
      </c>
      <c r="M3971" s="2" t="s">
        <v>6378</v>
      </c>
      <c r="N3971" s="2" t="s">
        <v>8569</v>
      </c>
      <c r="S3971" s="1" t="s">
        <v>68</v>
      </c>
      <c r="T3971" s="1" t="s">
        <v>8708</v>
      </c>
      <c r="Y3971" s="1" t="s">
        <v>6383</v>
      </c>
      <c r="Z3971" s="1" t="s">
        <v>10170</v>
      </c>
      <c r="AC3971" s="1">
        <v>8</v>
      </c>
      <c r="AD3971" s="1" t="s">
        <v>76</v>
      </c>
      <c r="AE3971" s="1" t="s">
        <v>11537</v>
      </c>
      <c r="AF3971" s="1" t="s">
        <v>135</v>
      </c>
      <c r="AG3971" s="1" t="s">
        <v>11569</v>
      </c>
    </row>
    <row r="3972" spans="1:72" ht="13.5" customHeight="1">
      <c r="A3972" s="3" t="str">
        <f>HYPERLINK("http://kyu.snu.ac.kr/sdhj/index.jsp?type=hj/GK14605_00IH_0001_0070.jpg","1720_각북면_70")</f>
        <v>1720_각북면_70</v>
      </c>
      <c r="B3972" s="2">
        <v>1720</v>
      </c>
      <c r="C3972" s="2" t="s">
        <v>15752</v>
      </c>
      <c r="D3972" s="2" t="s">
        <v>15753</v>
      </c>
      <c r="E3972" s="2">
        <v>3971</v>
      </c>
      <c r="F3972" s="1">
        <v>18</v>
      </c>
      <c r="G3972" s="1" t="s">
        <v>5817</v>
      </c>
      <c r="H3972" s="1" t="s">
        <v>8503</v>
      </c>
      <c r="I3972" s="1">
        <v>15</v>
      </c>
      <c r="L3972" s="1">
        <v>2</v>
      </c>
      <c r="M3972" s="2" t="s">
        <v>18408</v>
      </c>
      <c r="N3972" s="2" t="s">
        <v>18409</v>
      </c>
      <c r="O3972" s="1" t="s">
        <v>6</v>
      </c>
      <c r="P3972" s="1" t="s">
        <v>8656</v>
      </c>
      <c r="T3972" s="1" t="s">
        <v>15684</v>
      </c>
      <c r="U3972" s="1" t="s">
        <v>2448</v>
      </c>
      <c r="V3972" s="1" t="s">
        <v>8974</v>
      </c>
      <c r="W3972" s="1" t="s">
        <v>1307</v>
      </c>
      <c r="X3972" s="1" t="s">
        <v>9271</v>
      </c>
      <c r="Y3972" s="1" t="s">
        <v>3334</v>
      </c>
      <c r="Z3972" s="1" t="s">
        <v>10169</v>
      </c>
      <c r="AC3972" s="1">
        <v>46</v>
      </c>
      <c r="AD3972" s="1" t="s">
        <v>40</v>
      </c>
      <c r="AE3972" s="1" t="s">
        <v>11562</v>
      </c>
      <c r="AJ3972" s="1" t="s">
        <v>17</v>
      </c>
      <c r="AK3972" s="1" t="s">
        <v>11718</v>
      </c>
      <c r="AL3972" s="1" t="s">
        <v>241</v>
      </c>
      <c r="AM3972" s="1" t="s">
        <v>11687</v>
      </c>
      <c r="AT3972" s="1" t="s">
        <v>390</v>
      </c>
      <c r="AU3972" s="1" t="s">
        <v>11984</v>
      </c>
      <c r="AV3972" s="1" t="s">
        <v>6384</v>
      </c>
      <c r="AW3972" s="1" t="s">
        <v>12265</v>
      </c>
      <c r="BG3972" s="1" t="s">
        <v>390</v>
      </c>
      <c r="BH3972" s="1" t="s">
        <v>11984</v>
      </c>
      <c r="BI3972" s="1" t="s">
        <v>4234</v>
      </c>
      <c r="BJ3972" s="1" t="s">
        <v>9844</v>
      </c>
      <c r="BK3972" s="1" t="s">
        <v>390</v>
      </c>
      <c r="BL3972" s="1" t="s">
        <v>11984</v>
      </c>
      <c r="BM3972" s="1" t="s">
        <v>2565</v>
      </c>
      <c r="BN3972" s="1" t="s">
        <v>10817</v>
      </c>
      <c r="BQ3972" s="1" t="s">
        <v>6385</v>
      </c>
      <c r="BR3972" s="1" t="s">
        <v>14269</v>
      </c>
      <c r="BS3972" s="1" t="s">
        <v>50</v>
      </c>
      <c r="BT3972" s="1" t="s">
        <v>15632</v>
      </c>
    </row>
    <row r="3973" spans="1:72" ht="13.5" customHeight="1">
      <c r="A3973" s="3" t="str">
        <f>HYPERLINK("http://kyu.snu.ac.kr/sdhj/index.jsp?type=hj/GK14605_00IH_0001_0070.jpg","1720_각북면_70")</f>
        <v>1720_각북면_70</v>
      </c>
      <c r="B3973" s="2">
        <v>1720</v>
      </c>
      <c r="C3973" s="2" t="s">
        <v>15633</v>
      </c>
      <c r="D3973" s="2" t="s">
        <v>15634</v>
      </c>
      <c r="E3973" s="2">
        <v>3972</v>
      </c>
      <c r="F3973" s="1">
        <v>18</v>
      </c>
      <c r="G3973" s="1" t="s">
        <v>5817</v>
      </c>
      <c r="H3973" s="1" t="s">
        <v>8503</v>
      </c>
      <c r="I3973" s="1">
        <v>15</v>
      </c>
      <c r="L3973" s="1">
        <v>2</v>
      </c>
      <c r="M3973" s="2" t="s">
        <v>18408</v>
      </c>
      <c r="N3973" s="2" t="s">
        <v>18409</v>
      </c>
      <c r="S3973" s="1" t="s">
        <v>51</v>
      </c>
      <c r="T3973" s="1" t="s">
        <v>1413</v>
      </c>
      <c r="W3973" s="1" t="s">
        <v>245</v>
      </c>
      <c r="X3973" s="1" t="s">
        <v>9269</v>
      </c>
      <c r="Y3973" s="1" t="s">
        <v>6386</v>
      </c>
      <c r="Z3973" s="1" t="s">
        <v>10168</v>
      </c>
      <c r="AC3973" s="1">
        <v>39</v>
      </c>
      <c r="AD3973" s="1" t="s">
        <v>119</v>
      </c>
      <c r="AE3973" s="1" t="s">
        <v>9334</v>
      </c>
      <c r="AJ3973" s="1" t="s">
        <v>17</v>
      </c>
      <c r="AK3973" s="1" t="s">
        <v>11718</v>
      </c>
      <c r="AL3973" s="1" t="s">
        <v>158</v>
      </c>
      <c r="AM3973" s="1" t="s">
        <v>11647</v>
      </c>
      <c r="AT3973" s="1" t="s">
        <v>390</v>
      </c>
      <c r="AU3973" s="1" t="s">
        <v>11984</v>
      </c>
      <c r="AV3973" s="1" t="s">
        <v>4359</v>
      </c>
      <c r="AW3973" s="1" t="s">
        <v>9631</v>
      </c>
      <c r="BG3973" s="1" t="s">
        <v>390</v>
      </c>
      <c r="BH3973" s="1" t="s">
        <v>11984</v>
      </c>
      <c r="BI3973" s="1" t="s">
        <v>6387</v>
      </c>
      <c r="BJ3973" s="1" t="s">
        <v>13154</v>
      </c>
      <c r="BK3973" s="1" t="s">
        <v>88</v>
      </c>
      <c r="BL3973" s="1" t="s">
        <v>8828</v>
      </c>
      <c r="BM3973" s="1" t="s">
        <v>6388</v>
      </c>
      <c r="BN3973" s="1" t="s">
        <v>13699</v>
      </c>
      <c r="BQ3973" s="1" t="s">
        <v>6389</v>
      </c>
      <c r="BR3973" s="1" t="s">
        <v>14980</v>
      </c>
      <c r="BS3973" s="1" t="s">
        <v>50</v>
      </c>
      <c r="BT3973" s="1" t="s">
        <v>16358</v>
      </c>
    </row>
    <row r="3974" spans="1:72" ht="13.5" customHeight="1">
      <c r="A3974" s="3" t="str">
        <f>HYPERLINK("http://kyu.snu.ac.kr/sdhj/index.jsp?type=hj/GK14605_00IH_0001_0070.jpg","1720_각북면_70")</f>
        <v>1720_각북면_70</v>
      </c>
      <c r="B3974" s="2">
        <v>1720</v>
      </c>
      <c r="C3974" s="2" t="s">
        <v>15972</v>
      </c>
      <c r="D3974" s="2" t="s">
        <v>15973</v>
      </c>
      <c r="E3974" s="2">
        <v>3973</v>
      </c>
      <c r="F3974" s="1">
        <v>18</v>
      </c>
      <c r="G3974" s="1" t="s">
        <v>5817</v>
      </c>
      <c r="H3974" s="1" t="s">
        <v>8503</v>
      </c>
      <c r="I3974" s="1">
        <v>15</v>
      </c>
      <c r="L3974" s="1">
        <v>2</v>
      </c>
      <c r="M3974" s="2" t="s">
        <v>18408</v>
      </c>
      <c r="N3974" s="2" t="s">
        <v>18409</v>
      </c>
      <c r="S3974" s="1" t="s">
        <v>102</v>
      </c>
      <c r="T3974" s="1" t="s">
        <v>8723</v>
      </c>
      <c r="W3974" s="1" t="s">
        <v>38</v>
      </c>
      <c r="X3974" s="1" t="s">
        <v>17331</v>
      </c>
      <c r="Y3974" s="1" t="s">
        <v>53</v>
      </c>
      <c r="Z3974" s="1" t="s">
        <v>9315</v>
      </c>
      <c r="AC3974" s="1">
        <v>75</v>
      </c>
      <c r="AD3974" s="1" t="s">
        <v>563</v>
      </c>
      <c r="AE3974" s="1" t="s">
        <v>9669</v>
      </c>
    </row>
    <row r="3975" spans="1:72" ht="13.5" customHeight="1">
      <c r="A3975" s="3" t="str">
        <f>HYPERLINK("http://kyu.snu.ac.kr/sdhj/index.jsp?type=hj/GK14605_00IH_0001_0070.jpg","1720_각북면_70")</f>
        <v>1720_각북면_70</v>
      </c>
      <c r="B3975" s="2">
        <v>1720</v>
      </c>
      <c r="C3975" s="2" t="s">
        <v>15972</v>
      </c>
      <c r="D3975" s="2" t="s">
        <v>15973</v>
      </c>
      <c r="E3975" s="2">
        <v>3974</v>
      </c>
      <c r="F3975" s="1">
        <v>18</v>
      </c>
      <c r="G3975" s="1" t="s">
        <v>5817</v>
      </c>
      <c r="H3975" s="1" t="s">
        <v>8503</v>
      </c>
      <c r="I3975" s="1">
        <v>15</v>
      </c>
      <c r="L3975" s="1">
        <v>3</v>
      </c>
      <c r="M3975" s="2" t="s">
        <v>290</v>
      </c>
      <c r="N3975" s="2" t="s">
        <v>9552</v>
      </c>
      <c r="T3975" s="1" t="s">
        <v>17021</v>
      </c>
      <c r="U3975" s="1" t="s">
        <v>269</v>
      </c>
      <c r="V3975" s="1" t="s">
        <v>8873</v>
      </c>
      <c r="Y3975" s="1" t="s">
        <v>290</v>
      </c>
      <c r="Z3975" s="1" t="s">
        <v>9552</v>
      </c>
      <c r="AC3975" s="1">
        <v>83</v>
      </c>
      <c r="AD3975" s="1" t="s">
        <v>194</v>
      </c>
      <c r="AE3975" s="1" t="s">
        <v>11565</v>
      </c>
      <c r="AJ3975" s="1" t="s">
        <v>17</v>
      </c>
      <c r="AK3975" s="1" t="s">
        <v>11718</v>
      </c>
      <c r="AL3975" s="1" t="s">
        <v>6390</v>
      </c>
      <c r="AM3975" s="1" t="s">
        <v>11755</v>
      </c>
      <c r="AN3975" s="1" t="s">
        <v>202</v>
      </c>
      <c r="AO3975" s="1" t="s">
        <v>11631</v>
      </c>
      <c r="AR3975" s="1" t="s">
        <v>6391</v>
      </c>
      <c r="AS3975" s="1" t="s">
        <v>11849</v>
      </c>
      <c r="AT3975" s="1" t="s">
        <v>269</v>
      </c>
      <c r="AU3975" s="1" t="s">
        <v>8873</v>
      </c>
      <c r="AV3975" s="1" t="s">
        <v>499</v>
      </c>
      <c r="AW3975" s="1" t="s">
        <v>10127</v>
      </c>
      <c r="BB3975" s="1" t="s">
        <v>274</v>
      </c>
      <c r="BC3975" s="1" t="s">
        <v>8855</v>
      </c>
      <c r="BD3975" s="1" t="s">
        <v>18974</v>
      </c>
      <c r="BE3975" s="1" t="s">
        <v>17332</v>
      </c>
      <c r="BG3975" s="1" t="s">
        <v>269</v>
      </c>
      <c r="BH3975" s="1" t="s">
        <v>8873</v>
      </c>
      <c r="BI3975" s="1" t="s">
        <v>6316</v>
      </c>
      <c r="BJ3975" s="1" t="s">
        <v>10203</v>
      </c>
      <c r="BK3975" s="1" t="s">
        <v>269</v>
      </c>
      <c r="BL3975" s="1" t="s">
        <v>8873</v>
      </c>
      <c r="BM3975" s="1" t="s">
        <v>4093</v>
      </c>
      <c r="BN3975" s="1" t="s">
        <v>12484</v>
      </c>
      <c r="BO3975" s="1" t="s">
        <v>269</v>
      </c>
      <c r="BP3975" s="1" t="s">
        <v>8873</v>
      </c>
      <c r="BQ3975" s="1" t="s">
        <v>5768</v>
      </c>
      <c r="BR3975" s="1" t="s">
        <v>10065</v>
      </c>
      <c r="BS3975" s="1" t="s">
        <v>50</v>
      </c>
      <c r="BT3975" s="1" t="s">
        <v>17333</v>
      </c>
    </row>
    <row r="3976" spans="1:72" ht="13.5" customHeight="1">
      <c r="A3976" s="3" t="str">
        <f>HYPERLINK("http://kyu.snu.ac.kr/sdhj/index.jsp?type=hj/GK14605_00IH_0001_0070.jpg","1720_각북면_70")</f>
        <v>1720_각북면_70</v>
      </c>
      <c r="B3976" s="2">
        <v>1720</v>
      </c>
      <c r="C3976" s="2" t="s">
        <v>15801</v>
      </c>
      <c r="D3976" s="2" t="s">
        <v>15802</v>
      </c>
      <c r="E3976" s="2">
        <v>3975</v>
      </c>
      <c r="F3976" s="1">
        <v>18</v>
      </c>
      <c r="G3976" s="1" t="s">
        <v>5817</v>
      </c>
      <c r="H3976" s="1" t="s">
        <v>8503</v>
      </c>
      <c r="I3976" s="1">
        <v>15</v>
      </c>
      <c r="L3976" s="1">
        <v>3</v>
      </c>
      <c r="M3976" s="2" t="s">
        <v>290</v>
      </c>
      <c r="N3976" s="2" t="s">
        <v>9552</v>
      </c>
      <c r="S3976" s="1" t="s">
        <v>51</v>
      </c>
      <c r="T3976" s="1" t="s">
        <v>1413</v>
      </c>
      <c r="U3976" s="1" t="s">
        <v>385</v>
      </c>
      <c r="V3976" s="1" t="s">
        <v>17334</v>
      </c>
      <c r="W3976" s="1" t="s">
        <v>1058</v>
      </c>
      <c r="X3976" s="1" t="s">
        <v>8775</v>
      </c>
      <c r="Y3976" s="1" t="s">
        <v>53</v>
      </c>
      <c r="Z3976" s="1" t="s">
        <v>9315</v>
      </c>
      <c r="AC3976" s="1">
        <v>77</v>
      </c>
      <c r="AD3976" s="1" t="s">
        <v>69</v>
      </c>
      <c r="AE3976" s="1" t="s">
        <v>11560</v>
      </c>
      <c r="AJ3976" s="1" t="s">
        <v>17</v>
      </c>
      <c r="AK3976" s="1" t="s">
        <v>11718</v>
      </c>
      <c r="AL3976" s="1" t="s">
        <v>158</v>
      </c>
      <c r="AM3976" s="1" t="s">
        <v>11647</v>
      </c>
      <c r="AT3976" s="1" t="s">
        <v>88</v>
      </c>
      <c r="AU3976" s="1" t="s">
        <v>8828</v>
      </c>
      <c r="AV3976" s="1" t="s">
        <v>5667</v>
      </c>
      <c r="AW3976" s="1" t="s">
        <v>12264</v>
      </c>
      <c r="BG3976" s="1" t="s">
        <v>58</v>
      </c>
      <c r="BH3976" s="1" t="s">
        <v>11975</v>
      </c>
      <c r="BI3976" s="1" t="s">
        <v>6392</v>
      </c>
      <c r="BJ3976" s="1" t="s">
        <v>13153</v>
      </c>
      <c r="BK3976" s="1" t="s">
        <v>88</v>
      </c>
      <c r="BL3976" s="1" t="s">
        <v>8828</v>
      </c>
      <c r="BM3976" s="1" t="s">
        <v>6393</v>
      </c>
      <c r="BN3976" s="1" t="s">
        <v>13025</v>
      </c>
      <c r="BO3976" s="1" t="s">
        <v>88</v>
      </c>
      <c r="BP3976" s="1" t="s">
        <v>8828</v>
      </c>
      <c r="BQ3976" s="1" t="s">
        <v>6394</v>
      </c>
      <c r="BR3976" s="1" t="s">
        <v>14268</v>
      </c>
      <c r="BS3976" s="1" t="s">
        <v>158</v>
      </c>
      <c r="BT3976" s="1" t="s">
        <v>11647</v>
      </c>
    </row>
    <row r="3977" spans="1:72" ht="13.5" customHeight="1">
      <c r="A3977" s="3" t="str">
        <f>HYPERLINK("http://kyu.snu.ac.kr/sdhj/index.jsp?type=hj/GK14605_00IH_0001_0070.jpg","1720_각북면_70")</f>
        <v>1720_각북면_70</v>
      </c>
      <c r="B3977" s="2">
        <v>1720</v>
      </c>
      <c r="C3977" s="2" t="s">
        <v>15666</v>
      </c>
      <c r="D3977" s="2" t="s">
        <v>15667</v>
      </c>
      <c r="E3977" s="2">
        <v>3976</v>
      </c>
      <c r="F3977" s="1">
        <v>18</v>
      </c>
      <c r="G3977" s="1" t="s">
        <v>5817</v>
      </c>
      <c r="H3977" s="1" t="s">
        <v>8503</v>
      </c>
      <c r="I3977" s="1">
        <v>15</v>
      </c>
      <c r="L3977" s="1">
        <v>3</v>
      </c>
      <c r="M3977" s="2" t="s">
        <v>290</v>
      </c>
      <c r="N3977" s="2" t="s">
        <v>9552</v>
      </c>
      <c r="S3977" s="1" t="s">
        <v>190</v>
      </c>
      <c r="T3977" s="1" t="s">
        <v>8713</v>
      </c>
      <c r="U3977" s="1" t="s">
        <v>1166</v>
      </c>
      <c r="V3977" s="1" t="s">
        <v>8887</v>
      </c>
      <c r="Y3977" s="1" t="s">
        <v>6296</v>
      </c>
      <c r="Z3977" s="1" t="s">
        <v>10167</v>
      </c>
      <c r="AC3977" s="1">
        <v>42</v>
      </c>
      <c r="AD3977" s="1" t="s">
        <v>374</v>
      </c>
      <c r="AE3977" s="1" t="s">
        <v>11556</v>
      </c>
    </row>
    <row r="3978" spans="1:72" ht="13.5" customHeight="1">
      <c r="A3978" s="3" t="str">
        <f>HYPERLINK("http://kyu.snu.ac.kr/sdhj/index.jsp?type=hj/GK14605_00IH_0001_0070.jpg","1720_각북면_70")</f>
        <v>1720_각북면_70</v>
      </c>
      <c r="B3978" s="2">
        <v>1720</v>
      </c>
      <c r="C3978" s="2" t="s">
        <v>15661</v>
      </c>
      <c r="D3978" s="2" t="s">
        <v>15662</v>
      </c>
      <c r="E3978" s="2">
        <v>3977</v>
      </c>
      <c r="F3978" s="1">
        <v>18</v>
      </c>
      <c r="G3978" s="1" t="s">
        <v>5817</v>
      </c>
      <c r="H3978" s="1" t="s">
        <v>8503</v>
      </c>
      <c r="I3978" s="1">
        <v>15</v>
      </c>
      <c r="L3978" s="1">
        <v>4</v>
      </c>
      <c r="M3978" s="2" t="s">
        <v>1285</v>
      </c>
      <c r="N3978" s="2" t="s">
        <v>10166</v>
      </c>
      <c r="O3978" s="1" t="s">
        <v>6</v>
      </c>
      <c r="P3978" s="1" t="s">
        <v>8656</v>
      </c>
      <c r="T3978" s="1" t="s">
        <v>17335</v>
      </c>
      <c r="U3978" s="1" t="s">
        <v>6395</v>
      </c>
      <c r="V3978" s="1" t="s">
        <v>15581</v>
      </c>
      <c r="Y3978" s="1" t="s">
        <v>1285</v>
      </c>
      <c r="Z3978" s="1" t="s">
        <v>10166</v>
      </c>
      <c r="AC3978" s="1">
        <v>43</v>
      </c>
      <c r="AD3978" s="1" t="s">
        <v>424</v>
      </c>
      <c r="AE3978" s="1" t="s">
        <v>11538</v>
      </c>
      <c r="AJ3978" s="1" t="s">
        <v>17</v>
      </c>
      <c r="AK3978" s="1" t="s">
        <v>11718</v>
      </c>
      <c r="AL3978" s="1" t="s">
        <v>50</v>
      </c>
      <c r="AM3978" s="1" t="s">
        <v>15861</v>
      </c>
      <c r="AT3978" s="1" t="s">
        <v>227</v>
      </c>
      <c r="AU3978" s="1" t="s">
        <v>17336</v>
      </c>
      <c r="AV3978" s="1" t="s">
        <v>1001</v>
      </c>
      <c r="AW3978" s="1" t="s">
        <v>9933</v>
      </c>
      <c r="BB3978" s="1" t="s">
        <v>722</v>
      </c>
      <c r="BC3978" s="1" t="s">
        <v>17337</v>
      </c>
      <c r="BD3978" s="1" t="s">
        <v>1895</v>
      </c>
      <c r="BE3978" s="1" t="s">
        <v>9741</v>
      </c>
      <c r="BG3978" s="1" t="s">
        <v>721</v>
      </c>
      <c r="BH3978" s="1" t="s">
        <v>17338</v>
      </c>
      <c r="BI3978" s="1" t="s">
        <v>8434</v>
      </c>
      <c r="BJ3978" s="1" t="s">
        <v>12296</v>
      </c>
      <c r="BK3978" s="1" t="s">
        <v>269</v>
      </c>
      <c r="BL3978" s="1" t="s">
        <v>8873</v>
      </c>
      <c r="BM3978" s="1" t="s">
        <v>1214</v>
      </c>
      <c r="BN3978" s="1" t="s">
        <v>10716</v>
      </c>
      <c r="BO3978" s="1" t="s">
        <v>573</v>
      </c>
      <c r="BP3978" s="1" t="s">
        <v>8905</v>
      </c>
      <c r="BQ3978" s="1" t="s">
        <v>5400</v>
      </c>
      <c r="BR3978" s="1" t="s">
        <v>16949</v>
      </c>
      <c r="BS3978" s="1" t="s">
        <v>300</v>
      </c>
      <c r="BT3978" s="1" t="s">
        <v>11633</v>
      </c>
    </row>
    <row r="3979" spans="1:72" ht="13.5" customHeight="1">
      <c r="A3979" s="3" t="str">
        <f>HYPERLINK("http://kyu.snu.ac.kr/sdhj/index.jsp?type=hj/GK14605_00IH_0001_0070.jpg","1720_각북면_70")</f>
        <v>1720_각북면_70</v>
      </c>
      <c r="B3979" s="2">
        <v>1720</v>
      </c>
      <c r="C3979" s="2" t="s">
        <v>16102</v>
      </c>
      <c r="D3979" s="2" t="s">
        <v>16103</v>
      </c>
      <c r="E3979" s="2">
        <v>3978</v>
      </c>
      <c r="F3979" s="1">
        <v>18</v>
      </c>
      <c r="G3979" s="1" t="s">
        <v>5817</v>
      </c>
      <c r="H3979" s="1" t="s">
        <v>8503</v>
      </c>
      <c r="I3979" s="1">
        <v>15</v>
      </c>
      <c r="L3979" s="1">
        <v>4</v>
      </c>
      <c r="M3979" s="2" t="s">
        <v>1285</v>
      </c>
      <c r="N3979" s="2" t="s">
        <v>10166</v>
      </c>
      <c r="S3979" s="1" t="s">
        <v>51</v>
      </c>
      <c r="T3979" s="1" t="s">
        <v>1413</v>
      </c>
      <c r="U3979" s="1" t="s">
        <v>278</v>
      </c>
      <c r="V3979" s="1" t="s">
        <v>8843</v>
      </c>
      <c r="Y3979" s="1" t="s">
        <v>6396</v>
      </c>
      <c r="Z3979" s="1" t="s">
        <v>10165</v>
      </c>
      <c r="AC3979" s="1">
        <v>30</v>
      </c>
      <c r="AD3979" s="1" t="s">
        <v>163</v>
      </c>
      <c r="AE3979" s="1" t="s">
        <v>11552</v>
      </c>
      <c r="AJ3979" s="1" t="s">
        <v>17</v>
      </c>
      <c r="AK3979" s="1" t="s">
        <v>11718</v>
      </c>
      <c r="AL3979" s="1" t="s">
        <v>50</v>
      </c>
      <c r="AM3979" s="1" t="s">
        <v>16950</v>
      </c>
      <c r="AN3979" s="1" t="s">
        <v>602</v>
      </c>
      <c r="AO3979" s="1" t="s">
        <v>8712</v>
      </c>
      <c r="AR3979" s="1" t="s">
        <v>6222</v>
      </c>
      <c r="AS3979" s="1" t="s">
        <v>11848</v>
      </c>
      <c r="AT3979" s="1" t="s">
        <v>269</v>
      </c>
      <c r="AU3979" s="1" t="s">
        <v>8873</v>
      </c>
      <c r="AV3979" s="1" t="s">
        <v>6340</v>
      </c>
      <c r="AW3979" s="1" t="s">
        <v>12263</v>
      </c>
      <c r="BB3979" s="1" t="s">
        <v>274</v>
      </c>
      <c r="BC3979" s="1" t="s">
        <v>8855</v>
      </c>
      <c r="BD3979" s="1" t="s">
        <v>2623</v>
      </c>
      <c r="BE3979" s="1" t="s">
        <v>10286</v>
      </c>
      <c r="BG3979" s="1" t="s">
        <v>269</v>
      </c>
      <c r="BH3979" s="1" t="s">
        <v>8873</v>
      </c>
      <c r="BI3979" s="1" t="s">
        <v>910</v>
      </c>
      <c r="BJ3979" s="1" t="s">
        <v>12726</v>
      </c>
      <c r="BK3979" s="1" t="s">
        <v>269</v>
      </c>
      <c r="BL3979" s="1" t="s">
        <v>8873</v>
      </c>
      <c r="BM3979" s="1" t="s">
        <v>586</v>
      </c>
      <c r="BN3979" s="1" t="s">
        <v>12196</v>
      </c>
      <c r="BO3979" s="1" t="s">
        <v>269</v>
      </c>
      <c r="BP3979" s="1" t="s">
        <v>8873</v>
      </c>
      <c r="BQ3979" s="1" t="s">
        <v>6397</v>
      </c>
      <c r="BR3979" s="1" t="s">
        <v>14267</v>
      </c>
      <c r="BS3979" s="1" t="s">
        <v>50</v>
      </c>
      <c r="BT3979" s="1" t="s">
        <v>15825</v>
      </c>
    </row>
    <row r="3980" spans="1:72" ht="13.5" customHeight="1">
      <c r="A3980" s="3" t="str">
        <f>HYPERLINK("http://kyu.snu.ac.kr/sdhj/index.jsp?type=hj/GK14605_00IH_0001_0070.jpg","1720_각북면_70")</f>
        <v>1720_각북면_70</v>
      </c>
      <c r="B3980" s="2">
        <v>1720</v>
      </c>
      <c r="C3980" s="2" t="s">
        <v>15826</v>
      </c>
      <c r="D3980" s="2" t="s">
        <v>15827</v>
      </c>
      <c r="E3980" s="2">
        <v>3979</v>
      </c>
      <c r="F3980" s="1">
        <v>18</v>
      </c>
      <c r="G3980" s="1" t="s">
        <v>5817</v>
      </c>
      <c r="H3980" s="1" t="s">
        <v>8503</v>
      </c>
      <c r="I3980" s="1">
        <v>15</v>
      </c>
      <c r="L3980" s="1">
        <v>5</v>
      </c>
      <c r="M3980" s="2" t="s">
        <v>5909</v>
      </c>
      <c r="N3980" s="2" t="s">
        <v>10164</v>
      </c>
      <c r="T3980" s="1" t="s">
        <v>16198</v>
      </c>
      <c r="U3980" s="1" t="s">
        <v>6398</v>
      </c>
      <c r="V3980" s="1" t="s">
        <v>8992</v>
      </c>
      <c r="Y3980" s="1" t="s">
        <v>5909</v>
      </c>
      <c r="Z3980" s="1" t="s">
        <v>10164</v>
      </c>
      <c r="AC3980" s="1">
        <v>56</v>
      </c>
      <c r="AD3980" s="1" t="s">
        <v>673</v>
      </c>
      <c r="AE3980" s="1" t="s">
        <v>11548</v>
      </c>
      <c r="AJ3980" s="1" t="s">
        <v>17</v>
      </c>
      <c r="AK3980" s="1" t="s">
        <v>11718</v>
      </c>
      <c r="AL3980" s="1" t="s">
        <v>2056</v>
      </c>
      <c r="AM3980" s="1" t="s">
        <v>11648</v>
      </c>
      <c r="AN3980" s="1" t="s">
        <v>1752</v>
      </c>
      <c r="AO3980" s="1" t="s">
        <v>11745</v>
      </c>
      <c r="AR3980" s="1" t="s">
        <v>6399</v>
      </c>
      <c r="AS3980" s="1" t="s">
        <v>8532</v>
      </c>
      <c r="AT3980" s="1" t="s">
        <v>269</v>
      </c>
      <c r="AU3980" s="1" t="s">
        <v>8873</v>
      </c>
      <c r="AV3980" s="1" t="s">
        <v>6400</v>
      </c>
      <c r="AW3980" s="1" t="s">
        <v>12262</v>
      </c>
      <c r="BB3980" s="1" t="s">
        <v>278</v>
      </c>
      <c r="BC3980" s="1" t="s">
        <v>8843</v>
      </c>
      <c r="BD3980" s="1" t="s">
        <v>8435</v>
      </c>
      <c r="BE3980" s="1" t="s">
        <v>12815</v>
      </c>
      <c r="BG3980" s="1" t="s">
        <v>88</v>
      </c>
      <c r="BH3980" s="1" t="s">
        <v>8828</v>
      </c>
      <c r="BI3980" s="1" t="s">
        <v>2533</v>
      </c>
      <c r="BJ3980" s="1" t="s">
        <v>12429</v>
      </c>
      <c r="BK3980" s="1" t="s">
        <v>88</v>
      </c>
      <c r="BL3980" s="1" t="s">
        <v>8828</v>
      </c>
      <c r="BM3980" s="1" t="s">
        <v>2510</v>
      </c>
      <c r="BN3980" s="1" t="s">
        <v>9449</v>
      </c>
      <c r="BO3980" s="1" t="s">
        <v>88</v>
      </c>
      <c r="BP3980" s="1" t="s">
        <v>8828</v>
      </c>
      <c r="BQ3980" s="1" t="s">
        <v>6401</v>
      </c>
      <c r="BR3980" s="1" t="s">
        <v>14266</v>
      </c>
      <c r="BS3980" s="1" t="s">
        <v>1752</v>
      </c>
      <c r="BT3980" s="1" t="s">
        <v>11745</v>
      </c>
    </row>
    <row r="3981" spans="1:72" ht="13.5" customHeight="1">
      <c r="A3981" s="3" t="str">
        <f>HYPERLINK("http://kyu.snu.ac.kr/sdhj/index.jsp?type=hj/GK14605_00IH_0001_0070.jpg","1720_각북면_70")</f>
        <v>1720_각북면_70</v>
      </c>
      <c r="B3981" s="2">
        <v>1720</v>
      </c>
      <c r="C3981" s="2" t="s">
        <v>15711</v>
      </c>
      <c r="D3981" s="2" t="s">
        <v>15712</v>
      </c>
      <c r="E3981" s="2">
        <v>3980</v>
      </c>
      <c r="F3981" s="1">
        <v>18</v>
      </c>
      <c r="G3981" s="1" t="s">
        <v>5817</v>
      </c>
      <c r="H3981" s="1" t="s">
        <v>8503</v>
      </c>
      <c r="I3981" s="1">
        <v>15</v>
      </c>
      <c r="L3981" s="1">
        <v>5</v>
      </c>
      <c r="M3981" s="2" t="s">
        <v>5909</v>
      </c>
      <c r="N3981" s="2" t="s">
        <v>10164</v>
      </c>
      <c r="S3981" s="1" t="s">
        <v>51</v>
      </c>
      <c r="T3981" s="1" t="s">
        <v>1413</v>
      </c>
      <c r="U3981" s="1" t="s">
        <v>278</v>
      </c>
      <c r="V3981" s="1" t="s">
        <v>8843</v>
      </c>
      <c r="Y3981" s="1" t="s">
        <v>3427</v>
      </c>
      <c r="Z3981" s="1" t="s">
        <v>9452</v>
      </c>
      <c r="AC3981" s="1">
        <v>53</v>
      </c>
      <c r="AD3981" s="1" t="s">
        <v>798</v>
      </c>
      <c r="AE3981" s="1" t="s">
        <v>11550</v>
      </c>
      <c r="AJ3981" s="1" t="s">
        <v>17</v>
      </c>
      <c r="AK3981" s="1" t="s">
        <v>11718</v>
      </c>
      <c r="AL3981" s="1" t="s">
        <v>803</v>
      </c>
      <c r="AM3981" s="1" t="s">
        <v>11722</v>
      </c>
      <c r="AN3981" s="1" t="s">
        <v>602</v>
      </c>
      <c r="AO3981" s="1" t="s">
        <v>8712</v>
      </c>
      <c r="AP3981" s="1" t="s">
        <v>215</v>
      </c>
      <c r="AQ3981" s="1" t="s">
        <v>8866</v>
      </c>
      <c r="AR3981" s="1" t="s">
        <v>6402</v>
      </c>
      <c r="AS3981" s="1" t="s">
        <v>11847</v>
      </c>
      <c r="AT3981" s="1" t="s">
        <v>269</v>
      </c>
      <c r="AU3981" s="1" t="s">
        <v>8873</v>
      </c>
      <c r="AV3981" s="1" t="s">
        <v>4779</v>
      </c>
      <c r="AW3981" s="1" t="s">
        <v>12261</v>
      </c>
      <c r="BB3981" s="1" t="s">
        <v>278</v>
      </c>
      <c r="BC3981" s="1" t="s">
        <v>8843</v>
      </c>
      <c r="BD3981" s="1" t="s">
        <v>6310</v>
      </c>
      <c r="BE3981" s="1" t="s">
        <v>12814</v>
      </c>
      <c r="BG3981" s="1" t="s">
        <v>269</v>
      </c>
      <c r="BH3981" s="1" t="s">
        <v>8873</v>
      </c>
      <c r="BI3981" s="1" t="s">
        <v>6403</v>
      </c>
      <c r="BJ3981" s="1" t="s">
        <v>12171</v>
      </c>
      <c r="BK3981" s="1" t="s">
        <v>269</v>
      </c>
      <c r="BL3981" s="1" t="s">
        <v>8873</v>
      </c>
      <c r="BM3981" s="1" t="s">
        <v>1530</v>
      </c>
      <c r="BN3981" s="1" t="s">
        <v>12138</v>
      </c>
      <c r="BO3981" s="1" t="s">
        <v>269</v>
      </c>
      <c r="BP3981" s="1" t="s">
        <v>8873</v>
      </c>
      <c r="BQ3981" s="1" t="s">
        <v>6404</v>
      </c>
      <c r="BR3981" s="1" t="s">
        <v>12255</v>
      </c>
      <c r="BS3981" s="1" t="s">
        <v>2056</v>
      </c>
      <c r="BT3981" s="1" t="s">
        <v>11648</v>
      </c>
    </row>
    <row r="3982" spans="1:72" ht="13.5" customHeight="1">
      <c r="A3982" s="3" t="str">
        <f>HYPERLINK("http://kyu.snu.ac.kr/sdhj/index.jsp?type=hj/GK14605_00IH_0001_0070.jpg","1720_각북면_70")</f>
        <v>1720_각북면_70</v>
      </c>
      <c r="B3982" s="2">
        <v>1720</v>
      </c>
      <c r="C3982" s="2" t="s">
        <v>15657</v>
      </c>
      <c r="D3982" s="2" t="s">
        <v>15658</v>
      </c>
      <c r="E3982" s="2">
        <v>3981</v>
      </c>
      <c r="F3982" s="1">
        <v>18</v>
      </c>
      <c r="G3982" s="1" t="s">
        <v>5817</v>
      </c>
      <c r="H3982" s="1" t="s">
        <v>8503</v>
      </c>
      <c r="I3982" s="1">
        <v>15</v>
      </c>
      <c r="L3982" s="1">
        <v>5</v>
      </c>
      <c r="M3982" s="2" t="s">
        <v>5909</v>
      </c>
      <c r="N3982" s="2" t="s">
        <v>10164</v>
      </c>
      <c r="S3982" s="1" t="s">
        <v>190</v>
      </c>
      <c r="T3982" s="1" t="s">
        <v>8713</v>
      </c>
      <c r="Y3982" s="1" t="s">
        <v>2516</v>
      </c>
      <c r="Z3982" s="1" t="s">
        <v>10163</v>
      </c>
      <c r="AF3982" s="1" t="s">
        <v>67</v>
      </c>
      <c r="AG3982" s="1" t="s">
        <v>9286</v>
      </c>
    </row>
    <row r="3983" spans="1:72" ht="13.5" customHeight="1">
      <c r="A3983" s="3" t="str">
        <f>HYPERLINK("http://kyu.snu.ac.kr/sdhj/index.jsp?type=hj/GK14605_00IH_0001_0070.jpg","1720_각북면_70")</f>
        <v>1720_각북면_70</v>
      </c>
      <c r="B3983" s="2">
        <v>1720</v>
      </c>
      <c r="C3983" s="2" t="s">
        <v>15657</v>
      </c>
      <c r="D3983" s="2" t="s">
        <v>15658</v>
      </c>
      <c r="E3983" s="2">
        <v>3982</v>
      </c>
      <c r="F3983" s="1">
        <v>18</v>
      </c>
      <c r="G3983" s="1" t="s">
        <v>5817</v>
      </c>
      <c r="H3983" s="1" t="s">
        <v>8503</v>
      </c>
      <c r="I3983" s="1">
        <v>15</v>
      </c>
      <c r="L3983" s="1">
        <v>5</v>
      </c>
      <c r="M3983" s="2" t="s">
        <v>5909</v>
      </c>
      <c r="N3983" s="2" t="s">
        <v>10164</v>
      </c>
      <c r="S3983" s="1" t="s">
        <v>71</v>
      </c>
      <c r="T3983" s="1" t="s">
        <v>8710</v>
      </c>
      <c r="U3983" s="1" t="s">
        <v>6405</v>
      </c>
      <c r="V3983" s="1" t="s">
        <v>8991</v>
      </c>
      <c r="Y3983" s="1" t="s">
        <v>1178</v>
      </c>
      <c r="Z3983" s="1" t="s">
        <v>10162</v>
      </c>
      <c r="AC3983" s="1">
        <v>17</v>
      </c>
      <c r="AD3983" s="1" t="s">
        <v>69</v>
      </c>
      <c r="AE3983" s="1" t="s">
        <v>11560</v>
      </c>
      <c r="AN3983" s="1" t="s">
        <v>602</v>
      </c>
      <c r="AO3983" s="1" t="s">
        <v>8712</v>
      </c>
      <c r="AP3983" s="1" t="s">
        <v>215</v>
      </c>
      <c r="AQ3983" s="1" t="s">
        <v>8866</v>
      </c>
      <c r="AR3983" s="1" t="s">
        <v>6406</v>
      </c>
      <c r="AS3983" s="1" t="s">
        <v>11846</v>
      </c>
    </row>
    <row r="3984" spans="1:72" ht="13.5" customHeight="1">
      <c r="A3984" s="3" t="str">
        <f>HYPERLINK("http://kyu.snu.ac.kr/sdhj/index.jsp?type=hj/GK14605_00IH_0001_0070.jpg","1720_각북면_70")</f>
        <v>1720_각북면_70</v>
      </c>
      <c r="B3984" s="2">
        <v>1720</v>
      </c>
      <c r="C3984" s="2" t="s">
        <v>17339</v>
      </c>
      <c r="D3984" s="2" t="s">
        <v>17340</v>
      </c>
      <c r="E3984" s="2">
        <v>3983</v>
      </c>
      <c r="F3984" s="1">
        <v>18</v>
      </c>
      <c r="G3984" s="1" t="s">
        <v>5817</v>
      </c>
      <c r="H3984" s="1" t="s">
        <v>8503</v>
      </c>
      <c r="I3984" s="1">
        <v>15</v>
      </c>
      <c r="L3984" s="1">
        <v>5</v>
      </c>
      <c r="M3984" s="2" t="s">
        <v>5909</v>
      </c>
      <c r="N3984" s="2" t="s">
        <v>10164</v>
      </c>
      <c r="S3984" s="1" t="s">
        <v>71</v>
      </c>
      <c r="T3984" s="1" t="s">
        <v>8710</v>
      </c>
      <c r="Y3984" s="1" t="s">
        <v>391</v>
      </c>
      <c r="Z3984" s="1" t="s">
        <v>10161</v>
      </c>
      <c r="AC3984" s="1">
        <v>4</v>
      </c>
      <c r="AD3984" s="1" t="s">
        <v>105</v>
      </c>
      <c r="AE3984" s="1" t="s">
        <v>11518</v>
      </c>
      <c r="AF3984" s="1" t="s">
        <v>135</v>
      </c>
      <c r="AG3984" s="1" t="s">
        <v>11569</v>
      </c>
    </row>
    <row r="3985" spans="1:72" ht="13.5" customHeight="1">
      <c r="A3985" s="3" t="str">
        <f>HYPERLINK("http://kyu.snu.ac.kr/sdhj/index.jsp?type=hj/GK14605_00IH_0001_0070.jpg","1720_각북면_70")</f>
        <v>1720_각북면_70</v>
      </c>
      <c r="B3985" s="2">
        <v>1720</v>
      </c>
      <c r="C3985" s="2" t="s">
        <v>17339</v>
      </c>
      <c r="D3985" s="2" t="s">
        <v>17340</v>
      </c>
      <c r="E3985" s="2">
        <v>3984</v>
      </c>
      <c r="F3985" s="1">
        <v>18</v>
      </c>
      <c r="G3985" s="1" t="s">
        <v>5817</v>
      </c>
      <c r="H3985" s="1" t="s">
        <v>8503</v>
      </c>
      <c r="I3985" s="1">
        <v>16</v>
      </c>
      <c r="J3985" s="1" t="s">
        <v>6407</v>
      </c>
      <c r="K3985" s="1" t="s">
        <v>8568</v>
      </c>
      <c r="L3985" s="1">
        <v>1</v>
      </c>
      <c r="M3985" s="2" t="s">
        <v>6407</v>
      </c>
      <c r="N3985" s="2" t="s">
        <v>8568</v>
      </c>
      <c r="T3985" s="1" t="s">
        <v>15986</v>
      </c>
      <c r="U3985" s="1" t="s">
        <v>749</v>
      </c>
      <c r="V3985" s="1" t="s">
        <v>8857</v>
      </c>
      <c r="W3985" s="1" t="s">
        <v>768</v>
      </c>
      <c r="X3985" s="1" t="s">
        <v>9261</v>
      </c>
      <c r="Y3985" s="1" t="s">
        <v>523</v>
      </c>
      <c r="Z3985" s="1" t="s">
        <v>10024</v>
      </c>
      <c r="AC3985" s="1">
        <v>43</v>
      </c>
      <c r="AD3985" s="1" t="s">
        <v>424</v>
      </c>
      <c r="AE3985" s="1" t="s">
        <v>11538</v>
      </c>
      <c r="AJ3985" s="1" t="s">
        <v>17</v>
      </c>
      <c r="AK3985" s="1" t="s">
        <v>11718</v>
      </c>
      <c r="AL3985" s="1" t="s">
        <v>436</v>
      </c>
      <c r="AM3985" s="1" t="s">
        <v>11639</v>
      </c>
      <c r="AT3985" s="1" t="s">
        <v>44</v>
      </c>
      <c r="AU3985" s="1" t="s">
        <v>8875</v>
      </c>
      <c r="AV3985" s="1" t="s">
        <v>6408</v>
      </c>
      <c r="AW3985" s="1" t="s">
        <v>12256</v>
      </c>
      <c r="BG3985" s="1" t="s">
        <v>153</v>
      </c>
      <c r="BH3985" s="1" t="s">
        <v>8874</v>
      </c>
      <c r="BI3985" s="1" t="s">
        <v>1126</v>
      </c>
      <c r="BJ3985" s="1" t="s">
        <v>9476</v>
      </c>
      <c r="BK3985" s="1" t="s">
        <v>48</v>
      </c>
      <c r="BL3985" s="1" t="s">
        <v>8899</v>
      </c>
      <c r="BM3985" s="1" t="s">
        <v>5319</v>
      </c>
      <c r="BN3985" s="1" t="s">
        <v>8712</v>
      </c>
      <c r="BO3985" s="1" t="s">
        <v>153</v>
      </c>
      <c r="BP3985" s="1" t="s">
        <v>8874</v>
      </c>
      <c r="BQ3985" s="1" t="s">
        <v>6362</v>
      </c>
      <c r="BR3985" s="1" t="s">
        <v>15216</v>
      </c>
      <c r="BS3985" s="1" t="s">
        <v>320</v>
      </c>
      <c r="BT3985" s="1" t="s">
        <v>11723</v>
      </c>
    </row>
    <row r="3986" spans="1:72" ht="13.5" customHeight="1">
      <c r="A3986" s="3" t="str">
        <f>HYPERLINK("http://kyu.snu.ac.kr/sdhj/index.jsp?type=hj/GK14605_00IH_0001_0070.jpg","1720_각북면_70")</f>
        <v>1720_각북면_70</v>
      </c>
      <c r="B3986" s="2">
        <v>1720</v>
      </c>
      <c r="C3986" s="2" t="s">
        <v>15627</v>
      </c>
      <c r="D3986" s="2" t="s">
        <v>15628</v>
      </c>
      <c r="E3986" s="2">
        <v>3985</v>
      </c>
      <c r="F3986" s="1">
        <v>18</v>
      </c>
      <c r="G3986" s="1" t="s">
        <v>5817</v>
      </c>
      <c r="H3986" s="1" t="s">
        <v>8503</v>
      </c>
      <c r="I3986" s="1">
        <v>16</v>
      </c>
      <c r="L3986" s="1">
        <v>1</v>
      </c>
      <c r="M3986" s="2" t="s">
        <v>6407</v>
      </c>
      <c r="N3986" s="2" t="s">
        <v>8568</v>
      </c>
      <c r="S3986" s="1" t="s">
        <v>51</v>
      </c>
      <c r="T3986" s="1" t="s">
        <v>1413</v>
      </c>
      <c r="W3986" s="1" t="s">
        <v>1696</v>
      </c>
      <c r="X3986" s="1" t="s">
        <v>9286</v>
      </c>
      <c r="Y3986" s="1" t="s">
        <v>53</v>
      </c>
      <c r="Z3986" s="1" t="s">
        <v>9315</v>
      </c>
      <c r="AC3986" s="1">
        <v>32</v>
      </c>
      <c r="AD3986" s="1" t="s">
        <v>823</v>
      </c>
      <c r="AE3986" s="1" t="s">
        <v>11532</v>
      </c>
      <c r="AJ3986" s="1" t="s">
        <v>17</v>
      </c>
      <c r="AK3986" s="1" t="s">
        <v>11718</v>
      </c>
      <c r="AL3986" s="1" t="s">
        <v>720</v>
      </c>
      <c r="AM3986" s="1" t="s">
        <v>11736</v>
      </c>
      <c r="AT3986" s="1" t="s">
        <v>44</v>
      </c>
      <c r="AU3986" s="1" t="s">
        <v>8875</v>
      </c>
      <c r="AV3986" s="1" t="s">
        <v>6409</v>
      </c>
      <c r="AW3986" s="1" t="s">
        <v>9843</v>
      </c>
      <c r="BG3986" s="1" t="s">
        <v>48</v>
      </c>
      <c r="BH3986" s="1" t="s">
        <v>8899</v>
      </c>
      <c r="BI3986" s="1" t="s">
        <v>6410</v>
      </c>
      <c r="BJ3986" s="1" t="s">
        <v>12142</v>
      </c>
      <c r="BK3986" s="1" t="s">
        <v>233</v>
      </c>
      <c r="BL3986" s="1" t="s">
        <v>8848</v>
      </c>
      <c r="BM3986" s="1" t="s">
        <v>6411</v>
      </c>
      <c r="BN3986" s="1" t="s">
        <v>13054</v>
      </c>
      <c r="BO3986" s="1" t="s">
        <v>153</v>
      </c>
      <c r="BP3986" s="1" t="s">
        <v>8874</v>
      </c>
      <c r="BQ3986" s="1" t="s">
        <v>6412</v>
      </c>
      <c r="BR3986" s="1" t="s">
        <v>14986</v>
      </c>
      <c r="BS3986" s="1" t="s">
        <v>50</v>
      </c>
      <c r="BT3986" s="1" t="s">
        <v>16085</v>
      </c>
    </row>
    <row r="3987" spans="1:72" ht="13.5" customHeight="1">
      <c r="A3987" s="3" t="str">
        <f>HYPERLINK("http://kyu.snu.ac.kr/sdhj/index.jsp?type=hj/GK14605_00IH_0001_0070.jpg","1720_각북면_70")</f>
        <v>1720_각북면_70</v>
      </c>
      <c r="B3987" s="2">
        <v>1720</v>
      </c>
      <c r="C3987" s="2" t="s">
        <v>16086</v>
      </c>
      <c r="D3987" s="2" t="s">
        <v>16087</v>
      </c>
      <c r="E3987" s="2">
        <v>3986</v>
      </c>
      <c r="F3987" s="1">
        <v>18</v>
      </c>
      <c r="G3987" s="1" t="s">
        <v>5817</v>
      </c>
      <c r="H3987" s="1" t="s">
        <v>8503</v>
      </c>
      <c r="I3987" s="1">
        <v>16</v>
      </c>
      <c r="L3987" s="1">
        <v>1</v>
      </c>
      <c r="M3987" s="2" t="s">
        <v>6407</v>
      </c>
      <c r="N3987" s="2" t="s">
        <v>8568</v>
      </c>
      <c r="S3987" s="1" t="s">
        <v>226</v>
      </c>
      <c r="T3987" s="1" t="s">
        <v>8709</v>
      </c>
      <c r="Y3987" s="1" t="s">
        <v>53</v>
      </c>
      <c r="Z3987" s="1" t="s">
        <v>9315</v>
      </c>
      <c r="AC3987" s="1">
        <v>8</v>
      </c>
      <c r="AD3987" s="1" t="s">
        <v>76</v>
      </c>
      <c r="AE3987" s="1" t="s">
        <v>11537</v>
      </c>
    </row>
    <row r="3988" spans="1:72" ht="13.5" customHeight="1">
      <c r="A3988" s="3" t="str">
        <f>HYPERLINK("http://kyu.snu.ac.kr/sdhj/index.jsp?type=hj/GK14605_00IH_0001_0070.jpg","1720_각북면_70")</f>
        <v>1720_각북면_70</v>
      </c>
      <c r="B3988" s="2">
        <v>1720</v>
      </c>
      <c r="C3988" s="2" t="s">
        <v>16086</v>
      </c>
      <c r="D3988" s="2" t="s">
        <v>16087</v>
      </c>
      <c r="E3988" s="2">
        <v>3987</v>
      </c>
      <c r="F3988" s="1">
        <v>18</v>
      </c>
      <c r="G3988" s="1" t="s">
        <v>5817</v>
      </c>
      <c r="H3988" s="1" t="s">
        <v>8503</v>
      </c>
      <c r="I3988" s="1">
        <v>16</v>
      </c>
      <c r="L3988" s="1">
        <v>1</v>
      </c>
      <c r="M3988" s="2" t="s">
        <v>6407</v>
      </c>
      <c r="N3988" s="2" t="s">
        <v>8568</v>
      </c>
      <c r="S3988" s="1" t="s">
        <v>68</v>
      </c>
      <c r="T3988" s="1" t="s">
        <v>8708</v>
      </c>
      <c r="Y3988" s="1" t="s">
        <v>53</v>
      </c>
      <c r="Z3988" s="1" t="s">
        <v>9315</v>
      </c>
      <c r="AC3988" s="1">
        <v>1</v>
      </c>
      <c r="AD3988" s="1" t="s">
        <v>107</v>
      </c>
      <c r="AE3988" s="1" t="s">
        <v>11521</v>
      </c>
      <c r="AF3988" s="1" t="s">
        <v>135</v>
      </c>
      <c r="AG3988" s="1" t="s">
        <v>11569</v>
      </c>
    </row>
    <row r="3989" spans="1:72" ht="13.5" customHeight="1">
      <c r="A3989" s="3" t="str">
        <f>HYPERLINK("http://kyu.snu.ac.kr/sdhj/index.jsp?type=hj/GK14605_00IH_0001_0070.jpg","1720_각북면_70")</f>
        <v>1720_각북면_70</v>
      </c>
      <c r="B3989" s="2">
        <v>1720</v>
      </c>
      <c r="C3989" s="2" t="s">
        <v>16086</v>
      </c>
      <c r="D3989" s="2" t="s">
        <v>16087</v>
      </c>
      <c r="E3989" s="2">
        <v>3988</v>
      </c>
      <c r="F3989" s="1">
        <v>18</v>
      </c>
      <c r="G3989" s="1" t="s">
        <v>5817</v>
      </c>
      <c r="H3989" s="1" t="s">
        <v>8503</v>
      </c>
      <c r="I3989" s="1">
        <v>16</v>
      </c>
      <c r="L3989" s="1">
        <v>2</v>
      </c>
      <c r="M3989" s="2" t="s">
        <v>18410</v>
      </c>
      <c r="N3989" s="2" t="s">
        <v>18411</v>
      </c>
      <c r="T3989" s="1" t="s">
        <v>16483</v>
      </c>
      <c r="U3989" s="1" t="s">
        <v>161</v>
      </c>
      <c r="V3989" s="1" t="s">
        <v>8861</v>
      </c>
      <c r="W3989" s="1" t="s">
        <v>1058</v>
      </c>
      <c r="X3989" s="1" t="s">
        <v>8775</v>
      </c>
      <c r="Y3989" s="1" t="s">
        <v>2027</v>
      </c>
      <c r="Z3989" s="1" t="s">
        <v>9281</v>
      </c>
      <c r="AC3989" s="1">
        <v>39</v>
      </c>
      <c r="AD3989" s="1" t="s">
        <v>119</v>
      </c>
      <c r="AE3989" s="1" t="s">
        <v>9334</v>
      </c>
      <c r="AJ3989" s="1" t="s">
        <v>17</v>
      </c>
      <c r="AK3989" s="1" t="s">
        <v>11718</v>
      </c>
      <c r="AL3989" s="1" t="s">
        <v>158</v>
      </c>
      <c r="AM3989" s="1" t="s">
        <v>11647</v>
      </c>
      <c r="AT3989" s="1" t="s">
        <v>88</v>
      </c>
      <c r="AU3989" s="1" t="s">
        <v>8828</v>
      </c>
      <c r="AV3989" s="1" t="s">
        <v>6042</v>
      </c>
      <c r="AW3989" s="1" t="s">
        <v>12260</v>
      </c>
      <c r="BG3989" s="1" t="s">
        <v>88</v>
      </c>
      <c r="BH3989" s="1" t="s">
        <v>8828</v>
      </c>
      <c r="BI3989" s="1" t="s">
        <v>5683</v>
      </c>
      <c r="BJ3989" s="1" t="s">
        <v>10620</v>
      </c>
      <c r="BK3989" s="1" t="s">
        <v>88</v>
      </c>
      <c r="BL3989" s="1" t="s">
        <v>8828</v>
      </c>
      <c r="BM3989" s="1" t="s">
        <v>6413</v>
      </c>
      <c r="BN3989" s="1" t="s">
        <v>13698</v>
      </c>
      <c r="BO3989" s="1" t="s">
        <v>88</v>
      </c>
      <c r="BP3989" s="1" t="s">
        <v>8828</v>
      </c>
      <c r="BQ3989" s="1" t="s">
        <v>6414</v>
      </c>
      <c r="BR3989" s="1" t="s">
        <v>14265</v>
      </c>
      <c r="BS3989" s="1" t="s">
        <v>41</v>
      </c>
      <c r="BT3989" s="1" t="s">
        <v>11660</v>
      </c>
    </row>
    <row r="3990" spans="1:72" ht="13.5" customHeight="1">
      <c r="A3990" s="3" t="str">
        <f>HYPERLINK("http://kyu.snu.ac.kr/sdhj/index.jsp?type=hj/GK14605_00IH_0001_0070.jpg","1720_각북면_70")</f>
        <v>1720_각북면_70</v>
      </c>
      <c r="B3990" s="2">
        <v>1720</v>
      </c>
      <c r="C3990" s="2" t="s">
        <v>15678</v>
      </c>
      <c r="D3990" s="2" t="s">
        <v>15679</v>
      </c>
      <c r="E3990" s="2">
        <v>3989</v>
      </c>
      <c r="F3990" s="1">
        <v>18</v>
      </c>
      <c r="G3990" s="1" t="s">
        <v>5817</v>
      </c>
      <c r="H3990" s="1" t="s">
        <v>8503</v>
      </c>
      <c r="I3990" s="1">
        <v>16</v>
      </c>
      <c r="L3990" s="1">
        <v>2</v>
      </c>
      <c r="M3990" s="2" t="s">
        <v>18410</v>
      </c>
      <c r="N3990" s="2" t="s">
        <v>18411</v>
      </c>
      <c r="S3990" s="1" t="s">
        <v>51</v>
      </c>
      <c r="T3990" s="1" t="s">
        <v>1413</v>
      </c>
      <c r="W3990" s="1" t="s">
        <v>437</v>
      </c>
      <c r="X3990" s="1" t="s">
        <v>9293</v>
      </c>
      <c r="Y3990" s="1" t="s">
        <v>53</v>
      </c>
      <c r="Z3990" s="1" t="s">
        <v>9315</v>
      </c>
      <c r="AC3990" s="1">
        <v>33</v>
      </c>
      <c r="AD3990" s="1" t="s">
        <v>151</v>
      </c>
      <c r="AE3990" s="1" t="s">
        <v>10802</v>
      </c>
      <c r="AJ3990" s="1" t="s">
        <v>17</v>
      </c>
      <c r="AK3990" s="1" t="s">
        <v>11718</v>
      </c>
      <c r="AL3990" s="1" t="s">
        <v>320</v>
      </c>
      <c r="AM3990" s="1" t="s">
        <v>11723</v>
      </c>
      <c r="AT3990" s="1" t="s">
        <v>88</v>
      </c>
      <c r="AU3990" s="1" t="s">
        <v>8828</v>
      </c>
      <c r="AV3990" s="1" t="s">
        <v>5980</v>
      </c>
      <c r="AW3990" s="1" t="s">
        <v>9330</v>
      </c>
      <c r="BG3990" s="1" t="s">
        <v>48</v>
      </c>
      <c r="BH3990" s="1" t="s">
        <v>8899</v>
      </c>
      <c r="BI3990" s="1" t="s">
        <v>8422</v>
      </c>
      <c r="BJ3990" s="1" t="s">
        <v>12252</v>
      </c>
      <c r="BK3990" s="1" t="s">
        <v>48</v>
      </c>
      <c r="BL3990" s="1" t="s">
        <v>8899</v>
      </c>
      <c r="BM3990" s="1" t="s">
        <v>439</v>
      </c>
      <c r="BN3990" s="1" t="s">
        <v>10430</v>
      </c>
      <c r="BO3990" s="1" t="s">
        <v>573</v>
      </c>
      <c r="BP3990" s="1" t="s">
        <v>8905</v>
      </c>
      <c r="BQ3990" s="1" t="s">
        <v>6002</v>
      </c>
      <c r="BR3990" s="1" t="s">
        <v>12303</v>
      </c>
      <c r="BS3990" s="1" t="s">
        <v>158</v>
      </c>
      <c r="BT3990" s="1" t="s">
        <v>11647</v>
      </c>
    </row>
    <row r="3991" spans="1:72" ht="13.5" customHeight="1">
      <c r="A3991" s="3" t="str">
        <f>HYPERLINK("http://kyu.snu.ac.kr/sdhj/index.jsp?type=hj/GK14605_00IH_0001_0070.jpg","1720_각북면_70")</f>
        <v>1720_각북면_70</v>
      </c>
      <c r="B3991" s="2">
        <v>1720</v>
      </c>
      <c r="C3991" s="2" t="s">
        <v>16519</v>
      </c>
      <c r="D3991" s="2" t="s">
        <v>16520</v>
      </c>
      <c r="E3991" s="2">
        <v>3990</v>
      </c>
      <c r="F3991" s="1">
        <v>18</v>
      </c>
      <c r="G3991" s="1" t="s">
        <v>5817</v>
      </c>
      <c r="H3991" s="1" t="s">
        <v>8503</v>
      </c>
      <c r="I3991" s="1">
        <v>16</v>
      </c>
      <c r="L3991" s="1">
        <v>3</v>
      </c>
      <c r="M3991" s="2" t="s">
        <v>18412</v>
      </c>
      <c r="N3991" s="2" t="s">
        <v>18413</v>
      </c>
      <c r="T3991" s="1" t="s">
        <v>17341</v>
      </c>
      <c r="U3991" s="1" t="s">
        <v>821</v>
      </c>
      <c r="V3991" s="1" t="s">
        <v>8822</v>
      </c>
      <c r="W3991" s="1" t="s">
        <v>38</v>
      </c>
      <c r="X3991" s="1" t="s">
        <v>15717</v>
      </c>
      <c r="Y3991" s="1" t="s">
        <v>6415</v>
      </c>
      <c r="Z3991" s="1" t="s">
        <v>10160</v>
      </c>
      <c r="AC3991" s="1">
        <v>45</v>
      </c>
      <c r="AD3991" s="1" t="s">
        <v>185</v>
      </c>
      <c r="AE3991" s="1" t="s">
        <v>11528</v>
      </c>
      <c r="AJ3991" s="1" t="s">
        <v>17</v>
      </c>
      <c r="AK3991" s="1" t="s">
        <v>11718</v>
      </c>
      <c r="AL3991" s="1" t="s">
        <v>50</v>
      </c>
      <c r="AM3991" s="1" t="s">
        <v>16104</v>
      </c>
      <c r="AT3991" s="1" t="s">
        <v>153</v>
      </c>
      <c r="AU3991" s="1" t="s">
        <v>8874</v>
      </c>
      <c r="AV3991" s="1" t="s">
        <v>6416</v>
      </c>
      <c r="AW3991" s="1" t="s">
        <v>12259</v>
      </c>
      <c r="BG3991" s="1" t="s">
        <v>88</v>
      </c>
      <c r="BH3991" s="1" t="s">
        <v>8828</v>
      </c>
      <c r="BI3991" s="1" t="s">
        <v>6417</v>
      </c>
      <c r="BJ3991" s="1" t="s">
        <v>13152</v>
      </c>
      <c r="BK3991" s="1" t="s">
        <v>88</v>
      </c>
      <c r="BL3991" s="1" t="s">
        <v>8828</v>
      </c>
      <c r="BM3991" s="1" t="s">
        <v>455</v>
      </c>
      <c r="BN3991" s="1" t="s">
        <v>9281</v>
      </c>
      <c r="BO3991" s="1" t="s">
        <v>153</v>
      </c>
      <c r="BP3991" s="1" t="s">
        <v>8874</v>
      </c>
      <c r="BQ3991" s="1" t="s">
        <v>6418</v>
      </c>
      <c r="BR3991" s="1" t="s">
        <v>15233</v>
      </c>
      <c r="BS3991" s="1" t="s">
        <v>720</v>
      </c>
      <c r="BT3991" s="1" t="s">
        <v>11736</v>
      </c>
    </row>
    <row r="3992" spans="1:72" ht="13.5" customHeight="1">
      <c r="A3992" s="3" t="str">
        <f>HYPERLINK("http://kyu.snu.ac.kr/sdhj/index.jsp?type=hj/GK14605_00IH_0001_0070.jpg","1720_각북면_70")</f>
        <v>1720_각북면_70</v>
      </c>
      <c r="B3992" s="2">
        <v>1720</v>
      </c>
      <c r="C3992" s="2" t="s">
        <v>15798</v>
      </c>
      <c r="D3992" s="2" t="s">
        <v>15799</v>
      </c>
      <c r="E3992" s="2">
        <v>3991</v>
      </c>
      <c r="F3992" s="1">
        <v>18</v>
      </c>
      <c r="G3992" s="1" t="s">
        <v>5817</v>
      </c>
      <c r="H3992" s="1" t="s">
        <v>8503</v>
      </c>
      <c r="I3992" s="1">
        <v>16</v>
      </c>
      <c r="L3992" s="1">
        <v>3</v>
      </c>
      <c r="M3992" s="2" t="s">
        <v>18412</v>
      </c>
      <c r="N3992" s="2" t="s">
        <v>18413</v>
      </c>
      <c r="S3992" s="1" t="s">
        <v>51</v>
      </c>
      <c r="T3992" s="1" t="s">
        <v>1413</v>
      </c>
      <c r="W3992" s="1" t="s">
        <v>128</v>
      </c>
      <c r="X3992" s="1" t="s">
        <v>9270</v>
      </c>
      <c r="Y3992" s="1" t="s">
        <v>53</v>
      </c>
      <c r="Z3992" s="1" t="s">
        <v>9315</v>
      </c>
      <c r="AC3992" s="1">
        <v>46</v>
      </c>
      <c r="AD3992" s="1" t="s">
        <v>40</v>
      </c>
      <c r="AE3992" s="1" t="s">
        <v>11562</v>
      </c>
      <c r="AJ3992" s="1" t="s">
        <v>17</v>
      </c>
      <c r="AK3992" s="1" t="s">
        <v>11718</v>
      </c>
      <c r="AL3992" s="1" t="s">
        <v>118</v>
      </c>
      <c r="AM3992" s="1" t="s">
        <v>11738</v>
      </c>
      <c r="AT3992" s="1" t="s">
        <v>88</v>
      </c>
      <c r="AU3992" s="1" t="s">
        <v>8828</v>
      </c>
      <c r="AV3992" s="1" t="s">
        <v>6419</v>
      </c>
      <c r="AW3992" s="1" t="s">
        <v>12258</v>
      </c>
      <c r="BG3992" s="1" t="s">
        <v>88</v>
      </c>
      <c r="BH3992" s="1" t="s">
        <v>8828</v>
      </c>
      <c r="BI3992" s="1" t="s">
        <v>1373</v>
      </c>
      <c r="BJ3992" s="1" t="s">
        <v>12368</v>
      </c>
      <c r="BK3992" s="1" t="s">
        <v>88</v>
      </c>
      <c r="BL3992" s="1" t="s">
        <v>8828</v>
      </c>
      <c r="BM3992" s="1" t="s">
        <v>6420</v>
      </c>
      <c r="BN3992" s="1" t="s">
        <v>13637</v>
      </c>
      <c r="BO3992" s="1" t="s">
        <v>88</v>
      </c>
      <c r="BP3992" s="1" t="s">
        <v>8828</v>
      </c>
      <c r="BQ3992" s="1" t="s">
        <v>5657</v>
      </c>
      <c r="BR3992" s="1" t="s">
        <v>14264</v>
      </c>
      <c r="BS3992" s="1" t="s">
        <v>50</v>
      </c>
      <c r="BT3992" s="1" t="s">
        <v>16280</v>
      </c>
    </row>
    <row r="3993" spans="1:72" ht="13.5" customHeight="1">
      <c r="A3993" s="3" t="str">
        <f>HYPERLINK("http://kyu.snu.ac.kr/sdhj/index.jsp?type=hj/GK14605_00IH_0001_0070.jpg","1720_각북면_70")</f>
        <v>1720_각북면_70</v>
      </c>
      <c r="B3993" s="2">
        <v>1720</v>
      </c>
      <c r="C3993" s="2" t="s">
        <v>15695</v>
      </c>
      <c r="D3993" s="2" t="s">
        <v>15696</v>
      </c>
      <c r="E3993" s="2">
        <v>3992</v>
      </c>
      <c r="F3993" s="1">
        <v>18</v>
      </c>
      <c r="G3993" s="1" t="s">
        <v>5817</v>
      </c>
      <c r="H3993" s="1" t="s">
        <v>8503</v>
      </c>
      <c r="I3993" s="1">
        <v>16</v>
      </c>
      <c r="L3993" s="1">
        <v>3</v>
      </c>
      <c r="M3993" s="2" t="s">
        <v>18412</v>
      </c>
      <c r="N3993" s="2" t="s">
        <v>18413</v>
      </c>
      <c r="S3993" s="1" t="s">
        <v>226</v>
      </c>
      <c r="T3993" s="1" t="s">
        <v>8709</v>
      </c>
      <c r="Y3993" s="1" t="s">
        <v>53</v>
      </c>
      <c r="Z3993" s="1" t="s">
        <v>9315</v>
      </c>
      <c r="AC3993" s="1">
        <v>7</v>
      </c>
      <c r="AD3993" s="1" t="s">
        <v>454</v>
      </c>
      <c r="AE3993" s="1" t="s">
        <v>11543</v>
      </c>
    </row>
    <row r="3994" spans="1:72" ht="13.5" customHeight="1">
      <c r="A3994" s="3" t="str">
        <f>HYPERLINK("http://kyu.snu.ac.kr/sdhj/index.jsp?type=hj/GK14605_00IH_0001_0070.jpg","1720_각북면_70")</f>
        <v>1720_각북면_70</v>
      </c>
      <c r="B3994" s="2">
        <v>1720</v>
      </c>
      <c r="C3994" s="2" t="s">
        <v>15695</v>
      </c>
      <c r="D3994" s="2" t="s">
        <v>15696</v>
      </c>
      <c r="E3994" s="2">
        <v>3993</v>
      </c>
      <c r="F3994" s="1">
        <v>18</v>
      </c>
      <c r="G3994" s="1" t="s">
        <v>5817</v>
      </c>
      <c r="H3994" s="1" t="s">
        <v>8503</v>
      </c>
      <c r="I3994" s="1">
        <v>16</v>
      </c>
      <c r="L3994" s="1">
        <v>3</v>
      </c>
      <c r="M3994" s="2" t="s">
        <v>18412</v>
      </c>
      <c r="N3994" s="2" t="s">
        <v>18413</v>
      </c>
      <c r="S3994" s="1" t="s">
        <v>68</v>
      </c>
      <c r="T3994" s="1" t="s">
        <v>8708</v>
      </c>
      <c r="Y3994" s="1" t="s">
        <v>53</v>
      </c>
      <c r="Z3994" s="1" t="s">
        <v>9315</v>
      </c>
      <c r="AC3994" s="1">
        <v>4</v>
      </c>
      <c r="AD3994" s="1" t="s">
        <v>105</v>
      </c>
      <c r="AE3994" s="1" t="s">
        <v>11518</v>
      </c>
    </row>
    <row r="3995" spans="1:72" ht="13.5" customHeight="1">
      <c r="A3995" s="3" t="str">
        <f>HYPERLINK("http://kyu.snu.ac.kr/sdhj/index.jsp?type=hj/GK14605_00IH_0001_0070.jpg","1720_각북면_70")</f>
        <v>1720_각북면_70</v>
      </c>
      <c r="B3995" s="2">
        <v>1720</v>
      </c>
      <c r="C3995" s="2" t="s">
        <v>15695</v>
      </c>
      <c r="D3995" s="2" t="s">
        <v>15696</v>
      </c>
      <c r="E3995" s="2">
        <v>3994</v>
      </c>
      <c r="F3995" s="1">
        <v>18</v>
      </c>
      <c r="G3995" s="1" t="s">
        <v>5817</v>
      </c>
      <c r="H3995" s="1" t="s">
        <v>8503</v>
      </c>
      <c r="I3995" s="1">
        <v>16</v>
      </c>
      <c r="L3995" s="1">
        <v>3</v>
      </c>
      <c r="M3995" s="2" t="s">
        <v>18412</v>
      </c>
      <c r="N3995" s="2" t="s">
        <v>18413</v>
      </c>
      <c r="S3995" s="1" t="s">
        <v>68</v>
      </c>
      <c r="T3995" s="1" t="s">
        <v>8708</v>
      </c>
      <c r="Y3995" s="1" t="s">
        <v>6421</v>
      </c>
      <c r="Z3995" s="1" t="s">
        <v>10159</v>
      </c>
      <c r="AC3995" s="1">
        <v>1</v>
      </c>
      <c r="AD3995" s="1" t="s">
        <v>107</v>
      </c>
      <c r="AE3995" s="1" t="s">
        <v>11521</v>
      </c>
      <c r="AF3995" s="1" t="s">
        <v>135</v>
      </c>
      <c r="AG3995" s="1" t="s">
        <v>11569</v>
      </c>
    </row>
    <row r="3996" spans="1:72" ht="13.5" customHeight="1">
      <c r="A3996" s="3" t="str">
        <f>HYPERLINK("http://kyu.snu.ac.kr/sdhj/index.jsp?type=hj/GK14605_00IH_0001_0071.jpg","1720_각북면_71")</f>
        <v>1720_각북면_71</v>
      </c>
      <c r="B3996" s="2">
        <v>1720</v>
      </c>
      <c r="C3996" s="2" t="s">
        <v>15695</v>
      </c>
      <c r="D3996" s="2" t="s">
        <v>15696</v>
      </c>
      <c r="E3996" s="2">
        <v>3995</v>
      </c>
      <c r="F3996" s="1">
        <v>18</v>
      </c>
      <c r="G3996" s="1" t="s">
        <v>5817</v>
      </c>
      <c r="H3996" s="1" t="s">
        <v>8503</v>
      </c>
      <c r="I3996" s="1">
        <v>16</v>
      </c>
      <c r="L3996" s="1">
        <v>4</v>
      </c>
      <c r="M3996" s="2" t="s">
        <v>18414</v>
      </c>
      <c r="N3996" s="2" t="s">
        <v>18415</v>
      </c>
      <c r="T3996" s="1" t="s">
        <v>16421</v>
      </c>
      <c r="U3996" s="1" t="s">
        <v>6422</v>
      </c>
      <c r="V3996" s="1" t="s">
        <v>17342</v>
      </c>
      <c r="W3996" s="1" t="s">
        <v>103</v>
      </c>
      <c r="X3996" s="1" t="s">
        <v>16306</v>
      </c>
      <c r="Y3996" s="1" t="s">
        <v>1343</v>
      </c>
      <c r="Z3996" s="1" t="s">
        <v>10131</v>
      </c>
      <c r="AC3996" s="1">
        <v>66</v>
      </c>
      <c r="AD3996" s="1" t="s">
        <v>75</v>
      </c>
      <c r="AE3996" s="1" t="s">
        <v>11549</v>
      </c>
      <c r="AJ3996" s="1" t="s">
        <v>17</v>
      </c>
      <c r="AK3996" s="1" t="s">
        <v>11718</v>
      </c>
      <c r="AL3996" s="1" t="s">
        <v>803</v>
      </c>
      <c r="AM3996" s="1" t="s">
        <v>11722</v>
      </c>
      <c r="AN3996" s="1" t="s">
        <v>1367</v>
      </c>
      <c r="AO3996" s="1" t="s">
        <v>17343</v>
      </c>
      <c r="AR3996" s="1" t="s">
        <v>6423</v>
      </c>
      <c r="AS3996" s="1" t="s">
        <v>11845</v>
      </c>
      <c r="AT3996" s="1" t="s">
        <v>88</v>
      </c>
      <c r="AU3996" s="1" t="s">
        <v>8828</v>
      </c>
      <c r="AV3996" s="1" t="s">
        <v>750</v>
      </c>
      <c r="AW3996" s="1" t="s">
        <v>17284</v>
      </c>
      <c r="BB3996" s="1" t="s">
        <v>278</v>
      </c>
      <c r="BC3996" s="1" t="s">
        <v>8843</v>
      </c>
      <c r="BD3996" s="1" t="s">
        <v>5843</v>
      </c>
      <c r="BE3996" s="1" t="s">
        <v>9623</v>
      </c>
      <c r="BG3996" s="1" t="s">
        <v>48</v>
      </c>
      <c r="BH3996" s="1" t="s">
        <v>8899</v>
      </c>
      <c r="BI3996" s="1" t="s">
        <v>1009</v>
      </c>
      <c r="BJ3996" s="1" t="s">
        <v>12160</v>
      </c>
      <c r="BK3996" s="1" t="s">
        <v>48</v>
      </c>
      <c r="BL3996" s="1" t="s">
        <v>8899</v>
      </c>
      <c r="BM3996" s="1" t="s">
        <v>1326</v>
      </c>
      <c r="BN3996" s="1" t="s">
        <v>10209</v>
      </c>
      <c r="BO3996" s="1" t="s">
        <v>269</v>
      </c>
      <c r="BP3996" s="1" t="s">
        <v>8873</v>
      </c>
      <c r="BQ3996" s="1" t="s">
        <v>8436</v>
      </c>
      <c r="BR3996" s="1" t="s">
        <v>14263</v>
      </c>
      <c r="BS3996" s="1" t="s">
        <v>300</v>
      </c>
      <c r="BT3996" s="1" t="s">
        <v>11633</v>
      </c>
    </row>
    <row r="3997" spans="1:72" ht="13.5" customHeight="1">
      <c r="A3997" s="3" t="str">
        <f>HYPERLINK("http://kyu.snu.ac.kr/sdhj/index.jsp?type=hj/GK14605_00IH_0001_0071.jpg","1720_각북면_71")</f>
        <v>1720_각북면_71</v>
      </c>
      <c r="B3997" s="2">
        <v>1720</v>
      </c>
      <c r="C3997" s="2" t="s">
        <v>16145</v>
      </c>
      <c r="D3997" s="2" t="s">
        <v>16146</v>
      </c>
      <c r="E3997" s="2">
        <v>3996</v>
      </c>
      <c r="F3997" s="1">
        <v>18</v>
      </c>
      <c r="G3997" s="1" t="s">
        <v>5817</v>
      </c>
      <c r="H3997" s="1" t="s">
        <v>8503</v>
      </c>
      <c r="I3997" s="1">
        <v>16</v>
      </c>
      <c r="L3997" s="1">
        <v>4</v>
      </c>
      <c r="M3997" s="2" t="s">
        <v>18414</v>
      </c>
      <c r="N3997" s="2" t="s">
        <v>18415</v>
      </c>
      <c r="S3997" s="1" t="s">
        <v>51</v>
      </c>
      <c r="T3997" s="1" t="s">
        <v>1413</v>
      </c>
      <c r="U3997" s="1" t="s">
        <v>278</v>
      </c>
      <c r="V3997" s="1" t="s">
        <v>8843</v>
      </c>
      <c r="Y3997" s="1" t="s">
        <v>5334</v>
      </c>
      <c r="Z3997" s="1" t="s">
        <v>10158</v>
      </c>
      <c r="AC3997" s="1">
        <v>61</v>
      </c>
      <c r="AD3997" s="1" t="s">
        <v>107</v>
      </c>
      <c r="AE3997" s="1" t="s">
        <v>11521</v>
      </c>
      <c r="AJ3997" s="1" t="s">
        <v>17</v>
      </c>
      <c r="AK3997" s="1" t="s">
        <v>11718</v>
      </c>
      <c r="AL3997" s="1" t="s">
        <v>1968</v>
      </c>
      <c r="AM3997" s="1" t="s">
        <v>11731</v>
      </c>
      <c r="AT3997" s="1" t="s">
        <v>269</v>
      </c>
      <c r="AU3997" s="1" t="s">
        <v>8873</v>
      </c>
      <c r="AV3997" s="1" t="s">
        <v>6424</v>
      </c>
      <c r="AW3997" s="1" t="s">
        <v>12257</v>
      </c>
      <c r="BB3997" s="1" t="s">
        <v>278</v>
      </c>
      <c r="BC3997" s="1" t="s">
        <v>8843</v>
      </c>
      <c r="BD3997" s="1" t="s">
        <v>6425</v>
      </c>
      <c r="BE3997" s="1" t="s">
        <v>12731</v>
      </c>
      <c r="BG3997" s="1" t="s">
        <v>269</v>
      </c>
      <c r="BH3997" s="1" t="s">
        <v>8873</v>
      </c>
      <c r="BI3997" s="1" t="s">
        <v>2151</v>
      </c>
      <c r="BJ3997" s="1" t="s">
        <v>13131</v>
      </c>
      <c r="BM3997" s="1" t="s">
        <v>5091</v>
      </c>
      <c r="BN3997" s="1" t="s">
        <v>12290</v>
      </c>
      <c r="BO3997" s="1" t="s">
        <v>88</v>
      </c>
      <c r="BP3997" s="1" t="s">
        <v>8828</v>
      </c>
      <c r="BQ3997" s="1" t="s">
        <v>4117</v>
      </c>
      <c r="BR3997" s="1" t="s">
        <v>14262</v>
      </c>
      <c r="BS3997" s="1" t="s">
        <v>158</v>
      </c>
      <c r="BT3997" s="1" t="s">
        <v>11647</v>
      </c>
    </row>
    <row r="3998" spans="1:72" ht="13.5" customHeight="1">
      <c r="A3998" s="3" t="str">
        <f>HYPERLINK("http://kyu.snu.ac.kr/sdhj/index.jsp?type=hj/GK14605_00IH_0001_0071.jpg","1720_각북면_71")</f>
        <v>1720_각북면_71</v>
      </c>
      <c r="B3998" s="2">
        <v>1720</v>
      </c>
      <c r="C3998" s="2" t="s">
        <v>16145</v>
      </c>
      <c r="D3998" s="2" t="s">
        <v>16146</v>
      </c>
      <c r="E3998" s="2">
        <v>3997</v>
      </c>
      <c r="F3998" s="1">
        <v>18</v>
      </c>
      <c r="G3998" s="1" t="s">
        <v>5817</v>
      </c>
      <c r="H3998" s="1" t="s">
        <v>8503</v>
      </c>
      <c r="I3998" s="1">
        <v>16</v>
      </c>
      <c r="L3998" s="1">
        <v>4</v>
      </c>
      <c r="M3998" s="2" t="s">
        <v>18414</v>
      </c>
      <c r="N3998" s="2" t="s">
        <v>18415</v>
      </c>
      <c r="S3998" s="1" t="s">
        <v>226</v>
      </c>
      <c r="T3998" s="1" t="s">
        <v>8709</v>
      </c>
      <c r="Y3998" s="1" t="s">
        <v>3739</v>
      </c>
      <c r="Z3998" s="1" t="s">
        <v>9448</v>
      </c>
      <c r="AC3998" s="1">
        <v>8</v>
      </c>
      <c r="AD3998" s="1" t="s">
        <v>76</v>
      </c>
      <c r="AE3998" s="1" t="s">
        <v>11537</v>
      </c>
    </row>
    <row r="3999" spans="1:72" ht="13.5" customHeight="1">
      <c r="A3999" s="3" t="str">
        <f>HYPERLINK("http://kyu.snu.ac.kr/sdhj/index.jsp?type=hj/GK14605_00IH_0001_0071.jpg","1720_각북면_71")</f>
        <v>1720_각북면_71</v>
      </c>
      <c r="B3999" s="2">
        <v>1720</v>
      </c>
      <c r="C3999" s="2" t="s">
        <v>16145</v>
      </c>
      <c r="D3999" s="2" t="s">
        <v>16146</v>
      </c>
      <c r="E3999" s="2">
        <v>3998</v>
      </c>
      <c r="F3999" s="1">
        <v>18</v>
      </c>
      <c r="G3999" s="1" t="s">
        <v>5817</v>
      </c>
      <c r="H3999" s="1" t="s">
        <v>8503</v>
      </c>
      <c r="I3999" s="1">
        <v>16</v>
      </c>
      <c r="L3999" s="1">
        <v>4</v>
      </c>
      <c r="M3999" s="2" t="s">
        <v>18414</v>
      </c>
      <c r="N3999" s="2" t="s">
        <v>18415</v>
      </c>
      <c r="S3999" s="1" t="s">
        <v>71</v>
      </c>
      <c r="T3999" s="1" t="s">
        <v>8710</v>
      </c>
      <c r="U3999" s="1" t="s">
        <v>6426</v>
      </c>
      <c r="V3999" s="1" t="s">
        <v>8990</v>
      </c>
      <c r="Y3999" s="1" t="s">
        <v>3689</v>
      </c>
      <c r="Z3999" s="1" t="s">
        <v>8613</v>
      </c>
      <c r="AC3999" s="1">
        <v>6</v>
      </c>
      <c r="AD3999" s="1" t="s">
        <v>75</v>
      </c>
      <c r="AE3999" s="1" t="s">
        <v>11549</v>
      </c>
    </row>
    <row r="4000" spans="1:72" ht="13.5" customHeight="1">
      <c r="A4000" s="3" t="str">
        <f>HYPERLINK("http://kyu.snu.ac.kr/sdhj/index.jsp?type=hj/GK14605_00IH_0001_0071.jpg","1720_각북면_71")</f>
        <v>1720_각북면_71</v>
      </c>
      <c r="B4000" s="2">
        <v>1720</v>
      </c>
      <c r="C4000" s="2" t="s">
        <v>16145</v>
      </c>
      <c r="D4000" s="2" t="s">
        <v>16146</v>
      </c>
      <c r="E4000" s="2">
        <v>3999</v>
      </c>
      <c r="F4000" s="1">
        <v>18</v>
      </c>
      <c r="G4000" s="1" t="s">
        <v>5817</v>
      </c>
      <c r="H4000" s="1" t="s">
        <v>8503</v>
      </c>
      <c r="I4000" s="1">
        <v>16</v>
      </c>
      <c r="L4000" s="1">
        <v>5</v>
      </c>
      <c r="M4000" s="2" t="s">
        <v>18416</v>
      </c>
      <c r="N4000" s="2" t="s">
        <v>18417</v>
      </c>
      <c r="T4000" s="1" t="s">
        <v>16147</v>
      </c>
      <c r="U4000" s="1" t="s">
        <v>6427</v>
      </c>
      <c r="V4000" s="1" t="s">
        <v>17344</v>
      </c>
      <c r="W4000" s="1" t="s">
        <v>38</v>
      </c>
      <c r="X4000" s="1" t="s">
        <v>17345</v>
      </c>
      <c r="Y4000" s="1" t="s">
        <v>6428</v>
      </c>
      <c r="Z4000" s="1" t="s">
        <v>10157</v>
      </c>
      <c r="AC4000" s="1">
        <v>25</v>
      </c>
      <c r="AD4000" s="1" t="s">
        <v>271</v>
      </c>
      <c r="AE4000" s="1" t="s">
        <v>11546</v>
      </c>
      <c r="AJ4000" s="1" t="s">
        <v>17</v>
      </c>
      <c r="AK4000" s="1" t="s">
        <v>11718</v>
      </c>
      <c r="AL4000" s="1" t="s">
        <v>50</v>
      </c>
      <c r="AM4000" s="1" t="s">
        <v>17346</v>
      </c>
      <c r="AN4000" s="1" t="s">
        <v>602</v>
      </c>
      <c r="AO4000" s="1" t="s">
        <v>8712</v>
      </c>
      <c r="AR4000" s="1" t="s">
        <v>4884</v>
      </c>
      <c r="AS4000" s="1" t="s">
        <v>11844</v>
      </c>
      <c r="AT4000" s="1" t="s">
        <v>1166</v>
      </c>
      <c r="AU4000" s="1" t="s">
        <v>8887</v>
      </c>
      <c r="AV4000" s="1" t="s">
        <v>6429</v>
      </c>
      <c r="AW4000" s="1" t="s">
        <v>10215</v>
      </c>
      <c r="BG4000" s="1" t="s">
        <v>88</v>
      </c>
      <c r="BH4000" s="1" t="s">
        <v>8828</v>
      </c>
      <c r="BI4000" s="1" t="s">
        <v>1001</v>
      </c>
      <c r="BJ4000" s="1" t="s">
        <v>9933</v>
      </c>
      <c r="BK4000" s="1" t="s">
        <v>88</v>
      </c>
      <c r="BL4000" s="1" t="s">
        <v>8828</v>
      </c>
      <c r="BM4000" s="1" t="s">
        <v>1203</v>
      </c>
      <c r="BN4000" s="1" t="s">
        <v>13101</v>
      </c>
      <c r="BO4000" s="1" t="s">
        <v>88</v>
      </c>
      <c r="BP4000" s="1" t="s">
        <v>8828</v>
      </c>
      <c r="BQ4000" s="1" t="s">
        <v>6281</v>
      </c>
      <c r="BR4000" s="1" t="s">
        <v>12275</v>
      </c>
      <c r="BS4000" s="1" t="s">
        <v>50</v>
      </c>
      <c r="BT4000" s="1" t="s">
        <v>16353</v>
      </c>
    </row>
    <row r="4001" spans="1:72" ht="13.5" customHeight="1">
      <c r="A4001" s="3" t="str">
        <f>HYPERLINK("http://kyu.snu.ac.kr/sdhj/index.jsp?type=hj/GK14605_00IH_0001_0071.jpg","1720_각북면_71")</f>
        <v>1720_각북면_71</v>
      </c>
      <c r="B4001" s="2">
        <v>1720</v>
      </c>
      <c r="C4001" s="2" t="s">
        <v>15657</v>
      </c>
      <c r="D4001" s="2" t="s">
        <v>15658</v>
      </c>
      <c r="E4001" s="2">
        <v>4000</v>
      </c>
      <c r="F4001" s="1">
        <v>18</v>
      </c>
      <c r="G4001" s="1" t="s">
        <v>5817</v>
      </c>
      <c r="H4001" s="1" t="s">
        <v>8503</v>
      </c>
      <c r="I4001" s="1">
        <v>16</v>
      </c>
      <c r="L4001" s="1">
        <v>5</v>
      </c>
      <c r="M4001" s="2" t="s">
        <v>18416</v>
      </c>
      <c r="N4001" s="2" t="s">
        <v>18417</v>
      </c>
      <c r="S4001" s="1" t="s">
        <v>51</v>
      </c>
      <c r="T4001" s="1" t="s">
        <v>1413</v>
      </c>
      <c r="W4001" s="1" t="s">
        <v>103</v>
      </c>
      <c r="X4001" s="1" t="s">
        <v>16531</v>
      </c>
      <c r="Y4001" s="1" t="s">
        <v>53</v>
      </c>
      <c r="Z4001" s="1" t="s">
        <v>9315</v>
      </c>
      <c r="AC4001" s="1">
        <v>27</v>
      </c>
      <c r="AD4001" s="1" t="s">
        <v>167</v>
      </c>
      <c r="AE4001" s="1" t="s">
        <v>11350</v>
      </c>
      <c r="AJ4001" s="1" t="s">
        <v>17</v>
      </c>
      <c r="AK4001" s="1" t="s">
        <v>11718</v>
      </c>
      <c r="AL4001" s="1" t="s">
        <v>152</v>
      </c>
      <c r="AM4001" s="1" t="s">
        <v>11667</v>
      </c>
      <c r="AT4001" s="1" t="s">
        <v>995</v>
      </c>
      <c r="AU4001" s="1" t="s">
        <v>15313</v>
      </c>
      <c r="AV4001" s="1" t="s">
        <v>228</v>
      </c>
      <c r="AW4001" s="1" t="s">
        <v>11484</v>
      </c>
      <c r="BG4001" s="1" t="s">
        <v>88</v>
      </c>
      <c r="BH4001" s="1" t="s">
        <v>8828</v>
      </c>
      <c r="BI4001" s="1" t="s">
        <v>18848</v>
      </c>
      <c r="BJ4001" s="1" t="s">
        <v>17347</v>
      </c>
      <c r="BK4001" s="1" t="s">
        <v>88</v>
      </c>
      <c r="BL4001" s="1" t="s">
        <v>8828</v>
      </c>
      <c r="BM4001" s="1" t="s">
        <v>6430</v>
      </c>
      <c r="BN4001" s="1" t="s">
        <v>13065</v>
      </c>
      <c r="BO4001" s="1" t="s">
        <v>88</v>
      </c>
      <c r="BP4001" s="1" t="s">
        <v>8828</v>
      </c>
      <c r="BQ4001" s="1" t="s">
        <v>6431</v>
      </c>
      <c r="BR4001" s="1" t="s">
        <v>14261</v>
      </c>
      <c r="BS4001" s="1" t="s">
        <v>158</v>
      </c>
      <c r="BT4001" s="1" t="s">
        <v>11647</v>
      </c>
    </row>
    <row r="4002" spans="1:72" ht="13.5" customHeight="1">
      <c r="A4002" s="3" t="str">
        <f>HYPERLINK("http://kyu.snu.ac.kr/sdhj/index.jsp?type=hj/GK14605_00IH_0001_0071.jpg","1720_각북면_71")</f>
        <v>1720_각북면_71</v>
      </c>
      <c r="B4002" s="2">
        <v>1720</v>
      </c>
      <c r="C4002" s="2" t="s">
        <v>15657</v>
      </c>
      <c r="D4002" s="2" t="s">
        <v>15658</v>
      </c>
      <c r="E4002" s="2">
        <v>4001</v>
      </c>
      <c r="F4002" s="1">
        <v>18</v>
      </c>
      <c r="G4002" s="1" t="s">
        <v>5817</v>
      </c>
      <c r="H4002" s="1" t="s">
        <v>8503</v>
      </c>
      <c r="I4002" s="1">
        <v>16</v>
      </c>
      <c r="L4002" s="1">
        <v>5</v>
      </c>
      <c r="M4002" s="2" t="s">
        <v>18416</v>
      </c>
      <c r="N4002" s="2" t="s">
        <v>18417</v>
      </c>
      <c r="S4002" s="1" t="s">
        <v>226</v>
      </c>
      <c r="T4002" s="1" t="s">
        <v>8709</v>
      </c>
      <c r="Y4002" s="1" t="s">
        <v>979</v>
      </c>
      <c r="Z4002" s="1" t="s">
        <v>10156</v>
      </c>
      <c r="AF4002" s="1" t="s">
        <v>67</v>
      </c>
      <c r="AG4002" s="1" t="s">
        <v>9286</v>
      </c>
    </row>
    <row r="4003" spans="1:72" ht="13.5" customHeight="1">
      <c r="A4003" s="3" t="str">
        <f>HYPERLINK("http://kyu.snu.ac.kr/sdhj/index.jsp?type=hj/GK14605_00IH_0001_0071.jpg","1720_각북면_71")</f>
        <v>1720_각북면_71</v>
      </c>
      <c r="B4003" s="2">
        <v>1720</v>
      </c>
      <c r="C4003" s="2" t="s">
        <v>15657</v>
      </c>
      <c r="D4003" s="2" t="s">
        <v>15658</v>
      </c>
      <c r="E4003" s="2">
        <v>4002</v>
      </c>
      <c r="F4003" s="1">
        <v>18</v>
      </c>
      <c r="G4003" s="1" t="s">
        <v>5817</v>
      </c>
      <c r="H4003" s="1" t="s">
        <v>8503</v>
      </c>
      <c r="I4003" s="1">
        <v>17</v>
      </c>
      <c r="J4003" s="1" t="s">
        <v>6432</v>
      </c>
      <c r="K4003" s="1" t="s">
        <v>17348</v>
      </c>
      <c r="L4003" s="1">
        <v>1</v>
      </c>
      <c r="M4003" s="2" t="s">
        <v>6432</v>
      </c>
      <c r="N4003" s="2" t="s">
        <v>18418</v>
      </c>
      <c r="T4003" s="1" t="s">
        <v>17349</v>
      </c>
      <c r="U4003" s="1" t="s">
        <v>818</v>
      </c>
      <c r="V4003" s="1" t="s">
        <v>8881</v>
      </c>
      <c r="W4003" s="1" t="s">
        <v>2629</v>
      </c>
      <c r="X4003" s="1" t="s">
        <v>17350</v>
      </c>
      <c r="Y4003" s="1" t="s">
        <v>3158</v>
      </c>
      <c r="Z4003" s="1" t="s">
        <v>10155</v>
      </c>
      <c r="AC4003" s="1">
        <v>35</v>
      </c>
      <c r="AD4003" s="1" t="s">
        <v>111</v>
      </c>
      <c r="AE4003" s="1" t="s">
        <v>8821</v>
      </c>
      <c r="AJ4003" s="1" t="s">
        <v>17</v>
      </c>
      <c r="AK4003" s="1" t="s">
        <v>11718</v>
      </c>
      <c r="AL4003" s="1" t="s">
        <v>158</v>
      </c>
      <c r="AM4003" s="1" t="s">
        <v>11647</v>
      </c>
      <c r="AT4003" s="1" t="s">
        <v>233</v>
      </c>
      <c r="AU4003" s="1" t="s">
        <v>8848</v>
      </c>
      <c r="AV4003" s="1" t="s">
        <v>1775</v>
      </c>
      <c r="AW4003" s="1" t="s">
        <v>11215</v>
      </c>
      <c r="BG4003" s="1" t="s">
        <v>48</v>
      </c>
      <c r="BH4003" s="1" t="s">
        <v>8899</v>
      </c>
      <c r="BI4003" s="1" t="s">
        <v>2563</v>
      </c>
      <c r="BJ4003" s="1" t="s">
        <v>12542</v>
      </c>
      <c r="BK4003" s="1" t="s">
        <v>88</v>
      </c>
      <c r="BL4003" s="1" t="s">
        <v>8828</v>
      </c>
      <c r="BM4003" s="1" t="s">
        <v>3243</v>
      </c>
      <c r="BN4003" s="1" t="s">
        <v>11096</v>
      </c>
      <c r="BO4003" s="1" t="s">
        <v>88</v>
      </c>
      <c r="BP4003" s="1" t="s">
        <v>8828</v>
      </c>
      <c r="BQ4003" s="1" t="s">
        <v>6433</v>
      </c>
      <c r="BR4003" s="1" t="s">
        <v>14260</v>
      </c>
      <c r="BS4003" s="1" t="s">
        <v>2056</v>
      </c>
      <c r="BT4003" s="1" t="s">
        <v>11648</v>
      </c>
    </row>
    <row r="4004" spans="1:72" ht="13.5" customHeight="1">
      <c r="A4004" s="3" t="str">
        <f>HYPERLINK("http://kyu.snu.ac.kr/sdhj/index.jsp?type=hj/GK14605_00IH_0001_0071.jpg","1720_각북면_71")</f>
        <v>1720_각북면_71</v>
      </c>
      <c r="B4004" s="2">
        <v>1720</v>
      </c>
      <c r="C4004" s="2" t="s">
        <v>17351</v>
      </c>
      <c r="D4004" s="2" t="s">
        <v>17352</v>
      </c>
      <c r="E4004" s="2">
        <v>4003</v>
      </c>
      <c r="F4004" s="1">
        <v>18</v>
      </c>
      <c r="G4004" s="1" t="s">
        <v>5817</v>
      </c>
      <c r="H4004" s="1" t="s">
        <v>8503</v>
      </c>
      <c r="I4004" s="1">
        <v>17</v>
      </c>
      <c r="L4004" s="1">
        <v>1</v>
      </c>
      <c r="M4004" s="2" t="s">
        <v>6432</v>
      </c>
      <c r="N4004" s="2" t="s">
        <v>18418</v>
      </c>
      <c r="S4004" s="1" t="s">
        <v>51</v>
      </c>
      <c r="T4004" s="1" t="s">
        <v>1413</v>
      </c>
      <c r="W4004" s="1" t="s">
        <v>103</v>
      </c>
      <c r="X4004" s="1" t="s">
        <v>17353</v>
      </c>
      <c r="Y4004" s="1" t="s">
        <v>53</v>
      </c>
      <c r="Z4004" s="1" t="s">
        <v>9315</v>
      </c>
      <c r="AC4004" s="1">
        <v>35</v>
      </c>
      <c r="AD4004" s="1" t="s">
        <v>111</v>
      </c>
      <c r="AE4004" s="1" t="s">
        <v>8821</v>
      </c>
      <c r="AJ4004" s="1" t="s">
        <v>17</v>
      </c>
      <c r="AK4004" s="1" t="s">
        <v>11718</v>
      </c>
      <c r="AL4004" s="1" t="s">
        <v>803</v>
      </c>
      <c r="AM4004" s="1" t="s">
        <v>11722</v>
      </c>
      <c r="AT4004" s="1" t="s">
        <v>88</v>
      </c>
      <c r="AU4004" s="1" t="s">
        <v>8828</v>
      </c>
      <c r="AV4004" s="1" t="s">
        <v>6178</v>
      </c>
      <c r="AW4004" s="1" t="s">
        <v>9450</v>
      </c>
      <c r="BG4004" s="1" t="s">
        <v>88</v>
      </c>
      <c r="BH4004" s="1" t="s">
        <v>8828</v>
      </c>
      <c r="BI4004" s="1" t="s">
        <v>1750</v>
      </c>
      <c r="BJ4004" s="1" t="s">
        <v>9405</v>
      </c>
      <c r="BK4004" s="1" t="s">
        <v>88</v>
      </c>
      <c r="BL4004" s="1" t="s">
        <v>8828</v>
      </c>
      <c r="BM4004" s="1" t="s">
        <v>1839</v>
      </c>
      <c r="BN4004" s="1" t="s">
        <v>10590</v>
      </c>
      <c r="BO4004" s="1" t="s">
        <v>88</v>
      </c>
      <c r="BP4004" s="1" t="s">
        <v>8828</v>
      </c>
      <c r="BQ4004" s="1" t="s">
        <v>6434</v>
      </c>
      <c r="BR4004" s="1" t="s">
        <v>15195</v>
      </c>
      <c r="BS4004" s="1" t="s">
        <v>158</v>
      </c>
      <c r="BT4004" s="1" t="s">
        <v>11647</v>
      </c>
    </row>
    <row r="4005" spans="1:72" ht="13.5" customHeight="1">
      <c r="A4005" s="3" t="str">
        <f>HYPERLINK("http://kyu.snu.ac.kr/sdhj/index.jsp?type=hj/GK14605_00IH_0001_0071.jpg","1720_각북면_71")</f>
        <v>1720_각북면_71</v>
      </c>
      <c r="B4005" s="2">
        <v>1720</v>
      </c>
      <c r="C4005" s="2" t="s">
        <v>15796</v>
      </c>
      <c r="D4005" s="2" t="s">
        <v>15797</v>
      </c>
      <c r="E4005" s="2">
        <v>4004</v>
      </c>
      <c r="F4005" s="1">
        <v>18</v>
      </c>
      <c r="G4005" s="1" t="s">
        <v>5817</v>
      </c>
      <c r="H4005" s="1" t="s">
        <v>8503</v>
      </c>
      <c r="I4005" s="1">
        <v>17</v>
      </c>
      <c r="L4005" s="1">
        <v>1</v>
      </c>
      <c r="M4005" s="2" t="s">
        <v>6432</v>
      </c>
      <c r="N4005" s="2" t="s">
        <v>18418</v>
      </c>
      <c r="S4005" s="1" t="s">
        <v>226</v>
      </c>
      <c r="T4005" s="1" t="s">
        <v>8709</v>
      </c>
      <c r="Y4005" s="1" t="s">
        <v>53</v>
      </c>
      <c r="Z4005" s="1" t="s">
        <v>9315</v>
      </c>
      <c r="AC4005" s="1">
        <v>6</v>
      </c>
      <c r="AD4005" s="1" t="s">
        <v>75</v>
      </c>
      <c r="AE4005" s="1" t="s">
        <v>11549</v>
      </c>
    </row>
    <row r="4006" spans="1:72" ht="13.5" customHeight="1">
      <c r="A4006" s="3" t="str">
        <f>HYPERLINK("http://kyu.snu.ac.kr/sdhj/index.jsp?type=hj/GK14605_00IH_0001_0071.jpg","1720_각북면_71")</f>
        <v>1720_각북면_71</v>
      </c>
      <c r="B4006" s="2">
        <v>1720</v>
      </c>
      <c r="C4006" s="2" t="s">
        <v>15796</v>
      </c>
      <c r="D4006" s="2" t="s">
        <v>15797</v>
      </c>
      <c r="E4006" s="2">
        <v>4005</v>
      </c>
      <c r="F4006" s="1">
        <v>18</v>
      </c>
      <c r="G4006" s="1" t="s">
        <v>5817</v>
      </c>
      <c r="H4006" s="1" t="s">
        <v>8503</v>
      </c>
      <c r="I4006" s="1">
        <v>17</v>
      </c>
      <c r="L4006" s="1">
        <v>1</v>
      </c>
      <c r="M4006" s="2" t="s">
        <v>6432</v>
      </c>
      <c r="N4006" s="2" t="s">
        <v>18418</v>
      </c>
      <c r="S4006" s="1" t="s">
        <v>71</v>
      </c>
      <c r="T4006" s="1" t="s">
        <v>8710</v>
      </c>
      <c r="Y4006" s="1" t="s">
        <v>6435</v>
      </c>
      <c r="Z4006" s="1" t="s">
        <v>10154</v>
      </c>
      <c r="AC4006" s="1">
        <v>1</v>
      </c>
      <c r="AD4006" s="1" t="s">
        <v>107</v>
      </c>
      <c r="AE4006" s="1" t="s">
        <v>11521</v>
      </c>
      <c r="AF4006" s="1" t="s">
        <v>135</v>
      </c>
      <c r="AG4006" s="1" t="s">
        <v>11569</v>
      </c>
    </row>
    <row r="4007" spans="1:72" ht="13.5" customHeight="1">
      <c r="A4007" s="3" t="str">
        <f>HYPERLINK("http://kyu.snu.ac.kr/sdhj/index.jsp?type=hj/GK14605_00IH_0001_0071.jpg","1720_각북면_71")</f>
        <v>1720_각북면_71</v>
      </c>
      <c r="B4007" s="2">
        <v>1720</v>
      </c>
      <c r="C4007" s="2" t="s">
        <v>15796</v>
      </c>
      <c r="D4007" s="2" t="s">
        <v>15797</v>
      </c>
      <c r="E4007" s="2">
        <v>4006</v>
      </c>
      <c r="F4007" s="1">
        <v>18</v>
      </c>
      <c r="G4007" s="1" t="s">
        <v>5817</v>
      </c>
      <c r="H4007" s="1" t="s">
        <v>8503</v>
      </c>
      <c r="I4007" s="1">
        <v>17</v>
      </c>
      <c r="L4007" s="1">
        <v>2</v>
      </c>
      <c r="M4007" s="2" t="s">
        <v>18419</v>
      </c>
      <c r="N4007" s="2" t="s">
        <v>18420</v>
      </c>
      <c r="T4007" s="1" t="s">
        <v>15837</v>
      </c>
      <c r="U4007" s="1" t="s">
        <v>1129</v>
      </c>
      <c r="V4007" s="1" t="s">
        <v>8862</v>
      </c>
      <c r="W4007" s="1" t="s">
        <v>768</v>
      </c>
      <c r="X4007" s="1" t="s">
        <v>9261</v>
      </c>
      <c r="Y4007" s="1" t="s">
        <v>2499</v>
      </c>
      <c r="Z4007" s="1" t="s">
        <v>10153</v>
      </c>
      <c r="AC4007" s="1">
        <v>34</v>
      </c>
      <c r="AD4007" s="1" t="s">
        <v>86</v>
      </c>
      <c r="AE4007" s="1" t="s">
        <v>11563</v>
      </c>
      <c r="AJ4007" s="1" t="s">
        <v>17</v>
      </c>
      <c r="AK4007" s="1" t="s">
        <v>11718</v>
      </c>
      <c r="AL4007" s="1" t="s">
        <v>436</v>
      </c>
      <c r="AM4007" s="1" t="s">
        <v>11639</v>
      </c>
      <c r="AT4007" s="1" t="s">
        <v>242</v>
      </c>
      <c r="AU4007" s="1" t="s">
        <v>8824</v>
      </c>
      <c r="AV4007" s="1" t="s">
        <v>6436</v>
      </c>
      <c r="AW4007" s="1" t="s">
        <v>12256</v>
      </c>
      <c r="BG4007" s="1" t="s">
        <v>153</v>
      </c>
      <c r="BH4007" s="1" t="s">
        <v>8874</v>
      </c>
      <c r="BI4007" s="1" t="s">
        <v>1126</v>
      </c>
      <c r="BJ4007" s="1" t="s">
        <v>9476</v>
      </c>
      <c r="BK4007" s="1" t="s">
        <v>48</v>
      </c>
      <c r="BL4007" s="1" t="s">
        <v>8899</v>
      </c>
      <c r="BM4007" s="1" t="s">
        <v>5319</v>
      </c>
      <c r="BN4007" s="1" t="s">
        <v>8712</v>
      </c>
      <c r="BO4007" s="1" t="s">
        <v>153</v>
      </c>
      <c r="BP4007" s="1" t="s">
        <v>8874</v>
      </c>
      <c r="BQ4007" s="1" t="s">
        <v>6362</v>
      </c>
      <c r="BR4007" s="1" t="s">
        <v>15216</v>
      </c>
      <c r="BS4007" s="1" t="s">
        <v>320</v>
      </c>
      <c r="BT4007" s="1" t="s">
        <v>11723</v>
      </c>
    </row>
    <row r="4008" spans="1:72" ht="13.5" customHeight="1">
      <c r="A4008" s="3" t="str">
        <f>HYPERLINK("http://kyu.snu.ac.kr/sdhj/index.jsp?type=hj/GK14605_00IH_0001_0071.jpg","1720_각북면_71")</f>
        <v>1720_각북면_71</v>
      </c>
      <c r="B4008" s="2">
        <v>1720</v>
      </c>
      <c r="C4008" s="2" t="s">
        <v>15735</v>
      </c>
      <c r="D4008" s="2" t="s">
        <v>15736</v>
      </c>
      <c r="E4008" s="2">
        <v>4007</v>
      </c>
      <c r="F4008" s="1">
        <v>18</v>
      </c>
      <c r="G4008" s="1" t="s">
        <v>5817</v>
      </c>
      <c r="H4008" s="1" t="s">
        <v>8503</v>
      </c>
      <c r="I4008" s="1">
        <v>17</v>
      </c>
      <c r="L4008" s="1">
        <v>2</v>
      </c>
      <c r="M4008" s="2" t="s">
        <v>18419</v>
      </c>
      <c r="N4008" s="2" t="s">
        <v>18420</v>
      </c>
      <c r="S4008" s="1" t="s">
        <v>51</v>
      </c>
      <c r="T4008" s="1" t="s">
        <v>1413</v>
      </c>
      <c r="W4008" s="1" t="s">
        <v>1058</v>
      </c>
      <c r="X4008" s="1" t="s">
        <v>8775</v>
      </c>
      <c r="Y4008" s="1" t="s">
        <v>53</v>
      </c>
      <c r="Z4008" s="1" t="s">
        <v>9315</v>
      </c>
      <c r="AC4008" s="1">
        <v>41</v>
      </c>
      <c r="AD4008" s="1" t="s">
        <v>211</v>
      </c>
      <c r="AE4008" s="1" t="s">
        <v>10681</v>
      </c>
      <c r="AJ4008" s="1" t="s">
        <v>17</v>
      </c>
      <c r="AK4008" s="1" t="s">
        <v>11718</v>
      </c>
      <c r="AL4008" s="1" t="s">
        <v>2066</v>
      </c>
      <c r="AM4008" s="1" t="s">
        <v>11658</v>
      </c>
      <c r="AT4008" s="1" t="s">
        <v>88</v>
      </c>
      <c r="AU4008" s="1" t="s">
        <v>8828</v>
      </c>
      <c r="AV4008" s="1" t="s">
        <v>2872</v>
      </c>
      <c r="AW4008" s="1" t="s">
        <v>10582</v>
      </c>
      <c r="BG4008" s="1" t="s">
        <v>88</v>
      </c>
      <c r="BH4008" s="1" t="s">
        <v>8828</v>
      </c>
      <c r="BI4008" s="1" t="s">
        <v>4434</v>
      </c>
      <c r="BJ4008" s="1" t="s">
        <v>13151</v>
      </c>
      <c r="BK4008" s="1" t="s">
        <v>88</v>
      </c>
      <c r="BL4008" s="1" t="s">
        <v>8828</v>
      </c>
      <c r="BM4008" s="1" t="s">
        <v>669</v>
      </c>
      <c r="BN4008" s="1" t="s">
        <v>11363</v>
      </c>
      <c r="BO4008" s="1" t="s">
        <v>88</v>
      </c>
      <c r="BP4008" s="1" t="s">
        <v>8828</v>
      </c>
      <c r="BQ4008" s="1" t="s">
        <v>6437</v>
      </c>
      <c r="BR4008" s="1" t="s">
        <v>15255</v>
      </c>
      <c r="BS4008" s="1" t="s">
        <v>50</v>
      </c>
      <c r="BT4008" s="1" t="s">
        <v>15931</v>
      </c>
    </row>
    <row r="4009" spans="1:72" ht="13.5" customHeight="1">
      <c r="A4009" s="3" t="str">
        <f>HYPERLINK("http://kyu.snu.ac.kr/sdhj/index.jsp?type=hj/GK14605_00IH_0001_0071.jpg","1720_각북면_71")</f>
        <v>1720_각북면_71</v>
      </c>
      <c r="B4009" s="2">
        <v>1720</v>
      </c>
      <c r="C4009" s="2" t="s">
        <v>15932</v>
      </c>
      <c r="D4009" s="2" t="s">
        <v>15933</v>
      </c>
      <c r="E4009" s="2">
        <v>4008</v>
      </c>
      <c r="F4009" s="1">
        <v>18</v>
      </c>
      <c r="G4009" s="1" t="s">
        <v>5817</v>
      </c>
      <c r="H4009" s="1" t="s">
        <v>8503</v>
      </c>
      <c r="I4009" s="1">
        <v>17</v>
      </c>
      <c r="L4009" s="1">
        <v>2</v>
      </c>
      <c r="M4009" s="2" t="s">
        <v>18419</v>
      </c>
      <c r="N4009" s="2" t="s">
        <v>18420</v>
      </c>
      <c r="S4009" s="1" t="s">
        <v>190</v>
      </c>
      <c r="T4009" s="1" t="s">
        <v>8713</v>
      </c>
      <c r="U4009" s="1" t="s">
        <v>749</v>
      </c>
      <c r="V4009" s="1" t="s">
        <v>8857</v>
      </c>
      <c r="Y4009" s="1" t="s">
        <v>6438</v>
      </c>
      <c r="Z4009" s="1" t="s">
        <v>10152</v>
      </c>
      <c r="AC4009" s="1">
        <v>18</v>
      </c>
      <c r="AD4009" s="1" t="s">
        <v>130</v>
      </c>
      <c r="AE4009" s="1" t="s">
        <v>11547</v>
      </c>
    </row>
    <row r="4010" spans="1:72" ht="13.5" customHeight="1">
      <c r="A4010" s="3" t="str">
        <f>HYPERLINK("http://kyu.snu.ac.kr/sdhj/index.jsp?type=hj/GK14605_00IH_0001_0071.jpg","1720_각북면_71")</f>
        <v>1720_각북면_71</v>
      </c>
      <c r="B4010" s="2">
        <v>1720</v>
      </c>
      <c r="C4010" s="2" t="s">
        <v>15627</v>
      </c>
      <c r="D4010" s="2" t="s">
        <v>15628</v>
      </c>
      <c r="E4010" s="2">
        <v>4009</v>
      </c>
      <c r="F4010" s="1">
        <v>18</v>
      </c>
      <c r="G4010" s="1" t="s">
        <v>5817</v>
      </c>
      <c r="H4010" s="1" t="s">
        <v>8503</v>
      </c>
      <c r="I4010" s="1">
        <v>17</v>
      </c>
      <c r="L4010" s="1">
        <v>2</v>
      </c>
      <c r="M4010" s="2" t="s">
        <v>18419</v>
      </c>
      <c r="N4010" s="2" t="s">
        <v>18420</v>
      </c>
      <c r="S4010" s="1" t="s">
        <v>71</v>
      </c>
      <c r="T4010" s="1" t="s">
        <v>8710</v>
      </c>
      <c r="U4010" s="1" t="s">
        <v>749</v>
      </c>
      <c r="V4010" s="1" t="s">
        <v>8857</v>
      </c>
      <c r="Y4010" s="1" t="s">
        <v>259</v>
      </c>
      <c r="Z4010" s="1" t="s">
        <v>10102</v>
      </c>
      <c r="AC4010" s="1">
        <v>7</v>
      </c>
      <c r="AD4010" s="1" t="s">
        <v>454</v>
      </c>
      <c r="AE4010" s="1" t="s">
        <v>11543</v>
      </c>
      <c r="AF4010" s="1" t="s">
        <v>135</v>
      </c>
      <c r="AG4010" s="1" t="s">
        <v>11569</v>
      </c>
    </row>
    <row r="4011" spans="1:72" ht="13.5" customHeight="1">
      <c r="A4011" s="3" t="str">
        <f>HYPERLINK("http://kyu.snu.ac.kr/sdhj/index.jsp?type=hj/GK14605_00IH_0001_0071.jpg","1720_각북면_71")</f>
        <v>1720_각북면_71</v>
      </c>
      <c r="B4011" s="2">
        <v>1720</v>
      </c>
      <c r="C4011" s="2" t="s">
        <v>15627</v>
      </c>
      <c r="D4011" s="2" t="s">
        <v>15628</v>
      </c>
      <c r="E4011" s="2">
        <v>4010</v>
      </c>
      <c r="F4011" s="1">
        <v>18</v>
      </c>
      <c r="G4011" s="1" t="s">
        <v>5817</v>
      </c>
      <c r="H4011" s="1" t="s">
        <v>8503</v>
      </c>
      <c r="I4011" s="1">
        <v>17</v>
      </c>
      <c r="L4011" s="1">
        <v>3</v>
      </c>
      <c r="M4011" s="2" t="s">
        <v>18421</v>
      </c>
      <c r="N4011" s="2" t="s">
        <v>18422</v>
      </c>
      <c r="O4011" s="1" t="s">
        <v>6</v>
      </c>
      <c r="P4011" s="1" t="s">
        <v>8656</v>
      </c>
      <c r="T4011" s="1" t="s">
        <v>16117</v>
      </c>
      <c r="U4011" s="1" t="s">
        <v>6439</v>
      </c>
      <c r="V4011" s="1" t="s">
        <v>8989</v>
      </c>
      <c r="W4011" s="1" t="s">
        <v>245</v>
      </c>
      <c r="X4011" s="1" t="s">
        <v>9269</v>
      </c>
      <c r="Y4011" s="1" t="s">
        <v>292</v>
      </c>
      <c r="Z4011" s="1" t="s">
        <v>9764</v>
      </c>
      <c r="AC4011" s="1">
        <v>59</v>
      </c>
      <c r="AD4011" s="1" t="s">
        <v>540</v>
      </c>
      <c r="AE4011" s="1" t="s">
        <v>11564</v>
      </c>
      <c r="AJ4011" s="1" t="s">
        <v>17</v>
      </c>
      <c r="AK4011" s="1" t="s">
        <v>11718</v>
      </c>
      <c r="AL4011" s="1" t="s">
        <v>158</v>
      </c>
      <c r="AM4011" s="1" t="s">
        <v>11647</v>
      </c>
      <c r="AT4011" s="1" t="s">
        <v>153</v>
      </c>
      <c r="AU4011" s="1" t="s">
        <v>8874</v>
      </c>
      <c r="AV4011" s="1" t="s">
        <v>787</v>
      </c>
      <c r="AW4011" s="1" t="s">
        <v>10252</v>
      </c>
      <c r="BG4011" s="1" t="s">
        <v>88</v>
      </c>
      <c r="BH4011" s="1" t="s">
        <v>8828</v>
      </c>
      <c r="BI4011" s="1" t="s">
        <v>1964</v>
      </c>
      <c r="BJ4011" s="1" t="s">
        <v>13073</v>
      </c>
      <c r="BK4011" s="1" t="s">
        <v>88</v>
      </c>
      <c r="BL4011" s="1" t="s">
        <v>8828</v>
      </c>
      <c r="BM4011" s="1" t="s">
        <v>6050</v>
      </c>
      <c r="BN4011" s="1" t="s">
        <v>12235</v>
      </c>
      <c r="BO4011" s="1" t="s">
        <v>153</v>
      </c>
      <c r="BP4011" s="1" t="s">
        <v>8874</v>
      </c>
      <c r="BQ4011" s="1" t="s">
        <v>6440</v>
      </c>
      <c r="BR4011" s="1" t="s">
        <v>15291</v>
      </c>
      <c r="BS4011" s="1" t="s">
        <v>96</v>
      </c>
      <c r="BT4011" s="1" t="s">
        <v>11726</v>
      </c>
    </row>
    <row r="4012" spans="1:72" ht="13.5" customHeight="1">
      <c r="A4012" s="3" t="str">
        <f>HYPERLINK("http://kyu.snu.ac.kr/sdhj/index.jsp?type=hj/GK14605_00IH_0001_0071.jpg","1720_각북면_71")</f>
        <v>1720_각북면_71</v>
      </c>
      <c r="B4012" s="2">
        <v>1720</v>
      </c>
      <c r="C4012" s="2" t="s">
        <v>16086</v>
      </c>
      <c r="D4012" s="2" t="s">
        <v>16087</v>
      </c>
      <c r="E4012" s="2">
        <v>4011</v>
      </c>
      <c r="F4012" s="1">
        <v>18</v>
      </c>
      <c r="G4012" s="1" t="s">
        <v>5817</v>
      </c>
      <c r="H4012" s="1" t="s">
        <v>8503</v>
      </c>
      <c r="I4012" s="1">
        <v>17</v>
      </c>
      <c r="L4012" s="1">
        <v>3</v>
      </c>
      <c r="M4012" s="2" t="s">
        <v>18421</v>
      </c>
      <c r="N4012" s="2" t="s">
        <v>18422</v>
      </c>
      <c r="S4012" s="1" t="s">
        <v>51</v>
      </c>
      <c r="T4012" s="1" t="s">
        <v>1413</v>
      </c>
      <c r="W4012" s="1" t="s">
        <v>245</v>
      </c>
      <c r="X4012" s="1" t="s">
        <v>9269</v>
      </c>
      <c r="Y4012" s="1" t="s">
        <v>53</v>
      </c>
      <c r="Z4012" s="1" t="s">
        <v>9315</v>
      </c>
      <c r="AC4012" s="1">
        <v>35</v>
      </c>
      <c r="AD4012" s="1" t="s">
        <v>111</v>
      </c>
      <c r="AE4012" s="1" t="s">
        <v>8821</v>
      </c>
      <c r="AJ4012" s="1" t="s">
        <v>17</v>
      </c>
      <c r="AK4012" s="1" t="s">
        <v>11718</v>
      </c>
      <c r="AL4012" s="1" t="s">
        <v>1180</v>
      </c>
      <c r="AM4012" s="1" t="s">
        <v>11685</v>
      </c>
      <c r="AT4012" s="1" t="s">
        <v>153</v>
      </c>
      <c r="AU4012" s="1" t="s">
        <v>8874</v>
      </c>
      <c r="AV4012" s="1" t="s">
        <v>2210</v>
      </c>
      <c r="AW4012" s="1" t="s">
        <v>11271</v>
      </c>
      <c r="BG4012" s="1" t="s">
        <v>48</v>
      </c>
      <c r="BH4012" s="1" t="s">
        <v>8899</v>
      </c>
      <c r="BI4012" s="1" t="s">
        <v>3173</v>
      </c>
      <c r="BJ4012" s="1" t="s">
        <v>11110</v>
      </c>
      <c r="BK4012" s="1" t="s">
        <v>88</v>
      </c>
      <c r="BL4012" s="1" t="s">
        <v>8828</v>
      </c>
      <c r="BM4012" s="1" t="s">
        <v>1469</v>
      </c>
      <c r="BN4012" s="1" t="s">
        <v>9551</v>
      </c>
      <c r="BO4012" s="1" t="s">
        <v>88</v>
      </c>
      <c r="BP4012" s="1" t="s">
        <v>8828</v>
      </c>
      <c r="BQ4012" s="1" t="s">
        <v>6441</v>
      </c>
      <c r="BR4012" s="1" t="s">
        <v>15194</v>
      </c>
      <c r="BS4012" s="1" t="s">
        <v>436</v>
      </c>
      <c r="BT4012" s="1" t="s">
        <v>11639</v>
      </c>
    </row>
    <row r="4013" spans="1:72" ht="13.5" customHeight="1">
      <c r="A4013" s="3" t="str">
        <f>HYPERLINK("http://kyu.snu.ac.kr/sdhj/index.jsp?type=hj/GK14605_00IH_0001_0071.jpg","1720_각북면_71")</f>
        <v>1720_각북면_71</v>
      </c>
      <c r="B4013" s="2">
        <v>1720</v>
      </c>
      <c r="C4013" s="2" t="s">
        <v>15798</v>
      </c>
      <c r="D4013" s="2" t="s">
        <v>15799</v>
      </c>
      <c r="E4013" s="2">
        <v>4012</v>
      </c>
      <c r="F4013" s="1">
        <v>18</v>
      </c>
      <c r="G4013" s="1" t="s">
        <v>5817</v>
      </c>
      <c r="H4013" s="1" t="s">
        <v>8503</v>
      </c>
      <c r="I4013" s="1">
        <v>17</v>
      </c>
      <c r="L4013" s="1">
        <v>3</v>
      </c>
      <c r="M4013" s="2" t="s">
        <v>18421</v>
      </c>
      <c r="N4013" s="2" t="s">
        <v>18422</v>
      </c>
      <c r="S4013" s="1" t="s">
        <v>190</v>
      </c>
      <c r="T4013" s="1" t="s">
        <v>8713</v>
      </c>
      <c r="U4013" s="1" t="s">
        <v>3959</v>
      </c>
      <c r="V4013" s="1" t="s">
        <v>8908</v>
      </c>
      <c r="Y4013" s="1" t="s">
        <v>6442</v>
      </c>
      <c r="Z4013" s="1" t="s">
        <v>10151</v>
      </c>
      <c r="AC4013" s="1">
        <v>37</v>
      </c>
      <c r="AD4013" s="1" t="s">
        <v>454</v>
      </c>
      <c r="AE4013" s="1" t="s">
        <v>11543</v>
      </c>
    </row>
    <row r="4014" spans="1:72" ht="13.5" customHeight="1">
      <c r="A4014" s="3" t="str">
        <f>HYPERLINK("http://kyu.snu.ac.kr/sdhj/index.jsp?type=hj/GK14605_00IH_0001_0071.jpg","1720_각북면_71")</f>
        <v>1720_각북면_71</v>
      </c>
      <c r="B4014" s="2">
        <v>1720</v>
      </c>
      <c r="C4014" s="2" t="s">
        <v>15627</v>
      </c>
      <c r="D4014" s="2" t="s">
        <v>15628</v>
      </c>
      <c r="E4014" s="2">
        <v>4013</v>
      </c>
      <c r="F4014" s="1">
        <v>18</v>
      </c>
      <c r="G4014" s="1" t="s">
        <v>5817</v>
      </c>
      <c r="H4014" s="1" t="s">
        <v>8503</v>
      </c>
      <c r="I4014" s="1">
        <v>17</v>
      </c>
      <c r="L4014" s="1">
        <v>4</v>
      </c>
      <c r="M4014" s="2" t="s">
        <v>18423</v>
      </c>
      <c r="N4014" s="2" t="s">
        <v>18424</v>
      </c>
      <c r="T4014" s="1" t="s">
        <v>16117</v>
      </c>
      <c r="U4014" s="1" t="s">
        <v>215</v>
      </c>
      <c r="V4014" s="1" t="s">
        <v>8866</v>
      </c>
      <c r="W4014" s="1" t="s">
        <v>1696</v>
      </c>
      <c r="X4014" s="1" t="s">
        <v>9286</v>
      </c>
      <c r="Y4014" s="1" t="s">
        <v>6443</v>
      </c>
      <c r="Z4014" s="1" t="s">
        <v>10150</v>
      </c>
      <c r="AC4014" s="1">
        <v>39</v>
      </c>
      <c r="AD4014" s="1" t="s">
        <v>119</v>
      </c>
      <c r="AE4014" s="1" t="s">
        <v>9334</v>
      </c>
      <c r="AJ4014" s="1" t="s">
        <v>17</v>
      </c>
      <c r="AK4014" s="1" t="s">
        <v>11718</v>
      </c>
      <c r="AL4014" s="1" t="s">
        <v>720</v>
      </c>
      <c r="AM4014" s="1" t="s">
        <v>11736</v>
      </c>
      <c r="AT4014" s="1" t="s">
        <v>215</v>
      </c>
      <c r="AU4014" s="1" t="s">
        <v>8866</v>
      </c>
      <c r="AV4014" s="1" t="s">
        <v>5829</v>
      </c>
      <c r="AW4014" s="1" t="s">
        <v>10358</v>
      </c>
      <c r="BG4014" s="1" t="s">
        <v>46</v>
      </c>
      <c r="BH4014" s="1" t="s">
        <v>11959</v>
      </c>
      <c r="BI4014" s="1" t="s">
        <v>5830</v>
      </c>
      <c r="BJ4014" s="1" t="s">
        <v>12313</v>
      </c>
      <c r="BK4014" s="1" t="s">
        <v>5836</v>
      </c>
      <c r="BL4014" s="1" t="s">
        <v>15345</v>
      </c>
      <c r="BM4014" s="1" t="s">
        <v>5671</v>
      </c>
      <c r="BN4014" s="1" t="s">
        <v>12271</v>
      </c>
      <c r="BO4014" s="1" t="s">
        <v>46</v>
      </c>
      <c r="BP4014" s="1" t="s">
        <v>11959</v>
      </c>
      <c r="BQ4014" s="1" t="s">
        <v>6444</v>
      </c>
      <c r="BR4014" s="1" t="s">
        <v>14259</v>
      </c>
      <c r="BS4014" s="1" t="s">
        <v>41</v>
      </c>
      <c r="BT4014" s="1" t="s">
        <v>11660</v>
      </c>
    </row>
    <row r="4015" spans="1:72" ht="13.5" customHeight="1">
      <c r="A4015" s="3" t="str">
        <f>HYPERLINK("http://kyu.snu.ac.kr/sdhj/index.jsp?type=hj/GK14605_00IH_0001_0071.jpg","1720_각북면_71")</f>
        <v>1720_각북면_71</v>
      </c>
      <c r="B4015" s="2">
        <v>1720</v>
      </c>
      <c r="C4015" s="2" t="s">
        <v>15775</v>
      </c>
      <c r="D4015" s="2" t="s">
        <v>15776</v>
      </c>
      <c r="E4015" s="2">
        <v>4014</v>
      </c>
      <c r="F4015" s="1">
        <v>18</v>
      </c>
      <c r="G4015" s="1" t="s">
        <v>5817</v>
      </c>
      <c r="H4015" s="1" t="s">
        <v>8503</v>
      </c>
      <c r="I4015" s="1">
        <v>17</v>
      </c>
      <c r="L4015" s="1">
        <v>4</v>
      </c>
      <c r="M4015" s="2" t="s">
        <v>18423</v>
      </c>
      <c r="N4015" s="2" t="s">
        <v>18424</v>
      </c>
      <c r="S4015" s="1" t="s">
        <v>51</v>
      </c>
      <c r="T4015" s="1" t="s">
        <v>1413</v>
      </c>
      <c r="W4015" s="1" t="s">
        <v>245</v>
      </c>
      <c r="X4015" s="1" t="s">
        <v>9269</v>
      </c>
      <c r="Y4015" s="1" t="s">
        <v>129</v>
      </c>
      <c r="Z4015" s="1" t="s">
        <v>9465</v>
      </c>
      <c r="AC4015" s="1">
        <v>34</v>
      </c>
      <c r="AD4015" s="1" t="s">
        <v>86</v>
      </c>
      <c r="AE4015" s="1" t="s">
        <v>11563</v>
      </c>
      <c r="AJ4015" s="1" t="s">
        <v>461</v>
      </c>
      <c r="AK4015" s="1" t="s">
        <v>11719</v>
      </c>
      <c r="AL4015" s="1" t="s">
        <v>158</v>
      </c>
      <c r="AM4015" s="1" t="s">
        <v>11647</v>
      </c>
      <c r="AT4015" s="1" t="s">
        <v>215</v>
      </c>
      <c r="AU4015" s="1" t="s">
        <v>8866</v>
      </c>
      <c r="AV4015" s="1" t="s">
        <v>3344</v>
      </c>
      <c r="AW4015" s="1" t="s">
        <v>11062</v>
      </c>
      <c r="BG4015" s="1" t="s">
        <v>46</v>
      </c>
      <c r="BH4015" s="1" t="s">
        <v>11959</v>
      </c>
      <c r="BI4015" s="1" t="s">
        <v>3345</v>
      </c>
      <c r="BJ4015" s="1" t="s">
        <v>12560</v>
      </c>
      <c r="BK4015" s="1" t="s">
        <v>5890</v>
      </c>
      <c r="BL4015" s="1" t="s">
        <v>15569</v>
      </c>
      <c r="BM4015" s="1" t="s">
        <v>6445</v>
      </c>
      <c r="BN4015" s="1" t="s">
        <v>13329</v>
      </c>
      <c r="BO4015" s="1" t="s">
        <v>46</v>
      </c>
      <c r="BP4015" s="1" t="s">
        <v>11959</v>
      </c>
      <c r="BQ4015" s="1" t="s">
        <v>6446</v>
      </c>
      <c r="BR4015" s="1" t="s">
        <v>14258</v>
      </c>
      <c r="BS4015" s="1" t="s">
        <v>298</v>
      </c>
      <c r="BT4015" s="1" t="s">
        <v>10741</v>
      </c>
    </row>
    <row r="4016" spans="1:72" ht="13.5" customHeight="1">
      <c r="A4016" s="3" t="str">
        <f>HYPERLINK("http://kyu.snu.ac.kr/sdhj/index.jsp?type=hj/GK14605_00IH_0001_0071.jpg","1720_각북면_71")</f>
        <v>1720_각북면_71</v>
      </c>
      <c r="B4016" s="2">
        <v>1720</v>
      </c>
      <c r="C4016" s="2" t="s">
        <v>15701</v>
      </c>
      <c r="D4016" s="2" t="s">
        <v>15702</v>
      </c>
      <c r="E4016" s="2">
        <v>4015</v>
      </c>
      <c r="F4016" s="1">
        <v>18</v>
      </c>
      <c r="G4016" s="1" t="s">
        <v>5817</v>
      </c>
      <c r="H4016" s="1" t="s">
        <v>8503</v>
      </c>
      <c r="I4016" s="1">
        <v>17</v>
      </c>
      <c r="L4016" s="1">
        <v>4</v>
      </c>
      <c r="M4016" s="2" t="s">
        <v>18423</v>
      </c>
      <c r="N4016" s="2" t="s">
        <v>18424</v>
      </c>
      <c r="S4016" s="1" t="s">
        <v>226</v>
      </c>
      <c r="T4016" s="1" t="s">
        <v>8709</v>
      </c>
      <c r="AC4016" s="1">
        <v>6</v>
      </c>
      <c r="AD4016" s="1" t="s">
        <v>75</v>
      </c>
      <c r="AE4016" s="1" t="s">
        <v>11549</v>
      </c>
    </row>
    <row r="4017" spans="1:72" ht="13.5" customHeight="1">
      <c r="A4017" s="3" t="str">
        <f>HYPERLINK("http://kyu.snu.ac.kr/sdhj/index.jsp?type=hj/GK14605_00IH_0001_0071.jpg","1720_각북면_71")</f>
        <v>1720_각북면_71</v>
      </c>
      <c r="B4017" s="2">
        <v>1720</v>
      </c>
      <c r="C4017" s="2" t="s">
        <v>15701</v>
      </c>
      <c r="D4017" s="2" t="s">
        <v>15702</v>
      </c>
      <c r="E4017" s="2">
        <v>4016</v>
      </c>
      <c r="F4017" s="1">
        <v>18</v>
      </c>
      <c r="G4017" s="1" t="s">
        <v>5817</v>
      </c>
      <c r="H4017" s="1" t="s">
        <v>8503</v>
      </c>
      <c r="I4017" s="1">
        <v>17</v>
      </c>
      <c r="L4017" s="1">
        <v>4</v>
      </c>
      <c r="M4017" s="2" t="s">
        <v>18423</v>
      </c>
      <c r="N4017" s="2" t="s">
        <v>18424</v>
      </c>
      <c r="S4017" s="1" t="s">
        <v>68</v>
      </c>
      <c r="T4017" s="1" t="s">
        <v>8708</v>
      </c>
      <c r="AC4017" s="1">
        <v>4</v>
      </c>
      <c r="AD4017" s="1" t="s">
        <v>105</v>
      </c>
      <c r="AE4017" s="1" t="s">
        <v>11518</v>
      </c>
    </row>
    <row r="4018" spans="1:72" ht="13.5" customHeight="1">
      <c r="A4018" s="3" t="str">
        <f>HYPERLINK("http://kyu.snu.ac.kr/sdhj/index.jsp?type=hj/GK14605_00IH_0001_0071.jpg","1720_각북면_71")</f>
        <v>1720_각북면_71</v>
      </c>
      <c r="B4018" s="2">
        <v>1720</v>
      </c>
      <c r="C4018" s="2" t="s">
        <v>15701</v>
      </c>
      <c r="D4018" s="2" t="s">
        <v>15702</v>
      </c>
      <c r="E4018" s="2">
        <v>4017</v>
      </c>
      <c r="F4018" s="1">
        <v>18</v>
      </c>
      <c r="G4018" s="1" t="s">
        <v>5817</v>
      </c>
      <c r="H4018" s="1" t="s">
        <v>8503</v>
      </c>
      <c r="I4018" s="1">
        <v>17</v>
      </c>
      <c r="L4018" s="1">
        <v>4</v>
      </c>
      <c r="M4018" s="2" t="s">
        <v>18423</v>
      </c>
      <c r="N4018" s="2" t="s">
        <v>18424</v>
      </c>
      <c r="T4018" s="1" t="s">
        <v>17354</v>
      </c>
      <c r="U4018" s="1" t="s">
        <v>266</v>
      </c>
      <c r="V4018" s="1" t="s">
        <v>8830</v>
      </c>
      <c r="Y4018" s="1" t="s">
        <v>5843</v>
      </c>
      <c r="Z4018" s="1" t="s">
        <v>9623</v>
      </c>
      <c r="AF4018" s="1" t="s">
        <v>267</v>
      </c>
      <c r="AG4018" s="1" t="s">
        <v>11571</v>
      </c>
    </row>
    <row r="4019" spans="1:72" ht="13.5" customHeight="1">
      <c r="A4019" s="3" t="str">
        <f>HYPERLINK("http://kyu.snu.ac.kr/sdhj/index.jsp?type=hj/GK14605_00IH_0001_0071.jpg","1720_각북면_71")</f>
        <v>1720_각북면_71</v>
      </c>
      <c r="B4019" s="2">
        <v>1720</v>
      </c>
      <c r="C4019" s="2" t="s">
        <v>16145</v>
      </c>
      <c r="D4019" s="2" t="s">
        <v>16146</v>
      </c>
      <c r="E4019" s="2">
        <v>4018</v>
      </c>
      <c r="F4019" s="1">
        <v>18</v>
      </c>
      <c r="G4019" s="1" t="s">
        <v>5817</v>
      </c>
      <c r="H4019" s="1" t="s">
        <v>8503</v>
      </c>
      <c r="I4019" s="1">
        <v>17</v>
      </c>
      <c r="L4019" s="1">
        <v>5</v>
      </c>
      <c r="M4019" s="2" t="s">
        <v>18425</v>
      </c>
      <c r="N4019" s="2" t="s">
        <v>18426</v>
      </c>
      <c r="T4019" s="1" t="s">
        <v>16147</v>
      </c>
      <c r="U4019" s="1" t="s">
        <v>6447</v>
      </c>
      <c r="V4019" s="1" t="s">
        <v>8988</v>
      </c>
      <c r="W4019" s="1" t="s">
        <v>768</v>
      </c>
      <c r="X4019" s="1" t="s">
        <v>9261</v>
      </c>
      <c r="Y4019" s="1" t="s">
        <v>6448</v>
      </c>
      <c r="Z4019" s="1" t="s">
        <v>10149</v>
      </c>
      <c r="AC4019" s="1">
        <v>22</v>
      </c>
      <c r="AD4019" s="1" t="s">
        <v>271</v>
      </c>
      <c r="AE4019" s="1" t="s">
        <v>11546</v>
      </c>
      <c r="AJ4019" s="1" t="s">
        <v>17</v>
      </c>
      <c r="AK4019" s="1" t="s">
        <v>11718</v>
      </c>
      <c r="AL4019" s="1" t="s">
        <v>436</v>
      </c>
      <c r="AM4019" s="1" t="s">
        <v>11639</v>
      </c>
      <c r="AT4019" s="1" t="s">
        <v>48</v>
      </c>
      <c r="AU4019" s="1" t="s">
        <v>8899</v>
      </c>
      <c r="AV4019" s="1" t="s">
        <v>682</v>
      </c>
      <c r="AW4019" s="1" t="s">
        <v>10260</v>
      </c>
      <c r="BG4019" s="1" t="s">
        <v>153</v>
      </c>
      <c r="BH4019" s="1" t="s">
        <v>8874</v>
      </c>
      <c r="BI4019" s="1" t="s">
        <v>6449</v>
      </c>
      <c r="BJ4019" s="1" t="s">
        <v>12295</v>
      </c>
      <c r="BK4019" s="1" t="s">
        <v>233</v>
      </c>
      <c r="BL4019" s="1" t="s">
        <v>8848</v>
      </c>
      <c r="BM4019" s="1" t="s">
        <v>6450</v>
      </c>
      <c r="BN4019" s="1" t="s">
        <v>13697</v>
      </c>
      <c r="BO4019" s="1" t="s">
        <v>46</v>
      </c>
      <c r="BP4019" s="1" t="s">
        <v>11959</v>
      </c>
      <c r="BQ4019" s="1" t="s">
        <v>6451</v>
      </c>
      <c r="BR4019" s="1" t="s">
        <v>14257</v>
      </c>
      <c r="BS4019" s="1" t="s">
        <v>152</v>
      </c>
      <c r="BT4019" s="1" t="s">
        <v>11667</v>
      </c>
    </row>
    <row r="4020" spans="1:72" ht="13.5" customHeight="1">
      <c r="A4020" s="3" t="str">
        <f>HYPERLINK("http://kyu.snu.ac.kr/sdhj/index.jsp?type=hj/GK14605_00IH_0001_0071.jpg","1720_각북면_71")</f>
        <v>1720_각북면_71</v>
      </c>
      <c r="B4020" s="2">
        <v>1720</v>
      </c>
      <c r="C4020" s="2" t="s">
        <v>15733</v>
      </c>
      <c r="D4020" s="2" t="s">
        <v>15734</v>
      </c>
      <c r="E4020" s="2">
        <v>4019</v>
      </c>
      <c r="F4020" s="1">
        <v>18</v>
      </c>
      <c r="G4020" s="1" t="s">
        <v>5817</v>
      </c>
      <c r="H4020" s="1" t="s">
        <v>8503</v>
      </c>
      <c r="I4020" s="1">
        <v>17</v>
      </c>
      <c r="L4020" s="1">
        <v>5</v>
      </c>
      <c r="M4020" s="2" t="s">
        <v>18425</v>
      </c>
      <c r="N4020" s="2" t="s">
        <v>18426</v>
      </c>
      <c r="S4020" s="1" t="s">
        <v>51</v>
      </c>
      <c r="T4020" s="1" t="s">
        <v>1413</v>
      </c>
      <c r="W4020" s="1" t="s">
        <v>640</v>
      </c>
      <c r="X4020" s="1" t="s">
        <v>17355</v>
      </c>
      <c r="Y4020" s="1" t="s">
        <v>53</v>
      </c>
      <c r="Z4020" s="1" t="s">
        <v>9315</v>
      </c>
      <c r="AF4020" s="1" t="s">
        <v>67</v>
      </c>
      <c r="AG4020" s="1" t="s">
        <v>9286</v>
      </c>
    </row>
    <row r="4021" spans="1:72" ht="13.5" customHeight="1">
      <c r="A4021" s="3" t="str">
        <f>HYPERLINK("http://kyu.snu.ac.kr/sdhj/index.jsp?type=hj/GK14605_00IH_0001_0071.jpg","1720_각북면_71")</f>
        <v>1720_각북면_71</v>
      </c>
      <c r="B4021" s="2">
        <v>1720</v>
      </c>
      <c r="C4021" s="2" t="s">
        <v>15733</v>
      </c>
      <c r="D4021" s="2" t="s">
        <v>15734</v>
      </c>
      <c r="E4021" s="2">
        <v>4020</v>
      </c>
      <c r="F4021" s="1">
        <v>18</v>
      </c>
      <c r="G4021" s="1" t="s">
        <v>5817</v>
      </c>
      <c r="H4021" s="1" t="s">
        <v>8503</v>
      </c>
      <c r="I4021" s="1">
        <v>17</v>
      </c>
      <c r="L4021" s="1">
        <v>5</v>
      </c>
      <c r="M4021" s="2" t="s">
        <v>18425</v>
      </c>
      <c r="N4021" s="2" t="s">
        <v>18426</v>
      </c>
      <c r="S4021" s="1" t="s">
        <v>547</v>
      </c>
      <c r="T4021" s="1" t="s">
        <v>8718</v>
      </c>
      <c r="W4021" s="1" t="s">
        <v>1696</v>
      </c>
      <c r="X4021" s="1" t="s">
        <v>9286</v>
      </c>
      <c r="Y4021" s="1" t="s">
        <v>53</v>
      </c>
      <c r="Z4021" s="1" t="s">
        <v>9315</v>
      </c>
      <c r="AC4021" s="1">
        <v>25</v>
      </c>
      <c r="AD4021" s="1" t="s">
        <v>271</v>
      </c>
      <c r="AE4021" s="1" t="s">
        <v>11546</v>
      </c>
      <c r="AF4021" s="1" t="s">
        <v>135</v>
      </c>
      <c r="AG4021" s="1" t="s">
        <v>11569</v>
      </c>
      <c r="AJ4021" s="1" t="s">
        <v>17</v>
      </c>
      <c r="AK4021" s="1" t="s">
        <v>11718</v>
      </c>
      <c r="AL4021" s="1" t="s">
        <v>720</v>
      </c>
      <c r="AM4021" s="1" t="s">
        <v>11736</v>
      </c>
      <c r="AT4021" s="1" t="s">
        <v>44</v>
      </c>
      <c r="AU4021" s="1" t="s">
        <v>8875</v>
      </c>
      <c r="AV4021" s="1" t="s">
        <v>6452</v>
      </c>
      <c r="AW4021" s="1" t="s">
        <v>17356</v>
      </c>
      <c r="BG4021" s="1" t="s">
        <v>44</v>
      </c>
      <c r="BH4021" s="1" t="s">
        <v>8875</v>
      </c>
      <c r="BI4021" s="1" t="s">
        <v>8342</v>
      </c>
      <c r="BJ4021" s="1" t="s">
        <v>12118</v>
      </c>
      <c r="BK4021" s="1" t="s">
        <v>60</v>
      </c>
      <c r="BL4021" s="1" t="s">
        <v>9030</v>
      </c>
      <c r="BM4021" s="1" t="s">
        <v>6453</v>
      </c>
      <c r="BN4021" s="1" t="s">
        <v>13696</v>
      </c>
      <c r="BO4021" s="1" t="s">
        <v>60</v>
      </c>
      <c r="BP4021" s="1" t="s">
        <v>9030</v>
      </c>
      <c r="BQ4021" s="1" t="s">
        <v>6454</v>
      </c>
      <c r="BR4021" s="1" t="s">
        <v>14256</v>
      </c>
      <c r="BS4021" s="1" t="s">
        <v>642</v>
      </c>
      <c r="BT4021" s="1" t="s">
        <v>11735</v>
      </c>
    </row>
    <row r="4022" spans="1:72" ht="13.5" customHeight="1">
      <c r="A4022" s="3" t="str">
        <f>HYPERLINK("http://kyu.snu.ac.kr/sdhj/index.jsp?type=hj/GK14605_00IH_0001_0071.jpg","1720_각북면_71")</f>
        <v>1720_각북면_71</v>
      </c>
      <c r="B4022" s="2">
        <v>1720</v>
      </c>
      <c r="C4022" s="2" t="s">
        <v>15806</v>
      </c>
      <c r="D4022" s="2" t="s">
        <v>15807</v>
      </c>
      <c r="E4022" s="2">
        <v>4021</v>
      </c>
      <c r="F4022" s="1">
        <v>18</v>
      </c>
      <c r="G4022" s="1" t="s">
        <v>5817</v>
      </c>
      <c r="H4022" s="1" t="s">
        <v>8503</v>
      </c>
      <c r="I4022" s="1">
        <v>17</v>
      </c>
      <c r="L4022" s="1">
        <v>5</v>
      </c>
      <c r="M4022" s="2" t="s">
        <v>18425</v>
      </c>
      <c r="N4022" s="2" t="s">
        <v>18426</v>
      </c>
      <c r="S4022" s="1" t="s">
        <v>190</v>
      </c>
      <c r="T4022" s="1" t="s">
        <v>8713</v>
      </c>
      <c r="Y4022" s="1" t="s">
        <v>6455</v>
      </c>
      <c r="Z4022" s="1" t="s">
        <v>10087</v>
      </c>
      <c r="AC4022" s="1">
        <v>3</v>
      </c>
      <c r="AD4022" s="1" t="s">
        <v>561</v>
      </c>
      <c r="AE4022" s="1" t="s">
        <v>11535</v>
      </c>
      <c r="AF4022" s="1" t="s">
        <v>135</v>
      </c>
      <c r="AG4022" s="1" t="s">
        <v>11569</v>
      </c>
    </row>
    <row r="4023" spans="1:72" ht="13.5" customHeight="1">
      <c r="A4023" s="3" t="str">
        <f>HYPERLINK("http://kyu.snu.ac.kr/sdhj/index.jsp?type=hj/GK14605_00IH_0001_0071.jpg","1720_각북면_71")</f>
        <v>1720_각북면_71</v>
      </c>
      <c r="B4023" s="2">
        <v>1720</v>
      </c>
      <c r="C4023" s="2" t="s">
        <v>15806</v>
      </c>
      <c r="D4023" s="2" t="s">
        <v>15807</v>
      </c>
      <c r="E4023" s="2">
        <v>4022</v>
      </c>
      <c r="F4023" s="1">
        <v>18</v>
      </c>
      <c r="G4023" s="1" t="s">
        <v>5817</v>
      </c>
      <c r="H4023" s="1" t="s">
        <v>8503</v>
      </c>
      <c r="I4023" s="1">
        <v>18</v>
      </c>
      <c r="J4023" s="1" t="s">
        <v>6456</v>
      </c>
      <c r="K4023" s="1" t="s">
        <v>8567</v>
      </c>
      <c r="L4023" s="1">
        <v>1</v>
      </c>
      <c r="M4023" s="2" t="s">
        <v>6456</v>
      </c>
      <c r="N4023" s="2" t="s">
        <v>8567</v>
      </c>
      <c r="T4023" s="1" t="s">
        <v>15808</v>
      </c>
      <c r="U4023" s="1" t="s">
        <v>1755</v>
      </c>
      <c r="V4023" s="1" t="s">
        <v>8859</v>
      </c>
      <c r="W4023" s="1" t="s">
        <v>768</v>
      </c>
      <c r="X4023" s="1" t="s">
        <v>9261</v>
      </c>
      <c r="Y4023" s="1" t="s">
        <v>5791</v>
      </c>
      <c r="Z4023" s="1" t="s">
        <v>10148</v>
      </c>
      <c r="AC4023" s="1">
        <v>28</v>
      </c>
      <c r="AD4023" s="1" t="s">
        <v>95</v>
      </c>
      <c r="AE4023" s="1" t="s">
        <v>11539</v>
      </c>
      <c r="AJ4023" s="1" t="s">
        <v>17</v>
      </c>
      <c r="AK4023" s="1" t="s">
        <v>11718</v>
      </c>
      <c r="AL4023" s="1" t="s">
        <v>436</v>
      </c>
      <c r="AM4023" s="1" t="s">
        <v>11639</v>
      </c>
      <c r="AT4023" s="1" t="s">
        <v>233</v>
      </c>
      <c r="AU4023" s="1" t="s">
        <v>8848</v>
      </c>
      <c r="AV4023" s="1" t="s">
        <v>3587</v>
      </c>
      <c r="AW4023" s="1" t="s">
        <v>10121</v>
      </c>
      <c r="BG4023" s="1" t="s">
        <v>153</v>
      </c>
      <c r="BH4023" s="1" t="s">
        <v>8874</v>
      </c>
      <c r="BI4023" s="1" t="s">
        <v>5091</v>
      </c>
      <c r="BJ4023" s="1" t="s">
        <v>12290</v>
      </c>
      <c r="BK4023" s="1" t="s">
        <v>233</v>
      </c>
      <c r="BL4023" s="1" t="s">
        <v>8848</v>
      </c>
      <c r="BM4023" s="1" t="s">
        <v>5319</v>
      </c>
      <c r="BN4023" s="1" t="s">
        <v>8712</v>
      </c>
      <c r="BO4023" s="1" t="s">
        <v>153</v>
      </c>
      <c r="BP4023" s="1" t="s">
        <v>8874</v>
      </c>
      <c r="BQ4023" s="1" t="s">
        <v>6457</v>
      </c>
      <c r="BR4023" s="1" t="s">
        <v>14255</v>
      </c>
      <c r="BS4023" s="1" t="s">
        <v>158</v>
      </c>
      <c r="BT4023" s="1" t="s">
        <v>11647</v>
      </c>
    </row>
    <row r="4024" spans="1:72" ht="13.5" customHeight="1">
      <c r="A4024" s="3" t="str">
        <f>HYPERLINK("http://kyu.snu.ac.kr/sdhj/index.jsp?type=hj/GK14605_00IH_0001_0071.jpg","1720_각북면_71")</f>
        <v>1720_각북면_71</v>
      </c>
      <c r="B4024" s="2">
        <v>1720</v>
      </c>
      <c r="C4024" s="2" t="s">
        <v>15678</v>
      </c>
      <c r="D4024" s="2" t="s">
        <v>15679</v>
      </c>
      <c r="E4024" s="2">
        <v>4023</v>
      </c>
      <c r="F4024" s="1">
        <v>18</v>
      </c>
      <c r="G4024" s="1" t="s">
        <v>5817</v>
      </c>
      <c r="H4024" s="1" t="s">
        <v>8503</v>
      </c>
      <c r="I4024" s="1">
        <v>18</v>
      </c>
      <c r="L4024" s="1">
        <v>1</v>
      </c>
      <c r="M4024" s="2" t="s">
        <v>6456</v>
      </c>
      <c r="N4024" s="2" t="s">
        <v>8567</v>
      </c>
      <c r="S4024" s="1" t="s">
        <v>51</v>
      </c>
      <c r="T4024" s="1" t="s">
        <v>1413</v>
      </c>
      <c r="W4024" s="1" t="s">
        <v>1307</v>
      </c>
      <c r="X4024" s="1" t="s">
        <v>9271</v>
      </c>
      <c r="Y4024" s="1" t="s">
        <v>53</v>
      </c>
      <c r="Z4024" s="1" t="s">
        <v>9315</v>
      </c>
      <c r="AC4024" s="1">
        <v>29</v>
      </c>
      <c r="AD4024" s="1" t="s">
        <v>555</v>
      </c>
      <c r="AE4024" s="1" t="s">
        <v>11553</v>
      </c>
      <c r="AJ4024" s="1" t="s">
        <v>17</v>
      </c>
      <c r="AK4024" s="1" t="s">
        <v>11718</v>
      </c>
      <c r="AL4024" s="1" t="s">
        <v>241</v>
      </c>
      <c r="AM4024" s="1" t="s">
        <v>11687</v>
      </c>
      <c r="AT4024" s="1" t="s">
        <v>147</v>
      </c>
      <c r="AU4024" s="1" t="s">
        <v>8936</v>
      </c>
      <c r="AV4024" s="1" t="s">
        <v>1595</v>
      </c>
      <c r="AW4024" s="1" t="s">
        <v>9856</v>
      </c>
      <c r="BG4024" s="1" t="s">
        <v>88</v>
      </c>
      <c r="BH4024" s="1" t="s">
        <v>8828</v>
      </c>
      <c r="BI4024" s="1" t="s">
        <v>451</v>
      </c>
      <c r="BJ4024" s="1" t="s">
        <v>10816</v>
      </c>
      <c r="BK4024" s="1" t="s">
        <v>88</v>
      </c>
      <c r="BL4024" s="1" t="s">
        <v>8828</v>
      </c>
      <c r="BM4024" s="1" t="s">
        <v>8437</v>
      </c>
      <c r="BN4024" s="1" t="s">
        <v>13080</v>
      </c>
      <c r="BO4024" s="1" t="s">
        <v>88</v>
      </c>
      <c r="BP4024" s="1" t="s">
        <v>8828</v>
      </c>
      <c r="BQ4024" s="1" t="s">
        <v>6458</v>
      </c>
      <c r="BR4024" s="1" t="s">
        <v>14254</v>
      </c>
      <c r="BS4024" s="1" t="s">
        <v>50</v>
      </c>
      <c r="BT4024" s="1" t="s">
        <v>15788</v>
      </c>
    </row>
    <row r="4025" spans="1:72" ht="13.5" customHeight="1">
      <c r="A4025" s="3" t="str">
        <f>HYPERLINK("http://kyu.snu.ac.kr/sdhj/index.jsp?type=hj/GK14605_00IH_0001_0071.jpg","1720_각북면_71")</f>
        <v>1720_각북면_71</v>
      </c>
      <c r="B4025" s="2">
        <v>1720</v>
      </c>
      <c r="C4025" s="2" t="s">
        <v>15678</v>
      </c>
      <c r="D4025" s="2" t="s">
        <v>15679</v>
      </c>
      <c r="E4025" s="2">
        <v>4024</v>
      </c>
      <c r="F4025" s="1">
        <v>18</v>
      </c>
      <c r="G4025" s="1" t="s">
        <v>5817</v>
      </c>
      <c r="H4025" s="1" t="s">
        <v>8503</v>
      </c>
      <c r="I4025" s="1">
        <v>18</v>
      </c>
      <c r="L4025" s="1">
        <v>1</v>
      </c>
      <c r="M4025" s="2" t="s">
        <v>6456</v>
      </c>
      <c r="N4025" s="2" t="s">
        <v>8567</v>
      </c>
      <c r="S4025" s="1" t="s">
        <v>226</v>
      </c>
      <c r="T4025" s="1" t="s">
        <v>8709</v>
      </c>
      <c r="Y4025" s="1" t="s">
        <v>53</v>
      </c>
      <c r="Z4025" s="1" t="s">
        <v>9315</v>
      </c>
      <c r="AC4025" s="1">
        <v>1</v>
      </c>
      <c r="AD4025" s="1" t="s">
        <v>107</v>
      </c>
      <c r="AE4025" s="1" t="s">
        <v>11521</v>
      </c>
      <c r="AG4025" s="1" t="s">
        <v>17357</v>
      </c>
    </row>
    <row r="4026" spans="1:72" ht="13.5" customHeight="1">
      <c r="A4026" s="3" t="str">
        <f>HYPERLINK("http://kyu.snu.ac.kr/sdhj/index.jsp?type=hj/GK14605_00IH_0001_0071.jpg","1720_각북면_71")</f>
        <v>1720_각북면_71</v>
      </c>
      <c r="B4026" s="2">
        <v>1720</v>
      </c>
      <c r="C4026" s="2" t="s">
        <v>15678</v>
      </c>
      <c r="D4026" s="2" t="s">
        <v>15679</v>
      </c>
      <c r="E4026" s="2">
        <v>4025</v>
      </c>
      <c r="F4026" s="1">
        <v>18</v>
      </c>
      <c r="G4026" s="1" t="s">
        <v>5817</v>
      </c>
      <c r="H4026" s="1" t="s">
        <v>8503</v>
      </c>
      <c r="I4026" s="1">
        <v>18</v>
      </c>
      <c r="L4026" s="1">
        <v>1</v>
      </c>
      <c r="M4026" s="2" t="s">
        <v>6456</v>
      </c>
      <c r="N4026" s="2" t="s">
        <v>8567</v>
      </c>
      <c r="T4026" s="1" t="s">
        <v>17358</v>
      </c>
      <c r="U4026" s="1" t="s">
        <v>77</v>
      </c>
      <c r="V4026" s="1" t="s">
        <v>8853</v>
      </c>
      <c r="Y4026" s="1" t="s">
        <v>6459</v>
      </c>
      <c r="Z4026" s="1" t="s">
        <v>10147</v>
      </c>
      <c r="AC4026" s="1">
        <v>11</v>
      </c>
      <c r="AD4026" s="1" t="s">
        <v>70</v>
      </c>
      <c r="AE4026" s="1" t="s">
        <v>11531</v>
      </c>
      <c r="AF4026" s="1" t="s">
        <v>15470</v>
      </c>
      <c r="AG4026" s="1" t="s">
        <v>17359</v>
      </c>
    </row>
    <row r="4027" spans="1:72" ht="13.5" customHeight="1">
      <c r="A4027" s="3" t="str">
        <f>HYPERLINK("http://kyu.snu.ac.kr/sdhj/index.jsp?type=hj/GK14605_00IH_0001_0071.jpg","1720_각북면_71")</f>
        <v>1720_각북면_71</v>
      </c>
      <c r="B4027" s="2">
        <v>1720</v>
      </c>
      <c r="C4027" s="2" t="s">
        <v>15678</v>
      </c>
      <c r="D4027" s="2" t="s">
        <v>15679</v>
      </c>
      <c r="E4027" s="2">
        <v>4026</v>
      </c>
      <c r="F4027" s="1">
        <v>18</v>
      </c>
      <c r="G4027" s="1" t="s">
        <v>5817</v>
      </c>
      <c r="H4027" s="1" t="s">
        <v>8503</v>
      </c>
      <c r="I4027" s="1">
        <v>18</v>
      </c>
      <c r="L4027" s="1">
        <v>2</v>
      </c>
      <c r="M4027" s="2" t="s">
        <v>3658</v>
      </c>
      <c r="N4027" s="2" t="s">
        <v>18023</v>
      </c>
      <c r="T4027" s="1" t="s">
        <v>16767</v>
      </c>
      <c r="U4027" s="1" t="s">
        <v>309</v>
      </c>
      <c r="V4027" s="1" t="s">
        <v>8836</v>
      </c>
      <c r="W4027" s="1" t="s">
        <v>38</v>
      </c>
      <c r="X4027" s="1" t="s">
        <v>17360</v>
      </c>
      <c r="Y4027" s="1" t="s">
        <v>53</v>
      </c>
      <c r="Z4027" s="1" t="s">
        <v>9315</v>
      </c>
      <c r="AC4027" s="1">
        <v>57</v>
      </c>
      <c r="AD4027" s="1" t="s">
        <v>1067</v>
      </c>
      <c r="AE4027" s="1" t="s">
        <v>11318</v>
      </c>
      <c r="AJ4027" s="1" t="s">
        <v>17</v>
      </c>
      <c r="AK4027" s="1" t="s">
        <v>11718</v>
      </c>
      <c r="AL4027" s="1" t="s">
        <v>50</v>
      </c>
      <c r="AM4027" s="1" t="s">
        <v>15788</v>
      </c>
      <c r="AT4027" s="1" t="s">
        <v>88</v>
      </c>
      <c r="AU4027" s="1" t="s">
        <v>8828</v>
      </c>
      <c r="AV4027" s="1" t="s">
        <v>781</v>
      </c>
      <c r="AW4027" s="1" t="s">
        <v>9633</v>
      </c>
      <c r="BG4027" s="1" t="s">
        <v>88</v>
      </c>
      <c r="BH4027" s="1" t="s">
        <v>8828</v>
      </c>
      <c r="BI4027" s="1" t="s">
        <v>1304</v>
      </c>
      <c r="BJ4027" s="1" t="s">
        <v>10450</v>
      </c>
      <c r="BK4027" s="1" t="s">
        <v>88</v>
      </c>
      <c r="BL4027" s="1" t="s">
        <v>8828</v>
      </c>
      <c r="BM4027" s="1" t="s">
        <v>6460</v>
      </c>
      <c r="BN4027" s="1" t="s">
        <v>13566</v>
      </c>
      <c r="BO4027" s="1" t="s">
        <v>88</v>
      </c>
      <c r="BP4027" s="1" t="s">
        <v>8828</v>
      </c>
      <c r="BQ4027" s="1" t="s">
        <v>6461</v>
      </c>
      <c r="BR4027" s="1" t="s">
        <v>14253</v>
      </c>
      <c r="BS4027" s="1" t="s">
        <v>241</v>
      </c>
      <c r="BT4027" s="1" t="s">
        <v>11687</v>
      </c>
    </row>
    <row r="4028" spans="1:72" ht="13.5" customHeight="1">
      <c r="A4028" s="3" t="str">
        <f>HYPERLINK("http://kyu.snu.ac.kr/sdhj/index.jsp?type=hj/GK14605_00IH_0001_0071.jpg","1720_각북면_71")</f>
        <v>1720_각북면_71</v>
      </c>
      <c r="B4028" s="2">
        <v>1720</v>
      </c>
      <c r="C4028" s="2" t="s">
        <v>15733</v>
      </c>
      <c r="D4028" s="2" t="s">
        <v>15734</v>
      </c>
      <c r="E4028" s="2">
        <v>4027</v>
      </c>
      <c r="F4028" s="1">
        <v>18</v>
      </c>
      <c r="G4028" s="1" t="s">
        <v>5817</v>
      </c>
      <c r="H4028" s="1" t="s">
        <v>8503</v>
      </c>
      <c r="I4028" s="1">
        <v>18</v>
      </c>
      <c r="L4028" s="1">
        <v>2</v>
      </c>
      <c r="M4028" s="2" t="s">
        <v>3658</v>
      </c>
      <c r="N4028" s="2" t="s">
        <v>18023</v>
      </c>
      <c r="S4028" s="1" t="s">
        <v>226</v>
      </c>
      <c r="T4028" s="1" t="s">
        <v>8709</v>
      </c>
      <c r="Y4028" s="1" t="s">
        <v>527</v>
      </c>
      <c r="Z4028" s="1" t="s">
        <v>10146</v>
      </c>
      <c r="AC4028" s="1">
        <v>11</v>
      </c>
      <c r="AD4028" s="1" t="s">
        <v>70</v>
      </c>
      <c r="AE4028" s="1" t="s">
        <v>11531</v>
      </c>
    </row>
    <row r="4029" spans="1:72" ht="13.5" customHeight="1">
      <c r="A4029" s="3" t="str">
        <f>HYPERLINK("http://kyu.snu.ac.kr/sdhj/index.jsp?type=hj/GK14605_00IH_0001_0071.jpg","1720_각북면_71")</f>
        <v>1720_각북면_71</v>
      </c>
      <c r="B4029" s="2">
        <v>1720</v>
      </c>
      <c r="C4029" s="2" t="s">
        <v>15733</v>
      </c>
      <c r="D4029" s="2" t="s">
        <v>15734</v>
      </c>
      <c r="E4029" s="2">
        <v>4028</v>
      </c>
      <c r="F4029" s="1">
        <v>18</v>
      </c>
      <c r="G4029" s="1" t="s">
        <v>5817</v>
      </c>
      <c r="H4029" s="1" t="s">
        <v>8503</v>
      </c>
      <c r="I4029" s="1">
        <v>18</v>
      </c>
      <c r="L4029" s="1">
        <v>2</v>
      </c>
      <c r="M4029" s="2" t="s">
        <v>3658</v>
      </c>
      <c r="N4029" s="2" t="s">
        <v>18023</v>
      </c>
      <c r="S4029" s="1" t="s">
        <v>71</v>
      </c>
      <c r="T4029" s="1" t="s">
        <v>8710</v>
      </c>
      <c r="U4029" s="1" t="s">
        <v>3529</v>
      </c>
      <c r="V4029" s="1" t="s">
        <v>8987</v>
      </c>
      <c r="W4029" s="1" t="s">
        <v>245</v>
      </c>
      <c r="X4029" s="1" t="s">
        <v>9269</v>
      </c>
      <c r="Y4029" s="1" t="s">
        <v>6462</v>
      </c>
      <c r="Z4029" s="1" t="s">
        <v>10145</v>
      </c>
      <c r="AC4029" s="1">
        <v>5</v>
      </c>
      <c r="AD4029" s="1" t="s">
        <v>249</v>
      </c>
      <c r="AE4029" s="1" t="s">
        <v>11523</v>
      </c>
      <c r="AF4029" s="1" t="s">
        <v>135</v>
      </c>
      <c r="AG4029" s="1" t="s">
        <v>11569</v>
      </c>
    </row>
    <row r="4030" spans="1:72" ht="13.5" customHeight="1">
      <c r="A4030" s="3" t="str">
        <f>HYPERLINK("http://kyu.snu.ac.kr/sdhj/index.jsp?type=hj/GK14605_00IH_0001_0071.jpg","1720_각북면_71")</f>
        <v>1720_각북면_71</v>
      </c>
      <c r="B4030" s="2">
        <v>1720</v>
      </c>
      <c r="C4030" s="2" t="s">
        <v>15733</v>
      </c>
      <c r="D4030" s="2" t="s">
        <v>15734</v>
      </c>
      <c r="E4030" s="2">
        <v>4029</v>
      </c>
      <c r="F4030" s="1">
        <v>18</v>
      </c>
      <c r="G4030" s="1" t="s">
        <v>5817</v>
      </c>
      <c r="H4030" s="1" t="s">
        <v>8503</v>
      </c>
      <c r="I4030" s="1">
        <v>18</v>
      </c>
      <c r="L4030" s="1">
        <v>3</v>
      </c>
      <c r="M4030" s="2" t="s">
        <v>6463</v>
      </c>
      <c r="N4030" s="2" t="s">
        <v>10144</v>
      </c>
      <c r="T4030" s="1" t="s">
        <v>15732</v>
      </c>
      <c r="U4030" s="1" t="s">
        <v>915</v>
      </c>
      <c r="V4030" s="1" t="s">
        <v>8903</v>
      </c>
      <c r="Y4030" s="1" t="s">
        <v>6463</v>
      </c>
      <c r="Z4030" s="1" t="s">
        <v>10144</v>
      </c>
      <c r="AC4030" s="1">
        <v>38</v>
      </c>
      <c r="AD4030" s="1" t="s">
        <v>316</v>
      </c>
      <c r="AE4030" s="1" t="s">
        <v>11519</v>
      </c>
      <c r="AJ4030" s="1" t="s">
        <v>17</v>
      </c>
      <c r="AK4030" s="1" t="s">
        <v>11718</v>
      </c>
      <c r="AL4030" s="1" t="s">
        <v>158</v>
      </c>
      <c r="AM4030" s="1" t="s">
        <v>11647</v>
      </c>
      <c r="AN4030" s="1" t="s">
        <v>602</v>
      </c>
      <c r="AO4030" s="1" t="s">
        <v>8712</v>
      </c>
      <c r="AR4030" s="1" t="s">
        <v>5983</v>
      </c>
      <c r="AS4030" s="1" t="s">
        <v>11843</v>
      </c>
      <c r="AT4030" s="1" t="s">
        <v>269</v>
      </c>
      <c r="AU4030" s="1" t="s">
        <v>8873</v>
      </c>
      <c r="AV4030" s="1" t="s">
        <v>6404</v>
      </c>
      <c r="AW4030" s="1" t="s">
        <v>12255</v>
      </c>
      <c r="BB4030" s="1" t="s">
        <v>385</v>
      </c>
      <c r="BC4030" s="1" t="s">
        <v>17193</v>
      </c>
      <c r="BD4030" s="1" t="s">
        <v>6054</v>
      </c>
      <c r="BE4030" s="1" t="s">
        <v>12813</v>
      </c>
      <c r="BG4030" s="1" t="s">
        <v>269</v>
      </c>
      <c r="BH4030" s="1" t="s">
        <v>8873</v>
      </c>
      <c r="BI4030" s="1" t="s">
        <v>5157</v>
      </c>
      <c r="BJ4030" s="1" t="s">
        <v>12115</v>
      </c>
      <c r="BK4030" s="1" t="s">
        <v>269</v>
      </c>
      <c r="BL4030" s="1" t="s">
        <v>8873</v>
      </c>
      <c r="BM4030" s="1" t="s">
        <v>900</v>
      </c>
      <c r="BN4030" s="1" t="s">
        <v>9420</v>
      </c>
      <c r="BO4030" s="1" t="s">
        <v>88</v>
      </c>
      <c r="BP4030" s="1" t="s">
        <v>8828</v>
      </c>
      <c r="BQ4030" s="1" t="s">
        <v>6055</v>
      </c>
      <c r="BR4030" s="1" t="s">
        <v>14252</v>
      </c>
      <c r="BS4030" s="1" t="s">
        <v>152</v>
      </c>
      <c r="BT4030" s="1" t="s">
        <v>11667</v>
      </c>
    </row>
    <row r="4031" spans="1:72" ht="13.5" customHeight="1">
      <c r="A4031" s="3" t="str">
        <f>HYPERLINK("http://kyu.snu.ac.kr/sdhj/index.jsp?type=hj/GK14605_00IH_0001_0071.jpg","1720_각북면_71")</f>
        <v>1720_각북면_71</v>
      </c>
      <c r="B4031" s="2">
        <v>1720</v>
      </c>
      <c r="C4031" s="2" t="s">
        <v>15666</v>
      </c>
      <c r="D4031" s="2" t="s">
        <v>15667</v>
      </c>
      <c r="E4031" s="2">
        <v>4030</v>
      </c>
      <c r="F4031" s="1">
        <v>18</v>
      </c>
      <c r="G4031" s="1" t="s">
        <v>5817</v>
      </c>
      <c r="H4031" s="1" t="s">
        <v>8503</v>
      </c>
      <c r="I4031" s="1">
        <v>18</v>
      </c>
      <c r="L4031" s="1">
        <v>4</v>
      </c>
      <c r="M4031" s="2" t="s">
        <v>18427</v>
      </c>
      <c r="N4031" s="2" t="s">
        <v>18428</v>
      </c>
      <c r="T4031" s="1" t="s">
        <v>16120</v>
      </c>
      <c r="U4031" s="1" t="s">
        <v>1306</v>
      </c>
      <c r="V4031" s="1" t="s">
        <v>15978</v>
      </c>
      <c r="W4031" s="1" t="s">
        <v>310</v>
      </c>
      <c r="X4031" s="1" t="s">
        <v>9263</v>
      </c>
      <c r="Y4031" s="1" t="s">
        <v>6464</v>
      </c>
      <c r="Z4031" s="1" t="s">
        <v>10143</v>
      </c>
      <c r="AC4031" s="1">
        <v>37</v>
      </c>
      <c r="AD4031" s="1" t="s">
        <v>299</v>
      </c>
      <c r="AE4031" s="1" t="s">
        <v>11520</v>
      </c>
      <c r="AJ4031" s="1" t="s">
        <v>17</v>
      </c>
      <c r="AK4031" s="1" t="s">
        <v>11718</v>
      </c>
      <c r="AL4031" s="1" t="s">
        <v>120</v>
      </c>
      <c r="AM4031" s="1" t="s">
        <v>11688</v>
      </c>
      <c r="AT4031" s="1" t="s">
        <v>1310</v>
      </c>
      <c r="AU4031" s="1" t="s">
        <v>9003</v>
      </c>
      <c r="AV4031" s="1" t="s">
        <v>391</v>
      </c>
      <c r="AW4031" s="1" t="s">
        <v>10161</v>
      </c>
      <c r="BG4031" s="1" t="s">
        <v>1310</v>
      </c>
      <c r="BH4031" s="1" t="s">
        <v>9003</v>
      </c>
      <c r="BI4031" s="1" t="s">
        <v>14877</v>
      </c>
      <c r="BJ4031" s="1" t="s">
        <v>17289</v>
      </c>
      <c r="BK4031" s="1" t="s">
        <v>1310</v>
      </c>
      <c r="BL4031" s="1" t="s">
        <v>9003</v>
      </c>
      <c r="BM4031" s="1" t="s">
        <v>6157</v>
      </c>
      <c r="BN4031" s="1" t="s">
        <v>11324</v>
      </c>
      <c r="BO4031" s="1" t="s">
        <v>1310</v>
      </c>
      <c r="BP4031" s="1" t="s">
        <v>9003</v>
      </c>
      <c r="BQ4031" s="1" t="s">
        <v>6287</v>
      </c>
      <c r="BR4031" s="1" t="s">
        <v>15190</v>
      </c>
      <c r="BS4031" s="1" t="s">
        <v>300</v>
      </c>
      <c r="BT4031" s="1" t="s">
        <v>11633</v>
      </c>
    </row>
    <row r="4032" spans="1:72" ht="13.5" customHeight="1">
      <c r="A4032" s="3" t="str">
        <f>HYPERLINK("http://kyu.snu.ac.kr/sdhj/index.jsp?type=hj/GK14605_00IH_0001_0071.jpg","1720_각북면_71")</f>
        <v>1720_각북면_71</v>
      </c>
      <c r="B4032" s="2">
        <v>1720</v>
      </c>
      <c r="C4032" s="2" t="s">
        <v>15798</v>
      </c>
      <c r="D4032" s="2" t="s">
        <v>15799</v>
      </c>
      <c r="E4032" s="2">
        <v>4031</v>
      </c>
      <c r="F4032" s="1">
        <v>18</v>
      </c>
      <c r="G4032" s="1" t="s">
        <v>5817</v>
      </c>
      <c r="H4032" s="1" t="s">
        <v>8503</v>
      </c>
      <c r="I4032" s="1">
        <v>18</v>
      </c>
      <c r="L4032" s="1">
        <v>4</v>
      </c>
      <c r="M4032" s="2" t="s">
        <v>18427</v>
      </c>
      <c r="N4032" s="2" t="s">
        <v>18428</v>
      </c>
      <c r="S4032" s="1" t="s">
        <v>51</v>
      </c>
      <c r="T4032" s="1" t="s">
        <v>1413</v>
      </c>
      <c r="W4032" s="1" t="s">
        <v>310</v>
      </c>
      <c r="X4032" s="1" t="s">
        <v>9263</v>
      </c>
      <c r="Y4032" s="1" t="s">
        <v>2069</v>
      </c>
      <c r="Z4032" s="1" t="s">
        <v>9825</v>
      </c>
      <c r="AC4032" s="1">
        <v>40</v>
      </c>
      <c r="AD4032" s="1" t="s">
        <v>141</v>
      </c>
      <c r="AE4032" s="1" t="s">
        <v>11557</v>
      </c>
      <c r="AJ4032" s="1" t="s">
        <v>17</v>
      </c>
      <c r="AK4032" s="1" t="s">
        <v>11718</v>
      </c>
      <c r="AL4032" s="1" t="s">
        <v>41</v>
      </c>
      <c r="AM4032" s="1" t="s">
        <v>11660</v>
      </c>
      <c r="AT4032" s="1" t="s">
        <v>1310</v>
      </c>
      <c r="AU4032" s="1" t="s">
        <v>9003</v>
      </c>
      <c r="AV4032" s="1" t="s">
        <v>330</v>
      </c>
      <c r="AW4032" s="1" t="s">
        <v>11477</v>
      </c>
      <c r="BG4032" s="1" t="s">
        <v>1310</v>
      </c>
      <c r="BH4032" s="1" t="s">
        <v>9003</v>
      </c>
      <c r="BI4032" s="1" t="s">
        <v>806</v>
      </c>
      <c r="BJ4032" s="1" t="s">
        <v>9357</v>
      </c>
      <c r="BK4032" s="1" t="s">
        <v>1310</v>
      </c>
      <c r="BL4032" s="1" t="s">
        <v>9003</v>
      </c>
      <c r="BM4032" s="1" t="s">
        <v>6465</v>
      </c>
      <c r="BN4032" s="1" t="s">
        <v>13695</v>
      </c>
      <c r="BO4032" s="1" t="s">
        <v>1310</v>
      </c>
      <c r="BP4032" s="1" t="s">
        <v>9003</v>
      </c>
      <c r="BQ4032" s="1" t="s">
        <v>6466</v>
      </c>
      <c r="BR4032" s="1" t="s">
        <v>14251</v>
      </c>
      <c r="BS4032" s="1" t="s">
        <v>320</v>
      </c>
      <c r="BT4032" s="1" t="s">
        <v>11723</v>
      </c>
    </row>
    <row r="4033" spans="1:72" ht="13.5" customHeight="1">
      <c r="A4033" s="3" t="str">
        <f>HYPERLINK("http://kyu.snu.ac.kr/sdhj/index.jsp?type=hj/GK14605_00IH_0001_0071.jpg","1720_각북면_71")</f>
        <v>1720_각북면_71</v>
      </c>
      <c r="B4033" s="2">
        <v>1720</v>
      </c>
      <c r="C4033" s="2" t="s">
        <v>15798</v>
      </c>
      <c r="D4033" s="2" t="s">
        <v>15799</v>
      </c>
      <c r="E4033" s="2">
        <v>4032</v>
      </c>
      <c r="F4033" s="1">
        <v>18</v>
      </c>
      <c r="G4033" s="1" t="s">
        <v>5817</v>
      </c>
      <c r="H4033" s="1" t="s">
        <v>8503</v>
      </c>
      <c r="I4033" s="1">
        <v>18</v>
      </c>
      <c r="L4033" s="1">
        <v>4</v>
      </c>
      <c r="M4033" s="2" t="s">
        <v>18427</v>
      </c>
      <c r="N4033" s="2" t="s">
        <v>18428</v>
      </c>
      <c r="S4033" s="1" t="s">
        <v>190</v>
      </c>
      <c r="T4033" s="1" t="s">
        <v>8713</v>
      </c>
      <c r="Y4033" s="1" t="s">
        <v>2808</v>
      </c>
      <c r="Z4033" s="1" t="s">
        <v>10142</v>
      </c>
      <c r="AC4033" s="1">
        <v>15</v>
      </c>
      <c r="AD4033" s="1" t="s">
        <v>563</v>
      </c>
      <c r="AE4033" s="1" t="s">
        <v>9669</v>
      </c>
      <c r="AG4033" s="1" t="s">
        <v>16092</v>
      </c>
    </row>
    <row r="4034" spans="1:72" ht="13.5" customHeight="1">
      <c r="A4034" s="3" t="str">
        <f>HYPERLINK("http://kyu.snu.ac.kr/sdhj/index.jsp?type=hj/GK14605_00IH_0001_0071.jpg","1720_각북면_71")</f>
        <v>1720_각북면_71</v>
      </c>
      <c r="B4034" s="2">
        <v>1720</v>
      </c>
      <c r="C4034" s="2" t="s">
        <v>15798</v>
      </c>
      <c r="D4034" s="2" t="s">
        <v>15799</v>
      </c>
      <c r="E4034" s="2">
        <v>4033</v>
      </c>
      <c r="F4034" s="1">
        <v>18</v>
      </c>
      <c r="G4034" s="1" t="s">
        <v>5817</v>
      </c>
      <c r="H4034" s="1" t="s">
        <v>8503</v>
      </c>
      <c r="I4034" s="1">
        <v>18</v>
      </c>
      <c r="L4034" s="1">
        <v>4</v>
      </c>
      <c r="M4034" s="2" t="s">
        <v>18427</v>
      </c>
      <c r="N4034" s="2" t="s">
        <v>18428</v>
      </c>
      <c r="S4034" s="1" t="s">
        <v>68</v>
      </c>
      <c r="T4034" s="1" t="s">
        <v>8708</v>
      </c>
      <c r="Y4034" s="1" t="s">
        <v>6467</v>
      </c>
      <c r="Z4034" s="1" t="s">
        <v>10141</v>
      </c>
      <c r="AC4034" s="1">
        <v>5</v>
      </c>
      <c r="AD4034" s="1" t="s">
        <v>249</v>
      </c>
      <c r="AE4034" s="1" t="s">
        <v>11523</v>
      </c>
      <c r="AF4034" s="1" t="s">
        <v>15470</v>
      </c>
      <c r="AG4034" s="1" t="s">
        <v>17361</v>
      </c>
    </row>
    <row r="4035" spans="1:72" ht="13.5" customHeight="1">
      <c r="A4035" s="3" t="str">
        <f>HYPERLINK("http://kyu.snu.ac.kr/sdhj/index.jsp?type=hj/GK14605_00IH_0001_0071.jpg","1720_각북면_71")</f>
        <v>1720_각북면_71</v>
      </c>
      <c r="B4035" s="2">
        <v>1720</v>
      </c>
      <c r="C4035" s="2" t="s">
        <v>15798</v>
      </c>
      <c r="D4035" s="2" t="s">
        <v>15799</v>
      </c>
      <c r="E4035" s="2">
        <v>4034</v>
      </c>
      <c r="F4035" s="1">
        <v>18</v>
      </c>
      <c r="G4035" s="1" t="s">
        <v>5817</v>
      </c>
      <c r="H4035" s="1" t="s">
        <v>8503</v>
      </c>
      <c r="I4035" s="1">
        <v>18</v>
      </c>
      <c r="L4035" s="1">
        <v>5</v>
      </c>
      <c r="M4035" s="2" t="s">
        <v>205</v>
      </c>
      <c r="N4035" s="2" t="s">
        <v>9894</v>
      </c>
      <c r="O4035" s="1" t="s">
        <v>6</v>
      </c>
      <c r="P4035" s="1" t="s">
        <v>8656</v>
      </c>
      <c r="T4035" s="1" t="s">
        <v>16181</v>
      </c>
      <c r="U4035" s="1" t="s">
        <v>1834</v>
      </c>
      <c r="V4035" s="1" t="s">
        <v>8897</v>
      </c>
      <c r="Y4035" s="1" t="s">
        <v>205</v>
      </c>
      <c r="Z4035" s="1" t="s">
        <v>9894</v>
      </c>
      <c r="AC4035" s="1">
        <v>47</v>
      </c>
      <c r="AD4035" s="1" t="s">
        <v>246</v>
      </c>
      <c r="AE4035" s="1" t="s">
        <v>11545</v>
      </c>
      <c r="AJ4035" s="1" t="s">
        <v>17</v>
      </c>
      <c r="AK4035" s="1" t="s">
        <v>11718</v>
      </c>
      <c r="AL4035" s="1" t="s">
        <v>87</v>
      </c>
      <c r="AM4035" s="1" t="s">
        <v>11630</v>
      </c>
      <c r="AN4035" s="1" t="s">
        <v>280</v>
      </c>
      <c r="AO4035" s="1" t="s">
        <v>9917</v>
      </c>
      <c r="AP4035" s="1" t="s">
        <v>215</v>
      </c>
      <c r="AQ4035" s="1" t="s">
        <v>8866</v>
      </c>
      <c r="AR4035" s="1" t="s">
        <v>6468</v>
      </c>
      <c r="AS4035" s="1" t="s">
        <v>15615</v>
      </c>
      <c r="AT4035" s="1" t="s">
        <v>269</v>
      </c>
      <c r="AU4035" s="1" t="s">
        <v>8873</v>
      </c>
      <c r="AV4035" s="1" t="s">
        <v>6469</v>
      </c>
      <c r="AW4035" s="1" t="s">
        <v>12254</v>
      </c>
      <c r="BB4035" s="1" t="s">
        <v>274</v>
      </c>
      <c r="BC4035" s="1" t="s">
        <v>8855</v>
      </c>
      <c r="BD4035" s="1" t="s">
        <v>6470</v>
      </c>
      <c r="BE4035" s="1" t="s">
        <v>12812</v>
      </c>
      <c r="BG4035" s="1" t="s">
        <v>88</v>
      </c>
      <c r="BH4035" s="1" t="s">
        <v>8828</v>
      </c>
      <c r="BI4035" s="1" t="s">
        <v>6471</v>
      </c>
      <c r="BJ4035" s="1" t="s">
        <v>12361</v>
      </c>
      <c r="BK4035" s="1" t="s">
        <v>233</v>
      </c>
      <c r="BL4035" s="1" t="s">
        <v>8848</v>
      </c>
      <c r="BM4035" s="1" t="s">
        <v>1120</v>
      </c>
      <c r="BN4035" s="1" t="s">
        <v>10747</v>
      </c>
      <c r="BO4035" s="1" t="s">
        <v>573</v>
      </c>
      <c r="BP4035" s="1" t="s">
        <v>8905</v>
      </c>
      <c r="BQ4035" s="1" t="s">
        <v>2631</v>
      </c>
      <c r="BR4035" s="1" t="s">
        <v>14900</v>
      </c>
      <c r="BS4035" s="1" t="s">
        <v>50</v>
      </c>
      <c r="BT4035" s="1" t="s">
        <v>17362</v>
      </c>
    </row>
    <row r="4036" spans="1:72" ht="13.5" customHeight="1">
      <c r="A4036" s="3" t="str">
        <f>HYPERLINK("http://kyu.snu.ac.kr/sdhj/index.jsp?type=hj/GK14605_00IH_0001_0071.jpg","1720_각북면_71")</f>
        <v>1720_각북면_71</v>
      </c>
      <c r="B4036" s="2">
        <v>1720</v>
      </c>
      <c r="C4036" s="2" t="s">
        <v>16363</v>
      </c>
      <c r="D4036" s="2" t="s">
        <v>16364</v>
      </c>
      <c r="E4036" s="2">
        <v>4035</v>
      </c>
      <c r="F4036" s="1">
        <v>18</v>
      </c>
      <c r="G4036" s="1" t="s">
        <v>5817</v>
      </c>
      <c r="H4036" s="1" t="s">
        <v>8503</v>
      </c>
      <c r="I4036" s="1">
        <v>18</v>
      </c>
      <c r="L4036" s="1">
        <v>5</v>
      </c>
      <c r="M4036" s="2" t="s">
        <v>205</v>
      </c>
      <c r="N4036" s="2" t="s">
        <v>9894</v>
      </c>
      <c r="S4036" s="1" t="s">
        <v>190</v>
      </c>
      <c r="T4036" s="1" t="s">
        <v>8713</v>
      </c>
      <c r="U4036" s="1" t="s">
        <v>5051</v>
      </c>
      <c r="V4036" s="1" t="s">
        <v>8931</v>
      </c>
      <c r="Y4036" s="1" t="s">
        <v>223</v>
      </c>
      <c r="Z4036" s="1" t="s">
        <v>15351</v>
      </c>
      <c r="AC4036" s="1">
        <v>19</v>
      </c>
      <c r="AD4036" s="1" t="s">
        <v>308</v>
      </c>
      <c r="AE4036" s="1" t="s">
        <v>11554</v>
      </c>
    </row>
    <row r="4037" spans="1:72" ht="13.5" customHeight="1">
      <c r="A4037" s="3" t="str">
        <f>HYPERLINK("http://kyu.snu.ac.kr/sdhj/index.jsp?type=hj/GK14605_00IH_0001_0072.jpg","1720_각북면_72")</f>
        <v>1720_각북면_72</v>
      </c>
      <c r="B4037" s="2">
        <v>1720</v>
      </c>
      <c r="C4037" s="2" t="s">
        <v>15735</v>
      </c>
      <c r="D4037" s="2" t="s">
        <v>15736</v>
      </c>
      <c r="E4037" s="2">
        <v>4036</v>
      </c>
      <c r="F4037" s="1">
        <v>18</v>
      </c>
      <c r="G4037" s="1" t="s">
        <v>5817</v>
      </c>
      <c r="H4037" s="1" t="s">
        <v>8503</v>
      </c>
      <c r="I4037" s="1">
        <v>19</v>
      </c>
      <c r="J4037" s="1" t="s">
        <v>6472</v>
      </c>
      <c r="K4037" s="1" t="s">
        <v>15528</v>
      </c>
      <c r="L4037" s="1">
        <v>1</v>
      </c>
      <c r="M4037" s="2" t="s">
        <v>6472</v>
      </c>
      <c r="N4037" s="2" t="s">
        <v>15528</v>
      </c>
      <c r="O4037" s="1" t="s">
        <v>6</v>
      </c>
      <c r="P4037" s="1" t="s">
        <v>8656</v>
      </c>
      <c r="T4037" s="1" t="s">
        <v>16787</v>
      </c>
      <c r="U4037" s="1" t="s">
        <v>969</v>
      </c>
      <c r="V4037" s="1" t="s">
        <v>8880</v>
      </c>
      <c r="W4037" s="1" t="s">
        <v>38</v>
      </c>
      <c r="X4037" s="1" t="s">
        <v>17363</v>
      </c>
      <c r="Y4037" s="1" t="s">
        <v>6473</v>
      </c>
      <c r="Z4037" s="1" t="s">
        <v>10140</v>
      </c>
      <c r="AC4037" s="1">
        <v>32</v>
      </c>
      <c r="AD4037" s="1" t="s">
        <v>823</v>
      </c>
      <c r="AE4037" s="1" t="s">
        <v>11532</v>
      </c>
      <c r="AJ4037" s="1" t="s">
        <v>17</v>
      </c>
      <c r="AK4037" s="1" t="s">
        <v>11718</v>
      </c>
      <c r="AL4037" s="1" t="s">
        <v>50</v>
      </c>
      <c r="AM4037" s="1" t="s">
        <v>17205</v>
      </c>
      <c r="AT4037" s="1" t="s">
        <v>898</v>
      </c>
      <c r="AU4037" s="1" t="s">
        <v>8831</v>
      </c>
      <c r="AV4037" s="1" t="s">
        <v>6474</v>
      </c>
      <c r="AW4037" s="1" t="s">
        <v>12253</v>
      </c>
      <c r="BG4037" s="1" t="s">
        <v>818</v>
      </c>
      <c r="BH4037" s="1" t="s">
        <v>8881</v>
      </c>
      <c r="BI4037" s="1" t="s">
        <v>2397</v>
      </c>
      <c r="BJ4037" s="1" t="s">
        <v>9846</v>
      </c>
      <c r="BK4037" s="1" t="s">
        <v>231</v>
      </c>
      <c r="BL4037" s="1" t="s">
        <v>8981</v>
      </c>
      <c r="BM4037" s="1" t="s">
        <v>2288</v>
      </c>
      <c r="BN4037" s="1" t="s">
        <v>10003</v>
      </c>
      <c r="BO4037" s="1" t="s">
        <v>88</v>
      </c>
      <c r="BP4037" s="1" t="s">
        <v>8828</v>
      </c>
      <c r="BQ4037" s="1" t="s">
        <v>6475</v>
      </c>
      <c r="BR4037" s="1" t="s">
        <v>14250</v>
      </c>
      <c r="BS4037" s="1" t="s">
        <v>815</v>
      </c>
      <c r="BT4037" s="1" t="s">
        <v>17364</v>
      </c>
    </row>
    <row r="4038" spans="1:72" ht="13.5" customHeight="1">
      <c r="A4038" s="3" t="str">
        <f>HYPERLINK("http://kyu.snu.ac.kr/sdhj/index.jsp?type=hj/GK14605_00IH_0001_0072.jpg","1720_각북면_72")</f>
        <v>1720_각북면_72</v>
      </c>
      <c r="B4038" s="2">
        <v>1720</v>
      </c>
      <c r="C4038" s="2" t="s">
        <v>15659</v>
      </c>
      <c r="D4038" s="2" t="s">
        <v>15660</v>
      </c>
      <c r="E4038" s="2">
        <v>4037</v>
      </c>
      <c r="F4038" s="1">
        <v>18</v>
      </c>
      <c r="G4038" s="1" t="s">
        <v>5817</v>
      </c>
      <c r="H4038" s="1" t="s">
        <v>8503</v>
      </c>
      <c r="I4038" s="1">
        <v>19</v>
      </c>
      <c r="L4038" s="1">
        <v>1</v>
      </c>
      <c r="M4038" s="2" t="s">
        <v>6472</v>
      </c>
      <c r="N4038" s="2" t="s">
        <v>15528</v>
      </c>
      <c r="S4038" s="1" t="s">
        <v>51</v>
      </c>
      <c r="T4038" s="1" t="s">
        <v>1413</v>
      </c>
      <c r="U4038" s="1" t="s">
        <v>278</v>
      </c>
      <c r="V4038" s="1" t="s">
        <v>8843</v>
      </c>
      <c r="Y4038" s="1" t="s">
        <v>6476</v>
      </c>
      <c r="Z4038" s="1" t="s">
        <v>9510</v>
      </c>
      <c r="AC4038" s="1">
        <v>32</v>
      </c>
      <c r="AD4038" s="1" t="s">
        <v>823</v>
      </c>
      <c r="AE4038" s="1" t="s">
        <v>11532</v>
      </c>
      <c r="AJ4038" s="1" t="s">
        <v>17</v>
      </c>
      <c r="AK4038" s="1" t="s">
        <v>11718</v>
      </c>
      <c r="AL4038" s="1" t="s">
        <v>41</v>
      </c>
      <c r="AM4038" s="1" t="s">
        <v>11660</v>
      </c>
      <c r="AN4038" s="1" t="s">
        <v>602</v>
      </c>
      <c r="AO4038" s="1" t="s">
        <v>8712</v>
      </c>
      <c r="AR4038" s="1" t="s">
        <v>6477</v>
      </c>
      <c r="AS4038" s="1" t="s">
        <v>11842</v>
      </c>
      <c r="AT4038" s="1" t="s">
        <v>88</v>
      </c>
      <c r="AU4038" s="1" t="s">
        <v>8828</v>
      </c>
      <c r="AV4038" s="1" t="s">
        <v>984</v>
      </c>
      <c r="AW4038" s="1" t="s">
        <v>9395</v>
      </c>
      <c r="BB4038" s="1" t="s">
        <v>722</v>
      </c>
      <c r="BC4038" s="1" t="s">
        <v>17365</v>
      </c>
      <c r="BD4038" s="1" t="s">
        <v>3314</v>
      </c>
      <c r="BE4038" s="1" t="s">
        <v>9499</v>
      </c>
      <c r="BM4038" s="1" t="s">
        <v>6478</v>
      </c>
      <c r="BN4038" s="1" t="s">
        <v>13186</v>
      </c>
      <c r="BO4038" s="1" t="s">
        <v>269</v>
      </c>
      <c r="BP4038" s="1" t="s">
        <v>8873</v>
      </c>
      <c r="BQ4038" s="1" t="s">
        <v>6479</v>
      </c>
      <c r="BR4038" s="1" t="s">
        <v>10610</v>
      </c>
      <c r="BS4038" s="1" t="s">
        <v>815</v>
      </c>
      <c r="BT4038" s="1" t="s">
        <v>17366</v>
      </c>
    </row>
    <row r="4039" spans="1:72" ht="13.5" customHeight="1">
      <c r="A4039" s="3" t="str">
        <f>HYPERLINK("http://kyu.snu.ac.kr/sdhj/index.jsp?type=hj/GK14605_00IH_0001_0072.jpg","1720_각북면_72")</f>
        <v>1720_각북면_72</v>
      </c>
      <c r="B4039" s="2">
        <v>1720</v>
      </c>
      <c r="C4039" s="2" t="s">
        <v>15884</v>
      </c>
      <c r="D4039" s="2" t="s">
        <v>15885</v>
      </c>
      <c r="E4039" s="2">
        <v>4038</v>
      </c>
      <c r="F4039" s="1">
        <v>18</v>
      </c>
      <c r="G4039" s="1" t="s">
        <v>5817</v>
      </c>
      <c r="H4039" s="1" t="s">
        <v>8503</v>
      </c>
      <c r="I4039" s="1">
        <v>19</v>
      </c>
      <c r="L4039" s="1">
        <v>1</v>
      </c>
      <c r="M4039" s="2" t="s">
        <v>6472</v>
      </c>
      <c r="N4039" s="2" t="s">
        <v>15528</v>
      </c>
      <c r="S4039" s="1" t="s">
        <v>226</v>
      </c>
      <c r="T4039" s="1" t="s">
        <v>8709</v>
      </c>
      <c r="Y4039" s="1" t="s">
        <v>18975</v>
      </c>
      <c r="Z4039" s="1" t="s">
        <v>17367</v>
      </c>
      <c r="AC4039" s="1">
        <v>9</v>
      </c>
      <c r="AD4039" s="1" t="s">
        <v>258</v>
      </c>
      <c r="AE4039" s="1" t="s">
        <v>11526</v>
      </c>
    </row>
    <row r="4040" spans="1:72" ht="13.5" customHeight="1">
      <c r="A4040" s="3" t="str">
        <f>HYPERLINK("http://kyu.snu.ac.kr/sdhj/index.jsp?type=hj/GK14605_00IH_0001_0072.jpg","1720_각북면_72")</f>
        <v>1720_각북면_72</v>
      </c>
      <c r="B4040" s="2">
        <v>1720</v>
      </c>
      <c r="C4040" s="2" t="s">
        <v>15884</v>
      </c>
      <c r="D4040" s="2" t="s">
        <v>15885</v>
      </c>
      <c r="E4040" s="2">
        <v>4039</v>
      </c>
      <c r="F4040" s="1">
        <v>18</v>
      </c>
      <c r="G4040" s="1" t="s">
        <v>5817</v>
      </c>
      <c r="H4040" s="1" t="s">
        <v>8503</v>
      </c>
      <c r="I4040" s="1">
        <v>19</v>
      </c>
      <c r="L4040" s="1">
        <v>2</v>
      </c>
      <c r="M4040" s="2" t="s">
        <v>18429</v>
      </c>
      <c r="N4040" s="2" t="s">
        <v>18430</v>
      </c>
      <c r="O4040" s="1" t="s">
        <v>6</v>
      </c>
      <c r="P4040" s="1" t="s">
        <v>8656</v>
      </c>
      <c r="T4040" s="1" t="s">
        <v>16133</v>
      </c>
      <c r="U4040" s="1" t="s">
        <v>6480</v>
      </c>
      <c r="V4040" s="1" t="s">
        <v>8986</v>
      </c>
      <c r="W4040" s="1" t="s">
        <v>437</v>
      </c>
      <c r="X4040" s="1" t="s">
        <v>9293</v>
      </c>
      <c r="Y4040" s="1" t="s">
        <v>6481</v>
      </c>
      <c r="Z4040" s="1" t="s">
        <v>10139</v>
      </c>
      <c r="AC4040" s="1">
        <v>39</v>
      </c>
      <c r="AD4040" s="1" t="s">
        <v>119</v>
      </c>
      <c r="AE4040" s="1" t="s">
        <v>9334</v>
      </c>
      <c r="AJ4040" s="1" t="s">
        <v>17</v>
      </c>
      <c r="AK4040" s="1" t="s">
        <v>11718</v>
      </c>
      <c r="AL4040" s="1" t="s">
        <v>320</v>
      </c>
      <c r="AM4040" s="1" t="s">
        <v>11723</v>
      </c>
      <c r="AT4040" s="1" t="s">
        <v>48</v>
      </c>
      <c r="AU4040" s="1" t="s">
        <v>8899</v>
      </c>
      <c r="AV4040" s="1" t="s">
        <v>8422</v>
      </c>
      <c r="AW4040" s="1" t="s">
        <v>12252</v>
      </c>
      <c r="BG4040" s="1" t="s">
        <v>48</v>
      </c>
      <c r="BH4040" s="1" t="s">
        <v>8899</v>
      </c>
      <c r="BI4040" s="1" t="s">
        <v>439</v>
      </c>
      <c r="BJ4040" s="1" t="s">
        <v>10430</v>
      </c>
      <c r="BK4040" s="1" t="s">
        <v>60</v>
      </c>
      <c r="BL4040" s="1" t="s">
        <v>9030</v>
      </c>
      <c r="BM4040" s="1" t="s">
        <v>6482</v>
      </c>
      <c r="BN4040" s="1" t="s">
        <v>8775</v>
      </c>
      <c r="BO4040" s="1" t="s">
        <v>44</v>
      </c>
      <c r="BP4040" s="1" t="s">
        <v>8875</v>
      </c>
      <c r="BQ4040" s="1" t="s">
        <v>6483</v>
      </c>
      <c r="BR4040" s="1" t="s">
        <v>14249</v>
      </c>
      <c r="BS4040" s="1" t="s">
        <v>41</v>
      </c>
      <c r="BT4040" s="1" t="s">
        <v>11660</v>
      </c>
    </row>
    <row r="4041" spans="1:72" ht="13.5" customHeight="1">
      <c r="A4041" s="3" t="str">
        <f>HYPERLINK("http://kyu.snu.ac.kr/sdhj/index.jsp?type=hj/GK14605_00IH_0001_0072.jpg","1720_각북면_72")</f>
        <v>1720_각북면_72</v>
      </c>
      <c r="B4041" s="2">
        <v>1720</v>
      </c>
      <c r="C4041" s="2" t="s">
        <v>15786</v>
      </c>
      <c r="D4041" s="2" t="s">
        <v>15787</v>
      </c>
      <c r="E4041" s="2">
        <v>4040</v>
      </c>
      <c r="F4041" s="1">
        <v>18</v>
      </c>
      <c r="G4041" s="1" t="s">
        <v>5817</v>
      </c>
      <c r="H4041" s="1" t="s">
        <v>8503</v>
      </c>
      <c r="I4041" s="1">
        <v>19</v>
      </c>
      <c r="L4041" s="1">
        <v>2</v>
      </c>
      <c r="M4041" s="2" t="s">
        <v>18429</v>
      </c>
      <c r="N4041" s="2" t="s">
        <v>18430</v>
      </c>
      <c r="S4041" s="1" t="s">
        <v>51</v>
      </c>
      <c r="T4041" s="1" t="s">
        <v>1413</v>
      </c>
      <c r="W4041" s="1" t="s">
        <v>903</v>
      </c>
      <c r="X4041" s="1" t="s">
        <v>9268</v>
      </c>
      <c r="Y4041" s="1" t="s">
        <v>53</v>
      </c>
      <c r="Z4041" s="1" t="s">
        <v>9315</v>
      </c>
      <c r="AC4041" s="1">
        <v>37</v>
      </c>
      <c r="AD4041" s="1" t="s">
        <v>299</v>
      </c>
      <c r="AE4041" s="1" t="s">
        <v>11520</v>
      </c>
      <c r="AJ4041" s="1" t="s">
        <v>17</v>
      </c>
      <c r="AK4041" s="1" t="s">
        <v>11718</v>
      </c>
      <c r="AL4041" s="1" t="s">
        <v>5154</v>
      </c>
      <c r="AM4041" s="1" t="s">
        <v>11634</v>
      </c>
      <c r="AT4041" s="1" t="s">
        <v>48</v>
      </c>
      <c r="AU4041" s="1" t="s">
        <v>8899</v>
      </c>
      <c r="AV4041" s="1" t="s">
        <v>5119</v>
      </c>
      <c r="AW4041" s="1" t="s">
        <v>12251</v>
      </c>
      <c r="BG4041" s="1" t="s">
        <v>48</v>
      </c>
      <c r="BH4041" s="1" t="s">
        <v>8899</v>
      </c>
      <c r="BI4041" s="1" t="s">
        <v>6484</v>
      </c>
      <c r="BJ4041" s="1" t="s">
        <v>12091</v>
      </c>
      <c r="BK4041" s="1" t="s">
        <v>88</v>
      </c>
      <c r="BL4041" s="1" t="s">
        <v>8828</v>
      </c>
      <c r="BM4041" s="1" t="s">
        <v>6485</v>
      </c>
      <c r="BN4041" s="1" t="s">
        <v>13619</v>
      </c>
      <c r="BO4041" s="1" t="s">
        <v>153</v>
      </c>
      <c r="BP4041" s="1" t="s">
        <v>8874</v>
      </c>
      <c r="BQ4041" s="1" t="s">
        <v>6486</v>
      </c>
      <c r="BR4041" s="1" t="s">
        <v>15191</v>
      </c>
      <c r="BS4041" s="1" t="s">
        <v>41</v>
      </c>
      <c r="BT4041" s="1" t="s">
        <v>11660</v>
      </c>
    </row>
    <row r="4042" spans="1:72" ht="13.5" customHeight="1">
      <c r="A4042" s="3" t="str">
        <f>HYPERLINK("http://kyu.snu.ac.kr/sdhj/index.jsp?type=hj/GK14605_00IH_0001_0072.jpg","1720_각북면_72")</f>
        <v>1720_각북면_72</v>
      </c>
      <c r="B4042" s="2">
        <v>1720</v>
      </c>
      <c r="C4042" s="2" t="s">
        <v>15806</v>
      </c>
      <c r="D4042" s="2" t="s">
        <v>15807</v>
      </c>
      <c r="E4042" s="2">
        <v>4041</v>
      </c>
      <c r="F4042" s="1">
        <v>18</v>
      </c>
      <c r="G4042" s="1" t="s">
        <v>5817</v>
      </c>
      <c r="H4042" s="1" t="s">
        <v>8503</v>
      </c>
      <c r="I4042" s="1">
        <v>19</v>
      </c>
      <c r="L4042" s="1">
        <v>2</v>
      </c>
      <c r="M4042" s="2" t="s">
        <v>18429</v>
      </c>
      <c r="N4042" s="2" t="s">
        <v>18430</v>
      </c>
      <c r="S4042" s="1" t="s">
        <v>934</v>
      </c>
      <c r="T4042" s="1" t="s">
        <v>8751</v>
      </c>
      <c r="U4042" s="1" t="s">
        <v>1755</v>
      </c>
      <c r="V4042" s="1" t="s">
        <v>8859</v>
      </c>
      <c r="W4042" s="1" t="s">
        <v>437</v>
      </c>
      <c r="X4042" s="1" t="s">
        <v>9293</v>
      </c>
      <c r="Y4042" s="1" t="s">
        <v>6006</v>
      </c>
      <c r="Z4042" s="1" t="s">
        <v>10138</v>
      </c>
      <c r="AC4042" s="1">
        <v>21</v>
      </c>
      <c r="AD4042" s="1" t="s">
        <v>192</v>
      </c>
      <c r="AE4042" s="1" t="s">
        <v>10512</v>
      </c>
    </row>
    <row r="4043" spans="1:72" ht="13.5" customHeight="1">
      <c r="A4043" s="3" t="str">
        <f>HYPERLINK("http://kyu.snu.ac.kr/sdhj/index.jsp?type=hj/GK14605_00IH_0001_0072.jpg","1720_각북면_72")</f>
        <v>1720_각북면_72</v>
      </c>
      <c r="B4043" s="2">
        <v>1720</v>
      </c>
      <c r="C4043" s="2" t="s">
        <v>15741</v>
      </c>
      <c r="D4043" s="2" t="s">
        <v>15742</v>
      </c>
      <c r="E4043" s="2">
        <v>4042</v>
      </c>
      <c r="F4043" s="1">
        <v>18</v>
      </c>
      <c r="G4043" s="1" t="s">
        <v>5817</v>
      </c>
      <c r="H4043" s="1" t="s">
        <v>8503</v>
      </c>
      <c r="I4043" s="1">
        <v>19</v>
      </c>
      <c r="L4043" s="1">
        <v>2</v>
      </c>
      <c r="M4043" s="2" t="s">
        <v>18429</v>
      </c>
      <c r="N4043" s="2" t="s">
        <v>18430</v>
      </c>
      <c r="S4043" s="1" t="s">
        <v>68</v>
      </c>
      <c r="T4043" s="1" t="s">
        <v>8708</v>
      </c>
      <c r="Y4043" s="1" t="s">
        <v>3314</v>
      </c>
      <c r="Z4043" s="1" t="s">
        <v>9499</v>
      </c>
      <c r="AC4043" s="1">
        <v>5</v>
      </c>
      <c r="AD4043" s="1" t="s">
        <v>249</v>
      </c>
      <c r="AE4043" s="1" t="s">
        <v>11523</v>
      </c>
    </row>
    <row r="4044" spans="1:72" ht="13.5" customHeight="1">
      <c r="A4044" s="3" t="str">
        <f>HYPERLINK("http://kyu.snu.ac.kr/sdhj/index.jsp?type=hj/GK14605_00IH_0001_0072.jpg","1720_각북면_72")</f>
        <v>1720_각북면_72</v>
      </c>
      <c r="B4044" s="2">
        <v>1720</v>
      </c>
      <c r="C4044" s="2" t="s">
        <v>15741</v>
      </c>
      <c r="D4044" s="2" t="s">
        <v>15742</v>
      </c>
      <c r="E4044" s="2">
        <v>4043</v>
      </c>
      <c r="F4044" s="1">
        <v>18</v>
      </c>
      <c r="G4044" s="1" t="s">
        <v>5817</v>
      </c>
      <c r="H4044" s="1" t="s">
        <v>8503</v>
      </c>
      <c r="I4044" s="1">
        <v>19</v>
      </c>
      <c r="L4044" s="1">
        <v>2</v>
      </c>
      <c r="M4044" s="2" t="s">
        <v>18429</v>
      </c>
      <c r="N4044" s="2" t="s">
        <v>18430</v>
      </c>
      <c r="S4044" s="1" t="s">
        <v>68</v>
      </c>
      <c r="T4044" s="1" t="s">
        <v>8708</v>
      </c>
      <c r="Y4044" s="1" t="s">
        <v>18976</v>
      </c>
      <c r="Z4044" s="1" t="s">
        <v>15494</v>
      </c>
      <c r="AC4044" s="1">
        <v>1</v>
      </c>
      <c r="AD4044" s="1" t="s">
        <v>107</v>
      </c>
      <c r="AE4044" s="1" t="s">
        <v>11521</v>
      </c>
    </row>
    <row r="4045" spans="1:72" ht="13.5" customHeight="1">
      <c r="A4045" s="3" t="str">
        <f>HYPERLINK("http://kyu.snu.ac.kr/sdhj/index.jsp?type=hj/GK14605_00IH_0001_0072.jpg","1720_각북면_72")</f>
        <v>1720_각북면_72</v>
      </c>
      <c r="B4045" s="2">
        <v>1720</v>
      </c>
      <c r="C4045" s="2" t="s">
        <v>15741</v>
      </c>
      <c r="D4045" s="2" t="s">
        <v>15742</v>
      </c>
      <c r="E4045" s="2">
        <v>4044</v>
      </c>
      <c r="F4045" s="1">
        <v>18</v>
      </c>
      <c r="G4045" s="1" t="s">
        <v>5817</v>
      </c>
      <c r="H4045" s="1" t="s">
        <v>8503</v>
      </c>
      <c r="I4045" s="1">
        <v>19</v>
      </c>
      <c r="L4045" s="1">
        <v>2</v>
      </c>
      <c r="M4045" s="2" t="s">
        <v>18429</v>
      </c>
      <c r="N4045" s="2" t="s">
        <v>18430</v>
      </c>
      <c r="T4045" s="1" t="s">
        <v>17368</v>
      </c>
      <c r="U4045" s="1" t="s">
        <v>266</v>
      </c>
      <c r="V4045" s="1" t="s">
        <v>8830</v>
      </c>
      <c r="Y4045" s="1" t="s">
        <v>2093</v>
      </c>
      <c r="Z4045" s="1" t="s">
        <v>10137</v>
      </c>
      <c r="AC4045" s="1">
        <v>21</v>
      </c>
      <c r="AD4045" s="1" t="s">
        <v>192</v>
      </c>
      <c r="AE4045" s="1" t="s">
        <v>10512</v>
      </c>
    </row>
    <row r="4046" spans="1:72" ht="13.5" customHeight="1">
      <c r="A4046" s="3" t="str">
        <f>HYPERLINK("http://kyu.snu.ac.kr/sdhj/index.jsp?type=hj/GK14605_00IH_0001_0072.jpg","1720_각북면_72")</f>
        <v>1720_각북면_72</v>
      </c>
      <c r="B4046" s="2">
        <v>1720</v>
      </c>
      <c r="C4046" s="2" t="s">
        <v>15741</v>
      </c>
      <c r="D4046" s="2" t="s">
        <v>15742</v>
      </c>
      <c r="E4046" s="2">
        <v>4045</v>
      </c>
      <c r="F4046" s="1">
        <v>18</v>
      </c>
      <c r="G4046" s="1" t="s">
        <v>5817</v>
      </c>
      <c r="H4046" s="1" t="s">
        <v>8503</v>
      </c>
      <c r="I4046" s="1">
        <v>19</v>
      </c>
      <c r="L4046" s="1">
        <v>3</v>
      </c>
      <c r="M4046" s="2" t="s">
        <v>18431</v>
      </c>
      <c r="N4046" s="2" t="s">
        <v>18432</v>
      </c>
      <c r="O4046" s="1" t="s">
        <v>6</v>
      </c>
      <c r="P4046" s="1" t="s">
        <v>8656</v>
      </c>
      <c r="T4046" s="1" t="s">
        <v>17175</v>
      </c>
      <c r="U4046" s="1" t="s">
        <v>215</v>
      </c>
      <c r="V4046" s="1" t="s">
        <v>8866</v>
      </c>
      <c r="W4046" s="1" t="s">
        <v>1696</v>
      </c>
      <c r="X4046" s="1" t="s">
        <v>9286</v>
      </c>
      <c r="Y4046" s="1" t="s">
        <v>5871</v>
      </c>
      <c r="Z4046" s="1" t="s">
        <v>10136</v>
      </c>
      <c r="AC4046" s="1">
        <v>45</v>
      </c>
      <c r="AD4046" s="1" t="s">
        <v>185</v>
      </c>
      <c r="AE4046" s="1" t="s">
        <v>11528</v>
      </c>
      <c r="AJ4046" s="1" t="s">
        <v>17</v>
      </c>
      <c r="AK4046" s="1" t="s">
        <v>11718</v>
      </c>
      <c r="AL4046" s="1" t="s">
        <v>720</v>
      </c>
      <c r="AM4046" s="1" t="s">
        <v>11736</v>
      </c>
      <c r="AT4046" s="1" t="s">
        <v>215</v>
      </c>
      <c r="AU4046" s="1" t="s">
        <v>8866</v>
      </c>
      <c r="AV4046" s="1" t="s">
        <v>5829</v>
      </c>
      <c r="AW4046" s="1" t="s">
        <v>10358</v>
      </c>
      <c r="BG4046" s="1" t="s">
        <v>46</v>
      </c>
      <c r="BH4046" s="1" t="s">
        <v>11959</v>
      </c>
      <c r="BI4046" s="1" t="s">
        <v>5830</v>
      </c>
      <c r="BJ4046" s="1" t="s">
        <v>12313</v>
      </c>
      <c r="BK4046" s="1" t="s">
        <v>5836</v>
      </c>
      <c r="BL4046" s="1" t="s">
        <v>15345</v>
      </c>
      <c r="BM4046" s="1" t="s">
        <v>6487</v>
      </c>
      <c r="BN4046" s="1" t="s">
        <v>12271</v>
      </c>
      <c r="BO4046" s="1" t="s">
        <v>488</v>
      </c>
      <c r="BP4046" s="1" t="s">
        <v>15316</v>
      </c>
      <c r="BQ4046" s="1" t="s">
        <v>6488</v>
      </c>
      <c r="BR4046" s="1" t="s">
        <v>14248</v>
      </c>
      <c r="BS4046" s="1" t="s">
        <v>158</v>
      </c>
      <c r="BT4046" s="1" t="s">
        <v>11647</v>
      </c>
    </row>
    <row r="4047" spans="1:72" ht="13.5" customHeight="1">
      <c r="A4047" s="3" t="str">
        <f>HYPERLINK("http://kyu.snu.ac.kr/sdhj/index.jsp?type=hj/GK14605_00IH_0001_0072.jpg","1720_각북면_72")</f>
        <v>1720_각북면_72</v>
      </c>
      <c r="B4047" s="2">
        <v>1720</v>
      </c>
      <c r="C4047" s="2" t="s">
        <v>15737</v>
      </c>
      <c r="D4047" s="2" t="s">
        <v>15738</v>
      </c>
      <c r="E4047" s="2">
        <v>4046</v>
      </c>
      <c r="F4047" s="1">
        <v>18</v>
      </c>
      <c r="G4047" s="1" t="s">
        <v>5817</v>
      </c>
      <c r="H4047" s="1" t="s">
        <v>8503</v>
      </c>
      <c r="I4047" s="1">
        <v>19</v>
      </c>
      <c r="L4047" s="1">
        <v>3</v>
      </c>
      <c r="M4047" s="2" t="s">
        <v>18431</v>
      </c>
      <c r="N4047" s="2" t="s">
        <v>18432</v>
      </c>
      <c r="S4047" s="1" t="s">
        <v>51</v>
      </c>
      <c r="T4047" s="1" t="s">
        <v>1413</v>
      </c>
      <c r="W4047" s="1" t="s">
        <v>84</v>
      </c>
      <c r="X4047" s="1" t="s">
        <v>9283</v>
      </c>
      <c r="Y4047" s="1" t="s">
        <v>129</v>
      </c>
      <c r="Z4047" s="1" t="s">
        <v>9465</v>
      </c>
      <c r="AC4047" s="1">
        <v>45</v>
      </c>
      <c r="AD4047" s="1" t="s">
        <v>185</v>
      </c>
      <c r="AE4047" s="1" t="s">
        <v>11528</v>
      </c>
      <c r="AJ4047" s="1" t="s">
        <v>461</v>
      </c>
      <c r="AK4047" s="1" t="s">
        <v>11719</v>
      </c>
      <c r="AL4047" s="1" t="s">
        <v>87</v>
      </c>
      <c r="AM4047" s="1" t="s">
        <v>11630</v>
      </c>
      <c r="AT4047" s="1" t="s">
        <v>44</v>
      </c>
      <c r="AU4047" s="1" t="s">
        <v>8875</v>
      </c>
      <c r="AV4047" s="1" t="s">
        <v>680</v>
      </c>
      <c r="AW4047" s="1" t="s">
        <v>9951</v>
      </c>
      <c r="BG4047" s="1" t="s">
        <v>46</v>
      </c>
      <c r="BH4047" s="1" t="s">
        <v>11959</v>
      </c>
      <c r="BI4047" s="1" t="s">
        <v>110</v>
      </c>
      <c r="BJ4047" s="1" t="s">
        <v>9285</v>
      </c>
      <c r="BK4047" s="1" t="s">
        <v>48</v>
      </c>
      <c r="BL4047" s="1" t="s">
        <v>8899</v>
      </c>
      <c r="BM4047" s="1" t="s">
        <v>6489</v>
      </c>
      <c r="BN4047" s="1" t="s">
        <v>9918</v>
      </c>
      <c r="BO4047" s="1" t="s">
        <v>46</v>
      </c>
      <c r="BP4047" s="1" t="s">
        <v>11959</v>
      </c>
      <c r="BQ4047" s="1" t="s">
        <v>6490</v>
      </c>
      <c r="BR4047" s="1" t="s">
        <v>14247</v>
      </c>
      <c r="BS4047" s="1" t="s">
        <v>236</v>
      </c>
      <c r="BT4047" s="1" t="s">
        <v>11694</v>
      </c>
    </row>
    <row r="4048" spans="1:72" ht="13.5" customHeight="1">
      <c r="A4048" s="3" t="str">
        <f>HYPERLINK("http://kyu.snu.ac.kr/sdhj/index.jsp?type=hj/GK14605_00IH_0001_0072.jpg","1720_각북면_72")</f>
        <v>1720_각북면_72</v>
      </c>
      <c r="B4048" s="2">
        <v>1720</v>
      </c>
      <c r="C4048" s="2" t="s">
        <v>15737</v>
      </c>
      <c r="D4048" s="2" t="s">
        <v>15738</v>
      </c>
      <c r="E4048" s="2">
        <v>4047</v>
      </c>
      <c r="F4048" s="1">
        <v>19</v>
      </c>
      <c r="G4048" s="1" t="s">
        <v>6491</v>
      </c>
      <c r="H4048" s="1" t="s">
        <v>8502</v>
      </c>
      <c r="I4048" s="1">
        <v>1</v>
      </c>
      <c r="J4048" s="1" t="s">
        <v>6492</v>
      </c>
      <c r="K4048" s="1" t="s">
        <v>8566</v>
      </c>
      <c r="L4048" s="1">
        <v>1</v>
      </c>
      <c r="M4048" s="2" t="s">
        <v>4241</v>
      </c>
      <c r="N4048" s="2" t="s">
        <v>10135</v>
      </c>
      <c r="O4048" s="1" t="s">
        <v>6</v>
      </c>
      <c r="P4048" s="1" t="s">
        <v>8656</v>
      </c>
      <c r="T4048" s="1" t="s">
        <v>16115</v>
      </c>
      <c r="U4048" s="1" t="s">
        <v>6493</v>
      </c>
      <c r="V4048" s="1" t="s">
        <v>8927</v>
      </c>
      <c r="Y4048" s="1" t="s">
        <v>4241</v>
      </c>
      <c r="Z4048" s="1" t="s">
        <v>10135</v>
      </c>
      <c r="AC4048" s="1">
        <v>45</v>
      </c>
      <c r="AD4048" s="1" t="s">
        <v>185</v>
      </c>
      <c r="AE4048" s="1" t="s">
        <v>11528</v>
      </c>
      <c r="AJ4048" s="1" t="s">
        <v>17</v>
      </c>
      <c r="AK4048" s="1" t="s">
        <v>11718</v>
      </c>
      <c r="AL4048" s="1" t="s">
        <v>158</v>
      </c>
      <c r="AM4048" s="1" t="s">
        <v>11647</v>
      </c>
      <c r="AT4048" s="1" t="s">
        <v>573</v>
      </c>
      <c r="AU4048" s="1" t="s">
        <v>8905</v>
      </c>
      <c r="AV4048" s="1" t="s">
        <v>1493</v>
      </c>
      <c r="AW4048" s="1" t="s">
        <v>9376</v>
      </c>
      <c r="BG4048" s="1" t="s">
        <v>573</v>
      </c>
      <c r="BH4048" s="1" t="s">
        <v>8905</v>
      </c>
      <c r="BI4048" s="1" t="s">
        <v>270</v>
      </c>
      <c r="BJ4048" s="1" t="s">
        <v>11481</v>
      </c>
      <c r="BK4048" s="1" t="s">
        <v>573</v>
      </c>
      <c r="BL4048" s="1" t="s">
        <v>8905</v>
      </c>
      <c r="BM4048" s="1" t="s">
        <v>6494</v>
      </c>
      <c r="BN4048" s="1" t="s">
        <v>13050</v>
      </c>
      <c r="BO4048" s="1" t="s">
        <v>269</v>
      </c>
      <c r="BP4048" s="1" t="s">
        <v>8873</v>
      </c>
      <c r="BQ4048" s="1" t="s">
        <v>6495</v>
      </c>
      <c r="BR4048" s="1" t="s">
        <v>13107</v>
      </c>
      <c r="BS4048" s="1" t="s">
        <v>202</v>
      </c>
      <c r="BT4048" s="1" t="s">
        <v>11631</v>
      </c>
    </row>
    <row r="4049" spans="1:73" ht="13.5" customHeight="1">
      <c r="A4049" s="3" t="str">
        <f>HYPERLINK("http://kyu.snu.ac.kr/sdhj/index.jsp?type=hj/GK14605_00IH_0001_0072.jpg","1720_각북면_72")</f>
        <v>1720_각북면_72</v>
      </c>
      <c r="B4049" s="2">
        <v>1720</v>
      </c>
      <c r="C4049" s="2" t="s">
        <v>16113</v>
      </c>
      <c r="D4049" s="2" t="s">
        <v>16114</v>
      </c>
      <c r="E4049" s="2">
        <v>4048</v>
      </c>
      <c r="F4049" s="1">
        <v>19</v>
      </c>
      <c r="G4049" s="1" t="s">
        <v>6491</v>
      </c>
      <c r="H4049" s="1" t="s">
        <v>8502</v>
      </c>
      <c r="I4049" s="1">
        <v>1</v>
      </c>
      <c r="L4049" s="1">
        <v>1</v>
      </c>
      <c r="M4049" s="2" t="s">
        <v>4241</v>
      </c>
      <c r="N4049" s="2" t="s">
        <v>10135</v>
      </c>
      <c r="S4049" s="1" t="s">
        <v>51</v>
      </c>
      <c r="T4049" s="1" t="s">
        <v>1413</v>
      </c>
      <c r="U4049" s="1" t="s">
        <v>278</v>
      </c>
      <c r="V4049" s="1" t="s">
        <v>8843</v>
      </c>
      <c r="Y4049" s="1" t="s">
        <v>1024</v>
      </c>
      <c r="Z4049" s="1" t="s">
        <v>9524</v>
      </c>
      <c r="AC4049" s="1">
        <v>48</v>
      </c>
      <c r="AD4049" s="1" t="s">
        <v>76</v>
      </c>
      <c r="AE4049" s="1" t="s">
        <v>11537</v>
      </c>
      <c r="AJ4049" s="1" t="s">
        <v>17</v>
      </c>
      <c r="AK4049" s="1" t="s">
        <v>11718</v>
      </c>
      <c r="AL4049" s="1" t="s">
        <v>41</v>
      </c>
      <c r="AM4049" s="1" t="s">
        <v>11660</v>
      </c>
      <c r="AN4049" s="1" t="s">
        <v>726</v>
      </c>
      <c r="AO4049" s="1" t="s">
        <v>11785</v>
      </c>
      <c r="AR4049" s="1" t="s">
        <v>6496</v>
      </c>
      <c r="AS4049" s="1" t="s">
        <v>15412</v>
      </c>
      <c r="AT4049" s="1" t="s">
        <v>269</v>
      </c>
      <c r="AU4049" s="1" t="s">
        <v>8873</v>
      </c>
      <c r="AV4049" s="1" t="s">
        <v>6497</v>
      </c>
      <c r="AW4049" s="1" t="s">
        <v>12250</v>
      </c>
      <c r="BG4049" s="1" t="s">
        <v>269</v>
      </c>
      <c r="BH4049" s="1" t="s">
        <v>8873</v>
      </c>
      <c r="BI4049" s="1" t="s">
        <v>2548</v>
      </c>
      <c r="BJ4049" s="1" t="s">
        <v>10777</v>
      </c>
      <c r="BK4049" s="1" t="s">
        <v>269</v>
      </c>
      <c r="BL4049" s="1" t="s">
        <v>8873</v>
      </c>
      <c r="BM4049" s="1" t="s">
        <v>3837</v>
      </c>
      <c r="BN4049" s="1" t="s">
        <v>10922</v>
      </c>
      <c r="BO4049" s="1" t="s">
        <v>88</v>
      </c>
      <c r="BP4049" s="1" t="s">
        <v>8828</v>
      </c>
      <c r="BQ4049" s="1" t="s">
        <v>6498</v>
      </c>
      <c r="BR4049" s="1" t="s">
        <v>17369</v>
      </c>
      <c r="BS4049" s="1" t="s">
        <v>50</v>
      </c>
      <c r="BT4049" s="1" t="s">
        <v>17233</v>
      </c>
    </row>
    <row r="4050" spans="1:73" ht="13.5" customHeight="1">
      <c r="A4050" s="3" t="str">
        <f>HYPERLINK("http://kyu.snu.ac.kr/sdhj/index.jsp?type=hj/GK14605_00IH_0001_0072.jpg","1720_각북면_72")</f>
        <v>1720_각북면_72</v>
      </c>
      <c r="B4050" s="2">
        <v>1720</v>
      </c>
      <c r="C4050" s="2" t="s">
        <v>17234</v>
      </c>
      <c r="D4050" s="2" t="s">
        <v>17235</v>
      </c>
      <c r="E4050" s="2">
        <v>4049</v>
      </c>
      <c r="F4050" s="1">
        <v>19</v>
      </c>
      <c r="G4050" s="1" t="s">
        <v>6491</v>
      </c>
      <c r="H4050" s="1" t="s">
        <v>8502</v>
      </c>
      <c r="I4050" s="1">
        <v>1</v>
      </c>
      <c r="L4050" s="1">
        <v>1</v>
      </c>
      <c r="M4050" s="2" t="s">
        <v>4241</v>
      </c>
      <c r="N4050" s="2" t="s">
        <v>10135</v>
      </c>
      <c r="S4050" s="1" t="s">
        <v>190</v>
      </c>
      <c r="T4050" s="1" t="s">
        <v>8713</v>
      </c>
      <c r="U4050" s="1" t="s">
        <v>284</v>
      </c>
      <c r="V4050" s="1" t="s">
        <v>8967</v>
      </c>
      <c r="Y4050" s="1" t="s">
        <v>6499</v>
      </c>
      <c r="Z4050" s="1" t="s">
        <v>9963</v>
      </c>
      <c r="AC4050" s="1">
        <v>5</v>
      </c>
      <c r="AD4050" s="1" t="s">
        <v>249</v>
      </c>
      <c r="AE4050" s="1" t="s">
        <v>11523</v>
      </c>
    </row>
    <row r="4051" spans="1:73" ht="13.5" customHeight="1">
      <c r="A4051" s="3" t="str">
        <f>HYPERLINK("http://kyu.snu.ac.kr/sdhj/index.jsp?type=hj/GK14605_00IH_0001_0072.jpg","1720_각북면_72")</f>
        <v>1720_각북면_72</v>
      </c>
      <c r="B4051" s="2">
        <v>1720</v>
      </c>
      <c r="C4051" s="2" t="s">
        <v>15637</v>
      </c>
      <c r="D4051" s="2" t="s">
        <v>15638</v>
      </c>
      <c r="E4051" s="2">
        <v>4050</v>
      </c>
      <c r="F4051" s="1">
        <v>19</v>
      </c>
      <c r="G4051" s="1" t="s">
        <v>6491</v>
      </c>
      <c r="H4051" s="1" t="s">
        <v>8502</v>
      </c>
      <c r="I4051" s="1">
        <v>1</v>
      </c>
      <c r="L4051" s="1">
        <v>1</v>
      </c>
      <c r="M4051" s="2" t="s">
        <v>4241</v>
      </c>
      <c r="N4051" s="2" t="s">
        <v>10135</v>
      </c>
      <c r="S4051" s="1" t="s">
        <v>68</v>
      </c>
      <c r="T4051" s="1" t="s">
        <v>8708</v>
      </c>
      <c r="U4051" s="1" t="s">
        <v>6500</v>
      </c>
      <c r="V4051" s="1" t="s">
        <v>8985</v>
      </c>
      <c r="Y4051" s="1" t="s">
        <v>6501</v>
      </c>
      <c r="Z4051" s="1" t="s">
        <v>10134</v>
      </c>
      <c r="AC4051" s="1">
        <v>2</v>
      </c>
      <c r="AD4051" s="1" t="s">
        <v>106</v>
      </c>
      <c r="AE4051" s="1" t="s">
        <v>11517</v>
      </c>
    </row>
    <row r="4052" spans="1:73" ht="13.5" customHeight="1">
      <c r="A4052" s="3" t="str">
        <f>HYPERLINK("http://kyu.snu.ac.kr/sdhj/index.jsp?type=hj/GK14605_00IH_0001_0072.jpg","1720_각북면_72")</f>
        <v>1720_각북면_72</v>
      </c>
      <c r="B4052" s="2">
        <v>1720</v>
      </c>
      <c r="C4052" s="2" t="s">
        <v>15637</v>
      </c>
      <c r="D4052" s="2" t="s">
        <v>15638</v>
      </c>
      <c r="E4052" s="2">
        <v>4051</v>
      </c>
      <c r="F4052" s="1">
        <v>19</v>
      </c>
      <c r="G4052" s="1" t="s">
        <v>6491</v>
      </c>
      <c r="H4052" s="1" t="s">
        <v>8502</v>
      </c>
      <c r="I4052" s="1">
        <v>1</v>
      </c>
      <c r="L4052" s="1">
        <v>2</v>
      </c>
      <c r="M4052" s="2" t="s">
        <v>4012</v>
      </c>
      <c r="N4052" s="2" t="s">
        <v>14167</v>
      </c>
      <c r="T4052" s="1" t="s">
        <v>15624</v>
      </c>
      <c r="U4052" s="1" t="s">
        <v>242</v>
      </c>
      <c r="V4052" s="1" t="s">
        <v>8824</v>
      </c>
      <c r="W4052" s="1" t="s">
        <v>245</v>
      </c>
      <c r="X4052" s="1" t="s">
        <v>9269</v>
      </c>
      <c r="Y4052" s="1" t="s">
        <v>3930</v>
      </c>
      <c r="Z4052" s="1" t="s">
        <v>10133</v>
      </c>
      <c r="AC4052" s="1">
        <v>47</v>
      </c>
      <c r="AD4052" s="1" t="s">
        <v>246</v>
      </c>
      <c r="AE4052" s="1" t="s">
        <v>11545</v>
      </c>
      <c r="AJ4052" s="1" t="s">
        <v>17</v>
      </c>
      <c r="AK4052" s="1" t="s">
        <v>11718</v>
      </c>
      <c r="AL4052" s="1" t="s">
        <v>491</v>
      </c>
      <c r="AM4052" s="1" t="s">
        <v>11746</v>
      </c>
      <c r="AT4052" s="1" t="s">
        <v>88</v>
      </c>
      <c r="AU4052" s="1" t="s">
        <v>8828</v>
      </c>
      <c r="AV4052" s="1" t="s">
        <v>6502</v>
      </c>
      <c r="AW4052" s="1" t="s">
        <v>12249</v>
      </c>
      <c r="BG4052" s="1" t="s">
        <v>88</v>
      </c>
      <c r="BH4052" s="1" t="s">
        <v>8828</v>
      </c>
      <c r="BI4052" s="1" t="s">
        <v>6503</v>
      </c>
      <c r="BJ4052" s="1" t="s">
        <v>13116</v>
      </c>
      <c r="BK4052" s="1" t="s">
        <v>88</v>
      </c>
      <c r="BL4052" s="1" t="s">
        <v>8828</v>
      </c>
      <c r="BM4052" s="1" t="s">
        <v>14877</v>
      </c>
      <c r="BN4052" s="1" t="s">
        <v>17289</v>
      </c>
      <c r="BO4052" s="1" t="s">
        <v>88</v>
      </c>
      <c r="BP4052" s="1" t="s">
        <v>8828</v>
      </c>
      <c r="BQ4052" s="1" t="s">
        <v>6504</v>
      </c>
      <c r="BR4052" s="1" t="s">
        <v>14246</v>
      </c>
      <c r="BS4052" s="1" t="s">
        <v>158</v>
      </c>
      <c r="BT4052" s="1" t="s">
        <v>11647</v>
      </c>
    </row>
    <row r="4053" spans="1:73" ht="13.5" customHeight="1">
      <c r="A4053" s="3" t="str">
        <f>HYPERLINK("http://kyu.snu.ac.kr/sdhj/index.jsp?type=hj/GK14605_00IH_0001_0072.jpg","1720_각북면_72")</f>
        <v>1720_각북면_72</v>
      </c>
      <c r="B4053" s="2">
        <v>1720</v>
      </c>
      <c r="C4053" s="2" t="s">
        <v>15666</v>
      </c>
      <c r="D4053" s="2" t="s">
        <v>15667</v>
      </c>
      <c r="E4053" s="2">
        <v>4052</v>
      </c>
      <c r="F4053" s="1">
        <v>19</v>
      </c>
      <c r="G4053" s="1" t="s">
        <v>6491</v>
      </c>
      <c r="H4053" s="1" t="s">
        <v>8502</v>
      </c>
      <c r="I4053" s="1">
        <v>1</v>
      </c>
      <c r="L4053" s="1">
        <v>2</v>
      </c>
      <c r="M4053" s="2" t="s">
        <v>4012</v>
      </c>
      <c r="N4053" s="2" t="s">
        <v>14167</v>
      </c>
      <c r="S4053" s="1" t="s">
        <v>51</v>
      </c>
      <c r="T4053" s="1" t="s">
        <v>1413</v>
      </c>
      <c r="W4053" s="1" t="s">
        <v>103</v>
      </c>
      <c r="X4053" s="1" t="s">
        <v>15645</v>
      </c>
      <c r="Y4053" s="1" t="s">
        <v>53</v>
      </c>
      <c r="Z4053" s="1" t="s">
        <v>9315</v>
      </c>
      <c r="AC4053" s="1">
        <v>54</v>
      </c>
      <c r="AD4053" s="1" t="s">
        <v>804</v>
      </c>
      <c r="AE4053" s="1" t="s">
        <v>11540</v>
      </c>
      <c r="AJ4053" s="1" t="s">
        <v>17</v>
      </c>
      <c r="AK4053" s="1" t="s">
        <v>11718</v>
      </c>
      <c r="AL4053" s="1" t="s">
        <v>41</v>
      </c>
      <c r="AM4053" s="1" t="s">
        <v>11660</v>
      </c>
      <c r="AT4053" s="1" t="s">
        <v>88</v>
      </c>
      <c r="AU4053" s="1" t="s">
        <v>8828</v>
      </c>
      <c r="AV4053" s="1" t="s">
        <v>1770</v>
      </c>
      <c r="AW4053" s="1" t="s">
        <v>12248</v>
      </c>
      <c r="BG4053" s="1" t="s">
        <v>88</v>
      </c>
      <c r="BH4053" s="1" t="s">
        <v>8828</v>
      </c>
      <c r="BI4053" s="1" t="s">
        <v>6505</v>
      </c>
      <c r="BJ4053" s="1" t="s">
        <v>10252</v>
      </c>
      <c r="BK4053" s="1" t="s">
        <v>88</v>
      </c>
      <c r="BL4053" s="1" t="s">
        <v>8828</v>
      </c>
      <c r="BM4053" s="1" t="s">
        <v>6506</v>
      </c>
      <c r="BN4053" s="1" t="s">
        <v>13694</v>
      </c>
      <c r="BO4053" s="1" t="s">
        <v>88</v>
      </c>
      <c r="BP4053" s="1" t="s">
        <v>8828</v>
      </c>
      <c r="BQ4053" s="1" t="s">
        <v>6507</v>
      </c>
      <c r="BR4053" s="1" t="s">
        <v>15084</v>
      </c>
      <c r="BS4053" s="1" t="s">
        <v>50</v>
      </c>
      <c r="BT4053" s="1" t="s">
        <v>16831</v>
      </c>
    </row>
    <row r="4054" spans="1:73" ht="13.5" customHeight="1">
      <c r="A4054" s="3" t="str">
        <f>HYPERLINK("http://kyu.snu.ac.kr/sdhj/index.jsp?type=hj/GK14605_00IH_0001_0072.jpg","1720_각북면_72")</f>
        <v>1720_각북면_72</v>
      </c>
      <c r="B4054" s="2">
        <v>1720</v>
      </c>
      <c r="C4054" s="2" t="s">
        <v>16253</v>
      </c>
      <c r="D4054" s="2" t="s">
        <v>16254</v>
      </c>
      <c r="E4054" s="2">
        <v>4053</v>
      </c>
      <c r="F4054" s="1">
        <v>19</v>
      </c>
      <c r="G4054" s="1" t="s">
        <v>6491</v>
      </c>
      <c r="H4054" s="1" t="s">
        <v>8502</v>
      </c>
      <c r="I4054" s="1">
        <v>1</v>
      </c>
      <c r="L4054" s="1">
        <v>2</v>
      </c>
      <c r="M4054" s="2" t="s">
        <v>4012</v>
      </c>
      <c r="N4054" s="2" t="s">
        <v>14167</v>
      </c>
      <c r="S4054" s="1" t="s">
        <v>226</v>
      </c>
      <c r="T4054" s="1" t="s">
        <v>8709</v>
      </c>
      <c r="Y4054" s="1" t="s">
        <v>53</v>
      </c>
      <c r="Z4054" s="1" t="s">
        <v>9315</v>
      </c>
      <c r="AC4054" s="1">
        <v>11</v>
      </c>
      <c r="AD4054" s="1" t="s">
        <v>70</v>
      </c>
      <c r="AE4054" s="1" t="s">
        <v>11531</v>
      </c>
    </row>
    <row r="4055" spans="1:73" ht="13.5" customHeight="1">
      <c r="A4055" s="3" t="str">
        <f>HYPERLINK("http://kyu.snu.ac.kr/sdhj/index.jsp?type=hj/GK14605_00IH_0001_0072.jpg","1720_각북면_72")</f>
        <v>1720_각북면_72</v>
      </c>
      <c r="B4055" s="2">
        <v>1720</v>
      </c>
      <c r="C4055" s="2" t="s">
        <v>15637</v>
      </c>
      <c r="D4055" s="2" t="s">
        <v>15638</v>
      </c>
      <c r="E4055" s="2">
        <v>4054</v>
      </c>
      <c r="F4055" s="1">
        <v>19</v>
      </c>
      <c r="G4055" s="1" t="s">
        <v>6491</v>
      </c>
      <c r="H4055" s="1" t="s">
        <v>8502</v>
      </c>
      <c r="I4055" s="1">
        <v>1</v>
      </c>
      <c r="L4055" s="1">
        <v>2</v>
      </c>
      <c r="M4055" s="2" t="s">
        <v>4012</v>
      </c>
      <c r="N4055" s="2" t="s">
        <v>14167</v>
      </c>
      <c r="S4055" s="1" t="s">
        <v>71</v>
      </c>
      <c r="T4055" s="1" t="s">
        <v>8710</v>
      </c>
      <c r="U4055" s="1" t="s">
        <v>284</v>
      </c>
      <c r="V4055" s="1" t="s">
        <v>8967</v>
      </c>
      <c r="Y4055" s="1" t="s">
        <v>6508</v>
      </c>
      <c r="Z4055" s="1" t="s">
        <v>10132</v>
      </c>
      <c r="AC4055" s="1">
        <v>19</v>
      </c>
      <c r="AD4055" s="1" t="s">
        <v>308</v>
      </c>
      <c r="AE4055" s="1" t="s">
        <v>11554</v>
      </c>
    </row>
    <row r="4056" spans="1:73" ht="13.5" customHeight="1">
      <c r="A4056" s="3" t="str">
        <f>HYPERLINK("http://kyu.snu.ac.kr/sdhj/index.jsp?type=hj/GK14605_00IH_0001_0072.jpg","1720_각북면_72")</f>
        <v>1720_각북면_72</v>
      </c>
      <c r="B4056" s="2">
        <v>1720</v>
      </c>
      <c r="C4056" s="2" t="s">
        <v>15637</v>
      </c>
      <c r="D4056" s="2" t="s">
        <v>15638</v>
      </c>
      <c r="E4056" s="2">
        <v>4055</v>
      </c>
      <c r="F4056" s="1">
        <v>19</v>
      </c>
      <c r="G4056" s="1" t="s">
        <v>6491</v>
      </c>
      <c r="H4056" s="1" t="s">
        <v>8502</v>
      </c>
      <c r="I4056" s="1">
        <v>1</v>
      </c>
      <c r="L4056" s="1">
        <v>3</v>
      </c>
      <c r="M4056" s="2" t="s">
        <v>18433</v>
      </c>
      <c r="N4056" s="2" t="s">
        <v>17841</v>
      </c>
      <c r="T4056" s="1" t="s">
        <v>15624</v>
      </c>
      <c r="U4056" s="1" t="s">
        <v>573</v>
      </c>
      <c r="V4056" s="1" t="s">
        <v>8905</v>
      </c>
      <c r="W4056" s="1" t="s">
        <v>310</v>
      </c>
      <c r="X4056" s="1" t="s">
        <v>9263</v>
      </c>
      <c r="Y4056" s="1" t="s">
        <v>6509</v>
      </c>
      <c r="Z4056" s="1" t="s">
        <v>10131</v>
      </c>
      <c r="AC4056" s="1">
        <v>51</v>
      </c>
      <c r="AD4056" s="1" t="s">
        <v>653</v>
      </c>
      <c r="AE4056" s="1" t="s">
        <v>11529</v>
      </c>
      <c r="AJ4056" s="1" t="s">
        <v>17</v>
      </c>
      <c r="AK4056" s="1" t="s">
        <v>11718</v>
      </c>
      <c r="AL4056" s="1" t="s">
        <v>41</v>
      </c>
      <c r="AM4056" s="1" t="s">
        <v>11660</v>
      </c>
      <c r="AT4056" s="1" t="s">
        <v>573</v>
      </c>
      <c r="AU4056" s="1" t="s">
        <v>8905</v>
      </c>
      <c r="AV4056" s="1" t="s">
        <v>5934</v>
      </c>
      <c r="AW4056" s="1" t="s">
        <v>12036</v>
      </c>
      <c r="BG4056" s="1" t="s">
        <v>573</v>
      </c>
      <c r="BH4056" s="1" t="s">
        <v>8905</v>
      </c>
      <c r="BI4056" s="1" t="s">
        <v>1350</v>
      </c>
      <c r="BJ4056" s="1" t="s">
        <v>11360</v>
      </c>
      <c r="BK4056" s="1" t="s">
        <v>573</v>
      </c>
      <c r="BL4056" s="1" t="s">
        <v>8905</v>
      </c>
      <c r="BM4056" s="1" t="s">
        <v>6510</v>
      </c>
      <c r="BN4056" s="1" t="s">
        <v>13658</v>
      </c>
      <c r="BO4056" s="1" t="s">
        <v>88</v>
      </c>
      <c r="BP4056" s="1" t="s">
        <v>8828</v>
      </c>
      <c r="BQ4056" s="1" t="s">
        <v>5026</v>
      </c>
      <c r="BR4056" s="1" t="s">
        <v>14189</v>
      </c>
      <c r="BS4056" s="1" t="s">
        <v>158</v>
      </c>
      <c r="BT4056" s="1" t="s">
        <v>11647</v>
      </c>
    </row>
    <row r="4057" spans="1:73" ht="13.5" customHeight="1">
      <c r="A4057" s="3" t="str">
        <f>HYPERLINK("http://kyu.snu.ac.kr/sdhj/index.jsp?type=hj/GK14605_00IH_0001_0072.jpg","1720_각북면_72")</f>
        <v>1720_각북면_72</v>
      </c>
      <c r="B4057" s="2">
        <v>1720</v>
      </c>
      <c r="C4057" s="2" t="s">
        <v>15798</v>
      </c>
      <c r="D4057" s="2" t="s">
        <v>15799</v>
      </c>
      <c r="E4057" s="2">
        <v>4056</v>
      </c>
      <c r="F4057" s="1">
        <v>19</v>
      </c>
      <c r="G4057" s="1" t="s">
        <v>6491</v>
      </c>
      <c r="H4057" s="1" t="s">
        <v>8502</v>
      </c>
      <c r="I4057" s="1">
        <v>1</v>
      </c>
      <c r="L4057" s="1">
        <v>3</v>
      </c>
      <c r="M4057" s="2" t="s">
        <v>18433</v>
      </c>
      <c r="N4057" s="2" t="s">
        <v>17841</v>
      </c>
      <c r="S4057" s="1" t="s">
        <v>51</v>
      </c>
      <c r="T4057" s="1" t="s">
        <v>1413</v>
      </c>
      <c r="U4057" s="1" t="s">
        <v>278</v>
      </c>
      <c r="V4057" s="1" t="s">
        <v>8843</v>
      </c>
      <c r="Y4057" s="1" t="s">
        <v>2878</v>
      </c>
      <c r="Z4057" s="1" t="s">
        <v>9513</v>
      </c>
      <c r="AC4057" s="1">
        <v>39</v>
      </c>
      <c r="AD4057" s="1" t="s">
        <v>119</v>
      </c>
      <c r="AE4057" s="1" t="s">
        <v>9334</v>
      </c>
      <c r="AJ4057" s="1" t="s">
        <v>17</v>
      </c>
      <c r="AK4057" s="1" t="s">
        <v>11718</v>
      </c>
      <c r="AL4057" s="1" t="s">
        <v>1510</v>
      </c>
      <c r="AM4057" s="1" t="s">
        <v>11754</v>
      </c>
      <c r="AN4057" s="1" t="s">
        <v>158</v>
      </c>
      <c r="AO4057" s="1" t="s">
        <v>11647</v>
      </c>
      <c r="AR4057" s="1" t="s">
        <v>6511</v>
      </c>
      <c r="AS4057" s="1" t="s">
        <v>11841</v>
      </c>
      <c r="AT4057" s="1" t="s">
        <v>269</v>
      </c>
      <c r="AU4057" s="1" t="s">
        <v>8873</v>
      </c>
      <c r="AV4057" s="1" t="s">
        <v>5494</v>
      </c>
      <c r="AW4057" s="1" t="s">
        <v>12247</v>
      </c>
      <c r="BB4057" s="1" t="s">
        <v>385</v>
      </c>
      <c r="BC4057" s="1" t="s">
        <v>16777</v>
      </c>
      <c r="BD4057" s="1" t="s">
        <v>6512</v>
      </c>
      <c r="BE4057" s="1" t="s">
        <v>12811</v>
      </c>
      <c r="BG4057" s="1" t="s">
        <v>88</v>
      </c>
      <c r="BH4057" s="1" t="s">
        <v>8828</v>
      </c>
      <c r="BI4057" s="1" t="s">
        <v>6513</v>
      </c>
      <c r="BJ4057" s="1" t="s">
        <v>13150</v>
      </c>
      <c r="BK4057" s="1" t="s">
        <v>88</v>
      </c>
      <c r="BL4057" s="1" t="s">
        <v>8828</v>
      </c>
      <c r="BM4057" s="1" t="s">
        <v>681</v>
      </c>
      <c r="BN4057" s="1" t="s">
        <v>12028</v>
      </c>
      <c r="BO4057" s="1" t="s">
        <v>88</v>
      </c>
      <c r="BP4057" s="1" t="s">
        <v>8828</v>
      </c>
      <c r="BQ4057" s="1" t="s">
        <v>6514</v>
      </c>
      <c r="BR4057" s="1" t="s">
        <v>14245</v>
      </c>
      <c r="BS4057" s="1" t="s">
        <v>202</v>
      </c>
      <c r="BT4057" s="1" t="s">
        <v>11631</v>
      </c>
    </row>
    <row r="4058" spans="1:73" ht="13.5" customHeight="1">
      <c r="A4058" s="3" t="str">
        <f>HYPERLINK("http://kyu.snu.ac.kr/sdhj/index.jsp?type=hj/GK14605_00IH_0001_0072.jpg","1720_각북면_72")</f>
        <v>1720_각북면_72</v>
      </c>
      <c r="B4058" s="2">
        <v>1720</v>
      </c>
      <c r="C4058" s="2" t="s">
        <v>15668</v>
      </c>
      <c r="D4058" s="2" t="s">
        <v>15669</v>
      </c>
      <c r="E4058" s="2">
        <v>4057</v>
      </c>
      <c r="F4058" s="1">
        <v>19</v>
      </c>
      <c r="G4058" s="1" t="s">
        <v>6491</v>
      </c>
      <c r="H4058" s="1" t="s">
        <v>8502</v>
      </c>
      <c r="I4058" s="1">
        <v>1</v>
      </c>
      <c r="L4058" s="1">
        <v>4</v>
      </c>
      <c r="M4058" s="2" t="s">
        <v>18434</v>
      </c>
      <c r="N4058" s="2" t="s">
        <v>18435</v>
      </c>
      <c r="T4058" s="1" t="s">
        <v>15624</v>
      </c>
      <c r="U4058" s="1" t="s">
        <v>6515</v>
      </c>
      <c r="V4058" s="1" t="s">
        <v>8969</v>
      </c>
      <c r="W4058" s="1" t="s">
        <v>548</v>
      </c>
      <c r="X4058" s="1" t="s">
        <v>9300</v>
      </c>
      <c r="Y4058" s="1" t="s">
        <v>6516</v>
      </c>
      <c r="Z4058" s="1" t="s">
        <v>17370</v>
      </c>
      <c r="AC4058" s="1">
        <v>33</v>
      </c>
      <c r="AD4058" s="1" t="s">
        <v>151</v>
      </c>
      <c r="AE4058" s="1" t="s">
        <v>10802</v>
      </c>
      <c r="AJ4058" s="1" t="s">
        <v>17</v>
      </c>
      <c r="AK4058" s="1" t="s">
        <v>11718</v>
      </c>
      <c r="AL4058" s="1" t="s">
        <v>300</v>
      </c>
      <c r="AM4058" s="1" t="s">
        <v>11633</v>
      </c>
      <c r="AT4058" s="1" t="s">
        <v>88</v>
      </c>
      <c r="AU4058" s="1" t="s">
        <v>8828</v>
      </c>
      <c r="AV4058" s="1" t="s">
        <v>14879</v>
      </c>
      <c r="AW4058" s="1" t="s">
        <v>17371</v>
      </c>
      <c r="BG4058" s="1" t="s">
        <v>88</v>
      </c>
      <c r="BH4058" s="1" t="s">
        <v>8828</v>
      </c>
      <c r="BI4058" s="1" t="s">
        <v>6517</v>
      </c>
      <c r="BJ4058" s="1" t="s">
        <v>13149</v>
      </c>
      <c r="BK4058" s="1" t="s">
        <v>88</v>
      </c>
      <c r="BL4058" s="1" t="s">
        <v>8828</v>
      </c>
      <c r="BM4058" s="1" t="s">
        <v>6518</v>
      </c>
      <c r="BN4058" s="1" t="s">
        <v>13693</v>
      </c>
      <c r="BO4058" s="1" t="s">
        <v>573</v>
      </c>
      <c r="BP4058" s="1" t="s">
        <v>8905</v>
      </c>
      <c r="BQ4058" s="1" t="s">
        <v>6519</v>
      </c>
      <c r="BR4058" s="1" t="s">
        <v>12303</v>
      </c>
      <c r="BS4058" s="1" t="s">
        <v>1510</v>
      </c>
      <c r="BT4058" s="1" t="s">
        <v>11754</v>
      </c>
    </row>
    <row r="4059" spans="1:73" ht="13.5" customHeight="1">
      <c r="A4059" s="3" t="str">
        <f>HYPERLINK("http://kyu.snu.ac.kr/sdhj/index.jsp?type=hj/GK14605_00IH_0001_0072.jpg","1720_각북면_72")</f>
        <v>1720_각북면_72</v>
      </c>
      <c r="B4059" s="2">
        <v>1720</v>
      </c>
      <c r="C4059" s="2" t="s">
        <v>16519</v>
      </c>
      <c r="D4059" s="2" t="s">
        <v>16520</v>
      </c>
      <c r="E4059" s="2">
        <v>4058</v>
      </c>
      <c r="F4059" s="1">
        <v>19</v>
      </c>
      <c r="G4059" s="1" t="s">
        <v>6491</v>
      </c>
      <c r="H4059" s="1" t="s">
        <v>8502</v>
      </c>
      <c r="I4059" s="1">
        <v>1</v>
      </c>
      <c r="L4059" s="1">
        <v>4</v>
      </c>
      <c r="M4059" s="2" t="s">
        <v>18434</v>
      </c>
      <c r="N4059" s="2" t="s">
        <v>18435</v>
      </c>
      <c r="S4059" s="1" t="s">
        <v>51</v>
      </c>
      <c r="T4059" s="1" t="s">
        <v>1413</v>
      </c>
      <c r="W4059" s="1" t="s">
        <v>103</v>
      </c>
      <c r="X4059" s="1" t="s">
        <v>15645</v>
      </c>
      <c r="Y4059" s="1" t="s">
        <v>53</v>
      </c>
      <c r="Z4059" s="1" t="s">
        <v>9315</v>
      </c>
      <c r="AC4059" s="1">
        <v>31</v>
      </c>
      <c r="AD4059" s="1" t="s">
        <v>445</v>
      </c>
      <c r="AE4059" s="1" t="s">
        <v>11541</v>
      </c>
      <c r="AJ4059" s="1" t="s">
        <v>17</v>
      </c>
      <c r="AK4059" s="1" t="s">
        <v>11718</v>
      </c>
      <c r="AL4059" s="1" t="s">
        <v>41</v>
      </c>
      <c r="AM4059" s="1" t="s">
        <v>11660</v>
      </c>
      <c r="AT4059" s="1" t="s">
        <v>88</v>
      </c>
      <c r="AU4059" s="1" t="s">
        <v>8828</v>
      </c>
      <c r="AV4059" s="1" t="s">
        <v>6520</v>
      </c>
      <c r="AW4059" s="1" t="s">
        <v>10139</v>
      </c>
      <c r="BG4059" s="1" t="s">
        <v>88</v>
      </c>
      <c r="BH4059" s="1" t="s">
        <v>8828</v>
      </c>
      <c r="BI4059" s="1" t="s">
        <v>790</v>
      </c>
      <c r="BJ4059" s="1" t="s">
        <v>8807</v>
      </c>
      <c r="BK4059" s="1" t="s">
        <v>88</v>
      </c>
      <c r="BL4059" s="1" t="s">
        <v>8828</v>
      </c>
      <c r="BM4059" s="1" t="s">
        <v>3298</v>
      </c>
      <c r="BN4059" s="1" t="s">
        <v>10216</v>
      </c>
      <c r="BO4059" s="1" t="s">
        <v>88</v>
      </c>
      <c r="BP4059" s="1" t="s">
        <v>8828</v>
      </c>
      <c r="BQ4059" s="1" t="s">
        <v>6521</v>
      </c>
      <c r="BR4059" s="1" t="s">
        <v>14244</v>
      </c>
      <c r="BS4059" s="1" t="s">
        <v>202</v>
      </c>
      <c r="BT4059" s="1" t="s">
        <v>11631</v>
      </c>
      <c r="BU4059" s="1" t="s">
        <v>6522</v>
      </c>
    </row>
    <row r="4060" spans="1:73" ht="13.5" customHeight="1">
      <c r="A4060" s="3" t="str">
        <f>HYPERLINK("http://kyu.snu.ac.kr/sdhj/index.jsp?type=hj/GK14605_00IH_0001_0072.jpg","1720_각북면_72")</f>
        <v>1720_각북면_72</v>
      </c>
      <c r="B4060" s="2">
        <v>1720</v>
      </c>
      <c r="C4060" s="2" t="s">
        <v>15713</v>
      </c>
      <c r="D4060" s="2" t="s">
        <v>15714</v>
      </c>
      <c r="E4060" s="2">
        <v>4059</v>
      </c>
      <c r="F4060" s="1">
        <v>19</v>
      </c>
      <c r="G4060" s="1" t="s">
        <v>6491</v>
      </c>
      <c r="H4060" s="1" t="s">
        <v>8502</v>
      </c>
      <c r="I4060" s="1">
        <v>1</v>
      </c>
      <c r="L4060" s="1">
        <v>4</v>
      </c>
      <c r="M4060" s="2" t="s">
        <v>18434</v>
      </c>
      <c r="N4060" s="2" t="s">
        <v>18435</v>
      </c>
      <c r="S4060" s="1" t="s">
        <v>226</v>
      </c>
      <c r="T4060" s="1" t="s">
        <v>8709</v>
      </c>
      <c r="Y4060" s="1" t="s">
        <v>53</v>
      </c>
      <c r="Z4060" s="1" t="s">
        <v>9315</v>
      </c>
      <c r="AF4060" s="1" t="s">
        <v>67</v>
      </c>
      <c r="AG4060" s="1" t="s">
        <v>9286</v>
      </c>
    </row>
    <row r="4061" spans="1:73" ht="13.5" customHeight="1">
      <c r="A4061" s="3" t="str">
        <f>HYPERLINK("http://kyu.snu.ac.kr/sdhj/index.jsp?type=hj/GK14605_00IH_0001_0072.jpg","1720_각북면_72")</f>
        <v>1720_각북면_72</v>
      </c>
      <c r="B4061" s="2">
        <v>1720</v>
      </c>
      <c r="C4061" s="2" t="s">
        <v>15637</v>
      </c>
      <c r="D4061" s="2" t="s">
        <v>15638</v>
      </c>
      <c r="E4061" s="2">
        <v>4060</v>
      </c>
      <c r="F4061" s="1">
        <v>19</v>
      </c>
      <c r="G4061" s="1" t="s">
        <v>6491</v>
      </c>
      <c r="H4061" s="1" t="s">
        <v>8502</v>
      </c>
      <c r="I4061" s="1">
        <v>1</v>
      </c>
      <c r="L4061" s="1">
        <v>4</v>
      </c>
      <c r="M4061" s="2" t="s">
        <v>18434</v>
      </c>
      <c r="N4061" s="2" t="s">
        <v>18435</v>
      </c>
      <c r="S4061" s="1" t="s">
        <v>68</v>
      </c>
      <c r="T4061" s="1" t="s">
        <v>8708</v>
      </c>
      <c r="Y4061" s="1" t="s">
        <v>53</v>
      </c>
      <c r="Z4061" s="1" t="s">
        <v>9315</v>
      </c>
      <c r="AC4061" s="1">
        <v>4</v>
      </c>
      <c r="AD4061" s="1" t="s">
        <v>105</v>
      </c>
      <c r="AE4061" s="1" t="s">
        <v>11518</v>
      </c>
    </row>
    <row r="4062" spans="1:73" ht="13.5" customHeight="1">
      <c r="A4062" s="3" t="str">
        <f>HYPERLINK("http://kyu.snu.ac.kr/sdhj/index.jsp?type=hj/GK14605_00IH_0001_0072.jpg","1720_각북면_72")</f>
        <v>1720_각북면_72</v>
      </c>
      <c r="B4062" s="2">
        <v>1720</v>
      </c>
      <c r="C4062" s="2" t="s">
        <v>15637</v>
      </c>
      <c r="D4062" s="2" t="s">
        <v>15638</v>
      </c>
      <c r="E4062" s="2">
        <v>4061</v>
      </c>
      <c r="F4062" s="1">
        <v>19</v>
      </c>
      <c r="G4062" s="1" t="s">
        <v>6491</v>
      </c>
      <c r="H4062" s="1" t="s">
        <v>8502</v>
      </c>
      <c r="I4062" s="1">
        <v>1</v>
      </c>
      <c r="L4062" s="1">
        <v>5</v>
      </c>
      <c r="M4062" s="2" t="s">
        <v>18436</v>
      </c>
      <c r="N4062" s="2" t="s">
        <v>18437</v>
      </c>
      <c r="T4062" s="1" t="s">
        <v>15624</v>
      </c>
      <c r="U4062" s="1" t="s">
        <v>573</v>
      </c>
      <c r="V4062" s="1" t="s">
        <v>8905</v>
      </c>
      <c r="W4062" s="1" t="s">
        <v>1307</v>
      </c>
      <c r="X4062" s="1" t="s">
        <v>9271</v>
      </c>
      <c r="Y4062" s="1" t="s">
        <v>1848</v>
      </c>
      <c r="Z4062" s="1" t="s">
        <v>10130</v>
      </c>
      <c r="AC4062" s="1">
        <v>56</v>
      </c>
      <c r="AD4062" s="1" t="s">
        <v>673</v>
      </c>
      <c r="AE4062" s="1" t="s">
        <v>11548</v>
      </c>
      <c r="AJ4062" s="1" t="s">
        <v>17</v>
      </c>
      <c r="AK4062" s="1" t="s">
        <v>11718</v>
      </c>
      <c r="AL4062" s="1" t="s">
        <v>241</v>
      </c>
      <c r="AM4062" s="1" t="s">
        <v>11687</v>
      </c>
      <c r="AT4062" s="1" t="s">
        <v>573</v>
      </c>
      <c r="AU4062" s="1" t="s">
        <v>8905</v>
      </c>
      <c r="AV4062" s="1" t="s">
        <v>1311</v>
      </c>
      <c r="AW4062" s="1" t="s">
        <v>9906</v>
      </c>
      <c r="BG4062" s="1" t="s">
        <v>573</v>
      </c>
      <c r="BH4062" s="1" t="s">
        <v>8905</v>
      </c>
      <c r="BI4062" s="1" t="s">
        <v>311</v>
      </c>
      <c r="BJ4062" s="1" t="s">
        <v>12096</v>
      </c>
      <c r="BK4062" s="1" t="s">
        <v>573</v>
      </c>
      <c r="BL4062" s="1" t="s">
        <v>8905</v>
      </c>
      <c r="BM4062" s="1" t="s">
        <v>6523</v>
      </c>
      <c r="BN4062" s="1" t="s">
        <v>13692</v>
      </c>
      <c r="BO4062" s="1" t="s">
        <v>88</v>
      </c>
      <c r="BP4062" s="1" t="s">
        <v>8828</v>
      </c>
      <c r="BQ4062" s="1" t="s">
        <v>6524</v>
      </c>
      <c r="BR4062" s="1" t="s">
        <v>15292</v>
      </c>
      <c r="BS4062" s="1" t="s">
        <v>158</v>
      </c>
      <c r="BT4062" s="1" t="s">
        <v>11647</v>
      </c>
    </row>
    <row r="4063" spans="1:73" ht="13.5" customHeight="1">
      <c r="A4063" s="3" t="str">
        <f>HYPERLINK("http://kyu.snu.ac.kr/sdhj/index.jsp?type=hj/GK14605_00IH_0001_0072.jpg","1720_각북면_72")</f>
        <v>1720_각북면_72</v>
      </c>
      <c r="B4063" s="2">
        <v>1720</v>
      </c>
      <c r="C4063" s="2" t="s">
        <v>15637</v>
      </c>
      <c r="D4063" s="2" t="s">
        <v>15638</v>
      </c>
      <c r="E4063" s="2">
        <v>4062</v>
      </c>
      <c r="F4063" s="1">
        <v>19</v>
      </c>
      <c r="G4063" s="1" t="s">
        <v>6491</v>
      </c>
      <c r="H4063" s="1" t="s">
        <v>8502</v>
      </c>
      <c r="I4063" s="1">
        <v>1</v>
      </c>
      <c r="L4063" s="1">
        <v>5</v>
      </c>
      <c r="M4063" s="2" t="s">
        <v>18436</v>
      </c>
      <c r="N4063" s="2" t="s">
        <v>18437</v>
      </c>
      <c r="S4063" s="1" t="s">
        <v>51</v>
      </c>
      <c r="T4063" s="1" t="s">
        <v>1413</v>
      </c>
      <c r="U4063" s="1" t="s">
        <v>278</v>
      </c>
      <c r="V4063" s="1" t="s">
        <v>8843</v>
      </c>
      <c r="Y4063" s="1" t="s">
        <v>3176</v>
      </c>
      <c r="Z4063" s="1" t="s">
        <v>9792</v>
      </c>
      <c r="AC4063" s="1">
        <v>40</v>
      </c>
      <c r="AD4063" s="1" t="s">
        <v>141</v>
      </c>
      <c r="AE4063" s="1" t="s">
        <v>11557</v>
      </c>
      <c r="AJ4063" s="1" t="s">
        <v>17</v>
      </c>
      <c r="AK4063" s="1" t="s">
        <v>11718</v>
      </c>
      <c r="AL4063" s="1" t="s">
        <v>158</v>
      </c>
      <c r="AM4063" s="1" t="s">
        <v>11647</v>
      </c>
      <c r="AN4063" s="1" t="s">
        <v>726</v>
      </c>
      <c r="AO4063" s="1" t="s">
        <v>11785</v>
      </c>
      <c r="AR4063" s="1" t="s">
        <v>6525</v>
      </c>
      <c r="AS4063" s="1" t="s">
        <v>11840</v>
      </c>
      <c r="AT4063" s="1" t="s">
        <v>269</v>
      </c>
      <c r="AU4063" s="1" t="s">
        <v>8873</v>
      </c>
      <c r="AV4063" s="1" t="s">
        <v>391</v>
      </c>
      <c r="AW4063" s="1" t="s">
        <v>10161</v>
      </c>
      <c r="BB4063" s="1" t="s">
        <v>274</v>
      </c>
      <c r="BC4063" s="1" t="s">
        <v>8855</v>
      </c>
      <c r="BD4063" s="1" t="s">
        <v>4292</v>
      </c>
      <c r="BE4063" s="1" t="s">
        <v>9417</v>
      </c>
      <c r="BG4063" s="1" t="s">
        <v>88</v>
      </c>
      <c r="BH4063" s="1" t="s">
        <v>8828</v>
      </c>
      <c r="BI4063" s="1" t="s">
        <v>6526</v>
      </c>
      <c r="BJ4063" s="1" t="s">
        <v>13148</v>
      </c>
      <c r="BK4063" s="1" t="s">
        <v>88</v>
      </c>
      <c r="BL4063" s="1" t="s">
        <v>8828</v>
      </c>
      <c r="BM4063" s="1" t="s">
        <v>6527</v>
      </c>
      <c r="BN4063" s="1" t="s">
        <v>11097</v>
      </c>
      <c r="BO4063" s="1" t="s">
        <v>269</v>
      </c>
      <c r="BP4063" s="1" t="s">
        <v>8873</v>
      </c>
      <c r="BQ4063" s="1" t="s">
        <v>8438</v>
      </c>
      <c r="BR4063" s="1" t="s">
        <v>14243</v>
      </c>
      <c r="BS4063" s="1" t="s">
        <v>6528</v>
      </c>
      <c r="BT4063" s="1" t="s">
        <v>11168</v>
      </c>
    </row>
    <row r="4064" spans="1:73" ht="13.5" customHeight="1">
      <c r="A4064" s="3" t="str">
        <f>HYPERLINK("http://kyu.snu.ac.kr/sdhj/index.jsp?type=hj/GK14605_00IH_0001_0072.jpg","1720_각북면_72")</f>
        <v>1720_각북면_72</v>
      </c>
      <c r="B4064" s="2">
        <v>1720</v>
      </c>
      <c r="C4064" s="2" t="s">
        <v>15713</v>
      </c>
      <c r="D4064" s="2" t="s">
        <v>15714</v>
      </c>
      <c r="E4064" s="2">
        <v>4063</v>
      </c>
      <c r="F4064" s="1">
        <v>19</v>
      </c>
      <c r="G4064" s="1" t="s">
        <v>6491</v>
      </c>
      <c r="H4064" s="1" t="s">
        <v>8502</v>
      </c>
      <c r="I4064" s="1">
        <v>1</v>
      </c>
      <c r="L4064" s="1">
        <v>5</v>
      </c>
      <c r="M4064" s="2" t="s">
        <v>18436</v>
      </c>
      <c r="N4064" s="2" t="s">
        <v>18437</v>
      </c>
      <c r="S4064" s="1" t="s">
        <v>190</v>
      </c>
      <c r="T4064" s="1" t="s">
        <v>8713</v>
      </c>
      <c r="U4064" s="1" t="s">
        <v>573</v>
      </c>
      <c r="V4064" s="1" t="s">
        <v>8905</v>
      </c>
      <c r="Y4064" s="1" t="s">
        <v>6529</v>
      </c>
      <c r="Z4064" s="1" t="s">
        <v>15502</v>
      </c>
      <c r="AC4064" s="1">
        <v>20</v>
      </c>
      <c r="AD4064" s="1" t="s">
        <v>134</v>
      </c>
      <c r="AE4064" s="1" t="s">
        <v>11542</v>
      </c>
    </row>
    <row r="4065" spans="1:72" ht="13.5" customHeight="1">
      <c r="A4065" s="3" t="str">
        <f>HYPERLINK("http://kyu.snu.ac.kr/sdhj/index.jsp?type=hj/GK14605_00IH_0001_0072.jpg","1720_각북면_72")</f>
        <v>1720_각북면_72</v>
      </c>
      <c r="B4065" s="2">
        <v>1720</v>
      </c>
      <c r="C4065" s="2" t="s">
        <v>15637</v>
      </c>
      <c r="D4065" s="2" t="s">
        <v>15638</v>
      </c>
      <c r="E4065" s="2">
        <v>4064</v>
      </c>
      <c r="F4065" s="1">
        <v>19</v>
      </c>
      <c r="G4065" s="1" t="s">
        <v>6491</v>
      </c>
      <c r="H4065" s="1" t="s">
        <v>8502</v>
      </c>
      <c r="I4065" s="1">
        <v>1</v>
      </c>
      <c r="L4065" s="1">
        <v>5</v>
      </c>
      <c r="M4065" s="2" t="s">
        <v>18436</v>
      </c>
      <c r="N4065" s="2" t="s">
        <v>18437</v>
      </c>
      <c r="S4065" s="1" t="s">
        <v>71</v>
      </c>
      <c r="T4065" s="1" t="s">
        <v>8710</v>
      </c>
      <c r="U4065" s="1" t="s">
        <v>573</v>
      </c>
      <c r="V4065" s="1" t="s">
        <v>8905</v>
      </c>
      <c r="Y4065" s="1" t="s">
        <v>6530</v>
      </c>
      <c r="Z4065" s="1" t="s">
        <v>10129</v>
      </c>
      <c r="AC4065" s="1">
        <v>5</v>
      </c>
      <c r="AD4065" s="1" t="s">
        <v>249</v>
      </c>
      <c r="AE4065" s="1" t="s">
        <v>11523</v>
      </c>
    </row>
    <row r="4066" spans="1:72" ht="13.5" customHeight="1">
      <c r="A4066" s="3" t="str">
        <f>HYPERLINK("http://kyu.snu.ac.kr/sdhj/index.jsp?type=hj/GK14605_00IH_0001_0072.jpg","1720_각북면_72")</f>
        <v>1720_각북면_72</v>
      </c>
      <c r="B4066" s="2">
        <v>1720</v>
      </c>
      <c r="C4066" s="2" t="s">
        <v>15637</v>
      </c>
      <c r="D4066" s="2" t="s">
        <v>15638</v>
      </c>
      <c r="E4066" s="2">
        <v>4065</v>
      </c>
      <c r="F4066" s="1">
        <v>19</v>
      </c>
      <c r="G4066" s="1" t="s">
        <v>6491</v>
      </c>
      <c r="H4066" s="1" t="s">
        <v>8502</v>
      </c>
      <c r="I4066" s="1">
        <v>2</v>
      </c>
      <c r="J4066" s="1" t="s">
        <v>6531</v>
      </c>
      <c r="K4066" s="1" t="s">
        <v>8565</v>
      </c>
      <c r="L4066" s="1">
        <v>1</v>
      </c>
      <c r="M4066" s="2" t="s">
        <v>6531</v>
      </c>
      <c r="N4066" s="2" t="s">
        <v>8565</v>
      </c>
      <c r="T4066" s="1" t="s">
        <v>15859</v>
      </c>
      <c r="U4066" s="1" t="s">
        <v>898</v>
      </c>
      <c r="V4066" s="1" t="s">
        <v>8831</v>
      </c>
      <c r="W4066" s="1" t="s">
        <v>245</v>
      </c>
      <c r="X4066" s="1" t="s">
        <v>9269</v>
      </c>
      <c r="Y4066" s="1" t="s">
        <v>3109</v>
      </c>
      <c r="Z4066" s="1" t="s">
        <v>10128</v>
      </c>
      <c r="AC4066" s="1">
        <v>47</v>
      </c>
      <c r="AD4066" s="1" t="s">
        <v>246</v>
      </c>
      <c r="AE4066" s="1" t="s">
        <v>11545</v>
      </c>
      <c r="AJ4066" s="1" t="s">
        <v>17</v>
      </c>
      <c r="AK4066" s="1" t="s">
        <v>11718</v>
      </c>
      <c r="AL4066" s="1" t="s">
        <v>158</v>
      </c>
      <c r="AM4066" s="1" t="s">
        <v>11647</v>
      </c>
      <c r="AT4066" s="1" t="s">
        <v>88</v>
      </c>
      <c r="AU4066" s="1" t="s">
        <v>8828</v>
      </c>
      <c r="AV4066" s="1" t="s">
        <v>499</v>
      </c>
      <c r="AW4066" s="1" t="s">
        <v>10127</v>
      </c>
      <c r="BG4066" s="1" t="s">
        <v>88</v>
      </c>
      <c r="BH4066" s="1" t="s">
        <v>8828</v>
      </c>
      <c r="BI4066" s="1" t="s">
        <v>321</v>
      </c>
      <c r="BJ4066" s="1" t="s">
        <v>10655</v>
      </c>
      <c r="BK4066" s="1" t="s">
        <v>88</v>
      </c>
      <c r="BL4066" s="1" t="s">
        <v>8828</v>
      </c>
      <c r="BM4066" s="1" t="s">
        <v>1509</v>
      </c>
      <c r="BN4066" s="1" t="s">
        <v>11351</v>
      </c>
      <c r="BO4066" s="1" t="s">
        <v>88</v>
      </c>
      <c r="BP4066" s="1" t="s">
        <v>8828</v>
      </c>
      <c r="BQ4066" s="1" t="s">
        <v>1876</v>
      </c>
      <c r="BR4066" s="1" t="s">
        <v>11997</v>
      </c>
      <c r="BS4066" s="1" t="s">
        <v>158</v>
      </c>
      <c r="BT4066" s="1" t="s">
        <v>11647</v>
      </c>
    </row>
    <row r="4067" spans="1:72" ht="13.5" customHeight="1">
      <c r="A4067" s="3" t="str">
        <f>HYPERLINK("http://kyu.snu.ac.kr/sdhj/index.jsp?type=hj/GK14605_00IH_0001_0072.jpg","1720_각북면_72")</f>
        <v>1720_각북면_72</v>
      </c>
      <c r="B4067" s="2">
        <v>1720</v>
      </c>
      <c r="C4067" s="2" t="s">
        <v>15735</v>
      </c>
      <c r="D4067" s="2" t="s">
        <v>15736</v>
      </c>
      <c r="E4067" s="2">
        <v>4066</v>
      </c>
      <c r="F4067" s="1">
        <v>19</v>
      </c>
      <c r="G4067" s="1" t="s">
        <v>6491</v>
      </c>
      <c r="H4067" s="1" t="s">
        <v>8502</v>
      </c>
      <c r="I4067" s="1">
        <v>2</v>
      </c>
      <c r="L4067" s="1">
        <v>1</v>
      </c>
      <c r="M4067" s="2" t="s">
        <v>6531</v>
      </c>
      <c r="N4067" s="2" t="s">
        <v>8565</v>
      </c>
      <c r="S4067" s="1" t="s">
        <v>51</v>
      </c>
      <c r="T4067" s="1" t="s">
        <v>1413</v>
      </c>
      <c r="W4067" s="1" t="s">
        <v>38</v>
      </c>
      <c r="X4067" s="1" t="s">
        <v>15655</v>
      </c>
      <c r="Y4067" s="1" t="s">
        <v>53</v>
      </c>
      <c r="Z4067" s="1" t="s">
        <v>9315</v>
      </c>
      <c r="AC4067" s="1">
        <v>40</v>
      </c>
      <c r="AD4067" s="1" t="s">
        <v>141</v>
      </c>
      <c r="AE4067" s="1" t="s">
        <v>11557</v>
      </c>
      <c r="AJ4067" s="1" t="s">
        <v>17</v>
      </c>
      <c r="AK4067" s="1" t="s">
        <v>11718</v>
      </c>
      <c r="AL4067" s="1" t="s">
        <v>50</v>
      </c>
      <c r="AM4067" s="1" t="s">
        <v>15656</v>
      </c>
      <c r="AT4067" s="1" t="s">
        <v>419</v>
      </c>
      <c r="AU4067" s="1" t="s">
        <v>11965</v>
      </c>
      <c r="AV4067" s="1" t="s">
        <v>1347</v>
      </c>
      <c r="AW4067" s="1" t="s">
        <v>10721</v>
      </c>
      <c r="BG4067" s="1" t="s">
        <v>375</v>
      </c>
      <c r="BH4067" s="1" t="s">
        <v>11977</v>
      </c>
      <c r="BI4067" s="1" t="s">
        <v>1493</v>
      </c>
      <c r="BJ4067" s="1" t="s">
        <v>9376</v>
      </c>
      <c r="BK4067" s="1" t="s">
        <v>419</v>
      </c>
      <c r="BL4067" s="1" t="s">
        <v>11965</v>
      </c>
      <c r="BM4067" s="1" t="s">
        <v>6532</v>
      </c>
      <c r="BN4067" s="1" t="s">
        <v>9065</v>
      </c>
      <c r="BO4067" s="1" t="s">
        <v>88</v>
      </c>
      <c r="BP4067" s="1" t="s">
        <v>8828</v>
      </c>
      <c r="BQ4067" s="1" t="s">
        <v>5026</v>
      </c>
      <c r="BR4067" s="1" t="s">
        <v>14189</v>
      </c>
      <c r="BS4067" s="1" t="s">
        <v>158</v>
      </c>
      <c r="BT4067" s="1" t="s">
        <v>11647</v>
      </c>
    </row>
    <row r="4068" spans="1:72" ht="13.5" customHeight="1">
      <c r="A4068" s="3" t="str">
        <f>HYPERLINK("http://kyu.snu.ac.kr/sdhj/index.jsp?type=hj/GK14605_00IH_0001_0072.jpg","1720_각북면_72")</f>
        <v>1720_각북면_72</v>
      </c>
      <c r="B4068" s="2">
        <v>1720</v>
      </c>
      <c r="C4068" s="2" t="s">
        <v>15798</v>
      </c>
      <c r="D4068" s="2" t="s">
        <v>15799</v>
      </c>
      <c r="E4068" s="2">
        <v>4067</v>
      </c>
      <c r="F4068" s="1">
        <v>19</v>
      </c>
      <c r="G4068" s="1" t="s">
        <v>6491</v>
      </c>
      <c r="H4068" s="1" t="s">
        <v>8502</v>
      </c>
      <c r="I4068" s="1">
        <v>2</v>
      </c>
      <c r="L4068" s="1">
        <v>1</v>
      </c>
      <c r="M4068" s="2" t="s">
        <v>6531</v>
      </c>
      <c r="N4068" s="2" t="s">
        <v>8565</v>
      </c>
      <c r="S4068" s="1" t="s">
        <v>126</v>
      </c>
      <c r="T4068" s="1" t="s">
        <v>15654</v>
      </c>
      <c r="Y4068" s="1" t="s">
        <v>499</v>
      </c>
      <c r="Z4068" s="1" t="s">
        <v>10127</v>
      </c>
      <c r="AC4068" s="1">
        <v>85</v>
      </c>
      <c r="AD4068" s="1" t="s">
        <v>271</v>
      </c>
      <c r="AE4068" s="1" t="s">
        <v>11546</v>
      </c>
    </row>
    <row r="4069" spans="1:72" ht="13.5" customHeight="1">
      <c r="A4069" s="3" t="str">
        <f>HYPERLINK("http://kyu.snu.ac.kr/sdhj/index.jsp?type=hj/GK14605_00IH_0001_0072.jpg","1720_각북면_72")</f>
        <v>1720_각북면_72</v>
      </c>
      <c r="B4069" s="2">
        <v>1720</v>
      </c>
      <c r="C4069" s="2" t="s">
        <v>15637</v>
      </c>
      <c r="D4069" s="2" t="s">
        <v>15638</v>
      </c>
      <c r="E4069" s="2">
        <v>4068</v>
      </c>
      <c r="F4069" s="1">
        <v>19</v>
      </c>
      <c r="G4069" s="1" t="s">
        <v>6491</v>
      </c>
      <c r="H4069" s="1" t="s">
        <v>8502</v>
      </c>
      <c r="I4069" s="1">
        <v>2</v>
      </c>
      <c r="L4069" s="1">
        <v>1</v>
      </c>
      <c r="M4069" s="2" t="s">
        <v>6531</v>
      </c>
      <c r="N4069" s="2" t="s">
        <v>8565</v>
      </c>
      <c r="S4069" s="1" t="s">
        <v>71</v>
      </c>
      <c r="T4069" s="1" t="s">
        <v>8710</v>
      </c>
      <c r="U4069" s="1" t="s">
        <v>405</v>
      </c>
      <c r="V4069" s="1" t="s">
        <v>8823</v>
      </c>
      <c r="Y4069" s="1" t="s">
        <v>6533</v>
      </c>
      <c r="Z4069" s="1" t="s">
        <v>10126</v>
      </c>
      <c r="AC4069" s="1">
        <v>23</v>
      </c>
      <c r="AD4069" s="1" t="s">
        <v>194</v>
      </c>
      <c r="AE4069" s="1" t="s">
        <v>11565</v>
      </c>
    </row>
    <row r="4070" spans="1:72" ht="13.5" customHeight="1">
      <c r="A4070" s="3" t="str">
        <f>HYPERLINK("http://kyu.snu.ac.kr/sdhj/index.jsp?type=hj/GK14605_00IH_0001_0072.jpg","1720_각북면_72")</f>
        <v>1720_각북면_72</v>
      </c>
      <c r="B4070" s="2">
        <v>1720</v>
      </c>
      <c r="C4070" s="2" t="s">
        <v>15627</v>
      </c>
      <c r="D4070" s="2" t="s">
        <v>15628</v>
      </c>
      <c r="E4070" s="2">
        <v>4069</v>
      </c>
      <c r="F4070" s="1">
        <v>19</v>
      </c>
      <c r="G4070" s="1" t="s">
        <v>6491</v>
      </c>
      <c r="H4070" s="1" t="s">
        <v>8502</v>
      </c>
      <c r="I4070" s="1">
        <v>2</v>
      </c>
      <c r="L4070" s="1">
        <v>1</v>
      </c>
      <c r="M4070" s="2" t="s">
        <v>6531</v>
      </c>
      <c r="N4070" s="2" t="s">
        <v>8565</v>
      </c>
      <c r="S4070" s="1" t="s">
        <v>133</v>
      </c>
      <c r="T4070" s="1" t="s">
        <v>8712</v>
      </c>
      <c r="W4070" s="1" t="s">
        <v>150</v>
      </c>
      <c r="X4070" s="1" t="s">
        <v>9282</v>
      </c>
      <c r="Y4070" s="1" t="s">
        <v>53</v>
      </c>
      <c r="Z4070" s="1" t="s">
        <v>9315</v>
      </c>
      <c r="AC4070" s="1">
        <v>24</v>
      </c>
      <c r="AD4070" s="1" t="s">
        <v>132</v>
      </c>
      <c r="AE4070" s="1" t="s">
        <v>11536</v>
      </c>
    </row>
    <row r="4071" spans="1:72" ht="13.5" customHeight="1">
      <c r="A4071" s="3" t="str">
        <f>HYPERLINK("http://kyu.snu.ac.kr/sdhj/index.jsp?type=hj/GK14605_00IH_0001_0072.jpg","1720_각북면_72")</f>
        <v>1720_각북면_72</v>
      </c>
      <c r="B4071" s="2">
        <v>1720</v>
      </c>
      <c r="C4071" s="2" t="s">
        <v>15637</v>
      </c>
      <c r="D4071" s="2" t="s">
        <v>15638</v>
      </c>
      <c r="E4071" s="2">
        <v>4070</v>
      </c>
      <c r="F4071" s="1">
        <v>19</v>
      </c>
      <c r="G4071" s="1" t="s">
        <v>6491</v>
      </c>
      <c r="H4071" s="1" t="s">
        <v>8502</v>
      </c>
      <c r="I4071" s="1">
        <v>2</v>
      </c>
      <c r="L4071" s="1">
        <v>2</v>
      </c>
      <c r="M4071" s="2" t="s">
        <v>18438</v>
      </c>
      <c r="N4071" s="2" t="s">
        <v>18439</v>
      </c>
      <c r="Q4071" s="1" t="s">
        <v>6534</v>
      </c>
      <c r="R4071" s="1" t="s">
        <v>17372</v>
      </c>
      <c r="T4071" s="1" t="s">
        <v>15624</v>
      </c>
      <c r="U4071" s="1" t="s">
        <v>573</v>
      </c>
      <c r="V4071" s="1" t="s">
        <v>8905</v>
      </c>
      <c r="W4071" s="1" t="s">
        <v>38</v>
      </c>
      <c r="X4071" s="1" t="s">
        <v>15655</v>
      </c>
      <c r="Y4071" s="1" t="s">
        <v>2667</v>
      </c>
      <c r="Z4071" s="1" t="s">
        <v>10125</v>
      </c>
      <c r="AC4071" s="1">
        <v>30</v>
      </c>
      <c r="AD4071" s="1" t="s">
        <v>163</v>
      </c>
      <c r="AE4071" s="1" t="s">
        <v>11552</v>
      </c>
      <c r="AJ4071" s="1" t="s">
        <v>17</v>
      </c>
      <c r="AK4071" s="1" t="s">
        <v>11718</v>
      </c>
      <c r="AL4071" s="1" t="s">
        <v>50</v>
      </c>
      <c r="AM4071" s="1" t="s">
        <v>15656</v>
      </c>
      <c r="AT4071" s="1" t="s">
        <v>573</v>
      </c>
      <c r="AU4071" s="1" t="s">
        <v>8905</v>
      </c>
      <c r="AV4071" s="1" t="s">
        <v>6535</v>
      </c>
      <c r="AW4071" s="1" t="s">
        <v>12245</v>
      </c>
      <c r="BG4071" s="1" t="s">
        <v>48</v>
      </c>
      <c r="BH4071" s="1" t="s">
        <v>8899</v>
      </c>
      <c r="BI4071" s="1" t="s">
        <v>6536</v>
      </c>
      <c r="BJ4071" s="1" t="s">
        <v>10033</v>
      </c>
      <c r="BK4071" s="1" t="s">
        <v>1979</v>
      </c>
      <c r="BL4071" s="1" t="s">
        <v>11966</v>
      </c>
      <c r="BM4071" s="1" t="s">
        <v>4578</v>
      </c>
      <c r="BN4071" s="1" t="s">
        <v>16789</v>
      </c>
      <c r="BO4071" s="1" t="s">
        <v>88</v>
      </c>
      <c r="BP4071" s="1" t="s">
        <v>8828</v>
      </c>
      <c r="BQ4071" s="1" t="s">
        <v>6537</v>
      </c>
      <c r="BR4071" s="1" t="s">
        <v>14962</v>
      </c>
      <c r="BS4071" s="1" t="s">
        <v>300</v>
      </c>
      <c r="BT4071" s="1" t="s">
        <v>11633</v>
      </c>
    </row>
    <row r="4072" spans="1:72" ht="13.5" customHeight="1">
      <c r="A4072" s="3" t="str">
        <f>HYPERLINK("http://kyu.snu.ac.kr/sdhj/index.jsp?type=hj/GK14605_00IH_0001_0072.jpg","1720_각북면_72")</f>
        <v>1720_각북면_72</v>
      </c>
      <c r="B4072" s="2">
        <v>1720</v>
      </c>
      <c r="C4072" s="2" t="s">
        <v>15637</v>
      </c>
      <c r="D4072" s="2" t="s">
        <v>15638</v>
      </c>
      <c r="E4072" s="2">
        <v>4071</v>
      </c>
      <c r="F4072" s="1">
        <v>19</v>
      </c>
      <c r="G4072" s="1" t="s">
        <v>6491</v>
      </c>
      <c r="H4072" s="1" t="s">
        <v>8502</v>
      </c>
      <c r="I4072" s="1">
        <v>2</v>
      </c>
      <c r="L4072" s="1">
        <v>2</v>
      </c>
      <c r="M4072" s="2" t="s">
        <v>18438</v>
      </c>
      <c r="N4072" s="2" t="s">
        <v>18439</v>
      </c>
      <c r="S4072" s="1" t="s">
        <v>51</v>
      </c>
      <c r="T4072" s="1" t="s">
        <v>1413</v>
      </c>
      <c r="W4072" s="1" t="s">
        <v>640</v>
      </c>
      <c r="X4072" s="1" t="s">
        <v>15791</v>
      </c>
      <c r="Y4072" s="1" t="s">
        <v>53</v>
      </c>
      <c r="Z4072" s="1" t="s">
        <v>9315</v>
      </c>
      <c r="AC4072" s="1">
        <v>31</v>
      </c>
      <c r="AD4072" s="1" t="s">
        <v>445</v>
      </c>
      <c r="AE4072" s="1" t="s">
        <v>11541</v>
      </c>
      <c r="AJ4072" s="1" t="s">
        <v>17</v>
      </c>
      <c r="AK4072" s="1" t="s">
        <v>11718</v>
      </c>
      <c r="AL4072" s="1" t="s">
        <v>6538</v>
      </c>
      <c r="AM4072" s="1" t="s">
        <v>11753</v>
      </c>
      <c r="AT4072" s="1" t="s">
        <v>573</v>
      </c>
      <c r="AU4072" s="1" t="s">
        <v>8905</v>
      </c>
      <c r="AV4072" s="1" t="s">
        <v>6539</v>
      </c>
      <c r="AW4072" s="1" t="s">
        <v>12246</v>
      </c>
      <c r="BG4072" s="1" t="s">
        <v>573</v>
      </c>
      <c r="BH4072" s="1" t="s">
        <v>8905</v>
      </c>
      <c r="BI4072" s="1" t="s">
        <v>6540</v>
      </c>
      <c r="BJ4072" s="1" t="s">
        <v>13147</v>
      </c>
      <c r="BK4072" s="1" t="s">
        <v>573</v>
      </c>
      <c r="BL4072" s="1" t="s">
        <v>8905</v>
      </c>
      <c r="BM4072" s="1" t="s">
        <v>6541</v>
      </c>
      <c r="BN4072" s="1" t="s">
        <v>9291</v>
      </c>
      <c r="BO4072" s="1" t="s">
        <v>573</v>
      </c>
      <c r="BP4072" s="1" t="s">
        <v>8905</v>
      </c>
      <c r="BQ4072" s="1" t="s">
        <v>6542</v>
      </c>
      <c r="BR4072" s="1" t="s">
        <v>14242</v>
      </c>
      <c r="BS4072" s="1" t="s">
        <v>118</v>
      </c>
      <c r="BT4072" s="1" t="s">
        <v>11738</v>
      </c>
    </row>
    <row r="4073" spans="1:72" ht="13.5" customHeight="1">
      <c r="A4073" s="3" t="str">
        <f>HYPERLINK("http://kyu.snu.ac.kr/sdhj/index.jsp?type=hj/GK14605_00IH_0001_0072.jpg","1720_각북면_72")</f>
        <v>1720_각북면_72</v>
      </c>
      <c r="B4073" s="2">
        <v>1720</v>
      </c>
      <c r="C4073" s="2" t="s">
        <v>15666</v>
      </c>
      <c r="D4073" s="2" t="s">
        <v>15667</v>
      </c>
      <c r="E4073" s="2">
        <v>4072</v>
      </c>
      <c r="F4073" s="1">
        <v>19</v>
      </c>
      <c r="G4073" s="1" t="s">
        <v>6491</v>
      </c>
      <c r="H4073" s="1" t="s">
        <v>8502</v>
      </c>
      <c r="I4073" s="1">
        <v>2</v>
      </c>
      <c r="L4073" s="1">
        <v>2</v>
      </c>
      <c r="M4073" s="2" t="s">
        <v>18438</v>
      </c>
      <c r="N4073" s="2" t="s">
        <v>18439</v>
      </c>
      <c r="S4073" s="1" t="s">
        <v>190</v>
      </c>
      <c r="T4073" s="1" t="s">
        <v>8713</v>
      </c>
      <c r="U4073" s="1" t="s">
        <v>573</v>
      </c>
      <c r="V4073" s="1" t="s">
        <v>8905</v>
      </c>
      <c r="Y4073" s="1" t="s">
        <v>6543</v>
      </c>
      <c r="Z4073" s="1" t="s">
        <v>10124</v>
      </c>
      <c r="AC4073" s="1">
        <v>7</v>
      </c>
      <c r="AD4073" s="1" t="s">
        <v>454</v>
      </c>
      <c r="AE4073" s="1" t="s">
        <v>11543</v>
      </c>
    </row>
    <row r="4074" spans="1:72" ht="13.5" customHeight="1">
      <c r="A4074" s="3" t="str">
        <f>HYPERLINK("http://kyu.snu.ac.kr/sdhj/index.jsp?type=hj/GK14605_00IH_0001_0072.jpg","1720_각북면_72")</f>
        <v>1720_각북면_72</v>
      </c>
      <c r="B4074" s="2">
        <v>1720</v>
      </c>
      <c r="C4074" s="2" t="s">
        <v>15637</v>
      </c>
      <c r="D4074" s="2" t="s">
        <v>15638</v>
      </c>
      <c r="E4074" s="2">
        <v>4073</v>
      </c>
      <c r="F4074" s="1">
        <v>19</v>
      </c>
      <c r="G4074" s="1" t="s">
        <v>6491</v>
      </c>
      <c r="H4074" s="1" t="s">
        <v>8502</v>
      </c>
      <c r="I4074" s="1">
        <v>2</v>
      </c>
      <c r="L4074" s="1">
        <v>2</v>
      </c>
      <c r="M4074" s="2" t="s">
        <v>18438</v>
      </c>
      <c r="N4074" s="2" t="s">
        <v>18439</v>
      </c>
      <c r="S4074" s="1" t="s">
        <v>68</v>
      </c>
      <c r="T4074" s="1" t="s">
        <v>8708</v>
      </c>
      <c r="Y4074" s="1" t="s">
        <v>53</v>
      </c>
      <c r="Z4074" s="1" t="s">
        <v>9315</v>
      </c>
      <c r="AC4074" s="1">
        <v>5</v>
      </c>
      <c r="AD4074" s="1" t="s">
        <v>249</v>
      </c>
      <c r="AE4074" s="1" t="s">
        <v>11523</v>
      </c>
    </row>
    <row r="4075" spans="1:72" ht="13.5" customHeight="1">
      <c r="A4075" s="3" t="str">
        <f>HYPERLINK("http://kyu.snu.ac.kr/sdhj/index.jsp?type=hj/GK14605_00IH_0001_0072.jpg","1720_각북면_72")</f>
        <v>1720_각북면_72</v>
      </c>
      <c r="B4075" s="2">
        <v>1720</v>
      </c>
      <c r="C4075" s="2" t="s">
        <v>15637</v>
      </c>
      <c r="D4075" s="2" t="s">
        <v>15638</v>
      </c>
      <c r="E4075" s="2">
        <v>4074</v>
      </c>
      <c r="F4075" s="1">
        <v>19</v>
      </c>
      <c r="G4075" s="1" t="s">
        <v>6491</v>
      </c>
      <c r="H4075" s="1" t="s">
        <v>8502</v>
      </c>
      <c r="I4075" s="1">
        <v>2</v>
      </c>
      <c r="L4075" s="1">
        <v>2</v>
      </c>
      <c r="M4075" s="2" t="s">
        <v>18438</v>
      </c>
      <c r="N4075" s="2" t="s">
        <v>18439</v>
      </c>
      <c r="S4075" s="1" t="s">
        <v>68</v>
      </c>
      <c r="T4075" s="1" t="s">
        <v>8708</v>
      </c>
      <c r="Y4075" s="1" t="s">
        <v>53</v>
      </c>
      <c r="Z4075" s="1" t="s">
        <v>9315</v>
      </c>
      <c r="AC4075" s="1">
        <v>2</v>
      </c>
      <c r="AD4075" s="1" t="s">
        <v>106</v>
      </c>
      <c r="AE4075" s="1" t="s">
        <v>11517</v>
      </c>
    </row>
    <row r="4076" spans="1:72" ht="13.5" customHeight="1">
      <c r="A4076" s="3" t="str">
        <f>HYPERLINK("http://kyu.snu.ac.kr/sdhj/index.jsp?type=hj/GK14605_00IH_0001_0072.jpg","1720_각북면_72")</f>
        <v>1720_각북면_72</v>
      </c>
      <c r="B4076" s="2">
        <v>1720</v>
      </c>
      <c r="C4076" s="2" t="s">
        <v>15637</v>
      </c>
      <c r="D4076" s="2" t="s">
        <v>15638</v>
      </c>
      <c r="E4076" s="2">
        <v>4075</v>
      </c>
      <c r="F4076" s="1">
        <v>19</v>
      </c>
      <c r="G4076" s="1" t="s">
        <v>6491</v>
      </c>
      <c r="H4076" s="1" t="s">
        <v>8502</v>
      </c>
      <c r="I4076" s="1">
        <v>2</v>
      </c>
      <c r="L4076" s="1">
        <v>2</v>
      </c>
      <c r="M4076" s="2" t="s">
        <v>18438</v>
      </c>
      <c r="N4076" s="2" t="s">
        <v>18439</v>
      </c>
      <c r="S4076" s="1" t="s">
        <v>127</v>
      </c>
      <c r="T4076" s="1" t="s">
        <v>8714</v>
      </c>
      <c r="W4076" s="1" t="s">
        <v>38</v>
      </c>
      <c r="X4076" s="1" t="s">
        <v>15655</v>
      </c>
      <c r="Y4076" s="1" t="s">
        <v>53</v>
      </c>
      <c r="Z4076" s="1" t="s">
        <v>9315</v>
      </c>
      <c r="AC4076" s="1">
        <v>67</v>
      </c>
      <c r="AD4076" s="1" t="s">
        <v>454</v>
      </c>
      <c r="AE4076" s="1" t="s">
        <v>11543</v>
      </c>
    </row>
    <row r="4077" spans="1:72" ht="13.5" customHeight="1">
      <c r="A4077" s="3" t="str">
        <f>HYPERLINK("http://kyu.snu.ac.kr/sdhj/index.jsp?type=hj/GK14605_00IH_0001_0072.jpg","1720_각북면_72")</f>
        <v>1720_각북면_72</v>
      </c>
      <c r="B4077" s="2">
        <v>1720</v>
      </c>
      <c r="C4077" s="2" t="s">
        <v>15637</v>
      </c>
      <c r="D4077" s="2" t="s">
        <v>15638</v>
      </c>
      <c r="E4077" s="2">
        <v>4076</v>
      </c>
      <c r="F4077" s="1">
        <v>19</v>
      </c>
      <c r="G4077" s="1" t="s">
        <v>6491</v>
      </c>
      <c r="H4077" s="1" t="s">
        <v>8502</v>
      </c>
      <c r="I4077" s="1">
        <v>2</v>
      </c>
      <c r="L4077" s="1">
        <v>3</v>
      </c>
      <c r="M4077" s="2" t="s">
        <v>18440</v>
      </c>
      <c r="N4077" s="2" t="s">
        <v>18441</v>
      </c>
      <c r="T4077" s="1" t="s">
        <v>15624</v>
      </c>
      <c r="U4077" s="1" t="s">
        <v>1627</v>
      </c>
      <c r="V4077" s="1" t="s">
        <v>8984</v>
      </c>
      <c r="W4077" s="1" t="s">
        <v>245</v>
      </c>
      <c r="X4077" s="1" t="s">
        <v>9269</v>
      </c>
      <c r="Y4077" s="1" t="s">
        <v>143</v>
      </c>
      <c r="Z4077" s="1" t="s">
        <v>10123</v>
      </c>
      <c r="AC4077" s="1">
        <v>61</v>
      </c>
      <c r="AD4077" s="1" t="s">
        <v>107</v>
      </c>
      <c r="AE4077" s="1" t="s">
        <v>11521</v>
      </c>
      <c r="AJ4077" s="1" t="s">
        <v>17</v>
      </c>
      <c r="AK4077" s="1" t="s">
        <v>11718</v>
      </c>
      <c r="AL4077" s="1" t="s">
        <v>158</v>
      </c>
      <c r="AM4077" s="1" t="s">
        <v>11647</v>
      </c>
      <c r="AT4077" s="1" t="s">
        <v>88</v>
      </c>
      <c r="AU4077" s="1" t="s">
        <v>8828</v>
      </c>
      <c r="AV4077" s="1" t="s">
        <v>499</v>
      </c>
      <c r="AW4077" s="1" t="s">
        <v>10127</v>
      </c>
      <c r="BG4077" s="1" t="s">
        <v>88</v>
      </c>
      <c r="BH4077" s="1" t="s">
        <v>8828</v>
      </c>
      <c r="BI4077" s="1" t="s">
        <v>321</v>
      </c>
      <c r="BJ4077" s="1" t="s">
        <v>10655</v>
      </c>
      <c r="BK4077" s="1" t="s">
        <v>88</v>
      </c>
      <c r="BL4077" s="1" t="s">
        <v>8828</v>
      </c>
      <c r="BM4077" s="1" t="s">
        <v>1509</v>
      </c>
      <c r="BN4077" s="1" t="s">
        <v>11351</v>
      </c>
      <c r="BO4077" s="1" t="s">
        <v>88</v>
      </c>
      <c r="BP4077" s="1" t="s">
        <v>8828</v>
      </c>
      <c r="BQ4077" s="1" t="s">
        <v>1876</v>
      </c>
      <c r="BR4077" s="1" t="s">
        <v>11997</v>
      </c>
      <c r="BS4077" s="1" t="s">
        <v>158</v>
      </c>
      <c r="BT4077" s="1" t="s">
        <v>11647</v>
      </c>
    </row>
    <row r="4078" spans="1:72" ht="13.5" customHeight="1">
      <c r="A4078" s="3" t="str">
        <f>HYPERLINK("http://kyu.snu.ac.kr/sdhj/index.jsp?type=hj/GK14605_00IH_0001_0072.jpg","1720_각북면_72")</f>
        <v>1720_각북면_72</v>
      </c>
      <c r="B4078" s="2">
        <v>1720</v>
      </c>
      <c r="C4078" s="2" t="s">
        <v>15637</v>
      </c>
      <c r="D4078" s="2" t="s">
        <v>15638</v>
      </c>
      <c r="E4078" s="2">
        <v>4077</v>
      </c>
      <c r="F4078" s="1">
        <v>19</v>
      </c>
      <c r="G4078" s="1" t="s">
        <v>6491</v>
      </c>
      <c r="H4078" s="1" t="s">
        <v>8502</v>
      </c>
      <c r="I4078" s="1">
        <v>2</v>
      </c>
      <c r="L4078" s="1">
        <v>3</v>
      </c>
      <c r="M4078" s="2" t="s">
        <v>18440</v>
      </c>
      <c r="N4078" s="2" t="s">
        <v>18441</v>
      </c>
      <c r="S4078" s="1" t="s">
        <v>51</v>
      </c>
      <c r="T4078" s="1" t="s">
        <v>1413</v>
      </c>
      <c r="W4078" s="1" t="s">
        <v>128</v>
      </c>
      <c r="X4078" s="1" t="s">
        <v>9270</v>
      </c>
      <c r="Y4078" s="1" t="s">
        <v>53</v>
      </c>
      <c r="Z4078" s="1" t="s">
        <v>9315</v>
      </c>
      <c r="AC4078" s="1">
        <v>48</v>
      </c>
      <c r="AD4078" s="1" t="s">
        <v>244</v>
      </c>
      <c r="AE4078" s="1" t="s">
        <v>9717</v>
      </c>
      <c r="AJ4078" s="1" t="s">
        <v>17</v>
      </c>
      <c r="AK4078" s="1" t="s">
        <v>11718</v>
      </c>
      <c r="AL4078" s="1" t="s">
        <v>152</v>
      </c>
      <c r="AM4078" s="1" t="s">
        <v>11667</v>
      </c>
      <c r="AT4078" s="1" t="s">
        <v>573</v>
      </c>
      <c r="AU4078" s="1" t="s">
        <v>8905</v>
      </c>
      <c r="AV4078" s="1" t="s">
        <v>3173</v>
      </c>
      <c r="AW4078" s="1" t="s">
        <v>11110</v>
      </c>
      <c r="BG4078" s="1" t="s">
        <v>573</v>
      </c>
      <c r="BH4078" s="1" t="s">
        <v>8905</v>
      </c>
      <c r="BI4078" s="1" t="s">
        <v>6495</v>
      </c>
      <c r="BJ4078" s="1" t="s">
        <v>13107</v>
      </c>
      <c r="BK4078" s="1" t="s">
        <v>573</v>
      </c>
      <c r="BL4078" s="1" t="s">
        <v>8905</v>
      </c>
      <c r="BM4078" s="1" t="s">
        <v>6544</v>
      </c>
      <c r="BN4078" s="1" t="s">
        <v>13691</v>
      </c>
      <c r="BO4078" s="1" t="s">
        <v>116</v>
      </c>
      <c r="BP4078" s="1" t="s">
        <v>15344</v>
      </c>
      <c r="BQ4078" s="1" t="s">
        <v>6545</v>
      </c>
      <c r="BR4078" s="1" t="s">
        <v>17373</v>
      </c>
      <c r="BS4078" s="1" t="s">
        <v>158</v>
      </c>
      <c r="BT4078" s="1" t="s">
        <v>11647</v>
      </c>
    </row>
    <row r="4079" spans="1:72" ht="13.5" customHeight="1">
      <c r="A4079" s="3" t="str">
        <f>HYPERLINK("http://kyu.snu.ac.kr/sdhj/index.jsp?type=hj/GK14605_00IH_0001_0072.jpg","1720_각북면_72")</f>
        <v>1720_각북면_72</v>
      </c>
      <c r="B4079" s="2">
        <v>1720</v>
      </c>
      <c r="C4079" s="2" t="s">
        <v>17374</v>
      </c>
      <c r="D4079" s="2" t="s">
        <v>17375</v>
      </c>
      <c r="E4079" s="2">
        <v>4078</v>
      </c>
      <c r="F4079" s="1">
        <v>19</v>
      </c>
      <c r="G4079" s="1" t="s">
        <v>6491</v>
      </c>
      <c r="H4079" s="1" t="s">
        <v>8502</v>
      </c>
      <c r="I4079" s="1">
        <v>2</v>
      </c>
      <c r="L4079" s="1">
        <v>3</v>
      </c>
      <c r="M4079" s="2" t="s">
        <v>18440</v>
      </c>
      <c r="N4079" s="2" t="s">
        <v>18441</v>
      </c>
      <c r="S4079" s="1" t="s">
        <v>190</v>
      </c>
      <c r="T4079" s="1" t="s">
        <v>8713</v>
      </c>
      <c r="U4079" s="1" t="s">
        <v>147</v>
      </c>
      <c r="V4079" s="1" t="s">
        <v>8936</v>
      </c>
      <c r="Y4079" s="1" t="s">
        <v>2470</v>
      </c>
      <c r="Z4079" s="1" t="s">
        <v>10122</v>
      </c>
      <c r="AC4079" s="1">
        <v>28</v>
      </c>
      <c r="AD4079" s="1" t="s">
        <v>95</v>
      </c>
      <c r="AE4079" s="1" t="s">
        <v>11539</v>
      </c>
    </row>
    <row r="4080" spans="1:72" ht="13.5" customHeight="1">
      <c r="A4080" s="3" t="str">
        <f>HYPERLINK("http://kyu.snu.ac.kr/sdhj/index.jsp?type=hj/GK14605_00IH_0001_0072.jpg","1720_각북면_72")</f>
        <v>1720_각북면_72</v>
      </c>
      <c r="B4080" s="2">
        <v>1720</v>
      </c>
      <c r="C4080" s="2" t="s">
        <v>15637</v>
      </c>
      <c r="D4080" s="2" t="s">
        <v>15638</v>
      </c>
      <c r="E4080" s="2">
        <v>4079</v>
      </c>
      <c r="F4080" s="1">
        <v>19</v>
      </c>
      <c r="G4080" s="1" t="s">
        <v>6491</v>
      </c>
      <c r="H4080" s="1" t="s">
        <v>8502</v>
      </c>
      <c r="I4080" s="1">
        <v>2</v>
      </c>
      <c r="L4080" s="1">
        <v>3</v>
      </c>
      <c r="M4080" s="2" t="s">
        <v>18440</v>
      </c>
      <c r="N4080" s="2" t="s">
        <v>18441</v>
      </c>
      <c r="S4080" s="1" t="s">
        <v>68</v>
      </c>
      <c r="T4080" s="1" t="s">
        <v>8708</v>
      </c>
      <c r="Y4080" s="1" t="s">
        <v>53</v>
      </c>
      <c r="Z4080" s="1" t="s">
        <v>9315</v>
      </c>
      <c r="AC4080" s="1">
        <v>13</v>
      </c>
      <c r="AD4080" s="1" t="s">
        <v>229</v>
      </c>
      <c r="AE4080" s="1" t="s">
        <v>11524</v>
      </c>
    </row>
    <row r="4081" spans="1:73" ht="13.5" customHeight="1">
      <c r="A4081" s="3" t="str">
        <f>HYPERLINK("http://kyu.snu.ac.kr/sdhj/index.jsp?type=hj/GK14605_00IH_0001_0073.jpg","1720_각북면_73")</f>
        <v>1720_각북면_73</v>
      </c>
      <c r="B4081" s="2">
        <v>1720</v>
      </c>
      <c r="C4081" s="2" t="s">
        <v>15637</v>
      </c>
      <c r="D4081" s="2" t="s">
        <v>15638</v>
      </c>
      <c r="E4081" s="2">
        <v>4080</v>
      </c>
      <c r="F4081" s="1">
        <v>19</v>
      </c>
      <c r="G4081" s="1" t="s">
        <v>6491</v>
      </c>
      <c r="H4081" s="1" t="s">
        <v>8502</v>
      </c>
      <c r="I4081" s="1">
        <v>2</v>
      </c>
      <c r="L4081" s="1">
        <v>4</v>
      </c>
      <c r="M4081" s="2" t="s">
        <v>18442</v>
      </c>
      <c r="N4081" s="2" t="s">
        <v>18166</v>
      </c>
      <c r="T4081" s="1" t="s">
        <v>15624</v>
      </c>
      <c r="U4081" s="1" t="s">
        <v>573</v>
      </c>
      <c r="V4081" s="1" t="s">
        <v>8905</v>
      </c>
      <c r="W4081" s="1" t="s">
        <v>38</v>
      </c>
      <c r="X4081" s="1" t="s">
        <v>15655</v>
      </c>
      <c r="Y4081" s="1" t="s">
        <v>3587</v>
      </c>
      <c r="Z4081" s="1" t="s">
        <v>10121</v>
      </c>
      <c r="AC4081" s="1">
        <v>39</v>
      </c>
      <c r="AD4081" s="1" t="s">
        <v>119</v>
      </c>
      <c r="AE4081" s="1" t="s">
        <v>9334</v>
      </c>
      <c r="AJ4081" s="1" t="s">
        <v>17</v>
      </c>
      <c r="AK4081" s="1" t="s">
        <v>11718</v>
      </c>
      <c r="AL4081" s="1" t="s">
        <v>50</v>
      </c>
      <c r="AM4081" s="1" t="s">
        <v>15656</v>
      </c>
      <c r="AT4081" s="1" t="s">
        <v>573</v>
      </c>
      <c r="AU4081" s="1" t="s">
        <v>8905</v>
      </c>
      <c r="AV4081" s="1" t="s">
        <v>6535</v>
      </c>
      <c r="AW4081" s="1" t="s">
        <v>12245</v>
      </c>
      <c r="BG4081" s="1" t="s">
        <v>48</v>
      </c>
      <c r="BH4081" s="1" t="s">
        <v>8899</v>
      </c>
      <c r="BI4081" s="1" t="s">
        <v>6546</v>
      </c>
      <c r="BJ4081" s="1" t="s">
        <v>10033</v>
      </c>
      <c r="BK4081" s="1" t="s">
        <v>1979</v>
      </c>
      <c r="BL4081" s="1" t="s">
        <v>11966</v>
      </c>
      <c r="BM4081" s="1" t="s">
        <v>4578</v>
      </c>
      <c r="BN4081" s="1" t="s">
        <v>16789</v>
      </c>
      <c r="BO4081" s="1" t="s">
        <v>88</v>
      </c>
      <c r="BP4081" s="1" t="s">
        <v>8828</v>
      </c>
      <c r="BQ4081" s="1" t="s">
        <v>6537</v>
      </c>
      <c r="BR4081" s="1" t="s">
        <v>14962</v>
      </c>
      <c r="BS4081" s="1" t="s">
        <v>300</v>
      </c>
      <c r="BT4081" s="1" t="s">
        <v>11633</v>
      </c>
    </row>
    <row r="4082" spans="1:73" ht="13.5" customHeight="1">
      <c r="A4082" s="3" t="str">
        <f>HYPERLINK("http://kyu.snu.ac.kr/sdhj/index.jsp?type=hj/GK14605_00IH_0001_0073.jpg","1720_각북면_73")</f>
        <v>1720_각북면_73</v>
      </c>
      <c r="B4082" s="2">
        <v>1720</v>
      </c>
      <c r="C4082" s="2" t="s">
        <v>15637</v>
      </c>
      <c r="D4082" s="2" t="s">
        <v>15638</v>
      </c>
      <c r="E4082" s="2">
        <v>4081</v>
      </c>
      <c r="F4082" s="1">
        <v>19</v>
      </c>
      <c r="G4082" s="1" t="s">
        <v>6491</v>
      </c>
      <c r="H4082" s="1" t="s">
        <v>8502</v>
      </c>
      <c r="I4082" s="1">
        <v>2</v>
      </c>
      <c r="L4082" s="1">
        <v>4</v>
      </c>
      <c r="M4082" s="2" t="s">
        <v>18442</v>
      </c>
      <c r="N4082" s="2" t="s">
        <v>18166</v>
      </c>
      <c r="S4082" s="1" t="s">
        <v>51</v>
      </c>
      <c r="T4082" s="1" t="s">
        <v>1413</v>
      </c>
      <c r="W4082" s="1" t="s">
        <v>310</v>
      </c>
      <c r="X4082" s="1" t="s">
        <v>9263</v>
      </c>
      <c r="Y4082" s="1" t="s">
        <v>53</v>
      </c>
      <c r="Z4082" s="1" t="s">
        <v>9315</v>
      </c>
      <c r="AC4082" s="1">
        <v>48</v>
      </c>
      <c r="AD4082" s="1" t="s">
        <v>244</v>
      </c>
      <c r="AE4082" s="1" t="s">
        <v>9717</v>
      </c>
      <c r="AJ4082" s="1" t="s">
        <v>17</v>
      </c>
      <c r="AK4082" s="1" t="s">
        <v>11718</v>
      </c>
      <c r="AL4082" s="1" t="s">
        <v>41</v>
      </c>
      <c r="AM4082" s="1" t="s">
        <v>11660</v>
      </c>
      <c r="AT4082" s="1" t="s">
        <v>573</v>
      </c>
      <c r="AU4082" s="1" t="s">
        <v>8905</v>
      </c>
      <c r="AV4082" s="1" t="s">
        <v>6547</v>
      </c>
      <c r="AW4082" s="1" t="s">
        <v>12244</v>
      </c>
      <c r="BG4082" s="1" t="s">
        <v>1627</v>
      </c>
      <c r="BH4082" s="1" t="s">
        <v>8984</v>
      </c>
      <c r="BI4082" s="1" t="s">
        <v>6548</v>
      </c>
      <c r="BJ4082" s="1" t="s">
        <v>13146</v>
      </c>
      <c r="BK4082" s="1" t="s">
        <v>88</v>
      </c>
      <c r="BL4082" s="1" t="s">
        <v>8828</v>
      </c>
      <c r="BM4082" s="1" t="s">
        <v>1120</v>
      </c>
      <c r="BN4082" s="1" t="s">
        <v>10747</v>
      </c>
      <c r="BO4082" s="1" t="s">
        <v>1987</v>
      </c>
      <c r="BP4082" s="1" t="s">
        <v>13525</v>
      </c>
      <c r="BQ4082" s="1" t="s">
        <v>6549</v>
      </c>
      <c r="BR4082" s="1" t="s">
        <v>15048</v>
      </c>
      <c r="BS4082" s="1" t="s">
        <v>50</v>
      </c>
      <c r="BT4082" s="1" t="s">
        <v>16336</v>
      </c>
    </row>
    <row r="4083" spans="1:73" ht="13.5" customHeight="1">
      <c r="A4083" s="3" t="str">
        <f>HYPERLINK("http://kyu.snu.ac.kr/sdhj/index.jsp?type=hj/GK14605_00IH_0001_0073.jpg","1720_각북면_73")</f>
        <v>1720_각북면_73</v>
      </c>
      <c r="B4083" s="2">
        <v>1720</v>
      </c>
      <c r="C4083" s="2" t="s">
        <v>16337</v>
      </c>
      <c r="D4083" s="2" t="s">
        <v>16338</v>
      </c>
      <c r="E4083" s="2">
        <v>4082</v>
      </c>
      <c r="F4083" s="1">
        <v>19</v>
      </c>
      <c r="G4083" s="1" t="s">
        <v>6491</v>
      </c>
      <c r="H4083" s="1" t="s">
        <v>8502</v>
      </c>
      <c r="I4083" s="1">
        <v>2</v>
      </c>
      <c r="L4083" s="1">
        <v>4</v>
      </c>
      <c r="M4083" s="2" t="s">
        <v>18442</v>
      </c>
      <c r="N4083" s="2" t="s">
        <v>18166</v>
      </c>
      <c r="S4083" s="1" t="s">
        <v>973</v>
      </c>
      <c r="T4083" s="1" t="s">
        <v>8750</v>
      </c>
      <c r="W4083" s="1" t="s">
        <v>4542</v>
      </c>
      <c r="X4083" s="1" t="s">
        <v>9287</v>
      </c>
      <c r="Y4083" s="1" t="s">
        <v>53</v>
      </c>
      <c r="Z4083" s="1" t="s">
        <v>9315</v>
      </c>
      <c r="AC4083" s="1">
        <v>68</v>
      </c>
      <c r="AD4083" s="1" t="s">
        <v>76</v>
      </c>
      <c r="AE4083" s="1" t="s">
        <v>11537</v>
      </c>
    </row>
    <row r="4084" spans="1:73" ht="13.5" customHeight="1">
      <c r="A4084" s="3" t="str">
        <f>HYPERLINK("http://kyu.snu.ac.kr/sdhj/index.jsp?type=hj/GK14605_00IH_0001_0073.jpg","1720_각북면_73")</f>
        <v>1720_각북면_73</v>
      </c>
      <c r="B4084" s="2">
        <v>1720</v>
      </c>
      <c r="C4084" s="2" t="s">
        <v>15876</v>
      </c>
      <c r="D4084" s="2" t="s">
        <v>15877</v>
      </c>
      <c r="E4084" s="2">
        <v>4083</v>
      </c>
      <c r="F4084" s="1">
        <v>19</v>
      </c>
      <c r="G4084" s="1" t="s">
        <v>6491</v>
      </c>
      <c r="H4084" s="1" t="s">
        <v>8502</v>
      </c>
      <c r="I4084" s="1">
        <v>2</v>
      </c>
      <c r="L4084" s="1">
        <v>4</v>
      </c>
      <c r="M4084" s="2" t="s">
        <v>18442</v>
      </c>
      <c r="N4084" s="2" t="s">
        <v>18166</v>
      </c>
      <c r="S4084" s="1" t="s">
        <v>71</v>
      </c>
      <c r="T4084" s="1" t="s">
        <v>8710</v>
      </c>
      <c r="U4084" s="1" t="s">
        <v>573</v>
      </c>
      <c r="V4084" s="1" t="s">
        <v>8905</v>
      </c>
      <c r="Y4084" s="1" t="s">
        <v>6550</v>
      </c>
      <c r="Z4084" s="1" t="s">
        <v>10120</v>
      </c>
      <c r="AC4084" s="1">
        <v>17</v>
      </c>
      <c r="AD4084" s="1" t="s">
        <v>69</v>
      </c>
      <c r="AE4084" s="1" t="s">
        <v>11560</v>
      </c>
      <c r="BU4084" s="1" t="s">
        <v>6551</v>
      </c>
    </row>
    <row r="4085" spans="1:73" ht="13.5" customHeight="1">
      <c r="A4085" s="3" t="str">
        <f>HYPERLINK("http://kyu.snu.ac.kr/sdhj/index.jsp?type=hj/GK14605_00IH_0001_0073.jpg","1720_각북면_73")</f>
        <v>1720_각북면_73</v>
      </c>
      <c r="B4085" s="2">
        <v>1720</v>
      </c>
      <c r="C4085" s="2" t="s">
        <v>15637</v>
      </c>
      <c r="D4085" s="2" t="s">
        <v>15638</v>
      </c>
      <c r="E4085" s="2">
        <v>4084</v>
      </c>
      <c r="F4085" s="1">
        <v>19</v>
      </c>
      <c r="G4085" s="1" t="s">
        <v>6491</v>
      </c>
      <c r="H4085" s="1" t="s">
        <v>8502</v>
      </c>
      <c r="I4085" s="1">
        <v>2</v>
      </c>
      <c r="L4085" s="1">
        <v>4</v>
      </c>
      <c r="M4085" s="2" t="s">
        <v>18442</v>
      </c>
      <c r="N4085" s="2" t="s">
        <v>18166</v>
      </c>
      <c r="S4085" s="1" t="s">
        <v>71</v>
      </c>
      <c r="T4085" s="1" t="s">
        <v>8710</v>
      </c>
      <c r="U4085" s="1" t="s">
        <v>573</v>
      </c>
      <c r="V4085" s="1" t="s">
        <v>8905</v>
      </c>
      <c r="Y4085" s="1" t="s">
        <v>6552</v>
      </c>
      <c r="Z4085" s="1" t="s">
        <v>10119</v>
      </c>
      <c r="AC4085" s="1">
        <v>14</v>
      </c>
      <c r="AD4085" s="1" t="s">
        <v>207</v>
      </c>
      <c r="AE4085" s="1" t="s">
        <v>11551</v>
      </c>
    </row>
    <row r="4086" spans="1:73" ht="13.5" customHeight="1">
      <c r="A4086" s="3" t="str">
        <f>HYPERLINK("http://kyu.snu.ac.kr/sdhj/index.jsp?type=hj/GK14605_00IH_0001_0073.jpg","1720_각북면_73")</f>
        <v>1720_각북면_73</v>
      </c>
      <c r="B4086" s="2">
        <v>1720</v>
      </c>
      <c r="C4086" s="2" t="s">
        <v>15637</v>
      </c>
      <c r="D4086" s="2" t="s">
        <v>15638</v>
      </c>
      <c r="E4086" s="2">
        <v>4085</v>
      </c>
      <c r="F4086" s="1">
        <v>19</v>
      </c>
      <c r="G4086" s="1" t="s">
        <v>6491</v>
      </c>
      <c r="H4086" s="1" t="s">
        <v>8502</v>
      </c>
      <c r="I4086" s="1">
        <v>2</v>
      </c>
      <c r="L4086" s="1">
        <v>4</v>
      </c>
      <c r="M4086" s="2" t="s">
        <v>18442</v>
      </c>
      <c r="N4086" s="2" t="s">
        <v>18166</v>
      </c>
      <c r="S4086" s="1" t="s">
        <v>71</v>
      </c>
      <c r="T4086" s="1" t="s">
        <v>8710</v>
      </c>
      <c r="Y4086" s="1" t="s">
        <v>4249</v>
      </c>
      <c r="Z4086" s="1" t="s">
        <v>10118</v>
      </c>
      <c r="AC4086" s="1">
        <v>11</v>
      </c>
      <c r="AD4086" s="1" t="s">
        <v>70</v>
      </c>
      <c r="AE4086" s="1" t="s">
        <v>11531</v>
      </c>
    </row>
    <row r="4087" spans="1:73" ht="13.5" customHeight="1">
      <c r="A4087" s="3" t="str">
        <f>HYPERLINK("http://kyu.snu.ac.kr/sdhj/index.jsp?type=hj/GK14605_00IH_0001_0073.jpg","1720_각북면_73")</f>
        <v>1720_각북면_73</v>
      </c>
      <c r="B4087" s="2">
        <v>1720</v>
      </c>
      <c r="C4087" s="2" t="s">
        <v>15637</v>
      </c>
      <c r="D4087" s="2" t="s">
        <v>15638</v>
      </c>
      <c r="E4087" s="2">
        <v>4086</v>
      </c>
      <c r="F4087" s="1">
        <v>19</v>
      </c>
      <c r="G4087" s="1" t="s">
        <v>6491</v>
      </c>
      <c r="H4087" s="1" t="s">
        <v>8502</v>
      </c>
      <c r="I4087" s="1">
        <v>2</v>
      </c>
      <c r="L4087" s="1">
        <v>4</v>
      </c>
      <c r="M4087" s="2" t="s">
        <v>18442</v>
      </c>
      <c r="N4087" s="2" t="s">
        <v>18166</v>
      </c>
      <c r="S4087" s="1" t="s">
        <v>68</v>
      </c>
      <c r="T4087" s="1" t="s">
        <v>8708</v>
      </c>
      <c r="Y4087" s="1" t="s">
        <v>53</v>
      </c>
      <c r="Z4087" s="1" t="s">
        <v>9315</v>
      </c>
      <c r="AC4087" s="1">
        <v>2</v>
      </c>
      <c r="AD4087" s="1" t="s">
        <v>106</v>
      </c>
      <c r="AE4087" s="1" t="s">
        <v>11517</v>
      </c>
      <c r="AF4087" s="1" t="s">
        <v>135</v>
      </c>
      <c r="AG4087" s="1" t="s">
        <v>11569</v>
      </c>
    </row>
    <row r="4088" spans="1:73" ht="13.5" customHeight="1">
      <c r="A4088" s="3" t="str">
        <f>HYPERLINK("http://kyu.snu.ac.kr/sdhj/index.jsp?type=hj/GK14605_00IH_0001_0073.jpg","1720_각북면_73")</f>
        <v>1720_각북면_73</v>
      </c>
      <c r="B4088" s="2">
        <v>1720</v>
      </c>
      <c r="C4088" s="2" t="s">
        <v>15637</v>
      </c>
      <c r="D4088" s="2" t="s">
        <v>15638</v>
      </c>
      <c r="E4088" s="2">
        <v>4087</v>
      </c>
      <c r="F4088" s="1">
        <v>19</v>
      </c>
      <c r="G4088" s="1" t="s">
        <v>6491</v>
      </c>
      <c r="H4088" s="1" t="s">
        <v>8502</v>
      </c>
      <c r="I4088" s="1">
        <v>2</v>
      </c>
      <c r="L4088" s="1">
        <v>4</v>
      </c>
      <c r="M4088" s="2" t="s">
        <v>18442</v>
      </c>
      <c r="N4088" s="2" t="s">
        <v>18166</v>
      </c>
      <c r="S4088" s="1" t="s">
        <v>68</v>
      </c>
      <c r="T4088" s="1" t="s">
        <v>8708</v>
      </c>
      <c r="Y4088" s="1" t="s">
        <v>53</v>
      </c>
      <c r="Z4088" s="1" t="s">
        <v>9315</v>
      </c>
      <c r="AF4088" s="1" t="s">
        <v>67</v>
      </c>
      <c r="AG4088" s="1" t="s">
        <v>9286</v>
      </c>
    </row>
    <row r="4089" spans="1:73" ht="13.5" customHeight="1">
      <c r="A4089" s="3" t="str">
        <f>HYPERLINK("http://kyu.snu.ac.kr/sdhj/index.jsp?type=hj/GK14605_00IH_0001_0073.jpg","1720_각북면_73")</f>
        <v>1720_각북면_73</v>
      </c>
      <c r="B4089" s="2">
        <v>1720</v>
      </c>
      <c r="C4089" s="2" t="s">
        <v>15637</v>
      </c>
      <c r="D4089" s="2" t="s">
        <v>15638</v>
      </c>
      <c r="E4089" s="2">
        <v>4088</v>
      </c>
      <c r="F4089" s="1">
        <v>19</v>
      </c>
      <c r="G4089" s="1" t="s">
        <v>6491</v>
      </c>
      <c r="H4089" s="1" t="s">
        <v>8502</v>
      </c>
      <c r="I4089" s="1">
        <v>2</v>
      </c>
      <c r="L4089" s="1">
        <v>4</v>
      </c>
      <c r="M4089" s="2" t="s">
        <v>18442</v>
      </c>
      <c r="N4089" s="2" t="s">
        <v>18166</v>
      </c>
      <c r="T4089" s="1" t="s">
        <v>15640</v>
      </c>
      <c r="U4089" s="1" t="s">
        <v>77</v>
      </c>
      <c r="V4089" s="1" t="s">
        <v>8853</v>
      </c>
      <c r="Y4089" s="1" t="s">
        <v>4507</v>
      </c>
      <c r="Z4089" s="1" t="s">
        <v>10117</v>
      </c>
      <c r="AC4089" s="1">
        <v>12</v>
      </c>
      <c r="AD4089" s="1" t="s">
        <v>137</v>
      </c>
      <c r="AE4089" s="1" t="s">
        <v>9320</v>
      </c>
      <c r="AG4089" s="1" t="s">
        <v>16394</v>
      </c>
      <c r="AI4089" s="1" t="s">
        <v>11633</v>
      </c>
      <c r="AT4089" s="1" t="s">
        <v>840</v>
      </c>
      <c r="AU4089" s="1" t="s">
        <v>11962</v>
      </c>
      <c r="AV4089" s="1" t="s">
        <v>198</v>
      </c>
      <c r="AW4089" s="1" t="s">
        <v>12243</v>
      </c>
      <c r="BB4089" s="1" t="s">
        <v>274</v>
      </c>
      <c r="BC4089" s="1" t="s">
        <v>8855</v>
      </c>
      <c r="BD4089" s="1" t="s">
        <v>965</v>
      </c>
      <c r="BE4089" s="1" t="s">
        <v>9378</v>
      </c>
    </row>
    <row r="4090" spans="1:73" ht="13.5" customHeight="1">
      <c r="A4090" s="3" t="str">
        <f>HYPERLINK("http://kyu.snu.ac.kr/sdhj/index.jsp?type=hj/GK14605_00IH_0001_0073.jpg","1720_각북면_73")</f>
        <v>1720_각북면_73</v>
      </c>
      <c r="B4090" s="2">
        <v>1720</v>
      </c>
      <c r="C4090" s="2" t="s">
        <v>15637</v>
      </c>
      <c r="D4090" s="2" t="s">
        <v>15638</v>
      </c>
      <c r="E4090" s="2">
        <v>4089</v>
      </c>
      <c r="F4090" s="1">
        <v>19</v>
      </c>
      <c r="G4090" s="1" t="s">
        <v>6491</v>
      </c>
      <c r="H4090" s="1" t="s">
        <v>8502</v>
      </c>
      <c r="I4090" s="1">
        <v>2</v>
      </c>
      <c r="L4090" s="1">
        <v>4</v>
      </c>
      <c r="M4090" s="2" t="s">
        <v>18442</v>
      </c>
      <c r="N4090" s="2" t="s">
        <v>18166</v>
      </c>
      <c r="T4090" s="1" t="s">
        <v>15640</v>
      </c>
      <c r="U4090" s="1" t="s">
        <v>266</v>
      </c>
      <c r="V4090" s="1" t="s">
        <v>8830</v>
      </c>
      <c r="Y4090" s="1" t="s">
        <v>6553</v>
      </c>
      <c r="Z4090" s="1" t="s">
        <v>9384</v>
      </c>
      <c r="AC4090" s="1">
        <v>32</v>
      </c>
      <c r="AD4090" s="1" t="s">
        <v>823</v>
      </c>
      <c r="AE4090" s="1" t="s">
        <v>11532</v>
      </c>
      <c r="AG4090" s="1" t="s">
        <v>16394</v>
      </c>
      <c r="AI4090" s="1" t="s">
        <v>11633</v>
      </c>
    </row>
    <row r="4091" spans="1:73" ht="13.5" customHeight="1">
      <c r="A4091" s="3" t="str">
        <f>HYPERLINK("http://kyu.snu.ac.kr/sdhj/index.jsp?type=hj/GK14605_00IH_0001_0073.jpg","1720_각북면_73")</f>
        <v>1720_각북면_73</v>
      </c>
      <c r="B4091" s="2">
        <v>1720</v>
      </c>
      <c r="C4091" s="2" t="s">
        <v>15637</v>
      </c>
      <c r="D4091" s="2" t="s">
        <v>15638</v>
      </c>
      <c r="E4091" s="2">
        <v>4090</v>
      </c>
      <c r="F4091" s="1">
        <v>19</v>
      </c>
      <c r="G4091" s="1" t="s">
        <v>6491</v>
      </c>
      <c r="H4091" s="1" t="s">
        <v>8502</v>
      </c>
      <c r="I4091" s="1">
        <v>2</v>
      </c>
      <c r="L4091" s="1">
        <v>4</v>
      </c>
      <c r="M4091" s="2" t="s">
        <v>18442</v>
      </c>
      <c r="N4091" s="2" t="s">
        <v>18166</v>
      </c>
      <c r="T4091" s="1" t="s">
        <v>15640</v>
      </c>
      <c r="U4091" s="1" t="s">
        <v>77</v>
      </c>
      <c r="V4091" s="1" t="s">
        <v>8853</v>
      </c>
      <c r="Y4091" s="1" t="s">
        <v>2832</v>
      </c>
      <c r="Z4091" s="1" t="s">
        <v>10059</v>
      </c>
      <c r="AC4091" s="1">
        <v>13</v>
      </c>
      <c r="AD4091" s="1" t="s">
        <v>229</v>
      </c>
      <c r="AE4091" s="1" t="s">
        <v>11524</v>
      </c>
      <c r="AF4091" s="1" t="s">
        <v>15482</v>
      </c>
      <c r="AG4091" s="1" t="s">
        <v>17376</v>
      </c>
      <c r="AH4091" s="1" t="s">
        <v>300</v>
      </c>
      <c r="AI4091" s="1" t="s">
        <v>11633</v>
      </c>
      <c r="BB4091" s="1" t="s">
        <v>2853</v>
      </c>
      <c r="BC4091" s="1" t="s">
        <v>12770</v>
      </c>
      <c r="BE4091" s="1" t="s">
        <v>17377</v>
      </c>
      <c r="BF4091" s="1" t="s">
        <v>16262</v>
      </c>
    </row>
    <row r="4092" spans="1:73" ht="13.5" customHeight="1">
      <c r="A4092" s="3" t="str">
        <f>HYPERLINK("http://kyu.snu.ac.kr/sdhj/index.jsp?type=hj/GK14605_00IH_0001_0073.jpg","1720_각북면_73")</f>
        <v>1720_각북면_73</v>
      </c>
      <c r="B4092" s="2">
        <v>1720</v>
      </c>
      <c r="C4092" s="2" t="s">
        <v>15637</v>
      </c>
      <c r="D4092" s="2" t="s">
        <v>15638</v>
      </c>
      <c r="E4092" s="2">
        <v>4091</v>
      </c>
      <c r="F4092" s="1">
        <v>19</v>
      </c>
      <c r="G4092" s="1" t="s">
        <v>6491</v>
      </c>
      <c r="H4092" s="1" t="s">
        <v>8502</v>
      </c>
      <c r="I4092" s="1">
        <v>2</v>
      </c>
      <c r="L4092" s="1">
        <v>5</v>
      </c>
      <c r="M4092" s="2" t="s">
        <v>18443</v>
      </c>
      <c r="N4092" s="2" t="s">
        <v>18444</v>
      </c>
      <c r="T4092" s="1" t="s">
        <v>15624</v>
      </c>
      <c r="U4092" s="1" t="s">
        <v>573</v>
      </c>
      <c r="V4092" s="1" t="s">
        <v>8905</v>
      </c>
      <c r="W4092" s="1" t="s">
        <v>38</v>
      </c>
      <c r="X4092" s="1" t="s">
        <v>15655</v>
      </c>
      <c r="Y4092" s="1" t="s">
        <v>6554</v>
      </c>
      <c r="Z4092" s="1" t="s">
        <v>10116</v>
      </c>
      <c r="AC4092" s="1">
        <v>59</v>
      </c>
      <c r="AD4092" s="1" t="s">
        <v>540</v>
      </c>
      <c r="AE4092" s="1" t="s">
        <v>11564</v>
      </c>
      <c r="AJ4092" s="1" t="s">
        <v>17</v>
      </c>
      <c r="AK4092" s="1" t="s">
        <v>11718</v>
      </c>
      <c r="AL4092" s="1" t="s">
        <v>50</v>
      </c>
      <c r="AM4092" s="1" t="s">
        <v>15656</v>
      </c>
      <c r="AT4092" s="1" t="s">
        <v>573</v>
      </c>
      <c r="AU4092" s="1" t="s">
        <v>8905</v>
      </c>
      <c r="AV4092" s="1" t="s">
        <v>382</v>
      </c>
      <c r="AW4092" s="1" t="s">
        <v>10811</v>
      </c>
      <c r="BG4092" s="1" t="s">
        <v>2381</v>
      </c>
      <c r="BH4092" s="1" t="s">
        <v>12953</v>
      </c>
      <c r="BI4092" s="1" t="s">
        <v>4578</v>
      </c>
      <c r="BJ4092" s="1" t="s">
        <v>16789</v>
      </c>
      <c r="BK4092" s="1" t="s">
        <v>573</v>
      </c>
      <c r="BL4092" s="1" t="s">
        <v>8905</v>
      </c>
      <c r="BM4092" s="1" t="s">
        <v>6555</v>
      </c>
      <c r="BN4092" s="1" t="s">
        <v>9611</v>
      </c>
      <c r="BO4092" s="1" t="s">
        <v>573</v>
      </c>
      <c r="BP4092" s="1" t="s">
        <v>8905</v>
      </c>
      <c r="BQ4092" s="1" t="s">
        <v>6556</v>
      </c>
      <c r="BR4092" s="1" t="s">
        <v>14241</v>
      </c>
      <c r="BS4092" s="1" t="s">
        <v>158</v>
      </c>
      <c r="BT4092" s="1" t="s">
        <v>11647</v>
      </c>
    </row>
    <row r="4093" spans="1:73" ht="13.5" customHeight="1">
      <c r="A4093" s="3" t="str">
        <f>HYPERLINK("http://kyu.snu.ac.kr/sdhj/index.jsp?type=hj/GK14605_00IH_0001_0073.jpg","1720_각북면_73")</f>
        <v>1720_각북면_73</v>
      </c>
      <c r="B4093" s="2">
        <v>1720</v>
      </c>
      <c r="C4093" s="2" t="s">
        <v>15733</v>
      </c>
      <c r="D4093" s="2" t="s">
        <v>15734</v>
      </c>
      <c r="E4093" s="2">
        <v>4092</v>
      </c>
      <c r="F4093" s="1">
        <v>19</v>
      </c>
      <c r="G4093" s="1" t="s">
        <v>6491</v>
      </c>
      <c r="H4093" s="1" t="s">
        <v>8502</v>
      </c>
      <c r="I4093" s="1">
        <v>2</v>
      </c>
      <c r="L4093" s="1">
        <v>5</v>
      </c>
      <c r="M4093" s="2" t="s">
        <v>18443</v>
      </c>
      <c r="N4093" s="2" t="s">
        <v>18444</v>
      </c>
      <c r="S4093" s="1" t="s">
        <v>51</v>
      </c>
      <c r="T4093" s="1" t="s">
        <v>1413</v>
      </c>
      <c r="W4093" s="1" t="s">
        <v>128</v>
      </c>
      <c r="X4093" s="1" t="s">
        <v>9270</v>
      </c>
      <c r="Y4093" s="1" t="s">
        <v>53</v>
      </c>
      <c r="Z4093" s="1" t="s">
        <v>9315</v>
      </c>
      <c r="AC4093" s="1">
        <v>58</v>
      </c>
      <c r="AD4093" s="1" t="s">
        <v>510</v>
      </c>
      <c r="AE4093" s="1" t="s">
        <v>11558</v>
      </c>
      <c r="AJ4093" s="1" t="s">
        <v>17</v>
      </c>
      <c r="AK4093" s="1" t="s">
        <v>11718</v>
      </c>
      <c r="AL4093" s="1" t="s">
        <v>6528</v>
      </c>
      <c r="AM4093" s="1" t="s">
        <v>11168</v>
      </c>
      <c r="AT4093" s="1" t="s">
        <v>573</v>
      </c>
      <c r="AU4093" s="1" t="s">
        <v>8905</v>
      </c>
      <c r="AV4093" s="1" t="s">
        <v>3173</v>
      </c>
      <c r="AW4093" s="1" t="s">
        <v>11110</v>
      </c>
      <c r="BG4093" s="1" t="s">
        <v>573</v>
      </c>
      <c r="BH4093" s="1" t="s">
        <v>8905</v>
      </c>
      <c r="BI4093" s="1" t="s">
        <v>6495</v>
      </c>
      <c r="BJ4093" s="1" t="s">
        <v>13107</v>
      </c>
      <c r="BK4093" s="1" t="s">
        <v>573</v>
      </c>
      <c r="BL4093" s="1" t="s">
        <v>8905</v>
      </c>
      <c r="BM4093" s="1" t="s">
        <v>6544</v>
      </c>
      <c r="BN4093" s="1" t="s">
        <v>13691</v>
      </c>
      <c r="BO4093" s="1" t="s">
        <v>48</v>
      </c>
      <c r="BP4093" s="1" t="s">
        <v>8899</v>
      </c>
      <c r="BQ4093" s="1" t="s">
        <v>6545</v>
      </c>
      <c r="BR4093" s="1" t="s">
        <v>17373</v>
      </c>
      <c r="BS4093" s="1" t="s">
        <v>158</v>
      </c>
      <c r="BT4093" s="1" t="s">
        <v>11647</v>
      </c>
    </row>
    <row r="4094" spans="1:73" ht="13.5" customHeight="1">
      <c r="A4094" s="3" t="str">
        <f>HYPERLINK("http://kyu.snu.ac.kr/sdhj/index.jsp?type=hj/GK14605_00IH_0001_0073.jpg","1720_각북면_73")</f>
        <v>1720_각북면_73</v>
      </c>
      <c r="B4094" s="2">
        <v>1720</v>
      </c>
      <c r="C4094" s="2" t="s">
        <v>17374</v>
      </c>
      <c r="D4094" s="2" t="s">
        <v>17375</v>
      </c>
      <c r="E4094" s="2">
        <v>4093</v>
      </c>
      <c r="F4094" s="1">
        <v>19</v>
      </c>
      <c r="G4094" s="1" t="s">
        <v>6491</v>
      </c>
      <c r="H4094" s="1" t="s">
        <v>8502</v>
      </c>
      <c r="I4094" s="1">
        <v>2</v>
      </c>
      <c r="L4094" s="1">
        <v>5</v>
      </c>
      <c r="M4094" s="2" t="s">
        <v>18443</v>
      </c>
      <c r="N4094" s="2" t="s">
        <v>18444</v>
      </c>
      <c r="S4094" s="1" t="s">
        <v>190</v>
      </c>
      <c r="T4094" s="1" t="s">
        <v>8713</v>
      </c>
      <c r="Y4094" s="1" t="s">
        <v>6557</v>
      </c>
      <c r="Z4094" s="1" t="s">
        <v>9909</v>
      </c>
      <c r="AF4094" s="1" t="s">
        <v>331</v>
      </c>
      <c r="AG4094" s="1" t="s">
        <v>15703</v>
      </c>
    </row>
    <row r="4095" spans="1:73" ht="13.5" customHeight="1">
      <c r="A4095" s="3" t="str">
        <f>HYPERLINK("http://kyu.snu.ac.kr/sdhj/index.jsp?type=hj/GK14605_00IH_0001_0073.jpg","1720_각북면_73")</f>
        <v>1720_각북면_73</v>
      </c>
      <c r="B4095" s="2">
        <v>1720</v>
      </c>
      <c r="C4095" s="2" t="s">
        <v>15637</v>
      </c>
      <c r="D4095" s="2" t="s">
        <v>15638</v>
      </c>
      <c r="E4095" s="2">
        <v>4094</v>
      </c>
      <c r="F4095" s="1">
        <v>19</v>
      </c>
      <c r="G4095" s="1" t="s">
        <v>6491</v>
      </c>
      <c r="H4095" s="1" t="s">
        <v>8502</v>
      </c>
      <c r="I4095" s="1">
        <v>2</v>
      </c>
      <c r="L4095" s="1">
        <v>5</v>
      </c>
      <c r="M4095" s="2" t="s">
        <v>18443</v>
      </c>
      <c r="N4095" s="2" t="s">
        <v>18444</v>
      </c>
      <c r="S4095" s="1" t="s">
        <v>71</v>
      </c>
      <c r="T4095" s="1" t="s">
        <v>8710</v>
      </c>
      <c r="U4095" s="1" t="s">
        <v>573</v>
      </c>
      <c r="V4095" s="1" t="s">
        <v>8905</v>
      </c>
      <c r="Y4095" s="1" t="s">
        <v>6558</v>
      </c>
      <c r="Z4095" s="1" t="s">
        <v>10115</v>
      </c>
      <c r="AC4095" s="1">
        <v>20</v>
      </c>
      <c r="AD4095" s="1" t="s">
        <v>134</v>
      </c>
      <c r="AE4095" s="1" t="s">
        <v>11542</v>
      </c>
    </row>
    <row r="4096" spans="1:73" ht="13.5" customHeight="1">
      <c r="A4096" s="3" t="str">
        <f>HYPERLINK("http://kyu.snu.ac.kr/sdhj/index.jsp?type=hj/GK14605_00IH_0001_0073.jpg","1720_각북면_73")</f>
        <v>1720_각북면_73</v>
      </c>
      <c r="B4096" s="2">
        <v>1720</v>
      </c>
      <c r="C4096" s="2" t="s">
        <v>15637</v>
      </c>
      <c r="D4096" s="2" t="s">
        <v>15638</v>
      </c>
      <c r="E4096" s="2">
        <v>4095</v>
      </c>
      <c r="F4096" s="1">
        <v>19</v>
      </c>
      <c r="G4096" s="1" t="s">
        <v>6491</v>
      </c>
      <c r="H4096" s="1" t="s">
        <v>8502</v>
      </c>
      <c r="I4096" s="1">
        <v>2</v>
      </c>
      <c r="L4096" s="1">
        <v>5</v>
      </c>
      <c r="M4096" s="2" t="s">
        <v>18443</v>
      </c>
      <c r="N4096" s="2" t="s">
        <v>18444</v>
      </c>
      <c r="S4096" s="1" t="s">
        <v>68</v>
      </c>
      <c r="T4096" s="1" t="s">
        <v>8708</v>
      </c>
      <c r="Y4096" s="1" t="s">
        <v>6559</v>
      </c>
      <c r="Z4096" s="1" t="s">
        <v>10114</v>
      </c>
      <c r="AC4096" s="1">
        <v>14</v>
      </c>
      <c r="AD4096" s="1" t="s">
        <v>207</v>
      </c>
      <c r="AE4096" s="1" t="s">
        <v>11551</v>
      </c>
    </row>
    <row r="4097" spans="1:72" ht="13.5" customHeight="1">
      <c r="A4097" s="3" t="str">
        <f>HYPERLINK("http://kyu.snu.ac.kr/sdhj/index.jsp?type=hj/GK14605_00IH_0001_0073.jpg","1720_각북면_73")</f>
        <v>1720_각북면_73</v>
      </c>
      <c r="B4097" s="2">
        <v>1720</v>
      </c>
      <c r="C4097" s="2" t="s">
        <v>15637</v>
      </c>
      <c r="D4097" s="2" t="s">
        <v>15638</v>
      </c>
      <c r="E4097" s="2">
        <v>4096</v>
      </c>
      <c r="F4097" s="1">
        <v>19</v>
      </c>
      <c r="G4097" s="1" t="s">
        <v>6491</v>
      </c>
      <c r="H4097" s="1" t="s">
        <v>8502</v>
      </c>
      <c r="I4097" s="1">
        <v>3</v>
      </c>
      <c r="J4097" s="1" t="s">
        <v>6560</v>
      </c>
      <c r="K4097" s="1" t="s">
        <v>8564</v>
      </c>
      <c r="L4097" s="1">
        <v>1</v>
      </c>
      <c r="M4097" s="2" t="s">
        <v>6560</v>
      </c>
      <c r="N4097" s="2" t="s">
        <v>8564</v>
      </c>
      <c r="T4097" s="1" t="s">
        <v>15748</v>
      </c>
      <c r="U4097" s="1" t="s">
        <v>573</v>
      </c>
      <c r="V4097" s="1" t="s">
        <v>8905</v>
      </c>
      <c r="W4097" s="1" t="s">
        <v>373</v>
      </c>
      <c r="X4097" s="1" t="s">
        <v>9290</v>
      </c>
      <c r="Y4097" s="1" t="s">
        <v>169</v>
      </c>
      <c r="Z4097" s="1" t="s">
        <v>9599</v>
      </c>
      <c r="AC4097" s="1">
        <v>27</v>
      </c>
      <c r="AD4097" s="1" t="s">
        <v>167</v>
      </c>
      <c r="AE4097" s="1" t="s">
        <v>11350</v>
      </c>
      <c r="AJ4097" s="1" t="s">
        <v>17</v>
      </c>
      <c r="AK4097" s="1" t="s">
        <v>11718</v>
      </c>
      <c r="AL4097" s="1" t="s">
        <v>158</v>
      </c>
      <c r="AM4097" s="1" t="s">
        <v>11647</v>
      </c>
      <c r="AT4097" s="1" t="s">
        <v>573</v>
      </c>
      <c r="AU4097" s="1" t="s">
        <v>8905</v>
      </c>
      <c r="AV4097" s="1" t="s">
        <v>3773</v>
      </c>
      <c r="AW4097" s="1" t="s">
        <v>10392</v>
      </c>
      <c r="BG4097" s="1" t="s">
        <v>573</v>
      </c>
      <c r="BH4097" s="1" t="s">
        <v>8905</v>
      </c>
      <c r="BI4097" s="1" t="s">
        <v>5315</v>
      </c>
      <c r="BJ4097" s="1" t="s">
        <v>13130</v>
      </c>
      <c r="BK4097" s="1" t="s">
        <v>116</v>
      </c>
      <c r="BL4097" s="1" t="s">
        <v>15344</v>
      </c>
      <c r="BM4097" s="1" t="s">
        <v>6561</v>
      </c>
      <c r="BN4097" s="1" t="s">
        <v>13133</v>
      </c>
      <c r="BO4097" s="1" t="s">
        <v>88</v>
      </c>
      <c r="BP4097" s="1" t="s">
        <v>8828</v>
      </c>
      <c r="BQ4097" s="1" t="s">
        <v>6562</v>
      </c>
      <c r="BR4097" s="1" t="s">
        <v>15287</v>
      </c>
      <c r="BS4097" s="1" t="s">
        <v>3182</v>
      </c>
      <c r="BT4097" s="1" t="s">
        <v>11751</v>
      </c>
    </row>
    <row r="4098" spans="1:72" ht="13.5" customHeight="1">
      <c r="A4098" s="3" t="str">
        <f>HYPERLINK("http://kyu.snu.ac.kr/sdhj/index.jsp?type=hj/GK14605_00IH_0001_0073.jpg","1720_각북면_73")</f>
        <v>1720_각북면_73</v>
      </c>
      <c r="B4098" s="2">
        <v>1720</v>
      </c>
      <c r="C4098" s="2" t="s">
        <v>15633</v>
      </c>
      <c r="D4098" s="2" t="s">
        <v>15634</v>
      </c>
      <c r="E4098" s="2">
        <v>4097</v>
      </c>
      <c r="F4098" s="1">
        <v>19</v>
      </c>
      <c r="G4098" s="1" t="s">
        <v>6491</v>
      </c>
      <c r="H4098" s="1" t="s">
        <v>8502</v>
      </c>
      <c r="I4098" s="1">
        <v>3</v>
      </c>
      <c r="L4098" s="1">
        <v>1</v>
      </c>
      <c r="M4098" s="2" t="s">
        <v>6560</v>
      </c>
      <c r="N4098" s="2" t="s">
        <v>8564</v>
      </c>
      <c r="S4098" s="1" t="s">
        <v>51</v>
      </c>
      <c r="T4098" s="1" t="s">
        <v>1413</v>
      </c>
      <c r="W4098" s="1" t="s">
        <v>6563</v>
      </c>
      <c r="X4098" s="1" t="s">
        <v>9299</v>
      </c>
      <c r="Y4098" s="1" t="s">
        <v>53</v>
      </c>
      <c r="Z4098" s="1" t="s">
        <v>9315</v>
      </c>
      <c r="AC4098" s="1">
        <v>31</v>
      </c>
      <c r="AD4098" s="1" t="s">
        <v>445</v>
      </c>
      <c r="AE4098" s="1" t="s">
        <v>11541</v>
      </c>
      <c r="AJ4098" s="1" t="s">
        <v>17</v>
      </c>
      <c r="AK4098" s="1" t="s">
        <v>11718</v>
      </c>
      <c r="AL4098" s="1" t="s">
        <v>158</v>
      </c>
      <c r="AM4098" s="1" t="s">
        <v>11647</v>
      </c>
      <c r="AT4098" s="1" t="s">
        <v>88</v>
      </c>
      <c r="AU4098" s="1" t="s">
        <v>8828</v>
      </c>
      <c r="AV4098" s="1" t="s">
        <v>6564</v>
      </c>
      <c r="AW4098" s="1" t="s">
        <v>12242</v>
      </c>
      <c r="BG4098" s="1" t="s">
        <v>88</v>
      </c>
      <c r="BH4098" s="1" t="s">
        <v>8828</v>
      </c>
      <c r="BI4098" s="1" t="s">
        <v>6565</v>
      </c>
      <c r="BJ4098" s="1" t="s">
        <v>11138</v>
      </c>
      <c r="BK4098" s="1" t="s">
        <v>88</v>
      </c>
      <c r="BL4098" s="1" t="s">
        <v>8828</v>
      </c>
      <c r="BM4098" s="1" t="s">
        <v>3467</v>
      </c>
      <c r="BN4098" s="1" t="s">
        <v>11029</v>
      </c>
      <c r="BO4098" s="1" t="s">
        <v>153</v>
      </c>
      <c r="BP4098" s="1" t="s">
        <v>8874</v>
      </c>
      <c r="BQ4098" s="1" t="s">
        <v>6566</v>
      </c>
      <c r="BR4098" s="1" t="s">
        <v>15114</v>
      </c>
      <c r="BS4098" s="1" t="s">
        <v>50</v>
      </c>
      <c r="BT4098" s="1" t="s">
        <v>16773</v>
      </c>
    </row>
    <row r="4099" spans="1:72" ht="13.5" customHeight="1">
      <c r="A4099" s="3" t="str">
        <f>HYPERLINK("http://kyu.snu.ac.kr/sdhj/index.jsp?type=hj/GK14605_00IH_0001_0073.jpg","1720_각북면_73")</f>
        <v>1720_각북면_73</v>
      </c>
      <c r="B4099" s="2">
        <v>1720</v>
      </c>
      <c r="C4099" s="2" t="s">
        <v>15900</v>
      </c>
      <c r="D4099" s="2" t="s">
        <v>15901</v>
      </c>
      <c r="E4099" s="2">
        <v>4098</v>
      </c>
      <c r="F4099" s="1">
        <v>19</v>
      </c>
      <c r="G4099" s="1" t="s">
        <v>6491</v>
      </c>
      <c r="H4099" s="1" t="s">
        <v>8502</v>
      </c>
      <c r="I4099" s="1">
        <v>3</v>
      </c>
      <c r="L4099" s="1">
        <v>1</v>
      </c>
      <c r="M4099" s="2" t="s">
        <v>6560</v>
      </c>
      <c r="N4099" s="2" t="s">
        <v>8564</v>
      </c>
      <c r="S4099" s="1" t="s">
        <v>102</v>
      </c>
      <c r="T4099" s="1" t="s">
        <v>8723</v>
      </c>
      <c r="W4099" s="1" t="s">
        <v>103</v>
      </c>
      <c r="X4099" s="1" t="s">
        <v>15645</v>
      </c>
      <c r="Y4099" s="1" t="s">
        <v>53</v>
      </c>
      <c r="Z4099" s="1" t="s">
        <v>9315</v>
      </c>
      <c r="AC4099" s="1">
        <v>75</v>
      </c>
      <c r="AD4099" s="1" t="s">
        <v>563</v>
      </c>
      <c r="AE4099" s="1" t="s">
        <v>9669</v>
      </c>
    </row>
    <row r="4100" spans="1:72" ht="13.5" customHeight="1">
      <c r="A4100" s="3" t="str">
        <f>HYPERLINK("http://kyu.snu.ac.kr/sdhj/index.jsp?type=hj/GK14605_00IH_0001_0073.jpg","1720_각북면_73")</f>
        <v>1720_각북면_73</v>
      </c>
      <c r="B4100" s="2">
        <v>1720</v>
      </c>
      <c r="C4100" s="2" t="s">
        <v>15637</v>
      </c>
      <c r="D4100" s="2" t="s">
        <v>15638</v>
      </c>
      <c r="E4100" s="2">
        <v>4099</v>
      </c>
      <c r="F4100" s="1">
        <v>19</v>
      </c>
      <c r="G4100" s="1" t="s">
        <v>6491</v>
      </c>
      <c r="H4100" s="1" t="s">
        <v>8502</v>
      </c>
      <c r="I4100" s="1">
        <v>3</v>
      </c>
      <c r="L4100" s="1">
        <v>1</v>
      </c>
      <c r="M4100" s="2" t="s">
        <v>6560</v>
      </c>
      <c r="N4100" s="2" t="s">
        <v>8564</v>
      </c>
      <c r="S4100" s="1" t="s">
        <v>68</v>
      </c>
      <c r="T4100" s="1" t="s">
        <v>8708</v>
      </c>
      <c r="Y4100" s="1" t="s">
        <v>53</v>
      </c>
      <c r="Z4100" s="1" t="s">
        <v>9315</v>
      </c>
      <c r="AC4100" s="1">
        <v>2</v>
      </c>
      <c r="AD4100" s="1" t="s">
        <v>106</v>
      </c>
      <c r="AE4100" s="1" t="s">
        <v>11517</v>
      </c>
      <c r="AF4100" s="1" t="s">
        <v>135</v>
      </c>
      <c r="AG4100" s="1" t="s">
        <v>11569</v>
      </c>
    </row>
    <row r="4101" spans="1:72" ht="13.5" customHeight="1">
      <c r="A4101" s="3" t="str">
        <f>HYPERLINK("http://kyu.snu.ac.kr/sdhj/index.jsp?type=hj/GK14605_00IH_0001_0073.jpg","1720_각북면_73")</f>
        <v>1720_각북면_73</v>
      </c>
      <c r="B4101" s="2">
        <v>1720</v>
      </c>
      <c r="C4101" s="2" t="s">
        <v>15637</v>
      </c>
      <c r="D4101" s="2" t="s">
        <v>15638</v>
      </c>
      <c r="E4101" s="2">
        <v>4100</v>
      </c>
      <c r="F4101" s="1">
        <v>19</v>
      </c>
      <c r="G4101" s="1" t="s">
        <v>6491</v>
      </c>
      <c r="H4101" s="1" t="s">
        <v>8502</v>
      </c>
      <c r="I4101" s="1">
        <v>3</v>
      </c>
      <c r="L4101" s="1">
        <v>2</v>
      </c>
      <c r="M4101" s="2" t="s">
        <v>18445</v>
      </c>
      <c r="N4101" s="2" t="s">
        <v>18446</v>
      </c>
      <c r="T4101" s="1" t="s">
        <v>15624</v>
      </c>
      <c r="U4101" s="1" t="s">
        <v>573</v>
      </c>
      <c r="V4101" s="1" t="s">
        <v>8905</v>
      </c>
      <c r="W4101" s="1" t="s">
        <v>373</v>
      </c>
      <c r="X4101" s="1" t="s">
        <v>9290</v>
      </c>
      <c r="Y4101" s="1" t="s">
        <v>6567</v>
      </c>
      <c r="Z4101" s="1" t="s">
        <v>17378</v>
      </c>
      <c r="AC4101" s="1">
        <v>62</v>
      </c>
      <c r="AD4101" s="1" t="s">
        <v>106</v>
      </c>
      <c r="AE4101" s="1" t="s">
        <v>11517</v>
      </c>
      <c r="AJ4101" s="1" t="s">
        <v>17</v>
      </c>
      <c r="AK4101" s="1" t="s">
        <v>11718</v>
      </c>
      <c r="AL4101" s="1" t="s">
        <v>158</v>
      </c>
      <c r="AM4101" s="1" t="s">
        <v>11647</v>
      </c>
      <c r="AT4101" s="1" t="s">
        <v>6568</v>
      </c>
      <c r="AU4101" s="1" t="s">
        <v>8981</v>
      </c>
      <c r="AV4101" s="1" t="s">
        <v>6569</v>
      </c>
      <c r="AW4101" s="1" t="s">
        <v>10288</v>
      </c>
      <c r="BG4101" s="1" t="s">
        <v>573</v>
      </c>
      <c r="BH4101" s="1" t="s">
        <v>8905</v>
      </c>
      <c r="BI4101" s="1" t="s">
        <v>5315</v>
      </c>
      <c r="BJ4101" s="1" t="s">
        <v>13130</v>
      </c>
      <c r="BK4101" s="1" t="s">
        <v>116</v>
      </c>
      <c r="BL4101" s="1" t="s">
        <v>15344</v>
      </c>
      <c r="BM4101" s="1" t="s">
        <v>6561</v>
      </c>
      <c r="BN4101" s="1" t="s">
        <v>13133</v>
      </c>
      <c r="BO4101" s="1" t="s">
        <v>88</v>
      </c>
      <c r="BP4101" s="1" t="s">
        <v>8828</v>
      </c>
      <c r="BQ4101" s="1" t="s">
        <v>6570</v>
      </c>
      <c r="BR4101" s="1" t="s">
        <v>14205</v>
      </c>
      <c r="BS4101" s="1" t="s">
        <v>41</v>
      </c>
      <c r="BT4101" s="1" t="s">
        <v>11660</v>
      </c>
    </row>
    <row r="4102" spans="1:72" ht="13.5" customHeight="1">
      <c r="A4102" s="3" t="str">
        <f>HYPERLINK("http://kyu.snu.ac.kr/sdhj/index.jsp?type=hj/GK14605_00IH_0001_0073.jpg","1720_각북면_73")</f>
        <v>1720_각북면_73</v>
      </c>
      <c r="B4102" s="2">
        <v>1720</v>
      </c>
      <c r="C4102" s="2" t="s">
        <v>17379</v>
      </c>
      <c r="D4102" s="2" t="s">
        <v>17380</v>
      </c>
      <c r="E4102" s="2">
        <v>4101</v>
      </c>
      <c r="F4102" s="1">
        <v>19</v>
      </c>
      <c r="G4102" s="1" t="s">
        <v>6491</v>
      </c>
      <c r="H4102" s="1" t="s">
        <v>8502</v>
      </c>
      <c r="I4102" s="1">
        <v>3</v>
      </c>
      <c r="L4102" s="1">
        <v>2</v>
      </c>
      <c r="M4102" s="2" t="s">
        <v>18445</v>
      </c>
      <c r="N4102" s="2" t="s">
        <v>18446</v>
      </c>
      <c r="S4102" s="1" t="s">
        <v>51</v>
      </c>
      <c r="T4102" s="1" t="s">
        <v>1413</v>
      </c>
      <c r="W4102" s="1" t="s">
        <v>1307</v>
      </c>
      <c r="X4102" s="1" t="s">
        <v>9271</v>
      </c>
      <c r="Y4102" s="1" t="s">
        <v>53</v>
      </c>
      <c r="Z4102" s="1" t="s">
        <v>9315</v>
      </c>
      <c r="AC4102" s="1">
        <v>45</v>
      </c>
      <c r="AD4102" s="1" t="s">
        <v>185</v>
      </c>
      <c r="AE4102" s="1" t="s">
        <v>11528</v>
      </c>
      <c r="AJ4102" s="1" t="s">
        <v>17</v>
      </c>
      <c r="AK4102" s="1" t="s">
        <v>11718</v>
      </c>
      <c r="AL4102" s="1" t="s">
        <v>241</v>
      </c>
      <c r="AM4102" s="1" t="s">
        <v>11687</v>
      </c>
      <c r="AT4102" s="1" t="s">
        <v>88</v>
      </c>
      <c r="AU4102" s="1" t="s">
        <v>8828</v>
      </c>
      <c r="AV4102" s="1" t="s">
        <v>1669</v>
      </c>
      <c r="AW4102" s="1" t="s">
        <v>9893</v>
      </c>
      <c r="BG4102" s="1" t="s">
        <v>88</v>
      </c>
      <c r="BH4102" s="1" t="s">
        <v>8828</v>
      </c>
      <c r="BI4102" s="1" t="s">
        <v>6571</v>
      </c>
      <c r="BJ4102" s="1" t="s">
        <v>12162</v>
      </c>
      <c r="BK4102" s="1" t="s">
        <v>88</v>
      </c>
      <c r="BL4102" s="1" t="s">
        <v>8828</v>
      </c>
      <c r="BM4102" s="1" t="s">
        <v>8437</v>
      </c>
      <c r="BN4102" s="1" t="s">
        <v>13080</v>
      </c>
      <c r="BO4102" s="1" t="s">
        <v>48</v>
      </c>
      <c r="BP4102" s="1" t="s">
        <v>8899</v>
      </c>
      <c r="BQ4102" s="1" t="s">
        <v>6572</v>
      </c>
      <c r="BR4102" s="1" t="s">
        <v>14240</v>
      </c>
      <c r="BS4102" s="1" t="s">
        <v>158</v>
      </c>
      <c r="BT4102" s="1" t="s">
        <v>11647</v>
      </c>
    </row>
    <row r="4103" spans="1:72" ht="13.5" customHeight="1">
      <c r="A4103" s="3" t="str">
        <f>HYPERLINK("http://kyu.snu.ac.kr/sdhj/index.jsp?type=hj/GK14605_00IH_0001_0073.jpg","1720_각북면_73")</f>
        <v>1720_각북면_73</v>
      </c>
      <c r="B4103" s="2">
        <v>1720</v>
      </c>
      <c r="C4103" s="2" t="s">
        <v>15674</v>
      </c>
      <c r="D4103" s="2" t="s">
        <v>15675</v>
      </c>
      <c r="E4103" s="2">
        <v>4102</v>
      </c>
      <c r="F4103" s="1">
        <v>19</v>
      </c>
      <c r="G4103" s="1" t="s">
        <v>6491</v>
      </c>
      <c r="H4103" s="1" t="s">
        <v>8502</v>
      </c>
      <c r="I4103" s="1">
        <v>3</v>
      </c>
      <c r="L4103" s="1">
        <v>2</v>
      </c>
      <c r="M4103" s="2" t="s">
        <v>18445</v>
      </c>
      <c r="N4103" s="2" t="s">
        <v>18446</v>
      </c>
      <c r="S4103" s="1" t="s">
        <v>226</v>
      </c>
      <c r="T4103" s="1" t="s">
        <v>8709</v>
      </c>
      <c r="Y4103" s="1" t="s">
        <v>53</v>
      </c>
      <c r="Z4103" s="1" t="s">
        <v>9315</v>
      </c>
      <c r="AC4103" s="1">
        <v>11</v>
      </c>
      <c r="AD4103" s="1" t="s">
        <v>70</v>
      </c>
      <c r="AE4103" s="1" t="s">
        <v>11531</v>
      </c>
    </row>
    <row r="4104" spans="1:72" ht="13.5" customHeight="1">
      <c r="A4104" s="3" t="str">
        <f>HYPERLINK("http://kyu.snu.ac.kr/sdhj/index.jsp?type=hj/GK14605_00IH_0001_0073.jpg","1720_각북면_73")</f>
        <v>1720_각북면_73</v>
      </c>
      <c r="B4104" s="2">
        <v>1720</v>
      </c>
      <c r="C4104" s="2" t="s">
        <v>15637</v>
      </c>
      <c r="D4104" s="2" t="s">
        <v>15638</v>
      </c>
      <c r="E4104" s="2">
        <v>4103</v>
      </c>
      <c r="F4104" s="1">
        <v>19</v>
      </c>
      <c r="G4104" s="1" t="s">
        <v>6491</v>
      </c>
      <c r="H4104" s="1" t="s">
        <v>8502</v>
      </c>
      <c r="I4104" s="1">
        <v>3</v>
      </c>
      <c r="L4104" s="1">
        <v>2</v>
      </c>
      <c r="M4104" s="2" t="s">
        <v>18445</v>
      </c>
      <c r="N4104" s="2" t="s">
        <v>18446</v>
      </c>
      <c r="S4104" s="1" t="s">
        <v>68</v>
      </c>
      <c r="T4104" s="1" t="s">
        <v>8708</v>
      </c>
      <c r="Y4104" s="1" t="s">
        <v>53</v>
      </c>
      <c r="Z4104" s="1" t="s">
        <v>9315</v>
      </c>
      <c r="AC4104" s="1">
        <v>9</v>
      </c>
      <c r="AD4104" s="1" t="s">
        <v>258</v>
      </c>
      <c r="AE4104" s="1" t="s">
        <v>11526</v>
      </c>
    </row>
    <row r="4105" spans="1:72" ht="13.5" customHeight="1">
      <c r="A4105" s="3" t="str">
        <f>HYPERLINK("http://kyu.snu.ac.kr/sdhj/index.jsp?type=hj/GK14605_00IH_0001_0073.jpg","1720_각북면_73")</f>
        <v>1720_각북면_73</v>
      </c>
      <c r="B4105" s="2">
        <v>1720</v>
      </c>
      <c r="C4105" s="2" t="s">
        <v>15637</v>
      </c>
      <c r="D4105" s="2" t="s">
        <v>15638</v>
      </c>
      <c r="E4105" s="2">
        <v>4104</v>
      </c>
      <c r="F4105" s="1">
        <v>19</v>
      </c>
      <c r="G4105" s="1" t="s">
        <v>6491</v>
      </c>
      <c r="H4105" s="1" t="s">
        <v>8502</v>
      </c>
      <c r="I4105" s="1">
        <v>3</v>
      </c>
      <c r="L4105" s="1">
        <v>2</v>
      </c>
      <c r="M4105" s="2" t="s">
        <v>18445</v>
      </c>
      <c r="N4105" s="2" t="s">
        <v>18446</v>
      </c>
      <c r="S4105" s="1" t="s">
        <v>68</v>
      </c>
      <c r="T4105" s="1" t="s">
        <v>8708</v>
      </c>
      <c r="Y4105" s="1" t="s">
        <v>53</v>
      </c>
      <c r="Z4105" s="1" t="s">
        <v>9315</v>
      </c>
      <c r="AC4105" s="1">
        <v>7</v>
      </c>
      <c r="AD4105" s="1" t="s">
        <v>454</v>
      </c>
      <c r="AE4105" s="1" t="s">
        <v>11543</v>
      </c>
    </row>
    <row r="4106" spans="1:72" ht="13.5" customHeight="1">
      <c r="A4106" s="3" t="str">
        <f>HYPERLINK("http://kyu.snu.ac.kr/sdhj/index.jsp?type=hj/GK14605_00IH_0001_0073.jpg","1720_각북면_73")</f>
        <v>1720_각북면_73</v>
      </c>
      <c r="B4106" s="2">
        <v>1720</v>
      </c>
      <c r="C4106" s="2" t="s">
        <v>15637</v>
      </c>
      <c r="D4106" s="2" t="s">
        <v>15638</v>
      </c>
      <c r="E4106" s="2">
        <v>4105</v>
      </c>
      <c r="F4106" s="1">
        <v>19</v>
      </c>
      <c r="G4106" s="1" t="s">
        <v>6491</v>
      </c>
      <c r="H4106" s="1" t="s">
        <v>8502</v>
      </c>
      <c r="I4106" s="1">
        <v>3</v>
      </c>
      <c r="L4106" s="1">
        <v>2</v>
      </c>
      <c r="M4106" s="2" t="s">
        <v>18445</v>
      </c>
      <c r="N4106" s="2" t="s">
        <v>18446</v>
      </c>
      <c r="S4106" s="1" t="s">
        <v>68</v>
      </c>
      <c r="T4106" s="1" t="s">
        <v>8708</v>
      </c>
      <c r="Y4106" s="1" t="s">
        <v>53</v>
      </c>
      <c r="Z4106" s="1" t="s">
        <v>9315</v>
      </c>
      <c r="AC4106" s="1">
        <v>3</v>
      </c>
      <c r="AD4106" s="1" t="s">
        <v>561</v>
      </c>
      <c r="AE4106" s="1" t="s">
        <v>11535</v>
      </c>
      <c r="AF4106" s="1" t="s">
        <v>135</v>
      </c>
      <c r="AG4106" s="1" t="s">
        <v>11569</v>
      </c>
    </row>
    <row r="4107" spans="1:72" ht="13.5" customHeight="1">
      <c r="A4107" s="3" t="str">
        <f>HYPERLINK("http://kyu.snu.ac.kr/sdhj/index.jsp?type=hj/GK14605_00IH_0001_0073.jpg","1720_각북면_73")</f>
        <v>1720_각북면_73</v>
      </c>
      <c r="B4107" s="2">
        <v>1720</v>
      </c>
      <c r="C4107" s="2" t="s">
        <v>15637</v>
      </c>
      <c r="D4107" s="2" t="s">
        <v>15638</v>
      </c>
      <c r="E4107" s="2">
        <v>4106</v>
      </c>
      <c r="F4107" s="1">
        <v>19</v>
      </c>
      <c r="G4107" s="1" t="s">
        <v>6491</v>
      </c>
      <c r="H4107" s="1" t="s">
        <v>8502</v>
      </c>
      <c r="I4107" s="1">
        <v>3</v>
      </c>
      <c r="L4107" s="1">
        <v>3</v>
      </c>
      <c r="M4107" s="2" t="s">
        <v>18447</v>
      </c>
      <c r="N4107" s="2" t="s">
        <v>18448</v>
      </c>
      <c r="Q4107" s="1" t="s">
        <v>6573</v>
      </c>
      <c r="R4107" s="1" t="s">
        <v>17381</v>
      </c>
      <c r="T4107" s="1" t="s">
        <v>15624</v>
      </c>
      <c r="U4107" s="1" t="s">
        <v>573</v>
      </c>
      <c r="V4107" s="1" t="s">
        <v>8905</v>
      </c>
      <c r="W4107" s="1" t="s">
        <v>38</v>
      </c>
      <c r="X4107" s="1" t="s">
        <v>15655</v>
      </c>
      <c r="Y4107" s="1" t="s">
        <v>6574</v>
      </c>
      <c r="Z4107" s="1" t="s">
        <v>10113</v>
      </c>
      <c r="AC4107" s="1">
        <v>21</v>
      </c>
      <c r="AD4107" s="1" t="s">
        <v>192</v>
      </c>
      <c r="AE4107" s="1" t="s">
        <v>10512</v>
      </c>
      <c r="AJ4107" s="1" t="s">
        <v>17</v>
      </c>
      <c r="AK4107" s="1" t="s">
        <v>11718</v>
      </c>
      <c r="AL4107" s="1" t="s">
        <v>50</v>
      </c>
      <c r="AM4107" s="1" t="s">
        <v>15656</v>
      </c>
      <c r="AT4107" s="1" t="s">
        <v>573</v>
      </c>
      <c r="AU4107" s="1" t="s">
        <v>8905</v>
      </c>
      <c r="AV4107" s="1" t="s">
        <v>6575</v>
      </c>
      <c r="AW4107" s="1" t="s">
        <v>12054</v>
      </c>
      <c r="BG4107" s="1" t="s">
        <v>573</v>
      </c>
      <c r="BH4107" s="1" t="s">
        <v>8905</v>
      </c>
      <c r="BI4107" s="1" t="s">
        <v>382</v>
      </c>
      <c r="BJ4107" s="1" t="s">
        <v>10811</v>
      </c>
      <c r="BK4107" s="1" t="s">
        <v>1979</v>
      </c>
      <c r="BL4107" s="1" t="s">
        <v>11966</v>
      </c>
      <c r="BM4107" s="1" t="s">
        <v>4578</v>
      </c>
      <c r="BN4107" s="1" t="s">
        <v>16789</v>
      </c>
      <c r="BO4107" s="1" t="s">
        <v>233</v>
      </c>
      <c r="BP4107" s="1" t="s">
        <v>8848</v>
      </c>
      <c r="BQ4107" s="1" t="s">
        <v>6576</v>
      </c>
      <c r="BR4107" s="1" t="s">
        <v>14942</v>
      </c>
      <c r="BS4107" s="1" t="s">
        <v>300</v>
      </c>
      <c r="BT4107" s="1" t="s">
        <v>11633</v>
      </c>
    </row>
    <row r="4108" spans="1:72" ht="13.5" customHeight="1">
      <c r="A4108" s="3" t="str">
        <f>HYPERLINK("http://kyu.snu.ac.kr/sdhj/index.jsp?type=hj/GK14605_00IH_0001_0073.jpg","1720_각북면_73")</f>
        <v>1720_각북면_73</v>
      </c>
      <c r="B4108" s="2">
        <v>1720</v>
      </c>
      <c r="C4108" s="2" t="s">
        <v>15633</v>
      </c>
      <c r="D4108" s="2" t="s">
        <v>15634</v>
      </c>
      <c r="E4108" s="2">
        <v>4107</v>
      </c>
      <c r="F4108" s="1">
        <v>19</v>
      </c>
      <c r="G4108" s="1" t="s">
        <v>6491</v>
      </c>
      <c r="H4108" s="1" t="s">
        <v>8502</v>
      </c>
      <c r="I4108" s="1">
        <v>3</v>
      </c>
      <c r="L4108" s="1">
        <v>3</v>
      </c>
      <c r="M4108" s="2" t="s">
        <v>18447</v>
      </c>
      <c r="N4108" s="2" t="s">
        <v>18448</v>
      </c>
      <c r="S4108" s="1" t="s">
        <v>51</v>
      </c>
      <c r="T4108" s="1" t="s">
        <v>1413</v>
      </c>
      <c r="W4108" s="1" t="s">
        <v>245</v>
      </c>
      <c r="X4108" s="1" t="s">
        <v>9269</v>
      </c>
      <c r="Y4108" s="1" t="s">
        <v>53</v>
      </c>
      <c r="Z4108" s="1" t="s">
        <v>9315</v>
      </c>
      <c r="AC4108" s="1">
        <v>20</v>
      </c>
      <c r="AD4108" s="1" t="s">
        <v>134</v>
      </c>
      <c r="AE4108" s="1" t="s">
        <v>11542</v>
      </c>
      <c r="AF4108" s="1" t="s">
        <v>135</v>
      </c>
      <c r="AG4108" s="1" t="s">
        <v>11569</v>
      </c>
      <c r="AJ4108" s="1" t="s">
        <v>17</v>
      </c>
      <c r="AK4108" s="1" t="s">
        <v>11718</v>
      </c>
      <c r="AL4108" s="1" t="s">
        <v>158</v>
      </c>
      <c r="AM4108" s="1" t="s">
        <v>11647</v>
      </c>
      <c r="AT4108" s="1" t="s">
        <v>88</v>
      </c>
      <c r="AU4108" s="1" t="s">
        <v>8828</v>
      </c>
      <c r="AV4108" s="1" t="s">
        <v>2132</v>
      </c>
      <c r="AW4108" s="1" t="s">
        <v>9593</v>
      </c>
      <c r="BG4108" s="1" t="s">
        <v>88</v>
      </c>
      <c r="BH4108" s="1" t="s">
        <v>8828</v>
      </c>
      <c r="BI4108" s="1" t="s">
        <v>6577</v>
      </c>
      <c r="BJ4108" s="1" t="s">
        <v>9897</v>
      </c>
      <c r="BK4108" s="1" t="s">
        <v>88</v>
      </c>
      <c r="BL4108" s="1" t="s">
        <v>8828</v>
      </c>
      <c r="BM4108" s="1" t="s">
        <v>6578</v>
      </c>
      <c r="BN4108" s="1" t="s">
        <v>13656</v>
      </c>
      <c r="BO4108" s="1" t="s">
        <v>428</v>
      </c>
      <c r="BP4108" s="1" t="s">
        <v>11968</v>
      </c>
      <c r="BQ4108" s="1" t="s">
        <v>6579</v>
      </c>
      <c r="BR4108" s="1" t="s">
        <v>15129</v>
      </c>
      <c r="BS4108" s="1" t="s">
        <v>50</v>
      </c>
      <c r="BT4108" s="1" t="s">
        <v>16247</v>
      </c>
    </row>
    <row r="4109" spans="1:72" ht="13.5" customHeight="1">
      <c r="A4109" s="3" t="str">
        <f>HYPERLINK("http://kyu.snu.ac.kr/sdhj/index.jsp?type=hj/GK14605_00IH_0001_0073.jpg","1720_각북면_73")</f>
        <v>1720_각북면_73</v>
      </c>
      <c r="B4109" s="2">
        <v>1720</v>
      </c>
      <c r="C4109" s="2" t="s">
        <v>15722</v>
      </c>
      <c r="D4109" s="2" t="s">
        <v>15723</v>
      </c>
      <c r="E4109" s="2">
        <v>4108</v>
      </c>
      <c r="F4109" s="1">
        <v>19</v>
      </c>
      <c r="G4109" s="1" t="s">
        <v>6491</v>
      </c>
      <c r="H4109" s="1" t="s">
        <v>8502</v>
      </c>
      <c r="I4109" s="1">
        <v>3</v>
      </c>
      <c r="L4109" s="1">
        <v>3</v>
      </c>
      <c r="M4109" s="2" t="s">
        <v>18447</v>
      </c>
      <c r="N4109" s="2" t="s">
        <v>18448</v>
      </c>
      <c r="S4109" s="1" t="s">
        <v>102</v>
      </c>
      <c r="T4109" s="1" t="s">
        <v>8723</v>
      </c>
      <c r="W4109" s="1" t="s">
        <v>38</v>
      </c>
      <c r="X4109" s="1" t="s">
        <v>15655</v>
      </c>
      <c r="Y4109" s="1" t="s">
        <v>53</v>
      </c>
      <c r="Z4109" s="1" t="s">
        <v>9315</v>
      </c>
      <c r="AF4109" s="1" t="s">
        <v>67</v>
      </c>
      <c r="AG4109" s="1" t="s">
        <v>9286</v>
      </c>
    </row>
    <row r="4110" spans="1:72" ht="13.5" customHeight="1">
      <c r="A4110" s="3" t="str">
        <f>HYPERLINK("http://kyu.snu.ac.kr/sdhj/index.jsp?type=hj/GK14605_00IH_0001_0073.jpg","1720_각북면_73")</f>
        <v>1720_각북면_73</v>
      </c>
      <c r="B4110" s="2">
        <v>1720</v>
      </c>
      <c r="C4110" s="2" t="s">
        <v>15637</v>
      </c>
      <c r="D4110" s="2" t="s">
        <v>15638</v>
      </c>
      <c r="E4110" s="2">
        <v>4109</v>
      </c>
      <c r="F4110" s="1">
        <v>19</v>
      </c>
      <c r="G4110" s="1" t="s">
        <v>6491</v>
      </c>
      <c r="H4110" s="1" t="s">
        <v>8502</v>
      </c>
      <c r="I4110" s="1">
        <v>3</v>
      </c>
      <c r="L4110" s="1">
        <v>3</v>
      </c>
      <c r="M4110" s="2" t="s">
        <v>18447</v>
      </c>
      <c r="N4110" s="2" t="s">
        <v>18448</v>
      </c>
      <c r="S4110" s="1" t="s">
        <v>6580</v>
      </c>
      <c r="T4110" s="1" t="s">
        <v>8749</v>
      </c>
      <c r="W4110" s="1" t="s">
        <v>1031</v>
      </c>
      <c r="X4110" s="1" t="s">
        <v>9275</v>
      </c>
      <c r="Y4110" s="1" t="s">
        <v>53</v>
      </c>
      <c r="Z4110" s="1" t="s">
        <v>9315</v>
      </c>
      <c r="AC4110" s="1">
        <v>56</v>
      </c>
      <c r="AD4110" s="1" t="s">
        <v>673</v>
      </c>
      <c r="AE4110" s="1" t="s">
        <v>11548</v>
      </c>
    </row>
    <row r="4111" spans="1:72" ht="13.5" customHeight="1">
      <c r="A4111" s="3" t="str">
        <f>HYPERLINK("http://kyu.snu.ac.kr/sdhj/index.jsp?type=hj/GK14605_00IH_0001_0073.jpg","1720_각북면_73")</f>
        <v>1720_각북면_73</v>
      </c>
      <c r="B4111" s="2">
        <v>1720</v>
      </c>
      <c r="C4111" s="2" t="s">
        <v>15637</v>
      </c>
      <c r="D4111" s="2" t="s">
        <v>15638</v>
      </c>
      <c r="E4111" s="2">
        <v>4110</v>
      </c>
      <c r="F4111" s="1">
        <v>19</v>
      </c>
      <c r="G4111" s="1" t="s">
        <v>6491</v>
      </c>
      <c r="H4111" s="1" t="s">
        <v>8502</v>
      </c>
      <c r="I4111" s="1">
        <v>3</v>
      </c>
      <c r="L4111" s="1">
        <v>3</v>
      </c>
      <c r="M4111" s="2" t="s">
        <v>18447</v>
      </c>
      <c r="N4111" s="2" t="s">
        <v>18448</v>
      </c>
      <c r="T4111" s="1" t="s">
        <v>15640</v>
      </c>
      <c r="U4111" s="1" t="s">
        <v>266</v>
      </c>
      <c r="V4111" s="1" t="s">
        <v>8830</v>
      </c>
      <c r="Y4111" s="1" t="s">
        <v>2878</v>
      </c>
      <c r="Z4111" s="1" t="s">
        <v>9513</v>
      </c>
      <c r="AG4111" s="1" t="s">
        <v>16394</v>
      </c>
      <c r="AI4111" s="1" t="s">
        <v>11633</v>
      </c>
    </row>
    <row r="4112" spans="1:72" ht="13.5" customHeight="1">
      <c r="A4112" s="3" t="str">
        <f>HYPERLINK("http://kyu.snu.ac.kr/sdhj/index.jsp?type=hj/GK14605_00IH_0001_0073.jpg","1720_각북면_73")</f>
        <v>1720_각북면_73</v>
      </c>
      <c r="B4112" s="2">
        <v>1720</v>
      </c>
      <c r="C4112" s="2" t="s">
        <v>15637</v>
      </c>
      <c r="D4112" s="2" t="s">
        <v>15638</v>
      </c>
      <c r="E4112" s="2">
        <v>4111</v>
      </c>
      <c r="F4112" s="1">
        <v>19</v>
      </c>
      <c r="G4112" s="1" t="s">
        <v>6491</v>
      </c>
      <c r="H4112" s="1" t="s">
        <v>8502</v>
      </c>
      <c r="I4112" s="1">
        <v>3</v>
      </c>
      <c r="L4112" s="1">
        <v>3</v>
      </c>
      <c r="M4112" s="2" t="s">
        <v>18447</v>
      </c>
      <c r="N4112" s="2" t="s">
        <v>18448</v>
      </c>
      <c r="T4112" s="1" t="s">
        <v>15640</v>
      </c>
      <c r="U4112" s="1" t="s">
        <v>77</v>
      </c>
      <c r="V4112" s="1" t="s">
        <v>8853</v>
      </c>
      <c r="Y4112" s="1" t="s">
        <v>6581</v>
      </c>
      <c r="Z4112" s="1" t="s">
        <v>10112</v>
      </c>
      <c r="AG4112" s="1" t="s">
        <v>16394</v>
      </c>
      <c r="AI4112" s="1" t="s">
        <v>11633</v>
      </c>
    </row>
    <row r="4113" spans="1:72" ht="13.5" customHeight="1">
      <c r="A4113" s="3" t="str">
        <f>HYPERLINK("http://kyu.snu.ac.kr/sdhj/index.jsp?type=hj/GK14605_00IH_0001_0073.jpg","1720_각북면_73")</f>
        <v>1720_각북면_73</v>
      </c>
      <c r="B4113" s="2">
        <v>1720</v>
      </c>
      <c r="C4113" s="2" t="s">
        <v>15637</v>
      </c>
      <c r="D4113" s="2" t="s">
        <v>15638</v>
      </c>
      <c r="E4113" s="2">
        <v>4112</v>
      </c>
      <c r="F4113" s="1">
        <v>19</v>
      </c>
      <c r="G4113" s="1" t="s">
        <v>6491</v>
      </c>
      <c r="H4113" s="1" t="s">
        <v>8502</v>
      </c>
      <c r="I4113" s="1">
        <v>3</v>
      </c>
      <c r="L4113" s="1">
        <v>3</v>
      </c>
      <c r="M4113" s="2" t="s">
        <v>18447</v>
      </c>
      <c r="N4113" s="2" t="s">
        <v>18448</v>
      </c>
      <c r="T4113" s="1" t="s">
        <v>15640</v>
      </c>
      <c r="U4113" s="1" t="s">
        <v>266</v>
      </c>
      <c r="V4113" s="1" t="s">
        <v>8830</v>
      </c>
      <c r="Y4113" s="1" t="s">
        <v>6582</v>
      </c>
      <c r="Z4113" s="1" t="s">
        <v>10111</v>
      </c>
      <c r="AG4113" s="1" t="s">
        <v>16394</v>
      </c>
      <c r="AI4113" s="1" t="s">
        <v>11633</v>
      </c>
    </row>
    <row r="4114" spans="1:72" ht="13.5" customHeight="1">
      <c r="A4114" s="3" t="str">
        <f>HYPERLINK("http://kyu.snu.ac.kr/sdhj/index.jsp?type=hj/GK14605_00IH_0001_0073.jpg","1720_각북면_73")</f>
        <v>1720_각북면_73</v>
      </c>
      <c r="B4114" s="2">
        <v>1720</v>
      </c>
      <c r="C4114" s="2" t="s">
        <v>15637</v>
      </c>
      <c r="D4114" s="2" t="s">
        <v>15638</v>
      </c>
      <c r="E4114" s="2">
        <v>4113</v>
      </c>
      <c r="F4114" s="1">
        <v>19</v>
      </c>
      <c r="G4114" s="1" t="s">
        <v>6491</v>
      </c>
      <c r="H4114" s="1" t="s">
        <v>8502</v>
      </c>
      <c r="I4114" s="1">
        <v>3</v>
      </c>
      <c r="L4114" s="1">
        <v>3</v>
      </c>
      <c r="M4114" s="2" t="s">
        <v>18447</v>
      </c>
      <c r="N4114" s="2" t="s">
        <v>18448</v>
      </c>
      <c r="T4114" s="1" t="s">
        <v>15640</v>
      </c>
      <c r="U4114" s="1" t="s">
        <v>266</v>
      </c>
      <c r="V4114" s="1" t="s">
        <v>8830</v>
      </c>
      <c r="Y4114" s="1" t="s">
        <v>6583</v>
      </c>
      <c r="Z4114" s="1" t="s">
        <v>10110</v>
      </c>
      <c r="AF4114" s="1" t="s">
        <v>17382</v>
      </c>
      <c r="AG4114" s="1" t="s">
        <v>17383</v>
      </c>
      <c r="AH4114" s="1" t="s">
        <v>300</v>
      </c>
      <c r="AI4114" s="1" t="s">
        <v>11633</v>
      </c>
    </row>
    <row r="4115" spans="1:72" ht="13.5" customHeight="1">
      <c r="A4115" s="3" t="str">
        <f>HYPERLINK("http://kyu.snu.ac.kr/sdhj/index.jsp?type=hj/GK14605_00IH_0001_0073.jpg","1720_각북면_73")</f>
        <v>1720_각북면_73</v>
      </c>
      <c r="B4115" s="2">
        <v>1720</v>
      </c>
      <c r="C4115" s="2" t="s">
        <v>15637</v>
      </c>
      <c r="D4115" s="2" t="s">
        <v>15638</v>
      </c>
      <c r="E4115" s="2">
        <v>4114</v>
      </c>
      <c r="F4115" s="1">
        <v>19</v>
      </c>
      <c r="G4115" s="1" t="s">
        <v>6491</v>
      </c>
      <c r="H4115" s="1" t="s">
        <v>8502</v>
      </c>
      <c r="I4115" s="1">
        <v>3</v>
      </c>
      <c r="L4115" s="1">
        <v>4</v>
      </c>
      <c r="M4115" s="2" t="s">
        <v>18449</v>
      </c>
      <c r="N4115" s="2" t="s">
        <v>18450</v>
      </c>
      <c r="T4115" s="1" t="s">
        <v>15624</v>
      </c>
      <c r="U4115" s="1" t="s">
        <v>6584</v>
      </c>
      <c r="V4115" s="1" t="s">
        <v>8983</v>
      </c>
      <c r="W4115" s="1" t="s">
        <v>245</v>
      </c>
      <c r="X4115" s="1" t="s">
        <v>9269</v>
      </c>
      <c r="Y4115" s="1" t="s">
        <v>3703</v>
      </c>
      <c r="Z4115" s="1" t="s">
        <v>9316</v>
      </c>
      <c r="AC4115" s="1">
        <v>46</v>
      </c>
      <c r="AD4115" s="1" t="s">
        <v>40</v>
      </c>
      <c r="AE4115" s="1" t="s">
        <v>11562</v>
      </c>
      <c r="AJ4115" s="1" t="s">
        <v>17</v>
      </c>
      <c r="AK4115" s="1" t="s">
        <v>11718</v>
      </c>
      <c r="AL4115" s="1" t="s">
        <v>158</v>
      </c>
      <c r="AM4115" s="1" t="s">
        <v>11647</v>
      </c>
      <c r="AT4115" s="1" t="s">
        <v>88</v>
      </c>
      <c r="AU4115" s="1" t="s">
        <v>8828</v>
      </c>
      <c r="AV4115" s="1" t="s">
        <v>114</v>
      </c>
      <c r="AW4115" s="1" t="s">
        <v>10745</v>
      </c>
      <c r="BG4115" s="1" t="s">
        <v>88</v>
      </c>
      <c r="BH4115" s="1" t="s">
        <v>8828</v>
      </c>
      <c r="BI4115" s="1" t="s">
        <v>1120</v>
      </c>
      <c r="BJ4115" s="1" t="s">
        <v>10747</v>
      </c>
      <c r="BK4115" s="1" t="s">
        <v>88</v>
      </c>
      <c r="BL4115" s="1" t="s">
        <v>8828</v>
      </c>
      <c r="BM4115" s="1" t="s">
        <v>6585</v>
      </c>
      <c r="BN4115" s="1" t="s">
        <v>13690</v>
      </c>
      <c r="BO4115" s="1" t="s">
        <v>88</v>
      </c>
      <c r="BP4115" s="1" t="s">
        <v>8828</v>
      </c>
      <c r="BQ4115" s="1" t="s">
        <v>1216</v>
      </c>
      <c r="BR4115" s="1" t="s">
        <v>15250</v>
      </c>
      <c r="BS4115" s="1" t="s">
        <v>41</v>
      </c>
      <c r="BT4115" s="1" t="s">
        <v>11660</v>
      </c>
    </row>
    <row r="4116" spans="1:72" ht="13.5" customHeight="1">
      <c r="A4116" s="3" t="str">
        <f>HYPERLINK("http://kyu.snu.ac.kr/sdhj/index.jsp?type=hj/GK14605_00IH_0001_0073.jpg","1720_각북면_73")</f>
        <v>1720_각북면_73</v>
      </c>
      <c r="B4116" s="2">
        <v>1720</v>
      </c>
      <c r="C4116" s="2" t="s">
        <v>15806</v>
      </c>
      <c r="D4116" s="2" t="s">
        <v>15807</v>
      </c>
      <c r="E4116" s="2">
        <v>4115</v>
      </c>
      <c r="F4116" s="1">
        <v>19</v>
      </c>
      <c r="G4116" s="1" t="s">
        <v>6491</v>
      </c>
      <c r="H4116" s="1" t="s">
        <v>8502</v>
      </c>
      <c r="I4116" s="1">
        <v>3</v>
      </c>
      <c r="L4116" s="1">
        <v>4</v>
      </c>
      <c r="M4116" s="2" t="s">
        <v>18449</v>
      </c>
      <c r="N4116" s="2" t="s">
        <v>18450</v>
      </c>
      <c r="S4116" s="1" t="s">
        <v>51</v>
      </c>
      <c r="T4116" s="1" t="s">
        <v>1413</v>
      </c>
      <c r="U4116" s="1" t="s">
        <v>278</v>
      </c>
      <c r="V4116" s="1" t="s">
        <v>8843</v>
      </c>
      <c r="Y4116" s="1" t="s">
        <v>2095</v>
      </c>
      <c r="Z4116" s="1" t="s">
        <v>10109</v>
      </c>
      <c r="AC4116" s="1">
        <v>56</v>
      </c>
      <c r="AD4116" s="1" t="s">
        <v>673</v>
      </c>
      <c r="AE4116" s="1" t="s">
        <v>11548</v>
      </c>
      <c r="AJ4116" s="1" t="s">
        <v>17</v>
      </c>
      <c r="AK4116" s="1" t="s">
        <v>11718</v>
      </c>
      <c r="AL4116" s="1" t="s">
        <v>50</v>
      </c>
      <c r="AM4116" s="1" t="s">
        <v>15656</v>
      </c>
      <c r="AN4116" s="1" t="s">
        <v>602</v>
      </c>
      <c r="AO4116" s="1" t="s">
        <v>8712</v>
      </c>
      <c r="AR4116" s="1" t="s">
        <v>6586</v>
      </c>
      <c r="AS4116" s="1" t="s">
        <v>11839</v>
      </c>
      <c r="AT4116" s="1" t="s">
        <v>269</v>
      </c>
      <c r="AU4116" s="1" t="s">
        <v>8873</v>
      </c>
      <c r="AV4116" s="1" t="s">
        <v>6587</v>
      </c>
      <c r="AW4116" s="1" t="s">
        <v>12241</v>
      </c>
      <c r="BB4116" s="1" t="s">
        <v>274</v>
      </c>
      <c r="BC4116" s="1" t="s">
        <v>8855</v>
      </c>
      <c r="BD4116" s="1" t="s">
        <v>1233</v>
      </c>
      <c r="BE4116" s="1" t="s">
        <v>11383</v>
      </c>
      <c r="BG4116" s="1" t="s">
        <v>269</v>
      </c>
      <c r="BH4116" s="1" t="s">
        <v>8873</v>
      </c>
      <c r="BI4116" s="1" t="s">
        <v>198</v>
      </c>
      <c r="BJ4116" s="1" t="s">
        <v>12243</v>
      </c>
      <c r="BK4116" s="1" t="s">
        <v>269</v>
      </c>
      <c r="BL4116" s="1" t="s">
        <v>8873</v>
      </c>
      <c r="BM4116" s="1" t="s">
        <v>1326</v>
      </c>
      <c r="BN4116" s="1" t="s">
        <v>10209</v>
      </c>
      <c r="BO4116" s="1" t="s">
        <v>269</v>
      </c>
      <c r="BP4116" s="1" t="s">
        <v>8873</v>
      </c>
      <c r="BQ4116" s="1" t="s">
        <v>637</v>
      </c>
      <c r="BR4116" s="1" t="s">
        <v>17384</v>
      </c>
      <c r="BS4116" s="1" t="s">
        <v>158</v>
      </c>
      <c r="BT4116" s="1" t="s">
        <v>11647</v>
      </c>
    </row>
    <row r="4117" spans="1:72" ht="13.5" customHeight="1">
      <c r="A4117" s="3" t="str">
        <f>HYPERLINK("http://kyu.snu.ac.kr/sdhj/index.jsp?type=hj/GK14605_00IH_0001_0073.jpg","1720_각북면_73")</f>
        <v>1720_각북면_73</v>
      </c>
      <c r="B4117" s="2">
        <v>1720</v>
      </c>
      <c r="C4117" s="2" t="s">
        <v>16391</v>
      </c>
      <c r="D4117" s="2" t="s">
        <v>16392</v>
      </c>
      <c r="E4117" s="2">
        <v>4116</v>
      </c>
      <c r="F4117" s="1">
        <v>19</v>
      </c>
      <c r="G4117" s="1" t="s">
        <v>6491</v>
      </c>
      <c r="H4117" s="1" t="s">
        <v>8502</v>
      </c>
      <c r="I4117" s="1">
        <v>3</v>
      </c>
      <c r="L4117" s="1">
        <v>4</v>
      </c>
      <c r="M4117" s="2" t="s">
        <v>18449</v>
      </c>
      <c r="N4117" s="2" t="s">
        <v>18450</v>
      </c>
      <c r="S4117" s="1" t="s">
        <v>5986</v>
      </c>
      <c r="T4117" s="1" t="s">
        <v>8748</v>
      </c>
      <c r="U4117" s="1" t="s">
        <v>821</v>
      </c>
      <c r="V4117" s="1" t="s">
        <v>8822</v>
      </c>
      <c r="Y4117" s="1" t="s">
        <v>6588</v>
      </c>
      <c r="Z4117" s="1" t="s">
        <v>10108</v>
      </c>
      <c r="AC4117" s="1">
        <v>34</v>
      </c>
      <c r="AD4117" s="1" t="s">
        <v>86</v>
      </c>
      <c r="AE4117" s="1" t="s">
        <v>11563</v>
      </c>
    </row>
    <row r="4118" spans="1:72" ht="13.5" customHeight="1">
      <c r="A4118" s="3" t="str">
        <f>HYPERLINK("http://kyu.snu.ac.kr/sdhj/index.jsp?type=hj/GK14605_00IH_0001_0073.jpg","1720_각북면_73")</f>
        <v>1720_각북면_73</v>
      </c>
      <c r="B4118" s="2">
        <v>1720</v>
      </c>
      <c r="C4118" s="2" t="s">
        <v>15735</v>
      </c>
      <c r="D4118" s="2" t="s">
        <v>15736</v>
      </c>
      <c r="E4118" s="2">
        <v>4117</v>
      </c>
      <c r="F4118" s="1">
        <v>19</v>
      </c>
      <c r="G4118" s="1" t="s">
        <v>6491</v>
      </c>
      <c r="H4118" s="1" t="s">
        <v>8502</v>
      </c>
      <c r="I4118" s="1">
        <v>3</v>
      </c>
      <c r="L4118" s="1">
        <v>4</v>
      </c>
      <c r="M4118" s="2" t="s">
        <v>18449</v>
      </c>
      <c r="N4118" s="2" t="s">
        <v>18450</v>
      </c>
      <c r="S4118" s="1" t="s">
        <v>68</v>
      </c>
      <c r="T4118" s="1" t="s">
        <v>8708</v>
      </c>
      <c r="Y4118" s="1" t="s">
        <v>53</v>
      </c>
      <c r="Z4118" s="1" t="s">
        <v>9315</v>
      </c>
      <c r="AC4118" s="1">
        <v>17</v>
      </c>
      <c r="AD4118" s="1" t="s">
        <v>69</v>
      </c>
      <c r="AE4118" s="1" t="s">
        <v>11560</v>
      </c>
    </row>
    <row r="4119" spans="1:72" ht="13.5" customHeight="1">
      <c r="A4119" s="3" t="str">
        <f>HYPERLINK("http://kyu.snu.ac.kr/sdhj/index.jsp?type=hj/GK14605_00IH_0001_0073.jpg","1720_각북면_73")</f>
        <v>1720_각북면_73</v>
      </c>
      <c r="B4119" s="2">
        <v>1720</v>
      </c>
      <c r="C4119" s="2" t="s">
        <v>15637</v>
      </c>
      <c r="D4119" s="2" t="s">
        <v>15638</v>
      </c>
      <c r="E4119" s="2">
        <v>4118</v>
      </c>
      <c r="F4119" s="1">
        <v>19</v>
      </c>
      <c r="G4119" s="1" t="s">
        <v>6491</v>
      </c>
      <c r="H4119" s="1" t="s">
        <v>8502</v>
      </c>
      <c r="I4119" s="1">
        <v>3</v>
      </c>
      <c r="L4119" s="1">
        <v>4</v>
      </c>
      <c r="M4119" s="2" t="s">
        <v>18449</v>
      </c>
      <c r="N4119" s="2" t="s">
        <v>18450</v>
      </c>
      <c r="S4119" s="1" t="s">
        <v>68</v>
      </c>
      <c r="T4119" s="1" t="s">
        <v>8708</v>
      </c>
      <c r="Y4119" s="1" t="s">
        <v>53</v>
      </c>
      <c r="Z4119" s="1" t="s">
        <v>9315</v>
      </c>
      <c r="AC4119" s="1">
        <v>8</v>
      </c>
      <c r="AD4119" s="1" t="s">
        <v>76</v>
      </c>
      <c r="AE4119" s="1" t="s">
        <v>11537</v>
      </c>
    </row>
    <row r="4120" spans="1:72" ht="13.5" customHeight="1">
      <c r="A4120" s="3" t="str">
        <f>HYPERLINK("http://kyu.snu.ac.kr/sdhj/index.jsp?type=hj/GK14605_00IH_0001_0073.jpg","1720_각북면_73")</f>
        <v>1720_각북면_73</v>
      </c>
      <c r="B4120" s="2">
        <v>1720</v>
      </c>
      <c r="C4120" s="2" t="s">
        <v>15637</v>
      </c>
      <c r="D4120" s="2" t="s">
        <v>15638</v>
      </c>
      <c r="E4120" s="2">
        <v>4119</v>
      </c>
      <c r="F4120" s="1">
        <v>19</v>
      </c>
      <c r="G4120" s="1" t="s">
        <v>6491</v>
      </c>
      <c r="H4120" s="1" t="s">
        <v>8502</v>
      </c>
      <c r="I4120" s="1">
        <v>3</v>
      </c>
      <c r="L4120" s="1">
        <v>5</v>
      </c>
      <c r="M4120" s="2" t="s">
        <v>18451</v>
      </c>
      <c r="N4120" s="2" t="s">
        <v>18452</v>
      </c>
      <c r="T4120" s="1" t="s">
        <v>15624</v>
      </c>
      <c r="U4120" s="1" t="s">
        <v>6515</v>
      </c>
      <c r="V4120" s="1" t="s">
        <v>8969</v>
      </c>
      <c r="W4120" s="1" t="s">
        <v>103</v>
      </c>
      <c r="X4120" s="1" t="s">
        <v>15645</v>
      </c>
      <c r="Y4120" s="1" t="s">
        <v>6589</v>
      </c>
      <c r="Z4120" s="1" t="s">
        <v>10107</v>
      </c>
      <c r="AC4120" s="1">
        <v>37</v>
      </c>
      <c r="AD4120" s="1" t="s">
        <v>299</v>
      </c>
      <c r="AE4120" s="1" t="s">
        <v>11520</v>
      </c>
      <c r="AJ4120" s="1" t="s">
        <v>17</v>
      </c>
      <c r="AK4120" s="1" t="s">
        <v>11718</v>
      </c>
      <c r="AL4120" s="1" t="s">
        <v>158</v>
      </c>
      <c r="AM4120" s="1" t="s">
        <v>11647</v>
      </c>
      <c r="AT4120" s="1" t="s">
        <v>88</v>
      </c>
      <c r="AU4120" s="1" t="s">
        <v>8828</v>
      </c>
      <c r="AV4120" s="1" t="s">
        <v>6590</v>
      </c>
      <c r="AW4120" s="1" t="s">
        <v>10106</v>
      </c>
      <c r="BG4120" s="1" t="s">
        <v>88</v>
      </c>
      <c r="BH4120" s="1" t="s">
        <v>8828</v>
      </c>
      <c r="BI4120" s="1" t="s">
        <v>2548</v>
      </c>
      <c r="BJ4120" s="1" t="s">
        <v>10777</v>
      </c>
      <c r="BK4120" s="1" t="s">
        <v>88</v>
      </c>
      <c r="BL4120" s="1" t="s">
        <v>8828</v>
      </c>
      <c r="BM4120" s="1" t="s">
        <v>6591</v>
      </c>
      <c r="BN4120" s="1" t="s">
        <v>13689</v>
      </c>
      <c r="BO4120" s="1" t="s">
        <v>6568</v>
      </c>
      <c r="BP4120" s="1" t="s">
        <v>8981</v>
      </c>
      <c r="BQ4120" s="1" t="s">
        <v>6592</v>
      </c>
      <c r="BR4120" s="1" t="s">
        <v>14239</v>
      </c>
      <c r="BS4120" s="1" t="s">
        <v>158</v>
      </c>
      <c r="BT4120" s="1" t="s">
        <v>11647</v>
      </c>
    </row>
    <row r="4121" spans="1:72" ht="13.5" customHeight="1">
      <c r="A4121" s="3" t="str">
        <f>HYPERLINK("http://kyu.snu.ac.kr/sdhj/index.jsp?type=hj/GK14605_00IH_0001_0073.jpg","1720_각북면_73")</f>
        <v>1720_각북면_73</v>
      </c>
      <c r="B4121" s="2">
        <v>1720</v>
      </c>
      <c r="C4121" s="2" t="s">
        <v>15657</v>
      </c>
      <c r="D4121" s="2" t="s">
        <v>15658</v>
      </c>
      <c r="E4121" s="2">
        <v>4120</v>
      </c>
      <c r="F4121" s="1">
        <v>19</v>
      </c>
      <c r="G4121" s="1" t="s">
        <v>6491</v>
      </c>
      <c r="H4121" s="1" t="s">
        <v>8502</v>
      </c>
      <c r="I4121" s="1">
        <v>3</v>
      </c>
      <c r="L4121" s="1">
        <v>5</v>
      </c>
      <c r="M4121" s="2" t="s">
        <v>18451</v>
      </c>
      <c r="N4121" s="2" t="s">
        <v>18452</v>
      </c>
      <c r="S4121" s="1" t="s">
        <v>51</v>
      </c>
      <c r="T4121" s="1" t="s">
        <v>1413</v>
      </c>
      <c r="W4121" s="1" t="s">
        <v>245</v>
      </c>
      <c r="X4121" s="1" t="s">
        <v>9269</v>
      </c>
      <c r="Y4121" s="1" t="s">
        <v>53</v>
      </c>
      <c r="Z4121" s="1" t="s">
        <v>9315</v>
      </c>
      <c r="AC4121" s="1">
        <v>36</v>
      </c>
      <c r="AD4121" s="1" t="s">
        <v>341</v>
      </c>
      <c r="AE4121" s="1" t="s">
        <v>11544</v>
      </c>
      <c r="AJ4121" s="1" t="s">
        <v>17</v>
      </c>
      <c r="AK4121" s="1" t="s">
        <v>11718</v>
      </c>
      <c r="AL4121" s="1" t="s">
        <v>158</v>
      </c>
      <c r="AM4121" s="1" t="s">
        <v>11647</v>
      </c>
      <c r="AT4121" s="1" t="s">
        <v>88</v>
      </c>
      <c r="AU4121" s="1" t="s">
        <v>8828</v>
      </c>
      <c r="AV4121" s="1" t="s">
        <v>6593</v>
      </c>
      <c r="AW4121" s="1" t="s">
        <v>9404</v>
      </c>
      <c r="BG4121" s="1" t="s">
        <v>88</v>
      </c>
      <c r="BH4121" s="1" t="s">
        <v>8828</v>
      </c>
      <c r="BI4121" s="1" t="s">
        <v>1671</v>
      </c>
      <c r="BJ4121" s="1" t="s">
        <v>9383</v>
      </c>
      <c r="BK4121" s="1" t="s">
        <v>88</v>
      </c>
      <c r="BL4121" s="1" t="s">
        <v>8828</v>
      </c>
      <c r="BM4121" s="1" t="s">
        <v>6594</v>
      </c>
      <c r="BN4121" s="1" t="s">
        <v>13380</v>
      </c>
      <c r="BO4121" s="1" t="s">
        <v>48</v>
      </c>
      <c r="BP4121" s="1" t="s">
        <v>8899</v>
      </c>
      <c r="BQ4121" s="1" t="s">
        <v>6595</v>
      </c>
      <c r="BR4121" s="1" t="s">
        <v>14238</v>
      </c>
      <c r="BS4121" s="1" t="s">
        <v>96</v>
      </c>
      <c r="BT4121" s="1" t="s">
        <v>11726</v>
      </c>
    </row>
    <row r="4122" spans="1:72" ht="13.5" customHeight="1">
      <c r="A4122" s="3" t="str">
        <f>HYPERLINK("http://kyu.snu.ac.kr/sdhj/index.jsp?type=hj/GK14605_00IH_0001_0073.jpg","1720_각북면_73")</f>
        <v>1720_각북면_73</v>
      </c>
      <c r="B4122" s="2">
        <v>1720</v>
      </c>
      <c r="C4122" s="2" t="s">
        <v>15637</v>
      </c>
      <c r="D4122" s="2" t="s">
        <v>15638</v>
      </c>
      <c r="E4122" s="2">
        <v>4121</v>
      </c>
      <c r="F4122" s="1">
        <v>19</v>
      </c>
      <c r="G4122" s="1" t="s">
        <v>6491</v>
      </c>
      <c r="H4122" s="1" t="s">
        <v>8502</v>
      </c>
      <c r="I4122" s="1">
        <v>3</v>
      </c>
      <c r="L4122" s="1">
        <v>5</v>
      </c>
      <c r="M4122" s="2" t="s">
        <v>18451</v>
      </c>
      <c r="N4122" s="2" t="s">
        <v>18452</v>
      </c>
      <c r="S4122" s="1" t="s">
        <v>126</v>
      </c>
      <c r="T4122" s="1" t="s">
        <v>15654</v>
      </c>
      <c r="Y4122" s="1" t="s">
        <v>6590</v>
      </c>
      <c r="Z4122" s="1" t="s">
        <v>10106</v>
      </c>
      <c r="AF4122" s="1" t="s">
        <v>67</v>
      </c>
      <c r="AG4122" s="1" t="s">
        <v>9286</v>
      </c>
    </row>
    <row r="4123" spans="1:72" ht="13.5" customHeight="1">
      <c r="A4123" s="3" t="str">
        <f>HYPERLINK("http://kyu.snu.ac.kr/sdhj/index.jsp?type=hj/GK14605_00IH_0001_0073.jpg","1720_각북면_73")</f>
        <v>1720_각북면_73</v>
      </c>
      <c r="B4123" s="2">
        <v>1720</v>
      </c>
      <c r="C4123" s="2" t="s">
        <v>15637</v>
      </c>
      <c r="D4123" s="2" t="s">
        <v>15638</v>
      </c>
      <c r="E4123" s="2">
        <v>4122</v>
      </c>
      <c r="F4123" s="1">
        <v>19</v>
      </c>
      <c r="G4123" s="1" t="s">
        <v>6491</v>
      </c>
      <c r="H4123" s="1" t="s">
        <v>8502</v>
      </c>
      <c r="I4123" s="1">
        <v>3</v>
      </c>
      <c r="L4123" s="1">
        <v>5</v>
      </c>
      <c r="M4123" s="2" t="s">
        <v>18451</v>
      </c>
      <c r="N4123" s="2" t="s">
        <v>18452</v>
      </c>
      <c r="S4123" s="1" t="s">
        <v>127</v>
      </c>
      <c r="T4123" s="1" t="s">
        <v>8714</v>
      </c>
      <c r="W4123" s="1" t="s">
        <v>373</v>
      </c>
      <c r="X4123" s="1" t="s">
        <v>9290</v>
      </c>
      <c r="Y4123" s="1" t="s">
        <v>53</v>
      </c>
      <c r="Z4123" s="1" t="s">
        <v>9315</v>
      </c>
      <c r="AF4123" s="1" t="s">
        <v>67</v>
      </c>
      <c r="AG4123" s="1" t="s">
        <v>9286</v>
      </c>
    </row>
    <row r="4124" spans="1:72" ht="13.5" customHeight="1">
      <c r="A4124" s="3" t="str">
        <f>HYPERLINK("http://kyu.snu.ac.kr/sdhj/index.jsp?type=hj/GK14605_00IH_0001_0073.jpg","1720_각북면_73")</f>
        <v>1720_각북면_73</v>
      </c>
      <c r="B4124" s="2">
        <v>1720</v>
      </c>
      <c r="C4124" s="2" t="s">
        <v>15637</v>
      </c>
      <c r="D4124" s="2" t="s">
        <v>15638</v>
      </c>
      <c r="E4124" s="2">
        <v>4123</v>
      </c>
      <c r="F4124" s="1">
        <v>19</v>
      </c>
      <c r="G4124" s="1" t="s">
        <v>6491</v>
      </c>
      <c r="H4124" s="1" t="s">
        <v>8502</v>
      </c>
      <c r="I4124" s="1">
        <v>3</v>
      </c>
      <c r="L4124" s="1">
        <v>5</v>
      </c>
      <c r="M4124" s="2" t="s">
        <v>18451</v>
      </c>
      <c r="N4124" s="2" t="s">
        <v>18452</v>
      </c>
      <c r="S4124" s="1" t="s">
        <v>68</v>
      </c>
      <c r="T4124" s="1" t="s">
        <v>8708</v>
      </c>
      <c r="Y4124" s="1" t="s">
        <v>53</v>
      </c>
      <c r="Z4124" s="1" t="s">
        <v>9315</v>
      </c>
      <c r="AC4124" s="1">
        <v>5</v>
      </c>
      <c r="AD4124" s="1" t="s">
        <v>249</v>
      </c>
      <c r="AE4124" s="1" t="s">
        <v>11523</v>
      </c>
      <c r="AF4124" s="1" t="s">
        <v>135</v>
      </c>
      <c r="AG4124" s="1" t="s">
        <v>11569</v>
      </c>
    </row>
    <row r="4125" spans="1:72" ht="13.5" customHeight="1">
      <c r="A4125" s="3" t="str">
        <f>HYPERLINK("http://kyu.snu.ac.kr/sdhj/index.jsp?type=hj/GK14605_00IH_0001_0073.jpg","1720_각북면_73")</f>
        <v>1720_각북면_73</v>
      </c>
      <c r="B4125" s="2">
        <v>1720</v>
      </c>
      <c r="C4125" s="2" t="s">
        <v>15637</v>
      </c>
      <c r="D4125" s="2" t="s">
        <v>15638</v>
      </c>
      <c r="E4125" s="2">
        <v>4124</v>
      </c>
      <c r="F4125" s="1">
        <v>19</v>
      </c>
      <c r="G4125" s="1" t="s">
        <v>6491</v>
      </c>
      <c r="H4125" s="1" t="s">
        <v>8502</v>
      </c>
      <c r="I4125" s="1">
        <v>3</v>
      </c>
      <c r="L4125" s="1">
        <v>5</v>
      </c>
      <c r="M4125" s="2" t="s">
        <v>18451</v>
      </c>
      <c r="N4125" s="2" t="s">
        <v>18452</v>
      </c>
      <c r="S4125" s="1" t="s">
        <v>68</v>
      </c>
      <c r="T4125" s="1" t="s">
        <v>8708</v>
      </c>
      <c r="Y4125" s="1" t="s">
        <v>53</v>
      </c>
      <c r="Z4125" s="1" t="s">
        <v>9315</v>
      </c>
      <c r="AC4125" s="1">
        <v>1</v>
      </c>
      <c r="AD4125" s="1" t="s">
        <v>107</v>
      </c>
      <c r="AE4125" s="1" t="s">
        <v>11521</v>
      </c>
      <c r="AF4125" s="1" t="s">
        <v>135</v>
      </c>
      <c r="AG4125" s="1" t="s">
        <v>11569</v>
      </c>
    </row>
    <row r="4126" spans="1:72" ht="13.5" customHeight="1">
      <c r="A4126" s="3" t="str">
        <f>HYPERLINK("http://kyu.snu.ac.kr/sdhj/index.jsp?type=hj/GK14605_00IH_0001_0073.jpg","1720_각북면_73")</f>
        <v>1720_각북면_73</v>
      </c>
      <c r="B4126" s="2">
        <v>1720</v>
      </c>
      <c r="C4126" s="2" t="s">
        <v>15637</v>
      </c>
      <c r="D4126" s="2" t="s">
        <v>15638</v>
      </c>
      <c r="E4126" s="2">
        <v>4125</v>
      </c>
      <c r="F4126" s="1">
        <v>19</v>
      </c>
      <c r="G4126" s="1" t="s">
        <v>6491</v>
      </c>
      <c r="H4126" s="1" t="s">
        <v>8502</v>
      </c>
      <c r="I4126" s="1">
        <v>4</v>
      </c>
      <c r="J4126" s="1" t="s">
        <v>6596</v>
      </c>
      <c r="K4126" s="1" t="s">
        <v>8563</v>
      </c>
      <c r="L4126" s="1">
        <v>1</v>
      </c>
      <c r="M4126" s="2" t="s">
        <v>6596</v>
      </c>
      <c r="N4126" s="2" t="s">
        <v>8563</v>
      </c>
      <c r="T4126" s="1" t="s">
        <v>16122</v>
      </c>
      <c r="U4126" s="1" t="s">
        <v>573</v>
      </c>
      <c r="V4126" s="1" t="s">
        <v>8905</v>
      </c>
      <c r="W4126" s="1" t="s">
        <v>373</v>
      </c>
      <c r="X4126" s="1" t="s">
        <v>9290</v>
      </c>
      <c r="Y4126" s="1" t="s">
        <v>1798</v>
      </c>
      <c r="Z4126" s="1" t="s">
        <v>10105</v>
      </c>
      <c r="AC4126" s="1">
        <v>31</v>
      </c>
      <c r="AD4126" s="1" t="s">
        <v>445</v>
      </c>
      <c r="AE4126" s="1" t="s">
        <v>11541</v>
      </c>
      <c r="AJ4126" s="1" t="s">
        <v>17</v>
      </c>
      <c r="AK4126" s="1" t="s">
        <v>11718</v>
      </c>
      <c r="AL4126" s="1" t="s">
        <v>158</v>
      </c>
      <c r="AM4126" s="1" t="s">
        <v>11647</v>
      </c>
      <c r="AT4126" s="1" t="s">
        <v>573</v>
      </c>
      <c r="AU4126" s="1" t="s">
        <v>8905</v>
      </c>
      <c r="AV4126" s="1" t="s">
        <v>6597</v>
      </c>
      <c r="AW4126" s="1" t="s">
        <v>12240</v>
      </c>
      <c r="BG4126" s="1" t="s">
        <v>573</v>
      </c>
      <c r="BH4126" s="1" t="s">
        <v>8905</v>
      </c>
      <c r="BI4126" s="1" t="s">
        <v>18977</v>
      </c>
      <c r="BJ4126" s="1" t="s">
        <v>17385</v>
      </c>
      <c r="BK4126" s="1" t="s">
        <v>116</v>
      </c>
      <c r="BL4126" s="1" t="s">
        <v>15344</v>
      </c>
      <c r="BM4126" s="1" t="s">
        <v>6561</v>
      </c>
      <c r="BN4126" s="1" t="s">
        <v>13133</v>
      </c>
      <c r="BO4126" s="1" t="s">
        <v>573</v>
      </c>
      <c r="BP4126" s="1" t="s">
        <v>8905</v>
      </c>
      <c r="BQ4126" s="1" t="s">
        <v>6598</v>
      </c>
      <c r="BR4126" s="1" t="s">
        <v>15207</v>
      </c>
      <c r="BS4126" s="1" t="s">
        <v>41</v>
      </c>
      <c r="BT4126" s="1" t="s">
        <v>11660</v>
      </c>
    </row>
    <row r="4127" spans="1:72" ht="13.5" customHeight="1">
      <c r="A4127" s="3" t="str">
        <f>HYPERLINK("http://kyu.snu.ac.kr/sdhj/index.jsp?type=hj/GK14605_00IH_0001_0073.jpg","1720_각북면_73")</f>
        <v>1720_각북면_73</v>
      </c>
      <c r="B4127" s="2">
        <v>1720</v>
      </c>
      <c r="C4127" s="2" t="s">
        <v>15678</v>
      </c>
      <c r="D4127" s="2" t="s">
        <v>15679</v>
      </c>
      <c r="E4127" s="2">
        <v>4126</v>
      </c>
      <c r="F4127" s="1">
        <v>19</v>
      </c>
      <c r="G4127" s="1" t="s">
        <v>6491</v>
      </c>
      <c r="H4127" s="1" t="s">
        <v>8502</v>
      </c>
      <c r="I4127" s="1">
        <v>4</v>
      </c>
      <c r="L4127" s="1">
        <v>1</v>
      </c>
      <c r="M4127" s="2" t="s">
        <v>6596</v>
      </c>
      <c r="N4127" s="2" t="s">
        <v>8563</v>
      </c>
      <c r="S4127" s="1" t="s">
        <v>51</v>
      </c>
      <c r="T4127" s="1" t="s">
        <v>1413</v>
      </c>
      <c r="W4127" s="1" t="s">
        <v>220</v>
      </c>
      <c r="X4127" s="1" t="s">
        <v>8720</v>
      </c>
      <c r="Y4127" s="1" t="s">
        <v>53</v>
      </c>
      <c r="Z4127" s="1" t="s">
        <v>9315</v>
      </c>
      <c r="AC4127" s="1">
        <v>35</v>
      </c>
      <c r="AD4127" s="1" t="s">
        <v>111</v>
      </c>
      <c r="AE4127" s="1" t="s">
        <v>8821</v>
      </c>
      <c r="AJ4127" s="1" t="s">
        <v>17</v>
      </c>
      <c r="AK4127" s="1" t="s">
        <v>11718</v>
      </c>
      <c r="AL4127" s="1" t="s">
        <v>96</v>
      </c>
      <c r="AM4127" s="1" t="s">
        <v>11726</v>
      </c>
      <c r="AT4127" s="1" t="s">
        <v>88</v>
      </c>
      <c r="AU4127" s="1" t="s">
        <v>8828</v>
      </c>
      <c r="AV4127" s="1" t="s">
        <v>114</v>
      </c>
      <c r="AW4127" s="1" t="s">
        <v>10745</v>
      </c>
      <c r="BG4127" s="1" t="s">
        <v>88</v>
      </c>
      <c r="BH4127" s="1" t="s">
        <v>8828</v>
      </c>
      <c r="BI4127" s="1" t="s">
        <v>2597</v>
      </c>
      <c r="BJ4127" s="1" t="s">
        <v>10381</v>
      </c>
      <c r="BK4127" s="1" t="s">
        <v>88</v>
      </c>
      <c r="BL4127" s="1" t="s">
        <v>8828</v>
      </c>
      <c r="BM4127" s="1" t="s">
        <v>2921</v>
      </c>
      <c r="BN4127" s="1" t="s">
        <v>12292</v>
      </c>
      <c r="BO4127" s="1" t="s">
        <v>88</v>
      </c>
      <c r="BP4127" s="1" t="s">
        <v>8828</v>
      </c>
      <c r="BQ4127" s="1" t="s">
        <v>6599</v>
      </c>
      <c r="BR4127" s="1" t="s">
        <v>15126</v>
      </c>
      <c r="BS4127" s="1" t="s">
        <v>50</v>
      </c>
      <c r="BT4127" s="1" t="s">
        <v>15656</v>
      </c>
    </row>
    <row r="4128" spans="1:72" ht="13.5" customHeight="1">
      <c r="A4128" s="3" t="str">
        <f>HYPERLINK("http://kyu.snu.ac.kr/sdhj/index.jsp?type=hj/GK14605_00IH_0001_0073.jpg","1720_각북면_73")</f>
        <v>1720_각북면_73</v>
      </c>
      <c r="B4128" s="2">
        <v>1720</v>
      </c>
      <c r="C4128" s="2" t="s">
        <v>15637</v>
      </c>
      <c r="D4128" s="2" t="s">
        <v>15638</v>
      </c>
      <c r="E4128" s="2">
        <v>4127</v>
      </c>
      <c r="F4128" s="1">
        <v>19</v>
      </c>
      <c r="G4128" s="1" t="s">
        <v>6491</v>
      </c>
      <c r="H4128" s="1" t="s">
        <v>8502</v>
      </c>
      <c r="I4128" s="1">
        <v>4</v>
      </c>
      <c r="L4128" s="1">
        <v>1</v>
      </c>
      <c r="M4128" s="2" t="s">
        <v>6596</v>
      </c>
      <c r="N4128" s="2" t="s">
        <v>8563</v>
      </c>
      <c r="S4128" s="1" t="s">
        <v>102</v>
      </c>
      <c r="T4128" s="1" t="s">
        <v>8723</v>
      </c>
      <c r="W4128" s="1" t="s">
        <v>103</v>
      </c>
      <c r="X4128" s="1" t="s">
        <v>15645</v>
      </c>
      <c r="Y4128" s="1" t="s">
        <v>53</v>
      </c>
      <c r="Z4128" s="1" t="s">
        <v>9315</v>
      </c>
      <c r="AC4128" s="1">
        <v>64</v>
      </c>
      <c r="AD4128" s="1" t="s">
        <v>105</v>
      </c>
      <c r="AE4128" s="1" t="s">
        <v>11518</v>
      </c>
    </row>
    <row r="4129" spans="1:72" ht="13.5" customHeight="1">
      <c r="A4129" s="3" t="str">
        <f>HYPERLINK("http://kyu.snu.ac.kr/sdhj/index.jsp?type=hj/GK14605_00IH_0001_0073.jpg","1720_각북면_73")</f>
        <v>1720_각북면_73</v>
      </c>
      <c r="B4129" s="2">
        <v>1720</v>
      </c>
      <c r="C4129" s="2" t="s">
        <v>15637</v>
      </c>
      <c r="D4129" s="2" t="s">
        <v>15638</v>
      </c>
      <c r="E4129" s="2">
        <v>4128</v>
      </c>
      <c r="F4129" s="1">
        <v>19</v>
      </c>
      <c r="G4129" s="1" t="s">
        <v>6491</v>
      </c>
      <c r="H4129" s="1" t="s">
        <v>8502</v>
      </c>
      <c r="I4129" s="1">
        <v>4</v>
      </c>
      <c r="L4129" s="1">
        <v>1</v>
      </c>
      <c r="M4129" s="2" t="s">
        <v>6596</v>
      </c>
      <c r="N4129" s="2" t="s">
        <v>8563</v>
      </c>
      <c r="S4129" s="1" t="s">
        <v>71</v>
      </c>
      <c r="T4129" s="1" t="s">
        <v>8710</v>
      </c>
      <c r="Y4129" s="1" t="s">
        <v>335</v>
      </c>
      <c r="Z4129" s="1" t="s">
        <v>9444</v>
      </c>
      <c r="AF4129" s="1" t="s">
        <v>67</v>
      </c>
      <c r="AG4129" s="1" t="s">
        <v>9286</v>
      </c>
    </row>
    <row r="4130" spans="1:72" ht="13.5" customHeight="1">
      <c r="A4130" s="3" t="str">
        <f>HYPERLINK("http://kyu.snu.ac.kr/sdhj/index.jsp?type=hj/GK14605_00IH_0001_0073.jpg","1720_각북면_73")</f>
        <v>1720_각북면_73</v>
      </c>
      <c r="B4130" s="2">
        <v>1720</v>
      </c>
      <c r="C4130" s="2" t="s">
        <v>15637</v>
      </c>
      <c r="D4130" s="2" t="s">
        <v>15638</v>
      </c>
      <c r="E4130" s="2">
        <v>4129</v>
      </c>
      <c r="F4130" s="1">
        <v>19</v>
      </c>
      <c r="G4130" s="1" t="s">
        <v>6491</v>
      </c>
      <c r="H4130" s="1" t="s">
        <v>8502</v>
      </c>
      <c r="I4130" s="1">
        <v>4</v>
      </c>
      <c r="L4130" s="1">
        <v>1</v>
      </c>
      <c r="M4130" s="2" t="s">
        <v>6596</v>
      </c>
      <c r="N4130" s="2" t="s">
        <v>8563</v>
      </c>
      <c r="S4130" s="1" t="s">
        <v>68</v>
      </c>
      <c r="T4130" s="1" t="s">
        <v>8708</v>
      </c>
      <c r="Y4130" s="1" t="s">
        <v>53</v>
      </c>
      <c r="Z4130" s="1" t="s">
        <v>9315</v>
      </c>
      <c r="AC4130" s="1">
        <v>2</v>
      </c>
      <c r="AD4130" s="1" t="s">
        <v>106</v>
      </c>
      <c r="AE4130" s="1" t="s">
        <v>11517</v>
      </c>
      <c r="AF4130" s="1" t="s">
        <v>135</v>
      </c>
      <c r="AG4130" s="1" t="s">
        <v>11569</v>
      </c>
    </row>
    <row r="4131" spans="1:72" ht="13.5" customHeight="1">
      <c r="A4131" s="3" t="str">
        <f>HYPERLINK("http://kyu.snu.ac.kr/sdhj/index.jsp?type=hj/GK14605_00IH_0001_0073.jpg","1720_각북면_73")</f>
        <v>1720_각북면_73</v>
      </c>
      <c r="B4131" s="2">
        <v>1720</v>
      </c>
      <c r="C4131" s="2" t="s">
        <v>15637</v>
      </c>
      <c r="D4131" s="2" t="s">
        <v>15638</v>
      </c>
      <c r="E4131" s="2">
        <v>4130</v>
      </c>
      <c r="F4131" s="1">
        <v>19</v>
      </c>
      <c r="G4131" s="1" t="s">
        <v>6491</v>
      </c>
      <c r="H4131" s="1" t="s">
        <v>8502</v>
      </c>
      <c r="I4131" s="1">
        <v>4</v>
      </c>
      <c r="L4131" s="1">
        <v>2</v>
      </c>
      <c r="M4131" s="2" t="s">
        <v>18453</v>
      </c>
      <c r="N4131" s="2" t="s">
        <v>18454</v>
      </c>
      <c r="T4131" s="1" t="s">
        <v>15624</v>
      </c>
      <c r="U4131" s="1" t="s">
        <v>573</v>
      </c>
      <c r="V4131" s="1" t="s">
        <v>8905</v>
      </c>
      <c r="W4131" s="1" t="s">
        <v>373</v>
      </c>
      <c r="X4131" s="1" t="s">
        <v>9290</v>
      </c>
      <c r="Y4131" s="1" t="s">
        <v>5101</v>
      </c>
      <c r="Z4131" s="1" t="s">
        <v>9442</v>
      </c>
      <c r="AC4131" s="1">
        <v>48</v>
      </c>
      <c r="AD4131" s="1" t="s">
        <v>244</v>
      </c>
      <c r="AE4131" s="1" t="s">
        <v>9717</v>
      </c>
      <c r="AJ4131" s="1" t="s">
        <v>17</v>
      </c>
      <c r="AK4131" s="1" t="s">
        <v>11718</v>
      </c>
      <c r="AL4131" s="1" t="s">
        <v>158</v>
      </c>
      <c r="AM4131" s="1" t="s">
        <v>11647</v>
      </c>
      <c r="AT4131" s="1" t="s">
        <v>573</v>
      </c>
      <c r="AU4131" s="1" t="s">
        <v>8905</v>
      </c>
      <c r="AV4131" s="1" t="s">
        <v>495</v>
      </c>
      <c r="AW4131" s="1" t="s">
        <v>9450</v>
      </c>
      <c r="BG4131" s="1" t="s">
        <v>573</v>
      </c>
      <c r="BH4131" s="1" t="s">
        <v>8905</v>
      </c>
      <c r="BI4131" s="1" t="s">
        <v>6600</v>
      </c>
      <c r="BJ4131" s="1" t="s">
        <v>8707</v>
      </c>
      <c r="BK4131" s="1" t="s">
        <v>2381</v>
      </c>
      <c r="BL4131" s="1" t="s">
        <v>12953</v>
      </c>
      <c r="BM4131" s="1" t="s">
        <v>6601</v>
      </c>
      <c r="BN4131" s="1" t="s">
        <v>10486</v>
      </c>
      <c r="BO4131" s="1" t="s">
        <v>573</v>
      </c>
      <c r="BP4131" s="1" t="s">
        <v>8905</v>
      </c>
      <c r="BQ4131" s="1" t="s">
        <v>8439</v>
      </c>
      <c r="BR4131" s="1" t="s">
        <v>15202</v>
      </c>
      <c r="BS4131" s="1" t="s">
        <v>41</v>
      </c>
      <c r="BT4131" s="1" t="s">
        <v>11660</v>
      </c>
    </row>
    <row r="4132" spans="1:72" ht="13.5" customHeight="1">
      <c r="A4132" s="3" t="str">
        <f>HYPERLINK("http://kyu.snu.ac.kr/sdhj/index.jsp?type=hj/GK14605_00IH_0001_0073.jpg","1720_각북면_73")</f>
        <v>1720_각북면_73</v>
      </c>
      <c r="B4132" s="2">
        <v>1720</v>
      </c>
      <c r="C4132" s="2" t="s">
        <v>15711</v>
      </c>
      <c r="D4132" s="2" t="s">
        <v>15712</v>
      </c>
      <c r="E4132" s="2">
        <v>4131</v>
      </c>
      <c r="F4132" s="1">
        <v>19</v>
      </c>
      <c r="G4132" s="1" t="s">
        <v>6491</v>
      </c>
      <c r="H4132" s="1" t="s">
        <v>8502</v>
      </c>
      <c r="I4132" s="1">
        <v>4</v>
      </c>
      <c r="L4132" s="1">
        <v>2</v>
      </c>
      <c r="M4132" s="2" t="s">
        <v>18453</v>
      </c>
      <c r="N4132" s="2" t="s">
        <v>18454</v>
      </c>
      <c r="S4132" s="1" t="s">
        <v>51</v>
      </c>
      <c r="T4132" s="1" t="s">
        <v>1413</v>
      </c>
      <c r="W4132" s="1" t="s">
        <v>38</v>
      </c>
      <c r="X4132" s="1" t="s">
        <v>15655</v>
      </c>
      <c r="Y4132" s="1" t="s">
        <v>53</v>
      </c>
      <c r="Z4132" s="1" t="s">
        <v>9315</v>
      </c>
      <c r="AC4132" s="1">
        <v>59</v>
      </c>
      <c r="AD4132" s="1" t="s">
        <v>540</v>
      </c>
      <c r="AE4132" s="1" t="s">
        <v>11564</v>
      </c>
      <c r="AJ4132" s="1" t="s">
        <v>17</v>
      </c>
      <c r="AK4132" s="1" t="s">
        <v>11718</v>
      </c>
      <c r="AL4132" s="1" t="s">
        <v>50</v>
      </c>
      <c r="AM4132" s="1" t="s">
        <v>15656</v>
      </c>
      <c r="AT4132" s="1" t="s">
        <v>573</v>
      </c>
      <c r="AU4132" s="1" t="s">
        <v>8905</v>
      </c>
      <c r="AV4132" s="1" t="s">
        <v>6602</v>
      </c>
      <c r="AW4132" s="1" t="s">
        <v>12239</v>
      </c>
      <c r="BG4132" s="1" t="s">
        <v>48</v>
      </c>
      <c r="BH4132" s="1" t="s">
        <v>8899</v>
      </c>
      <c r="BI4132" s="1" t="s">
        <v>6603</v>
      </c>
      <c r="BJ4132" s="1" t="s">
        <v>13143</v>
      </c>
      <c r="BK4132" s="1" t="s">
        <v>573</v>
      </c>
      <c r="BL4132" s="1" t="s">
        <v>8905</v>
      </c>
      <c r="BM4132" s="1" t="s">
        <v>6604</v>
      </c>
      <c r="BN4132" s="1" t="s">
        <v>13687</v>
      </c>
      <c r="BO4132" s="1" t="s">
        <v>573</v>
      </c>
      <c r="BP4132" s="1" t="s">
        <v>8905</v>
      </c>
      <c r="BQ4132" s="1" t="s">
        <v>6605</v>
      </c>
      <c r="BR4132" s="1" t="s">
        <v>14232</v>
      </c>
      <c r="BS4132" s="1" t="s">
        <v>569</v>
      </c>
      <c r="BT4132" s="1" t="s">
        <v>11669</v>
      </c>
    </row>
    <row r="4133" spans="1:72" ht="13.5" customHeight="1">
      <c r="A4133" s="3" t="str">
        <f>HYPERLINK("http://kyu.snu.ac.kr/sdhj/index.jsp?type=hj/GK14605_00IH_0001_0073.jpg","1720_각북면_73")</f>
        <v>1720_각북면_73</v>
      </c>
      <c r="B4133" s="2">
        <v>1720</v>
      </c>
      <c r="C4133" s="2" t="s">
        <v>16219</v>
      </c>
      <c r="D4133" s="2" t="s">
        <v>16220</v>
      </c>
      <c r="E4133" s="2">
        <v>4132</v>
      </c>
      <c r="F4133" s="1">
        <v>19</v>
      </c>
      <c r="G4133" s="1" t="s">
        <v>6491</v>
      </c>
      <c r="H4133" s="1" t="s">
        <v>8502</v>
      </c>
      <c r="I4133" s="1">
        <v>4</v>
      </c>
      <c r="L4133" s="1">
        <v>2</v>
      </c>
      <c r="M4133" s="2" t="s">
        <v>18453</v>
      </c>
      <c r="N4133" s="2" t="s">
        <v>18454</v>
      </c>
      <c r="S4133" s="1" t="s">
        <v>102</v>
      </c>
      <c r="T4133" s="1" t="s">
        <v>8723</v>
      </c>
      <c r="W4133" s="1" t="s">
        <v>103</v>
      </c>
      <c r="X4133" s="1" t="s">
        <v>15645</v>
      </c>
      <c r="Y4133" s="1" t="s">
        <v>53</v>
      </c>
      <c r="Z4133" s="1" t="s">
        <v>9315</v>
      </c>
      <c r="AC4133" s="1">
        <v>73</v>
      </c>
      <c r="AD4133" s="1" t="s">
        <v>229</v>
      </c>
      <c r="AE4133" s="1" t="s">
        <v>11524</v>
      </c>
    </row>
    <row r="4134" spans="1:72" ht="13.5" customHeight="1">
      <c r="A4134" s="3" t="str">
        <f>HYPERLINK("http://kyu.snu.ac.kr/sdhj/index.jsp?type=hj/GK14605_00IH_0001_0073.jpg","1720_각북면_73")</f>
        <v>1720_각북면_73</v>
      </c>
      <c r="B4134" s="2">
        <v>1720</v>
      </c>
      <c r="C4134" s="2" t="s">
        <v>15637</v>
      </c>
      <c r="D4134" s="2" t="s">
        <v>15638</v>
      </c>
      <c r="E4134" s="2">
        <v>4133</v>
      </c>
      <c r="F4134" s="1">
        <v>19</v>
      </c>
      <c r="G4134" s="1" t="s">
        <v>6491</v>
      </c>
      <c r="H4134" s="1" t="s">
        <v>8502</v>
      </c>
      <c r="I4134" s="1">
        <v>4</v>
      </c>
      <c r="L4134" s="1">
        <v>2</v>
      </c>
      <c r="M4134" s="2" t="s">
        <v>18453</v>
      </c>
      <c r="N4134" s="2" t="s">
        <v>18454</v>
      </c>
      <c r="S4134" s="1" t="s">
        <v>71</v>
      </c>
      <c r="T4134" s="1" t="s">
        <v>8710</v>
      </c>
      <c r="U4134" s="1" t="s">
        <v>573</v>
      </c>
      <c r="V4134" s="1" t="s">
        <v>8905</v>
      </c>
      <c r="Y4134" s="1" t="s">
        <v>6606</v>
      </c>
      <c r="Z4134" s="1" t="s">
        <v>10097</v>
      </c>
      <c r="AC4134" s="1">
        <v>13</v>
      </c>
      <c r="AD4134" s="1" t="s">
        <v>229</v>
      </c>
      <c r="AE4134" s="1" t="s">
        <v>11524</v>
      </c>
    </row>
    <row r="4135" spans="1:72" ht="13.5" customHeight="1">
      <c r="A4135" s="3" t="str">
        <f>HYPERLINK("http://kyu.snu.ac.kr/sdhj/index.jsp?type=hj/GK14605_00IH_0001_0073.jpg","1720_각북면_73")</f>
        <v>1720_각북면_73</v>
      </c>
      <c r="B4135" s="2">
        <v>1720</v>
      </c>
      <c r="C4135" s="2" t="s">
        <v>15637</v>
      </c>
      <c r="D4135" s="2" t="s">
        <v>15638</v>
      </c>
      <c r="E4135" s="2">
        <v>4134</v>
      </c>
      <c r="F4135" s="1">
        <v>19</v>
      </c>
      <c r="G4135" s="1" t="s">
        <v>6491</v>
      </c>
      <c r="H4135" s="1" t="s">
        <v>8502</v>
      </c>
      <c r="I4135" s="1">
        <v>4</v>
      </c>
      <c r="L4135" s="1">
        <v>2</v>
      </c>
      <c r="M4135" s="2" t="s">
        <v>18453</v>
      </c>
      <c r="N4135" s="2" t="s">
        <v>18454</v>
      </c>
      <c r="S4135" s="1" t="s">
        <v>68</v>
      </c>
      <c r="T4135" s="1" t="s">
        <v>8708</v>
      </c>
      <c r="Y4135" s="1" t="s">
        <v>53</v>
      </c>
      <c r="Z4135" s="1" t="s">
        <v>9315</v>
      </c>
      <c r="AC4135" s="1">
        <v>10</v>
      </c>
      <c r="AD4135" s="1" t="s">
        <v>138</v>
      </c>
      <c r="AE4135" s="1" t="s">
        <v>11522</v>
      </c>
    </row>
    <row r="4136" spans="1:72" ht="13.5" customHeight="1">
      <c r="A4136" s="3" t="str">
        <f>HYPERLINK("http://kyu.snu.ac.kr/sdhj/index.jsp?type=hj/GK14605_00IH_0001_0073.jpg","1720_각북면_73")</f>
        <v>1720_각북면_73</v>
      </c>
      <c r="B4136" s="2">
        <v>1720</v>
      </c>
      <c r="C4136" s="2" t="s">
        <v>15637</v>
      </c>
      <c r="D4136" s="2" t="s">
        <v>15638</v>
      </c>
      <c r="E4136" s="2">
        <v>4135</v>
      </c>
      <c r="F4136" s="1">
        <v>19</v>
      </c>
      <c r="G4136" s="1" t="s">
        <v>6491</v>
      </c>
      <c r="H4136" s="1" t="s">
        <v>8502</v>
      </c>
      <c r="I4136" s="1">
        <v>4</v>
      </c>
      <c r="L4136" s="1">
        <v>2</v>
      </c>
      <c r="M4136" s="2" t="s">
        <v>18453</v>
      </c>
      <c r="N4136" s="2" t="s">
        <v>18454</v>
      </c>
      <c r="S4136" s="1" t="s">
        <v>559</v>
      </c>
      <c r="T4136" s="1" t="s">
        <v>8724</v>
      </c>
      <c r="U4136" s="1" t="s">
        <v>573</v>
      </c>
      <c r="V4136" s="1" t="s">
        <v>8905</v>
      </c>
      <c r="W4136" s="1" t="s">
        <v>245</v>
      </c>
      <c r="X4136" s="1" t="s">
        <v>9269</v>
      </c>
      <c r="Y4136" s="1" t="s">
        <v>2572</v>
      </c>
      <c r="Z4136" s="1" t="s">
        <v>9479</v>
      </c>
      <c r="AC4136" s="1">
        <v>33</v>
      </c>
      <c r="AD4136" s="1" t="s">
        <v>151</v>
      </c>
      <c r="AE4136" s="1" t="s">
        <v>10802</v>
      </c>
    </row>
    <row r="4137" spans="1:72" ht="13.5" customHeight="1">
      <c r="A4137" s="3" t="str">
        <f>HYPERLINK("http://kyu.snu.ac.kr/sdhj/index.jsp?type=hj/GK14605_00IH_0001_0073.jpg","1720_각북면_73")</f>
        <v>1720_각북면_73</v>
      </c>
      <c r="B4137" s="2">
        <v>1720</v>
      </c>
      <c r="C4137" s="2" t="s">
        <v>15637</v>
      </c>
      <c r="D4137" s="2" t="s">
        <v>15638</v>
      </c>
      <c r="E4137" s="2">
        <v>4136</v>
      </c>
      <c r="F4137" s="1">
        <v>19</v>
      </c>
      <c r="G4137" s="1" t="s">
        <v>6491</v>
      </c>
      <c r="H4137" s="1" t="s">
        <v>8502</v>
      </c>
      <c r="I4137" s="1">
        <v>4</v>
      </c>
      <c r="L4137" s="1">
        <v>3</v>
      </c>
      <c r="M4137" s="2" t="s">
        <v>18455</v>
      </c>
      <c r="N4137" s="2" t="s">
        <v>18456</v>
      </c>
      <c r="T4137" s="1" t="s">
        <v>15624</v>
      </c>
      <c r="U4137" s="1" t="s">
        <v>573</v>
      </c>
      <c r="V4137" s="1" t="s">
        <v>8905</v>
      </c>
      <c r="W4137" s="1" t="s">
        <v>38</v>
      </c>
      <c r="X4137" s="1" t="s">
        <v>15655</v>
      </c>
      <c r="Y4137" s="1" t="s">
        <v>6607</v>
      </c>
      <c r="Z4137" s="1" t="s">
        <v>10104</v>
      </c>
      <c r="AC4137" s="1">
        <v>54</v>
      </c>
      <c r="AD4137" s="1" t="s">
        <v>804</v>
      </c>
      <c r="AE4137" s="1" t="s">
        <v>11540</v>
      </c>
      <c r="AJ4137" s="1" t="s">
        <v>17</v>
      </c>
      <c r="AK4137" s="1" t="s">
        <v>11718</v>
      </c>
      <c r="AL4137" s="1" t="s">
        <v>50</v>
      </c>
      <c r="AM4137" s="1" t="s">
        <v>15656</v>
      </c>
      <c r="AT4137" s="1" t="s">
        <v>573</v>
      </c>
      <c r="AU4137" s="1" t="s">
        <v>8905</v>
      </c>
      <c r="AV4137" s="1" t="s">
        <v>6608</v>
      </c>
      <c r="AW4137" s="1" t="s">
        <v>9503</v>
      </c>
      <c r="BG4137" s="1" t="s">
        <v>573</v>
      </c>
      <c r="BH4137" s="1" t="s">
        <v>8905</v>
      </c>
      <c r="BI4137" s="1" t="s">
        <v>382</v>
      </c>
      <c r="BJ4137" s="1" t="s">
        <v>10811</v>
      </c>
      <c r="BK4137" s="1" t="s">
        <v>1979</v>
      </c>
      <c r="BL4137" s="1" t="s">
        <v>11966</v>
      </c>
      <c r="BM4137" s="1" t="s">
        <v>4578</v>
      </c>
      <c r="BN4137" s="1" t="s">
        <v>16789</v>
      </c>
      <c r="BO4137" s="1" t="s">
        <v>818</v>
      </c>
      <c r="BP4137" s="1" t="s">
        <v>8881</v>
      </c>
      <c r="BQ4137" s="1" t="s">
        <v>4474</v>
      </c>
      <c r="BR4137" s="1" t="s">
        <v>14237</v>
      </c>
      <c r="BS4137" s="1" t="s">
        <v>158</v>
      </c>
      <c r="BT4137" s="1" t="s">
        <v>11647</v>
      </c>
    </row>
    <row r="4138" spans="1:72" ht="13.5" customHeight="1">
      <c r="A4138" s="3" t="str">
        <f>HYPERLINK("http://kyu.snu.ac.kr/sdhj/index.jsp?type=hj/GK14605_00IH_0001_0073.jpg","1720_각북면_73")</f>
        <v>1720_각북면_73</v>
      </c>
      <c r="B4138" s="2">
        <v>1720</v>
      </c>
      <c r="C4138" s="2" t="s">
        <v>15798</v>
      </c>
      <c r="D4138" s="2" t="s">
        <v>15799</v>
      </c>
      <c r="E4138" s="2">
        <v>4137</v>
      </c>
      <c r="F4138" s="1">
        <v>19</v>
      </c>
      <c r="G4138" s="1" t="s">
        <v>6491</v>
      </c>
      <c r="H4138" s="1" t="s">
        <v>8502</v>
      </c>
      <c r="I4138" s="1">
        <v>4</v>
      </c>
      <c r="L4138" s="1">
        <v>3</v>
      </c>
      <c r="M4138" s="2" t="s">
        <v>18455</v>
      </c>
      <c r="N4138" s="2" t="s">
        <v>18456</v>
      </c>
      <c r="S4138" s="1" t="s">
        <v>51</v>
      </c>
      <c r="T4138" s="1" t="s">
        <v>1413</v>
      </c>
      <c r="W4138" s="1" t="s">
        <v>245</v>
      </c>
      <c r="X4138" s="1" t="s">
        <v>9269</v>
      </c>
      <c r="Y4138" s="1" t="s">
        <v>53</v>
      </c>
      <c r="Z4138" s="1" t="s">
        <v>9315</v>
      </c>
      <c r="AC4138" s="1">
        <v>46</v>
      </c>
      <c r="AD4138" s="1" t="s">
        <v>40</v>
      </c>
      <c r="AE4138" s="1" t="s">
        <v>11562</v>
      </c>
      <c r="AJ4138" s="1" t="s">
        <v>17</v>
      </c>
      <c r="AK4138" s="1" t="s">
        <v>11718</v>
      </c>
      <c r="AL4138" s="1" t="s">
        <v>158</v>
      </c>
      <c r="AM4138" s="1" t="s">
        <v>11647</v>
      </c>
      <c r="AT4138" s="1" t="s">
        <v>88</v>
      </c>
      <c r="AU4138" s="1" t="s">
        <v>8828</v>
      </c>
      <c r="AV4138" s="1" t="s">
        <v>2351</v>
      </c>
      <c r="AW4138" s="1" t="s">
        <v>10522</v>
      </c>
      <c r="BG4138" s="1" t="s">
        <v>88</v>
      </c>
      <c r="BH4138" s="1" t="s">
        <v>8828</v>
      </c>
      <c r="BI4138" s="1" t="s">
        <v>6609</v>
      </c>
      <c r="BJ4138" s="1" t="s">
        <v>9529</v>
      </c>
      <c r="BK4138" s="1" t="s">
        <v>88</v>
      </c>
      <c r="BL4138" s="1" t="s">
        <v>8828</v>
      </c>
      <c r="BM4138" s="1" t="s">
        <v>6610</v>
      </c>
      <c r="BN4138" s="1" t="s">
        <v>13688</v>
      </c>
      <c r="BO4138" s="1" t="s">
        <v>428</v>
      </c>
      <c r="BP4138" s="1" t="s">
        <v>11968</v>
      </c>
      <c r="BQ4138" s="1" t="s">
        <v>6611</v>
      </c>
      <c r="BR4138" s="1" t="s">
        <v>15120</v>
      </c>
      <c r="BS4138" s="1" t="s">
        <v>50</v>
      </c>
      <c r="BT4138" s="1" t="s">
        <v>16035</v>
      </c>
    </row>
    <row r="4139" spans="1:72" ht="13.5" customHeight="1">
      <c r="A4139" s="3" t="str">
        <f>HYPERLINK("http://kyu.snu.ac.kr/sdhj/index.jsp?type=hj/GK14605_00IH_0001_0073.jpg","1720_각북면_73")</f>
        <v>1720_각북면_73</v>
      </c>
      <c r="B4139" s="2">
        <v>1720</v>
      </c>
      <c r="C4139" s="2" t="s">
        <v>16030</v>
      </c>
      <c r="D4139" s="2" t="s">
        <v>16031</v>
      </c>
      <c r="E4139" s="2">
        <v>4138</v>
      </c>
      <c r="F4139" s="1">
        <v>19</v>
      </c>
      <c r="G4139" s="1" t="s">
        <v>6491</v>
      </c>
      <c r="H4139" s="1" t="s">
        <v>8502</v>
      </c>
      <c r="I4139" s="1">
        <v>4</v>
      </c>
      <c r="L4139" s="1">
        <v>3</v>
      </c>
      <c r="M4139" s="2" t="s">
        <v>18455</v>
      </c>
      <c r="N4139" s="2" t="s">
        <v>18456</v>
      </c>
      <c r="S4139" s="1" t="s">
        <v>190</v>
      </c>
      <c r="T4139" s="1" t="s">
        <v>8713</v>
      </c>
      <c r="U4139" s="1" t="s">
        <v>573</v>
      </c>
      <c r="V4139" s="1" t="s">
        <v>8905</v>
      </c>
      <c r="Y4139" s="1" t="s">
        <v>3044</v>
      </c>
      <c r="Z4139" s="1" t="s">
        <v>10103</v>
      </c>
      <c r="AC4139" s="1">
        <v>21</v>
      </c>
      <c r="AD4139" s="1" t="s">
        <v>192</v>
      </c>
      <c r="AE4139" s="1" t="s">
        <v>10512</v>
      </c>
      <c r="AF4139" s="1" t="s">
        <v>135</v>
      </c>
      <c r="AG4139" s="1" t="s">
        <v>11569</v>
      </c>
    </row>
    <row r="4140" spans="1:72" ht="13.5" customHeight="1">
      <c r="A4140" s="3" t="str">
        <f>HYPERLINK("http://kyu.snu.ac.kr/sdhj/index.jsp?type=hj/GK14605_00IH_0001_0073.jpg","1720_각북면_73")</f>
        <v>1720_각북면_73</v>
      </c>
      <c r="B4140" s="2">
        <v>1720</v>
      </c>
      <c r="C4140" s="2" t="s">
        <v>15637</v>
      </c>
      <c r="D4140" s="2" t="s">
        <v>15638</v>
      </c>
      <c r="E4140" s="2">
        <v>4139</v>
      </c>
      <c r="F4140" s="1">
        <v>19</v>
      </c>
      <c r="G4140" s="1" t="s">
        <v>6491</v>
      </c>
      <c r="H4140" s="1" t="s">
        <v>8502</v>
      </c>
      <c r="I4140" s="1">
        <v>4</v>
      </c>
      <c r="L4140" s="1">
        <v>3</v>
      </c>
      <c r="M4140" s="2" t="s">
        <v>18455</v>
      </c>
      <c r="N4140" s="2" t="s">
        <v>18456</v>
      </c>
      <c r="S4140" s="1" t="s">
        <v>71</v>
      </c>
      <c r="T4140" s="1" t="s">
        <v>8710</v>
      </c>
      <c r="U4140" s="1" t="s">
        <v>573</v>
      </c>
      <c r="V4140" s="1" t="s">
        <v>8905</v>
      </c>
      <c r="Y4140" s="1" t="s">
        <v>259</v>
      </c>
      <c r="Z4140" s="1" t="s">
        <v>10102</v>
      </c>
      <c r="AC4140" s="1">
        <v>15</v>
      </c>
      <c r="AD4140" s="1" t="s">
        <v>563</v>
      </c>
      <c r="AE4140" s="1" t="s">
        <v>9669</v>
      </c>
    </row>
    <row r="4141" spans="1:72" ht="13.5" customHeight="1">
      <c r="A4141" s="3" t="str">
        <f>HYPERLINK("http://kyu.snu.ac.kr/sdhj/index.jsp?type=hj/GK14605_00IH_0001_0073.jpg","1720_각북면_73")</f>
        <v>1720_각북면_73</v>
      </c>
      <c r="B4141" s="2">
        <v>1720</v>
      </c>
      <c r="C4141" s="2" t="s">
        <v>15637</v>
      </c>
      <c r="D4141" s="2" t="s">
        <v>15638</v>
      </c>
      <c r="E4141" s="2">
        <v>4140</v>
      </c>
      <c r="F4141" s="1">
        <v>19</v>
      </c>
      <c r="G4141" s="1" t="s">
        <v>6491</v>
      </c>
      <c r="H4141" s="1" t="s">
        <v>8502</v>
      </c>
      <c r="I4141" s="1">
        <v>4</v>
      </c>
      <c r="L4141" s="1">
        <v>3</v>
      </c>
      <c r="M4141" s="2" t="s">
        <v>18455</v>
      </c>
      <c r="N4141" s="2" t="s">
        <v>18456</v>
      </c>
      <c r="S4141" s="1" t="s">
        <v>71</v>
      </c>
      <c r="T4141" s="1" t="s">
        <v>8710</v>
      </c>
      <c r="Y4141" s="1" t="s">
        <v>5500</v>
      </c>
      <c r="Z4141" s="1" t="s">
        <v>10101</v>
      </c>
      <c r="AF4141" s="1" t="s">
        <v>67</v>
      </c>
      <c r="AG4141" s="1" t="s">
        <v>9286</v>
      </c>
    </row>
    <row r="4142" spans="1:72" ht="13.5" customHeight="1">
      <c r="A4142" s="3" t="str">
        <f>HYPERLINK("http://kyu.snu.ac.kr/sdhj/index.jsp?type=hj/GK14605_00IH_0001_0073.jpg","1720_각북면_73")</f>
        <v>1720_각북면_73</v>
      </c>
      <c r="B4142" s="2">
        <v>1720</v>
      </c>
      <c r="C4142" s="2" t="s">
        <v>15637</v>
      </c>
      <c r="D4142" s="2" t="s">
        <v>15638</v>
      </c>
      <c r="E4142" s="2">
        <v>4141</v>
      </c>
      <c r="F4142" s="1">
        <v>19</v>
      </c>
      <c r="G4142" s="1" t="s">
        <v>6491</v>
      </c>
      <c r="H4142" s="1" t="s">
        <v>8502</v>
      </c>
      <c r="I4142" s="1">
        <v>4</v>
      </c>
      <c r="L4142" s="1">
        <v>3</v>
      </c>
      <c r="M4142" s="2" t="s">
        <v>18455</v>
      </c>
      <c r="N4142" s="2" t="s">
        <v>18456</v>
      </c>
      <c r="S4142" s="1" t="s">
        <v>559</v>
      </c>
      <c r="T4142" s="1" t="s">
        <v>8724</v>
      </c>
      <c r="W4142" s="1" t="s">
        <v>38</v>
      </c>
      <c r="X4142" s="1" t="s">
        <v>15655</v>
      </c>
      <c r="Y4142" s="1" t="s">
        <v>2593</v>
      </c>
      <c r="Z4142" s="1" t="s">
        <v>10100</v>
      </c>
      <c r="AF4142" s="1" t="s">
        <v>67</v>
      </c>
      <c r="AG4142" s="1" t="s">
        <v>9286</v>
      </c>
    </row>
    <row r="4143" spans="1:72" ht="13.5" customHeight="1">
      <c r="A4143" s="3" t="str">
        <f>HYPERLINK("http://kyu.snu.ac.kr/sdhj/index.jsp?type=hj/GK14605_00IH_0001_0073.jpg","1720_각북면_73")</f>
        <v>1720_각북면_73</v>
      </c>
      <c r="B4143" s="2">
        <v>1720</v>
      </c>
      <c r="C4143" s="2" t="s">
        <v>15637</v>
      </c>
      <c r="D4143" s="2" t="s">
        <v>15638</v>
      </c>
      <c r="E4143" s="2">
        <v>4142</v>
      </c>
      <c r="F4143" s="1">
        <v>19</v>
      </c>
      <c r="G4143" s="1" t="s">
        <v>6491</v>
      </c>
      <c r="H4143" s="1" t="s">
        <v>8502</v>
      </c>
      <c r="I4143" s="1">
        <v>4</v>
      </c>
      <c r="L4143" s="1">
        <v>3</v>
      </c>
      <c r="M4143" s="2" t="s">
        <v>18455</v>
      </c>
      <c r="N4143" s="2" t="s">
        <v>18456</v>
      </c>
      <c r="S4143" s="1" t="s">
        <v>559</v>
      </c>
      <c r="T4143" s="1" t="s">
        <v>8724</v>
      </c>
      <c r="U4143" s="1" t="s">
        <v>284</v>
      </c>
      <c r="V4143" s="1" t="s">
        <v>8967</v>
      </c>
      <c r="W4143" s="1" t="s">
        <v>373</v>
      </c>
      <c r="X4143" s="1" t="s">
        <v>9290</v>
      </c>
      <c r="Y4143" s="1" t="s">
        <v>6612</v>
      </c>
      <c r="Z4143" s="1" t="s">
        <v>9945</v>
      </c>
      <c r="AC4143" s="1">
        <v>19</v>
      </c>
      <c r="AD4143" s="1" t="s">
        <v>308</v>
      </c>
      <c r="AE4143" s="1" t="s">
        <v>11554</v>
      </c>
    </row>
    <row r="4144" spans="1:72" ht="13.5" customHeight="1">
      <c r="A4144" s="3" t="str">
        <f>HYPERLINK("http://kyu.snu.ac.kr/sdhj/index.jsp?type=hj/GK14605_00IH_0001_0073.jpg","1720_각북면_73")</f>
        <v>1720_각북면_73</v>
      </c>
      <c r="B4144" s="2">
        <v>1720</v>
      </c>
      <c r="C4144" s="2" t="s">
        <v>15637</v>
      </c>
      <c r="D4144" s="2" t="s">
        <v>15638</v>
      </c>
      <c r="E4144" s="2">
        <v>4143</v>
      </c>
      <c r="F4144" s="1">
        <v>19</v>
      </c>
      <c r="G4144" s="1" t="s">
        <v>6491</v>
      </c>
      <c r="H4144" s="1" t="s">
        <v>8502</v>
      </c>
      <c r="I4144" s="1">
        <v>4</v>
      </c>
      <c r="L4144" s="1">
        <v>4</v>
      </c>
      <c r="M4144" s="2" t="s">
        <v>18457</v>
      </c>
      <c r="N4144" s="2" t="s">
        <v>18458</v>
      </c>
      <c r="T4144" s="1" t="s">
        <v>15624</v>
      </c>
      <c r="U4144" s="1" t="s">
        <v>573</v>
      </c>
      <c r="V4144" s="1" t="s">
        <v>8905</v>
      </c>
      <c r="W4144" s="1" t="s">
        <v>373</v>
      </c>
      <c r="X4144" s="1" t="s">
        <v>9290</v>
      </c>
      <c r="Y4144" s="1" t="s">
        <v>6613</v>
      </c>
      <c r="Z4144" s="1" t="s">
        <v>10099</v>
      </c>
      <c r="AC4144" s="1">
        <v>38</v>
      </c>
      <c r="AD4144" s="1" t="s">
        <v>316</v>
      </c>
      <c r="AE4144" s="1" t="s">
        <v>11519</v>
      </c>
      <c r="AJ4144" s="1" t="s">
        <v>17</v>
      </c>
      <c r="AK4144" s="1" t="s">
        <v>11718</v>
      </c>
      <c r="AL4144" s="1" t="s">
        <v>158</v>
      </c>
      <c r="AM4144" s="1" t="s">
        <v>11647</v>
      </c>
      <c r="AT4144" s="1" t="s">
        <v>233</v>
      </c>
      <c r="AU4144" s="1" t="s">
        <v>8848</v>
      </c>
      <c r="AV4144" s="1" t="s">
        <v>6614</v>
      </c>
      <c r="AW4144" s="1" t="s">
        <v>17044</v>
      </c>
      <c r="BG4144" s="1" t="s">
        <v>2381</v>
      </c>
      <c r="BH4144" s="1" t="s">
        <v>12953</v>
      </c>
      <c r="BI4144" s="1" t="s">
        <v>6601</v>
      </c>
      <c r="BJ4144" s="1" t="s">
        <v>10486</v>
      </c>
      <c r="BK4144" s="1" t="s">
        <v>116</v>
      </c>
      <c r="BL4144" s="1" t="s">
        <v>15344</v>
      </c>
      <c r="BM4144" s="1" t="s">
        <v>6561</v>
      </c>
      <c r="BN4144" s="1" t="s">
        <v>13133</v>
      </c>
      <c r="BO4144" s="1" t="s">
        <v>88</v>
      </c>
      <c r="BP4144" s="1" t="s">
        <v>8828</v>
      </c>
      <c r="BQ4144" s="1" t="s">
        <v>6615</v>
      </c>
      <c r="BR4144" s="1" t="s">
        <v>14036</v>
      </c>
      <c r="BS4144" s="1" t="s">
        <v>569</v>
      </c>
      <c r="BT4144" s="1" t="s">
        <v>11669</v>
      </c>
    </row>
    <row r="4145" spans="1:73" ht="13.5" customHeight="1">
      <c r="A4145" s="3" t="str">
        <f>HYPERLINK("http://kyu.snu.ac.kr/sdhj/index.jsp?type=hj/GK14605_00IH_0001_0073.jpg","1720_각북면_73")</f>
        <v>1720_각북면_73</v>
      </c>
      <c r="B4145" s="2">
        <v>1720</v>
      </c>
      <c r="C4145" s="2" t="s">
        <v>15678</v>
      </c>
      <c r="D4145" s="2" t="s">
        <v>15679</v>
      </c>
      <c r="E4145" s="2">
        <v>4144</v>
      </c>
      <c r="F4145" s="1">
        <v>19</v>
      </c>
      <c r="G4145" s="1" t="s">
        <v>6491</v>
      </c>
      <c r="H4145" s="1" t="s">
        <v>8502</v>
      </c>
      <c r="I4145" s="1">
        <v>4</v>
      </c>
      <c r="L4145" s="1">
        <v>4</v>
      </c>
      <c r="M4145" s="2" t="s">
        <v>18457</v>
      </c>
      <c r="N4145" s="2" t="s">
        <v>18458</v>
      </c>
      <c r="S4145" s="1" t="s">
        <v>51</v>
      </c>
      <c r="T4145" s="1" t="s">
        <v>1413</v>
      </c>
      <c r="W4145" s="1" t="s">
        <v>38</v>
      </c>
      <c r="X4145" s="1" t="s">
        <v>15655</v>
      </c>
      <c r="Y4145" s="1" t="s">
        <v>53</v>
      </c>
      <c r="Z4145" s="1" t="s">
        <v>9315</v>
      </c>
      <c r="AC4145" s="1">
        <v>39</v>
      </c>
      <c r="AD4145" s="1" t="s">
        <v>119</v>
      </c>
      <c r="AE4145" s="1" t="s">
        <v>9334</v>
      </c>
      <c r="AJ4145" s="1" t="s">
        <v>17</v>
      </c>
      <c r="AK4145" s="1" t="s">
        <v>11718</v>
      </c>
      <c r="AL4145" s="1" t="s">
        <v>50</v>
      </c>
      <c r="AM4145" s="1" t="s">
        <v>15656</v>
      </c>
      <c r="AT4145" s="1" t="s">
        <v>573</v>
      </c>
      <c r="AU4145" s="1" t="s">
        <v>8905</v>
      </c>
      <c r="AV4145" s="1" t="s">
        <v>6616</v>
      </c>
      <c r="AW4145" s="1" t="s">
        <v>12238</v>
      </c>
      <c r="BG4145" s="1" t="s">
        <v>6617</v>
      </c>
      <c r="BH4145" s="1" t="s">
        <v>15329</v>
      </c>
      <c r="BI4145" s="1" t="s">
        <v>6618</v>
      </c>
      <c r="BJ4145" s="1" t="s">
        <v>17386</v>
      </c>
      <c r="BK4145" s="1" t="s">
        <v>573</v>
      </c>
      <c r="BL4145" s="1" t="s">
        <v>8905</v>
      </c>
      <c r="BM4145" s="1" t="s">
        <v>6619</v>
      </c>
      <c r="BN4145" s="1" t="s">
        <v>13132</v>
      </c>
      <c r="BO4145" s="1" t="s">
        <v>573</v>
      </c>
      <c r="BP4145" s="1" t="s">
        <v>8905</v>
      </c>
      <c r="BQ4145" s="1" t="s">
        <v>6620</v>
      </c>
      <c r="BR4145" s="1" t="s">
        <v>14236</v>
      </c>
      <c r="BS4145" s="1" t="s">
        <v>491</v>
      </c>
      <c r="BT4145" s="1" t="s">
        <v>11746</v>
      </c>
    </row>
    <row r="4146" spans="1:73" ht="13.5" customHeight="1">
      <c r="A4146" s="3" t="str">
        <f>HYPERLINK("http://kyu.snu.ac.kr/sdhj/index.jsp?type=hj/GK14605_00IH_0001_0074.jpg","1720_각북면_74")</f>
        <v>1720_각북면_74</v>
      </c>
      <c r="B4146" s="2">
        <v>1720</v>
      </c>
      <c r="C4146" s="2" t="s">
        <v>16278</v>
      </c>
      <c r="D4146" s="2" t="s">
        <v>16279</v>
      </c>
      <c r="E4146" s="2">
        <v>4145</v>
      </c>
      <c r="F4146" s="1">
        <v>19</v>
      </c>
      <c r="G4146" s="1" t="s">
        <v>6491</v>
      </c>
      <c r="H4146" s="1" t="s">
        <v>8502</v>
      </c>
      <c r="I4146" s="1">
        <v>4</v>
      </c>
      <c r="L4146" s="1">
        <v>4</v>
      </c>
      <c r="M4146" s="2" t="s">
        <v>18457</v>
      </c>
      <c r="N4146" s="2" t="s">
        <v>18458</v>
      </c>
      <c r="S4146" s="1" t="s">
        <v>126</v>
      </c>
      <c r="T4146" s="1" t="s">
        <v>15654</v>
      </c>
      <c r="Y4146" s="1" t="s">
        <v>6614</v>
      </c>
      <c r="Z4146" s="1" t="s">
        <v>17044</v>
      </c>
      <c r="AC4146" s="1">
        <v>76</v>
      </c>
      <c r="AD4146" s="1" t="s">
        <v>160</v>
      </c>
      <c r="AE4146" s="1" t="s">
        <v>11534</v>
      </c>
    </row>
    <row r="4147" spans="1:73" ht="13.5" customHeight="1">
      <c r="A4147" s="3" t="str">
        <f>HYPERLINK("http://kyu.snu.ac.kr/sdhj/index.jsp?type=hj/GK14605_00IH_0001_0074.jpg","1720_각북면_74")</f>
        <v>1720_각북면_74</v>
      </c>
      <c r="B4147" s="2">
        <v>1720</v>
      </c>
      <c r="C4147" s="2" t="s">
        <v>15637</v>
      </c>
      <c r="D4147" s="2" t="s">
        <v>15638</v>
      </c>
      <c r="E4147" s="2">
        <v>4146</v>
      </c>
      <c r="F4147" s="1">
        <v>19</v>
      </c>
      <c r="G4147" s="1" t="s">
        <v>6491</v>
      </c>
      <c r="H4147" s="1" t="s">
        <v>8502</v>
      </c>
      <c r="I4147" s="1">
        <v>4</v>
      </c>
      <c r="L4147" s="1">
        <v>4</v>
      </c>
      <c r="M4147" s="2" t="s">
        <v>18457</v>
      </c>
      <c r="N4147" s="2" t="s">
        <v>18458</v>
      </c>
      <c r="S4147" s="1" t="s">
        <v>127</v>
      </c>
      <c r="T4147" s="1" t="s">
        <v>8714</v>
      </c>
      <c r="W4147" s="1" t="s">
        <v>568</v>
      </c>
      <c r="X4147" s="1" t="s">
        <v>8743</v>
      </c>
      <c r="Y4147" s="1" t="s">
        <v>53</v>
      </c>
      <c r="Z4147" s="1" t="s">
        <v>9315</v>
      </c>
      <c r="AC4147" s="1">
        <v>67</v>
      </c>
      <c r="AD4147" s="1" t="s">
        <v>454</v>
      </c>
      <c r="AE4147" s="1" t="s">
        <v>11543</v>
      </c>
    </row>
    <row r="4148" spans="1:73" ht="13.5" customHeight="1">
      <c r="A4148" s="3" t="str">
        <f>HYPERLINK("http://kyu.snu.ac.kr/sdhj/index.jsp?type=hj/GK14605_00IH_0001_0074.jpg","1720_각북면_74")</f>
        <v>1720_각북면_74</v>
      </c>
      <c r="B4148" s="2">
        <v>1720</v>
      </c>
      <c r="C4148" s="2" t="s">
        <v>15637</v>
      </c>
      <c r="D4148" s="2" t="s">
        <v>15638</v>
      </c>
      <c r="E4148" s="2">
        <v>4147</v>
      </c>
      <c r="F4148" s="1">
        <v>19</v>
      </c>
      <c r="G4148" s="1" t="s">
        <v>6491</v>
      </c>
      <c r="H4148" s="1" t="s">
        <v>8502</v>
      </c>
      <c r="I4148" s="1">
        <v>4</v>
      </c>
      <c r="L4148" s="1">
        <v>4</v>
      </c>
      <c r="M4148" s="2" t="s">
        <v>18457</v>
      </c>
      <c r="N4148" s="2" t="s">
        <v>18458</v>
      </c>
      <c r="S4148" s="1" t="s">
        <v>71</v>
      </c>
      <c r="T4148" s="1" t="s">
        <v>8710</v>
      </c>
      <c r="Y4148" s="1" t="s">
        <v>6621</v>
      </c>
      <c r="Z4148" s="1" t="s">
        <v>9924</v>
      </c>
      <c r="AF4148" s="1" t="s">
        <v>331</v>
      </c>
      <c r="AG4148" s="1" t="s">
        <v>15703</v>
      </c>
    </row>
    <row r="4149" spans="1:73" ht="13.5" customHeight="1">
      <c r="A4149" s="3" t="str">
        <f>HYPERLINK("http://kyu.snu.ac.kr/sdhj/index.jsp?type=hj/GK14605_00IH_0001_0074.jpg","1720_각북면_74")</f>
        <v>1720_각북면_74</v>
      </c>
      <c r="B4149" s="2">
        <v>1720</v>
      </c>
      <c r="C4149" s="2" t="s">
        <v>15637</v>
      </c>
      <c r="D4149" s="2" t="s">
        <v>15638</v>
      </c>
      <c r="E4149" s="2">
        <v>4148</v>
      </c>
      <c r="F4149" s="1">
        <v>19</v>
      </c>
      <c r="G4149" s="1" t="s">
        <v>6491</v>
      </c>
      <c r="H4149" s="1" t="s">
        <v>8502</v>
      </c>
      <c r="I4149" s="1">
        <v>4</v>
      </c>
      <c r="L4149" s="1">
        <v>4</v>
      </c>
      <c r="M4149" s="2" t="s">
        <v>18457</v>
      </c>
      <c r="N4149" s="2" t="s">
        <v>18458</v>
      </c>
      <c r="S4149" s="1" t="s">
        <v>71</v>
      </c>
      <c r="T4149" s="1" t="s">
        <v>8710</v>
      </c>
      <c r="U4149" s="1" t="s">
        <v>573</v>
      </c>
      <c r="V4149" s="1" t="s">
        <v>8905</v>
      </c>
      <c r="Y4149" s="1" t="s">
        <v>1258</v>
      </c>
      <c r="Z4149" s="1" t="s">
        <v>10098</v>
      </c>
      <c r="AC4149" s="1">
        <v>19</v>
      </c>
      <c r="AD4149" s="1" t="s">
        <v>308</v>
      </c>
      <c r="AE4149" s="1" t="s">
        <v>11554</v>
      </c>
    </row>
    <row r="4150" spans="1:73" ht="13.5" customHeight="1">
      <c r="A4150" s="3" t="str">
        <f>HYPERLINK("http://kyu.snu.ac.kr/sdhj/index.jsp?type=hj/GK14605_00IH_0001_0074.jpg","1720_각북면_74")</f>
        <v>1720_각북면_74</v>
      </c>
      <c r="B4150" s="2">
        <v>1720</v>
      </c>
      <c r="C4150" s="2" t="s">
        <v>15637</v>
      </c>
      <c r="D4150" s="2" t="s">
        <v>15638</v>
      </c>
      <c r="E4150" s="2">
        <v>4149</v>
      </c>
      <c r="F4150" s="1">
        <v>19</v>
      </c>
      <c r="G4150" s="1" t="s">
        <v>6491</v>
      </c>
      <c r="H4150" s="1" t="s">
        <v>8502</v>
      </c>
      <c r="I4150" s="1">
        <v>4</v>
      </c>
      <c r="L4150" s="1">
        <v>4</v>
      </c>
      <c r="M4150" s="2" t="s">
        <v>18457</v>
      </c>
      <c r="N4150" s="2" t="s">
        <v>18458</v>
      </c>
      <c r="S4150" s="1" t="s">
        <v>68</v>
      </c>
      <c r="T4150" s="1" t="s">
        <v>8708</v>
      </c>
      <c r="Y4150" s="1" t="s">
        <v>53</v>
      </c>
      <c r="Z4150" s="1" t="s">
        <v>9315</v>
      </c>
      <c r="AF4150" s="1" t="s">
        <v>67</v>
      </c>
      <c r="AG4150" s="1" t="s">
        <v>9286</v>
      </c>
    </row>
    <row r="4151" spans="1:73" ht="13.5" customHeight="1">
      <c r="A4151" s="3" t="str">
        <f>HYPERLINK("http://kyu.snu.ac.kr/sdhj/index.jsp?type=hj/GK14605_00IH_0001_0074.jpg","1720_각북면_74")</f>
        <v>1720_각북면_74</v>
      </c>
      <c r="B4151" s="2">
        <v>1720</v>
      </c>
      <c r="C4151" s="2" t="s">
        <v>15637</v>
      </c>
      <c r="D4151" s="2" t="s">
        <v>15638</v>
      </c>
      <c r="E4151" s="2">
        <v>4150</v>
      </c>
      <c r="F4151" s="1">
        <v>19</v>
      </c>
      <c r="G4151" s="1" t="s">
        <v>6491</v>
      </c>
      <c r="H4151" s="1" t="s">
        <v>8502</v>
      </c>
      <c r="I4151" s="1">
        <v>4</v>
      </c>
      <c r="L4151" s="1">
        <v>4</v>
      </c>
      <c r="M4151" s="2" t="s">
        <v>18457</v>
      </c>
      <c r="N4151" s="2" t="s">
        <v>18458</v>
      </c>
      <c r="S4151" s="1" t="s">
        <v>71</v>
      </c>
      <c r="T4151" s="1" t="s">
        <v>8710</v>
      </c>
      <c r="Y4151" s="1" t="s">
        <v>6622</v>
      </c>
      <c r="Z4151" s="1" t="s">
        <v>10097</v>
      </c>
      <c r="AC4151" s="1">
        <v>7</v>
      </c>
      <c r="AD4151" s="1" t="s">
        <v>454</v>
      </c>
      <c r="AE4151" s="1" t="s">
        <v>11543</v>
      </c>
    </row>
    <row r="4152" spans="1:73" ht="13.5" customHeight="1">
      <c r="A4152" s="3" t="str">
        <f>HYPERLINK("http://kyu.snu.ac.kr/sdhj/index.jsp?type=hj/GK14605_00IH_0001_0074.jpg","1720_각북면_74")</f>
        <v>1720_각북면_74</v>
      </c>
      <c r="B4152" s="2">
        <v>1720</v>
      </c>
      <c r="C4152" s="2" t="s">
        <v>15637</v>
      </c>
      <c r="D4152" s="2" t="s">
        <v>15638</v>
      </c>
      <c r="E4152" s="2">
        <v>4151</v>
      </c>
      <c r="F4152" s="1">
        <v>19</v>
      </c>
      <c r="G4152" s="1" t="s">
        <v>6491</v>
      </c>
      <c r="H4152" s="1" t="s">
        <v>8502</v>
      </c>
      <c r="I4152" s="1">
        <v>4</v>
      </c>
      <c r="L4152" s="1">
        <v>4</v>
      </c>
      <c r="M4152" s="2" t="s">
        <v>18457</v>
      </c>
      <c r="N4152" s="2" t="s">
        <v>18458</v>
      </c>
      <c r="S4152" s="1" t="s">
        <v>68</v>
      </c>
      <c r="T4152" s="1" t="s">
        <v>8708</v>
      </c>
      <c r="Y4152" s="1" t="s">
        <v>53</v>
      </c>
      <c r="Z4152" s="1" t="s">
        <v>9315</v>
      </c>
      <c r="AC4152" s="1">
        <v>3</v>
      </c>
      <c r="AD4152" s="1" t="s">
        <v>561</v>
      </c>
      <c r="AE4152" s="1" t="s">
        <v>11535</v>
      </c>
      <c r="AF4152" s="1" t="s">
        <v>135</v>
      </c>
      <c r="AG4152" s="1" t="s">
        <v>11569</v>
      </c>
    </row>
    <row r="4153" spans="1:73" ht="13.5" customHeight="1">
      <c r="A4153" s="3" t="str">
        <f>HYPERLINK("http://kyu.snu.ac.kr/sdhj/index.jsp?type=hj/GK14605_00IH_0001_0074.jpg","1720_각북면_74")</f>
        <v>1720_각북면_74</v>
      </c>
      <c r="B4153" s="2">
        <v>1720</v>
      </c>
      <c r="C4153" s="2" t="s">
        <v>15637</v>
      </c>
      <c r="D4153" s="2" t="s">
        <v>15638</v>
      </c>
      <c r="E4153" s="2">
        <v>4152</v>
      </c>
      <c r="F4153" s="1">
        <v>19</v>
      </c>
      <c r="G4153" s="1" t="s">
        <v>6491</v>
      </c>
      <c r="H4153" s="1" t="s">
        <v>8502</v>
      </c>
      <c r="I4153" s="1">
        <v>4</v>
      </c>
      <c r="L4153" s="1">
        <v>4</v>
      </c>
      <c r="M4153" s="2" t="s">
        <v>18457</v>
      </c>
      <c r="N4153" s="2" t="s">
        <v>18458</v>
      </c>
      <c r="S4153" s="1" t="s">
        <v>559</v>
      </c>
      <c r="T4153" s="1" t="s">
        <v>8724</v>
      </c>
      <c r="W4153" s="1" t="s">
        <v>103</v>
      </c>
      <c r="X4153" s="1" t="s">
        <v>15645</v>
      </c>
      <c r="Y4153" s="1" t="s">
        <v>6623</v>
      </c>
      <c r="Z4153" s="1" t="s">
        <v>10096</v>
      </c>
      <c r="AF4153" s="1" t="s">
        <v>267</v>
      </c>
      <c r="AG4153" s="1" t="s">
        <v>11571</v>
      </c>
    </row>
    <row r="4154" spans="1:73" ht="13.5" customHeight="1">
      <c r="A4154" s="3" t="str">
        <f>HYPERLINK("http://kyu.snu.ac.kr/sdhj/index.jsp?type=hj/GK14605_00IH_0001_0074.jpg","1720_각북면_74")</f>
        <v>1720_각북면_74</v>
      </c>
      <c r="B4154" s="2">
        <v>1720</v>
      </c>
      <c r="C4154" s="2" t="s">
        <v>15637</v>
      </c>
      <c r="D4154" s="2" t="s">
        <v>15638</v>
      </c>
      <c r="E4154" s="2">
        <v>4153</v>
      </c>
      <c r="F4154" s="1">
        <v>19</v>
      </c>
      <c r="G4154" s="1" t="s">
        <v>6491</v>
      </c>
      <c r="H4154" s="1" t="s">
        <v>8502</v>
      </c>
      <c r="I4154" s="1">
        <v>4</v>
      </c>
      <c r="L4154" s="1">
        <v>4</v>
      </c>
      <c r="M4154" s="2" t="s">
        <v>18457</v>
      </c>
      <c r="N4154" s="2" t="s">
        <v>18458</v>
      </c>
      <c r="S4154" s="1" t="s">
        <v>559</v>
      </c>
      <c r="T4154" s="1" t="s">
        <v>8724</v>
      </c>
      <c r="U4154" s="1" t="s">
        <v>284</v>
      </c>
      <c r="V4154" s="1" t="s">
        <v>8967</v>
      </c>
      <c r="W4154" s="1" t="s">
        <v>103</v>
      </c>
      <c r="X4154" s="1" t="s">
        <v>15645</v>
      </c>
      <c r="Y4154" s="1" t="s">
        <v>2166</v>
      </c>
      <c r="Z4154" s="1" t="s">
        <v>10095</v>
      </c>
      <c r="AC4154" s="1">
        <v>29</v>
      </c>
      <c r="AD4154" s="1" t="s">
        <v>555</v>
      </c>
      <c r="AE4154" s="1" t="s">
        <v>11553</v>
      </c>
    </row>
    <row r="4155" spans="1:73" ht="13.5" customHeight="1">
      <c r="A4155" s="3" t="str">
        <f>HYPERLINK("http://kyu.snu.ac.kr/sdhj/index.jsp?type=hj/GK14605_00IH_0001_0074.jpg","1720_각북면_74")</f>
        <v>1720_각북면_74</v>
      </c>
      <c r="B4155" s="2">
        <v>1720</v>
      </c>
      <c r="C4155" s="2" t="s">
        <v>15637</v>
      </c>
      <c r="D4155" s="2" t="s">
        <v>15638</v>
      </c>
      <c r="E4155" s="2">
        <v>4154</v>
      </c>
      <c r="F4155" s="1">
        <v>19</v>
      </c>
      <c r="G4155" s="1" t="s">
        <v>6491</v>
      </c>
      <c r="H4155" s="1" t="s">
        <v>8502</v>
      </c>
      <c r="I4155" s="1">
        <v>4</v>
      </c>
      <c r="L4155" s="1">
        <v>5</v>
      </c>
      <c r="M4155" s="2" t="s">
        <v>18459</v>
      </c>
      <c r="N4155" s="2" t="s">
        <v>18460</v>
      </c>
      <c r="Q4155" s="1" t="s">
        <v>17387</v>
      </c>
      <c r="R4155" s="1" t="s">
        <v>17388</v>
      </c>
      <c r="T4155" s="1" t="s">
        <v>15624</v>
      </c>
      <c r="U4155" s="1" t="s">
        <v>573</v>
      </c>
      <c r="V4155" s="1" t="s">
        <v>8905</v>
      </c>
      <c r="W4155" s="1" t="s">
        <v>373</v>
      </c>
      <c r="X4155" s="1" t="s">
        <v>17389</v>
      </c>
      <c r="Y4155" s="1" t="s">
        <v>6624</v>
      </c>
      <c r="Z4155" s="1" t="s">
        <v>10094</v>
      </c>
      <c r="AC4155" s="1">
        <v>25</v>
      </c>
      <c r="AD4155" s="1" t="s">
        <v>271</v>
      </c>
      <c r="AE4155" s="1" t="s">
        <v>11546</v>
      </c>
      <c r="AJ4155" s="1" t="s">
        <v>17</v>
      </c>
      <c r="AK4155" s="1" t="s">
        <v>11718</v>
      </c>
      <c r="AL4155" s="1" t="s">
        <v>158</v>
      </c>
      <c r="AM4155" s="1" t="s">
        <v>11647</v>
      </c>
      <c r="AT4155" s="1" t="s">
        <v>573</v>
      </c>
      <c r="AU4155" s="1" t="s">
        <v>8905</v>
      </c>
      <c r="AV4155" s="1" t="s">
        <v>6625</v>
      </c>
      <c r="AW4155" s="1" t="s">
        <v>17390</v>
      </c>
      <c r="BG4155" s="1" t="s">
        <v>573</v>
      </c>
      <c r="BH4155" s="1" t="s">
        <v>8905</v>
      </c>
      <c r="BI4155" s="1" t="s">
        <v>6626</v>
      </c>
      <c r="BJ4155" s="1" t="s">
        <v>12215</v>
      </c>
      <c r="BK4155" s="1" t="s">
        <v>2381</v>
      </c>
      <c r="BL4155" s="1" t="s">
        <v>12953</v>
      </c>
      <c r="BM4155" s="1" t="s">
        <v>6627</v>
      </c>
      <c r="BN4155" s="1" t="s">
        <v>10486</v>
      </c>
      <c r="BO4155" s="1" t="s">
        <v>573</v>
      </c>
      <c r="BP4155" s="1" t="s">
        <v>8905</v>
      </c>
      <c r="BQ4155" s="1" t="s">
        <v>6628</v>
      </c>
      <c r="BR4155" s="1" t="s">
        <v>15295</v>
      </c>
      <c r="BS4155" s="1" t="s">
        <v>41</v>
      </c>
      <c r="BT4155" s="1" t="s">
        <v>11660</v>
      </c>
      <c r="BU4155" s="1" t="s">
        <v>6629</v>
      </c>
    </row>
    <row r="4156" spans="1:73" ht="13.5" customHeight="1">
      <c r="A4156" s="3" t="str">
        <f>HYPERLINK("http://kyu.snu.ac.kr/sdhj/index.jsp?type=hj/GK14605_00IH_0001_0074.jpg","1720_각북면_74")</f>
        <v>1720_각북면_74</v>
      </c>
      <c r="B4156" s="2">
        <v>1720</v>
      </c>
      <c r="C4156" s="2" t="s">
        <v>15798</v>
      </c>
      <c r="D4156" s="2" t="s">
        <v>15799</v>
      </c>
      <c r="E4156" s="2">
        <v>4155</v>
      </c>
      <c r="F4156" s="1">
        <v>19</v>
      </c>
      <c r="G4156" s="1" t="s">
        <v>6491</v>
      </c>
      <c r="H4156" s="1" t="s">
        <v>8502</v>
      </c>
      <c r="I4156" s="1">
        <v>4</v>
      </c>
      <c r="L4156" s="1">
        <v>5</v>
      </c>
      <c r="M4156" s="2" t="s">
        <v>18459</v>
      </c>
      <c r="N4156" s="2" t="s">
        <v>18460</v>
      </c>
      <c r="S4156" s="1" t="s">
        <v>51</v>
      </c>
      <c r="T4156" s="1" t="s">
        <v>1413</v>
      </c>
      <c r="W4156" s="1" t="s">
        <v>364</v>
      </c>
      <c r="X4156" s="1" t="s">
        <v>15629</v>
      </c>
      <c r="Y4156" s="1" t="s">
        <v>53</v>
      </c>
      <c r="Z4156" s="1" t="s">
        <v>9315</v>
      </c>
      <c r="AC4156" s="1">
        <v>29</v>
      </c>
      <c r="AD4156" s="1" t="s">
        <v>555</v>
      </c>
      <c r="AE4156" s="1" t="s">
        <v>11553</v>
      </c>
      <c r="AF4156" s="1" t="s">
        <v>135</v>
      </c>
      <c r="AG4156" s="1" t="s">
        <v>11569</v>
      </c>
      <c r="AJ4156" s="1" t="s">
        <v>17</v>
      </c>
      <c r="AK4156" s="1" t="s">
        <v>11718</v>
      </c>
      <c r="AL4156" s="1" t="s">
        <v>3422</v>
      </c>
      <c r="AM4156" s="1" t="s">
        <v>11644</v>
      </c>
      <c r="AT4156" s="1" t="s">
        <v>44</v>
      </c>
      <c r="AU4156" s="1" t="s">
        <v>8875</v>
      </c>
      <c r="AV4156" s="1" t="s">
        <v>1657</v>
      </c>
      <c r="AW4156" s="1" t="s">
        <v>9324</v>
      </c>
      <c r="BG4156" s="1" t="s">
        <v>233</v>
      </c>
      <c r="BH4156" s="1" t="s">
        <v>8848</v>
      </c>
      <c r="BI4156" s="1" t="s">
        <v>1347</v>
      </c>
      <c r="BJ4156" s="1" t="s">
        <v>10721</v>
      </c>
      <c r="BK4156" s="1" t="s">
        <v>2381</v>
      </c>
      <c r="BL4156" s="1" t="s">
        <v>12953</v>
      </c>
      <c r="BM4156" s="1" t="s">
        <v>18978</v>
      </c>
      <c r="BN4156" s="1" t="s">
        <v>15718</v>
      </c>
      <c r="BO4156" s="1" t="s">
        <v>88</v>
      </c>
      <c r="BP4156" s="1" t="s">
        <v>8828</v>
      </c>
      <c r="BQ4156" s="1" t="s">
        <v>6630</v>
      </c>
      <c r="BR4156" s="1" t="s">
        <v>14235</v>
      </c>
      <c r="BS4156" s="1" t="s">
        <v>50</v>
      </c>
      <c r="BT4156" s="1" t="s">
        <v>15860</v>
      </c>
    </row>
    <row r="4157" spans="1:73" ht="13.5" customHeight="1">
      <c r="A4157" s="3" t="str">
        <f>HYPERLINK("http://kyu.snu.ac.kr/sdhj/index.jsp?type=hj/GK14605_00IH_0001_0074.jpg","1720_각북면_74")</f>
        <v>1720_각북면_74</v>
      </c>
      <c r="B4157" s="2">
        <v>1720</v>
      </c>
      <c r="C4157" s="2" t="s">
        <v>15666</v>
      </c>
      <c r="D4157" s="2" t="s">
        <v>15667</v>
      </c>
      <c r="E4157" s="2">
        <v>4156</v>
      </c>
      <c r="F4157" s="1">
        <v>19</v>
      </c>
      <c r="G4157" s="1" t="s">
        <v>6491</v>
      </c>
      <c r="H4157" s="1" t="s">
        <v>8502</v>
      </c>
      <c r="I4157" s="1">
        <v>4</v>
      </c>
      <c r="L4157" s="1">
        <v>5</v>
      </c>
      <c r="M4157" s="2" t="s">
        <v>18459</v>
      </c>
      <c r="N4157" s="2" t="s">
        <v>18460</v>
      </c>
      <c r="S4157" s="1" t="s">
        <v>102</v>
      </c>
      <c r="T4157" s="1" t="s">
        <v>8723</v>
      </c>
      <c r="W4157" s="1" t="s">
        <v>103</v>
      </c>
      <c r="X4157" s="1" t="s">
        <v>15645</v>
      </c>
      <c r="Y4157" s="1" t="s">
        <v>53</v>
      </c>
      <c r="Z4157" s="1" t="s">
        <v>9315</v>
      </c>
      <c r="AC4157" s="1">
        <v>62</v>
      </c>
      <c r="AD4157" s="1" t="s">
        <v>106</v>
      </c>
      <c r="AE4157" s="1" t="s">
        <v>11517</v>
      </c>
    </row>
    <row r="4158" spans="1:73" ht="13.5" customHeight="1">
      <c r="A4158" s="3" t="str">
        <f>HYPERLINK("http://kyu.snu.ac.kr/sdhj/index.jsp?type=hj/GK14605_00IH_0001_0074.jpg","1720_각북면_74")</f>
        <v>1720_각북면_74</v>
      </c>
      <c r="B4158" s="2">
        <v>1720</v>
      </c>
      <c r="C4158" s="2" t="s">
        <v>15637</v>
      </c>
      <c r="D4158" s="2" t="s">
        <v>15638</v>
      </c>
      <c r="E4158" s="2">
        <v>4157</v>
      </c>
      <c r="F4158" s="1">
        <v>19</v>
      </c>
      <c r="G4158" s="1" t="s">
        <v>6491</v>
      </c>
      <c r="H4158" s="1" t="s">
        <v>8502</v>
      </c>
      <c r="I4158" s="1">
        <v>4</v>
      </c>
      <c r="L4158" s="1">
        <v>5</v>
      </c>
      <c r="M4158" s="2" t="s">
        <v>18459</v>
      </c>
      <c r="N4158" s="2" t="s">
        <v>18460</v>
      </c>
      <c r="S4158" s="1" t="s">
        <v>175</v>
      </c>
      <c r="T4158" s="1" t="s">
        <v>8735</v>
      </c>
      <c r="U4158" s="1" t="s">
        <v>573</v>
      </c>
      <c r="V4158" s="1" t="s">
        <v>8905</v>
      </c>
      <c r="Y4158" s="1" t="s">
        <v>6631</v>
      </c>
      <c r="Z4158" s="1" t="s">
        <v>10093</v>
      </c>
      <c r="AC4158" s="1">
        <v>22</v>
      </c>
      <c r="AD4158" s="1" t="s">
        <v>334</v>
      </c>
      <c r="AE4158" s="1" t="s">
        <v>11555</v>
      </c>
    </row>
    <row r="4159" spans="1:73" ht="13.5" customHeight="1">
      <c r="A4159" s="3" t="str">
        <f>HYPERLINK("http://kyu.snu.ac.kr/sdhj/index.jsp?type=hj/GK14605_00IH_0001_0074.jpg","1720_각북면_74")</f>
        <v>1720_각북면_74</v>
      </c>
      <c r="B4159" s="2">
        <v>1720</v>
      </c>
      <c r="C4159" s="2" t="s">
        <v>15637</v>
      </c>
      <c r="D4159" s="2" t="s">
        <v>15638</v>
      </c>
      <c r="E4159" s="2">
        <v>4158</v>
      </c>
      <c r="F4159" s="1">
        <v>19</v>
      </c>
      <c r="G4159" s="1" t="s">
        <v>6491</v>
      </c>
      <c r="H4159" s="1" t="s">
        <v>8502</v>
      </c>
      <c r="I4159" s="1">
        <v>4</v>
      </c>
      <c r="L4159" s="1">
        <v>5</v>
      </c>
      <c r="M4159" s="2" t="s">
        <v>18459</v>
      </c>
      <c r="N4159" s="2" t="s">
        <v>18460</v>
      </c>
      <c r="S4159" s="1" t="s">
        <v>66</v>
      </c>
      <c r="T4159" s="1" t="s">
        <v>8716</v>
      </c>
      <c r="Y4159" s="1" t="s">
        <v>53</v>
      </c>
      <c r="Z4159" s="1" t="s">
        <v>9315</v>
      </c>
      <c r="AC4159" s="1">
        <v>5</v>
      </c>
      <c r="AD4159" s="1" t="s">
        <v>249</v>
      </c>
      <c r="AE4159" s="1" t="s">
        <v>11523</v>
      </c>
    </row>
    <row r="4160" spans="1:73" ht="13.5" customHeight="1">
      <c r="A4160" s="3" t="str">
        <f>HYPERLINK("http://kyu.snu.ac.kr/sdhj/index.jsp?type=hj/GK14605_00IH_0001_0074.jpg","1720_각북면_74")</f>
        <v>1720_각북면_74</v>
      </c>
      <c r="B4160" s="2">
        <v>1720</v>
      </c>
      <c r="C4160" s="2" t="s">
        <v>15637</v>
      </c>
      <c r="D4160" s="2" t="s">
        <v>15638</v>
      </c>
      <c r="E4160" s="2">
        <v>4159</v>
      </c>
      <c r="F4160" s="1">
        <v>19</v>
      </c>
      <c r="G4160" s="1" t="s">
        <v>6491</v>
      </c>
      <c r="H4160" s="1" t="s">
        <v>8502</v>
      </c>
      <c r="I4160" s="1">
        <v>4</v>
      </c>
      <c r="L4160" s="1">
        <v>5</v>
      </c>
      <c r="M4160" s="2" t="s">
        <v>18459</v>
      </c>
      <c r="N4160" s="2" t="s">
        <v>18460</v>
      </c>
      <c r="S4160" s="1" t="s">
        <v>68</v>
      </c>
      <c r="T4160" s="1" t="s">
        <v>8708</v>
      </c>
      <c r="Y4160" s="1" t="s">
        <v>53</v>
      </c>
      <c r="Z4160" s="1" t="s">
        <v>9315</v>
      </c>
      <c r="AC4160" s="1">
        <v>2</v>
      </c>
      <c r="AD4160" s="1" t="s">
        <v>106</v>
      </c>
      <c r="AE4160" s="1" t="s">
        <v>11517</v>
      </c>
      <c r="AF4160" s="1" t="s">
        <v>135</v>
      </c>
      <c r="AG4160" s="1" t="s">
        <v>11569</v>
      </c>
    </row>
    <row r="4161" spans="1:72" ht="13.5" customHeight="1">
      <c r="A4161" s="3" t="str">
        <f>HYPERLINK("http://kyu.snu.ac.kr/sdhj/index.jsp?type=hj/GK14605_00IH_0001_0074.jpg","1720_각북면_74")</f>
        <v>1720_각북면_74</v>
      </c>
      <c r="B4161" s="2">
        <v>1720</v>
      </c>
      <c r="C4161" s="2" t="s">
        <v>15637</v>
      </c>
      <c r="D4161" s="2" t="s">
        <v>15638</v>
      </c>
      <c r="E4161" s="2">
        <v>4160</v>
      </c>
      <c r="F4161" s="1">
        <v>19</v>
      </c>
      <c r="G4161" s="1" t="s">
        <v>6491</v>
      </c>
      <c r="H4161" s="1" t="s">
        <v>8502</v>
      </c>
      <c r="I4161" s="1">
        <v>4</v>
      </c>
      <c r="L4161" s="1">
        <v>5</v>
      </c>
      <c r="M4161" s="2" t="s">
        <v>18459</v>
      </c>
      <c r="N4161" s="2" t="s">
        <v>18460</v>
      </c>
      <c r="T4161" s="1" t="s">
        <v>15640</v>
      </c>
      <c r="U4161" s="1" t="s">
        <v>266</v>
      </c>
      <c r="V4161" s="1" t="s">
        <v>8830</v>
      </c>
      <c r="Y4161" s="1" t="s">
        <v>6268</v>
      </c>
      <c r="Z4161" s="1" t="s">
        <v>10092</v>
      </c>
      <c r="AG4161" s="1" t="s">
        <v>15769</v>
      </c>
      <c r="AI4161" s="1" t="s">
        <v>11649</v>
      </c>
    </row>
    <row r="4162" spans="1:72" ht="13.5" customHeight="1">
      <c r="A4162" s="3" t="str">
        <f>HYPERLINK("http://kyu.snu.ac.kr/sdhj/index.jsp?type=hj/GK14605_00IH_0001_0074.jpg","1720_각북면_74")</f>
        <v>1720_각북면_74</v>
      </c>
      <c r="B4162" s="2">
        <v>1720</v>
      </c>
      <c r="C4162" s="2" t="s">
        <v>15637</v>
      </c>
      <c r="D4162" s="2" t="s">
        <v>15638</v>
      </c>
      <c r="E4162" s="2">
        <v>4161</v>
      </c>
      <c r="F4162" s="1">
        <v>19</v>
      </c>
      <c r="G4162" s="1" t="s">
        <v>6491</v>
      </c>
      <c r="H4162" s="1" t="s">
        <v>8502</v>
      </c>
      <c r="I4162" s="1">
        <v>4</v>
      </c>
      <c r="L4162" s="1">
        <v>5</v>
      </c>
      <c r="M4162" s="2" t="s">
        <v>18459</v>
      </c>
      <c r="N4162" s="2" t="s">
        <v>18460</v>
      </c>
      <c r="T4162" s="1" t="s">
        <v>15640</v>
      </c>
      <c r="U4162" s="1" t="s">
        <v>266</v>
      </c>
      <c r="V4162" s="1" t="s">
        <v>8830</v>
      </c>
      <c r="Y4162" s="1" t="s">
        <v>14797</v>
      </c>
      <c r="Z4162" s="1" t="s">
        <v>15373</v>
      </c>
      <c r="AG4162" s="1" t="s">
        <v>17391</v>
      </c>
      <c r="AI4162" s="1" t="s">
        <v>11649</v>
      </c>
    </row>
    <row r="4163" spans="1:72" ht="13.5" customHeight="1">
      <c r="A4163" s="3" t="str">
        <f>HYPERLINK("http://kyu.snu.ac.kr/sdhj/index.jsp?type=hj/GK14605_00IH_0001_0074.jpg","1720_각북면_74")</f>
        <v>1720_각북면_74</v>
      </c>
      <c r="B4163" s="2">
        <v>1720</v>
      </c>
      <c r="C4163" s="2" t="s">
        <v>15957</v>
      </c>
      <c r="D4163" s="2" t="s">
        <v>15958</v>
      </c>
      <c r="E4163" s="2">
        <v>4162</v>
      </c>
      <c r="F4163" s="1">
        <v>19</v>
      </c>
      <c r="G4163" s="1" t="s">
        <v>6491</v>
      </c>
      <c r="H4163" s="1" t="s">
        <v>8502</v>
      </c>
      <c r="I4163" s="1">
        <v>4</v>
      </c>
      <c r="L4163" s="1">
        <v>5</v>
      </c>
      <c r="M4163" s="2" t="s">
        <v>18459</v>
      </c>
      <c r="N4163" s="2" t="s">
        <v>18460</v>
      </c>
      <c r="T4163" s="1" t="s">
        <v>15640</v>
      </c>
      <c r="U4163" s="1" t="s">
        <v>77</v>
      </c>
      <c r="V4163" s="1" t="s">
        <v>8853</v>
      </c>
      <c r="Y4163" s="1" t="s">
        <v>6632</v>
      </c>
      <c r="Z4163" s="1" t="s">
        <v>10015</v>
      </c>
      <c r="AG4163" s="1" t="s">
        <v>15769</v>
      </c>
      <c r="AI4163" s="1" t="s">
        <v>11649</v>
      </c>
    </row>
    <row r="4164" spans="1:72" ht="13.5" customHeight="1">
      <c r="A4164" s="3" t="str">
        <f>HYPERLINK("http://kyu.snu.ac.kr/sdhj/index.jsp?type=hj/GK14605_00IH_0001_0074.jpg","1720_각북면_74")</f>
        <v>1720_각북면_74</v>
      </c>
      <c r="B4164" s="2">
        <v>1720</v>
      </c>
      <c r="C4164" s="2" t="s">
        <v>15637</v>
      </c>
      <c r="D4164" s="2" t="s">
        <v>15638</v>
      </c>
      <c r="E4164" s="2">
        <v>4163</v>
      </c>
      <c r="F4164" s="1">
        <v>19</v>
      </c>
      <c r="G4164" s="1" t="s">
        <v>6491</v>
      </c>
      <c r="H4164" s="1" t="s">
        <v>8502</v>
      </c>
      <c r="I4164" s="1">
        <v>4</v>
      </c>
      <c r="L4164" s="1">
        <v>5</v>
      </c>
      <c r="M4164" s="2" t="s">
        <v>18459</v>
      </c>
      <c r="N4164" s="2" t="s">
        <v>18460</v>
      </c>
      <c r="T4164" s="1" t="s">
        <v>15640</v>
      </c>
      <c r="U4164" s="1" t="s">
        <v>77</v>
      </c>
      <c r="V4164" s="1" t="s">
        <v>8853</v>
      </c>
      <c r="Y4164" s="1" t="s">
        <v>14846</v>
      </c>
      <c r="Z4164" s="1" t="s">
        <v>15398</v>
      </c>
      <c r="AF4164" s="1" t="s">
        <v>17392</v>
      </c>
      <c r="AG4164" s="1" t="s">
        <v>17393</v>
      </c>
      <c r="AH4164" s="1" t="s">
        <v>6633</v>
      </c>
      <c r="AI4164" s="1" t="s">
        <v>11649</v>
      </c>
    </row>
    <row r="4165" spans="1:72" ht="13.5" customHeight="1">
      <c r="A4165" s="3" t="str">
        <f>HYPERLINK("http://kyu.snu.ac.kr/sdhj/index.jsp?type=hj/GK14605_00IH_0001_0074.jpg","1720_각북면_74")</f>
        <v>1720_각북면_74</v>
      </c>
      <c r="B4165" s="2">
        <v>1720</v>
      </c>
      <c r="C4165" s="2" t="s">
        <v>15849</v>
      </c>
      <c r="D4165" s="2" t="s">
        <v>15850</v>
      </c>
      <c r="E4165" s="2">
        <v>4164</v>
      </c>
      <c r="F4165" s="1">
        <v>19</v>
      </c>
      <c r="G4165" s="1" t="s">
        <v>6491</v>
      </c>
      <c r="H4165" s="1" t="s">
        <v>8502</v>
      </c>
      <c r="I4165" s="1">
        <v>5</v>
      </c>
      <c r="J4165" s="1" t="s">
        <v>6634</v>
      </c>
      <c r="K4165" s="1" t="s">
        <v>8562</v>
      </c>
      <c r="L4165" s="1">
        <v>1</v>
      </c>
      <c r="M4165" s="2" t="s">
        <v>6634</v>
      </c>
      <c r="N4165" s="2" t="s">
        <v>8562</v>
      </c>
      <c r="T4165" s="1" t="s">
        <v>16133</v>
      </c>
      <c r="U4165" s="1" t="s">
        <v>573</v>
      </c>
      <c r="V4165" s="1" t="s">
        <v>8905</v>
      </c>
      <c r="W4165" s="1" t="s">
        <v>373</v>
      </c>
      <c r="X4165" s="1" t="s">
        <v>9290</v>
      </c>
      <c r="Y4165" s="1" t="s">
        <v>3564</v>
      </c>
      <c r="Z4165" s="1" t="s">
        <v>10091</v>
      </c>
      <c r="AC4165" s="1">
        <v>53</v>
      </c>
      <c r="AD4165" s="1" t="s">
        <v>798</v>
      </c>
      <c r="AE4165" s="1" t="s">
        <v>11550</v>
      </c>
      <c r="AJ4165" s="1" t="s">
        <v>17</v>
      </c>
      <c r="AK4165" s="1" t="s">
        <v>11718</v>
      </c>
      <c r="AL4165" s="1" t="s">
        <v>158</v>
      </c>
      <c r="AM4165" s="1" t="s">
        <v>11647</v>
      </c>
      <c r="AT4165" s="1" t="s">
        <v>233</v>
      </c>
      <c r="AU4165" s="1" t="s">
        <v>8848</v>
      </c>
      <c r="AV4165" s="1" t="s">
        <v>6614</v>
      </c>
      <c r="AW4165" s="1" t="s">
        <v>17394</v>
      </c>
      <c r="BG4165" s="1" t="s">
        <v>2381</v>
      </c>
      <c r="BH4165" s="1" t="s">
        <v>12953</v>
      </c>
      <c r="BI4165" s="1" t="s">
        <v>6627</v>
      </c>
      <c r="BJ4165" s="1" t="s">
        <v>10486</v>
      </c>
      <c r="BK4165" s="1" t="s">
        <v>116</v>
      </c>
      <c r="BL4165" s="1" t="s">
        <v>15344</v>
      </c>
      <c r="BM4165" s="1" t="s">
        <v>6561</v>
      </c>
      <c r="BN4165" s="1" t="s">
        <v>13133</v>
      </c>
      <c r="BO4165" s="1" t="s">
        <v>88</v>
      </c>
      <c r="BP4165" s="1" t="s">
        <v>8828</v>
      </c>
      <c r="BQ4165" s="1" t="s">
        <v>6615</v>
      </c>
      <c r="BR4165" s="1" t="s">
        <v>14036</v>
      </c>
      <c r="BS4165" s="1" t="s">
        <v>569</v>
      </c>
      <c r="BT4165" s="1" t="s">
        <v>11669</v>
      </c>
    </row>
    <row r="4166" spans="1:72" ht="13.5" customHeight="1">
      <c r="A4166" s="3" t="str">
        <f>HYPERLINK("http://kyu.snu.ac.kr/sdhj/index.jsp?type=hj/GK14605_00IH_0001_0074.jpg","1720_각북면_74")</f>
        <v>1720_각북면_74</v>
      </c>
      <c r="B4166" s="2">
        <v>1720</v>
      </c>
      <c r="C4166" s="2" t="s">
        <v>15678</v>
      </c>
      <c r="D4166" s="2" t="s">
        <v>15679</v>
      </c>
      <c r="E4166" s="2">
        <v>4165</v>
      </c>
      <c r="F4166" s="1">
        <v>19</v>
      </c>
      <c r="G4166" s="1" t="s">
        <v>6491</v>
      </c>
      <c r="H4166" s="1" t="s">
        <v>8502</v>
      </c>
      <c r="I4166" s="1">
        <v>5</v>
      </c>
      <c r="L4166" s="1">
        <v>1</v>
      </c>
      <c r="M4166" s="2" t="s">
        <v>6634</v>
      </c>
      <c r="N4166" s="2" t="s">
        <v>8562</v>
      </c>
      <c r="S4166" s="1" t="s">
        <v>51</v>
      </c>
      <c r="T4166" s="1" t="s">
        <v>1413</v>
      </c>
      <c r="W4166" s="1" t="s">
        <v>38</v>
      </c>
      <c r="X4166" s="1" t="s">
        <v>15655</v>
      </c>
      <c r="Y4166" s="1" t="s">
        <v>53</v>
      </c>
      <c r="Z4166" s="1" t="s">
        <v>9315</v>
      </c>
      <c r="AC4166" s="1">
        <v>48</v>
      </c>
      <c r="AD4166" s="1" t="s">
        <v>244</v>
      </c>
      <c r="AE4166" s="1" t="s">
        <v>9717</v>
      </c>
      <c r="AJ4166" s="1" t="s">
        <v>17</v>
      </c>
      <c r="AK4166" s="1" t="s">
        <v>11718</v>
      </c>
      <c r="AL4166" s="1" t="s">
        <v>50</v>
      </c>
      <c r="AM4166" s="1" t="s">
        <v>15656</v>
      </c>
      <c r="AT4166" s="1" t="s">
        <v>573</v>
      </c>
      <c r="AU4166" s="1" t="s">
        <v>8905</v>
      </c>
      <c r="AV4166" s="1" t="s">
        <v>6635</v>
      </c>
      <c r="AW4166" s="1" t="s">
        <v>12237</v>
      </c>
      <c r="BG4166" s="1" t="s">
        <v>573</v>
      </c>
      <c r="BH4166" s="1" t="s">
        <v>8905</v>
      </c>
      <c r="BI4166" s="1" t="s">
        <v>6636</v>
      </c>
      <c r="BJ4166" s="1" t="s">
        <v>13145</v>
      </c>
      <c r="BK4166" s="1" t="s">
        <v>573</v>
      </c>
      <c r="BL4166" s="1" t="s">
        <v>8905</v>
      </c>
      <c r="BM4166" s="1" t="s">
        <v>6637</v>
      </c>
      <c r="BN4166" s="1" t="s">
        <v>13687</v>
      </c>
      <c r="BO4166" s="1" t="s">
        <v>573</v>
      </c>
      <c r="BP4166" s="1" t="s">
        <v>8905</v>
      </c>
      <c r="BQ4166" s="1" t="s">
        <v>8440</v>
      </c>
      <c r="BR4166" s="1" t="s">
        <v>14234</v>
      </c>
      <c r="BS4166" s="1" t="s">
        <v>101</v>
      </c>
      <c r="BT4166" s="1" t="s">
        <v>11730</v>
      </c>
    </row>
    <row r="4167" spans="1:72" ht="13.5" customHeight="1">
      <c r="A4167" s="3" t="str">
        <f>HYPERLINK("http://kyu.snu.ac.kr/sdhj/index.jsp?type=hj/GK14605_00IH_0001_0074.jpg","1720_각북면_74")</f>
        <v>1720_각북면_74</v>
      </c>
      <c r="B4167" s="2">
        <v>1720</v>
      </c>
      <c r="C4167" s="2" t="s">
        <v>15711</v>
      </c>
      <c r="D4167" s="2" t="s">
        <v>15712</v>
      </c>
      <c r="E4167" s="2">
        <v>4166</v>
      </c>
      <c r="F4167" s="1">
        <v>19</v>
      </c>
      <c r="G4167" s="1" t="s">
        <v>6491</v>
      </c>
      <c r="H4167" s="1" t="s">
        <v>8502</v>
      </c>
      <c r="I4167" s="1">
        <v>5</v>
      </c>
      <c r="L4167" s="1">
        <v>1</v>
      </c>
      <c r="M4167" s="2" t="s">
        <v>6634</v>
      </c>
      <c r="N4167" s="2" t="s">
        <v>8562</v>
      </c>
      <c r="S4167" s="1" t="s">
        <v>190</v>
      </c>
      <c r="T4167" s="1" t="s">
        <v>8713</v>
      </c>
      <c r="U4167" s="1" t="s">
        <v>573</v>
      </c>
      <c r="V4167" s="1" t="s">
        <v>8905</v>
      </c>
      <c r="Y4167" s="1" t="s">
        <v>1649</v>
      </c>
      <c r="Z4167" s="1" t="s">
        <v>9779</v>
      </c>
      <c r="AC4167" s="1">
        <v>15</v>
      </c>
      <c r="AD4167" s="1" t="s">
        <v>563</v>
      </c>
      <c r="AE4167" s="1" t="s">
        <v>9669</v>
      </c>
    </row>
    <row r="4168" spans="1:72" ht="13.5" customHeight="1">
      <c r="A4168" s="3" t="str">
        <f>HYPERLINK("http://kyu.snu.ac.kr/sdhj/index.jsp?type=hj/GK14605_00IH_0001_0074.jpg","1720_각북면_74")</f>
        <v>1720_각북면_74</v>
      </c>
      <c r="B4168" s="2">
        <v>1720</v>
      </c>
      <c r="C4168" s="2" t="s">
        <v>15637</v>
      </c>
      <c r="D4168" s="2" t="s">
        <v>15638</v>
      </c>
      <c r="E4168" s="2">
        <v>4167</v>
      </c>
      <c r="F4168" s="1">
        <v>19</v>
      </c>
      <c r="G4168" s="1" t="s">
        <v>6491</v>
      </c>
      <c r="H4168" s="1" t="s">
        <v>8502</v>
      </c>
      <c r="I4168" s="1">
        <v>5</v>
      </c>
      <c r="L4168" s="1">
        <v>1</v>
      </c>
      <c r="M4168" s="2" t="s">
        <v>6634</v>
      </c>
      <c r="N4168" s="2" t="s">
        <v>8562</v>
      </c>
      <c r="S4168" s="1" t="s">
        <v>68</v>
      </c>
      <c r="T4168" s="1" t="s">
        <v>8708</v>
      </c>
      <c r="Y4168" s="1" t="s">
        <v>53</v>
      </c>
      <c r="Z4168" s="1" t="s">
        <v>9315</v>
      </c>
      <c r="AC4168" s="1">
        <v>14</v>
      </c>
      <c r="AD4168" s="1" t="s">
        <v>207</v>
      </c>
      <c r="AE4168" s="1" t="s">
        <v>11551</v>
      </c>
    </row>
    <row r="4169" spans="1:72" ht="13.5" customHeight="1">
      <c r="A4169" s="3" t="str">
        <f>HYPERLINK("http://kyu.snu.ac.kr/sdhj/index.jsp?type=hj/GK14605_00IH_0001_0074.jpg","1720_각북면_74")</f>
        <v>1720_각북면_74</v>
      </c>
      <c r="B4169" s="2">
        <v>1720</v>
      </c>
      <c r="C4169" s="2" t="s">
        <v>15637</v>
      </c>
      <c r="D4169" s="2" t="s">
        <v>15638</v>
      </c>
      <c r="E4169" s="2">
        <v>4168</v>
      </c>
      <c r="F4169" s="1">
        <v>19</v>
      </c>
      <c r="G4169" s="1" t="s">
        <v>6491</v>
      </c>
      <c r="H4169" s="1" t="s">
        <v>8502</v>
      </c>
      <c r="I4169" s="1">
        <v>5</v>
      </c>
      <c r="L4169" s="1">
        <v>2</v>
      </c>
      <c r="M4169" s="2" t="s">
        <v>18461</v>
      </c>
      <c r="N4169" s="2" t="s">
        <v>18462</v>
      </c>
      <c r="T4169" s="1" t="s">
        <v>15624</v>
      </c>
      <c r="U4169" s="1" t="s">
        <v>6584</v>
      </c>
      <c r="V4169" s="1" t="s">
        <v>8983</v>
      </c>
      <c r="W4169" s="1" t="s">
        <v>1307</v>
      </c>
      <c r="X4169" s="1" t="s">
        <v>9271</v>
      </c>
      <c r="Y4169" s="1" t="s">
        <v>6638</v>
      </c>
      <c r="Z4169" s="1" t="s">
        <v>10090</v>
      </c>
      <c r="AC4169" s="1">
        <v>50</v>
      </c>
      <c r="AD4169" s="1" t="s">
        <v>54</v>
      </c>
      <c r="AE4169" s="1" t="s">
        <v>11446</v>
      </c>
      <c r="AJ4169" s="1" t="s">
        <v>17</v>
      </c>
      <c r="AK4169" s="1" t="s">
        <v>11718</v>
      </c>
      <c r="AL4169" s="1" t="s">
        <v>241</v>
      </c>
      <c r="AM4169" s="1" t="s">
        <v>11687</v>
      </c>
      <c r="AT4169" s="1" t="s">
        <v>88</v>
      </c>
      <c r="AU4169" s="1" t="s">
        <v>8828</v>
      </c>
      <c r="AV4169" s="1" t="s">
        <v>2880</v>
      </c>
      <c r="AW4169" s="1" t="s">
        <v>10073</v>
      </c>
      <c r="BG4169" s="1" t="s">
        <v>88</v>
      </c>
      <c r="BH4169" s="1" t="s">
        <v>8828</v>
      </c>
      <c r="BI4169" s="1" t="s">
        <v>6639</v>
      </c>
      <c r="BJ4169" s="1" t="s">
        <v>12000</v>
      </c>
      <c r="BK4169" s="1" t="s">
        <v>88</v>
      </c>
      <c r="BL4169" s="1" t="s">
        <v>8828</v>
      </c>
      <c r="BM4169" s="1" t="s">
        <v>8437</v>
      </c>
      <c r="BN4169" s="1" t="s">
        <v>13080</v>
      </c>
      <c r="BO4169" s="1" t="s">
        <v>88</v>
      </c>
      <c r="BP4169" s="1" t="s">
        <v>8828</v>
      </c>
      <c r="BQ4169" s="1" t="s">
        <v>8441</v>
      </c>
      <c r="BR4169" s="1" t="s">
        <v>14233</v>
      </c>
      <c r="BS4169" s="1" t="s">
        <v>152</v>
      </c>
      <c r="BT4169" s="1" t="s">
        <v>11667</v>
      </c>
    </row>
    <row r="4170" spans="1:72" ht="13.5" customHeight="1">
      <c r="A4170" s="3" t="str">
        <f>HYPERLINK("http://kyu.snu.ac.kr/sdhj/index.jsp?type=hj/GK14605_00IH_0001_0074.jpg","1720_각북면_74")</f>
        <v>1720_각북면_74</v>
      </c>
      <c r="B4170" s="2">
        <v>1720</v>
      </c>
      <c r="C4170" s="2" t="s">
        <v>15711</v>
      </c>
      <c r="D4170" s="2" t="s">
        <v>15712</v>
      </c>
      <c r="E4170" s="2">
        <v>4169</v>
      </c>
      <c r="F4170" s="1">
        <v>19</v>
      </c>
      <c r="G4170" s="1" t="s">
        <v>6491</v>
      </c>
      <c r="H4170" s="1" t="s">
        <v>8502</v>
      </c>
      <c r="I4170" s="1">
        <v>5</v>
      </c>
      <c r="L4170" s="1">
        <v>2</v>
      </c>
      <c r="M4170" s="2" t="s">
        <v>18461</v>
      </c>
      <c r="N4170" s="2" t="s">
        <v>18462</v>
      </c>
      <c r="S4170" s="1" t="s">
        <v>51</v>
      </c>
      <c r="T4170" s="1" t="s">
        <v>1413</v>
      </c>
      <c r="W4170" s="1" t="s">
        <v>245</v>
      </c>
      <c r="X4170" s="1" t="s">
        <v>9269</v>
      </c>
      <c r="Y4170" s="1" t="s">
        <v>53</v>
      </c>
      <c r="Z4170" s="1" t="s">
        <v>9315</v>
      </c>
      <c r="AC4170" s="1">
        <v>31</v>
      </c>
      <c r="AD4170" s="1" t="s">
        <v>445</v>
      </c>
      <c r="AE4170" s="1" t="s">
        <v>11541</v>
      </c>
      <c r="AJ4170" s="1" t="s">
        <v>17</v>
      </c>
      <c r="AK4170" s="1" t="s">
        <v>11718</v>
      </c>
      <c r="AL4170" s="1" t="s">
        <v>158</v>
      </c>
      <c r="AM4170" s="1" t="s">
        <v>11647</v>
      </c>
      <c r="AT4170" s="1" t="s">
        <v>573</v>
      </c>
      <c r="AU4170" s="1" t="s">
        <v>8905</v>
      </c>
      <c r="AV4170" s="1" t="s">
        <v>6640</v>
      </c>
      <c r="AW4170" s="1" t="s">
        <v>12236</v>
      </c>
      <c r="BG4170" s="1" t="s">
        <v>573</v>
      </c>
      <c r="BH4170" s="1" t="s">
        <v>8905</v>
      </c>
      <c r="BI4170" s="1" t="s">
        <v>6641</v>
      </c>
      <c r="BJ4170" s="1" t="s">
        <v>13144</v>
      </c>
      <c r="BK4170" s="1" t="s">
        <v>48</v>
      </c>
      <c r="BL4170" s="1" t="s">
        <v>8899</v>
      </c>
      <c r="BM4170" s="1" t="s">
        <v>1570</v>
      </c>
      <c r="BN4170" s="1" t="s">
        <v>13416</v>
      </c>
      <c r="BO4170" s="1" t="s">
        <v>573</v>
      </c>
      <c r="BP4170" s="1" t="s">
        <v>8905</v>
      </c>
      <c r="BQ4170" s="1" t="s">
        <v>6642</v>
      </c>
      <c r="BR4170" s="1" t="s">
        <v>15112</v>
      </c>
      <c r="BS4170" s="1" t="s">
        <v>50</v>
      </c>
      <c r="BT4170" s="1" t="s">
        <v>17395</v>
      </c>
    </row>
    <row r="4171" spans="1:72" ht="13.5" customHeight="1">
      <c r="A4171" s="3" t="str">
        <f>HYPERLINK("http://kyu.snu.ac.kr/sdhj/index.jsp?type=hj/GK14605_00IH_0001_0074.jpg","1720_각북면_74")</f>
        <v>1720_각북면_74</v>
      </c>
      <c r="B4171" s="2">
        <v>1720</v>
      </c>
      <c r="C4171" s="2" t="s">
        <v>16441</v>
      </c>
      <c r="D4171" s="2" t="s">
        <v>16442</v>
      </c>
      <c r="E4171" s="2">
        <v>4170</v>
      </c>
      <c r="F4171" s="1">
        <v>19</v>
      </c>
      <c r="G4171" s="1" t="s">
        <v>6491</v>
      </c>
      <c r="H4171" s="1" t="s">
        <v>8502</v>
      </c>
      <c r="I4171" s="1">
        <v>5</v>
      </c>
      <c r="L4171" s="1">
        <v>2</v>
      </c>
      <c r="M4171" s="2" t="s">
        <v>18461</v>
      </c>
      <c r="N4171" s="2" t="s">
        <v>18462</v>
      </c>
      <c r="S4171" s="1" t="s">
        <v>6643</v>
      </c>
      <c r="T4171" s="1" t="s">
        <v>8747</v>
      </c>
      <c r="W4171" s="1" t="s">
        <v>325</v>
      </c>
      <c r="X4171" s="1" t="s">
        <v>9291</v>
      </c>
      <c r="Y4171" s="1" t="s">
        <v>8442</v>
      </c>
      <c r="Z4171" s="1" t="s">
        <v>10089</v>
      </c>
      <c r="AF4171" s="1" t="s">
        <v>67</v>
      </c>
      <c r="AG4171" s="1" t="s">
        <v>9286</v>
      </c>
    </row>
    <row r="4172" spans="1:72" ht="13.5" customHeight="1">
      <c r="A4172" s="3" t="str">
        <f>HYPERLINK("http://kyu.snu.ac.kr/sdhj/index.jsp?type=hj/GK14605_00IH_0001_0074.jpg","1720_각북면_74")</f>
        <v>1720_각북면_74</v>
      </c>
      <c r="B4172" s="2">
        <v>1720</v>
      </c>
      <c r="C4172" s="2" t="s">
        <v>15637</v>
      </c>
      <c r="D4172" s="2" t="s">
        <v>15638</v>
      </c>
      <c r="E4172" s="2">
        <v>4171</v>
      </c>
      <c r="F4172" s="1">
        <v>19</v>
      </c>
      <c r="G4172" s="1" t="s">
        <v>6491</v>
      </c>
      <c r="H4172" s="1" t="s">
        <v>8502</v>
      </c>
      <c r="I4172" s="1">
        <v>5</v>
      </c>
      <c r="L4172" s="1">
        <v>2</v>
      </c>
      <c r="M4172" s="2" t="s">
        <v>18461</v>
      </c>
      <c r="N4172" s="2" t="s">
        <v>18462</v>
      </c>
      <c r="S4172" s="1" t="s">
        <v>71</v>
      </c>
      <c r="T4172" s="1" t="s">
        <v>8710</v>
      </c>
      <c r="U4172" s="1" t="s">
        <v>284</v>
      </c>
      <c r="V4172" s="1" t="s">
        <v>8967</v>
      </c>
      <c r="Y4172" s="1" t="s">
        <v>1756</v>
      </c>
      <c r="Z4172" s="1" t="s">
        <v>9322</v>
      </c>
      <c r="AC4172" s="1">
        <v>16</v>
      </c>
      <c r="AD4172" s="1" t="s">
        <v>160</v>
      </c>
      <c r="AE4172" s="1" t="s">
        <v>11534</v>
      </c>
      <c r="AF4172" s="1" t="s">
        <v>135</v>
      </c>
      <c r="AG4172" s="1" t="s">
        <v>11569</v>
      </c>
    </row>
    <row r="4173" spans="1:72" ht="13.5" customHeight="1">
      <c r="A4173" s="3" t="str">
        <f>HYPERLINK("http://kyu.snu.ac.kr/sdhj/index.jsp?type=hj/GK14605_00IH_0001_0074.jpg","1720_각북면_74")</f>
        <v>1720_각북면_74</v>
      </c>
      <c r="B4173" s="2">
        <v>1720</v>
      </c>
      <c r="C4173" s="2" t="s">
        <v>15637</v>
      </c>
      <c r="D4173" s="2" t="s">
        <v>15638</v>
      </c>
      <c r="E4173" s="2">
        <v>4172</v>
      </c>
      <c r="F4173" s="1">
        <v>19</v>
      </c>
      <c r="G4173" s="1" t="s">
        <v>6491</v>
      </c>
      <c r="H4173" s="1" t="s">
        <v>8502</v>
      </c>
      <c r="I4173" s="1">
        <v>5</v>
      </c>
      <c r="L4173" s="1">
        <v>2</v>
      </c>
      <c r="M4173" s="2" t="s">
        <v>18461</v>
      </c>
      <c r="N4173" s="2" t="s">
        <v>18462</v>
      </c>
      <c r="S4173" s="1" t="s">
        <v>68</v>
      </c>
      <c r="T4173" s="1" t="s">
        <v>8708</v>
      </c>
      <c r="Y4173" s="1" t="s">
        <v>53</v>
      </c>
      <c r="Z4173" s="1" t="s">
        <v>9315</v>
      </c>
      <c r="AC4173" s="1">
        <v>13</v>
      </c>
      <c r="AD4173" s="1" t="s">
        <v>229</v>
      </c>
      <c r="AE4173" s="1" t="s">
        <v>11524</v>
      </c>
    </row>
    <row r="4174" spans="1:72" ht="13.5" customHeight="1">
      <c r="A4174" s="3" t="str">
        <f>HYPERLINK("http://kyu.snu.ac.kr/sdhj/index.jsp?type=hj/GK14605_00IH_0001_0074.jpg","1720_각북면_74")</f>
        <v>1720_각북면_74</v>
      </c>
      <c r="B4174" s="2">
        <v>1720</v>
      </c>
      <c r="C4174" s="2" t="s">
        <v>15637</v>
      </c>
      <c r="D4174" s="2" t="s">
        <v>15638</v>
      </c>
      <c r="E4174" s="2">
        <v>4173</v>
      </c>
      <c r="F4174" s="1">
        <v>19</v>
      </c>
      <c r="G4174" s="1" t="s">
        <v>6491</v>
      </c>
      <c r="H4174" s="1" t="s">
        <v>8502</v>
      </c>
      <c r="I4174" s="1">
        <v>5</v>
      </c>
      <c r="L4174" s="1">
        <v>2</v>
      </c>
      <c r="M4174" s="2" t="s">
        <v>18461</v>
      </c>
      <c r="N4174" s="2" t="s">
        <v>18462</v>
      </c>
      <c r="S4174" s="1" t="s">
        <v>68</v>
      </c>
      <c r="T4174" s="1" t="s">
        <v>8708</v>
      </c>
      <c r="Y4174" s="1" t="s">
        <v>53</v>
      </c>
      <c r="Z4174" s="1" t="s">
        <v>9315</v>
      </c>
      <c r="AC4174" s="1">
        <v>5</v>
      </c>
      <c r="AD4174" s="1" t="s">
        <v>249</v>
      </c>
      <c r="AE4174" s="1" t="s">
        <v>11523</v>
      </c>
    </row>
    <row r="4175" spans="1:72" ht="13.5" customHeight="1">
      <c r="A4175" s="3" t="str">
        <f>HYPERLINK("http://kyu.snu.ac.kr/sdhj/index.jsp?type=hj/GK14605_00IH_0001_0074.jpg","1720_각북면_74")</f>
        <v>1720_각북면_74</v>
      </c>
      <c r="B4175" s="2">
        <v>1720</v>
      </c>
      <c r="C4175" s="2" t="s">
        <v>15637</v>
      </c>
      <c r="D4175" s="2" t="s">
        <v>15638</v>
      </c>
      <c r="E4175" s="2">
        <v>4174</v>
      </c>
      <c r="F4175" s="1">
        <v>19</v>
      </c>
      <c r="G4175" s="1" t="s">
        <v>6491</v>
      </c>
      <c r="H4175" s="1" t="s">
        <v>8502</v>
      </c>
      <c r="I4175" s="1">
        <v>5</v>
      </c>
      <c r="L4175" s="1">
        <v>3</v>
      </c>
      <c r="M4175" s="2" t="s">
        <v>18463</v>
      </c>
      <c r="N4175" s="2" t="s">
        <v>18464</v>
      </c>
      <c r="T4175" s="1" t="s">
        <v>15624</v>
      </c>
      <c r="U4175" s="1" t="s">
        <v>6644</v>
      </c>
      <c r="V4175" s="1" t="s">
        <v>8982</v>
      </c>
      <c r="W4175" s="1" t="s">
        <v>373</v>
      </c>
      <c r="X4175" s="1" t="s">
        <v>9290</v>
      </c>
      <c r="Y4175" s="1" t="s">
        <v>6645</v>
      </c>
      <c r="Z4175" s="1" t="s">
        <v>10088</v>
      </c>
      <c r="AC4175" s="1">
        <v>46</v>
      </c>
      <c r="AD4175" s="1" t="s">
        <v>40</v>
      </c>
      <c r="AE4175" s="1" t="s">
        <v>11562</v>
      </c>
      <c r="AJ4175" s="1" t="s">
        <v>17</v>
      </c>
      <c r="AK4175" s="1" t="s">
        <v>11718</v>
      </c>
      <c r="AL4175" s="1" t="s">
        <v>158</v>
      </c>
      <c r="AM4175" s="1" t="s">
        <v>11647</v>
      </c>
      <c r="AT4175" s="1" t="s">
        <v>1979</v>
      </c>
      <c r="AU4175" s="1" t="s">
        <v>11966</v>
      </c>
      <c r="AV4175" s="1" t="s">
        <v>6646</v>
      </c>
      <c r="AW4175" s="1" t="s">
        <v>12234</v>
      </c>
      <c r="BG4175" s="1" t="s">
        <v>2381</v>
      </c>
      <c r="BH4175" s="1" t="s">
        <v>12953</v>
      </c>
      <c r="BI4175" s="1" t="s">
        <v>6601</v>
      </c>
      <c r="BJ4175" s="1" t="s">
        <v>10486</v>
      </c>
      <c r="BK4175" s="1" t="s">
        <v>116</v>
      </c>
      <c r="BL4175" s="1" t="s">
        <v>15344</v>
      </c>
      <c r="BM4175" s="1" t="s">
        <v>6561</v>
      </c>
      <c r="BN4175" s="1" t="s">
        <v>13133</v>
      </c>
      <c r="BO4175" s="1" t="s">
        <v>46</v>
      </c>
      <c r="BP4175" s="1" t="s">
        <v>11959</v>
      </c>
      <c r="BQ4175" s="1" t="s">
        <v>6647</v>
      </c>
      <c r="BR4175" s="1" t="s">
        <v>15202</v>
      </c>
      <c r="BS4175" s="1" t="s">
        <v>41</v>
      </c>
      <c r="BT4175" s="1" t="s">
        <v>11660</v>
      </c>
    </row>
    <row r="4176" spans="1:72" ht="13.5" customHeight="1">
      <c r="A4176" s="3" t="str">
        <f>HYPERLINK("http://kyu.snu.ac.kr/sdhj/index.jsp?type=hj/GK14605_00IH_0001_0074.jpg","1720_각북면_74")</f>
        <v>1720_각북면_74</v>
      </c>
      <c r="B4176" s="2">
        <v>1720</v>
      </c>
      <c r="C4176" s="2" t="s">
        <v>15711</v>
      </c>
      <c r="D4176" s="2" t="s">
        <v>15712</v>
      </c>
      <c r="E4176" s="2">
        <v>4175</v>
      </c>
      <c r="F4176" s="1">
        <v>19</v>
      </c>
      <c r="G4176" s="1" t="s">
        <v>6491</v>
      </c>
      <c r="H4176" s="1" t="s">
        <v>8502</v>
      </c>
      <c r="I4176" s="1">
        <v>5</v>
      </c>
      <c r="L4176" s="1">
        <v>3</v>
      </c>
      <c r="M4176" s="2" t="s">
        <v>18463</v>
      </c>
      <c r="N4176" s="2" t="s">
        <v>18464</v>
      </c>
      <c r="S4176" s="1" t="s">
        <v>51</v>
      </c>
      <c r="T4176" s="1" t="s">
        <v>1413</v>
      </c>
      <c r="W4176" s="1" t="s">
        <v>38</v>
      </c>
      <c r="X4176" s="1" t="s">
        <v>15655</v>
      </c>
      <c r="Y4176" s="1" t="s">
        <v>129</v>
      </c>
      <c r="Z4176" s="1" t="s">
        <v>9465</v>
      </c>
      <c r="AC4176" s="1">
        <v>55</v>
      </c>
      <c r="AD4176" s="1" t="s">
        <v>289</v>
      </c>
      <c r="AE4176" s="1" t="s">
        <v>11559</v>
      </c>
      <c r="AJ4176" s="1" t="s">
        <v>461</v>
      </c>
      <c r="AK4176" s="1" t="s">
        <v>11719</v>
      </c>
      <c r="AL4176" s="1" t="s">
        <v>50</v>
      </c>
      <c r="AM4176" s="1" t="s">
        <v>15656</v>
      </c>
      <c r="AT4176" s="1" t="s">
        <v>48</v>
      </c>
      <c r="AU4176" s="1" t="s">
        <v>8899</v>
      </c>
      <c r="AV4176" s="1" t="s">
        <v>6050</v>
      </c>
      <c r="AW4176" s="1" t="s">
        <v>12235</v>
      </c>
      <c r="BG4176" s="1" t="s">
        <v>116</v>
      </c>
      <c r="BH4176" s="1" t="s">
        <v>15344</v>
      </c>
      <c r="BI4176" s="1" t="s">
        <v>6603</v>
      </c>
      <c r="BJ4176" s="1" t="s">
        <v>13143</v>
      </c>
      <c r="BK4176" s="1" t="s">
        <v>46</v>
      </c>
      <c r="BL4176" s="1" t="s">
        <v>11959</v>
      </c>
      <c r="BM4176" s="1" t="s">
        <v>6648</v>
      </c>
      <c r="BN4176" s="1" t="s">
        <v>13686</v>
      </c>
      <c r="BO4176" s="1" t="s">
        <v>46</v>
      </c>
      <c r="BP4176" s="1" t="s">
        <v>11959</v>
      </c>
      <c r="BQ4176" s="1" t="s">
        <v>6605</v>
      </c>
      <c r="BR4176" s="1" t="s">
        <v>14232</v>
      </c>
      <c r="BS4176" s="1" t="s">
        <v>569</v>
      </c>
      <c r="BT4176" s="1" t="s">
        <v>11669</v>
      </c>
    </row>
    <row r="4177" spans="1:72" ht="13.5" customHeight="1">
      <c r="A4177" s="3" t="str">
        <f>HYPERLINK("http://kyu.snu.ac.kr/sdhj/index.jsp?type=hj/GK14605_00IH_0001_0074.jpg","1720_각북면_74")</f>
        <v>1720_각북면_74</v>
      </c>
      <c r="B4177" s="2">
        <v>1720</v>
      </c>
      <c r="C4177" s="2" t="s">
        <v>16219</v>
      </c>
      <c r="D4177" s="2" t="s">
        <v>16220</v>
      </c>
      <c r="E4177" s="2">
        <v>4176</v>
      </c>
      <c r="F4177" s="1">
        <v>19</v>
      </c>
      <c r="G4177" s="1" t="s">
        <v>6491</v>
      </c>
      <c r="H4177" s="1" t="s">
        <v>8502</v>
      </c>
      <c r="I4177" s="1">
        <v>5</v>
      </c>
      <c r="L4177" s="1">
        <v>3</v>
      </c>
      <c r="M4177" s="2" t="s">
        <v>18463</v>
      </c>
      <c r="N4177" s="2" t="s">
        <v>18464</v>
      </c>
      <c r="S4177" s="1" t="s">
        <v>190</v>
      </c>
      <c r="T4177" s="1" t="s">
        <v>8713</v>
      </c>
      <c r="Y4177" s="1" t="s">
        <v>6649</v>
      </c>
      <c r="Z4177" s="1" t="s">
        <v>10087</v>
      </c>
      <c r="AC4177" s="1">
        <v>22</v>
      </c>
      <c r="AD4177" s="1" t="s">
        <v>334</v>
      </c>
      <c r="AE4177" s="1" t="s">
        <v>11555</v>
      </c>
    </row>
    <row r="4178" spans="1:72" ht="13.5" customHeight="1">
      <c r="A4178" s="3" t="str">
        <f>HYPERLINK("http://kyu.snu.ac.kr/sdhj/index.jsp?type=hj/GK14605_00IH_0001_0074.jpg","1720_각북면_74")</f>
        <v>1720_각북면_74</v>
      </c>
      <c r="B4178" s="2">
        <v>1720</v>
      </c>
      <c r="C4178" s="2" t="s">
        <v>15637</v>
      </c>
      <c r="D4178" s="2" t="s">
        <v>15638</v>
      </c>
      <c r="E4178" s="2">
        <v>4177</v>
      </c>
      <c r="F4178" s="1">
        <v>19</v>
      </c>
      <c r="G4178" s="1" t="s">
        <v>6491</v>
      </c>
      <c r="H4178" s="1" t="s">
        <v>8502</v>
      </c>
      <c r="I4178" s="1">
        <v>5</v>
      </c>
      <c r="L4178" s="1">
        <v>3</v>
      </c>
      <c r="M4178" s="2" t="s">
        <v>18463</v>
      </c>
      <c r="N4178" s="2" t="s">
        <v>18464</v>
      </c>
      <c r="S4178" s="1" t="s">
        <v>133</v>
      </c>
      <c r="T4178" s="1" t="s">
        <v>8712</v>
      </c>
      <c r="W4178" s="1" t="s">
        <v>245</v>
      </c>
      <c r="X4178" s="1" t="s">
        <v>9269</v>
      </c>
      <c r="Y4178" s="1" t="s">
        <v>129</v>
      </c>
      <c r="Z4178" s="1" t="s">
        <v>9465</v>
      </c>
      <c r="AC4178" s="1">
        <v>27</v>
      </c>
      <c r="AD4178" s="1" t="s">
        <v>167</v>
      </c>
      <c r="AE4178" s="1" t="s">
        <v>11350</v>
      </c>
    </row>
    <row r="4179" spans="1:72" ht="13.5" customHeight="1">
      <c r="A4179" s="3" t="str">
        <f>HYPERLINK("http://kyu.snu.ac.kr/sdhj/index.jsp?type=hj/GK14605_00IH_0001_0074.jpg","1720_각북면_74")</f>
        <v>1720_각북면_74</v>
      </c>
      <c r="B4179" s="2">
        <v>1720</v>
      </c>
      <c r="C4179" s="2" t="s">
        <v>15637</v>
      </c>
      <c r="D4179" s="2" t="s">
        <v>15638</v>
      </c>
      <c r="E4179" s="2">
        <v>4178</v>
      </c>
      <c r="F4179" s="1">
        <v>19</v>
      </c>
      <c r="G4179" s="1" t="s">
        <v>6491</v>
      </c>
      <c r="H4179" s="1" t="s">
        <v>8502</v>
      </c>
      <c r="I4179" s="1">
        <v>5</v>
      </c>
      <c r="L4179" s="1">
        <v>3</v>
      </c>
      <c r="M4179" s="2" t="s">
        <v>18463</v>
      </c>
      <c r="N4179" s="2" t="s">
        <v>18464</v>
      </c>
      <c r="S4179" s="1" t="s">
        <v>71</v>
      </c>
      <c r="T4179" s="1" t="s">
        <v>8710</v>
      </c>
      <c r="Y4179" s="1" t="s">
        <v>6650</v>
      </c>
      <c r="Z4179" s="1" t="s">
        <v>10086</v>
      </c>
      <c r="AC4179" s="1">
        <v>20</v>
      </c>
      <c r="AD4179" s="1" t="s">
        <v>134</v>
      </c>
      <c r="AE4179" s="1" t="s">
        <v>11542</v>
      </c>
    </row>
    <row r="4180" spans="1:72" ht="13.5" customHeight="1">
      <c r="A4180" s="3" t="str">
        <f>HYPERLINK("http://kyu.snu.ac.kr/sdhj/index.jsp?type=hj/GK14605_00IH_0001_0074.jpg","1720_각북면_74")</f>
        <v>1720_각북면_74</v>
      </c>
      <c r="B4180" s="2">
        <v>1720</v>
      </c>
      <c r="C4180" s="2" t="s">
        <v>15637</v>
      </c>
      <c r="D4180" s="2" t="s">
        <v>15638</v>
      </c>
      <c r="E4180" s="2">
        <v>4179</v>
      </c>
      <c r="F4180" s="1">
        <v>19</v>
      </c>
      <c r="G4180" s="1" t="s">
        <v>6491</v>
      </c>
      <c r="H4180" s="1" t="s">
        <v>8502</v>
      </c>
      <c r="I4180" s="1">
        <v>5</v>
      </c>
      <c r="L4180" s="1">
        <v>3</v>
      </c>
      <c r="M4180" s="2" t="s">
        <v>18463</v>
      </c>
      <c r="N4180" s="2" t="s">
        <v>18464</v>
      </c>
      <c r="S4180" s="1" t="s">
        <v>247</v>
      </c>
      <c r="T4180" s="1" t="s">
        <v>8741</v>
      </c>
      <c r="Y4180" s="1" t="s">
        <v>6651</v>
      </c>
      <c r="Z4180" s="1" t="s">
        <v>10085</v>
      </c>
      <c r="AC4180" s="1">
        <v>4</v>
      </c>
      <c r="AD4180" s="1" t="s">
        <v>105</v>
      </c>
      <c r="AE4180" s="1" t="s">
        <v>11518</v>
      </c>
      <c r="AF4180" s="1" t="s">
        <v>135</v>
      </c>
      <c r="AG4180" s="1" t="s">
        <v>11569</v>
      </c>
    </row>
    <row r="4181" spans="1:72" ht="13.5" customHeight="1">
      <c r="A4181" s="3" t="str">
        <f>HYPERLINK("http://kyu.snu.ac.kr/sdhj/index.jsp?type=hj/GK14605_00IH_0001_0074.jpg","1720_각북면_74")</f>
        <v>1720_각북면_74</v>
      </c>
      <c r="B4181" s="2">
        <v>1720</v>
      </c>
      <c r="C4181" s="2" t="s">
        <v>15637</v>
      </c>
      <c r="D4181" s="2" t="s">
        <v>15638</v>
      </c>
      <c r="E4181" s="2">
        <v>4180</v>
      </c>
      <c r="F4181" s="1">
        <v>19</v>
      </c>
      <c r="G4181" s="1" t="s">
        <v>6491</v>
      </c>
      <c r="H4181" s="1" t="s">
        <v>8502</v>
      </c>
      <c r="I4181" s="1">
        <v>5</v>
      </c>
      <c r="L4181" s="1">
        <v>3</v>
      </c>
      <c r="M4181" s="2" t="s">
        <v>18463</v>
      </c>
      <c r="N4181" s="2" t="s">
        <v>18464</v>
      </c>
      <c r="T4181" s="1" t="s">
        <v>15640</v>
      </c>
      <c r="U4181" s="1" t="s">
        <v>77</v>
      </c>
      <c r="V4181" s="1" t="s">
        <v>8853</v>
      </c>
      <c r="Y4181" s="1" t="s">
        <v>2634</v>
      </c>
      <c r="Z4181" s="1" t="s">
        <v>10084</v>
      </c>
      <c r="AG4181" s="1" t="s">
        <v>16394</v>
      </c>
      <c r="AI4181" s="1" t="s">
        <v>17396</v>
      </c>
    </row>
    <row r="4182" spans="1:72" ht="13.5" customHeight="1">
      <c r="A4182" s="3" t="str">
        <f>HYPERLINK("http://kyu.snu.ac.kr/sdhj/index.jsp?type=hj/GK14605_00IH_0001_0074.jpg","1720_각북면_74")</f>
        <v>1720_각북면_74</v>
      </c>
      <c r="B4182" s="2">
        <v>1720</v>
      </c>
      <c r="C4182" s="2" t="s">
        <v>15637</v>
      </c>
      <c r="D4182" s="2" t="s">
        <v>15638</v>
      </c>
      <c r="E4182" s="2">
        <v>4181</v>
      </c>
      <c r="F4182" s="1">
        <v>19</v>
      </c>
      <c r="G4182" s="1" t="s">
        <v>6491</v>
      </c>
      <c r="H4182" s="1" t="s">
        <v>8502</v>
      </c>
      <c r="I4182" s="1">
        <v>5</v>
      </c>
      <c r="L4182" s="1">
        <v>3</v>
      </c>
      <c r="M4182" s="2" t="s">
        <v>18463</v>
      </c>
      <c r="N4182" s="2" t="s">
        <v>18464</v>
      </c>
      <c r="T4182" s="1" t="s">
        <v>15640</v>
      </c>
      <c r="U4182" s="1" t="s">
        <v>266</v>
      </c>
      <c r="V4182" s="1" t="s">
        <v>8830</v>
      </c>
      <c r="Y4182" s="1" t="s">
        <v>6652</v>
      </c>
      <c r="Z4182" s="1" t="s">
        <v>10083</v>
      </c>
      <c r="AF4182" s="1" t="s">
        <v>15476</v>
      </c>
      <c r="AG4182" s="1" t="s">
        <v>17397</v>
      </c>
      <c r="AH4182" s="1" t="s">
        <v>300</v>
      </c>
      <c r="AI4182" s="1" t="s">
        <v>11633</v>
      </c>
    </row>
    <row r="4183" spans="1:72" ht="13.5" customHeight="1">
      <c r="A4183" s="3" t="str">
        <f>HYPERLINK("http://kyu.snu.ac.kr/sdhj/index.jsp?type=hj/GK14605_00IH_0001_0074.jpg","1720_각북면_74")</f>
        <v>1720_각북면_74</v>
      </c>
      <c r="B4183" s="2">
        <v>1720</v>
      </c>
      <c r="C4183" s="2" t="s">
        <v>15637</v>
      </c>
      <c r="D4183" s="2" t="s">
        <v>15638</v>
      </c>
      <c r="E4183" s="2">
        <v>4182</v>
      </c>
      <c r="F4183" s="1">
        <v>19</v>
      </c>
      <c r="G4183" s="1" t="s">
        <v>6491</v>
      </c>
      <c r="H4183" s="1" t="s">
        <v>8502</v>
      </c>
      <c r="I4183" s="1">
        <v>5</v>
      </c>
      <c r="L4183" s="1">
        <v>3</v>
      </c>
      <c r="M4183" s="2" t="s">
        <v>18463</v>
      </c>
      <c r="N4183" s="2" t="s">
        <v>18464</v>
      </c>
      <c r="T4183" s="1" t="s">
        <v>15640</v>
      </c>
      <c r="U4183" s="1" t="s">
        <v>266</v>
      </c>
      <c r="V4183" s="1" t="s">
        <v>8830</v>
      </c>
      <c r="Y4183" s="1" t="s">
        <v>2725</v>
      </c>
      <c r="Z4183" s="1" t="s">
        <v>9706</v>
      </c>
      <c r="AC4183" s="1">
        <v>24</v>
      </c>
      <c r="AD4183" s="1" t="s">
        <v>132</v>
      </c>
      <c r="AE4183" s="1" t="s">
        <v>11536</v>
      </c>
      <c r="AF4183" s="1" t="s">
        <v>81</v>
      </c>
      <c r="AG4183" s="1" t="s">
        <v>11583</v>
      </c>
      <c r="AH4183" s="1" t="s">
        <v>2056</v>
      </c>
      <c r="AI4183" s="1" t="s">
        <v>11648</v>
      </c>
      <c r="BB4183" s="1" t="s">
        <v>274</v>
      </c>
      <c r="BC4183" s="1" t="s">
        <v>8855</v>
      </c>
      <c r="BD4183" s="1" t="s">
        <v>14797</v>
      </c>
      <c r="BE4183" s="1" t="s">
        <v>16549</v>
      </c>
    </row>
    <row r="4184" spans="1:72" ht="13.5" customHeight="1">
      <c r="A4184" s="3" t="str">
        <f>HYPERLINK("http://kyu.snu.ac.kr/sdhj/index.jsp?type=hj/GK14605_00IH_0001_0074.jpg","1720_각북면_74")</f>
        <v>1720_각북면_74</v>
      </c>
      <c r="B4184" s="2">
        <v>1720</v>
      </c>
      <c r="C4184" s="2" t="s">
        <v>15957</v>
      </c>
      <c r="D4184" s="2" t="s">
        <v>15958</v>
      </c>
      <c r="E4184" s="2">
        <v>4183</v>
      </c>
      <c r="F4184" s="1">
        <v>19</v>
      </c>
      <c r="G4184" s="1" t="s">
        <v>6491</v>
      </c>
      <c r="H4184" s="1" t="s">
        <v>8502</v>
      </c>
      <c r="I4184" s="1">
        <v>5</v>
      </c>
      <c r="L4184" s="1">
        <v>3</v>
      </c>
      <c r="M4184" s="2" t="s">
        <v>18463</v>
      </c>
      <c r="N4184" s="2" t="s">
        <v>18464</v>
      </c>
      <c r="T4184" s="1" t="s">
        <v>15640</v>
      </c>
      <c r="U4184" s="1" t="s">
        <v>3403</v>
      </c>
      <c r="V4184" s="1" t="s">
        <v>8895</v>
      </c>
      <c r="Y4184" s="1" t="s">
        <v>6653</v>
      </c>
      <c r="Z4184" s="1" t="s">
        <v>9314</v>
      </c>
      <c r="AC4184" s="1">
        <v>60</v>
      </c>
      <c r="AD4184" s="1" t="s">
        <v>173</v>
      </c>
      <c r="AE4184" s="1" t="s">
        <v>11533</v>
      </c>
    </row>
    <row r="4185" spans="1:72" ht="13.5" customHeight="1">
      <c r="A4185" s="3" t="str">
        <f>HYPERLINK("http://kyu.snu.ac.kr/sdhj/index.jsp?type=hj/GK14605_00IH_0001_0074.jpg","1720_각북면_74")</f>
        <v>1720_각북면_74</v>
      </c>
      <c r="B4185" s="2">
        <v>1720</v>
      </c>
      <c r="C4185" s="2" t="s">
        <v>15637</v>
      </c>
      <c r="D4185" s="2" t="s">
        <v>15638</v>
      </c>
      <c r="E4185" s="2">
        <v>4184</v>
      </c>
      <c r="F4185" s="1">
        <v>19</v>
      </c>
      <c r="G4185" s="1" t="s">
        <v>6491</v>
      </c>
      <c r="H4185" s="1" t="s">
        <v>8502</v>
      </c>
      <c r="I4185" s="1">
        <v>5</v>
      </c>
      <c r="L4185" s="1">
        <v>4</v>
      </c>
      <c r="M4185" s="2" t="s">
        <v>18465</v>
      </c>
      <c r="N4185" s="2" t="s">
        <v>18466</v>
      </c>
      <c r="T4185" s="1" t="s">
        <v>15624</v>
      </c>
      <c r="U4185" s="1" t="s">
        <v>231</v>
      </c>
      <c r="V4185" s="1" t="s">
        <v>8981</v>
      </c>
      <c r="W4185" s="1" t="s">
        <v>373</v>
      </c>
      <c r="X4185" s="1" t="s">
        <v>9290</v>
      </c>
      <c r="Y4185" s="1" t="s">
        <v>6654</v>
      </c>
      <c r="Z4185" s="1" t="s">
        <v>10082</v>
      </c>
      <c r="AC4185" s="1">
        <v>58</v>
      </c>
      <c r="AD4185" s="1" t="s">
        <v>510</v>
      </c>
      <c r="AE4185" s="1" t="s">
        <v>11558</v>
      </c>
      <c r="AJ4185" s="1" t="s">
        <v>17</v>
      </c>
      <c r="AK4185" s="1" t="s">
        <v>11718</v>
      </c>
      <c r="AL4185" s="1" t="s">
        <v>158</v>
      </c>
      <c r="AM4185" s="1" t="s">
        <v>11647</v>
      </c>
      <c r="AT4185" s="1" t="s">
        <v>1979</v>
      </c>
      <c r="AU4185" s="1" t="s">
        <v>11966</v>
      </c>
      <c r="AV4185" s="1" t="s">
        <v>6646</v>
      </c>
      <c r="AW4185" s="1" t="s">
        <v>12234</v>
      </c>
      <c r="BG4185" s="1" t="s">
        <v>2381</v>
      </c>
      <c r="BH4185" s="1" t="s">
        <v>12953</v>
      </c>
      <c r="BI4185" s="1" t="s">
        <v>6601</v>
      </c>
      <c r="BJ4185" s="1" t="s">
        <v>10486</v>
      </c>
      <c r="BK4185" s="1" t="s">
        <v>116</v>
      </c>
      <c r="BL4185" s="1" t="s">
        <v>15344</v>
      </c>
      <c r="BM4185" s="1" t="s">
        <v>6561</v>
      </c>
      <c r="BN4185" s="1" t="s">
        <v>13133</v>
      </c>
      <c r="BO4185" s="1" t="s">
        <v>573</v>
      </c>
      <c r="BP4185" s="1" t="s">
        <v>8905</v>
      </c>
      <c r="BQ4185" s="1" t="s">
        <v>6647</v>
      </c>
      <c r="BR4185" s="1" t="s">
        <v>15202</v>
      </c>
      <c r="BS4185" s="1" t="s">
        <v>41</v>
      </c>
      <c r="BT4185" s="1" t="s">
        <v>11660</v>
      </c>
    </row>
    <row r="4186" spans="1:72" ht="13.5" customHeight="1">
      <c r="A4186" s="3" t="str">
        <f>HYPERLINK("http://kyu.snu.ac.kr/sdhj/index.jsp?type=hj/GK14605_00IH_0001_0074.jpg","1720_각북면_74")</f>
        <v>1720_각북면_74</v>
      </c>
      <c r="B4186" s="2">
        <v>1720</v>
      </c>
      <c r="C4186" s="2" t="s">
        <v>15711</v>
      </c>
      <c r="D4186" s="2" t="s">
        <v>15712</v>
      </c>
      <c r="E4186" s="2">
        <v>4185</v>
      </c>
      <c r="F4186" s="1">
        <v>19</v>
      </c>
      <c r="G4186" s="1" t="s">
        <v>6491</v>
      </c>
      <c r="H4186" s="1" t="s">
        <v>8502</v>
      </c>
      <c r="I4186" s="1">
        <v>5</v>
      </c>
      <c r="L4186" s="1">
        <v>4</v>
      </c>
      <c r="M4186" s="2" t="s">
        <v>18465</v>
      </c>
      <c r="N4186" s="2" t="s">
        <v>18466</v>
      </c>
      <c r="S4186" s="1" t="s">
        <v>51</v>
      </c>
      <c r="T4186" s="1" t="s">
        <v>1413</v>
      </c>
      <c r="W4186" s="1" t="s">
        <v>103</v>
      </c>
      <c r="X4186" s="1" t="s">
        <v>15645</v>
      </c>
      <c r="Y4186" s="1" t="s">
        <v>53</v>
      </c>
      <c r="Z4186" s="1" t="s">
        <v>9315</v>
      </c>
      <c r="AC4186" s="1">
        <v>62</v>
      </c>
      <c r="AD4186" s="1" t="s">
        <v>106</v>
      </c>
      <c r="AE4186" s="1" t="s">
        <v>11517</v>
      </c>
      <c r="AJ4186" s="1" t="s">
        <v>17</v>
      </c>
      <c r="AK4186" s="1" t="s">
        <v>11718</v>
      </c>
      <c r="AL4186" s="1" t="s">
        <v>642</v>
      </c>
      <c r="AM4186" s="1" t="s">
        <v>11735</v>
      </c>
      <c r="AT4186" s="1" t="s">
        <v>573</v>
      </c>
      <c r="AU4186" s="1" t="s">
        <v>8905</v>
      </c>
      <c r="AV4186" s="1" t="s">
        <v>6655</v>
      </c>
      <c r="AW4186" s="1" t="s">
        <v>9321</v>
      </c>
      <c r="BG4186" s="1" t="s">
        <v>573</v>
      </c>
      <c r="BH4186" s="1" t="s">
        <v>8905</v>
      </c>
      <c r="BI4186" s="1" t="s">
        <v>6656</v>
      </c>
      <c r="BJ4186" s="1" t="s">
        <v>13142</v>
      </c>
      <c r="BK4186" s="1" t="s">
        <v>6657</v>
      </c>
      <c r="BL4186" s="1" t="s">
        <v>13495</v>
      </c>
      <c r="BM4186" s="1" t="s">
        <v>550</v>
      </c>
      <c r="BN4186" s="1" t="s">
        <v>10013</v>
      </c>
      <c r="BO4186" s="1" t="s">
        <v>573</v>
      </c>
      <c r="BP4186" s="1" t="s">
        <v>8905</v>
      </c>
      <c r="BQ4186" s="1" t="s">
        <v>6658</v>
      </c>
      <c r="BR4186" s="1" t="s">
        <v>14231</v>
      </c>
      <c r="BS4186" s="1" t="s">
        <v>158</v>
      </c>
      <c r="BT4186" s="1" t="s">
        <v>11647</v>
      </c>
    </row>
    <row r="4187" spans="1:72" ht="13.5" customHeight="1">
      <c r="A4187" s="3" t="str">
        <f>HYPERLINK("http://kyu.snu.ac.kr/sdhj/index.jsp?type=hj/GK14605_00IH_0001_0074.jpg","1720_각북면_74")</f>
        <v>1720_각북면_74</v>
      </c>
      <c r="B4187" s="2">
        <v>1720</v>
      </c>
      <c r="C4187" s="2" t="s">
        <v>15643</v>
      </c>
      <c r="D4187" s="2" t="s">
        <v>15644</v>
      </c>
      <c r="E4187" s="2">
        <v>4186</v>
      </c>
      <c r="F4187" s="1">
        <v>19</v>
      </c>
      <c r="G4187" s="1" t="s">
        <v>6491</v>
      </c>
      <c r="H4187" s="1" t="s">
        <v>8502</v>
      </c>
      <c r="I4187" s="1">
        <v>5</v>
      </c>
      <c r="L4187" s="1">
        <v>4</v>
      </c>
      <c r="M4187" s="2" t="s">
        <v>18465</v>
      </c>
      <c r="N4187" s="2" t="s">
        <v>18466</v>
      </c>
      <c r="S4187" s="1" t="s">
        <v>190</v>
      </c>
      <c r="T4187" s="1" t="s">
        <v>8713</v>
      </c>
      <c r="Y4187" s="1" t="s">
        <v>6659</v>
      </c>
      <c r="Z4187" s="1" t="s">
        <v>9910</v>
      </c>
      <c r="AF4187" s="1" t="s">
        <v>331</v>
      </c>
      <c r="AG4187" s="1" t="s">
        <v>15703</v>
      </c>
    </row>
    <row r="4188" spans="1:72" ht="13.5" customHeight="1">
      <c r="A4188" s="3" t="str">
        <f>HYPERLINK("http://kyu.snu.ac.kr/sdhj/index.jsp?type=hj/GK14605_00IH_0001_0074.jpg","1720_각북면_74")</f>
        <v>1720_각북면_74</v>
      </c>
      <c r="B4188" s="2">
        <v>1720</v>
      </c>
      <c r="C4188" s="2" t="s">
        <v>15637</v>
      </c>
      <c r="D4188" s="2" t="s">
        <v>15638</v>
      </c>
      <c r="E4188" s="2">
        <v>4187</v>
      </c>
      <c r="F4188" s="1">
        <v>19</v>
      </c>
      <c r="G4188" s="1" t="s">
        <v>6491</v>
      </c>
      <c r="H4188" s="1" t="s">
        <v>8502</v>
      </c>
      <c r="I4188" s="1">
        <v>5</v>
      </c>
      <c r="L4188" s="1">
        <v>4</v>
      </c>
      <c r="M4188" s="2" t="s">
        <v>18465</v>
      </c>
      <c r="N4188" s="2" t="s">
        <v>18466</v>
      </c>
      <c r="S4188" s="1" t="s">
        <v>71</v>
      </c>
      <c r="T4188" s="1" t="s">
        <v>8710</v>
      </c>
      <c r="U4188" s="1" t="s">
        <v>573</v>
      </c>
      <c r="V4188" s="1" t="s">
        <v>8905</v>
      </c>
      <c r="Y4188" s="1" t="s">
        <v>4873</v>
      </c>
      <c r="Z4188" s="1" t="s">
        <v>10081</v>
      </c>
      <c r="AC4188" s="1">
        <v>13</v>
      </c>
      <c r="AD4188" s="1" t="s">
        <v>229</v>
      </c>
      <c r="AE4188" s="1" t="s">
        <v>11524</v>
      </c>
    </row>
    <row r="4189" spans="1:72" ht="13.5" customHeight="1">
      <c r="A4189" s="3" t="str">
        <f>HYPERLINK("http://kyu.snu.ac.kr/sdhj/index.jsp?type=hj/GK14605_00IH_0001_0074.jpg","1720_각북면_74")</f>
        <v>1720_각북면_74</v>
      </c>
      <c r="B4189" s="2">
        <v>1720</v>
      </c>
      <c r="C4189" s="2" t="s">
        <v>15637</v>
      </c>
      <c r="D4189" s="2" t="s">
        <v>15638</v>
      </c>
      <c r="E4189" s="2">
        <v>4188</v>
      </c>
      <c r="F4189" s="1">
        <v>19</v>
      </c>
      <c r="G4189" s="1" t="s">
        <v>6491</v>
      </c>
      <c r="H4189" s="1" t="s">
        <v>8502</v>
      </c>
      <c r="I4189" s="1">
        <v>5</v>
      </c>
      <c r="L4189" s="1">
        <v>4</v>
      </c>
      <c r="M4189" s="2" t="s">
        <v>18465</v>
      </c>
      <c r="N4189" s="2" t="s">
        <v>18466</v>
      </c>
      <c r="S4189" s="1" t="s">
        <v>547</v>
      </c>
      <c r="T4189" s="1" t="s">
        <v>8718</v>
      </c>
      <c r="W4189" s="1" t="s">
        <v>257</v>
      </c>
      <c r="X4189" s="1" t="s">
        <v>9298</v>
      </c>
      <c r="Y4189" s="1" t="s">
        <v>53</v>
      </c>
      <c r="Z4189" s="1" t="s">
        <v>9315</v>
      </c>
      <c r="AC4189" s="1">
        <v>44</v>
      </c>
      <c r="AD4189" s="1" t="s">
        <v>362</v>
      </c>
      <c r="AE4189" s="1" t="s">
        <v>11561</v>
      </c>
    </row>
    <row r="4190" spans="1:72" ht="13.5" customHeight="1">
      <c r="A4190" s="3" t="str">
        <f>HYPERLINK("http://kyu.snu.ac.kr/sdhj/index.jsp?type=hj/GK14605_00IH_0001_0074.jpg","1720_각북면_74")</f>
        <v>1720_각북면_74</v>
      </c>
      <c r="B4190" s="2">
        <v>1720</v>
      </c>
      <c r="C4190" s="2" t="s">
        <v>15637</v>
      </c>
      <c r="D4190" s="2" t="s">
        <v>15638</v>
      </c>
      <c r="E4190" s="2">
        <v>4189</v>
      </c>
      <c r="F4190" s="1">
        <v>19</v>
      </c>
      <c r="G4190" s="1" t="s">
        <v>6491</v>
      </c>
      <c r="H4190" s="1" t="s">
        <v>8502</v>
      </c>
      <c r="I4190" s="1">
        <v>5</v>
      </c>
      <c r="L4190" s="1">
        <v>4</v>
      </c>
      <c r="M4190" s="2" t="s">
        <v>18465</v>
      </c>
      <c r="N4190" s="2" t="s">
        <v>18466</v>
      </c>
      <c r="S4190" s="1" t="s">
        <v>71</v>
      </c>
      <c r="T4190" s="1" t="s">
        <v>8710</v>
      </c>
      <c r="U4190" s="1" t="s">
        <v>573</v>
      </c>
      <c r="V4190" s="1" t="s">
        <v>8905</v>
      </c>
      <c r="Y4190" s="1" t="s">
        <v>18979</v>
      </c>
      <c r="Z4190" s="1" t="s">
        <v>10080</v>
      </c>
      <c r="AC4190" s="1">
        <v>7</v>
      </c>
      <c r="AD4190" s="1" t="s">
        <v>454</v>
      </c>
      <c r="AE4190" s="1" t="s">
        <v>11543</v>
      </c>
    </row>
    <row r="4191" spans="1:72" ht="13.5" customHeight="1">
      <c r="A4191" s="3" t="str">
        <f>HYPERLINK("http://kyu.snu.ac.kr/sdhj/index.jsp?type=hj/GK14605_00IH_0001_0074.jpg","1720_각북면_74")</f>
        <v>1720_각북면_74</v>
      </c>
      <c r="B4191" s="2">
        <v>1720</v>
      </c>
      <c r="C4191" s="2" t="s">
        <v>15637</v>
      </c>
      <c r="D4191" s="2" t="s">
        <v>15638</v>
      </c>
      <c r="E4191" s="2">
        <v>4190</v>
      </c>
      <c r="F4191" s="1">
        <v>19</v>
      </c>
      <c r="G4191" s="1" t="s">
        <v>6491</v>
      </c>
      <c r="H4191" s="1" t="s">
        <v>8502</v>
      </c>
      <c r="I4191" s="1">
        <v>5</v>
      </c>
      <c r="L4191" s="1">
        <v>4</v>
      </c>
      <c r="M4191" s="2" t="s">
        <v>18465</v>
      </c>
      <c r="N4191" s="2" t="s">
        <v>18466</v>
      </c>
      <c r="T4191" s="1" t="s">
        <v>15640</v>
      </c>
      <c r="U4191" s="1" t="s">
        <v>77</v>
      </c>
      <c r="V4191" s="1" t="s">
        <v>8853</v>
      </c>
      <c r="Y4191" s="1" t="s">
        <v>5496</v>
      </c>
      <c r="Z4191" s="1" t="s">
        <v>10079</v>
      </c>
      <c r="AC4191" s="1">
        <v>40</v>
      </c>
      <c r="AD4191" s="1" t="s">
        <v>141</v>
      </c>
      <c r="AE4191" s="1" t="s">
        <v>11557</v>
      </c>
      <c r="AF4191" s="1" t="s">
        <v>81</v>
      </c>
      <c r="AG4191" s="1" t="s">
        <v>11583</v>
      </c>
      <c r="AH4191" s="1" t="s">
        <v>87</v>
      </c>
      <c r="AI4191" s="1" t="s">
        <v>11630</v>
      </c>
      <c r="BB4191" s="1" t="s">
        <v>274</v>
      </c>
      <c r="BC4191" s="1" t="s">
        <v>8855</v>
      </c>
      <c r="BD4191" s="1" t="s">
        <v>6660</v>
      </c>
      <c r="BE4191" s="1" t="s">
        <v>12810</v>
      </c>
    </row>
    <row r="4192" spans="1:72" ht="13.5" customHeight="1">
      <c r="A4192" s="3" t="str">
        <f>HYPERLINK("http://kyu.snu.ac.kr/sdhj/index.jsp?type=hj/GK14605_00IH_0001_0074.jpg","1720_각북면_74")</f>
        <v>1720_각북면_74</v>
      </c>
      <c r="B4192" s="2">
        <v>1720</v>
      </c>
      <c r="C4192" s="2" t="s">
        <v>15637</v>
      </c>
      <c r="D4192" s="2" t="s">
        <v>15638</v>
      </c>
      <c r="E4192" s="2">
        <v>4191</v>
      </c>
      <c r="F4192" s="1">
        <v>19</v>
      </c>
      <c r="G4192" s="1" t="s">
        <v>6491</v>
      </c>
      <c r="H4192" s="1" t="s">
        <v>8502</v>
      </c>
      <c r="I4192" s="1">
        <v>5</v>
      </c>
      <c r="L4192" s="1">
        <v>5</v>
      </c>
      <c r="M4192" s="2" t="s">
        <v>18467</v>
      </c>
      <c r="N4192" s="2" t="s">
        <v>18468</v>
      </c>
      <c r="T4192" s="1" t="s">
        <v>15624</v>
      </c>
      <c r="U4192" s="1" t="s">
        <v>573</v>
      </c>
      <c r="V4192" s="1" t="s">
        <v>8905</v>
      </c>
      <c r="W4192" s="1" t="s">
        <v>373</v>
      </c>
      <c r="X4192" s="1" t="s">
        <v>9290</v>
      </c>
      <c r="Y4192" s="1" t="s">
        <v>6661</v>
      </c>
      <c r="Z4192" s="1" t="s">
        <v>10078</v>
      </c>
      <c r="AC4192" s="1">
        <v>52</v>
      </c>
      <c r="AD4192" s="1" t="s">
        <v>410</v>
      </c>
      <c r="AE4192" s="1" t="s">
        <v>11530</v>
      </c>
      <c r="AJ4192" s="1" t="s">
        <v>17</v>
      </c>
      <c r="AK4192" s="1" t="s">
        <v>11718</v>
      </c>
      <c r="AL4192" s="1" t="s">
        <v>158</v>
      </c>
      <c r="AM4192" s="1" t="s">
        <v>11647</v>
      </c>
      <c r="AT4192" s="1" t="s">
        <v>1979</v>
      </c>
      <c r="AU4192" s="1" t="s">
        <v>11966</v>
      </c>
      <c r="AV4192" s="1" t="s">
        <v>6646</v>
      </c>
      <c r="AW4192" s="1" t="s">
        <v>12234</v>
      </c>
      <c r="BG4192" s="1" t="s">
        <v>2381</v>
      </c>
      <c r="BH4192" s="1" t="s">
        <v>12953</v>
      </c>
      <c r="BI4192" s="1" t="s">
        <v>6601</v>
      </c>
      <c r="BJ4192" s="1" t="s">
        <v>10486</v>
      </c>
      <c r="BK4192" s="1" t="s">
        <v>116</v>
      </c>
      <c r="BL4192" s="1" t="s">
        <v>15344</v>
      </c>
      <c r="BM4192" s="1" t="s">
        <v>6561</v>
      </c>
      <c r="BN4192" s="1" t="s">
        <v>13133</v>
      </c>
      <c r="BO4192" s="1" t="s">
        <v>573</v>
      </c>
      <c r="BP4192" s="1" t="s">
        <v>8905</v>
      </c>
      <c r="BQ4192" s="1" t="s">
        <v>6647</v>
      </c>
      <c r="BR4192" s="1" t="s">
        <v>15202</v>
      </c>
      <c r="BS4192" s="1" t="s">
        <v>41</v>
      </c>
      <c r="BT4192" s="1" t="s">
        <v>11660</v>
      </c>
    </row>
    <row r="4193" spans="1:72" ht="13.5" customHeight="1">
      <c r="A4193" s="3" t="str">
        <f>HYPERLINK("http://kyu.snu.ac.kr/sdhj/index.jsp?type=hj/GK14605_00IH_0001_0074.jpg","1720_각북면_74")</f>
        <v>1720_각북면_74</v>
      </c>
      <c r="B4193" s="2">
        <v>1720</v>
      </c>
      <c r="C4193" s="2" t="s">
        <v>15711</v>
      </c>
      <c r="D4193" s="2" t="s">
        <v>15712</v>
      </c>
      <c r="E4193" s="2">
        <v>4192</v>
      </c>
      <c r="F4193" s="1">
        <v>19</v>
      </c>
      <c r="G4193" s="1" t="s">
        <v>6491</v>
      </c>
      <c r="H4193" s="1" t="s">
        <v>8502</v>
      </c>
      <c r="I4193" s="1">
        <v>5</v>
      </c>
      <c r="L4193" s="1">
        <v>5</v>
      </c>
      <c r="M4193" s="2" t="s">
        <v>18467</v>
      </c>
      <c r="N4193" s="2" t="s">
        <v>18468</v>
      </c>
      <c r="S4193" s="1" t="s">
        <v>51</v>
      </c>
      <c r="T4193" s="1" t="s">
        <v>1413</v>
      </c>
      <c r="W4193" s="1" t="s">
        <v>245</v>
      </c>
      <c r="X4193" s="1" t="s">
        <v>9269</v>
      </c>
      <c r="Y4193" s="1" t="s">
        <v>53</v>
      </c>
      <c r="Z4193" s="1" t="s">
        <v>9315</v>
      </c>
      <c r="AC4193" s="1">
        <v>46</v>
      </c>
      <c r="AD4193" s="1" t="s">
        <v>40</v>
      </c>
      <c r="AE4193" s="1" t="s">
        <v>11562</v>
      </c>
      <c r="AJ4193" s="1" t="s">
        <v>17</v>
      </c>
      <c r="AK4193" s="1" t="s">
        <v>11718</v>
      </c>
      <c r="AL4193" s="1" t="s">
        <v>158</v>
      </c>
      <c r="AM4193" s="1" t="s">
        <v>11647</v>
      </c>
      <c r="AT4193" s="1" t="s">
        <v>6662</v>
      </c>
      <c r="AU4193" s="1" t="s">
        <v>15336</v>
      </c>
      <c r="AV4193" s="1" t="s">
        <v>2263</v>
      </c>
      <c r="AW4193" s="1" t="s">
        <v>12233</v>
      </c>
      <c r="BG4193" s="1" t="s">
        <v>2103</v>
      </c>
      <c r="BH4193" s="1" t="s">
        <v>11976</v>
      </c>
      <c r="BI4193" s="1" t="s">
        <v>614</v>
      </c>
      <c r="BJ4193" s="1" t="s">
        <v>10611</v>
      </c>
      <c r="BK4193" s="1" t="s">
        <v>6663</v>
      </c>
      <c r="BL4193" s="1" t="s">
        <v>13494</v>
      </c>
      <c r="BM4193" s="1" t="s">
        <v>6664</v>
      </c>
      <c r="BN4193" s="1" t="s">
        <v>13685</v>
      </c>
      <c r="BO4193" s="1" t="s">
        <v>48</v>
      </c>
      <c r="BP4193" s="1" t="s">
        <v>8899</v>
      </c>
      <c r="BQ4193" s="1" t="s">
        <v>6665</v>
      </c>
      <c r="BR4193" s="1" t="s">
        <v>14230</v>
      </c>
      <c r="BS4193" s="1" t="s">
        <v>41</v>
      </c>
      <c r="BT4193" s="1" t="s">
        <v>11660</v>
      </c>
    </row>
    <row r="4194" spans="1:72" ht="13.5" customHeight="1">
      <c r="A4194" s="3" t="str">
        <f>HYPERLINK("http://kyu.snu.ac.kr/sdhj/index.jsp?type=hj/GK14605_00IH_0001_0074.jpg","1720_각북면_74")</f>
        <v>1720_각북면_74</v>
      </c>
      <c r="B4194" s="2">
        <v>1720</v>
      </c>
      <c r="C4194" s="2" t="s">
        <v>15722</v>
      </c>
      <c r="D4194" s="2" t="s">
        <v>15723</v>
      </c>
      <c r="E4194" s="2">
        <v>4193</v>
      </c>
      <c r="F4194" s="1">
        <v>19</v>
      </c>
      <c r="G4194" s="1" t="s">
        <v>6491</v>
      </c>
      <c r="H4194" s="1" t="s">
        <v>8502</v>
      </c>
      <c r="I4194" s="1">
        <v>5</v>
      </c>
      <c r="L4194" s="1">
        <v>5</v>
      </c>
      <c r="M4194" s="2" t="s">
        <v>18467</v>
      </c>
      <c r="N4194" s="2" t="s">
        <v>18468</v>
      </c>
      <c r="S4194" s="1" t="s">
        <v>190</v>
      </c>
      <c r="T4194" s="1" t="s">
        <v>8713</v>
      </c>
      <c r="U4194" s="1" t="s">
        <v>573</v>
      </c>
      <c r="V4194" s="1" t="s">
        <v>8905</v>
      </c>
      <c r="Y4194" s="1" t="s">
        <v>2680</v>
      </c>
      <c r="Z4194" s="1" t="s">
        <v>10077</v>
      </c>
      <c r="AC4194" s="1">
        <v>15</v>
      </c>
      <c r="AD4194" s="1" t="s">
        <v>563</v>
      </c>
      <c r="AE4194" s="1" t="s">
        <v>9669</v>
      </c>
    </row>
    <row r="4195" spans="1:72" ht="13.5" customHeight="1">
      <c r="A4195" s="3" t="str">
        <f>HYPERLINK("http://kyu.snu.ac.kr/sdhj/index.jsp?type=hj/GK14605_00IH_0001_0074.jpg","1720_각북면_74")</f>
        <v>1720_각북면_74</v>
      </c>
      <c r="B4195" s="2">
        <v>1720</v>
      </c>
      <c r="C4195" s="2" t="s">
        <v>15637</v>
      </c>
      <c r="D4195" s="2" t="s">
        <v>15638</v>
      </c>
      <c r="E4195" s="2">
        <v>4194</v>
      </c>
      <c r="F4195" s="1">
        <v>19</v>
      </c>
      <c r="G4195" s="1" t="s">
        <v>6491</v>
      </c>
      <c r="H4195" s="1" t="s">
        <v>8502</v>
      </c>
      <c r="I4195" s="1">
        <v>5</v>
      </c>
      <c r="L4195" s="1">
        <v>5</v>
      </c>
      <c r="M4195" s="2" t="s">
        <v>18467</v>
      </c>
      <c r="N4195" s="2" t="s">
        <v>18468</v>
      </c>
      <c r="S4195" s="1" t="s">
        <v>71</v>
      </c>
      <c r="T4195" s="1" t="s">
        <v>8710</v>
      </c>
      <c r="Y4195" s="1" t="s">
        <v>6666</v>
      </c>
      <c r="Z4195" s="1" t="s">
        <v>10009</v>
      </c>
      <c r="AC4195" s="1">
        <v>14</v>
      </c>
      <c r="AD4195" s="1" t="s">
        <v>207</v>
      </c>
      <c r="AE4195" s="1" t="s">
        <v>11551</v>
      </c>
    </row>
    <row r="4196" spans="1:72" ht="13.5" customHeight="1">
      <c r="A4196" s="3" t="str">
        <f>HYPERLINK("http://kyu.snu.ac.kr/sdhj/index.jsp?type=hj/GK14605_00IH_0001_0074.jpg","1720_각북면_74")</f>
        <v>1720_각북면_74</v>
      </c>
      <c r="B4196" s="2">
        <v>1720</v>
      </c>
      <c r="C4196" s="2" t="s">
        <v>15637</v>
      </c>
      <c r="D4196" s="2" t="s">
        <v>15638</v>
      </c>
      <c r="E4196" s="2">
        <v>4195</v>
      </c>
      <c r="F4196" s="1">
        <v>19</v>
      </c>
      <c r="G4196" s="1" t="s">
        <v>6491</v>
      </c>
      <c r="H4196" s="1" t="s">
        <v>8502</v>
      </c>
      <c r="I4196" s="1">
        <v>5</v>
      </c>
      <c r="L4196" s="1">
        <v>5</v>
      </c>
      <c r="M4196" s="2" t="s">
        <v>18467</v>
      </c>
      <c r="N4196" s="2" t="s">
        <v>18468</v>
      </c>
      <c r="S4196" s="1" t="s">
        <v>559</v>
      </c>
      <c r="T4196" s="1" t="s">
        <v>8724</v>
      </c>
      <c r="U4196" s="1" t="s">
        <v>284</v>
      </c>
      <c r="V4196" s="1" t="s">
        <v>8967</v>
      </c>
      <c r="W4196" s="1" t="s">
        <v>325</v>
      </c>
      <c r="X4196" s="1" t="s">
        <v>9291</v>
      </c>
      <c r="Y4196" s="1" t="s">
        <v>6667</v>
      </c>
      <c r="Z4196" s="1" t="s">
        <v>10076</v>
      </c>
      <c r="AC4196" s="1">
        <v>43</v>
      </c>
      <c r="AD4196" s="1" t="s">
        <v>424</v>
      </c>
      <c r="AE4196" s="1" t="s">
        <v>11538</v>
      </c>
    </row>
    <row r="4197" spans="1:72" ht="13.5" customHeight="1">
      <c r="A4197" s="3" t="str">
        <f>HYPERLINK("http://kyu.snu.ac.kr/sdhj/index.jsp?type=hj/GK14605_00IH_0001_0074.jpg","1720_각북면_74")</f>
        <v>1720_각북면_74</v>
      </c>
      <c r="B4197" s="2">
        <v>1720</v>
      </c>
      <c r="C4197" s="2" t="s">
        <v>15637</v>
      </c>
      <c r="D4197" s="2" t="s">
        <v>15638</v>
      </c>
      <c r="E4197" s="2">
        <v>4196</v>
      </c>
      <c r="F4197" s="1">
        <v>19</v>
      </c>
      <c r="G4197" s="1" t="s">
        <v>6491</v>
      </c>
      <c r="H4197" s="1" t="s">
        <v>8502</v>
      </c>
      <c r="I4197" s="1">
        <v>5</v>
      </c>
      <c r="L4197" s="1">
        <v>5</v>
      </c>
      <c r="M4197" s="2" t="s">
        <v>18467</v>
      </c>
      <c r="N4197" s="2" t="s">
        <v>18468</v>
      </c>
      <c r="T4197" s="1" t="s">
        <v>15640</v>
      </c>
      <c r="U4197" s="1" t="s">
        <v>266</v>
      </c>
      <c r="V4197" s="1" t="s">
        <v>8830</v>
      </c>
      <c r="Y4197" s="1" t="s">
        <v>6668</v>
      </c>
      <c r="Z4197" s="1" t="s">
        <v>10075</v>
      </c>
      <c r="AC4197" s="1">
        <v>26</v>
      </c>
      <c r="AD4197" s="1" t="s">
        <v>634</v>
      </c>
      <c r="AE4197" s="1" t="s">
        <v>11527</v>
      </c>
    </row>
    <row r="4198" spans="1:72" ht="13.5" customHeight="1">
      <c r="A4198" s="3" t="str">
        <f>HYPERLINK("http://kyu.snu.ac.kr/sdhj/index.jsp?type=hj/GK14605_00IH_0001_0074.jpg","1720_각북면_74")</f>
        <v>1720_각북면_74</v>
      </c>
      <c r="B4198" s="2">
        <v>1720</v>
      </c>
      <c r="C4198" s="2" t="s">
        <v>15637</v>
      </c>
      <c r="D4198" s="2" t="s">
        <v>15638</v>
      </c>
      <c r="E4198" s="2">
        <v>4197</v>
      </c>
      <c r="F4198" s="1">
        <v>19</v>
      </c>
      <c r="G4198" s="1" t="s">
        <v>6491</v>
      </c>
      <c r="H4198" s="1" t="s">
        <v>8502</v>
      </c>
      <c r="I4198" s="1">
        <v>6</v>
      </c>
      <c r="J4198" s="1" t="s">
        <v>6669</v>
      </c>
      <c r="K4198" s="1" t="s">
        <v>8561</v>
      </c>
      <c r="L4198" s="1">
        <v>1</v>
      </c>
      <c r="M4198" s="2" t="s">
        <v>6669</v>
      </c>
      <c r="N4198" s="2" t="s">
        <v>8561</v>
      </c>
      <c r="T4198" s="1" t="s">
        <v>15965</v>
      </c>
      <c r="U4198" s="1" t="s">
        <v>573</v>
      </c>
      <c r="V4198" s="1" t="s">
        <v>8905</v>
      </c>
      <c r="W4198" s="1" t="s">
        <v>373</v>
      </c>
      <c r="X4198" s="1" t="s">
        <v>9290</v>
      </c>
      <c r="Y4198" s="1" t="s">
        <v>465</v>
      </c>
      <c r="Z4198" s="1" t="s">
        <v>9760</v>
      </c>
      <c r="AC4198" s="1">
        <v>36</v>
      </c>
      <c r="AD4198" s="1" t="s">
        <v>341</v>
      </c>
      <c r="AE4198" s="1" t="s">
        <v>11544</v>
      </c>
      <c r="AJ4198" s="1" t="s">
        <v>17</v>
      </c>
      <c r="AK4198" s="1" t="s">
        <v>11718</v>
      </c>
      <c r="AL4198" s="1" t="s">
        <v>158</v>
      </c>
      <c r="AM4198" s="1" t="s">
        <v>11647</v>
      </c>
      <c r="AT4198" s="1" t="s">
        <v>573</v>
      </c>
      <c r="AU4198" s="1" t="s">
        <v>8905</v>
      </c>
      <c r="AV4198" s="1" t="s">
        <v>6626</v>
      </c>
      <c r="AW4198" s="1" t="s">
        <v>12215</v>
      </c>
      <c r="BG4198" s="1" t="s">
        <v>2381</v>
      </c>
      <c r="BH4198" s="1" t="s">
        <v>12953</v>
      </c>
      <c r="BI4198" s="1" t="s">
        <v>6601</v>
      </c>
      <c r="BJ4198" s="1" t="s">
        <v>10486</v>
      </c>
      <c r="BK4198" s="1" t="s">
        <v>116</v>
      </c>
      <c r="BL4198" s="1" t="s">
        <v>15344</v>
      </c>
      <c r="BM4198" s="1" t="s">
        <v>6561</v>
      </c>
      <c r="BN4198" s="1" t="s">
        <v>13133</v>
      </c>
      <c r="BO4198" s="1" t="s">
        <v>153</v>
      </c>
      <c r="BP4198" s="1" t="s">
        <v>8874</v>
      </c>
      <c r="BQ4198" s="1" t="s">
        <v>6670</v>
      </c>
      <c r="BR4198" s="1" t="s">
        <v>14206</v>
      </c>
      <c r="BS4198" s="1" t="s">
        <v>96</v>
      </c>
      <c r="BT4198" s="1" t="s">
        <v>11726</v>
      </c>
    </row>
    <row r="4199" spans="1:72" ht="13.5" customHeight="1">
      <c r="A4199" s="3" t="str">
        <f>HYPERLINK("http://kyu.snu.ac.kr/sdhj/index.jsp?type=hj/GK14605_00IH_0001_0074.jpg","1720_각북면_74")</f>
        <v>1720_각북면_74</v>
      </c>
      <c r="B4199" s="2">
        <v>1720</v>
      </c>
      <c r="C4199" s="2" t="s">
        <v>15832</v>
      </c>
      <c r="D4199" s="2" t="s">
        <v>15833</v>
      </c>
      <c r="E4199" s="2">
        <v>4198</v>
      </c>
      <c r="F4199" s="1">
        <v>19</v>
      </c>
      <c r="G4199" s="1" t="s">
        <v>6491</v>
      </c>
      <c r="H4199" s="1" t="s">
        <v>8502</v>
      </c>
      <c r="I4199" s="1">
        <v>6</v>
      </c>
      <c r="L4199" s="1">
        <v>1</v>
      </c>
      <c r="M4199" s="2" t="s">
        <v>6669</v>
      </c>
      <c r="N4199" s="2" t="s">
        <v>8561</v>
      </c>
      <c r="S4199" s="1" t="s">
        <v>51</v>
      </c>
      <c r="T4199" s="1" t="s">
        <v>1413</v>
      </c>
      <c r="W4199" s="1" t="s">
        <v>128</v>
      </c>
      <c r="X4199" s="1" t="s">
        <v>9270</v>
      </c>
      <c r="Y4199" s="1" t="s">
        <v>53</v>
      </c>
      <c r="Z4199" s="1" t="s">
        <v>9315</v>
      </c>
      <c r="AC4199" s="1">
        <v>35</v>
      </c>
      <c r="AD4199" s="1" t="s">
        <v>111</v>
      </c>
      <c r="AE4199" s="1" t="s">
        <v>8821</v>
      </c>
      <c r="AJ4199" s="1" t="s">
        <v>17</v>
      </c>
      <c r="AK4199" s="1" t="s">
        <v>11718</v>
      </c>
      <c r="AL4199" s="1" t="s">
        <v>118</v>
      </c>
      <c r="AM4199" s="1" t="s">
        <v>11738</v>
      </c>
      <c r="AT4199" s="1" t="s">
        <v>573</v>
      </c>
      <c r="AU4199" s="1" t="s">
        <v>8905</v>
      </c>
      <c r="AV4199" s="1" t="s">
        <v>6671</v>
      </c>
      <c r="AW4199" s="1" t="s">
        <v>12232</v>
      </c>
      <c r="BG4199" s="1" t="s">
        <v>48</v>
      </c>
      <c r="BH4199" s="1" t="s">
        <v>8899</v>
      </c>
      <c r="BI4199" s="1" t="s">
        <v>6672</v>
      </c>
      <c r="BJ4199" s="1" t="s">
        <v>13104</v>
      </c>
      <c r="BK4199" s="1" t="s">
        <v>573</v>
      </c>
      <c r="BL4199" s="1" t="s">
        <v>8905</v>
      </c>
      <c r="BM4199" s="1" t="s">
        <v>382</v>
      </c>
      <c r="BN4199" s="1" t="s">
        <v>10811</v>
      </c>
      <c r="BO4199" s="1" t="s">
        <v>573</v>
      </c>
      <c r="BP4199" s="1" t="s">
        <v>8905</v>
      </c>
      <c r="BQ4199" s="1" t="s">
        <v>6673</v>
      </c>
      <c r="BR4199" s="1" t="s">
        <v>15110</v>
      </c>
      <c r="BS4199" s="1" t="s">
        <v>50</v>
      </c>
      <c r="BT4199" s="1" t="s">
        <v>16895</v>
      </c>
    </row>
    <row r="4200" spans="1:72" ht="13.5" customHeight="1">
      <c r="A4200" s="3" t="str">
        <f>HYPERLINK("http://kyu.snu.ac.kr/sdhj/index.jsp?type=hj/GK14605_00IH_0001_0074.jpg","1720_각북면_74")</f>
        <v>1720_각북면_74</v>
      </c>
      <c r="B4200" s="2">
        <v>1720</v>
      </c>
      <c r="C4200" s="2" t="s">
        <v>15643</v>
      </c>
      <c r="D4200" s="2" t="s">
        <v>15644</v>
      </c>
      <c r="E4200" s="2">
        <v>4199</v>
      </c>
      <c r="F4200" s="1">
        <v>19</v>
      </c>
      <c r="G4200" s="1" t="s">
        <v>6491</v>
      </c>
      <c r="H4200" s="1" t="s">
        <v>8502</v>
      </c>
      <c r="I4200" s="1">
        <v>6</v>
      </c>
      <c r="L4200" s="1">
        <v>1</v>
      </c>
      <c r="M4200" s="2" t="s">
        <v>6669</v>
      </c>
      <c r="N4200" s="2" t="s">
        <v>8561</v>
      </c>
      <c r="S4200" s="1" t="s">
        <v>190</v>
      </c>
      <c r="T4200" s="1" t="s">
        <v>8713</v>
      </c>
      <c r="Y4200" s="1" t="s">
        <v>6674</v>
      </c>
      <c r="Z4200" s="1" t="s">
        <v>9911</v>
      </c>
      <c r="AF4200" s="1" t="s">
        <v>331</v>
      </c>
      <c r="AG4200" s="1" t="s">
        <v>15703</v>
      </c>
    </row>
    <row r="4201" spans="1:72" ht="13.5" customHeight="1">
      <c r="A4201" s="3" t="str">
        <f>HYPERLINK("http://kyu.snu.ac.kr/sdhj/index.jsp?type=hj/GK14605_00IH_0001_0074.jpg","1720_각북면_74")</f>
        <v>1720_각북면_74</v>
      </c>
      <c r="B4201" s="2">
        <v>1720</v>
      </c>
      <c r="C4201" s="2" t="s">
        <v>15637</v>
      </c>
      <c r="D4201" s="2" t="s">
        <v>15638</v>
      </c>
      <c r="E4201" s="2">
        <v>4200</v>
      </c>
      <c r="F4201" s="1">
        <v>19</v>
      </c>
      <c r="G4201" s="1" t="s">
        <v>6491</v>
      </c>
      <c r="H4201" s="1" t="s">
        <v>8502</v>
      </c>
      <c r="I4201" s="1">
        <v>6</v>
      </c>
      <c r="L4201" s="1">
        <v>1</v>
      </c>
      <c r="M4201" s="2" t="s">
        <v>6669</v>
      </c>
      <c r="N4201" s="2" t="s">
        <v>8561</v>
      </c>
      <c r="S4201" s="1" t="s">
        <v>71</v>
      </c>
      <c r="T4201" s="1" t="s">
        <v>8710</v>
      </c>
      <c r="Y4201" s="1" t="s">
        <v>4961</v>
      </c>
      <c r="Z4201" s="1" t="s">
        <v>10074</v>
      </c>
      <c r="AC4201" s="1">
        <v>14</v>
      </c>
      <c r="AD4201" s="1" t="s">
        <v>207</v>
      </c>
      <c r="AE4201" s="1" t="s">
        <v>11551</v>
      </c>
    </row>
    <row r="4202" spans="1:72" ht="13.5" customHeight="1">
      <c r="A4202" s="3" t="str">
        <f>HYPERLINK("http://kyu.snu.ac.kr/sdhj/index.jsp?type=hj/GK14605_00IH_0001_0074.jpg","1720_각북면_74")</f>
        <v>1720_각북면_74</v>
      </c>
      <c r="B4202" s="2">
        <v>1720</v>
      </c>
      <c r="C4202" s="2" t="s">
        <v>15637</v>
      </c>
      <c r="D4202" s="2" t="s">
        <v>15638</v>
      </c>
      <c r="E4202" s="2">
        <v>4201</v>
      </c>
      <c r="F4202" s="1">
        <v>19</v>
      </c>
      <c r="G4202" s="1" t="s">
        <v>6491</v>
      </c>
      <c r="H4202" s="1" t="s">
        <v>8502</v>
      </c>
      <c r="I4202" s="1">
        <v>6</v>
      </c>
      <c r="L4202" s="1">
        <v>1</v>
      </c>
      <c r="M4202" s="2" t="s">
        <v>6669</v>
      </c>
      <c r="N4202" s="2" t="s">
        <v>8561</v>
      </c>
      <c r="S4202" s="1" t="s">
        <v>71</v>
      </c>
      <c r="T4202" s="1" t="s">
        <v>8710</v>
      </c>
      <c r="Y4202" s="1" t="s">
        <v>6666</v>
      </c>
      <c r="Z4202" s="1" t="s">
        <v>10009</v>
      </c>
      <c r="AC4202" s="1">
        <v>2</v>
      </c>
      <c r="AD4202" s="1" t="s">
        <v>106</v>
      </c>
      <c r="AE4202" s="1" t="s">
        <v>11517</v>
      </c>
      <c r="AF4202" s="1" t="s">
        <v>135</v>
      </c>
      <c r="AG4202" s="1" t="s">
        <v>11569</v>
      </c>
    </row>
    <row r="4203" spans="1:72" ht="13.5" customHeight="1">
      <c r="A4203" s="3" t="str">
        <f>HYPERLINK("http://kyu.snu.ac.kr/sdhj/index.jsp?type=hj/GK14605_00IH_0001_0074.jpg","1720_각북면_74")</f>
        <v>1720_각북면_74</v>
      </c>
      <c r="B4203" s="2">
        <v>1720</v>
      </c>
      <c r="C4203" s="2" t="s">
        <v>15637</v>
      </c>
      <c r="D4203" s="2" t="s">
        <v>15638</v>
      </c>
      <c r="E4203" s="2">
        <v>4202</v>
      </c>
      <c r="F4203" s="1">
        <v>19</v>
      </c>
      <c r="G4203" s="1" t="s">
        <v>6491</v>
      </c>
      <c r="H4203" s="1" t="s">
        <v>8502</v>
      </c>
      <c r="I4203" s="1">
        <v>6</v>
      </c>
      <c r="L4203" s="1">
        <v>2</v>
      </c>
      <c r="M4203" s="2" t="s">
        <v>18469</v>
      </c>
      <c r="N4203" s="2" t="s">
        <v>18470</v>
      </c>
      <c r="T4203" s="1" t="s">
        <v>15624</v>
      </c>
      <c r="U4203" s="1" t="s">
        <v>88</v>
      </c>
      <c r="V4203" s="1" t="s">
        <v>8828</v>
      </c>
      <c r="W4203" s="1" t="s">
        <v>1307</v>
      </c>
      <c r="X4203" s="1" t="s">
        <v>9271</v>
      </c>
      <c r="Y4203" s="1" t="s">
        <v>2880</v>
      </c>
      <c r="Z4203" s="1" t="s">
        <v>10073</v>
      </c>
      <c r="AC4203" s="1">
        <v>72</v>
      </c>
      <c r="AD4203" s="1" t="s">
        <v>137</v>
      </c>
      <c r="AE4203" s="1" t="s">
        <v>9320</v>
      </c>
      <c r="AJ4203" s="1" t="s">
        <v>17</v>
      </c>
      <c r="AK4203" s="1" t="s">
        <v>11718</v>
      </c>
      <c r="AL4203" s="1" t="s">
        <v>241</v>
      </c>
      <c r="AM4203" s="1" t="s">
        <v>11687</v>
      </c>
      <c r="AT4203" s="1" t="s">
        <v>88</v>
      </c>
      <c r="AU4203" s="1" t="s">
        <v>8828</v>
      </c>
      <c r="AV4203" s="1" t="s">
        <v>222</v>
      </c>
      <c r="AW4203" s="1" t="s">
        <v>11012</v>
      </c>
      <c r="BG4203" s="1" t="s">
        <v>88</v>
      </c>
      <c r="BH4203" s="1" t="s">
        <v>8828</v>
      </c>
      <c r="BI4203" s="1" t="s">
        <v>8437</v>
      </c>
      <c r="BJ4203" s="1" t="s">
        <v>13080</v>
      </c>
      <c r="BK4203" s="1" t="s">
        <v>88</v>
      </c>
      <c r="BL4203" s="1" t="s">
        <v>8828</v>
      </c>
      <c r="BM4203" s="1" t="s">
        <v>6675</v>
      </c>
      <c r="BN4203" s="1" t="s">
        <v>13644</v>
      </c>
      <c r="BO4203" s="1" t="s">
        <v>88</v>
      </c>
      <c r="BP4203" s="1" t="s">
        <v>8828</v>
      </c>
      <c r="BQ4203" s="1" t="s">
        <v>6676</v>
      </c>
      <c r="BR4203" s="1" t="s">
        <v>15125</v>
      </c>
      <c r="BS4203" s="1" t="s">
        <v>50</v>
      </c>
      <c r="BT4203" s="1" t="s">
        <v>17398</v>
      </c>
    </row>
    <row r="4204" spans="1:72" ht="13.5" customHeight="1">
      <c r="A4204" s="3" t="str">
        <f>HYPERLINK("http://kyu.snu.ac.kr/sdhj/index.jsp?type=hj/GK14605_00IH_0001_0074.jpg","1720_각북면_74")</f>
        <v>1720_각북면_74</v>
      </c>
      <c r="B4204" s="2">
        <v>1720</v>
      </c>
      <c r="C4204" s="2" t="s">
        <v>15680</v>
      </c>
      <c r="D4204" s="2" t="s">
        <v>15681</v>
      </c>
      <c r="E4204" s="2">
        <v>4203</v>
      </c>
      <c r="F4204" s="1">
        <v>19</v>
      </c>
      <c r="G4204" s="1" t="s">
        <v>6491</v>
      </c>
      <c r="H4204" s="1" t="s">
        <v>8502</v>
      </c>
      <c r="I4204" s="1">
        <v>6</v>
      </c>
      <c r="L4204" s="1">
        <v>2</v>
      </c>
      <c r="M4204" s="2" t="s">
        <v>18469</v>
      </c>
      <c r="N4204" s="2" t="s">
        <v>18470</v>
      </c>
      <c r="S4204" s="1" t="s">
        <v>51</v>
      </c>
      <c r="T4204" s="1" t="s">
        <v>1413</v>
      </c>
      <c r="W4204" s="1" t="s">
        <v>325</v>
      </c>
      <c r="X4204" s="1" t="s">
        <v>9291</v>
      </c>
      <c r="Y4204" s="1" t="s">
        <v>53</v>
      </c>
      <c r="Z4204" s="1" t="s">
        <v>9315</v>
      </c>
      <c r="AC4204" s="1">
        <v>63</v>
      </c>
      <c r="AD4204" s="1" t="s">
        <v>561</v>
      </c>
      <c r="AE4204" s="1" t="s">
        <v>11535</v>
      </c>
      <c r="AJ4204" s="1" t="s">
        <v>17</v>
      </c>
      <c r="AK4204" s="1" t="s">
        <v>11718</v>
      </c>
      <c r="AL4204" s="1" t="s">
        <v>152</v>
      </c>
      <c r="AM4204" s="1" t="s">
        <v>11667</v>
      </c>
      <c r="AT4204" s="1" t="s">
        <v>88</v>
      </c>
      <c r="AU4204" s="1" t="s">
        <v>8828</v>
      </c>
      <c r="AV4204" s="1" t="s">
        <v>8442</v>
      </c>
      <c r="AW4204" s="1" t="s">
        <v>10089</v>
      </c>
      <c r="BG4204" s="1" t="s">
        <v>88</v>
      </c>
      <c r="BH4204" s="1" t="s">
        <v>8828</v>
      </c>
      <c r="BI4204" s="1" t="s">
        <v>1426</v>
      </c>
      <c r="BJ4204" s="1" t="s">
        <v>11031</v>
      </c>
      <c r="BK4204" s="1" t="s">
        <v>239</v>
      </c>
      <c r="BL4204" s="1" t="s">
        <v>11796</v>
      </c>
      <c r="BM4204" s="1" t="s">
        <v>6677</v>
      </c>
      <c r="BN4204" s="1" t="s">
        <v>17399</v>
      </c>
      <c r="BO4204" s="1" t="s">
        <v>88</v>
      </c>
      <c r="BP4204" s="1" t="s">
        <v>8828</v>
      </c>
      <c r="BQ4204" s="1" t="s">
        <v>6377</v>
      </c>
      <c r="BR4204" s="1" t="s">
        <v>15249</v>
      </c>
      <c r="BS4204" s="1" t="s">
        <v>50</v>
      </c>
      <c r="BT4204" s="1" t="s">
        <v>15860</v>
      </c>
    </row>
    <row r="4205" spans="1:72" ht="13.5" customHeight="1">
      <c r="A4205" s="3" t="str">
        <f>HYPERLINK("http://kyu.snu.ac.kr/sdhj/index.jsp?type=hj/GK14605_00IH_0001_0074.jpg","1720_각북면_74")</f>
        <v>1720_각북면_74</v>
      </c>
      <c r="B4205" s="2">
        <v>1720</v>
      </c>
      <c r="C4205" s="2" t="s">
        <v>15666</v>
      </c>
      <c r="D4205" s="2" t="s">
        <v>15667</v>
      </c>
      <c r="E4205" s="2">
        <v>4204</v>
      </c>
      <c r="F4205" s="1">
        <v>19</v>
      </c>
      <c r="G4205" s="1" t="s">
        <v>6491</v>
      </c>
      <c r="H4205" s="1" t="s">
        <v>8502</v>
      </c>
      <c r="I4205" s="1">
        <v>6</v>
      </c>
      <c r="L4205" s="1">
        <v>2</v>
      </c>
      <c r="M4205" s="2" t="s">
        <v>18469</v>
      </c>
      <c r="N4205" s="2" t="s">
        <v>18470</v>
      </c>
      <c r="S4205" s="1" t="s">
        <v>190</v>
      </c>
      <c r="T4205" s="1" t="s">
        <v>8713</v>
      </c>
      <c r="U4205" s="1" t="s">
        <v>153</v>
      </c>
      <c r="V4205" s="1" t="s">
        <v>8874</v>
      </c>
      <c r="Y4205" s="1" t="s">
        <v>6678</v>
      </c>
      <c r="Z4205" s="1" t="s">
        <v>9968</v>
      </c>
      <c r="AC4205" s="1">
        <v>30</v>
      </c>
      <c r="AD4205" s="1" t="s">
        <v>163</v>
      </c>
      <c r="AE4205" s="1" t="s">
        <v>11552</v>
      </c>
    </row>
    <row r="4206" spans="1:72" ht="13.5" customHeight="1">
      <c r="A4206" s="3" t="str">
        <f>HYPERLINK("http://kyu.snu.ac.kr/sdhj/index.jsp?type=hj/GK14605_00IH_0001_0074.jpg","1720_각북면_74")</f>
        <v>1720_각북면_74</v>
      </c>
      <c r="B4206" s="2">
        <v>1720</v>
      </c>
      <c r="C4206" s="2" t="s">
        <v>15637</v>
      </c>
      <c r="D4206" s="2" t="s">
        <v>15638</v>
      </c>
      <c r="E4206" s="2">
        <v>4205</v>
      </c>
      <c r="F4206" s="1">
        <v>19</v>
      </c>
      <c r="G4206" s="1" t="s">
        <v>6491</v>
      </c>
      <c r="H4206" s="1" t="s">
        <v>8502</v>
      </c>
      <c r="I4206" s="1">
        <v>6</v>
      </c>
      <c r="L4206" s="1">
        <v>2</v>
      </c>
      <c r="M4206" s="2" t="s">
        <v>18469</v>
      </c>
      <c r="N4206" s="2" t="s">
        <v>18470</v>
      </c>
      <c r="S4206" s="1" t="s">
        <v>133</v>
      </c>
      <c r="T4206" s="1" t="s">
        <v>8712</v>
      </c>
      <c r="W4206" s="1" t="s">
        <v>38</v>
      </c>
      <c r="X4206" s="1" t="s">
        <v>15655</v>
      </c>
      <c r="Y4206" s="1" t="s">
        <v>53</v>
      </c>
      <c r="Z4206" s="1" t="s">
        <v>9315</v>
      </c>
      <c r="AC4206" s="1">
        <v>33</v>
      </c>
      <c r="AD4206" s="1" t="s">
        <v>151</v>
      </c>
      <c r="AE4206" s="1" t="s">
        <v>10802</v>
      </c>
    </row>
    <row r="4207" spans="1:72" ht="13.5" customHeight="1">
      <c r="A4207" s="3" t="str">
        <f>HYPERLINK("http://kyu.snu.ac.kr/sdhj/index.jsp?type=hj/GK14605_00IH_0001_0074.jpg","1720_각북면_74")</f>
        <v>1720_각북면_74</v>
      </c>
      <c r="B4207" s="2">
        <v>1720</v>
      </c>
      <c r="C4207" s="2" t="s">
        <v>15637</v>
      </c>
      <c r="D4207" s="2" t="s">
        <v>15638</v>
      </c>
      <c r="E4207" s="2">
        <v>4206</v>
      </c>
      <c r="F4207" s="1">
        <v>19</v>
      </c>
      <c r="G4207" s="1" t="s">
        <v>6491</v>
      </c>
      <c r="H4207" s="1" t="s">
        <v>8502</v>
      </c>
      <c r="I4207" s="1">
        <v>6</v>
      </c>
      <c r="L4207" s="1">
        <v>2</v>
      </c>
      <c r="M4207" s="2" t="s">
        <v>18469</v>
      </c>
      <c r="N4207" s="2" t="s">
        <v>18470</v>
      </c>
      <c r="S4207" s="1" t="s">
        <v>68</v>
      </c>
      <c r="T4207" s="1" t="s">
        <v>8708</v>
      </c>
      <c r="Y4207" s="1" t="s">
        <v>53</v>
      </c>
      <c r="Z4207" s="1" t="s">
        <v>9315</v>
      </c>
      <c r="AC4207" s="1">
        <v>17</v>
      </c>
      <c r="AD4207" s="1" t="s">
        <v>69</v>
      </c>
      <c r="AE4207" s="1" t="s">
        <v>11560</v>
      </c>
    </row>
    <row r="4208" spans="1:72" ht="13.5" customHeight="1">
      <c r="A4208" s="3" t="str">
        <f>HYPERLINK("http://kyu.snu.ac.kr/sdhj/index.jsp?type=hj/GK14605_00IH_0001_0074.jpg","1720_각북면_74")</f>
        <v>1720_각북면_74</v>
      </c>
      <c r="B4208" s="2">
        <v>1720</v>
      </c>
      <c r="C4208" s="2" t="s">
        <v>15637</v>
      </c>
      <c r="D4208" s="2" t="s">
        <v>15638</v>
      </c>
      <c r="E4208" s="2">
        <v>4207</v>
      </c>
      <c r="F4208" s="1">
        <v>19</v>
      </c>
      <c r="G4208" s="1" t="s">
        <v>6491</v>
      </c>
      <c r="H4208" s="1" t="s">
        <v>8502</v>
      </c>
      <c r="I4208" s="1">
        <v>6</v>
      </c>
      <c r="L4208" s="1">
        <v>3</v>
      </c>
      <c r="M4208" s="2" t="s">
        <v>18471</v>
      </c>
      <c r="N4208" s="2" t="s">
        <v>18472</v>
      </c>
      <c r="T4208" s="1" t="s">
        <v>15624</v>
      </c>
      <c r="U4208" s="1" t="s">
        <v>573</v>
      </c>
      <c r="V4208" s="1" t="s">
        <v>8905</v>
      </c>
      <c r="W4208" s="1" t="s">
        <v>373</v>
      </c>
      <c r="X4208" s="1" t="s">
        <v>9290</v>
      </c>
      <c r="Y4208" s="1" t="s">
        <v>6679</v>
      </c>
      <c r="Z4208" s="1" t="s">
        <v>9654</v>
      </c>
      <c r="AC4208" s="1">
        <v>58</v>
      </c>
      <c r="AD4208" s="1" t="s">
        <v>510</v>
      </c>
      <c r="AE4208" s="1" t="s">
        <v>11558</v>
      </c>
      <c r="AJ4208" s="1" t="s">
        <v>17</v>
      </c>
      <c r="AK4208" s="1" t="s">
        <v>11718</v>
      </c>
      <c r="AL4208" s="1" t="s">
        <v>158</v>
      </c>
      <c r="AM4208" s="1" t="s">
        <v>11647</v>
      </c>
      <c r="AT4208" s="1" t="s">
        <v>573</v>
      </c>
      <c r="AU4208" s="1" t="s">
        <v>8905</v>
      </c>
      <c r="AV4208" s="1" t="s">
        <v>6680</v>
      </c>
      <c r="AW4208" s="1" t="s">
        <v>12231</v>
      </c>
      <c r="BG4208" s="1" t="s">
        <v>2381</v>
      </c>
      <c r="BH4208" s="1" t="s">
        <v>12953</v>
      </c>
      <c r="BI4208" s="1" t="s">
        <v>6627</v>
      </c>
      <c r="BJ4208" s="1" t="s">
        <v>10486</v>
      </c>
      <c r="BK4208" s="1" t="s">
        <v>116</v>
      </c>
      <c r="BL4208" s="1" t="s">
        <v>15344</v>
      </c>
      <c r="BM4208" s="1" t="s">
        <v>6561</v>
      </c>
      <c r="BN4208" s="1" t="s">
        <v>13133</v>
      </c>
      <c r="BO4208" s="1" t="s">
        <v>573</v>
      </c>
      <c r="BP4208" s="1" t="s">
        <v>8905</v>
      </c>
      <c r="BQ4208" s="1" t="s">
        <v>6681</v>
      </c>
      <c r="BR4208" s="1" t="s">
        <v>15214</v>
      </c>
      <c r="BS4208" s="1" t="s">
        <v>41</v>
      </c>
      <c r="BT4208" s="1" t="s">
        <v>11660</v>
      </c>
    </row>
    <row r="4209" spans="1:73" ht="13.5" customHeight="1">
      <c r="A4209" s="3" t="str">
        <f>HYPERLINK("http://kyu.snu.ac.kr/sdhj/index.jsp?type=hj/GK14605_00IH_0001_0074.jpg","1720_각북면_74")</f>
        <v>1720_각북면_74</v>
      </c>
      <c r="B4209" s="2">
        <v>1720</v>
      </c>
      <c r="C4209" s="2" t="s">
        <v>15678</v>
      </c>
      <c r="D4209" s="2" t="s">
        <v>15679</v>
      </c>
      <c r="E4209" s="2">
        <v>4208</v>
      </c>
      <c r="F4209" s="1">
        <v>19</v>
      </c>
      <c r="G4209" s="1" t="s">
        <v>6491</v>
      </c>
      <c r="H4209" s="1" t="s">
        <v>8502</v>
      </c>
      <c r="I4209" s="1">
        <v>6</v>
      </c>
      <c r="L4209" s="1">
        <v>3</v>
      </c>
      <c r="M4209" s="2" t="s">
        <v>18471</v>
      </c>
      <c r="N4209" s="2" t="s">
        <v>18472</v>
      </c>
      <c r="S4209" s="1" t="s">
        <v>51</v>
      </c>
      <c r="T4209" s="1" t="s">
        <v>1413</v>
      </c>
      <c r="W4209" s="1" t="s">
        <v>325</v>
      </c>
      <c r="X4209" s="1" t="s">
        <v>9291</v>
      </c>
      <c r="Y4209" s="1" t="s">
        <v>53</v>
      </c>
      <c r="Z4209" s="1" t="s">
        <v>9315</v>
      </c>
      <c r="AC4209" s="1">
        <v>54</v>
      </c>
      <c r="AD4209" s="1" t="s">
        <v>804</v>
      </c>
      <c r="AE4209" s="1" t="s">
        <v>11540</v>
      </c>
      <c r="AJ4209" s="1" t="s">
        <v>17</v>
      </c>
      <c r="AK4209" s="1" t="s">
        <v>11718</v>
      </c>
      <c r="AL4209" s="1" t="s">
        <v>152</v>
      </c>
      <c r="AM4209" s="1" t="s">
        <v>11667</v>
      </c>
      <c r="AT4209" s="1" t="s">
        <v>153</v>
      </c>
      <c r="AU4209" s="1" t="s">
        <v>8874</v>
      </c>
      <c r="AV4209" s="1" t="s">
        <v>1711</v>
      </c>
      <c r="AW4209" s="1" t="s">
        <v>9879</v>
      </c>
      <c r="BG4209" s="1" t="s">
        <v>88</v>
      </c>
      <c r="BH4209" s="1" t="s">
        <v>8828</v>
      </c>
      <c r="BI4209" s="1" t="s">
        <v>3447</v>
      </c>
      <c r="BJ4209" s="1" t="s">
        <v>9471</v>
      </c>
      <c r="BK4209" s="1" t="s">
        <v>88</v>
      </c>
      <c r="BL4209" s="1" t="s">
        <v>8828</v>
      </c>
      <c r="BM4209" s="1" t="s">
        <v>109</v>
      </c>
      <c r="BN4209" s="1" t="s">
        <v>9273</v>
      </c>
      <c r="BO4209" s="1" t="s">
        <v>88</v>
      </c>
      <c r="BP4209" s="1" t="s">
        <v>8828</v>
      </c>
      <c r="BQ4209" s="1" t="s">
        <v>6682</v>
      </c>
      <c r="BR4209" s="1" t="s">
        <v>14229</v>
      </c>
      <c r="BS4209" s="1" t="s">
        <v>96</v>
      </c>
      <c r="BT4209" s="1" t="s">
        <v>11726</v>
      </c>
    </row>
    <row r="4210" spans="1:73" ht="13.5" customHeight="1">
      <c r="A4210" s="3" t="str">
        <f>HYPERLINK("http://kyu.snu.ac.kr/sdhj/index.jsp?type=hj/GK14605_00IH_0001_0074.jpg","1720_각북면_74")</f>
        <v>1720_각북면_74</v>
      </c>
      <c r="B4210" s="2">
        <v>1720</v>
      </c>
      <c r="C4210" s="2" t="s">
        <v>15701</v>
      </c>
      <c r="D4210" s="2" t="s">
        <v>15702</v>
      </c>
      <c r="E4210" s="2">
        <v>4209</v>
      </c>
      <c r="F4210" s="1">
        <v>19</v>
      </c>
      <c r="G4210" s="1" t="s">
        <v>6491</v>
      </c>
      <c r="H4210" s="1" t="s">
        <v>8502</v>
      </c>
      <c r="I4210" s="1">
        <v>6</v>
      </c>
      <c r="L4210" s="1">
        <v>3</v>
      </c>
      <c r="M4210" s="2" t="s">
        <v>18471</v>
      </c>
      <c r="N4210" s="2" t="s">
        <v>18472</v>
      </c>
      <c r="S4210" s="1" t="s">
        <v>226</v>
      </c>
      <c r="T4210" s="1" t="s">
        <v>8709</v>
      </c>
      <c r="Y4210" s="1" t="s">
        <v>53</v>
      </c>
      <c r="Z4210" s="1" t="s">
        <v>9315</v>
      </c>
      <c r="AC4210" s="1">
        <v>10</v>
      </c>
      <c r="AD4210" s="1" t="s">
        <v>138</v>
      </c>
      <c r="AE4210" s="1" t="s">
        <v>11522</v>
      </c>
    </row>
    <row r="4211" spans="1:73" ht="13.5" customHeight="1">
      <c r="A4211" s="3" t="str">
        <f>HYPERLINK("http://kyu.snu.ac.kr/sdhj/index.jsp?type=hj/GK14605_00IH_0001_0074.jpg","1720_각북면_74")</f>
        <v>1720_각북면_74</v>
      </c>
      <c r="B4211" s="2">
        <v>1720</v>
      </c>
      <c r="C4211" s="2" t="s">
        <v>15637</v>
      </c>
      <c r="D4211" s="2" t="s">
        <v>15638</v>
      </c>
      <c r="E4211" s="2">
        <v>4210</v>
      </c>
      <c r="F4211" s="1">
        <v>19</v>
      </c>
      <c r="G4211" s="1" t="s">
        <v>6491</v>
      </c>
      <c r="H4211" s="1" t="s">
        <v>8502</v>
      </c>
      <c r="I4211" s="1">
        <v>6</v>
      </c>
      <c r="L4211" s="1">
        <v>3</v>
      </c>
      <c r="M4211" s="2" t="s">
        <v>18471</v>
      </c>
      <c r="N4211" s="2" t="s">
        <v>18472</v>
      </c>
      <c r="S4211" s="1" t="s">
        <v>71</v>
      </c>
      <c r="T4211" s="1" t="s">
        <v>8710</v>
      </c>
      <c r="U4211" s="1" t="s">
        <v>573</v>
      </c>
      <c r="V4211" s="1" t="s">
        <v>8905</v>
      </c>
      <c r="Y4211" s="1" t="s">
        <v>6683</v>
      </c>
      <c r="Z4211" s="1" t="s">
        <v>17400</v>
      </c>
      <c r="AC4211" s="1">
        <v>7</v>
      </c>
      <c r="AD4211" s="1" t="s">
        <v>454</v>
      </c>
      <c r="AE4211" s="1" t="s">
        <v>11543</v>
      </c>
      <c r="BU4211" s="1" t="s">
        <v>6684</v>
      </c>
    </row>
    <row r="4212" spans="1:73" ht="13.5" customHeight="1">
      <c r="A4212" s="3" t="str">
        <f>HYPERLINK("http://kyu.snu.ac.kr/sdhj/index.jsp?type=hj/GK14605_00IH_0001_0074.jpg","1720_각북면_74")</f>
        <v>1720_각북면_74</v>
      </c>
      <c r="B4212" s="2">
        <v>1720</v>
      </c>
      <c r="C4212" s="2" t="s">
        <v>15637</v>
      </c>
      <c r="D4212" s="2" t="s">
        <v>15638</v>
      </c>
      <c r="E4212" s="2">
        <v>4211</v>
      </c>
      <c r="F4212" s="1">
        <v>19</v>
      </c>
      <c r="G4212" s="1" t="s">
        <v>6491</v>
      </c>
      <c r="H4212" s="1" t="s">
        <v>8502</v>
      </c>
      <c r="I4212" s="1">
        <v>6</v>
      </c>
      <c r="L4212" s="1">
        <v>4</v>
      </c>
      <c r="M4212" s="2" t="s">
        <v>18473</v>
      </c>
      <c r="N4212" s="2" t="s">
        <v>18474</v>
      </c>
      <c r="T4212" s="1" t="s">
        <v>15624</v>
      </c>
      <c r="U4212" s="1" t="s">
        <v>573</v>
      </c>
      <c r="V4212" s="1" t="s">
        <v>8905</v>
      </c>
      <c r="W4212" s="1" t="s">
        <v>373</v>
      </c>
      <c r="X4212" s="1" t="s">
        <v>9290</v>
      </c>
      <c r="Y4212" s="1" t="s">
        <v>6685</v>
      </c>
      <c r="Z4212" s="1" t="s">
        <v>10072</v>
      </c>
      <c r="AC4212" s="1">
        <v>36</v>
      </c>
      <c r="AD4212" s="1" t="s">
        <v>341</v>
      </c>
      <c r="AE4212" s="1" t="s">
        <v>11544</v>
      </c>
      <c r="AJ4212" s="1" t="s">
        <v>17</v>
      </c>
      <c r="AK4212" s="1" t="s">
        <v>11718</v>
      </c>
      <c r="AL4212" s="1" t="s">
        <v>158</v>
      </c>
      <c r="AM4212" s="1" t="s">
        <v>11647</v>
      </c>
      <c r="AT4212" s="1" t="s">
        <v>573</v>
      </c>
      <c r="AU4212" s="1" t="s">
        <v>8905</v>
      </c>
      <c r="AV4212" s="1" t="s">
        <v>1347</v>
      </c>
      <c r="AW4212" s="1" t="s">
        <v>10721</v>
      </c>
      <c r="BG4212" s="1" t="s">
        <v>573</v>
      </c>
      <c r="BH4212" s="1" t="s">
        <v>8905</v>
      </c>
      <c r="BI4212" s="1" t="s">
        <v>6680</v>
      </c>
      <c r="BJ4212" s="1" t="s">
        <v>12231</v>
      </c>
      <c r="BK4212" s="1" t="s">
        <v>2381</v>
      </c>
      <c r="BL4212" s="1" t="s">
        <v>12953</v>
      </c>
      <c r="BM4212" s="1" t="s">
        <v>6627</v>
      </c>
      <c r="BN4212" s="1" t="s">
        <v>10486</v>
      </c>
      <c r="BO4212" s="1" t="s">
        <v>573</v>
      </c>
      <c r="BP4212" s="1" t="s">
        <v>8905</v>
      </c>
      <c r="BQ4212" s="1" t="s">
        <v>6686</v>
      </c>
      <c r="BR4212" s="1" t="s">
        <v>14228</v>
      </c>
      <c r="BS4212" s="1" t="s">
        <v>41</v>
      </c>
      <c r="BT4212" s="1" t="s">
        <v>11660</v>
      </c>
    </row>
    <row r="4213" spans="1:73" ht="13.5" customHeight="1">
      <c r="A4213" s="3" t="str">
        <f>HYPERLINK("http://kyu.snu.ac.kr/sdhj/index.jsp?type=hj/GK14605_00IH_0001_0074.jpg","1720_각북면_74")</f>
        <v>1720_각북면_74</v>
      </c>
      <c r="B4213" s="2">
        <v>1720</v>
      </c>
      <c r="C4213" s="2" t="s">
        <v>15674</v>
      </c>
      <c r="D4213" s="2" t="s">
        <v>15675</v>
      </c>
      <c r="E4213" s="2">
        <v>4212</v>
      </c>
      <c r="F4213" s="1">
        <v>19</v>
      </c>
      <c r="G4213" s="1" t="s">
        <v>6491</v>
      </c>
      <c r="H4213" s="1" t="s">
        <v>8502</v>
      </c>
      <c r="I4213" s="1">
        <v>6</v>
      </c>
      <c r="L4213" s="1">
        <v>4</v>
      </c>
      <c r="M4213" s="2" t="s">
        <v>18473</v>
      </c>
      <c r="N4213" s="2" t="s">
        <v>18474</v>
      </c>
      <c r="S4213" s="1" t="s">
        <v>51</v>
      </c>
      <c r="T4213" s="1" t="s">
        <v>1413</v>
      </c>
      <c r="W4213" s="1" t="s">
        <v>878</v>
      </c>
      <c r="X4213" s="1" t="s">
        <v>9267</v>
      </c>
      <c r="Y4213" s="1" t="s">
        <v>53</v>
      </c>
      <c r="Z4213" s="1" t="s">
        <v>9315</v>
      </c>
      <c r="AC4213" s="1">
        <v>37</v>
      </c>
      <c r="AD4213" s="1" t="s">
        <v>299</v>
      </c>
      <c r="AE4213" s="1" t="s">
        <v>11520</v>
      </c>
      <c r="AJ4213" s="1" t="s">
        <v>17</v>
      </c>
      <c r="AK4213" s="1" t="s">
        <v>11718</v>
      </c>
      <c r="AL4213" s="1" t="s">
        <v>225</v>
      </c>
      <c r="AM4213" s="1" t="s">
        <v>11725</v>
      </c>
      <c r="AT4213" s="1" t="s">
        <v>88</v>
      </c>
      <c r="AU4213" s="1" t="s">
        <v>8828</v>
      </c>
      <c r="AV4213" s="1" t="s">
        <v>38</v>
      </c>
      <c r="AW4213" s="1" t="s">
        <v>9265</v>
      </c>
      <c r="BG4213" s="1" t="s">
        <v>88</v>
      </c>
      <c r="BH4213" s="1" t="s">
        <v>8828</v>
      </c>
      <c r="BI4213" s="1" t="s">
        <v>3322</v>
      </c>
      <c r="BJ4213" s="1" t="s">
        <v>10317</v>
      </c>
      <c r="BK4213" s="1" t="s">
        <v>88</v>
      </c>
      <c r="BL4213" s="1" t="s">
        <v>8828</v>
      </c>
      <c r="BM4213" s="1" t="s">
        <v>683</v>
      </c>
      <c r="BN4213" s="1" t="s">
        <v>13684</v>
      </c>
      <c r="BO4213" s="1" t="s">
        <v>88</v>
      </c>
      <c r="BP4213" s="1" t="s">
        <v>8828</v>
      </c>
      <c r="BQ4213" s="1" t="s">
        <v>1179</v>
      </c>
      <c r="BR4213" s="1" t="s">
        <v>14227</v>
      </c>
      <c r="BS4213" s="1" t="s">
        <v>158</v>
      </c>
      <c r="BT4213" s="1" t="s">
        <v>11647</v>
      </c>
    </row>
    <row r="4214" spans="1:73" ht="13.5" customHeight="1">
      <c r="A4214" s="3" t="str">
        <f>HYPERLINK("http://kyu.snu.ac.kr/sdhj/index.jsp?type=hj/GK14605_00IH_0001_0075.jpg","1720_각북면_75")</f>
        <v>1720_각북면_75</v>
      </c>
      <c r="B4214" s="2">
        <v>1720</v>
      </c>
      <c r="C4214" s="2" t="s">
        <v>15637</v>
      </c>
      <c r="D4214" s="2" t="s">
        <v>15638</v>
      </c>
      <c r="E4214" s="2">
        <v>4213</v>
      </c>
      <c r="F4214" s="1">
        <v>19</v>
      </c>
      <c r="G4214" s="1" t="s">
        <v>6491</v>
      </c>
      <c r="H4214" s="1" t="s">
        <v>8502</v>
      </c>
      <c r="I4214" s="1">
        <v>6</v>
      </c>
      <c r="L4214" s="1">
        <v>4</v>
      </c>
      <c r="M4214" s="2" t="s">
        <v>18473</v>
      </c>
      <c r="N4214" s="2" t="s">
        <v>18474</v>
      </c>
      <c r="S4214" s="1" t="s">
        <v>226</v>
      </c>
      <c r="T4214" s="1" t="s">
        <v>8709</v>
      </c>
      <c r="Y4214" s="1" t="s">
        <v>53</v>
      </c>
      <c r="Z4214" s="1" t="s">
        <v>9315</v>
      </c>
      <c r="AC4214" s="1">
        <v>12</v>
      </c>
      <c r="AD4214" s="1" t="s">
        <v>137</v>
      </c>
      <c r="AE4214" s="1" t="s">
        <v>9320</v>
      </c>
    </row>
    <row r="4215" spans="1:73" ht="13.5" customHeight="1">
      <c r="A4215" s="3" t="str">
        <f>HYPERLINK("http://kyu.snu.ac.kr/sdhj/index.jsp?type=hj/GK14605_00IH_0001_0075.jpg","1720_각북면_75")</f>
        <v>1720_각북면_75</v>
      </c>
      <c r="B4215" s="2">
        <v>1720</v>
      </c>
      <c r="C4215" s="2" t="s">
        <v>15637</v>
      </c>
      <c r="D4215" s="2" t="s">
        <v>15638</v>
      </c>
      <c r="E4215" s="2">
        <v>4214</v>
      </c>
      <c r="F4215" s="1">
        <v>19</v>
      </c>
      <c r="G4215" s="1" t="s">
        <v>6491</v>
      </c>
      <c r="H4215" s="1" t="s">
        <v>8502</v>
      </c>
      <c r="I4215" s="1">
        <v>6</v>
      </c>
      <c r="L4215" s="1">
        <v>5</v>
      </c>
      <c r="M4215" s="2" t="s">
        <v>18475</v>
      </c>
      <c r="N4215" s="2" t="s">
        <v>18476</v>
      </c>
      <c r="T4215" s="1" t="s">
        <v>15624</v>
      </c>
      <c r="U4215" s="1" t="s">
        <v>573</v>
      </c>
      <c r="V4215" s="1" t="s">
        <v>8905</v>
      </c>
      <c r="W4215" s="1" t="s">
        <v>373</v>
      </c>
      <c r="X4215" s="1" t="s">
        <v>9290</v>
      </c>
      <c r="Y4215" s="1" t="s">
        <v>6687</v>
      </c>
      <c r="Z4215" s="1" t="s">
        <v>10071</v>
      </c>
      <c r="AC4215" s="1">
        <v>58</v>
      </c>
      <c r="AD4215" s="1" t="s">
        <v>510</v>
      </c>
      <c r="AE4215" s="1" t="s">
        <v>11558</v>
      </c>
      <c r="AJ4215" s="1" t="s">
        <v>17</v>
      </c>
      <c r="AK4215" s="1" t="s">
        <v>11718</v>
      </c>
      <c r="AL4215" s="1" t="s">
        <v>158</v>
      </c>
      <c r="AM4215" s="1" t="s">
        <v>11647</v>
      </c>
      <c r="AT4215" s="1" t="s">
        <v>1979</v>
      </c>
      <c r="AU4215" s="1" t="s">
        <v>11966</v>
      </c>
      <c r="AV4215" s="1" t="s">
        <v>18964</v>
      </c>
      <c r="AW4215" s="1" t="s">
        <v>16923</v>
      </c>
      <c r="BG4215" s="1" t="s">
        <v>573</v>
      </c>
      <c r="BH4215" s="1" t="s">
        <v>8905</v>
      </c>
      <c r="BI4215" s="1" t="s">
        <v>5315</v>
      </c>
      <c r="BJ4215" s="1" t="s">
        <v>13130</v>
      </c>
      <c r="BK4215" s="1" t="s">
        <v>116</v>
      </c>
      <c r="BL4215" s="1" t="s">
        <v>15344</v>
      </c>
      <c r="BM4215" s="1" t="s">
        <v>6561</v>
      </c>
      <c r="BN4215" s="1" t="s">
        <v>13133</v>
      </c>
      <c r="BO4215" s="1" t="s">
        <v>573</v>
      </c>
      <c r="BP4215" s="1" t="s">
        <v>8905</v>
      </c>
      <c r="BQ4215" s="1" t="s">
        <v>6688</v>
      </c>
      <c r="BR4215" s="1" t="s">
        <v>14223</v>
      </c>
      <c r="BS4215" s="1" t="s">
        <v>436</v>
      </c>
      <c r="BT4215" s="1" t="s">
        <v>11639</v>
      </c>
    </row>
    <row r="4216" spans="1:73" ht="13.5" customHeight="1">
      <c r="A4216" s="3" t="str">
        <f>HYPERLINK("http://kyu.snu.ac.kr/sdhj/index.jsp?type=hj/GK14605_00IH_0001_0075.jpg","1720_각북면_75")</f>
        <v>1720_각북면_75</v>
      </c>
      <c r="B4216" s="2">
        <v>1720</v>
      </c>
      <c r="C4216" s="2" t="s">
        <v>15754</v>
      </c>
      <c r="D4216" s="2" t="s">
        <v>15755</v>
      </c>
      <c r="E4216" s="2">
        <v>4215</v>
      </c>
      <c r="F4216" s="1">
        <v>19</v>
      </c>
      <c r="G4216" s="1" t="s">
        <v>6491</v>
      </c>
      <c r="H4216" s="1" t="s">
        <v>8502</v>
      </c>
      <c r="I4216" s="1">
        <v>6</v>
      </c>
      <c r="L4216" s="1">
        <v>5</v>
      </c>
      <c r="M4216" s="2" t="s">
        <v>18475</v>
      </c>
      <c r="N4216" s="2" t="s">
        <v>18476</v>
      </c>
      <c r="S4216" s="1" t="s">
        <v>51</v>
      </c>
      <c r="T4216" s="1" t="s">
        <v>1413</v>
      </c>
      <c r="W4216" s="1" t="s">
        <v>2629</v>
      </c>
      <c r="X4216" s="1" t="s">
        <v>16335</v>
      </c>
      <c r="Y4216" s="1" t="s">
        <v>53</v>
      </c>
      <c r="Z4216" s="1" t="s">
        <v>9315</v>
      </c>
      <c r="AC4216" s="1">
        <v>53</v>
      </c>
      <c r="AD4216" s="1" t="s">
        <v>798</v>
      </c>
      <c r="AE4216" s="1" t="s">
        <v>11550</v>
      </c>
      <c r="AJ4216" s="1" t="s">
        <v>17</v>
      </c>
      <c r="AK4216" s="1" t="s">
        <v>11718</v>
      </c>
      <c r="AL4216" s="1" t="s">
        <v>158</v>
      </c>
      <c r="AM4216" s="1" t="s">
        <v>11647</v>
      </c>
      <c r="AT4216" s="1" t="s">
        <v>88</v>
      </c>
      <c r="AU4216" s="1" t="s">
        <v>8828</v>
      </c>
      <c r="AV4216" s="1" t="s">
        <v>701</v>
      </c>
      <c r="AW4216" s="1" t="s">
        <v>10012</v>
      </c>
      <c r="BG4216" s="1" t="s">
        <v>88</v>
      </c>
      <c r="BH4216" s="1" t="s">
        <v>8828</v>
      </c>
      <c r="BI4216" s="1" t="s">
        <v>5142</v>
      </c>
      <c r="BJ4216" s="1" t="s">
        <v>12384</v>
      </c>
      <c r="BK4216" s="1" t="s">
        <v>88</v>
      </c>
      <c r="BL4216" s="1" t="s">
        <v>8828</v>
      </c>
      <c r="BM4216" s="1" t="s">
        <v>5143</v>
      </c>
      <c r="BN4216" s="1" t="s">
        <v>9477</v>
      </c>
      <c r="BO4216" s="1" t="s">
        <v>239</v>
      </c>
      <c r="BP4216" s="1" t="s">
        <v>11796</v>
      </c>
      <c r="BQ4216" s="1" t="s">
        <v>6689</v>
      </c>
      <c r="BR4216" s="1" t="s">
        <v>14226</v>
      </c>
      <c r="BS4216" s="1" t="s">
        <v>41</v>
      </c>
      <c r="BT4216" s="1" t="s">
        <v>11660</v>
      </c>
    </row>
    <row r="4217" spans="1:73" ht="13.5" customHeight="1">
      <c r="A4217" s="3" t="str">
        <f>HYPERLINK("http://kyu.snu.ac.kr/sdhj/index.jsp?type=hj/GK14605_00IH_0001_0075.jpg","1720_각북면_75")</f>
        <v>1720_각북면_75</v>
      </c>
      <c r="B4217" s="2">
        <v>1720</v>
      </c>
      <c r="C4217" s="2" t="s">
        <v>15637</v>
      </c>
      <c r="D4217" s="2" t="s">
        <v>15638</v>
      </c>
      <c r="E4217" s="2">
        <v>4216</v>
      </c>
      <c r="F4217" s="1">
        <v>19</v>
      </c>
      <c r="G4217" s="1" t="s">
        <v>6491</v>
      </c>
      <c r="H4217" s="1" t="s">
        <v>8502</v>
      </c>
      <c r="I4217" s="1">
        <v>6</v>
      </c>
      <c r="L4217" s="1">
        <v>5</v>
      </c>
      <c r="M4217" s="2" t="s">
        <v>18475</v>
      </c>
      <c r="N4217" s="2" t="s">
        <v>18476</v>
      </c>
      <c r="S4217" s="1" t="s">
        <v>190</v>
      </c>
      <c r="T4217" s="1" t="s">
        <v>8713</v>
      </c>
      <c r="U4217" s="1" t="s">
        <v>573</v>
      </c>
      <c r="V4217" s="1" t="s">
        <v>8905</v>
      </c>
      <c r="Y4217" s="1" t="s">
        <v>6690</v>
      </c>
      <c r="Z4217" s="1" t="s">
        <v>10070</v>
      </c>
      <c r="AC4217" s="1">
        <v>19</v>
      </c>
      <c r="AD4217" s="1" t="s">
        <v>308</v>
      </c>
      <c r="AE4217" s="1" t="s">
        <v>11554</v>
      </c>
    </row>
    <row r="4218" spans="1:73" ht="13.5" customHeight="1">
      <c r="A4218" s="3" t="str">
        <f>HYPERLINK("http://kyu.snu.ac.kr/sdhj/index.jsp?type=hj/GK14605_00IH_0001_0075.jpg","1720_각북면_75")</f>
        <v>1720_각북면_75</v>
      </c>
      <c r="B4218" s="2">
        <v>1720</v>
      </c>
      <c r="C4218" s="2" t="s">
        <v>15637</v>
      </c>
      <c r="D4218" s="2" t="s">
        <v>15638</v>
      </c>
      <c r="E4218" s="2">
        <v>4217</v>
      </c>
      <c r="F4218" s="1">
        <v>19</v>
      </c>
      <c r="G4218" s="1" t="s">
        <v>6491</v>
      </c>
      <c r="H4218" s="1" t="s">
        <v>8502</v>
      </c>
      <c r="I4218" s="1">
        <v>6</v>
      </c>
      <c r="L4218" s="1">
        <v>5</v>
      </c>
      <c r="M4218" s="2" t="s">
        <v>18475</v>
      </c>
      <c r="N4218" s="2" t="s">
        <v>18476</v>
      </c>
      <c r="S4218" s="1" t="s">
        <v>71</v>
      </c>
      <c r="T4218" s="1" t="s">
        <v>8710</v>
      </c>
      <c r="U4218" s="1" t="s">
        <v>573</v>
      </c>
      <c r="V4218" s="1" t="s">
        <v>8905</v>
      </c>
      <c r="Y4218" s="1" t="s">
        <v>1231</v>
      </c>
      <c r="Z4218" s="1" t="s">
        <v>10069</v>
      </c>
      <c r="AC4218" s="1">
        <v>7</v>
      </c>
      <c r="AD4218" s="1" t="s">
        <v>454</v>
      </c>
      <c r="AE4218" s="1" t="s">
        <v>11543</v>
      </c>
      <c r="BU4218" s="1" t="s">
        <v>6691</v>
      </c>
    </row>
    <row r="4219" spans="1:73" ht="13.5" customHeight="1">
      <c r="A4219" s="3" t="str">
        <f>HYPERLINK("http://kyu.snu.ac.kr/sdhj/index.jsp?type=hj/GK14605_00IH_0001_0075.jpg","1720_각북면_75")</f>
        <v>1720_각북면_75</v>
      </c>
      <c r="B4219" s="2">
        <v>1720</v>
      </c>
      <c r="C4219" s="2" t="s">
        <v>15637</v>
      </c>
      <c r="D4219" s="2" t="s">
        <v>15638</v>
      </c>
      <c r="E4219" s="2">
        <v>4218</v>
      </c>
      <c r="F4219" s="1">
        <v>19</v>
      </c>
      <c r="G4219" s="1" t="s">
        <v>6491</v>
      </c>
      <c r="H4219" s="1" t="s">
        <v>8502</v>
      </c>
      <c r="I4219" s="1">
        <v>6</v>
      </c>
      <c r="L4219" s="1">
        <v>5</v>
      </c>
      <c r="M4219" s="2" t="s">
        <v>18475</v>
      </c>
      <c r="N4219" s="2" t="s">
        <v>18476</v>
      </c>
      <c r="S4219" s="1" t="s">
        <v>68</v>
      </c>
      <c r="T4219" s="1" t="s">
        <v>8708</v>
      </c>
      <c r="Y4219" s="1" t="s">
        <v>53</v>
      </c>
      <c r="Z4219" s="1" t="s">
        <v>9315</v>
      </c>
      <c r="AC4219" s="1">
        <v>13</v>
      </c>
      <c r="AD4219" s="1" t="s">
        <v>229</v>
      </c>
      <c r="AE4219" s="1" t="s">
        <v>11524</v>
      </c>
    </row>
    <row r="4220" spans="1:73" ht="13.5" customHeight="1">
      <c r="A4220" s="3" t="str">
        <f>HYPERLINK("http://kyu.snu.ac.kr/sdhj/index.jsp?type=hj/GK14605_00IH_0001_0075.jpg","1720_각북면_75")</f>
        <v>1720_각북면_75</v>
      </c>
      <c r="B4220" s="2">
        <v>1720</v>
      </c>
      <c r="C4220" s="2" t="s">
        <v>15637</v>
      </c>
      <c r="D4220" s="2" t="s">
        <v>15638</v>
      </c>
      <c r="E4220" s="2">
        <v>4219</v>
      </c>
      <c r="F4220" s="1">
        <v>19</v>
      </c>
      <c r="G4220" s="1" t="s">
        <v>6491</v>
      </c>
      <c r="H4220" s="1" t="s">
        <v>8502</v>
      </c>
      <c r="I4220" s="1">
        <v>7</v>
      </c>
      <c r="J4220" s="1" t="s">
        <v>6692</v>
      </c>
      <c r="K4220" s="1" t="s">
        <v>8560</v>
      </c>
      <c r="L4220" s="1">
        <v>1</v>
      </c>
      <c r="M4220" s="2" t="s">
        <v>6692</v>
      </c>
      <c r="N4220" s="2" t="s">
        <v>8560</v>
      </c>
      <c r="T4220" s="1" t="s">
        <v>17299</v>
      </c>
      <c r="U4220" s="1" t="s">
        <v>6568</v>
      </c>
      <c r="V4220" s="1" t="s">
        <v>8981</v>
      </c>
      <c r="W4220" s="1" t="s">
        <v>373</v>
      </c>
      <c r="X4220" s="1" t="s">
        <v>9290</v>
      </c>
      <c r="Y4220" s="1" t="s">
        <v>6693</v>
      </c>
      <c r="Z4220" s="1" t="s">
        <v>10041</v>
      </c>
      <c r="AC4220" s="1">
        <v>56</v>
      </c>
      <c r="AD4220" s="1" t="s">
        <v>673</v>
      </c>
      <c r="AE4220" s="1" t="s">
        <v>11548</v>
      </c>
      <c r="AJ4220" s="1" t="s">
        <v>17</v>
      </c>
      <c r="AK4220" s="1" t="s">
        <v>11718</v>
      </c>
      <c r="AL4220" s="1" t="s">
        <v>158</v>
      </c>
      <c r="AM4220" s="1" t="s">
        <v>11647</v>
      </c>
      <c r="AT4220" s="1" t="s">
        <v>1979</v>
      </c>
      <c r="AU4220" s="1" t="s">
        <v>11966</v>
      </c>
      <c r="AV4220" s="1" t="s">
        <v>18964</v>
      </c>
      <c r="AW4220" s="1" t="s">
        <v>17401</v>
      </c>
      <c r="BG4220" s="1" t="s">
        <v>573</v>
      </c>
      <c r="BH4220" s="1" t="s">
        <v>8905</v>
      </c>
      <c r="BI4220" s="1" t="s">
        <v>5315</v>
      </c>
      <c r="BJ4220" s="1" t="s">
        <v>13130</v>
      </c>
      <c r="BK4220" s="1" t="s">
        <v>116</v>
      </c>
      <c r="BL4220" s="1" t="s">
        <v>15344</v>
      </c>
      <c r="BM4220" s="1" t="s">
        <v>6561</v>
      </c>
      <c r="BN4220" s="1" t="s">
        <v>13133</v>
      </c>
      <c r="BO4220" s="1" t="s">
        <v>573</v>
      </c>
      <c r="BP4220" s="1" t="s">
        <v>8905</v>
      </c>
      <c r="BQ4220" s="1" t="s">
        <v>6688</v>
      </c>
      <c r="BR4220" s="1" t="s">
        <v>14223</v>
      </c>
      <c r="BS4220" s="1" t="s">
        <v>436</v>
      </c>
      <c r="BT4220" s="1" t="s">
        <v>11639</v>
      </c>
    </row>
    <row r="4221" spans="1:73" ht="13.5" customHeight="1">
      <c r="A4221" s="3" t="str">
        <f>HYPERLINK("http://kyu.snu.ac.kr/sdhj/index.jsp?type=hj/GK14605_00IH_0001_0075.jpg","1720_각북면_75")</f>
        <v>1720_각북면_75</v>
      </c>
      <c r="B4221" s="2">
        <v>1720</v>
      </c>
      <c r="C4221" s="2" t="s">
        <v>15754</v>
      </c>
      <c r="D4221" s="2" t="s">
        <v>15755</v>
      </c>
      <c r="E4221" s="2">
        <v>4220</v>
      </c>
      <c r="F4221" s="1">
        <v>19</v>
      </c>
      <c r="G4221" s="1" t="s">
        <v>6491</v>
      </c>
      <c r="H4221" s="1" t="s">
        <v>8502</v>
      </c>
      <c r="I4221" s="1">
        <v>7</v>
      </c>
      <c r="L4221" s="1">
        <v>1</v>
      </c>
      <c r="M4221" s="2" t="s">
        <v>6692</v>
      </c>
      <c r="N4221" s="2" t="s">
        <v>8560</v>
      </c>
      <c r="S4221" s="1" t="s">
        <v>51</v>
      </c>
      <c r="T4221" s="1" t="s">
        <v>1413</v>
      </c>
      <c r="W4221" s="1" t="s">
        <v>903</v>
      </c>
      <c r="X4221" s="1" t="s">
        <v>9268</v>
      </c>
      <c r="Y4221" s="1" t="s">
        <v>53</v>
      </c>
      <c r="Z4221" s="1" t="s">
        <v>9315</v>
      </c>
      <c r="AC4221" s="1">
        <v>51</v>
      </c>
      <c r="AD4221" s="1" t="s">
        <v>653</v>
      </c>
      <c r="AE4221" s="1" t="s">
        <v>11529</v>
      </c>
      <c r="AJ4221" s="1" t="s">
        <v>17</v>
      </c>
      <c r="AK4221" s="1" t="s">
        <v>11718</v>
      </c>
      <c r="AL4221" s="1" t="s">
        <v>1732</v>
      </c>
      <c r="AM4221" s="1" t="s">
        <v>11752</v>
      </c>
      <c r="AT4221" s="1" t="s">
        <v>88</v>
      </c>
      <c r="AU4221" s="1" t="s">
        <v>8828</v>
      </c>
      <c r="AV4221" s="1" t="s">
        <v>723</v>
      </c>
      <c r="AW4221" s="1" t="s">
        <v>11332</v>
      </c>
      <c r="BG4221" s="1" t="s">
        <v>88</v>
      </c>
      <c r="BH4221" s="1" t="s">
        <v>8828</v>
      </c>
      <c r="BI4221" s="1" t="s">
        <v>6694</v>
      </c>
      <c r="BJ4221" s="1" t="s">
        <v>13141</v>
      </c>
      <c r="BK4221" s="1" t="s">
        <v>88</v>
      </c>
      <c r="BL4221" s="1" t="s">
        <v>8828</v>
      </c>
      <c r="BM4221" s="1" t="s">
        <v>6695</v>
      </c>
      <c r="BN4221" s="1" t="s">
        <v>13683</v>
      </c>
      <c r="BO4221" s="1" t="s">
        <v>88</v>
      </c>
      <c r="BP4221" s="1" t="s">
        <v>8828</v>
      </c>
      <c r="BQ4221" s="1" t="s">
        <v>6696</v>
      </c>
      <c r="BR4221" s="1" t="s">
        <v>14225</v>
      </c>
      <c r="BS4221" s="1" t="s">
        <v>149</v>
      </c>
      <c r="BT4221" s="1" t="s">
        <v>11728</v>
      </c>
    </row>
    <row r="4222" spans="1:73" ht="13.5" customHeight="1">
      <c r="A4222" s="3" t="str">
        <f>HYPERLINK("http://kyu.snu.ac.kr/sdhj/index.jsp?type=hj/GK14605_00IH_0001_0075.jpg","1720_각북면_75")</f>
        <v>1720_각북면_75</v>
      </c>
      <c r="B4222" s="2">
        <v>1720</v>
      </c>
      <c r="C4222" s="2" t="s">
        <v>15637</v>
      </c>
      <c r="D4222" s="2" t="s">
        <v>15638</v>
      </c>
      <c r="E4222" s="2">
        <v>4221</v>
      </c>
      <c r="F4222" s="1">
        <v>19</v>
      </c>
      <c r="G4222" s="1" t="s">
        <v>6491</v>
      </c>
      <c r="H4222" s="1" t="s">
        <v>8502</v>
      </c>
      <c r="I4222" s="1">
        <v>7</v>
      </c>
      <c r="L4222" s="1">
        <v>1</v>
      </c>
      <c r="M4222" s="2" t="s">
        <v>6692</v>
      </c>
      <c r="N4222" s="2" t="s">
        <v>8560</v>
      </c>
      <c r="S4222" s="1" t="s">
        <v>190</v>
      </c>
      <c r="T4222" s="1" t="s">
        <v>8713</v>
      </c>
      <c r="Y4222" s="1" t="s">
        <v>6697</v>
      </c>
      <c r="Z4222" s="1" t="s">
        <v>9788</v>
      </c>
      <c r="AG4222" s="1" t="s">
        <v>15703</v>
      </c>
    </row>
    <row r="4223" spans="1:73" ht="13.5" customHeight="1">
      <c r="A4223" s="3" t="str">
        <f>HYPERLINK("http://kyu.snu.ac.kr/sdhj/index.jsp?type=hj/GK14605_00IH_0001_0075.jpg","1720_각북면_75")</f>
        <v>1720_각북면_75</v>
      </c>
      <c r="B4223" s="2">
        <v>1720</v>
      </c>
      <c r="C4223" s="2" t="s">
        <v>15637</v>
      </c>
      <c r="D4223" s="2" t="s">
        <v>15638</v>
      </c>
      <c r="E4223" s="2">
        <v>4222</v>
      </c>
      <c r="F4223" s="1">
        <v>19</v>
      </c>
      <c r="G4223" s="1" t="s">
        <v>6491</v>
      </c>
      <c r="H4223" s="1" t="s">
        <v>8502</v>
      </c>
      <c r="I4223" s="1">
        <v>7</v>
      </c>
      <c r="L4223" s="1">
        <v>1</v>
      </c>
      <c r="M4223" s="2" t="s">
        <v>6692</v>
      </c>
      <c r="N4223" s="2" t="s">
        <v>8560</v>
      </c>
      <c r="S4223" s="1" t="s">
        <v>133</v>
      </c>
      <c r="T4223" s="1" t="s">
        <v>8712</v>
      </c>
      <c r="W4223" s="1" t="s">
        <v>103</v>
      </c>
      <c r="X4223" s="1" t="s">
        <v>15645</v>
      </c>
      <c r="Y4223" s="1" t="s">
        <v>53</v>
      </c>
      <c r="Z4223" s="1" t="s">
        <v>9315</v>
      </c>
      <c r="AF4223" s="1" t="s">
        <v>15475</v>
      </c>
      <c r="AG4223" s="1" t="s">
        <v>17402</v>
      </c>
    </row>
    <row r="4224" spans="1:73" ht="13.5" customHeight="1">
      <c r="A4224" s="3" t="str">
        <f>HYPERLINK("http://kyu.snu.ac.kr/sdhj/index.jsp?type=hj/GK14605_00IH_0001_0075.jpg","1720_각북면_75")</f>
        <v>1720_각북면_75</v>
      </c>
      <c r="B4224" s="2">
        <v>1720</v>
      </c>
      <c r="C4224" s="2" t="s">
        <v>15637</v>
      </c>
      <c r="D4224" s="2" t="s">
        <v>15638</v>
      </c>
      <c r="E4224" s="2">
        <v>4223</v>
      </c>
      <c r="F4224" s="1">
        <v>19</v>
      </c>
      <c r="G4224" s="1" t="s">
        <v>6491</v>
      </c>
      <c r="H4224" s="1" t="s">
        <v>8502</v>
      </c>
      <c r="I4224" s="1">
        <v>7</v>
      </c>
      <c r="L4224" s="1">
        <v>1</v>
      </c>
      <c r="M4224" s="2" t="s">
        <v>6692</v>
      </c>
      <c r="N4224" s="2" t="s">
        <v>8560</v>
      </c>
      <c r="S4224" s="1" t="s">
        <v>71</v>
      </c>
      <c r="T4224" s="1" t="s">
        <v>8710</v>
      </c>
      <c r="U4224" s="1" t="s">
        <v>573</v>
      </c>
      <c r="V4224" s="1" t="s">
        <v>8905</v>
      </c>
      <c r="Y4224" s="1" t="s">
        <v>6698</v>
      </c>
      <c r="Z4224" s="1" t="s">
        <v>10068</v>
      </c>
      <c r="AC4224" s="1">
        <v>18</v>
      </c>
      <c r="AD4224" s="1" t="s">
        <v>130</v>
      </c>
      <c r="AE4224" s="1" t="s">
        <v>11547</v>
      </c>
    </row>
    <row r="4225" spans="1:72" ht="13.5" customHeight="1">
      <c r="A4225" s="3" t="str">
        <f>HYPERLINK("http://kyu.snu.ac.kr/sdhj/index.jsp?type=hj/GK14605_00IH_0001_0075.jpg","1720_각북면_75")</f>
        <v>1720_각북면_75</v>
      </c>
      <c r="B4225" s="2">
        <v>1720</v>
      </c>
      <c r="C4225" s="2" t="s">
        <v>15637</v>
      </c>
      <c r="D4225" s="2" t="s">
        <v>15638</v>
      </c>
      <c r="E4225" s="2">
        <v>4224</v>
      </c>
      <c r="F4225" s="1">
        <v>19</v>
      </c>
      <c r="G4225" s="1" t="s">
        <v>6491</v>
      </c>
      <c r="H4225" s="1" t="s">
        <v>8502</v>
      </c>
      <c r="I4225" s="1">
        <v>7</v>
      </c>
      <c r="L4225" s="1">
        <v>1</v>
      </c>
      <c r="M4225" s="2" t="s">
        <v>6692</v>
      </c>
      <c r="N4225" s="2" t="s">
        <v>8560</v>
      </c>
      <c r="S4225" s="1" t="s">
        <v>71</v>
      </c>
      <c r="T4225" s="1" t="s">
        <v>8710</v>
      </c>
      <c r="U4225" s="1" t="s">
        <v>573</v>
      </c>
      <c r="V4225" s="1" t="s">
        <v>8905</v>
      </c>
      <c r="Y4225" s="1" t="s">
        <v>6699</v>
      </c>
      <c r="Z4225" s="1" t="s">
        <v>10067</v>
      </c>
      <c r="AC4225" s="1">
        <v>17</v>
      </c>
      <c r="AD4225" s="1" t="s">
        <v>69</v>
      </c>
      <c r="AE4225" s="1" t="s">
        <v>11560</v>
      </c>
    </row>
    <row r="4226" spans="1:72" ht="13.5" customHeight="1">
      <c r="A4226" s="3" t="str">
        <f>HYPERLINK("http://kyu.snu.ac.kr/sdhj/index.jsp?type=hj/GK14605_00IH_0001_0075.jpg","1720_각북면_75")</f>
        <v>1720_각북면_75</v>
      </c>
      <c r="B4226" s="2">
        <v>1720</v>
      </c>
      <c r="C4226" s="2" t="s">
        <v>15637</v>
      </c>
      <c r="D4226" s="2" t="s">
        <v>15638</v>
      </c>
      <c r="E4226" s="2">
        <v>4225</v>
      </c>
      <c r="F4226" s="1">
        <v>19</v>
      </c>
      <c r="G4226" s="1" t="s">
        <v>6491</v>
      </c>
      <c r="H4226" s="1" t="s">
        <v>8502</v>
      </c>
      <c r="I4226" s="1">
        <v>7</v>
      </c>
      <c r="L4226" s="1">
        <v>1</v>
      </c>
      <c r="M4226" s="2" t="s">
        <v>6692</v>
      </c>
      <c r="N4226" s="2" t="s">
        <v>8560</v>
      </c>
      <c r="S4226" s="1" t="s">
        <v>71</v>
      </c>
      <c r="T4226" s="1" t="s">
        <v>8710</v>
      </c>
      <c r="U4226" s="1" t="s">
        <v>573</v>
      </c>
      <c r="V4226" s="1" t="s">
        <v>8905</v>
      </c>
      <c r="Y4226" s="1" t="s">
        <v>6700</v>
      </c>
      <c r="Z4226" s="1" t="s">
        <v>10066</v>
      </c>
      <c r="AC4226" s="1">
        <v>14</v>
      </c>
      <c r="AD4226" s="1" t="s">
        <v>207</v>
      </c>
      <c r="AE4226" s="1" t="s">
        <v>11551</v>
      </c>
    </row>
    <row r="4227" spans="1:72" ht="13.5" customHeight="1">
      <c r="A4227" s="3" t="str">
        <f>HYPERLINK("http://kyu.snu.ac.kr/sdhj/index.jsp?type=hj/GK14605_00IH_0001_0075.jpg","1720_각북면_75")</f>
        <v>1720_각북면_75</v>
      </c>
      <c r="B4227" s="2">
        <v>1720</v>
      </c>
      <c r="C4227" s="2" t="s">
        <v>15637</v>
      </c>
      <c r="D4227" s="2" t="s">
        <v>15638</v>
      </c>
      <c r="E4227" s="2">
        <v>4226</v>
      </c>
      <c r="F4227" s="1">
        <v>19</v>
      </c>
      <c r="G4227" s="1" t="s">
        <v>6491</v>
      </c>
      <c r="H4227" s="1" t="s">
        <v>8502</v>
      </c>
      <c r="I4227" s="1">
        <v>7</v>
      </c>
      <c r="L4227" s="1">
        <v>1</v>
      </c>
      <c r="M4227" s="2" t="s">
        <v>6692</v>
      </c>
      <c r="N4227" s="2" t="s">
        <v>8560</v>
      </c>
      <c r="T4227" s="1" t="s">
        <v>15640</v>
      </c>
      <c r="U4227" s="1" t="s">
        <v>77</v>
      </c>
      <c r="V4227" s="1" t="s">
        <v>8853</v>
      </c>
      <c r="Y4227" s="1" t="s">
        <v>1405</v>
      </c>
      <c r="Z4227" s="1" t="s">
        <v>9657</v>
      </c>
      <c r="AF4227" s="1" t="s">
        <v>1099</v>
      </c>
      <c r="AG4227" s="1" t="s">
        <v>11589</v>
      </c>
      <c r="AH4227" s="1" t="s">
        <v>158</v>
      </c>
      <c r="AI4227" s="1" t="s">
        <v>11647</v>
      </c>
    </row>
    <row r="4228" spans="1:72" ht="13.5" customHeight="1">
      <c r="A4228" s="3" t="str">
        <f>HYPERLINK("http://kyu.snu.ac.kr/sdhj/index.jsp?type=hj/GK14605_00IH_0001_0075.jpg","1720_각북면_75")</f>
        <v>1720_각북면_75</v>
      </c>
      <c r="B4228" s="2">
        <v>1720</v>
      </c>
      <c r="C4228" s="2" t="s">
        <v>15637</v>
      </c>
      <c r="D4228" s="2" t="s">
        <v>15638</v>
      </c>
      <c r="E4228" s="2">
        <v>4227</v>
      </c>
      <c r="F4228" s="1">
        <v>19</v>
      </c>
      <c r="G4228" s="1" t="s">
        <v>6491</v>
      </c>
      <c r="H4228" s="1" t="s">
        <v>8502</v>
      </c>
      <c r="I4228" s="1">
        <v>7</v>
      </c>
      <c r="L4228" s="1">
        <v>1</v>
      </c>
      <c r="M4228" s="2" t="s">
        <v>6692</v>
      </c>
      <c r="N4228" s="2" t="s">
        <v>8560</v>
      </c>
      <c r="T4228" s="1" t="s">
        <v>15640</v>
      </c>
      <c r="U4228" s="1" t="s">
        <v>266</v>
      </c>
      <c r="V4228" s="1" t="s">
        <v>8830</v>
      </c>
      <c r="Y4228" s="1" t="s">
        <v>1856</v>
      </c>
      <c r="Z4228" s="1" t="s">
        <v>9579</v>
      </c>
      <c r="AF4228" s="1" t="s">
        <v>526</v>
      </c>
      <c r="AG4228" s="1" t="s">
        <v>11573</v>
      </c>
      <c r="AH4228" s="1" t="s">
        <v>6701</v>
      </c>
      <c r="AI4228" s="1" t="s">
        <v>11646</v>
      </c>
    </row>
    <row r="4229" spans="1:72" ht="13.5" customHeight="1">
      <c r="A4229" s="3" t="str">
        <f>HYPERLINK("http://kyu.snu.ac.kr/sdhj/index.jsp?type=hj/GK14605_00IH_0001_0075.jpg","1720_각북면_75")</f>
        <v>1720_각북면_75</v>
      </c>
      <c r="B4229" s="2">
        <v>1720</v>
      </c>
      <c r="C4229" s="2" t="s">
        <v>15637</v>
      </c>
      <c r="D4229" s="2" t="s">
        <v>15638</v>
      </c>
      <c r="E4229" s="2">
        <v>4228</v>
      </c>
      <c r="F4229" s="1">
        <v>19</v>
      </c>
      <c r="G4229" s="1" t="s">
        <v>6491</v>
      </c>
      <c r="H4229" s="1" t="s">
        <v>8502</v>
      </c>
      <c r="I4229" s="1">
        <v>7</v>
      </c>
      <c r="L4229" s="1">
        <v>2</v>
      </c>
      <c r="M4229" s="2" t="s">
        <v>18477</v>
      </c>
      <c r="N4229" s="2" t="s">
        <v>18478</v>
      </c>
      <c r="T4229" s="1" t="s">
        <v>15624</v>
      </c>
      <c r="U4229" s="1" t="s">
        <v>573</v>
      </c>
      <c r="V4229" s="1" t="s">
        <v>8905</v>
      </c>
      <c r="W4229" s="1" t="s">
        <v>128</v>
      </c>
      <c r="X4229" s="1" t="s">
        <v>9270</v>
      </c>
      <c r="Y4229" s="1" t="s">
        <v>504</v>
      </c>
      <c r="Z4229" s="1" t="s">
        <v>8546</v>
      </c>
      <c r="AC4229" s="1">
        <v>27</v>
      </c>
      <c r="AD4229" s="1" t="s">
        <v>167</v>
      </c>
      <c r="AE4229" s="1" t="s">
        <v>11350</v>
      </c>
      <c r="AJ4229" s="1" t="s">
        <v>17</v>
      </c>
      <c r="AK4229" s="1" t="s">
        <v>11718</v>
      </c>
      <c r="AL4229" s="1" t="s">
        <v>152</v>
      </c>
      <c r="AM4229" s="1" t="s">
        <v>11667</v>
      </c>
      <c r="AT4229" s="1" t="s">
        <v>573</v>
      </c>
      <c r="AU4229" s="1" t="s">
        <v>8905</v>
      </c>
      <c r="AV4229" s="1" t="s">
        <v>6702</v>
      </c>
      <c r="AW4229" s="1" t="s">
        <v>9944</v>
      </c>
      <c r="BG4229" s="1" t="s">
        <v>573</v>
      </c>
      <c r="BH4229" s="1" t="s">
        <v>8905</v>
      </c>
      <c r="BI4229" s="1" t="s">
        <v>3359</v>
      </c>
      <c r="BJ4229" s="1" t="s">
        <v>10237</v>
      </c>
      <c r="BK4229" s="1" t="s">
        <v>573</v>
      </c>
      <c r="BL4229" s="1" t="s">
        <v>8905</v>
      </c>
      <c r="BM4229" s="1" t="s">
        <v>8403</v>
      </c>
      <c r="BN4229" s="1" t="s">
        <v>13102</v>
      </c>
      <c r="BO4229" s="1" t="s">
        <v>88</v>
      </c>
      <c r="BP4229" s="1" t="s">
        <v>8828</v>
      </c>
      <c r="BQ4229" s="1" t="s">
        <v>18980</v>
      </c>
      <c r="BR4229" s="1" t="s">
        <v>17403</v>
      </c>
      <c r="BS4229" s="1" t="s">
        <v>152</v>
      </c>
      <c r="BT4229" s="1" t="s">
        <v>11667</v>
      </c>
    </row>
    <row r="4230" spans="1:72" ht="13.5" customHeight="1">
      <c r="A4230" s="3" t="str">
        <f>HYPERLINK("http://kyu.snu.ac.kr/sdhj/index.jsp?type=hj/GK14605_00IH_0001_0075.jpg","1720_각북면_75")</f>
        <v>1720_각북면_75</v>
      </c>
      <c r="B4230" s="2">
        <v>1720</v>
      </c>
      <c r="C4230" s="2" t="s">
        <v>15671</v>
      </c>
      <c r="D4230" s="2" t="s">
        <v>15672</v>
      </c>
      <c r="E4230" s="2">
        <v>4229</v>
      </c>
      <c r="F4230" s="1">
        <v>19</v>
      </c>
      <c r="G4230" s="1" t="s">
        <v>6491</v>
      </c>
      <c r="H4230" s="1" t="s">
        <v>8502</v>
      </c>
      <c r="I4230" s="1">
        <v>7</v>
      </c>
      <c r="L4230" s="1">
        <v>2</v>
      </c>
      <c r="M4230" s="2" t="s">
        <v>18477</v>
      </c>
      <c r="N4230" s="2" t="s">
        <v>18478</v>
      </c>
      <c r="S4230" s="1" t="s">
        <v>51</v>
      </c>
      <c r="T4230" s="1" t="s">
        <v>1413</v>
      </c>
      <c r="W4230" s="1" t="s">
        <v>38</v>
      </c>
      <c r="X4230" s="1" t="s">
        <v>15655</v>
      </c>
      <c r="Y4230" s="1" t="s">
        <v>53</v>
      </c>
      <c r="Z4230" s="1" t="s">
        <v>9315</v>
      </c>
      <c r="AC4230" s="1">
        <v>28</v>
      </c>
      <c r="AD4230" s="1" t="s">
        <v>95</v>
      </c>
      <c r="AE4230" s="1" t="s">
        <v>11539</v>
      </c>
      <c r="AJ4230" s="1" t="s">
        <v>17</v>
      </c>
      <c r="AK4230" s="1" t="s">
        <v>11718</v>
      </c>
      <c r="AL4230" s="1" t="s">
        <v>152</v>
      </c>
      <c r="AM4230" s="1" t="s">
        <v>11667</v>
      </c>
      <c r="AT4230" s="1" t="s">
        <v>153</v>
      </c>
      <c r="AU4230" s="1" t="s">
        <v>8874</v>
      </c>
      <c r="AV4230" s="1" t="s">
        <v>6703</v>
      </c>
      <c r="AW4230" s="1" t="s">
        <v>12230</v>
      </c>
      <c r="BG4230" s="1" t="s">
        <v>88</v>
      </c>
      <c r="BH4230" s="1" t="s">
        <v>8828</v>
      </c>
      <c r="BI4230" s="1" t="s">
        <v>787</v>
      </c>
      <c r="BJ4230" s="1" t="s">
        <v>10252</v>
      </c>
      <c r="BK4230" s="1" t="s">
        <v>88</v>
      </c>
      <c r="BL4230" s="1" t="s">
        <v>8828</v>
      </c>
      <c r="BM4230" s="1" t="s">
        <v>18981</v>
      </c>
      <c r="BN4230" s="1" t="s">
        <v>17404</v>
      </c>
      <c r="BO4230" s="1" t="s">
        <v>88</v>
      </c>
      <c r="BP4230" s="1" t="s">
        <v>8828</v>
      </c>
      <c r="BQ4230" s="1" t="s">
        <v>6704</v>
      </c>
      <c r="BR4230" s="1" t="s">
        <v>14224</v>
      </c>
      <c r="BS4230" s="1" t="s">
        <v>202</v>
      </c>
      <c r="BT4230" s="1" t="s">
        <v>11631</v>
      </c>
    </row>
    <row r="4231" spans="1:72" ht="13.5" customHeight="1">
      <c r="A4231" s="3" t="str">
        <f>HYPERLINK("http://kyu.snu.ac.kr/sdhj/index.jsp?type=hj/GK14605_00IH_0001_0075.jpg","1720_각북면_75")</f>
        <v>1720_각북면_75</v>
      </c>
      <c r="B4231" s="2">
        <v>1720</v>
      </c>
      <c r="C4231" s="2" t="s">
        <v>15798</v>
      </c>
      <c r="D4231" s="2" t="s">
        <v>15799</v>
      </c>
      <c r="E4231" s="2">
        <v>4230</v>
      </c>
      <c r="F4231" s="1">
        <v>19</v>
      </c>
      <c r="G4231" s="1" t="s">
        <v>6491</v>
      </c>
      <c r="H4231" s="1" t="s">
        <v>8502</v>
      </c>
      <c r="I4231" s="1">
        <v>7</v>
      </c>
      <c r="L4231" s="1">
        <v>2</v>
      </c>
      <c r="M4231" s="2" t="s">
        <v>18477</v>
      </c>
      <c r="N4231" s="2" t="s">
        <v>18478</v>
      </c>
      <c r="S4231" s="1" t="s">
        <v>1381</v>
      </c>
      <c r="T4231" s="1" t="s">
        <v>8739</v>
      </c>
      <c r="U4231" s="1" t="s">
        <v>573</v>
      </c>
      <c r="V4231" s="1" t="s">
        <v>8905</v>
      </c>
      <c r="Y4231" s="1" t="s">
        <v>5768</v>
      </c>
      <c r="Z4231" s="1" t="s">
        <v>10065</v>
      </c>
      <c r="AF4231" s="1" t="s">
        <v>358</v>
      </c>
      <c r="AG4231" s="1" t="s">
        <v>11573</v>
      </c>
      <c r="AH4231" s="1" t="s">
        <v>6705</v>
      </c>
      <c r="AI4231" s="1" t="s">
        <v>17405</v>
      </c>
    </row>
    <row r="4232" spans="1:72" ht="13.5" customHeight="1">
      <c r="A4232" s="3" t="str">
        <f>HYPERLINK("http://kyu.snu.ac.kr/sdhj/index.jsp?type=hj/GK14605_00IH_0001_0075.jpg","1720_각북면_75")</f>
        <v>1720_각북면_75</v>
      </c>
      <c r="B4232" s="2">
        <v>1720</v>
      </c>
      <c r="C4232" s="2" t="s">
        <v>15637</v>
      </c>
      <c r="D4232" s="2" t="s">
        <v>15638</v>
      </c>
      <c r="E4232" s="2">
        <v>4231</v>
      </c>
      <c r="F4232" s="1">
        <v>19</v>
      </c>
      <c r="G4232" s="1" t="s">
        <v>6491</v>
      </c>
      <c r="H4232" s="1" t="s">
        <v>8502</v>
      </c>
      <c r="I4232" s="1">
        <v>7</v>
      </c>
      <c r="L4232" s="1">
        <v>2</v>
      </c>
      <c r="M4232" s="2" t="s">
        <v>18477</v>
      </c>
      <c r="N4232" s="2" t="s">
        <v>18478</v>
      </c>
      <c r="S4232" s="1" t="s">
        <v>226</v>
      </c>
      <c r="T4232" s="1" t="s">
        <v>8709</v>
      </c>
      <c r="Y4232" s="1" t="s">
        <v>53</v>
      </c>
      <c r="Z4232" s="1" t="s">
        <v>9315</v>
      </c>
      <c r="AC4232" s="1">
        <v>1</v>
      </c>
      <c r="AD4232" s="1" t="s">
        <v>107</v>
      </c>
      <c r="AE4232" s="1" t="s">
        <v>11521</v>
      </c>
      <c r="AF4232" s="1" t="s">
        <v>135</v>
      </c>
      <c r="AG4232" s="1" t="s">
        <v>11569</v>
      </c>
    </row>
    <row r="4233" spans="1:72" ht="13.5" customHeight="1">
      <c r="A4233" s="3" t="str">
        <f>HYPERLINK("http://kyu.snu.ac.kr/sdhj/index.jsp?type=hj/GK14605_00IH_0001_0075.jpg","1720_각북면_75")</f>
        <v>1720_각북면_75</v>
      </c>
      <c r="B4233" s="2">
        <v>1720</v>
      </c>
      <c r="C4233" s="2" t="s">
        <v>15637</v>
      </c>
      <c r="D4233" s="2" t="s">
        <v>15638</v>
      </c>
      <c r="E4233" s="2">
        <v>4232</v>
      </c>
      <c r="F4233" s="1">
        <v>19</v>
      </c>
      <c r="G4233" s="1" t="s">
        <v>6491</v>
      </c>
      <c r="H4233" s="1" t="s">
        <v>8502</v>
      </c>
      <c r="I4233" s="1">
        <v>7</v>
      </c>
      <c r="L4233" s="1">
        <v>3</v>
      </c>
      <c r="M4233" s="2" t="s">
        <v>18479</v>
      </c>
      <c r="N4233" s="2" t="s">
        <v>18480</v>
      </c>
      <c r="T4233" s="1" t="s">
        <v>15624</v>
      </c>
      <c r="U4233" s="1" t="s">
        <v>6706</v>
      </c>
      <c r="V4233" s="1" t="s">
        <v>8965</v>
      </c>
      <c r="W4233" s="1" t="s">
        <v>373</v>
      </c>
      <c r="X4233" s="1" t="s">
        <v>9290</v>
      </c>
      <c r="Y4233" s="1" t="s">
        <v>1414</v>
      </c>
      <c r="Z4233" s="1" t="s">
        <v>10064</v>
      </c>
      <c r="AC4233" s="1">
        <v>62</v>
      </c>
      <c r="AD4233" s="1" t="s">
        <v>106</v>
      </c>
      <c r="AE4233" s="1" t="s">
        <v>11517</v>
      </c>
      <c r="AJ4233" s="1" t="s">
        <v>17</v>
      </c>
      <c r="AK4233" s="1" t="s">
        <v>11718</v>
      </c>
      <c r="AL4233" s="1" t="s">
        <v>158</v>
      </c>
      <c r="AM4233" s="1" t="s">
        <v>11647</v>
      </c>
      <c r="AT4233" s="1" t="s">
        <v>1979</v>
      </c>
      <c r="AU4233" s="1" t="s">
        <v>11966</v>
      </c>
      <c r="AV4233" s="1" t="s">
        <v>18939</v>
      </c>
      <c r="AW4233" s="1" t="s">
        <v>16923</v>
      </c>
      <c r="BG4233" s="1" t="s">
        <v>573</v>
      </c>
      <c r="BH4233" s="1" t="s">
        <v>8905</v>
      </c>
      <c r="BI4233" s="1" t="s">
        <v>5315</v>
      </c>
      <c r="BJ4233" s="1" t="s">
        <v>13130</v>
      </c>
      <c r="BK4233" s="1" t="s">
        <v>116</v>
      </c>
      <c r="BL4233" s="1" t="s">
        <v>15344</v>
      </c>
      <c r="BM4233" s="1" t="s">
        <v>6561</v>
      </c>
      <c r="BN4233" s="1" t="s">
        <v>13133</v>
      </c>
      <c r="BO4233" s="1" t="s">
        <v>573</v>
      </c>
      <c r="BP4233" s="1" t="s">
        <v>8905</v>
      </c>
      <c r="BQ4233" s="1" t="s">
        <v>6688</v>
      </c>
      <c r="BR4233" s="1" t="s">
        <v>14223</v>
      </c>
      <c r="BS4233" s="1" t="s">
        <v>436</v>
      </c>
      <c r="BT4233" s="1" t="s">
        <v>11639</v>
      </c>
    </row>
    <row r="4234" spans="1:72" ht="13.5" customHeight="1">
      <c r="A4234" s="3" t="str">
        <f>HYPERLINK("http://kyu.snu.ac.kr/sdhj/index.jsp?type=hj/GK14605_00IH_0001_0075.jpg","1720_각북면_75")</f>
        <v>1720_각북면_75</v>
      </c>
      <c r="B4234" s="2">
        <v>1720</v>
      </c>
      <c r="C4234" s="2" t="s">
        <v>15754</v>
      </c>
      <c r="D4234" s="2" t="s">
        <v>15755</v>
      </c>
      <c r="E4234" s="2">
        <v>4233</v>
      </c>
      <c r="F4234" s="1">
        <v>19</v>
      </c>
      <c r="G4234" s="1" t="s">
        <v>6491</v>
      </c>
      <c r="H4234" s="1" t="s">
        <v>8502</v>
      </c>
      <c r="I4234" s="1">
        <v>7</v>
      </c>
      <c r="L4234" s="1">
        <v>3</v>
      </c>
      <c r="M4234" s="2" t="s">
        <v>18479</v>
      </c>
      <c r="N4234" s="2" t="s">
        <v>18480</v>
      </c>
      <c r="S4234" s="1" t="s">
        <v>51</v>
      </c>
      <c r="T4234" s="1" t="s">
        <v>1413</v>
      </c>
      <c r="W4234" s="1" t="s">
        <v>84</v>
      </c>
      <c r="X4234" s="1" t="s">
        <v>9283</v>
      </c>
      <c r="Y4234" s="1" t="s">
        <v>53</v>
      </c>
      <c r="Z4234" s="1" t="s">
        <v>9315</v>
      </c>
      <c r="AF4234" s="1" t="s">
        <v>67</v>
      </c>
      <c r="AG4234" s="1" t="s">
        <v>9286</v>
      </c>
    </row>
    <row r="4235" spans="1:72" ht="13.5" customHeight="1">
      <c r="A4235" s="3" t="str">
        <f>HYPERLINK("http://kyu.snu.ac.kr/sdhj/index.jsp?type=hj/GK14605_00IH_0001_0075.jpg","1720_각북면_75")</f>
        <v>1720_각북면_75</v>
      </c>
      <c r="B4235" s="2">
        <v>1720</v>
      </c>
      <c r="C4235" s="2" t="s">
        <v>15637</v>
      </c>
      <c r="D4235" s="2" t="s">
        <v>15638</v>
      </c>
      <c r="E4235" s="2">
        <v>4234</v>
      </c>
      <c r="F4235" s="1">
        <v>19</v>
      </c>
      <c r="G4235" s="1" t="s">
        <v>6491</v>
      </c>
      <c r="H4235" s="1" t="s">
        <v>8502</v>
      </c>
      <c r="I4235" s="1">
        <v>7</v>
      </c>
      <c r="L4235" s="1">
        <v>3</v>
      </c>
      <c r="M4235" s="2" t="s">
        <v>18479</v>
      </c>
      <c r="N4235" s="2" t="s">
        <v>18480</v>
      </c>
      <c r="S4235" s="1" t="s">
        <v>264</v>
      </c>
      <c r="T4235" s="1" t="s">
        <v>8742</v>
      </c>
      <c r="U4235" s="1" t="s">
        <v>6707</v>
      </c>
      <c r="V4235" s="1" t="s">
        <v>8980</v>
      </c>
      <c r="W4235" s="1" t="s">
        <v>4766</v>
      </c>
      <c r="X4235" s="1" t="s">
        <v>16788</v>
      </c>
      <c r="Y4235" s="1" t="s">
        <v>5635</v>
      </c>
      <c r="Z4235" s="1" t="s">
        <v>10063</v>
      </c>
      <c r="AC4235" s="1">
        <v>37</v>
      </c>
      <c r="AD4235" s="1" t="s">
        <v>299</v>
      </c>
      <c r="AE4235" s="1" t="s">
        <v>11520</v>
      </c>
    </row>
    <row r="4236" spans="1:72" ht="13.5" customHeight="1">
      <c r="A4236" s="3" t="str">
        <f>HYPERLINK("http://kyu.snu.ac.kr/sdhj/index.jsp?type=hj/GK14605_00IH_0001_0075.jpg","1720_각북면_75")</f>
        <v>1720_각북면_75</v>
      </c>
      <c r="B4236" s="2">
        <v>1720</v>
      </c>
      <c r="C4236" s="2" t="s">
        <v>15637</v>
      </c>
      <c r="D4236" s="2" t="s">
        <v>15638</v>
      </c>
      <c r="E4236" s="2">
        <v>4235</v>
      </c>
      <c r="F4236" s="1">
        <v>19</v>
      </c>
      <c r="G4236" s="1" t="s">
        <v>6491</v>
      </c>
      <c r="H4236" s="1" t="s">
        <v>8502</v>
      </c>
      <c r="I4236" s="1">
        <v>7</v>
      </c>
      <c r="L4236" s="1">
        <v>3</v>
      </c>
      <c r="M4236" s="2" t="s">
        <v>18479</v>
      </c>
      <c r="N4236" s="2" t="s">
        <v>18480</v>
      </c>
      <c r="S4236" s="1" t="s">
        <v>68</v>
      </c>
      <c r="T4236" s="1" t="s">
        <v>8708</v>
      </c>
      <c r="Y4236" s="1" t="s">
        <v>53</v>
      </c>
      <c r="Z4236" s="1" t="s">
        <v>9315</v>
      </c>
      <c r="AC4236" s="1">
        <v>41</v>
      </c>
      <c r="AD4236" s="1" t="s">
        <v>211</v>
      </c>
      <c r="AE4236" s="1" t="s">
        <v>10681</v>
      </c>
    </row>
    <row r="4237" spans="1:72" ht="13.5" customHeight="1">
      <c r="A4237" s="3" t="str">
        <f>HYPERLINK("http://kyu.snu.ac.kr/sdhj/index.jsp?type=hj/GK14605_00IH_0001_0075.jpg","1720_각북면_75")</f>
        <v>1720_각북면_75</v>
      </c>
      <c r="B4237" s="2">
        <v>1720</v>
      </c>
      <c r="C4237" s="2" t="s">
        <v>15637</v>
      </c>
      <c r="D4237" s="2" t="s">
        <v>15638</v>
      </c>
      <c r="E4237" s="2">
        <v>4236</v>
      </c>
      <c r="F4237" s="1">
        <v>19</v>
      </c>
      <c r="G4237" s="1" t="s">
        <v>6491</v>
      </c>
      <c r="H4237" s="1" t="s">
        <v>8502</v>
      </c>
      <c r="I4237" s="1">
        <v>7</v>
      </c>
      <c r="L4237" s="1">
        <v>3</v>
      </c>
      <c r="M4237" s="2" t="s">
        <v>18479</v>
      </c>
      <c r="N4237" s="2" t="s">
        <v>18480</v>
      </c>
      <c r="S4237" s="1" t="s">
        <v>6265</v>
      </c>
      <c r="T4237" s="1" t="s">
        <v>8746</v>
      </c>
      <c r="U4237" s="1" t="s">
        <v>573</v>
      </c>
      <c r="V4237" s="1" t="s">
        <v>8905</v>
      </c>
      <c r="Y4237" s="1" t="s">
        <v>1195</v>
      </c>
      <c r="Z4237" s="1" t="s">
        <v>9575</v>
      </c>
      <c r="AC4237" s="1">
        <v>15</v>
      </c>
      <c r="AD4237" s="1" t="s">
        <v>563</v>
      </c>
      <c r="AE4237" s="1" t="s">
        <v>9669</v>
      </c>
    </row>
    <row r="4238" spans="1:72" ht="13.5" customHeight="1">
      <c r="A4238" s="3" t="str">
        <f>HYPERLINK("http://kyu.snu.ac.kr/sdhj/index.jsp?type=hj/GK14605_00IH_0001_0075.jpg","1720_각북면_75")</f>
        <v>1720_각북면_75</v>
      </c>
      <c r="B4238" s="2">
        <v>1720</v>
      </c>
      <c r="C4238" s="2" t="s">
        <v>15741</v>
      </c>
      <c r="D4238" s="2" t="s">
        <v>15742</v>
      </c>
      <c r="E4238" s="2">
        <v>4237</v>
      </c>
      <c r="F4238" s="1">
        <v>19</v>
      </c>
      <c r="G4238" s="1" t="s">
        <v>6491</v>
      </c>
      <c r="H4238" s="1" t="s">
        <v>8502</v>
      </c>
      <c r="I4238" s="1">
        <v>7</v>
      </c>
      <c r="L4238" s="1">
        <v>3</v>
      </c>
      <c r="M4238" s="2" t="s">
        <v>18479</v>
      </c>
      <c r="N4238" s="2" t="s">
        <v>18480</v>
      </c>
      <c r="S4238" s="1" t="s">
        <v>247</v>
      </c>
      <c r="T4238" s="1" t="s">
        <v>8741</v>
      </c>
      <c r="U4238" s="1" t="s">
        <v>573</v>
      </c>
      <c r="V4238" s="1" t="s">
        <v>8905</v>
      </c>
      <c r="Y4238" s="1" t="s">
        <v>5487</v>
      </c>
      <c r="Z4238" s="1" t="s">
        <v>10062</v>
      </c>
      <c r="AC4238" s="1">
        <v>7</v>
      </c>
      <c r="AD4238" s="1" t="s">
        <v>454</v>
      </c>
      <c r="AE4238" s="1" t="s">
        <v>11543</v>
      </c>
    </row>
    <row r="4239" spans="1:72" ht="13.5" customHeight="1">
      <c r="A4239" s="3" t="str">
        <f>HYPERLINK("http://kyu.snu.ac.kr/sdhj/index.jsp?type=hj/GK14605_00IH_0001_0075.jpg","1720_각북면_75")</f>
        <v>1720_각북면_75</v>
      </c>
      <c r="B4239" s="2">
        <v>1720</v>
      </c>
      <c r="C4239" s="2" t="s">
        <v>15637</v>
      </c>
      <c r="D4239" s="2" t="s">
        <v>15638</v>
      </c>
      <c r="E4239" s="2">
        <v>4238</v>
      </c>
      <c r="F4239" s="1">
        <v>19</v>
      </c>
      <c r="G4239" s="1" t="s">
        <v>6491</v>
      </c>
      <c r="H4239" s="1" t="s">
        <v>8502</v>
      </c>
      <c r="I4239" s="1">
        <v>7</v>
      </c>
      <c r="L4239" s="1">
        <v>4</v>
      </c>
      <c r="M4239" s="2" t="s">
        <v>18481</v>
      </c>
      <c r="N4239" s="2" t="s">
        <v>18482</v>
      </c>
      <c r="T4239" s="1" t="s">
        <v>15624</v>
      </c>
      <c r="U4239" s="1" t="s">
        <v>573</v>
      </c>
      <c r="V4239" s="1" t="s">
        <v>8905</v>
      </c>
      <c r="W4239" s="1" t="s">
        <v>373</v>
      </c>
      <c r="X4239" s="1" t="s">
        <v>9290</v>
      </c>
      <c r="Y4239" s="1" t="s">
        <v>434</v>
      </c>
      <c r="Z4239" s="1" t="s">
        <v>10061</v>
      </c>
      <c r="AC4239" s="1">
        <v>36</v>
      </c>
      <c r="AD4239" s="1" t="s">
        <v>341</v>
      </c>
      <c r="AE4239" s="1" t="s">
        <v>11544</v>
      </c>
      <c r="AJ4239" s="1" t="s">
        <v>17</v>
      </c>
      <c r="AK4239" s="1" t="s">
        <v>11718</v>
      </c>
      <c r="AL4239" s="1" t="s">
        <v>158</v>
      </c>
      <c r="AM4239" s="1" t="s">
        <v>11647</v>
      </c>
      <c r="AT4239" s="1" t="s">
        <v>573</v>
      </c>
      <c r="AU4239" s="1" t="s">
        <v>8905</v>
      </c>
      <c r="AV4239" s="1" t="s">
        <v>799</v>
      </c>
      <c r="AW4239" s="1" t="s">
        <v>10445</v>
      </c>
      <c r="BG4239" s="1" t="s">
        <v>2381</v>
      </c>
      <c r="BH4239" s="1" t="s">
        <v>12953</v>
      </c>
      <c r="BI4239" s="1" t="s">
        <v>18939</v>
      </c>
      <c r="BJ4239" s="1" t="s">
        <v>16923</v>
      </c>
      <c r="BK4239" s="1" t="s">
        <v>573</v>
      </c>
      <c r="BL4239" s="1" t="s">
        <v>8905</v>
      </c>
      <c r="BM4239" s="1" t="s">
        <v>5315</v>
      </c>
      <c r="BN4239" s="1" t="s">
        <v>13130</v>
      </c>
      <c r="BO4239" s="1" t="s">
        <v>88</v>
      </c>
      <c r="BP4239" s="1" t="s">
        <v>8828</v>
      </c>
      <c r="BQ4239" s="1" t="s">
        <v>6708</v>
      </c>
      <c r="BR4239" s="1" t="s">
        <v>14222</v>
      </c>
      <c r="BS4239" s="1" t="s">
        <v>87</v>
      </c>
      <c r="BT4239" s="1" t="s">
        <v>11630</v>
      </c>
    </row>
    <row r="4240" spans="1:72" ht="13.5" customHeight="1">
      <c r="A4240" s="3" t="str">
        <f>HYPERLINK("http://kyu.snu.ac.kr/sdhj/index.jsp?type=hj/GK14605_00IH_0001_0075.jpg","1720_각북면_75")</f>
        <v>1720_각북면_75</v>
      </c>
      <c r="B4240" s="2">
        <v>1720</v>
      </c>
      <c r="C4240" s="2" t="s">
        <v>15666</v>
      </c>
      <c r="D4240" s="2" t="s">
        <v>15667</v>
      </c>
      <c r="E4240" s="2">
        <v>4239</v>
      </c>
      <c r="F4240" s="1">
        <v>19</v>
      </c>
      <c r="G4240" s="1" t="s">
        <v>6491</v>
      </c>
      <c r="H4240" s="1" t="s">
        <v>8502</v>
      </c>
      <c r="I4240" s="1">
        <v>7</v>
      </c>
      <c r="L4240" s="1">
        <v>4</v>
      </c>
      <c r="M4240" s="2" t="s">
        <v>18481</v>
      </c>
      <c r="N4240" s="2" t="s">
        <v>18482</v>
      </c>
      <c r="S4240" s="1" t="s">
        <v>51</v>
      </c>
      <c r="T4240" s="1" t="s">
        <v>1413</v>
      </c>
      <c r="W4240" s="1" t="s">
        <v>103</v>
      </c>
      <c r="X4240" s="1" t="s">
        <v>15645</v>
      </c>
      <c r="Y4240" s="1" t="s">
        <v>53</v>
      </c>
      <c r="Z4240" s="1" t="s">
        <v>9315</v>
      </c>
      <c r="AC4240" s="1">
        <v>39</v>
      </c>
      <c r="AD4240" s="1" t="s">
        <v>119</v>
      </c>
      <c r="AE4240" s="1" t="s">
        <v>9334</v>
      </c>
      <c r="AJ4240" s="1" t="s">
        <v>17</v>
      </c>
      <c r="AK4240" s="1" t="s">
        <v>11718</v>
      </c>
      <c r="AL4240" s="1" t="s">
        <v>3182</v>
      </c>
      <c r="AM4240" s="1" t="s">
        <v>11751</v>
      </c>
      <c r="AT4240" s="1" t="s">
        <v>88</v>
      </c>
      <c r="AU4240" s="1" t="s">
        <v>8828</v>
      </c>
      <c r="AV4240" s="1" t="s">
        <v>228</v>
      </c>
      <c r="AW4240" s="1" t="s">
        <v>11484</v>
      </c>
      <c r="BG4240" s="1" t="s">
        <v>88</v>
      </c>
      <c r="BH4240" s="1" t="s">
        <v>8828</v>
      </c>
      <c r="BI4240" s="1" t="s">
        <v>6709</v>
      </c>
      <c r="BJ4240" s="1" t="s">
        <v>13140</v>
      </c>
      <c r="BK4240" s="1" t="s">
        <v>88</v>
      </c>
      <c r="BL4240" s="1" t="s">
        <v>8828</v>
      </c>
      <c r="BM4240" s="1" t="s">
        <v>1950</v>
      </c>
      <c r="BN4240" s="1" t="s">
        <v>12482</v>
      </c>
      <c r="BO4240" s="1" t="s">
        <v>428</v>
      </c>
      <c r="BP4240" s="1" t="s">
        <v>11968</v>
      </c>
      <c r="BQ4240" s="1" t="s">
        <v>6710</v>
      </c>
      <c r="BR4240" s="1" t="s">
        <v>14221</v>
      </c>
      <c r="BS4240" s="1" t="s">
        <v>118</v>
      </c>
      <c r="BT4240" s="1" t="s">
        <v>11738</v>
      </c>
    </row>
    <row r="4241" spans="1:73" ht="13.5" customHeight="1">
      <c r="A4241" s="3" t="str">
        <f>HYPERLINK("http://kyu.snu.ac.kr/sdhj/index.jsp?type=hj/GK14605_00IH_0001_0075.jpg","1720_각북면_75")</f>
        <v>1720_각북면_75</v>
      </c>
      <c r="B4241" s="2">
        <v>1720</v>
      </c>
      <c r="C4241" s="2" t="s">
        <v>15832</v>
      </c>
      <c r="D4241" s="2" t="s">
        <v>15833</v>
      </c>
      <c r="E4241" s="2">
        <v>4240</v>
      </c>
      <c r="F4241" s="1">
        <v>19</v>
      </c>
      <c r="G4241" s="1" t="s">
        <v>6491</v>
      </c>
      <c r="H4241" s="1" t="s">
        <v>8502</v>
      </c>
      <c r="I4241" s="1">
        <v>7</v>
      </c>
      <c r="L4241" s="1">
        <v>4</v>
      </c>
      <c r="M4241" s="2" t="s">
        <v>18481</v>
      </c>
      <c r="N4241" s="2" t="s">
        <v>18482</v>
      </c>
      <c r="S4241" s="1" t="s">
        <v>226</v>
      </c>
      <c r="T4241" s="1" t="s">
        <v>8709</v>
      </c>
      <c r="Y4241" s="1" t="s">
        <v>6711</v>
      </c>
      <c r="Z4241" s="1" t="s">
        <v>10060</v>
      </c>
      <c r="AF4241" s="1" t="s">
        <v>67</v>
      </c>
      <c r="AG4241" s="1" t="s">
        <v>9286</v>
      </c>
    </row>
    <row r="4242" spans="1:73" ht="13.5" customHeight="1">
      <c r="A4242" s="3" t="str">
        <f>HYPERLINK("http://kyu.snu.ac.kr/sdhj/index.jsp?type=hj/GK14605_00IH_0001_0075.jpg","1720_각북면_75")</f>
        <v>1720_각북면_75</v>
      </c>
      <c r="B4242" s="2">
        <v>1720</v>
      </c>
      <c r="C4242" s="2" t="s">
        <v>15637</v>
      </c>
      <c r="D4242" s="2" t="s">
        <v>15638</v>
      </c>
      <c r="E4242" s="2">
        <v>4241</v>
      </c>
      <c r="F4242" s="1">
        <v>19</v>
      </c>
      <c r="G4242" s="1" t="s">
        <v>6491</v>
      </c>
      <c r="H4242" s="1" t="s">
        <v>8502</v>
      </c>
      <c r="I4242" s="1">
        <v>7</v>
      </c>
      <c r="L4242" s="1">
        <v>4</v>
      </c>
      <c r="M4242" s="2" t="s">
        <v>18481</v>
      </c>
      <c r="N4242" s="2" t="s">
        <v>18482</v>
      </c>
      <c r="S4242" s="1" t="s">
        <v>71</v>
      </c>
      <c r="T4242" s="1" t="s">
        <v>8710</v>
      </c>
      <c r="U4242" s="1" t="s">
        <v>573</v>
      </c>
      <c r="V4242" s="1" t="s">
        <v>8905</v>
      </c>
      <c r="Y4242" s="1" t="s">
        <v>2832</v>
      </c>
      <c r="Z4242" s="1" t="s">
        <v>10059</v>
      </c>
      <c r="AC4242" s="1">
        <v>5</v>
      </c>
      <c r="AD4242" s="1" t="s">
        <v>249</v>
      </c>
      <c r="AE4242" s="1" t="s">
        <v>11523</v>
      </c>
    </row>
    <row r="4243" spans="1:73" ht="13.5" customHeight="1">
      <c r="A4243" s="3" t="str">
        <f>HYPERLINK("http://kyu.snu.ac.kr/sdhj/index.jsp?type=hj/GK14605_00IH_0001_0075.jpg","1720_각북면_75")</f>
        <v>1720_각북면_75</v>
      </c>
      <c r="B4243" s="2">
        <v>1720</v>
      </c>
      <c r="C4243" s="2" t="s">
        <v>15637</v>
      </c>
      <c r="D4243" s="2" t="s">
        <v>15638</v>
      </c>
      <c r="E4243" s="2">
        <v>4242</v>
      </c>
      <c r="F4243" s="1">
        <v>19</v>
      </c>
      <c r="G4243" s="1" t="s">
        <v>6491</v>
      </c>
      <c r="H4243" s="1" t="s">
        <v>8502</v>
      </c>
      <c r="I4243" s="1">
        <v>7</v>
      </c>
      <c r="L4243" s="1">
        <v>4</v>
      </c>
      <c r="M4243" s="2" t="s">
        <v>18481</v>
      </c>
      <c r="N4243" s="2" t="s">
        <v>18482</v>
      </c>
      <c r="S4243" s="1" t="s">
        <v>68</v>
      </c>
      <c r="T4243" s="1" t="s">
        <v>8708</v>
      </c>
      <c r="Y4243" s="1" t="s">
        <v>53</v>
      </c>
      <c r="Z4243" s="1" t="s">
        <v>9315</v>
      </c>
      <c r="AC4243" s="1">
        <v>3</v>
      </c>
      <c r="AD4243" s="1" t="s">
        <v>561</v>
      </c>
      <c r="AE4243" s="1" t="s">
        <v>11535</v>
      </c>
      <c r="AF4243" s="1" t="s">
        <v>135</v>
      </c>
      <c r="AG4243" s="1" t="s">
        <v>11569</v>
      </c>
    </row>
    <row r="4244" spans="1:73" ht="13.5" customHeight="1">
      <c r="A4244" s="3" t="str">
        <f>HYPERLINK("http://kyu.snu.ac.kr/sdhj/index.jsp?type=hj/GK14605_00IH_0001_0075.jpg","1720_각북면_75")</f>
        <v>1720_각북면_75</v>
      </c>
      <c r="B4244" s="2">
        <v>1720</v>
      </c>
      <c r="C4244" s="2" t="s">
        <v>15637</v>
      </c>
      <c r="D4244" s="2" t="s">
        <v>15638</v>
      </c>
      <c r="E4244" s="2">
        <v>4243</v>
      </c>
      <c r="F4244" s="1">
        <v>19</v>
      </c>
      <c r="G4244" s="1" t="s">
        <v>6491</v>
      </c>
      <c r="H4244" s="1" t="s">
        <v>8502</v>
      </c>
      <c r="I4244" s="1">
        <v>7</v>
      </c>
      <c r="L4244" s="1">
        <v>5</v>
      </c>
      <c r="M4244" s="2" t="s">
        <v>18483</v>
      </c>
      <c r="N4244" s="2" t="s">
        <v>18484</v>
      </c>
      <c r="T4244" s="1" t="s">
        <v>15624</v>
      </c>
      <c r="U4244" s="1" t="s">
        <v>573</v>
      </c>
      <c r="V4244" s="1" t="s">
        <v>8905</v>
      </c>
      <c r="W4244" s="1" t="s">
        <v>373</v>
      </c>
      <c r="X4244" s="1" t="s">
        <v>9290</v>
      </c>
      <c r="Y4244" s="1" t="s">
        <v>6712</v>
      </c>
      <c r="Z4244" s="1" t="s">
        <v>10058</v>
      </c>
      <c r="AC4244" s="1">
        <v>29</v>
      </c>
      <c r="AD4244" s="1" t="s">
        <v>555</v>
      </c>
      <c r="AE4244" s="1" t="s">
        <v>11553</v>
      </c>
      <c r="AJ4244" s="1" t="s">
        <v>17</v>
      </c>
      <c r="AK4244" s="1" t="s">
        <v>11718</v>
      </c>
      <c r="AL4244" s="1" t="s">
        <v>158</v>
      </c>
      <c r="AM4244" s="1" t="s">
        <v>11647</v>
      </c>
      <c r="AT4244" s="1" t="s">
        <v>573</v>
      </c>
      <c r="AU4244" s="1" t="s">
        <v>8905</v>
      </c>
      <c r="AV4244" s="1" t="s">
        <v>6713</v>
      </c>
      <c r="AW4244" s="1" t="s">
        <v>10057</v>
      </c>
      <c r="BG4244" s="1" t="s">
        <v>573</v>
      </c>
      <c r="BH4244" s="1" t="s">
        <v>8905</v>
      </c>
      <c r="BI4244" s="1" t="s">
        <v>6680</v>
      </c>
      <c r="BJ4244" s="1" t="s">
        <v>12231</v>
      </c>
      <c r="BK4244" s="1" t="s">
        <v>2381</v>
      </c>
      <c r="BL4244" s="1" t="s">
        <v>12953</v>
      </c>
      <c r="BM4244" s="1" t="s">
        <v>6627</v>
      </c>
      <c r="BN4244" s="1" t="s">
        <v>10486</v>
      </c>
      <c r="BO4244" s="1" t="s">
        <v>88</v>
      </c>
      <c r="BP4244" s="1" t="s">
        <v>8828</v>
      </c>
      <c r="BQ4244" s="1" t="s">
        <v>6714</v>
      </c>
      <c r="BR4244" s="1" t="s">
        <v>15205</v>
      </c>
      <c r="BS4244" s="1" t="s">
        <v>2589</v>
      </c>
      <c r="BT4244" s="1" t="s">
        <v>11659</v>
      </c>
    </row>
    <row r="4245" spans="1:73" ht="13.5" customHeight="1">
      <c r="A4245" s="3" t="str">
        <f>HYPERLINK("http://kyu.snu.ac.kr/sdhj/index.jsp?type=hj/GK14605_00IH_0001_0075.jpg","1720_각북면_75")</f>
        <v>1720_각북면_75</v>
      </c>
      <c r="B4245" s="2">
        <v>1720</v>
      </c>
      <c r="C4245" s="2" t="s">
        <v>15674</v>
      </c>
      <c r="D4245" s="2" t="s">
        <v>15675</v>
      </c>
      <c r="E4245" s="2">
        <v>4244</v>
      </c>
      <c r="F4245" s="1">
        <v>19</v>
      </c>
      <c r="G4245" s="1" t="s">
        <v>6491</v>
      </c>
      <c r="H4245" s="1" t="s">
        <v>8502</v>
      </c>
      <c r="I4245" s="1">
        <v>7</v>
      </c>
      <c r="L4245" s="1">
        <v>5</v>
      </c>
      <c r="M4245" s="2" t="s">
        <v>18483</v>
      </c>
      <c r="N4245" s="2" t="s">
        <v>18484</v>
      </c>
      <c r="S4245" s="1" t="s">
        <v>51</v>
      </c>
      <c r="T4245" s="1" t="s">
        <v>1413</v>
      </c>
      <c r="W4245" s="1" t="s">
        <v>245</v>
      </c>
      <c r="X4245" s="1" t="s">
        <v>9269</v>
      </c>
      <c r="Y4245" s="1" t="s">
        <v>53</v>
      </c>
      <c r="Z4245" s="1" t="s">
        <v>9315</v>
      </c>
      <c r="AC4245" s="1">
        <v>37</v>
      </c>
      <c r="AD4245" s="1" t="s">
        <v>299</v>
      </c>
      <c r="AE4245" s="1" t="s">
        <v>11520</v>
      </c>
      <c r="AJ4245" s="1" t="s">
        <v>17</v>
      </c>
      <c r="AK4245" s="1" t="s">
        <v>11718</v>
      </c>
      <c r="AL4245" s="1" t="s">
        <v>158</v>
      </c>
      <c r="AM4245" s="1" t="s">
        <v>11647</v>
      </c>
      <c r="AT4245" s="1" t="s">
        <v>573</v>
      </c>
      <c r="AU4245" s="1" t="s">
        <v>8905</v>
      </c>
      <c r="AV4245" s="1" t="s">
        <v>5053</v>
      </c>
      <c r="AW4245" s="1" t="s">
        <v>10491</v>
      </c>
      <c r="BG4245" s="1" t="s">
        <v>573</v>
      </c>
      <c r="BH4245" s="1" t="s">
        <v>8905</v>
      </c>
      <c r="BI4245" s="1" t="s">
        <v>1238</v>
      </c>
      <c r="BJ4245" s="1" t="s">
        <v>11267</v>
      </c>
      <c r="BK4245" s="1" t="s">
        <v>88</v>
      </c>
      <c r="BL4245" s="1" t="s">
        <v>8828</v>
      </c>
      <c r="BM4245" s="1" t="s">
        <v>18880</v>
      </c>
      <c r="BN4245" s="1" t="s">
        <v>17406</v>
      </c>
      <c r="BO4245" s="1" t="s">
        <v>88</v>
      </c>
      <c r="BP4245" s="1" t="s">
        <v>8828</v>
      </c>
      <c r="BQ4245" s="1" t="s">
        <v>6715</v>
      </c>
      <c r="BR4245" s="1" t="s">
        <v>14220</v>
      </c>
      <c r="BS4245" s="1" t="s">
        <v>241</v>
      </c>
      <c r="BT4245" s="1" t="s">
        <v>11687</v>
      </c>
    </row>
    <row r="4246" spans="1:73" ht="13.5" customHeight="1">
      <c r="A4246" s="3" t="str">
        <f>HYPERLINK("http://kyu.snu.ac.kr/sdhj/index.jsp?type=hj/GK14605_00IH_0001_0075.jpg","1720_각북면_75")</f>
        <v>1720_각북면_75</v>
      </c>
      <c r="B4246" s="2">
        <v>1720</v>
      </c>
      <c r="C4246" s="2" t="s">
        <v>15798</v>
      </c>
      <c r="D4246" s="2" t="s">
        <v>15799</v>
      </c>
      <c r="E4246" s="2">
        <v>4245</v>
      </c>
      <c r="F4246" s="1">
        <v>19</v>
      </c>
      <c r="G4246" s="1" t="s">
        <v>6491</v>
      </c>
      <c r="H4246" s="1" t="s">
        <v>8502</v>
      </c>
      <c r="I4246" s="1">
        <v>7</v>
      </c>
      <c r="L4246" s="1">
        <v>5</v>
      </c>
      <c r="M4246" s="2" t="s">
        <v>18483</v>
      </c>
      <c r="N4246" s="2" t="s">
        <v>18484</v>
      </c>
      <c r="S4246" s="1" t="s">
        <v>126</v>
      </c>
      <c r="T4246" s="1" t="s">
        <v>15654</v>
      </c>
      <c r="Y4246" s="1" t="s">
        <v>6713</v>
      </c>
      <c r="Z4246" s="1" t="s">
        <v>10057</v>
      </c>
      <c r="AC4246" s="1">
        <v>62</v>
      </c>
      <c r="AD4246" s="1" t="s">
        <v>106</v>
      </c>
      <c r="AE4246" s="1" t="s">
        <v>11517</v>
      </c>
    </row>
    <row r="4247" spans="1:73" ht="13.5" customHeight="1">
      <c r="A4247" s="3" t="str">
        <f>HYPERLINK("http://kyu.snu.ac.kr/sdhj/index.jsp?type=hj/GK14605_00IH_0001_0075.jpg","1720_각북면_75")</f>
        <v>1720_각북면_75</v>
      </c>
      <c r="B4247" s="2">
        <v>1720</v>
      </c>
      <c r="C4247" s="2" t="s">
        <v>15637</v>
      </c>
      <c r="D4247" s="2" t="s">
        <v>15638</v>
      </c>
      <c r="E4247" s="2">
        <v>4246</v>
      </c>
      <c r="F4247" s="1">
        <v>19</v>
      </c>
      <c r="G4247" s="1" t="s">
        <v>6491</v>
      </c>
      <c r="H4247" s="1" t="s">
        <v>8502</v>
      </c>
      <c r="I4247" s="1">
        <v>7</v>
      </c>
      <c r="L4247" s="1">
        <v>5</v>
      </c>
      <c r="M4247" s="2" t="s">
        <v>18483</v>
      </c>
      <c r="N4247" s="2" t="s">
        <v>18484</v>
      </c>
      <c r="S4247" s="1" t="s">
        <v>127</v>
      </c>
      <c r="T4247" s="1" t="s">
        <v>8714</v>
      </c>
      <c r="W4247" s="1" t="s">
        <v>103</v>
      </c>
      <c r="X4247" s="1" t="s">
        <v>15645</v>
      </c>
      <c r="Y4247" s="1" t="s">
        <v>53</v>
      </c>
      <c r="Z4247" s="1" t="s">
        <v>9315</v>
      </c>
      <c r="AC4247" s="1">
        <v>65</v>
      </c>
      <c r="AD4247" s="1" t="s">
        <v>249</v>
      </c>
      <c r="AE4247" s="1" t="s">
        <v>11523</v>
      </c>
    </row>
    <row r="4248" spans="1:73" ht="13.5" customHeight="1">
      <c r="A4248" s="3" t="str">
        <f>HYPERLINK("http://kyu.snu.ac.kr/sdhj/index.jsp?type=hj/GK14605_00IH_0001_0075.jpg","1720_각북면_75")</f>
        <v>1720_각북면_75</v>
      </c>
      <c r="B4248" s="2">
        <v>1720</v>
      </c>
      <c r="C4248" s="2" t="s">
        <v>15637</v>
      </c>
      <c r="D4248" s="2" t="s">
        <v>15638</v>
      </c>
      <c r="E4248" s="2">
        <v>4247</v>
      </c>
      <c r="F4248" s="1">
        <v>19</v>
      </c>
      <c r="G4248" s="1" t="s">
        <v>6491</v>
      </c>
      <c r="H4248" s="1" t="s">
        <v>8502</v>
      </c>
      <c r="I4248" s="1">
        <v>7</v>
      </c>
      <c r="L4248" s="1">
        <v>5</v>
      </c>
      <c r="M4248" s="2" t="s">
        <v>18483</v>
      </c>
      <c r="N4248" s="2" t="s">
        <v>18484</v>
      </c>
      <c r="S4248" s="1" t="s">
        <v>71</v>
      </c>
      <c r="T4248" s="1" t="s">
        <v>8710</v>
      </c>
      <c r="U4248" s="1" t="s">
        <v>573</v>
      </c>
      <c r="V4248" s="1" t="s">
        <v>8905</v>
      </c>
      <c r="Y4248" s="1" t="s">
        <v>6716</v>
      </c>
      <c r="Z4248" s="1" t="s">
        <v>10056</v>
      </c>
      <c r="AC4248" s="1">
        <v>12</v>
      </c>
      <c r="AD4248" s="1" t="s">
        <v>137</v>
      </c>
      <c r="AE4248" s="1" t="s">
        <v>9320</v>
      </c>
    </row>
    <row r="4249" spans="1:73" ht="13.5" customHeight="1">
      <c r="A4249" s="3" t="str">
        <f>HYPERLINK("http://kyu.snu.ac.kr/sdhj/index.jsp?type=hj/GK14605_00IH_0001_0075.jpg","1720_각북면_75")</f>
        <v>1720_각북면_75</v>
      </c>
      <c r="B4249" s="2">
        <v>1720</v>
      </c>
      <c r="C4249" s="2" t="s">
        <v>15637</v>
      </c>
      <c r="D4249" s="2" t="s">
        <v>15638</v>
      </c>
      <c r="E4249" s="2">
        <v>4248</v>
      </c>
      <c r="F4249" s="1">
        <v>19</v>
      </c>
      <c r="G4249" s="1" t="s">
        <v>6491</v>
      </c>
      <c r="H4249" s="1" t="s">
        <v>8502</v>
      </c>
      <c r="I4249" s="1">
        <v>7</v>
      </c>
      <c r="L4249" s="1">
        <v>5</v>
      </c>
      <c r="M4249" s="2" t="s">
        <v>18483</v>
      </c>
      <c r="N4249" s="2" t="s">
        <v>18484</v>
      </c>
      <c r="S4249" s="1" t="s">
        <v>71</v>
      </c>
      <c r="T4249" s="1" t="s">
        <v>8710</v>
      </c>
      <c r="Y4249" s="1" t="s">
        <v>6717</v>
      </c>
      <c r="Z4249" s="1" t="s">
        <v>10055</v>
      </c>
      <c r="AF4249" s="1" t="s">
        <v>67</v>
      </c>
      <c r="AG4249" s="1" t="s">
        <v>9286</v>
      </c>
    </row>
    <row r="4250" spans="1:73" ht="13.5" customHeight="1">
      <c r="A4250" s="3" t="str">
        <f>HYPERLINK("http://kyu.snu.ac.kr/sdhj/index.jsp?type=hj/GK14605_00IH_0001_0075.jpg","1720_각북면_75")</f>
        <v>1720_각북면_75</v>
      </c>
      <c r="B4250" s="2">
        <v>1720</v>
      </c>
      <c r="C4250" s="2" t="s">
        <v>15637</v>
      </c>
      <c r="D4250" s="2" t="s">
        <v>15638</v>
      </c>
      <c r="E4250" s="2">
        <v>4249</v>
      </c>
      <c r="F4250" s="1">
        <v>19</v>
      </c>
      <c r="G4250" s="1" t="s">
        <v>6491</v>
      </c>
      <c r="H4250" s="1" t="s">
        <v>8502</v>
      </c>
      <c r="I4250" s="1">
        <v>7</v>
      </c>
      <c r="L4250" s="1">
        <v>5</v>
      </c>
      <c r="M4250" s="2" t="s">
        <v>18483</v>
      </c>
      <c r="N4250" s="2" t="s">
        <v>18484</v>
      </c>
      <c r="S4250" s="1" t="s">
        <v>68</v>
      </c>
      <c r="T4250" s="1" t="s">
        <v>8708</v>
      </c>
      <c r="Y4250" s="1" t="s">
        <v>53</v>
      </c>
      <c r="Z4250" s="1" t="s">
        <v>9315</v>
      </c>
      <c r="AC4250" s="1">
        <v>3</v>
      </c>
      <c r="AD4250" s="1" t="s">
        <v>561</v>
      </c>
      <c r="AE4250" s="1" t="s">
        <v>11535</v>
      </c>
      <c r="AF4250" s="1" t="s">
        <v>135</v>
      </c>
      <c r="AG4250" s="1" t="s">
        <v>11569</v>
      </c>
    </row>
    <row r="4251" spans="1:73" ht="13.5" customHeight="1">
      <c r="A4251" s="3" t="str">
        <f>HYPERLINK("http://kyu.snu.ac.kr/sdhj/index.jsp?type=hj/GK14605_00IH_0001_0075.jpg","1720_각북면_75")</f>
        <v>1720_각북면_75</v>
      </c>
      <c r="B4251" s="2">
        <v>1720</v>
      </c>
      <c r="C4251" s="2" t="s">
        <v>15637</v>
      </c>
      <c r="D4251" s="2" t="s">
        <v>15638</v>
      </c>
      <c r="E4251" s="2">
        <v>4250</v>
      </c>
      <c r="F4251" s="1">
        <v>19</v>
      </c>
      <c r="G4251" s="1" t="s">
        <v>6491</v>
      </c>
      <c r="H4251" s="1" t="s">
        <v>8502</v>
      </c>
      <c r="I4251" s="1">
        <v>8</v>
      </c>
      <c r="J4251" s="1" t="s">
        <v>6718</v>
      </c>
      <c r="K4251" s="1" t="s">
        <v>8559</v>
      </c>
      <c r="L4251" s="1">
        <v>1</v>
      </c>
      <c r="M4251" s="2" t="s">
        <v>6718</v>
      </c>
      <c r="N4251" s="2" t="s">
        <v>8559</v>
      </c>
      <c r="T4251" s="1" t="s">
        <v>16517</v>
      </c>
      <c r="U4251" s="1" t="s">
        <v>573</v>
      </c>
      <c r="V4251" s="1" t="s">
        <v>8905</v>
      </c>
      <c r="W4251" s="1" t="s">
        <v>245</v>
      </c>
      <c r="X4251" s="1" t="s">
        <v>9269</v>
      </c>
      <c r="Y4251" s="1" t="s">
        <v>3447</v>
      </c>
      <c r="Z4251" s="1" t="s">
        <v>9471</v>
      </c>
      <c r="AC4251" s="1">
        <v>23</v>
      </c>
      <c r="AD4251" s="1" t="s">
        <v>194</v>
      </c>
      <c r="AE4251" s="1" t="s">
        <v>11565</v>
      </c>
      <c r="AJ4251" s="1" t="s">
        <v>17</v>
      </c>
      <c r="AK4251" s="1" t="s">
        <v>11718</v>
      </c>
      <c r="AL4251" s="1" t="s">
        <v>158</v>
      </c>
      <c r="AM4251" s="1" t="s">
        <v>11647</v>
      </c>
      <c r="AT4251" s="1" t="s">
        <v>573</v>
      </c>
      <c r="AU4251" s="1" t="s">
        <v>8905</v>
      </c>
      <c r="AV4251" s="1" t="s">
        <v>1344</v>
      </c>
      <c r="AW4251" s="1" t="s">
        <v>12176</v>
      </c>
      <c r="BG4251" s="1" t="s">
        <v>573</v>
      </c>
      <c r="BH4251" s="1" t="s">
        <v>8905</v>
      </c>
      <c r="BI4251" s="1" t="s">
        <v>6719</v>
      </c>
      <c r="BJ4251" s="1" t="s">
        <v>12218</v>
      </c>
      <c r="BK4251" s="1" t="s">
        <v>573</v>
      </c>
      <c r="BL4251" s="1" t="s">
        <v>8905</v>
      </c>
      <c r="BM4251" s="1" t="s">
        <v>1238</v>
      </c>
      <c r="BN4251" s="1" t="s">
        <v>11267</v>
      </c>
      <c r="BO4251" s="1" t="s">
        <v>573</v>
      </c>
      <c r="BP4251" s="1" t="s">
        <v>8905</v>
      </c>
      <c r="BQ4251" s="1" t="s">
        <v>6720</v>
      </c>
      <c r="BR4251" s="1" t="s">
        <v>14175</v>
      </c>
      <c r="BS4251" s="1" t="s">
        <v>158</v>
      </c>
      <c r="BT4251" s="1" t="s">
        <v>11647</v>
      </c>
    </row>
    <row r="4252" spans="1:73" ht="13.5" customHeight="1">
      <c r="A4252" s="3" t="str">
        <f>HYPERLINK("http://kyu.snu.ac.kr/sdhj/index.jsp?type=hj/GK14605_00IH_0001_0075.jpg","1720_각북면_75")</f>
        <v>1720_각북면_75</v>
      </c>
      <c r="B4252" s="2">
        <v>1720</v>
      </c>
      <c r="C4252" s="2" t="s">
        <v>15668</v>
      </c>
      <c r="D4252" s="2" t="s">
        <v>15669</v>
      </c>
      <c r="E4252" s="2">
        <v>4251</v>
      </c>
      <c r="F4252" s="1">
        <v>19</v>
      </c>
      <c r="G4252" s="1" t="s">
        <v>6491</v>
      </c>
      <c r="H4252" s="1" t="s">
        <v>8502</v>
      </c>
      <c r="I4252" s="1">
        <v>8</v>
      </c>
      <c r="L4252" s="1">
        <v>1</v>
      </c>
      <c r="M4252" s="2" t="s">
        <v>6718</v>
      </c>
      <c r="N4252" s="2" t="s">
        <v>8559</v>
      </c>
      <c r="S4252" s="1" t="s">
        <v>51</v>
      </c>
      <c r="T4252" s="1" t="s">
        <v>1413</v>
      </c>
      <c r="W4252" s="1" t="s">
        <v>437</v>
      </c>
      <c r="X4252" s="1" t="s">
        <v>9293</v>
      </c>
      <c r="Y4252" s="1" t="s">
        <v>53</v>
      </c>
      <c r="Z4252" s="1" t="s">
        <v>9315</v>
      </c>
      <c r="AC4252" s="1">
        <v>32</v>
      </c>
      <c r="AD4252" s="1" t="s">
        <v>823</v>
      </c>
      <c r="AE4252" s="1" t="s">
        <v>11532</v>
      </c>
      <c r="AJ4252" s="1" t="s">
        <v>17</v>
      </c>
      <c r="AK4252" s="1" t="s">
        <v>11718</v>
      </c>
      <c r="AL4252" s="1" t="s">
        <v>50</v>
      </c>
      <c r="AM4252" s="1" t="s">
        <v>15656</v>
      </c>
      <c r="AT4252" s="1" t="s">
        <v>573</v>
      </c>
      <c r="AU4252" s="1" t="s">
        <v>8905</v>
      </c>
      <c r="AV4252" s="1" t="s">
        <v>6721</v>
      </c>
      <c r="AW4252" s="1" t="s">
        <v>12229</v>
      </c>
      <c r="BG4252" s="1" t="s">
        <v>573</v>
      </c>
      <c r="BH4252" s="1" t="s">
        <v>8905</v>
      </c>
      <c r="BI4252" s="1" t="s">
        <v>5328</v>
      </c>
      <c r="BJ4252" s="1" t="s">
        <v>10535</v>
      </c>
      <c r="BK4252" s="1" t="s">
        <v>573</v>
      </c>
      <c r="BL4252" s="1" t="s">
        <v>8905</v>
      </c>
      <c r="BM4252" s="1" t="s">
        <v>18982</v>
      </c>
      <c r="BN4252" s="1" t="s">
        <v>17407</v>
      </c>
      <c r="BO4252" s="1" t="s">
        <v>233</v>
      </c>
      <c r="BP4252" s="1" t="s">
        <v>8848</v>
      </c>
      <c r="BQ4252" s="1" t="s">
        <v>6722</v>
      </c>
      <c r="BR4252" s="1" t="s">
        <v>14219</v>
      </c>
      <c r="BS4252" s="1" t="s">
        <v>152</v>
      </c>
      <c r="BT4252" s="1" t="s">
        <v>11667</v>
      </c>
    </row>
    <row r="4253" spans="1:73" ht="13.5" customHeight="1">
      <c r="A4253" s="3" t="str">
        <f>HYPERLINK("http://kyu.snu.ac.kr/sdhj/index.jsp?type=hj/GK14605_00IH_0001_0075.jpg","1720_각북면_75")</f>
        <v>1720_각북면_75</v>
      </c>
      <c r="B4253" s="2">
        <v>1720</v>
      </c>
      <c r="C4253" s="2" t="s">
        <v>16030</v>
      </c>
      <c r="D4253" s="2" t="s">
        <v>16031</v>
      </c>
      <c r="E4253" s="2">
        <v>4252</v>
      </c>
      <c r="F4253" s="1">
        <v>19</v>
      </c>
      <c r="G4253" s="1" t="s">
        <v>6491</v>
      </c>
      <c r="H4253" s="1" t="s">
        <v>8502</v>
      </c>
      <c r="I4253" s="1">
        <v>8</v>
      </c>
      <c r="L4253" s="1">
        <v>1</v>
      </c>
      <c r="M4253" s="2" t="s">
        <v>6718</v>
      </c>
      <c r="N4253" s="2" t="s">
        <v>8559</v>
      </c>
      <c r="S4253" s="1" t="s">
        <v>1381</v>
      </c>
      <c r="T4253" s="1" t="s">
        <v>8739</v>
      </c>
      <c r="Y4253" s="1" t="s">
        <v>6723</v>
      </c>
      <c r="Z4253" s="1" t="s">
        <v>9925</v>
      </c>
      <c r="AF4253" s="1" t="s">
        <v>331</v>
      </c>
      <c r="AG4253" s="1" t="s">
        <v>15703</v>
      </c>
    </row>
    <row r="4254" spans="1:73" ht="13.5" customHeight="1">
      <c r="A4254" s="3" t="str">
        <f>HYPERLINK("http://kyu.snu.ac.kr/sdhj/index.jsp?type=hj/GK14605_00IH_0001_0075.jpg","1720_각북면_75")</f>
        <v>1720_각북면_75</v>
      </c>
      <c r="B4254" s="2">
        <v>1720</v>
      </c>
      <c r="C4254" s="2" t="s">
        <v>15637</v>
      </c>
      <c r="D4254" s="2" t="s">
        <v>15638</v>
      </c>
      <c r="E4254" s="2">
        <v>4253</v>
      </c>
      <c r="F4254" s="1">
        <v>19</v>
      </c>
      <c r="G4254" s="1" t="s">
        <v>6491</v>
      </c>
      <c r="H4254" s="1" t="s">
        <v>8502</v>
      </c>
      <c r="I4254" s="1">
        <v>8</v>
      </c>
      <c r="L4254" s="1">
        <v>1</v>
      </c>
      <c r="M4254" s="2" t="s">
        <v>6718</v>
      </c>
      <c r="N4254" s="2" t="s">
        <v>8559</v>
      </c>
      <c r="S4254" s="1" t="s">
        <v>66</v>
      </c>
      <c r="T4254" s="1" t="s">
        <v>8716</v>
      </c>
      <c r="Y4254" s="1" t="s">
        <v>53</v>
      </c>
      <c r="Z4254" s="1" t="s">
        <v>9315</v>
      </c>
      <c r="AF4254" s="1" t="s">
        <v>67</v>
      </c>
      <c r="AG4254" s="1" t="s">
        <v>9286</v>
      </c>
    </row>
    <row r="4255" spans="1:73" ht="13.5" customHeight="1">
      <c r="A4255" s="3" t="str">
        <f>HYPERLINK("http://kyu.snu.ac.kr/sdhj/index.jsp?type=hj/GK14605_00IH_0001_0075.jpg","1720_각북면_75")</f>
        <v>1720_각북면_75</v>
      </c>
      <c r="B4255" s="2">
        <v>1720</v>
      </c>
      <c r="C4255" s="2" t="s">
        <v>15637</v>
      </c>
      <c r="D4255" s="2" t="s">
        <v>15638</v>
      </c>
      <c r="E4255" s="2">
        <v>4254</v>
      </c>
      <c r="F4255" s="1">
        <v>19</v>
      </c>
      <c r="G4255" s="1" t="s">
        <v>6491</v>
      </c>
      <c r="H4255" s="1" t="s">
        <v>8502</v>
      </c>
      <c r="I4255" s="1">
        <v>8</v>
      </c>
      <c r="L4255" s="1">
        <v>1</v>
      </c>
      <c r="M4255" s="2" t="s">
        <v>6718</v>
      </c>
      <c r="N4255" s="2" t="s">
        <v>8559</v>
      </c>
      <c r="S4255" s="1" t="s">
        <v>71</v>
      </c>
      <c r="T4255" s="1" t="s">
        <v>8710</v>
      </c>
      <c r="U4255" s="1" t="s">
        <v>573</v>
      </c>
      <c r="V4255" s="1" t="s">
        <v>8905</v>
      </c>
      <c r="Y4255" s="1" t="s">
        <v>3662</v>
      </c>
      <c r="Z4255" s="1" t="s">
        <v>10054</v>
      </c>
      <c r="AC4255" s="1">
        <v>5</v>
      </c>
      <c r="AD4255" s="1" t="s">
        <v>249</v>
      </c>
      <c r="AE4255" s="1" t="s">
        <v>11523</v>
      </c>
    </row>
    <row r="4256" spans="1:73" ht="13.5" customHeight="1">
      <c r="A4256" s="3" t="str">
        <f>HYPERLINK("http://kyu.snu.ac.kr/sdhj/index.jsp?type=hj/GK14605_00IH_0001_0075.jpg","1720_각북면_75")</f>
        <v>1720_각북면_75</v>
      </c>
      <c r="B4256" s="2">
        <v>1720</v>
      </c>
      <c r="C4256" s="2" t="s">
        <v>15637</v>
      </c>
      <c r="D4256" s="2" t="s">
        <v>15638</v>
      </c>
      <c r="E4256" s="2">
        <v>4255</v>
      </c>
      <c r="F4256" s="1">
        <v>19</v>
      </c>
      <c r="G4256" s="1" t="s">
        <v>6491</v>
      </c>
      <c r="H4256" s="1" t="s">
        <v>8502</v>
      </c>
      <c r="I4256" s="1">
        <v>8</v>
      </c>
      <c r="L4256" s="1">
        <v>1</v>
      </c>
      <c r="M4256" s="2" t="s">
        <v>6718</v>
      </c>
      <c r="N4256" s="2" t="s">
        <v>8559</v>
      </c>
      <c r="S4256" s="1" t="s">
        <v>175</v>
      </c>
      <c r="T4256" s="1" t="s">
        <v>8735</v>
      </c>
      <c r="U4256" s="1" t="s">
        <v>573</v>
      </c>
      <c r="V4256" s="1" t="s">
        <v>8905</v>
      </c>
      <c r="Y4256" s="1" t="s">
        <v>6724</v>
      </c>
      <c r="Z4256" s="1" t="s">
        <v>10053</v>
      </c>
      <c r="AC4256" s="1">
        <v>7</v>
      </c>
      <c r="AD4256" s="1" t="s">
        <v>454</v>
      </c>
      <c r="AE4256" s="1" t="s">
        <v>11543</v>
      </c>
      <c r="BU4256" s="1" t="s">
        <v>6725</v>
      </c>
    </row>
    <row r="4257" spans="1:72" ht="13.5" customHeight="1">
      <c r="A4257" s="3" t="str">
        <f>HYPERLINK("http://kyu.snu.ac.kr/sdhj/index.jsp?type=hj/GK14605_00IH_0001_0075.jpg","1720_각북면_75")</f>
        <v>1720_각북면_75</v>
      </c>
      <c r="B4257" s="2">
        <v>1720</v>
      </c>
      <c r="C4257" s="2" t="s">
        <v>15637</v>
      </c>
      <c r="D4257" s="2" t="s">
        <v>15638</v>
      </c>
      <c r="E4257" s="2">
        <v>4256</v>
      </c>
      <c r="F4257" s="1">
        <v>19</v>
      </c>
      <c r="G4257" s="1" t="s">
        <v>6491</v>
      </c>
      <c r="H4257" s="1" t="s">
        <v>8502</v>
      </c>
      <c r="I4257" s="1">
        <v>8</v>
      </c>
      <c r="L4257" s="1">
        <v>1</v>
      </c>
      <c r="M4257" s="2" t="s">
        <v>6718</v>
      </c>
      <c r="N4257" s="2" t="s">
        <v>8559</v>
      </c>
      <c r="S4257" s="1" t="s">
        <v>71</v>
      </c>
      <c r="T4257" s="1" t="s">
        <v>8710</v>
      </c>
      <c r="U4257" s="1" t="s">
        <v>573</v>
      </c>
      <c r="V4257" s="1" t="s">
        <v>8905</v>
      </c>
      <c r="Y4257" s="1" t="s">
        <v>6726</v>
      </c>
      <c r="Z4257" s="1" t="s">
        <v>9694</v>
      </c>
      <c r="AC4257" s="1">
        <v>2</v>
      </c>
      <c r="AD4257" s="1" t="s">
        <v>106</v>
      </c>
      <c r="AE4257" s="1" t="s">
        <v>11517</v>
      </c>
      <c r="AF4257" s="1" t="s">
        <v>135</v>
      </c>
      <c r="AG4257" s="1" t="s">
        <v>11569</v>
      </c>
    </row>
    <row r="4258" spans="1:72" ht="13.5" customHeight="1">
      <c r="A4258" s="3" t="str">
        <f>HYPERLINK("http://kyu.snu.ac.kr/sdhj/index.jsp?type=hj/GK14605_00IH_0001_0075.jpg","1720_각북면_75")</f>
        <v>1720_각북면_75</v>
      </c>
      <c r="B4258" s="2">
        <v>1720</v>
      </c>
      <c r="C4258" s="2" t="s">
        <v>15637</v>
      </c>
      <c r="D4258" s="2" t="s">
        <v>15638</v>
      </c>
      <c r="E4258" s="2">
        <v>4257</v>
      </c>
      <c r="F4258" s="1">
        <v>19</v>
      </c>
      <c r="G4258" s="1" t="s">
        <v>6491</v>
      </c>
      <c r="H4258" s="1" t="s">
        <v>8502</v>
      </c>
      <c r="I4258" s="1">
        <v>8</v>
      </c>
      <c r="L4258" s="1">
        <v>2</v>
      </c>
      <c r="M4258" s="2" t="s">
        <v>5453</v>
      </c>
      <c r="N4258" s="2" t="s">
        <v>11871</v>
      </c>
      <c r="T4258" s="1" t="s">
        <v>15624</v>
      </c>
      <c r="U4258" s="1" t="s">
        <v>309</v>
      </c>
      <c r="V4258" s="1" t="s">
        <v>8836</v>
      </c>
      <c r="W4258" s="1" t="s">
        <v>1307</v>
      </c>
      <c r="X4258" s="1" t="s">
        <v>9271</v>
      </c>
      <c r="Y4258" s="1" t="s">
        <v>53</v>
      </c>
      <c r="Z4258" s="1" t="s">
        <v>9315</v>
      </c>
      <c r="AC4258" s="1">
        <v>61</v>
      </c>
      <c r="AD4258" s="1" t="s">
        <v>107</v>
      </c>
      <c r="AE4258" s="1" t="s">
        <v>11521</v>
      </c>
      <c r="AJ4258" s="1" t="s">
        <v>17</v>
      </c>
      <c r="AK4258" s="1" t="s">
        <v>11718</v>
      </c>
      <c r="AL4258" s="1" t="s">
        <v>241</v>
      </c>
      <c r="AM4258" s="1" t="s">
        <v>11687</v>
      </c>
      <c r="AT4258" s="1" t="s">
        <v>88</v>
      </c>
      <c r="AU4258" s="1" t="s">
        <v>8828</v>
      </c>
      <c r="AV4258" s="1" t="s">
        <v>6727</v>
      </c>
      <c r="AW4258" s="1" t="s">
        <v>12228</v>
      </c>
      <c r="BG4258" s="1" t="s">
        <v>233</v>
      </c>
      <c r="BH4258" s="1" t="s">
        <v>8848</v>
      </c>
      <c r="BI4258" s="1" t="s">
        <v>4907</v>
      </c>
      <c r="BJ4258" s="1" t="s">
        <v>12400</v>
      </c>
      <c r="BK4258" s="1" t="s">
        <v>48</v>
      </c>
      <c r="BL4258" s="1" t="s">
        <v>8899</v>
      </c>
      <c r="BM4258" s="1" t="s">
        <v>2624</v>
      </c>
      <c r="BN4258" s="1" t="s">
        <v>13682</v>
      </c>
      <c r="BO4258" s="1" t="s">
        <v>2793</v>
      </c>
      <c r="BP4258" s="1" t="s">
        <v>15342</v>
      </c>
      <c r="BQ4258" s="1" t="s">
        <v>6728</v>
      </c>
      <c r="BR4258" s="1" t="s">
        <v>17408</v>
      </c>
      <c r="BS4258" s="1" t="s">
        <v>118</v>
      </c>
      <c r="BT4258" s="1" t="s">
        <v>11738</v>
      </c>
    </row>
    <row r="4259" spans="1:72" ht="13.5" customHeight="1">
      <c r="A4259" s="3" t="str">
        <f>HYPERLINK("http://kyu.snu.ac.kr/sdhj/index.jsp?type=hj/GK14605_00IH_0001_0075.jpg","1720_각북면_75")</f>
        <v>1720_각북면_75</v>
      </c>
      <c r="B4259" s="2">
        <v>1720</v>
      </c>
      <c r="C4259" s="2" t="s">
        <v>17409</v>
      </c>
      <c r="D4259" s="2" t="s">
        <v>17410</v>
      </c>
      <c r="E4259" s="2">
        <v>4258</v>
      </c>
      <c r="F4259" s="1">
        <v>19</v>
      </c>
      <c r="G4259" s="1" t="s">
        <v>6491</v>
      </c>
      <c r="H4259" s="1" t="s">
        <v>8502</v>
      </c>
      <c r="I4259" s="1">
        <v>8</v>
      </c>
      <c r="L4259" s="1">
        <v>2</v>
      </c>
      <c r="M4259" s="2" t="s">
        <v>5453</v>
      </c>
      <c r="N4259" s="2" t="s">
        <v>11871</v>
      </c>
      <c r="S4259" s="1" t="s">
        <v>190</v>
      </c>
      <c r="T4259" s="1" t="s">
        <v>8713</v>
      </c>
      <c r="U4259" s="1" t="s">
        <v>573</v>
      </c>
      <c r="V4259" s="1" t="s">
        <v>8905</v>
      </c>
      <c r="W4259" s="1" t="s">
        <v>245</v>
      </c>
      <c r="X4259" s="1" t="s">
        <v>9269</v>
      </c>
      <c r="Y4259" s="1" t="s">
        <v>6729</v>
      </c>
      <c r="Z4259" s="1" t="s">
        <v>17411</v>
      </c>
      <c r="AC4259" s="1">
        <v>24</v>
      </c>
      <c r="AD4259" s="1" t="s">
        <v>132</v>
      </c>
      <c r="AE4259" s="1" t="s">
        <v>11536</v>
      </c>
    </row>
    <row r="4260" spans="1:72" ht="13.5" customHeight="1">
      <c r="A4260" s="3" t="str">
        <f>HYPERLINK("http://kyu.snu.ac.kr/sdhj/index.jsp?type=hj/GK14605_00IH_0001_0075.jpg","1720_각북면_75")</f>
        <v>1720_각북면_75</v>
      </c>
      <c r="B4260" s="2">
        <v>1720</v>
      </c>
      <c r="C4260" s="2" t="s">
        <v>15637</v>
      </c>
      <c r="D4260" s="2" t="s">
        <v>15638</v>
      </c>
      <c r="E4260" s="2">
        <v>4259</v>
      </c>
      <c r="F4260" s="1">
        <v>19</v>
      </c>
      <c r="G4260" s="1" t="s">
        <v>6491</v>
      </c>
      <c r="H4260" s="1" t="s">
        <v>8502</v>
      </c>
      <c r="I4260" s="1">
        <v>8</v>
      </c>
      <c r="L4260" s="1">
        <v>2</v>
      </c>
      <c r="M4260" s="2" t="s">
        <v>5453</v>
      </c>
      <c r="N4260" s="2" t="s">
        <v>11871</v>
      </c>
      <c r="S4260" s="1" t="s">
        <v>68</v>
      </c>
      <c r="T4260" s="1" t="s">
        <v>8708</v>
      </c>
      <c r="Y4260" s="1" t="s">
        <v>53</v>
      </c>
      <c r="Z4260" s="1" t="s">
        <v>9315</v>
      </c>
      <c r="AF4260" s="1" t="s">
        <v>67</v>
      </c>
      <c r="AG4260" s="1" t="s">
        <v>9286</v>
      </c>
    </row>
    <row r="4261" spans="1:72" ht="13.5" customHeight="1">
      <c r="A4261" s="3" t="str">
        <f>HYPERLINK("http://kyu.snu.ac.kr/sdhj/index.jsp?type=hj/GK14605_00IH_0001_0075.jpg","1720_각북면_75")</f>
        <v>1720_각북면_75</v>
      </c>
      <c r="B4261" s="2">
        <v>1720</v>
      </c>
      <c r="C4261" s="2" t="s">
        <v>15637</v>
      </c>
      <c r="D4261" s="2" t="s">
        <v>15638</v>
      </c>
      <c r="E4261" s="2">
        <v>4260</v>
      </c>
      <c r="F4261" s="1">
        <v>19</v>
      </c>
      <c r="G4261" s="1" t="s">
        <v>6491</v>
      </c>
      <c r="H4261" s="1" t="s">
        <v>8502</v>
      </c>
      <c r="I4261" s="1">
        <v>8</v>
      </c>
      <c r="L4261" s="1">
        <v>3</v>
      </c>
      <c r="M4261" s="2" t="s">
        <v>18485</v>
      </c>
      <c r="N4261" s="2" t="s">
        <v>18486</v>
      </c>
      <c r="T4261" s="1" t="s">
        <v>15624</v>
      </c>
      <c r="U4261" s="1" t="s">
        <v>573</v>
      </c>
      <c r="V4261" s="1" t="s">
        <v>8905</v>
      </c>
      <c r="W4261" s="1" t="s">
        <v>245</v>
      </c>
      <c r="X4261" s="1" t="s">
        <v>9269</v>
      </c>
      <c r="Y4261" s="1" t="s">
        <v>1558</v>
      </c>
      <c r="Z4261" s="1" t="s">
        <v>10052</v>
      </c>
      <c r="AC4261" s="1">
        <v>45</v>
      </c>
      <c r="AD4261" s="1" t="s">
        <v>185</v>
      </c>
      <c r="AE4261" s="1" t="s">
        <v>11528</v>
      </c>
      <c r="AJ4261" s="1" t="s">
        <v>17</v>
      </c>
      <c r="AK4261" s="1" t="s">
        <v>11718</v>
      </c>
      <c r="AL4261" s="1" t="s">
        <v>158</v>
      </c>
      <c r="AM4261" s="1" t="s">
        <v>11647</v>
      </c>
      <c r="AT4261" s="1" t="s">
        <v>573</v>
      </c>
      <c r="AU4261" s="1" t="s">
        <v>8905</v>
      </c>
      <c r="AV4261" s="1" t="s">
        <v>6730</v>
      </c>
      <c r="AW4261" s="1" t="s">
        <v>9545</v>
      </c>
      <c r="BG4261" s="1" t="s">
        <v>573</v>
      </c>
      <c r="BH4261" s="1" t="s">
        <v>8905</v>
      </c>
      <c r="BI4261" s="1" t="s">
        <v>1238</v>
      </c>
      <c r="BJ4261" s="1" t="s">
        <v>11267</v>
      </c>
      <c r="BK4261" s="1" t="s">
        <v>573</v>
      </c>
      <c r="BL4261" s="1" t="s">
        <v>8905</v>
      </c>
      <c r="BM4261" s="1" t="s">
        <v>18880</v>
      </c>
      <c r="BN4261" s="1" t="s">
        <v>17406</v>
      </c>
      <c r="BO4261" s="1" t="s">
        <v>2381</v>
      </c>
      <c r="BP4261" s="1" t="s">
        <v>12953</v>
      </c>
      <c r="BQ4261" s="1" t="s">
        <v>6731</v>
      </c>
      <c r="BR4261" s="1" t="s">
        <v>14218</v>
      </c>
      <c r="BS4261" s="1" t="s">
        <v>158</v>
      </c>
      <c r="BT4261" s="1" t="s">
        <v>11647</v>
      </c>
    </row>
    <row r="4262" spans="1:72" ht="13.5" customHeight="1">
      <c r="A4262" s="3" t="str">
        <f>HYPERLINK("http://kyu.snu.ac.kr/sdhj/index.jsp?type=hj/GK14605_00IH_0001_0075.jpg","1720_각북면_75")</f>
        <v>1720_각북면_75</v>
      </c>
      <c r="B4262" s="2">
        <v>1720</v>
      </c>
      <c r="C4262" s="2" t="s">
        <v>15733</v>
      </c>
      <c r="D4262" s="2" t="s">
        <v>15734</v>
      </c>
      <c r="E4262" s="2">
        <v>4261</v>
      </c>
      <c r="F4262" s="1">
        <v>19</v>
      </c>
      <c r="G4262" s="1" t="s">
        <v>6491</v>
      </c>
      <c r="H4262" s="1" t="s">
        <v>8502</v>
      </c>
      <c r="I4262" s="1">
        <v>8</v>
      </c>
      <c r="L4262" s="1">
        <v>3</v>
      </c>
      <c r="M4262" s="2" t="s">
        <v>18485</v>
      </c>
      <c r="N4262" s="2" t="s">
        <v>18486</v>
      </c>
      <c r="S4262" s="1" t="s">
        <v>51</v>
      </c>
      <c r="T4262" s="1" t="s">
        <v>1413</v>
      </c>
      <c r="W4262" s="1" t="s">
        <v>967</v>
      </c>
      <c r="X4262" s="1" t="s">
        <v>9279</v>
      </c>
      <c r="Y4262" s="1" t="s">
        <v>53</v>
      </c>
      <c r="Z4262" s="1" t="s">
        <v>9315</v>
      </c>
      <c r="AC4262" s="1">
        <v>45</v>
      </c>
      <c r="AD4262" s="1" t="s">
        <v>185</v>
      </c>
      <c r="AE4262" s="1" t="s">
        <v>11528</v>
      </c>
      <c r="AJ4262" s="1" t="s">
        <v>17</v>
      </c>
      <c r="AK4262" s="1" t="s">
        <v>11718</v>
      </c>
      <c r="AL4262" s="1" t="s">
        <v>2003</v>
      </c>
      <c r="AM4262" s="1" t="s">
        <v>11750</v>
      </c>
      <c r="AT4262" s="1" t="s">
        <v>88</v>
      </c>
      <c r="AU4262" s="1" t="s">
        <v>8828</v>
      </c>
      <c r="AV4262" s="1" t="s">
        <v>6732</v>
      </c>
      <c r="AW4262" s="1" t="s">
        <v>12227</v>
      </c>
      <c r="BG4262" s="1" t="s">
        <v>88</v>
      </c>
      <c r="BH4262" s="1" t="s">
        <v>8828</v>
      </c>
      <c r="BI4262" s="1" t="s">
        <v>1333</v>
      </c>
      <c r="BJ4262" s="1" t="s">
        <v>13139</v>
      </c>
      <c r="BK4262" s="1" t="s">
        <v>88</v>
      </c>
      <c r="BL4262" s="1" t="s">
        <v>8828</v>
      </c>
      <c r="BM4262" s="1" t="s">
        <v>451</v>
      </c>
      <c r="BN4262" s="1" t="s">
        <v>10816</v>
      </c>
      <c r="BO4262" s="1" t="s">
        <v>88</v>
      </c>
      <c r="BP4262" s="1" t="s">
        <v>8828</v>
      </c>
      <c r="BQ4262" s="1" t="s">
        <v>6733</v>
      </c>
      <c r="BR4262" s="1" t="s">
        <v>15132</v>
      </c>
      <c r="BS4262" s="1" t="s">
        <v>50</v>
      </c>
      <c r="BT4262" s="1" t="s">
        <v>15939</v>
      </c>
    </row>
    <row r="4263" spans="1:72" ht="13.5" customHeight="1">
      <c r="A4263" s="3" t="str">
        <f>HYPERLINK("http://kyu.snu.ac.kr/sdhj/index.jsp?type=hj/GK14605_00IH_0001_0075.jpg","1720_각북면_75")</f>
        <v>1720_각북면_75</v>
      </c>
      <c r="B4263" s="2">
        <v>1720</v>
      </c>
      <c r="C4263" s="2" t="s">
        <v>15674</v>
      </c>
      <c r="D4263" s="2" t="s">
        <v>15675</v>
      </c>
      <c r="E4263" s="2">
        <v>4262</v>
      </c>
      <c r="F4263" s="1">
        <v>19</v>
      </c>
      <c r="G4263" s="1" t="s">
        <v>6491</v>
      </c>
      <c r="H4263" s="1" t="s">
        <v>8502</v>
      </c>
      <c r="I4263" s="1">
        <v>8</v>
      </c>
      <c r="L4263" s="1">
        <v>3</v>
      </c>
      <c r="M4263" s="2" t="s">
        <v>18485</v>
      </c>
      <c r="N4263" s="2" t="s">
        <v>18486</v>
      </c>
      <c r="S4263" s="1" t="s">
        <v>102</v>
      </c>
      <c r="T4263" s="1" t="s">
        <v>8723</v>
      </c>
      <c r="W4263" s="1" t="s">
        <v>373</v>
      </c>
      <c r="X4263" s="1" t="s">
        <v>9290</v>
      </c>
      <c r="Y4263" s="1" t="s">
        <v>53</v>
      </c>
      <c r="Z4263" s="1" t="s">
        <v>9315</v>
      </c>
      <c r="AF4263" s="1" t="s">
        <v>67</v>
      </c>
      <c r="AG4263" s="1" t="s">
        <v>9286</v>
      </c>
    </row>
    <row r="4264" spans="1:72" ht="13.5" customHeight="1">
      <c r="A4264" s="3" t="str">
        <f>HYPERLINK("http://kyu.snu.ac.kr/sdhj/index.jsp?type=hj/GK14605_00IH_0001_0075.jpg","1720_각북면_75")</f>
        <v>1720_각북면_75</v>
      </c>
      <c r="B4264" s="2">
        <v>1720</v>
      </c>
      <c r="C4264" s="2" t="s">
        <v>15637</v>
      </c>
      <c r="D4264" s="2" t="s">
        <v>15638</v>
      </c>
      <c r="E4264" s="2">
        <v>4263</v>
      </c>
      <c r="F4264" s="1">
        <v>19</v>
      </c>
      <c r="G4264" s="1" t="s">
        <v>6491</v>
      </c>
      <c r="H4264" s="1" t="s">
        <v>8502</v>
      </c>
      <c r="I4264" s="1">
        <v>8</v>
      </c>
      <c r="L4264" s="1">
        <v>3</v>
      </c>
      <c r="M4264" s="2" t="s">
        <v>18485</v>
      </c>
      <c r="N4264" s="2" t="s">
        <v>18486</v>
      </c>
      <c r="S4264" s="1" t="s">
        <v>71</v>
      </c>
      <c r="T4264" s="1" t="s">
        <v>8710</v>
      </c>
      <c r="Y4264" s="1" t="s">
        <v>6734</v>
      </c>
      <c r="Z4264" s="1" t="s">
        <v>10051</v>
      </c>
      <c r="AF4264" s="1" t="s">
        <v>67</v>
      </c>
      <c r="AG4264" s="1" t="s">
        <v>9286</v>
      </c>
    </row>
    <row r="4265" spans="1:72" ht="13.5" customHeight="1">
      <c r="A4265" s="3" t="str">
        <f>HYPERLINK("http://kyu.snu.ac.kr/sdhj/index.jsp?type=hj/GK14605_00IH_0001_0075.jpg","1720_각북면_75")</f>
        <v>1720_각북면_75</v>
      </c>
      <c r="B4265" s="2">
        <v>1720</v>
      </c>
      <c r="C4265" s="2" t="s">
        <v>15637</v>
      </c>
      <c r="D4265" s="2" t="s">
        <v>15638</v>
      </c>
      <c r="E4265" s="2">
        <v>4264</v>
      </c>
      <c r="F4265" s="1">
        <v>19</v>
      </c>
      <c r="G4265" s="1" t="s">
        <v>6491</v>
      </c>
      <c r="H4265" s="1" t="s">
        <v>8502</v>
      </c>
      <c r="I4265" s="1">
        <v>8</v>
      </c>
      <c r="L4265" s="1">
        <v>4</v>
      </c>
      <c r="M4265" s="2" t="s">
        <v>18487</v>
      </c>
      <c r="N4265" s="2" t="s">
        <v>18488</v>
      </c>
      <c r="T4265" s="1" t="s">
        <v>15624</v>
      </c>
      <c r="U4265" s="1" t="s">
        <v>573</v>
      </c>
      <c r="V4265" s="1" t="s">
        <v>8905</v>
      </c>
      <c r="W4265" s="1" t="s">
        <v>245</v>
      </c>
      <c r="X4265" s="1" t="s">
        <v>9269</v>
      </c>
      <c r="Y4265" s="1" t="s">
        <v>1150</v>
      </c>
      <c r="Z4265" s="1" t="s">
        <v>10050</v>
      </c>
      <c r="AC4265" s="1">
        <v>54</v>
      </c>
      <c r="AD4265" s="1" t="s">
        <v>804</v>
      </c>
      <c r="AE4265" s="1" t="s">
        <v>11540</v>
      </c>
      <c r="AJ4265" s="1" t="s">
        <v>17</v>
      </c>
      <c r="AK4265" s="1" t="s">
        <v>11718</v>
      </c>
      <c r="AL4265" s="1" t="s">
        <v>158</v>
      </c>
      <c r="AM4265" s="1" t="s">
        <v>11647</v>
      </c>
      <c r="AT4265" s="1" t="s">
        <v>573</v>
      </c>
      <c r="AU4265" s="1" t="s">
        <v>8905</v>
      </c>
      <c r="AV4265" s="1" t="s">
        <v>6730</v>
      </c>
      <c r="AW4265" s="1" t="s">
        <v>9545</v>
      </c>
      <c r="BG4265" s="1" t="s">
        <v>573</v>
      </c>
      <c r="BH4265" s="1" t="s">
        <v>8905</v>
      </c>
      <c r="BI4265" s="1" t="s">
        <v>1238</v>
      </c>
      <c r="BJ4265" s="1" t="s">
        <v>11267</v>
      </c>
      <c r="BK4265" s="1" t="s">
        <v>573</v>
      </c>
      <c r="BL4265" s="1" t="s">
        <v>8905</v>
      </c>
      <c r="BM4265" s="1" t="s">
        <v>18880</v>
      </c>
      <c r="BN4265" s="1" t="s">
        <v>17406</v>
      </c>
      <c r="BO4265" s="1" t="s">
        <v>2381</v>
      </c>
      <c r="BP4265" s="1" t="s">
        <v>12953</v>
      </c>
      <c r="BQ4265" s="1" t="s">
        <v>6731</v>
      </c>
      <c r="BR4265" s="1" t="s">
        <v>14218</v>
      </c>
      <c r="BS4265" s="1" t="s">
        <v>158</v>
      </c>
      <c r="BT4265" s="1" t="s">
        <v>11647</v>
      </c>
    </row>
    <row r="4266" spans="1:72" ht="13.5" customHeight="1">
      <c r="A4266" s="3" t="str">
        <f>HYPERLINK("http://kyu.snu.ac.kr/sdhj/index.jsp?type=hj/GK14605_00IH_0001_0075.jpg","1720_각북면_75")</f>
        <v>1720_각북면_75</v>
      </c>
      <c r="B4266" s="2">
        <v>1720</v>
      </c>
      <c r="C4266" s="2" t="s">
        <v>15733</v>
      </c>
      <c r="D4266" s="2" t="s">
        <v>15734</v>
      </c>
      <c r="E4266" s="2">
        <v>4265</v>
      </c>
      <c r="F4266" s="1">
        <v>19</v>
      </c>
      <c r="G4266" s="1" t="s">
        <v>6491</v>
      </c>
      <c r="H4266" s="1" t="s">
        <v>8502</v>
      </c>
      <c r="I4266" s="1">
        <v>8</v>
      </c>
      <c r="L4266" s="1">
        <v>4</v>
      </c>
      <c r="M4266" s="2" t="s">
        <v>18487</v>
      </c>
      <c r="N4266" s="2" t="s">
        <v>18488</v>
      </c>
      <c r="S4266" s="1" t="s">
        <v>51</v>
      </c>
      <c r="T4266" s="1" t="s">
        <v>1413</v>
      </c>
      <c r="W4266" s="1" t="s">
        <v>103</v>
      </c>
      <c r="X4266" s="1" t="s">
        <v>15645</v>
      </c>
      <c r="Y4266" s="1" t="s">
        <v>53</v>
      </c>
      <c r="Z4266" s="1" t="s">
        <v>9315</v>
      </c>
      <c r="AC4266" s="1">
        <v>54</v>
      </c>
      <c r="AD4266" s="1" t="s">
        <v>804</v>
      </c>
      <c r="AE4266" s="1" t="s">
        <v>11540</v>
      </c>
      <c r="AJ4266" s="1" t="s">
        <v>17</v>
      </c>
      <c r="AK4266" s="1" t="s">
        <v>11718</v>
      </c>
      <c r="AL4266" s="1" t="s">
        <v>202</v>
      </c>
      <c r="AM4266" s="1" t="s">
        <v>11631</v>
      </c>
      <c r="AT4266" s="1" t="s">
        <v>88</v>
      </c>
      <c r="AU4266" s="1" t="s">
        <v>8828</v>
      </c>
      <c r="AV4266" s="1" t="s">
        <v>315</v>
      </c>
      <c r="AW4266" s="1" t="s">
        <v>9837</v>
      </c>
      <c r="BG4266" s="1" t="s">
        <v>88</v>
      </c>
      <c r="BH4266" s="1" t="s">
        <v>8828</v>
      </c>
      <c r="BI4266" s="1" t="s">
        <v>1400</v>
      </c>
      <c r="BJ4266" s="1" t="s">
        <v>13138</v>
      </c>
      <c r="BK4266" s="1" t="s">
        <v>88</v>
      </c>
      <c r="BL4266" s="1" t="s">
        <v>8828</v>
      </c>
      <c r="BM4266" s="1" t="s">
        <v>1326</v>
      </c>
      <c r="BN4266" s="1" t="s">
        <v>10209</v>
      </c>
      <c r="BO4266" s="1" t="s">
        <v>88</v>
      </c>
      <c r="BP4266" s="1" t="s">
        <v>8828</v>
      </c>
      <c r="BQ4266" s="1" t="s">
        <v>6735</v>
      </c>
      <c r="BR4266" s="1" t="s">
        <v>17412</v>
      </c>
      <c r="BS4266" s="1" t="s">
        <v>152</v>
      </c>
      <c r="BT4266" s="1" t="s">
        <v>11667</v>
      </c>
    </row>
    <row r="4267" spans="1:72" ht="13.5" customHeight="1">
      <c r="A4267" s="3" t="str">
        <f>HYPERLINK("http://kyu.snu.ac.kr/sdhj/index.jsp?type=hj/GK14605_00IH_0001_0075.jpg","1720_각북면_75")</f>
        <v>1720_각북면_75</v>
      </c>
      <c r="B4267" s="2">
        <v>1720</v>
      </c>
      <c r="C4267" s="2" t="s">
        <v>16023</v>
      </c>
      <c r="D4267" s="2" t="s">
        <v>16024</v>
      </c>
      <c r="E4267" s="2">
        <v>4266</v>
      </c>
      <c r="F4267" s="1">
        <v>19</v>
      </c>
      <c r="G4267" s="1" t="s">
        <v>6491</v>
      </c>
      <c r="H4267" s="1" t="s">
        <v>8502</v>
      </c>
      <c r="I4267" s="1">
        <v>8</v>
      </c>
      <c r="L4267" s="1">
        <v>4</v>
      </c>
      <c r="M4267" s="2" t="s">
        <v>18487</v>
      </c>
      <c r="N4267" s="2" t="s">
        <v>18488</v>
      </c>
      <c r="S4267" s="1" t="s">
        <v>226</v>
      </c>
      <c r="T4267" s="1" t="s">
        <v>8709</v>
      </c>
      <c r="AC4267" s="1">
        <v>13</v>
      </c>
      <c r="AD4267" s="1" t="s">
        <v>229</v>
      </c>
      <c r="AE4267" s="1" t="s">
        <v>11524</v>
      </c>
    </row>
    <row r="4268" spans="1:72" ht="13.5" customHeight="1">
      <c r="A4268" s="3" t="str">
        <f>HYPERLINK("http://kyu.snu.ac.kr/sdhj/index.jsp?type=hj/GK14605_00IH_0001_0075.jpg","1720_각북면_75")</f>
        <v>1720_각북면_75</v>
      </c>
      <c r="B4268" s="2">
        <v>1720</v>
      </c>
      <c r="C4268" s="2" t="s">
        <v>15637</v>
      </c>
      <c r="D4268" s="2" t="s">
        <v>15638</v>
      </c>
      <c r="E4268" s="2">
        <v>4267</v>
      </c>
      <c r="F4268" s="1">
        <v>19</v>
      </c>
      <c r="G4268" s="1" t="s">
        <v>6491</v>
      </c>
      <c r="H4268" s="1" t="s">
        <v>8502</v>
      </c>
      <c r="I4268" s="1">
        <v>8</v>
      </c>
      <c r="L4268" s="1">
        <v>4</v>
      </c>
      <c r="M4268" s="2" t="s">
        <v>18487</v>
      </c>
      <c r="N4268" s="2" t="s">
        <v>18488</v>
      </c>
      <c r="S4268" s="1" t="s">
        <v>68</v>
      </c>
      <c r="T4268" s="1" t="s">
        <v>8708</v>
      </c>
      <c r="Y4268" s="1" t="s">
        <v>53</v>
      </c>
      <c r="Z4268" s="1" t="s">
        <v>9315</v>
      </c>
      <c r="AC4268" s="1">
        <v>8</v>
      </c>
      <c r="AD4268" s="1" t="s">
        <v>76</v>
      </c>
      <c r="AE4268" s="1" t="s">
        <v>11537</v>
      </c>
    </row>
    <row r="4269" spans="1:72" ht="13.5" customHeight="1">
      <c r="A4269" s="3" t="str">
        <f>HYPERLINK("http://kyu.snu.ac.kr/sdhj/index.jsp?type=hj/GK14605_00IH_0001_0075.jpg","1720_각북면_75")</f>
        <v>1720_각북면_75</v>
      </c>
      <c r="B4269" s="2">
        <v>1720</v>
      </c>
      <c r="C4269" s="2" t="s">
        <v>15637</v>
      </c>
      <c r="D4269" s="2" t="s">
        <v>15638</v>
      </c>
      <c r="E4269" s="2">
        <v>4268</v>
      </c>
      <c r="F4269" s="1">
        <v>19</v>
      </c>
      <c r="G4269" s="1" t="s">
        <v>6491</v>
      </c>
      <c r="H4269" s="1" t="s">
        <v>8502</v>
      </c>
      <c r="I4269" s="1">
        <v>8</v>
      </c>
      <c r="L4269" s="1">
        <v>5</v>
      </c>
      <c r="M4269" s="2" t="s">
        <v>18489</v>
      </c>
      <c r="N4269" s="2" t="s">
        <v>18490</v>
      </c>
      <c r="T4269" s="1" t="s">
        <v>15624</v>
      </c>
      <c r="U4269" s="1" t="s">
        <v>573</v>
      </c>
      <c r="V4269" s="1" t="s">
        <v>8905</v>
      </c>
      <c r="W4269" s="1" t="s">
        <v>128</v>
      </c>
      <c r="X4269" s="1" t="s">
        <v>9270</v>
      </c>
      <c r="Y4269" s="1" t="s">
        <v>5402</v>
      </c>
      <c r="Z4269" s="1" t="s">
        <v>10049</v>
      </c>
      <c r="AC4269" s="1">
        <v>28</v>
      </c>
      <c r="AD4269" s="1" t="s">
        <v>95</v>
      </c>
      <c r="AE4269" s="1" t="s">
        <v>11539</v>
      </c>
      <c r="AJ4269" s="1" t="s">
        <v>17</v>
      </c>
      <c r="AK4269" s="1" t="s">
        <v>11718</v>
      </c>
      <c r="AL4269" s="1" t="s">
        <v>152</v>
      </c>
      <c r="AM4269" s="1" t="s">
        <v>11667</v>
      </c>
      <c r="AT4269" s="1" t="s">
        <v>573</v>
      </c>
      <c r="AU4269" s="1" t="s">
        <v>8905</v>
      </c>
      <c r="AV4269" s="1" t="s">
        <v>6736</v>
      </c>
      <c r="AW4269" s="1" t="s">
        <v>10048</v>
      </c>
      <c r="BG4269" s="1" t="s">
        <v>573</v>
      </c>
      <c r="BH4269" s="1" t="s">
        <v>8905</v>
      </c>
      <c r="BI4269" s="1" t="s">
        <v>6737</v>
      </c>
      <c r="BJ4269" s="1" t="s">
        <v>10237</v>
      </c>
      <c r="BK4269" s="1" t="s">
        <v>573</v>
      </c>
      <c r="BL4269" s="1" t="s">
        <v>8905</v>
      </c>
      <c r="BM4269" s="1" t="s">
        <v>8403</v>
      </c>
      <c r="BN4269" s="1" t="s">
        <v>13102</v>
      </c>
      <c r="BO4269" s="1" t="s">
        <v>48</v>
      </c>
      <c r="BP4269" s="1" t="s">
        <v>8899</v>
      </c>
      <c r="BQ4269" s="1" t="s">
        <v>18968</v>
      </c>
      <c r="BR4269" s="1" t="s">
        <v>17413</v>
      </c>
      <c r="BS4269" s="1" t="s">
        <v>158</v>
      </c>
      <c r="BT4269" s="1" t="s">
        <v>11647</v>
      </c>
    </row>
    <row r="4270" spans="1:72" ht="13.5" customHeight="1">
      <c r="A4270" s="3" t="str">
        <f>HYPERLINK("http://kyu.snu.ac.kr/sdhj/index.jsp?type=hj/GK14605_00IH_0001_0075.jpg","1720_각북면_75")</f>
        <v>1720_각북면_75</v>
      </c>
      <c r="B4270" s="2">
        <v>1720</v>
      </c>
      <c r="C4270" s="2" t="s">
        <v>15637</v>
      </c>
      <c r="D4270" s="2" t="s">
        <v>15638</v>
      </c>
      <c r="E4270" s="2">
        <v>4269</v>
      </c>
      <c r="F4270" s="1">
        <v>19</v>
      </c>
      <c r="G4270" s="1" t="s">
        <v>6491</v>
      </c>
      <c r="H4270" s="1" t="s">
        <v>8502</v>
      </c>
      <c r="I4270" s="1">
        <v>8</v>
      </c>
      <c r="L4270" s="1">
        <v>5</v>
      </c>
      <c r="M4270" s="2" t="s">
        <v>18489</v>
      </c>
      <c r="N4270" s="2" t="s">
        <v>18490</v>
      </c>
      <c r="S4270" s="1" t="s">
        <v>51</v>
      </c>
      <c r="T4270" s="1" t="s">
        <v>1413</v>
      </c>
      <c r="W4270" s="1" t="s">
        <v>128</v>
      </c>
      <c r="X4270" s="1" t="s">
        <v>9270</v>
      </c>
      <c r="Y4270" s="1" t="s">
        <v>53</v>
      </c>
      <c r="Z4270" s="1" t="s">
        <v>9315</v>
      </c>
      <c r="AC4270" s="1">
        <v>38</v>
      </c>
      <c r="AD4270" s="1" t="s">
        <v>316</v>
      </c>
      <c r="AE4270" s="1" t="s">
        <v>11519</v>
      </c>
      <c r="AJ4270" s="1" t="s">
        <v>17</v>
      </c>
      <c r="AK4270" s="1" t="s">
        <v>11718</v>
      </c>
      <c r="AL4270" s="1" t="s">
        <v>796</v>
      </c>
      <c r="AM4270" s="1" t="s">
        <v>11744</v>
      </c>
      <c r="AT4270" s="1" t="s">
        <v>573</v>
      </c>
      <c r="AU4270" s="1" t="s">
        <v>8905</v>
      </c>
      <c r="AV4270" s="1" t="s">
        <v>6738</v>
      </c>
      <c r="AW4270" s="1" t="s">
        <v>12226</v>
      </c>
      <c r="BG4270" s="1" t="s">
        <v>573</v>
      </c>
      <c r="BH4270" s="1" t="s">
        <v>8905</v>
      </c>
      <c r="BI4270" s="1" t="s">
        <v>6739</v>
      </c>
      <c r="BJ4270" s="1" t="s">
        <v>10188</v>
      </c>
      <c r="BK4270" s="1" t="s">
        <v>573</v>
      </c>
      <c r="BL4270" s="1" t="s">
        <v>8905</v>
      </c>
      <c r="BM4270" s="1" t="s">
        <v>8313</v>
      </c>
      <c r="BN4270" s="1" t="s">
        <v>12211</v>
      </c>
      <c r="BO4270" s="1" t="s">
        <v>88</v>
      </c>
      <c r="BP4270" s="1" t="s">
        <v>8828</v>
      </c>
      <c r="BQ4270" s="1" t="s">
        <v>6740</v>
      </c>
      <c r="BR4270" s="1" t="s">
        <v>14217</v>
      </c>
      <c r="BS4270" s="1" t="s">
        <v>118</v>
      </c>
      <c r="BT4270" s="1" t="s">
        <v>11738</v>
      </c>
    </row>
    <row r="4271" spans="1:72" ht="13.5" customHeight="1">
      <c r="A4271" s="3" t="str">
        <f>HYPERLINK("http://kyu.snu.ac.kr/sdhj/index.jsp?type=hj/GK14605_00IH_0001_0075.jpg","1720_각북면_75")</f>
        <v>1720_각북면_75</v>
      </c>
      <c r="B4271" s="2">
        <v>1720</v>
      </c>
      <c r="C4271" s="2" t="s">
        <v>17414</v>
      </c>
      <c r="D4271" s="2" t="s">
        <v>17415</v>
      </c>
      <c r="E4271" s="2">
        <v>4270</v>
      </c>
      <c r="F4271" s="1">
        <v>19</v>
      </c>
      <c r="G4271" s="1" t="s">
        <v>6491</v>
      </c>
      <c r="H4271" s="1" t="s">
        <v>8502</v>
      </c>
      <c r="I4271" s="1">
        <v>8</v>
      </c>
      <c r="L4271" s="1">
        <v>5</v>
      </c>
      <c r="M4271" s="2" t="s">
        <v>18489</v>
      </c>
      <c r="N4271" s="2" t="s">
        <v>18490</v>
      </c>
      <c r="S4271" s="1" t="s">
        <v>126</v>
      </c>
      <c r="T4271" s="1" t="s">
        <v>15654</v>
      </c>
      <c r="U4271" s="1" t="s">
        <v>573</v>
      </c>
      <c r="V4271" s="1" t="s">
        <v>8905</v>
      </c>
      <c r="Y4271" s="1" t="s">
        <v>6736</v>
      </c>
      <c r="Z4271" s="1" t="s">
        <v>10048</v>
      </c>
      <c r="AC4271" s="1">
        <v>67</v>
      </c>
      <c r="AD4271" s="1" t="s">
        <v>454</v>
      </c>
      <c r="AE4271" s="1" t="s">
        <v>11543</v>
      </c>
    </row>
    <row r="4272" spans="1:72" ht="13.5" customHeight="1">
      <c r="A4272" s="3" t="str">
        <f>HYPERLINK("http://kyu.snu.ac.kr/sdhj/index.jsp?type=hj/GK14605_00IH_0001_0075.jpg","1720_각북면_75")</f>
        <v>1720_각북면_75</v>
      </c>
      <c r="B4272" s="2">
        <v>1720</v>
      </c>
      <c r="C4272" s="2" t="s">
        <v>15637</v>
      </c>
      <c r="D4272" s="2" t="s">
        <v>15638</v>
      </c>
      <c r="E4272" s="2">
        <v>4271</v>
      </c>
      <c r="F4272" s="1">
        <v>19</v>
      </c>
      <c r="G4272" s="1" t="s">
        <v>6491</v>
      </c>
      <c r="H4272" s="1" t="s">
        <v>8502</v>
      </c>
      <c r="I4272" s="1">
        <v>8</v>
      </c>
      <c r="L4272" s="1">
        <v>5</v>
      </c>
      <c r="M4272" s="2" t="s">
        <v>18489</v>
      </c>
      <c r="N4272" s="2" t="s">
        <v>18490</v>
      </c>
      <c r="S4272" s="1" t="s">
        <v>127</v>
      </c>
      <c r="T4272" s="1" t="s">
        <v>8714</v>
      </c>
      <c r="W4272" s="1" t="s">
        <v>373</v>
      </c>
      <c r="X4272" s="1" t="s">
        <v>9290</v>
      </c>
      <c r="Y4272" s="1" t="s">
        <v>53</v>
      </c>
      <c r="Z4272" s="1" t="s">
        <v>9315</v>
      </c>
      <c r="AC4272" s="1">
        <v>58</v>
      </c>
      <c r="AD4272" s="1" t="s">
        <v>510</v>
      </c>
      <c r="AE4272" s="1" t="s">
        <v>11558</v>
      </c>
    </row>
    <row r="4273" spans="1:72" ht="13.5" customHeight="1">
      <c r="A4273" s="3" t="str">
        <f>HYPERLINK("http://kyu.snu.ac.kr/sdhj/index.jsp?type=hj/GK14605_00IH_0001_0075.jpg","1720_각북면_75")</f>
        <v>1720_각북면_75</v>
      </c>
      <c r="B4273" s="2">
        <v>1720</v>
      </c>
      <c r="C4273" s="2" t="s">
        <v>15637</v>
      </c>
      <c r="D4273" s="2" t="s">
        <v>15638</v>
      </c>
      <c r="E4273" s="2">
        <v>4272</v>
      </c>
      <c r="F4273" s="1">
        <v>19</v>
      </c>
      <c r="G4273" s="1" t="s">
        <v>6491</v>
      </c>
      <c r="H4273" s="1" t="s">
        <v>8502</v>
      </c>
      <c r="I4273" s="1">
        <v>8</v>
      </c>
      <c r="L4273" s="1">
        <v>5</v>
      </c>
      <c r="M4273" s="2" t="s">
        <v>18489</v>
      </c>
      <c r="N4273" s="2" t="s">
        <v>18490</v>
      </c>
      <c r="S4273" s="1" t="s">
        <v>71</v>
      </c>
      <c r="T4273" s="1" t="s">
        <v>8710</v>
      </c>
      <c r="Y4273" s="1" t="s">
        <v>6741</v>
      </c>
      <c r="Z4273" s="1" t="s">
        <v>10047</v>
      </c>
      <c r="AF4273" s="1" t="s">
        <v>67</v>
      </c>
      <c r="AG4273" s="1" t="s">
        <v>9286</v>
      </c>
    </row>
    <row r="4274" spans="1:72" ht="13.5" customHeight="1">
      <c r="A4274" s="3" t="str">
        <f>HYPERLINK("http://kyu.snu.ac.kr/sdhj/index.jsp?type=hj/GK14605_00IH_0001_0075.jpg","1720_각북면_75")</f>
        <v>1720_각북면_75</v>
      </c>
      <c r="B4274" s="2">
        <v>1720</v>
      </c>
      <c r="C4274" s="2" t="s">
        <v>15637</v>
      </c>
      <c r="D4274" s="2" t="s">
        <v>15638</v>
      </c>
      <c r="E4274" s="2">
        <v>4273</v>
      </c>
      <c r="F4274" s="1">
        <v>19</v>
      </c>
      <c r="G4274" s="1" t="s">
        <v>6491</v>
      </c>
      <c r="H4274" s="1" t="s">
        <v>8502</v>
      </c>
      <c r="I4274" s="1">
        <v>8</v>
      </c>
      <c r="L4274" s="1">
        <v>5</v>
      </c>
      <c r="M4274" s="2" t="s">
        <v>18489</v>
      </c>
      <c r="N4274" s="2" t="s">
        <v>18490</v>
      </c>
      <c r="S4274" s="1" t="s">
        <v>68</v>
      </c>
      <c r="T4274" s="1" t="s">
        <v>8708</v>
      </c>
      <c r="Y4274" s="1" t="s">
        <v>53</v>
      </c>
      <c r="Z4274" s="1" t="s">
        <v>9315</v>
      </c>
      <c r="AC4274" s="1">
        <v>7</v>
      </c>
      <c r="AD4274" s="1" t="s">
        <v>454</v>
      </c>
      <c r="AE4274" s="1" t="s">
        <v>11543</v>
      </c>
    </row>
    <row r="4275" spans="1:72" ht="13.5" customHeight="1">
      <c r="A4275" s="3" t="str">
        <f>HYPERLINK("http://kyu.snu.ac.kr/sdhj/index.jsp?type=hj/GK14605_00IH_0001_0075.jpg","1720_각북면_75")</f>
        <v>1720_각북면_75</v>
      </c>
      <c r="B4275" s="2">
        <v>1720</v>
      </c>
      <c r="C4275" s="2" t="s">
        <v>15637</v>
      </c>
      <c r="D4275" s="2" t="s">
        <v>15638</v>
      </c>
      <c r="E4275" s="2">
        <v>4274</v>
      </c>
      <c r="F4275" s="1">
        <v>19</v>
      </c>
      <c r="G4275" s="1" t="s">
        <v>6491</v>
      </c>
      <c r="H4275" s="1" t="s">
        <v>8502</v>
      </c>
      <c r="I4275" s="1">
        <v>8</v>
      </c>
      <c r="L4275" s="1">
        <v>5</v>
      </c>
      <c r="M4275" s="2" t="s">
        <v>18489</v>
      </c>
      <c r="N4275" s="2" t="s">
        <v>18490</v>
      </c>
      <c r="S4275" s="1" t="s">
        <v>71</v>
      </c>
      <c r="T4275" s="1" t="s">
        <v>8710</v>
      </c>
      <c r="U4275" s="1" t="s">
        <v>573</v>
      </c>
      <c r="V4275" s="1" t="s">
        <v>8905</v>
      </c>
      <c r="Y4275" s="1" t="s">
        <v>6742</v>
      </c>
      <c r="Z4275" s="1" t="s">
        <v>10046</v>
      </c>
      <c r="AC4275" s="1">
        <v>3</v>
      </c>
      <c r="AD4275" s="1" t="s">
        <v>561</v>
      </c>
      <c r="AE4275" s="1" t="s">
        <v>11535</v>
      </c>
      <c r="AF4275" s="1" t="s">
        <v>135</v>
      </c>
      <c r="AG4275" s="1" t="s">
        <v>11569</v>
      </c>
    </row>
    <row r="4276" spans="1:72" ht="13.5" customHeight="1">
      <c r="A4276" s="3" t="str">
        <f>HYPERLINK("http://kyu.snu.ac.kr/sdhj/index.jsp?type=hj/GK14605_00IH_0001_0076.jpg","1720_각북면_76")</f>
        <v>1720_각북면_76</v>
      </c>
      <c r="B4276" s="2">
        <v>1720</v>
      </c>
      <c r="C4276" s="2" t="s">
        <v>15637</v>
      </c>
      <c r="D4276" s="2" t="s">
        <v>15638</v>
      </c>
      <c r="E4276" s="2">
        <v>4275</v>
      </c>
      <c r="F4276" s="1">
        <v>19</v>
      </c>
      <c r="G4276" s="1" t="s">
        <v>6491</v>
      </c>
      <c r="H4276" s="1" t="s">
        <v>8502</v>
      </c>
      <c r="I4276" s="1">
        <v>9</v>
      </c>
      <c r="J4276" s="1" t="s">
        <v>6743</v>
      </c>
      <c r="K4276" s="1" t="s">
        <v>8558</v>
      </c>
      <c r="L4276" s="1">
        <v>1</v>
      </c>
      <c r="M4276" s="2" t="s">
        <v>6743</v>
      </c>
      <c r="N4276" s="2" t="s">
        <v>8558</v>
      </c>
      <c r="T4276" s="1" t="s">
        <v>16235</v>
      </c>
      <c r="U4276" s="1" t="s">
        <v>573</v>
      </c>
      <c r="V4276" s="1" t="s">
        <v>8905</v>
      </c>
      <c r="W4276" s="1" t="s">
        <v>373</v>
      </c>
      <c r="X4276" s="1" t="s">
        <v>9290</v>
      </c>
      <c r="Y4276" s="1" t="s">
        <v>6744</v>
      </c>
      <c r="Z4276" s="1" t="s">
        <v>10045</v>
      </c>
      <c r="AC4276" s="1">
        <v>61</v>
      </c>
      <c r="AD4276" s="1" t="s">
        <v>107</v>
      </c>
      <c r="AE4276" s="1" t="s">
        <v>11521</v>
      </c>
      <c r="AJ4276" s="1" t="s">
        <v>17</v>
      </c>
      <c r="AK4276" s="1" t="s">
        <v>11718</v>
      </c>
      <c r="AL4276" s="1" t="s">
        <v>158</v>
      </c>
      <c r="AM4276" s="1" t="s">
        <v>11647</v>
      </c>
      <c r="AT4276" s="1" t="s">
        <v>573</v>
      </c>
      <c r="AU4276" s="1" t="s">
        <v>8905</v>
      </c>
      <c r="AV4276" s="1" t="s">
        <v>18977</v>
      </c>
      <c r="AW4276" s="1" t="s">
        <v>17416</v>
      </c>
      <c r="BG4276" s="1" t="s">
        <v>116</v>
      </c>
      <c r="BH4276" s="1" t="s">
        <v>15344</v>
      </c>
      <c r="BI4276" s="1" t="s">
        <v>6561</v>
      </c>
      <c r="BJ4276" s="1" t="s">
        <v>13133</v>
      </c>
      <c r="BK4276" s="1" t="s">
        <v>573</v>
      </c>
      <c r="BL4276" s="1" t="s">
        <v>8905</v>
      </c>
      <c r="BM4276" s="1" t="s">
        <v>18983</v>
      </c>
      <c r="BN4276" s="1" t="s">
        <v>13679</v>
      </c>
      <c r="BO4276" s="1" t="s">
        <v>88</v>
      </c>
      <c r="BP4276" s="1" t="s">
        <v>8828</v>
      </c>
      <c r="BQ4276" s="1" t="s">
        <v>8443</v>
      </c>
      <c r="BR4276" s="1" t="s">
        <v>13629</v>
      </c>
      <c r="BS4276" s="1" t="s">
        <v>1752</v>
      </c>
      <c r="BT4276" s="1" t="s">
        <v>11745</v>
      </c>
    </row>
    <row r="4277" spans="1:72" ht="13.5" customHeight="1">
      <c r="A4277" s="3" t="str">
        <f>HYPERLINK("http://kyu.snu.ac.kr/sdhj/index.jsp?type=hj/GK14605_00IH_0001_0076.jpg","1720_각북면_76")</f>
        <v>1720_각북면_76</v>
      </c>
      <c r="B4277" s="2">
        <v>1720</v>
      </c>
      <c r="C4277" s="2" t="s">
        <v>15652</v>
      </c>
      <c r="D4277" s="2" t="s">
        <v>15653</v>
      </c>
      <c r="E4277" s="2">
        <v>4276</v>
      </c>
      <c r="F4277" s="1">
        <v>19</v>
      </c>
      <c r="G4277" s="1" t="s">
        <v>6491</v>
      </c>
      <c r="H4277" s="1" t="s">
        <v>8502</v>
      </c>
      <c r="I4277" s="1">
        <v>9</v>
      </c>
      <c r="L4277" s="1">
        <v>1</v>
      </c>
      <c r="M4277" s="2" t="s">
        <v>6743</v>
      </c>
      <c r="N4277" s="2" t="s">
        <v>8558</v>
      </c>
      <c r="S4277" s="1" t="s">
        <v>51</v>
      </c>
      <c r="T4277" s="1" t="s">
        <v>1413</v>
      </c>
      <c r="W4277" s="1" t="s">
        <v>159</v>
      </c>
      <c r="X4277" s="1" t="s">
        <v>9274</v>
      </c>
      <c r="Y4277" s="1" t="s">
        <v>53</v>
      </c>
      <c r="Z4277" s="1" t="s">
        <v>9315</v>
      </c>
      <c r="AC4277" s="1">
        <v>60</v>
      </c>
      <c r="AD4277" s="1" t="s">
        <v>173</v>
      </c>
      <c r="AE4277" s="1" t="s">
        <v>11533</v>
      </c>
      <c r="AJ4277" s="1" t="s">
        <v>17</v>
      </c>
      <c r="AK4277" s="1" t="s">
        <v>11718</v>
      </c>
      <c r="AL4277" s="1" t="s">
        <v>149</v>
      </c>
      <c r="AM4277" s="1" t="s">
        <v>11728</v>
      </c>
      <c r="AT4277" s="1" t="s">
        <v>88</v>
      </c>
      <c r="AU4277" s="1" t="s">
        <v>8828</v>
      </c>
      <c r="AV4277" s="1" t="s">
        <v>4433</v>
      </c>
      <c r="AW4277" s="1" t="s">
        <v>12225</v>
      </c>
      <c r="BG4277" s="1" t="s">
        <v>88</v>
      </c>
      <c r="BH4277" s="1" t="s">
        <v>8828</v>
      </c>
      <c r="BI4277" s="1" t="s">
        <v>1849</v>
      </c>
      <c r="BJ4277" s="1" t="s">
        <v>9309</v>
      </c>
      <c r="BK4277" s="1" t="s">
        <v>88</v>
      </c>
      <c r="BL4277" s="1" t="s">
        <v>8828</v>
      </c>
      <c r="BM4277" s="1" t="s">
        <v>1558</v>
      </c>
      <c r="BN4277" s="1" t="s">
        <v>10052</v>
      </c>
      <c r="BO4277" s="1" t="s">
        <v>88</v>
      </c>
      <c r="BP4277" s="1" t="s">
        <v>8828</v>
      </c>
      <c r="BQ4277" s="1" t="s">
        <v>6745</v>
      </c>
      <c r="BR4277" s="1" t="s">
        <v>14216</v>
      </c>
      <c r="BS4277" s="1" t="s">
        <v>158</v>
      </c>
      <c r="BT4277" s="1" t="s">
        <v>11647</v>
      </c>
    </row>
    <row r="4278" spans="1:72" ht="13.5" customHeight="1">
      <c r="A4278" s="3" t="str">
        <f>HYPERLINK("http://kyu.snu.ac.kr/sdhj/index.jsp?type=hj/GK14605_00IH_0001_0076.jpg","1720_각북면_76")</f>
        <v>1720_각북면_76</v>
      </c>
      <c r="B4278" s="2">
        <v>1720</v>
      </c>
      <c r="C4278" s="2" t="s">
        <v>15668</v>
      </c>
      <c r="D4278" s="2" t="s">
        <v>15669</v>
      </c>
      <c r="E4278" s="2">
        <v>4277</v>
      </c>
      <c r="F4278" s="1">
        <v>19</v>
      </c>
      <c r="G4278" s="1" t="s">
        <v>6491</v>
      </c>
      <c r="H4278" s="1" t="s">
        <v>8502</v>
      </c>
      <c r="I4278" s="1">
        <v>9</v>
      </c>
      <c r="L4278" s="1">
        <v>1</v>
      </c>
      <c r="M4278" s="2" t="s">
        <v>6743</v>
      </c>
      <c r="N4278" s="2" t="s">
        <v>8558</v>
      </c>
      <c r="S4278" s="1" t="s">
        <v>71</v>
      </c>
      <c r="T4278" s="1" t="s">
        <v>8710</v>
      </c>
      <c r="Y4278" s="1" t="s">
        <v>6746</v>
      </c>
      <c r="Z4278" s="1" t="s">
        <v>10044</v>
      </c>
      <c r="AF4278" s="1" t="s">
        <v>980</v>
      </c>
      <c r="AG4278" s="1" t="s">
        <v>11579</v>
      </c>
      <c r="AH4278" s="1" t="s">
        <v>6747</v>
      </c>
      <c r="AI4278" s="1" t="s">
        <v>11635</v>
      </c>
    </row>
    <row r="4279" spans="1:72" ht="13.5" customHeight="1">
      <c r="A4279" s="3" t="str">
        <f>HYPERLINK("http://kyu.snu.ac.kr/sdhj/index.jsp?type=hj/GK14605_00IH_0001_0076.jpg","1720_각북면_76")</f>
        <v>1720_각북면_76</v>
      </c>
      <c r="B4279" s="2">
        <v>1720</v>
      </c>
      <c r="C4279" s="2" t="s">
        <v>15637</v>
      </c>
      <c r="D4279" s="2" t="s">
        <v>15638</v>
      </c>
      <c r="E4279" s="2">
        <v>4278</v>
      </c>
      <c r="F4279" s="1">
        <v>19</v>
      </c>
      <c r="G4279" s="1" t="s">
        <v>6491</v>
      </c>
      <c r="H4279" s="1" t="s">
        <v>8502</v>
      </c>
      <c r="I4279" s="1">
        <v>9</v>
      </c>
      <c r="L4279" s="1">
        <v>1</v>
      </c>
      <c r="M4279" s="2" t="s">
        <v>6743</v>
      </c>
      <c r="N4279" s="2" t="s">
        <v>8558</v>
      </c>
      <c r="S4279" s="1" t="s">
        <v>71</v>
      </c>
      <c r="T4279" s="1" t="s">
        <v>8710</v>
      </c>
      <c r="U4279" s="1" t="s">
        <v>573</v>
      </c>
      <c r="V4279" s="1" t="s">
        <v>8905</v>
      </c>
      <c r="Y4279" s="1" t="s">
        <v>3578</v>
      </c>
      <c r="Z4279" s="1" t="s">
        <v>10043</v>
      </c>
      <c r="AC4279" s="1">
        <v>16</v>
      </c>
      <c r="AD4279" s="1" t="s">
        <v>160</v>
      </c>
      <c r="AE4279" s="1" t="s">
        <v>11534</v>
      </c>
    </row>
    <row r="4280" spans="1:72" ht="13.5" customHeight="1">
      <c r="A4280" s="3" t="str">
        <f>HYPERLINK("http://kyu.snu.ac.kr/sdhj/index.jsp?type=hj/GK14605_00IH_0001_0076.jpg","1720_각북면_76")</f>
        <v>1720_각북면_76</v>
      </c>
      <c r="B4280" s="2">
        <v>1720</v>
      </c>
      <c r="C4280" s="2" t="s">
        <v>15637</v>
      </c>
      <c r="D4280" s="2" t="s">
        <v>15638</v>
      </c>
      <c r="E4280" s="2">
        <v>4279</v>
      </c>
      <c r="F4280" s="1">
        <v>19</v>
      </c>
      <c r="G4280" s="1" t="s">
        <v>6491</v>
      </c>
      <c r="H4280" s="1" t="s">
        <v>8502</v>
      </c>
      <c r="I4280" s="1">
        <v>9</v>
      </c>
      <c r="L4280" s="1">
        <v>2</v>
      </c>
      <c r="M4280" s="2" t="s">
        <v>18491</v>
      </c>
      <c r="N4280" s="2" t="s">
        <v>18492</v>
      </c>
      <c r="T4280" s="1" t="s">
        <v>15624</v>
      </c>
      <c r="U4280" s="1" t="s">
        <v>573</v>
      </c>
      <c r="V4280" s="1" t="s">
        <v>8905</v>
      </c>
      <c r="W4280" s="1" t="s">
        <v>373</v>
      </c>
      <c r="X4280" s="1" t="s">
        <v>9290</v>
      </c>
      <c r="Y4280" s="1" t="s">
        <v>6748</v>
      </c>
      <c r="Z4280" s="1" t="s">
        <v>10042</v>
      </c>
      <c r="AC4280" s="1">
        <v>29</v>
      </c>
      <c r="AD4280" s="1" t="s">
        <v>555</v>
      </c>
      <c r="AE4280" s="1" t="s">
        <v>11553</v>
      </c>
      <c r="AJ4280" s="1" t="s">
        <v>17</v>
      </c>
      <c r="AK4280" s="1" t="s">
        <v>11718</v>
      </c>
      <c r="AL4280" s="1" t="s">
        <v>158</v>
      </c>
      <c r="AM4280" s="1" t="s">
        <v>11647</v>
      </c>
      <c r="AT4280" s="1" t="s">
        <v>573</v>
      </c>
      <c r="AU4280" s="1" t="s">
        <v>8905</v>
      </c>
      <c r="AV4280" s="1" t="s">
        <v>2110</v>
      </c>
      <c r="AW4280" s="1" t="s">
        <v>12153</v>
      </c>
      <c r="BG4280" s="1" t="s">
        <v>6568</v>
      </c>
      <c r="BH4280" s="1" t="s">
        <v>8981</v>
      </c>
      <c r="BI4280" s="1" t="s">
        <v>6569</v>
      </c>
      <c r="BJ4280" s="1" t="s">
        <v>10288</v>
      </c>
      <c r="BK4280" s="1" t="s">
        <v>573</v>
      </c>
      <c r="BL4280" s="1" t="s">
        <v>8905</v>
      </c>
      <c r="BM4280" s="1" t="s">
        <v>5315</v>
      </c>
      <c r="BN4280" s="1" t="s">
        <v>13130</v>
      </c>
      <c r="BO4280" s="1" t="s">
        <v>88</v>
      </c>
      <c r="BP4280" s="1" t="s">
        <v>8828</v>
      </c>
      <c r="BQ4280" s="1" t="s">
        <v>6749</v>
      </c>
      <c r="BR4280" s="1" t="s">
        <v>17417</v>
      </c>
      <c r="BS4280" s="1" t="s">
        <v>118</v>
      </c>
      <c r="BT4280" s="1" t="s">
        <v>11738</v>
      </c>
    </row>
    <row r="4281" spans="1:72" ht="13.5" customHeight="1">
      <c r="A4281" s="3" t="str">
        <f>HYPERLINK("http://kyu.snu.ac.kr/sdhj/index.jsp?type=hj/GK14605_00IH_0001_0076.jpg","1720_각북면_76")</f>
        <v>1720_각북면_76</v>
      </c>
      <c r="B4281" s="2">
        <v>1720</v>
      </c>
      <c r="C4281" s="2" t="s">
        <v>16217</v>
      </c>
      <c r="D4281" s="2" t="s">
        <v>16218</v>
      </c>
      <c r="E4281" s="2">
        <v>4280</v>
      </c>
      <c r="F4281" s="1">
        <v>19</v>
      </c>
      <c r="G4281" s="1" t="s">
        <v>6491</v>
      </c>
      <c r="H4281" s="1" t="s">
        <v>8502</v>
      </c>
      <c r="I4281" s="1">
        <v>9</v>
      </c>
      <c r="L4281" s="1">
        <v>2</v>
      </c>
      <c r="M4281" s="2" t="s">
        <v>18491</v>
      </c>
      <c r="N4281" s="2" t="s">
        <v>18492</v>
      </c>
      <c r="S4281" s="1" t="s">
        <v>51</v>
      </c>
      <c r="T4281" s="1" t="s">
        <v>1413</v>
      </c>
      <c r="W4281" s="1" t="s">
        <v>38</v>
      </c>
      <c r="X4281" s="1" t="s">
        <v>15655</v>
      </c>
      <c r="Y4281" s="1" t="s">
        <v>53</v>
      </c>
      <c r="Z4281" s="1" t="s">
        <v>9315</v>
      </c>
      <c r="AC4281" s="1">
        <v>33</v>
      </c>
      <c r="AD4281" s="1" t="s">
        <v>151</v>
      </c>
      <c r="AE4281" s="1" t="s">
        <v>10802</v>
      </c>
      <c r="AJ4281" s="1" t="s">
        <v>17</v>
      </c>
      <c r="AK4281" s="1" t="s">
        <v>11718</v>
      </c>
      <c r="AL4281" s="1" t="s">
        <v>50</v>
      </c>
      <c r="AM4281" s="1" t="s">
        <v>15656</v>
      </c>
      <c r="AT4281" s="1" t="s">
        <v>573</v>
      </c>
      <c r="AU4281" s="1" t="s">
        <v>8905</v>
      </c>
      <c r="AV4281" s="1" t="s">
        <v>6750</v>
      </c>
      <c r="AW4281" s="1" t="s">
        <v>12224</v>
      </c>
      <c r="BG4281" s="1" t="s">
        <v>573</v>
      </c>
      <c r="BH4281" s="1" t="s">
        <v>8905</v>
      </c>
      <c r="BI4281" s="1" t="s">
        <v>1178</v>
      </c>
      <c r="BJ4281" s="1" t="s">
        <v>10162</v>
      </c>
      <c r="BK4281" s="1" t="s">
        <v>573</v>
      </c>
      <c r="BL4281" s="1" t="s">
        <v>8905</v>
      </c>
      <c r="BM4281" s="1" t="s">
        <v>1512</v>
      </c>
      <c r="BN4281" s="1" t="s">
        <v>11049</v>
      </c>
      <c r="BO4281" s="1" t="s">
        <v>88</v>
      </c>
      <c r="BP4281" s="1" t="s">
        <v>8828</v>
      </c>
      <c r="BQ4281" s="1" t="s">
        <v>6751</v>
      </c>
      <c r="BR4281" s="1" t="s">
        <v>14215</v>
      </c>
      <c r="BS4281" s="1" t="s">
        <v>305</v>
      </c>
      <c r="BT4281" s="1" t="s">
        <v>11720</v>
      </c>
    </row>
    <row r="4282" spans="1:72" ht="13.5" customHeight="1">
      <c r="A4282" s="3" t="str">
        <f>HYPERLINK("http://kyu.snu.ac.kr/sdhj/index.jsp?type=hj/GK14605_00IH_0001_0076.jpg","1720_각북면_76")</f>
        <v>1720_각북면_76</v>
      </c>
      <c r="B4282" s="2">
        <v>1720</v>
      </c>
      <c r="C4282" s="2" t="s">
        <v>15713</v>
      </c>
      <c r="D4282" s="2" t="s">
        <v>15714</v>
      </c>
      <c r="E4282" s="2">
        <v>4281</v>
      </c>
      <c r="F4282" s="1">
        <v>19</v>
      </c>
      <c r="G4282" s="1" t="s">
        <v>6491</v>
      </c>
      <c r="H4282" s="1" t="s">
        <v>8502</v>
      </c>
      <c r="I4282" s="1">
        <v>9</v>
      </c>
      <c r="L4282" s="1">
        <v>2</v>
      </c>
      <c r="M4282" s="2" t="s">
        <v>18491</v>
      </c>
      <c r="N4282" s="2" t="s">
        <v>18492</v>
      </c>
      <c r="S4282" s="1" t="s">
        <v>226</v>
      </c>
      <c r="T4282" s="1" t="s">
        <v>8709</v>
      </c>
      <c r="Y4282" s="1" t="s">
        <v>53</v>
      </c>
      <c r="Z4282" s="1" t="s">
        <v>9315</v>
      </c>
      <c r="AC4282" s="1">
        <v>8</v>
      </c>
      <c r="AD4282" s="1" t="s">
        <v>76</v>
      </c>
      <c r="AE4282" s="1" t="s">
        <v>11537</v>
      </c>
    </row>
    <row r="4283" spans="1:72" ht="13.5" customHeight="1">
      <c r="A4283" s="3" t="str">
        <f>HYPERLINK("http://kyu.snu.ac.kr/sdhj/index.jsp?type=hj/GK14605_00IH_0001_0076.jpg","1720_각북면_76")</f>
        <v>1720_각북면_76</v>
      </c>
      <c r="B4283" s="2">
        <v>1720</v>
      </c>
      <c r="C4283" s="2" t="s">
        <v>15637</v>
      </c>
      <c r="D4283" s="2" t="s">
        <v>15638</v>
      </c>
      <c r="E4283" s="2">
        <v>4282</v>
      </c>
      <c r="F4283" s="1">
        <v>19</v>
      </c>
      <c r="G4283" s="1" t="s">
        <v>6491</v>
      </c>
      <c r="H4283" s="1" t="s">
        <v>8502</v>
      </c>
      <c r="I4283" s="1">
        <v>9</v>
      </c>
      <c r="L4283" s="1">
        <v>2</v>
      </c>
      <c r="M4283" s="2" t="s">
        <v>18491</v>
      </c>
      <c r="N4283" s="2" t="s">
        <v>18492</v>
      </c>
      <c r="S4283" s="1" t="s">
        <v>68</v>
      </c>
      <c r="T4283" s="1" t="s">
        <v>8708</v>
      </c>
      <c r="Y4283" s="1" t="s">
        <v>53</v>
      </c>
      <c r="Z4283" s="1" t="s">
        <v>9315</v>
      </c>
      <c r="AC4283" s="1">
        <v>6</v>
      </c>
      <c r="AD4283" s="1" t="s">
        <v>75</v>
      </c>
      <c r="AE4283" s="1" t="s">
        <v>11549</v>
      </c>
    </row>
    <row r="4284" spans="1:72" ht="13.5" customHeight="1">
      <c r="A4284" s="3" t="str">
        <f>HYPERLINK("http://kyu.snu.ac.kr/sdhj/index.jsp?type=hj/GK14605_00IH_0001_0076.jpg","1720_각북면_76")</f>
        <v>1720_각북면_76</v>
      </c>
      <c r="B4284" s="2">
        <v>1720</v>
      </c>
      <c r="C4284" s="2" t="s">
        <v>15637</v>
      </c>
      <c r="D4284" s="2" t="s">
        <v>15638</v>
      </c>
      <c r="E4284" s="2">
        <v>4283</v>
      </c>
      <c r="F4284" s="1">
        <v>19</v>
      </c>
      <c r="G4284" s="1" t="s">
        <v>6491</v>
      </c>
      <c r="H4284" s="1" t="s">
        <v>8502</v>
      </c>
      <c r="I4284" s="1">
        <v>9</v>
      </c>
      <c r="L4284" s="1">
        <v>3</v>
      </c>
      <c r="M4284" s="2" t="s">
        <v>18493</v>
      </c>
      <c r="N4284" s="2" t="s">
        <v>14717</v>
      </c>
      <c r="T4284" s="1" t="s">
        <v>15624</v>
      </c>
      <c r="U4284" s="1" t="s">
        <v>44</v>
      </c>
      <c r="V4284" s="1" t="s">
        <v>8875</v>
      </c>
      <c r="W4284" s="1" t="s">
        <v>325</v>
      </c>
      <c r="X4284" s="1" t="s">
        <v>9291</v>
      </c>
      <c r="Y4284" s="1" t="s">
        <v>6752</v>
      </c>
      <c r="Z4284" s="1" t="s">
        <v>10041</v>
      </c>
      <c r="AC4284" s="1">
        <v>67</v>
      </c>
      <c r="AD4284" s="1" t="s">
        <v>454</v>
      </c>
      <c r="AE4284" s="1" t="s">
        <v>11543</v>
      </c>
      <c r="AJ4284" s="1" t="s">
        <v>17</v>
      </c>
      <c r="AK4284" s="1" t="s">
        <v>11718</v>
      </c>
      <c r="AL4284" s="1" t="s">
        <v>152</v>
      </c>
      <c r="AM4284" s="1" t="s">
        <v>11667</v>
      </c>
      <c r="AT4284" s="1" t="s">
        <v>153</v>
      </c>
      <c r="AU4284" s="1" t="s">
        <v>8874</v>
      </c>
      <c r="AV4284" s="1" t="s">
        <v>6753</v>
      </c>
      <c r="AW4284" s="1" t="s">
        <v>12223</v>
      </c>
      <c r="BG4284" s="1" t="s">
        <v>48</v>
      </c>
      <c r="BH4284" s="1" t="s">
        <v>8899</v>
      </c>
      <c r="BI4284" s="1" t="s">
        <v>6754</v>
      </c>
      <c r="BJ4284" s="1" t="s">
        <v>13137</v>
      </c>
      <c r="BK4284" s="1" t="s">
        <v>48</v>
      </c>
      <c r="BL4284" s="1" t="s">
        <v>8899</v>
      </c>
      <c r="BM4284" s="1" t="s">
        <v>6755</v>
      </c>
      <c r="BN4284" s="1" t="s">
        <v>9539</v>
      </c>
      <c r="BO4284" s="1" t="s">
        <v>153</v>
      </c>
      <c r="BP4284" s="1" t="s">
        <v>8874</v>
      </c>
      <c r="BQ4284" s="1" t="s">
        <v>6756</v>
      </c>
      <c r="BR4284" s="1" t="s">
        <v>14214</v>
      </c>
      <c r="BS4284" s="1" t="s">
        <v>152</v>
      </c>
      <c r="BT4284" s="1" t="s">
        <v>11667</v>
      </c>
    </row>
    <row r="4285" spans="1:72" ht="13.5" customHeight="1">
      <c r="A4285" s="3" t="str">
        <f>HYPERLINK("http://kyu.snu.ac.kr/sdhj/index.jsp?type=hj/GK14605_00IH_0001_0076.jpg","1720_각북면_76")</f>
        <v>1720_각북면_76</v>
      </c>
      <c r="B4285" s="2">
        <v>1720</v>
      </c>
      <c r="C4285" s="2" t="s">
        <v>15637</v>
      </c>
      <c r="D4285" s="2" t="s">
        <v>15638</v>
      </c>
      <c r="E4285" s="2">
        <v>4284</v>
      </c>
      <c r="F4285" s="1">
        <v>19</v>
      </c>
      <c r="G4285" s="1" t="s">
        <v>6491</v>
      </c>
      <c r="H4285" s="1" t="s">
        <v>8502</v>
      </c>
      <c r="I4285" s="1">
        <v>9</v>
      </c>
      <c r="L4285" s="1">
        <v>3</v>
      </c>
      <c r="M4285" s="2" t="s">
        <v>18493</v>
      </c>
      <c r="N4285" s="2" t="s">
        <v>14717</v>
      </c>
      <c r="S4285" s="1" t="s">
        <v>51</v>
      </c>
      <c r="T4285" s="1" t="s">
        <v>1413</v>
      </c>
      <c r="W4285" s="1" t="s">
        <v>373</v>
      </c>
      <c r="X4285" s="1" t="s">
        <v>9290</v>
      </c>
      <c r="Y4285" s="1" t="s">
        <v>53</v>
      </c>
      <c r="Z4285" s="1" t="s">
        <v>9315</v>
      </c>
      <c r="AC4285" s="1">
        <v>67</v>
      </c>
      <c r="AJ4285" s="1" t="s">
        <v>17</v>
      </c>
      <c r="AK4285" s="1" t="s">
        <v>11718</v>
      </c>
      <c r="AL4285" s="1" t="s">
        <v>158</v>
      </c>
      <c r="AM4285" s="1" t="s">
        <v>11647</v>
      </c>
      <c r="AT4285" s="1" t="s">
        <v>1979</v>
      </c>
      <c r="AU4285" s="1" t="s">
        <v>11966</v>
      </c>
      <c r="AV4285" s="1" t="s">
        <v>6757</v>
      </c>
      <c r="AW4285" s="1" t="s">
        <v>12222</v>
      </c>
      <c r="BG4285" s="1" t="s">
        <v>2381</v>
      </c>
      <c r="BH4285" s="1" t="s">
        <v>12953</v>
      </c>
      <c r="BI4285" s="1" t="s">
        <v>6627</v>
      </c>
      <c r="BJ4285" s="1" t="s">
        <v>10486</v>
      </c>
      <c r="BK4285" s="1" t="s">
        <v>116</v>
      </c>
      <c r="BL4285" s="1" t="s">
        <v>15344</v>
      </c>
      <c r="BM4285" s="1" t="s">
        <v>6561</v>
      </c>
      <c r="BN4285" s="1" t="s">
        <v>13133</v>
      </c>
      <c r="BO4285" s="1" t="s">
        <v>573</v>
      </c>
      <c r="BP4285" s="1" t="s">
        <v>8905</v>
      </c>
      <c r="BQ4285" s="1" t="s">
        <v>8439</v>
      </c>
      <c r="BR4285" s="1" t="s">
        <v>15202</v>
      </c>
      <c r="BS4285" s="1" t="s">
        <v>41</v>
      </c>
      <c r="BT4285" s="1" t="s">
        <v>11660</v>
      </c>
    </row>
    <row r="4286" spans="1:72" ht="13.5" customHeight="1">
      <c r="A4286" s="3" t="str">
        <f>HYPERLINK("http://kyu.snu.ac.kr/sdhj/index.jsp?type=hj/GK14605_00IH_0001_0076.jpg","1720_각북면_76")</f>
        <v>1720_각북면_76</v>
      </c>
      <c r="B4286" s="2">
        <v>1720</v>
      </c>
      <c r="C4286" s="2" t="s">
        <v>15711</v>
      </c>
      <c r="D4286" s="2" t="s">
        <v>15712</v>
      </c>
      <c r="E4286" s="2">
        <v>4285</v>
      </c>
      <c r="F4286" s="1">
        <v>19</v>
      </c>
      <c r="G4286" s="1" t="s">
        <v>6491</v>
      </c>
      <c r="H4286" s="1" t="s">
        <v>8502</v>
      </c>
      <c r="I4286" s="1">
        <v>9</v>
      </c>
      <c r="L4286" s="1">
        <v>3</v>
      </c>
      <c r="M4286" s="2" t="s">
        <v>18493</v>
      </c>
      <c r="N4286" s="2" t="s">
        <v>14717</v>
      </c>
      <c r="S4286" s="1" t="s">
        <v>190</v>
      </c>
      <c r="T4286" s="1" t="s">
        <v>8713</v>
      </c>
      <c r="U4286" s="1" t="s">
        <v>153</v>
      </c>
      <c r="V4286" s="1" t="s">
        <v>8874</v>
      </c>
      <c r="Y4286" s="1" t="s">
        <v>6758</v>
      </c>
      <c r="Z4286" s="1" t="s">
        <v>10040</v>
      </c>
      <c r="AC4286" s="1">
        <v>29</v>
      </c>
      <c r="AD4286" s="1" t="s">
        <v>555</v>
      </c>
      <c r="AE4286" s="1" t="s">
        <v>11553</v>
      </c>
    </row>
    <row r="4287" spans="1:72" ht="13.5" customHeight="1">
      <c r="A4287" s="3" t="str">
        <f>HYPERLINK("http://kyu.snu.ac.kr/sdhj/index.jsp?type=hj/GK14605_00IH_0001_0076.jpg","1720_각북면_76")</f>
        <v>1720_각북면_76</v>
      </c>
      <c r="B4287" s="2">
        <v>1720</v>
      </c>
      <c r="C4287" s="2" t="s">
        <v>15637</v>
      </c>
      <c r="D4287" s="2" t="s">
        <v>15638</v>
      </c>
      <c r="E4287" s="2">
        <v>4286</v>
      </c>
      <c r="F4287" s="1">
        <v>19</v>
      </c>
      <c r="G4287" s="1" t="s">
        <v>6491</v>
      </c>
      <c r="H4287" s="1" t="s">
        <v>8502</v>
      </c>
      <c r="I4287" s="1">
        <v>9</v>
      </c>
      <c r="L4287" s="1">
        <v>3</v>
      </c>
      <c r="M4287" s="2" t="s">
        <v>18493</v>
      </c>
      <c r="N4287" s="2" t="s">
        <v>14717</v>
      </c>
      <c r="S4287" s="1" t="s">
        <v>133</v>
      </c>
      <c r="T4287" s="1" t="s">
        <v>8712</v>
      </c>
      <c r="W4287" s="1" t="s">
        <v>94</v>
      </c>
      <c r="X4287" s="1" t="s">
        <v>9296</v>
      </c>
      <c r="Y4287" s="1" t="s">
        <v>53</v>
      </c>
      <c r="Z4287" s="1" t="s">
        <v>9315</v>
      </c>
      <c r="AF4287" s="1" t="s">
        <v>67</v>
      </c>
      <c r="AG4287" s="1" t="s">
        <v>9286</v>
      </c>
    </row>
    <row r="4288" spans="1:72" ht="13.5" customHeight="1">
      <c r="A4288" s="3" t="str">
        <f>HYPERLINK("http://kyu.snu.ac.kr/sdhj/index.jsp?type=hj/GK14605_00IH_0001_0076.jpg","1720_각북면_76")</f>
        <v>1720_각북면_76</v>
      </c>
      <c r="B4288" s="2">
        <v>1720</v>
      </c>
      <c r="C4288" s="2" t="s">
        <v>15637</v>
      </c>
      <c r="D4288" s="2" t="s">
        <v>15638</v>
      </c>
      <c r="E4288" s="2">
        <v>4287</v>
      </c>
      <c r="F4288" s="1">
        <v>19</v>
      </c>
      <c r="G4288" s="1" t="s">
        <v>6491</v>
      </c>
      <c r="H4288" s="1" t="s">
        <v>8502</v>
      </c>
      <c r="I4288" s="1">
        <v>9</v>
      </c>
      <c r="L4288" s="1">
        <v>4</v>
      </c>
      <c r="M4288" s="2" t="s">
        <v>18494</v>
      </c>
      <c r="N4288" s="2" t="s">
        <v>12716</v>
      </c>
      <c r="T4288" s="1" t="s">
        <v>15624</v>
      </c>
      <c r="U4288" s="1" t="s">
        <v>284</v>
      </c>
      <c r="V4288" s="1" t="s">
        <v>8967</v>
      </c>
      <c r="W4288" s="1" t="s">
        <v>967</v>
      </c>
      <c r="X4288" s="1" t="s">
        <v>9279</v>
      </c>
      <c r="Y4288" s="1" t="s">
        <v>2139</v>
      </c>
      <c r="Z4288" s="1" t="s">
        <v>9575</v>
      </c>
      <c r="AC4288" s="1">
        <v>36</v>
      </c>
      <c r="AD4288" s="1" t="s">
        <v>341</v>
      </c>
      <c r="AE4288" s="1" t="s">
        <v>11544</v>
      </c>
      <c r="AJ4288" s="1" t="s">
        <v>17</v>
      </c>
      <c r="AK4288" s="1" t="s">
        <v>11718</v>
      </c>
      <c r="AL4288" s="1" t="s">
        <v>2003</v>
      </c>
      <c r="AM4288" s="1" t="s">
        <v>11750</v>
      </c>
      <c r="AT4288" s="1" t="s">
        <v>161</v>
      </c>
      <c r="AU4288" s="1" t="s">
        <v>8861</v>
      </c>
      <c r="AV4288" s="1" t="s">
        <v>615</v>
      </c>
      <c r="AW4288" s="1" t="s">
        <v>9976</v>
      </c>
      <c r="BG4288" s="1" t="s">
        <v>88</v>
      </c>
      <c r="BH4288" s="1" t="s">
        <v>8828</v>
      </c>
      <c r="BI4288" s="1" t="s">
        <v>6759</v>
      </c>
      <c r="BJ4288" s="1" t="s">
        <v>13136</v>
      </c>
      <c r="BK4288" s="1" t="s">
        <v>88</v>
      </c>
      <c r="BL4288" s="1" t="s">
        <v>8828</v>
      </c>
      <c r="BM4288" s="1" t="s">
        <v>6760</v>
      </c>
      <c r="BN4288" s="1" t="s">
        <v>9974</v>
      </c>
      <c r="BO4288" s="1" t="s">
        <v>419</v>
      </c>
      <c r="BP4288" s="1" t="s">
        <v>11965</v>
      </c>
      <c r="BQ4288" s="1" t="s">
        <v>6761</v>
      </c>
      <c r="BR4288" s="1" t="s">
        <v>15136</v>
      </c>
      <c r="BS4288" s="1" t="s">
        <v>50</v>
      </c>
      <c r="BT4288" s="1" t="s">
        <v>17418</v>
      </c>
    </row>
    <row r="4289" spans="1:72" ht="13.5" customHeight="1">
      <c r="A4289" s="3" t="str">
        <f>HYPERLINK("http://kyu.snu.ac.kr/sdhj/index.jsp?type=hj/GK14605_00IH_0001_0076.jpg","1720_각북면_76")</f>
        <v>1720_각북면_76</v>
      </c>
      <c r="B4289" s="2">
        <v>1720</v>
      </c>
      <c r="C4289" s="2" t="s">
        <v>17419</v>
      </c>
      <c r="D4289" s="2" t="s">
        <v>17420</v>
      </c>
      <c r="E4289" s="2">
        <v>4288</v>
      </c>
      <c r="F4289" s="1">
        <v>19</v>
      </c>
      <c r="G4289" s="1" t="s">
        <v>6491</v>
      </c>
      <c r="H4289" s="1" t="s">
        <v>8502</v>
      </c>
      <c r="I4289" s="1">
        <v>9</v>
      </c>
      <c r="L4289" s="1">
        <v>4</v>
      </c>
      <c r="M4289" s="2" t="s">
        <v>18494</v>
      </c>
      <c r="N4289" s="2" t="s">
        <v>12716</v>
      </c>
      <c r="S4289" s="1" t="s">
        <v>51</v>
      </c>
      <c r="T4289" s="1" t="s">
        <v>1413</v>
      </c>
      <c r="W4289" s="1" t="s">
        <v>38</v>
      </c>
      <c r="X4289" s="1" t="s">
        <v>15655</v>
      </c>
      <c r="Y4289" s="1" t="s">
        <v>53</v>
      </c>
      <c r="Z4289" s="1" t="s">
        <v>9315</v>
      </c>
      <c r="AC4289" s="1">
        <v>36</v>
      </c>
      <c r="AD4289" s="1" t="s">
        <v>341</v>
      </c>
      <c r="AE4289" s="1" t="s">
        <v>11544</v>
      </c>
      <c r="AJ4289" s="1" t="s">
        <v>17</v>
      </c>
      <c r="AK4289" s="1" t="s">
        <v>11718</v>
      </c>
      <c r="AL4289" s="1" t="s">
        <v>50</v>
      </c>
      <c r="AM4289" s="1" t="s">
        <v>15656</v>
      </c>
      <c r="AT4289" s="1" t="s">
        <v>573</v>
      </c>
      <c r="AU4289" s="1" t="s">
        <v>8905</v>
      </c>
      <c r="AV4289" s="1" t="s">
        <v>6575</v>
      </c>
      <c r="AW4289" s="1" t="s">
        <v>12054</v>
      </c>
      <c r="BG4289" s="1" t="s">
        <v>573</v>
      </c>
      <c r="BH4289" s="1" t="s">
        <v>8905</v>
      </c>
      <c r="BI4289" s="1" t="s">
        <v>382</v>
      </c>
      <c r="BJ4289" s="1" t="s">
        <v>10811</v>
      </c>
      <c r="BK4289" s="1" t="s">
        <v>1979</v>
      </c>
      <c r="BL4289" s="1" t="s">
        <v>11966</v>
      </c>
      <c r="BM4289" s="1" t="s">
        <v>4578</v>
      </c>
      <c r="BN4289" s="1" t="s">
        <v>16789</v>
      </c>
      <c r="BO4289" s="1" t="s">
        <v>233</v>
      </c>
      <c r="BP4289" s="1" t="s">
        <v>8848</v>
      </c>
      <c r="BQ4289" s="1" t="s">
        <v>6576</v>
      </c>
      <c r="BR4289" s="1" t="s">
        <v>14942</v>
      </c>
      <c r="BS4289" s="1" t="s">
        <v>50</v>
      </c>
      <c r="BT4289" s="1" t="s">
        <v>15632</v>
      </c>
    </row>
    <row r="4290" spans="1:72" ht="13.5" customHeight="1">
      <c r="A4290" s="3" t="str">
        <f>HYPERLINK("http://kyu.snu.ac.kr/sdhj/index.jsp?type=hj/GK14605_00IH_0001_0076.jpg","1720_각북면_76")</f>
        <v>1720_각북면_76</v>
      </c>
      <c r="B4290" s="2">
        <v>1720</v>
      </c>
      <c r="C4290" s="2" t="s">
        <v>15633</v>
      </c>
      <c r="D4290" s="2" t="s">
        <v>15634</v>
      </c>
      <c r="E4290" s="2">
        <v>4289</v>
      </c>
      <c r="F4290" s="1">
        <v>19</v>
      </c>
      <c r="G4290" s="1" t="s">
        <v>6491</v>
      </c>
      <c r="H4290" s="1" t="s">
        <v>8502</v>
      </c>
      <c r="I4290" s="1">
        <v>9</v>
      </c>
      <c r="L4290" s="1">
        <v>4</v>
      </c>
      <c r="M4290" s="2" t="s">
        <v>18494</v>
      </c>
      <c r="N4290" s="2" t="s">
        <v>12716</v>
      </c>
      <c r="S4290" s="1" t="s">
        <v>190</v>
      </c>
      <c r="T4290" s="1" t="s">
        <v>8713</v>
      </c>
      <c r="U4290" s="1" t="s">
        <v>284</v>
      </c>
      <c r="V4290" s="1" t="s">
        <v>8967</v>
      </c>
      <c r="W4290" s="1" t="s">
        <v>967</v>
      </c>
      <c r="X4290" s="1" t="s">
        <v>9279</v>
      </c>
      <c r="Y4290" s="1" t="s">
        <v>6762</v>
      </c>
      <c r="Z4290" s="1" t="s">
        <v>10039</v>
      </c>
      <c r="AC4290" s="1">
        <v>21</v>
      </c>
      <c r="AD4290" s="1" t="s">
        <v>192</v>
      </c>
      <c r="AE4290" s="1" t="s">
        <v>10512</v>
      </c>
    </row>
    <row r="4291" spans="1:72" ht="13.5" customHeight="1">
      <c r="A4291" s="3" t="str">
        <f>HYPERLINK("http://kyu.snu.ac.kr/sdhj/index.jsp?type=hj/GK14605_00IH_0001_0076.jpg","1720_각북면_76")</f>
        <v>1720_각북면_76</v>
      </c>
      <c r="B4291" s="2">
        <v>1720</v>
      </c>
      <c r="C4291" s="2" t="s">
        <v>15637</v>
      </c>
      <c r="D4291" s="2" t="s">
        <v>15638</v>
      </c>
      <c r="E4291" s="2">
        <v>4290</v>
      </c>
      <c r="F4291" s="1">
        <v>19</v>
      </c>
      <c r="G4291" s="1" t="s">
        <v>6491</v>
      </c>
      <c r="H4291" s="1" t="s">
        <v>8502</v>
      </c>
      <c r="I4291" s="1">
        <v>9</v>
      </c>
      <c r="L4291" s="1">
        <v>4</v>
      </c>
      <c r="M4291" s="2" t="s">
        <v>18494</v>
      </c>
      <c r="N4291" s="2" t="s">
        <v>12716</v>
      </c>
      <c r="S4291" s="1" t="s">
        <v>68</v>
      </c>
      <c r="T4291" s="1" t="s">
        <v>8708</v>
      </c>
      <c r="Y4291" s="1" t="s">
        <v>53</v>
      </c>
      <c r="Z4291" s="1" t="s">
        <v>9315</v>
      </c>
      <c r="AC4291" s="1">
        <v>4</v>
      </c>
      <c r="AD4291" s="1" t="s">
        <v>105</v>
      </c>
      <c r="AE4291" s="1" t="s">
        <v>11518</v>
      </c>
    </row>
    <row r="4292" spans="1:72" ht="13.5" customHeight="1">
      <c r="A4292" s="3" t="str">
        <f>HYPERLINK("http://kyu.snu.ac.kr/sdhj/index.jsp?type=hj/GK14605_00IH_0001_0076.jpg","1720_각북면_76")</f>
        <v>1720_각북면_76</v>
      </c>
      <c r="B4292" s="2">
        <v>1720</v>
      </c>
      <c r="C4292" s="2" t="s">
        <v>15637</v>
      </c>
      <c r="D4292" s="2" t="s">
        <v>15638</v>
      </c>
      <c r="E4292" s="2">
        <v>4291</v>
      </c>
      <c r="F4292" s="1">
        <v>19</v>
      </c>
      <c r="G4292" s="1" t="s">
        <v>6491</v>
      </c>
      <c r="H4292" s="1" t="s">
        <v>8502</v>
      </c>
      <c r="I4292" s="1">
        <v>9</v>
      </c>
      <c r="L4292" s="1">
        <v>5</v>
      </c>
      <c r="M4292" s="2" t="s">
        <v>18495</v>
      </c>
      <c r="N4292" s="2" t="s">
        <v>18496</v>
      </c>
      <c r="T4292" s="1" t="s">
        <v>15624</v>
      </c>
      <c r="U4292" s="1" t="s">
        <v>573</v>
      </c>
      <c r="V4292" s="1" t="s">
        <v>8905</v>
      </c>
      <c r="W4292" s="1" t="s">
        <v>373</v>
      </c>
      <c r="X4292" s="1" t="s">
        <v>9290</v>
      </c>
      <c r="Y4292" s="1" t="s">
        <v>6763</v>
      </c>
      <c r="Z4292" s="1" t="s">
        <v>17421</v>
      </c>
      <c r="AC4292" s="1">
        <v>46</v>
      </c>
      <c r="AD4292" s="1" t="s">
        <v>40</v>
      </c>
      <c r="AE4292" s="1" t="s">
        <v>11562</v>
      </c>
      <c r="AJ4292" s="1" t="s">
        <v>17</v>
      </c>
      <c r="AK4292" s="1" t="s">
        <v>11718</v>
      </c>
      <c r="AL4292" s="1" t="s">
        <v>158</v>
      </c>
      <c r="AM4292" s="1" t="s">
        <v>11647</v>
      </c>
      <c r="AT4292" s="1" t="s">
        <v>573</v>
      </c>
      <c r="AU4292" s="1" t="s">
        <v>8905</v>
      </c>
      <c r="AV4292" s="1" t="s">
        <v>6626</v>
      </c>
      <c r="AW4292" s="1" t="s">
        <v>12215</v>
      </c>
      <c r="BG4292" s="1" t="s">
        <v>2381</v>
      </c>
      <c r="BH4292" s="1" t="s">
        <v>12953</v>
      </c>
      <c r="BI4292" s="1" t="s">
        <v>6627</v>
      </c>
      <c r="BJ4292" s="1" t="s">
        <v>10486</v>
      </c>
      <c r="BK4292" s="1" t="s">
        <v>116</v>
      </c>
      <c r="BL4292" s="1" t="s">
        <v>15344</v>
      </c>
      <c r="BM4292" s="1" t="s">
        <v>6561</v>
      </c>
      <c r="BN4292" s="1" t="s">
        <v>13133</v>
      </c>
      <c r="BO4292" s="1" t="s">
        <v>88</v>
      </c>
      <c r="BP4292" s="1" t="s">
        <v>8828</v>
      </c>
      <c r="BQ4292" s="1" t="s">
        <v>6670</v>
      </c>
      <c r="BR4292" s="1" t="s">
        <v>14206</v>
      </c>
      <c r="BS4292" s="1" t="s">
        <v>96</v>
      </c>
      <c r="BT4292" s="1" t="s">
        <v>11726</v>
      </c>
    </row>
    <row r="4293" spans="1:72" ht="13.5" customHeight="1">
      <c r="A4293" s="3" t="str">
        <f>HYPERLINK("http://kyu.snu.ac.kr/sdhj/index.jsp?type=hj/GK14605_00IH_0001_0076.jpg","1720_각북면_76")</f>
        <v>1720_각북면_76</v>
      </c>
      <c r="B4293" s="2">
        <v>1720</v>
      </c>
      <c r="C4293" s="2" t="s">
        <v>15832</v>
      </c>
      <c r="D4293" s="2" t="s">
        <v>15833</v>
      </c>
      <c r="E4293" s="2">
        <v>4292</v>
      </c>
      <c r="F4293" s="1">
        <v>19</v>
      </c>
      <c r="G4293" s="1" t="s">
        <v>6491</v>
      </c>
      <c r="H4293" s="1" t="s">
        <v>8502</v>
      </c>
      <c r="I4293" s="1">
        <v>9</v>
      </c>
      <c r="L4293" s="1">
        <v>5</v>
      </c>
      <c r="M4293" s="2" t="s">
        <v>18495</v>
      </c>
      <c r="N4293" s="2" t="s">
        <v>18496</v>
      </c>
      <c r="S4293" s="1" t="s">
        <v>51</v>
      </c>
      <c r="T4293" s="1" t="s">
        <v>1413</v>
      </c>
      <c r="W4293" s="1" t="s">
        <v>128</v>
      </c>
      <c r="X4293" s="1" t="s">
        <v>9270</v>
      </c>
      <c r="Y4293" s="1" t="s">
        <v>53</v>
      </c>
      <c r="Z4293" s="1" t="s">
        <v>9315</v>
      </c>
      <c r="AC4293" s="1">
        <v>52</v>
      </c>
      <c r="AD4293" s="1" t="s">
        <v>410</v>
      </c>
      <c r="AE4293" s="1" t="s">
        <v>11530</v>
      </c>
      <c r="AJ4293" s="1" t="s">
        <v>17</v>
      </c>
      <c r="AK4293" s="1" t="s">
        <v>11718</v>
      </c>
      <c r="AL4293" s="1" t="s">
        <v>118</v>
      </c>
      <c r="AM4293" s="1" t="s">
        <v>11738</v>
      </c>
      <c r="AT4293" s="1" t="s">
        <v>573</v>
      </c>
      <c r="AU4293" s="1" t="s">
        <v>8905</v>
      </c>
      <c r="AV4293" s="1" t="s">
        <v>1927</v>
      </c>
      <c r="AW4293" s="1" t="s">
        <v>12221</v>
      </c>
      <c r="BG4293" s="1" t="s">
        <v>233</v>
      </c>
      <c r="BH4293" s="1" t="s">
        <v>8848</v>
      </c>
      <c r="BI4293" s="1" t="s">
        <v>1626</v>
      </c>
      <c r="BJ4293" s="1" t="s">
        <v>11338</v>
      </c>
      <c r="BK4293" s="1" t="s">
        <v>573</v>
      </c>
      <c r="BL4293" s="1" t="s">
        <v>8905</v>
      </c>
      <c r="BM4293" s="1" t="s">
        <v>1227</v>
      </c>
      <c r="BN4293" s="1" t="s">
        <v>11283</v>
      </c>
      <c r="BO4293" s="1" t="s">
        <v>573</v>
      </c>
      <c r="BP4293" s="1" t="s">
        <v>8905</v>
      </c>
      <c r="BQ4293" s="1" t="s">
        <v>6764</v>
      </c>
      <c r="BR4293" s="1" t="s">
        <v>14213</v>
      </c>
      <c r="BS4293" s="1" t="s">
        <v>320</v>
      </c>
      <c r="BT4293" s="1" t="s">
        <v>11723</v>
      </c>
    </row>
    <row r="4294" spans="1:72" ht="13.5" customHeight="1">
      <c r="A4294" s="3" t="str">
        <f>HYPERLINK("http://kyu.snu.ac.kr/sdhj/index.jsp?type=hj/GK14605_00IH_0001_0076.jpg","1720_각북면_76")</f>
        <v>1720_각북면_76</v>
      </c>
      <c r="B4294" s="2">
        <v>1720</v>
      </c>
      <c r="C4294" s="2" t="s">
        <v>15972</v>
      </c>
      <c r="D4294" s="2" t="s">
        <v>15973</v>
      </c>
      <c r="E4294" s="2">
        <v>4293</v>
      </c>
      <c r="F4294" s="1">
        <v>19</v>
      </c>
      <c r="G4294" s="1" t="s">
        <v>6491</v>
      </c>
      <c r="H4294" s="1" t="s">
        <v>8502</v>
      </c>
      <c r="I4294" s="1">
        <v>9</v>
      </c>
      <c r="L4294" s="1">
        <v>5</v>
      </c>
      <c r="M4294" s="2" t="s">
        <v>18495</v>
      </c>
      <c r="N4294" s="2" t="s">
        <v>18496</v>
      </c>
      <c r="S4294" s="1" t="s">
        <v>190</v>
      </c>
      <c r="T4294" s="1" t="s">
        <v>8713</v>
      </c>
      <c r="U4294" s="1" t="s">
        <v>573</v>
      </c>
      <c r="V4294" s="1" t="s">
        <v>8905</v>
      </c>
      <c r="Y4294" s="1" t="s">
        <v>6765</v>
      </c>
      <c r="Z4294" s="1" t="s">
        <v>10038</v>
      </c>
      <c r="AC4294" s="1">
        <v>19</v>
      </c>
      <c r="AD4294" s="1" t="s">
        <v>308</v>
      </c>
      <c r="AE4294" s="1" t="s">
        <v>11554</v>
      </c>
    </row>
    <row r="4295" spans="1:72" ht="13.5" customHeight="1">
      <c r="A4295" s="3" t="str">
        <f>HYPERLINK("http://kyu.snu.ac.kr/sdhj/index.jsp?type=hj/GK14605_00IH_0001_0076.jpg","1720_각북면_76")</f>
        <v>1720_각북면_76</v>
      </c>
      <c r="B4295" s="2">
        <v>1720</v>
      </c>
      <c r="C4295" s="2" t="s">
        <v>15637</v>
      </c>
      <c r="D4295" s="2" t="s">
        <v>15638</v>
      </c>
      <c r="E4295" s="2">
        <v>4294</v>
      </c>
      <c r="F4295" s="1">
        <v>19</v>
      </c>
      <c r="G4295" s="1" t="s">
        <v>6491</v>
      </c>
      <c r="H4295" s="1" t="s">
        <v>8502</v>
      </c>
      <c r="I4295" s="1">
        <v>10</v>
      </c>
      <c r="J4295" s="1" t="s">
        <v>6766</v>
      </c>
      <c r="K4295" s="1" t="s">
        <v>15547</v>
      </c>
      <c r="L4295" s="1">
        <v>1</v>
      </c>
      <c r="M4295" s="2" t="s">
        <v>18497</v>
      </c>
      <c r="N4295" s="2" t="s">
        <v>18498</v>
      </c>
      <c r="T4295" s="1" t="s">
        <v>16110</v>
      </c>
      <c r="U4295" s="1" t="s">
        <v>573</v>
      </c>
      <c r="V4295" s="1" t="s">
        <v>8905</v>
      </c>
      <c r="W4295" s="1" t="s">
        <v>38</v>
      </c>
      <c r="X4295" s="1" t="s">
        <v>16203</v>
      </c>
      <c r="Y4295" s="1" t="s">
        <v>6767</v>
      </c>
      <c r="Z4295" s="1" t="s">
        <v>10037</v>
      </c>
      <c r="AC4295" s="1">
        <v>28</v>
      </c>
      <c r="AD4295" s="1" t="s">
        <v>95</v>
      </c>
      <c r="AE4295" s="1" t="s">
        <v>11539</v>
      </c>
      <c r="AJ4295" s="1" t="s">
        <v>17</v>
      </c>
      <c r="AK4295" s="1" t="s">
        <v>11718</v>
      </c>
      <c r="AL4295" s="1" t="s">
        <v>50</v>
      </c>
      <c r="AM4295" s="1" t="s">
        <v>15945</v>
      </c>
      <c r="AT4295" s="1" t="s">
        <v>573</v>
      </c>
      <c r="AU4295" s="1" t="s">
        <v>8905</v>
      </c>
      <c r="AV4295" s="1" t="s">
        <v>6768</v>
      </c>
      <c r="AW4295" s="1" t="s">
        <v>12220</v>
      </c>
      <c r="BG4295" s="1" t="s">
        <v>573</v>
      </c>
      <c r="BH4295" s="1" t="s">
        <v>8905</v>
      </c>
      <c r="BI4295" s="1" t="s">
        <v>382</v>
      </c>
      <c r="BJ4295" s="1" t="s">
        <v>10811</v>
      </c>
      <c r="BK4295" s="1" t="s">
        <v>1979</v>
      </c>
      <c r="BL4295" s="1" t="s">
        <v>11966</v>
      </c>
      <c r="BM4295" s="1" t="s">
        <v>4578</v>
      </c>
      <c r="BN4295" s="1" t="s">
        <v>17422</v>
      </c>
      <c r="BO4295" s="1" t="s">
        <v>573</v>
      </c>
      <c r="BP4295" s="1" t="s">
        <v>8905</v>
      </c>
      <c r="BQ4295" s="1" t="s">
        <v>6769</v>
      </c>
      <c r="BR4295" s="1" t="s">
        <v>14212</v>
      </c>
      <c r="BS4295" s="1" t="s">
        <v>158</v>
      </c>
      <c r="BT4295" s="1" t="s">
        <v>11647</v>
      </c>
    </row>
    <row r="4296" spans="1:72" ht="13.5" customHeight="1">
      <c r="A4296" s="3" t="str">
        <f>HYPERLINK("http://kyu.snu.ac.kr/sdhj/index.jsp?type=hj/GK14605_00IH_0001_0076.jpg","1720_각북면_76")</f>
        <v>1720_각북면_76</v>
      </c>
      <c r="B4296" s="2">
        <v>1720</v>
      </c>
      <c r="C4296" s="2" t="s">
        <v>15643</v>
      </c>
      <c r="D4296" s="2" t="s">
        <v>15644</v>
      </c>
      <c r="E4296" s="2">
        <v>4295</v>
      </c>
      <c r="F4296" s="1">
        <v>19</v>
      </c>
      <c r="G4296" s="1" t="s">
        <v>6491</v>
      </c>
      <c r="H4296" s="1" t="s">
        <v>8502</v>
      </c>
      <c r="I4296" s="1">
        <v>10</v>
      </c>
      <c r="L4296" s="1">
        <v>1</v>
      </c>
      <c r="M4296" s="2" t="s">
        <v>18497</v>
      </c>
      <c r="N4296" s="2" t="s">
        <v>18498</v>
      </c>
      <c r="S4296" s="1" t="s">
        <v>51</v>
      </c>
      <c r="T4296" s="1" t="s">
        <v>1413</v>
      </c>
      <c r="W4296" s="1" t="s">
        <v>128</v>
      </c>
      <c r="X4296" s="1" t="s">
        <v>9270</v>
      </c>
      <c r="Y4296" s="1" t="s">
        <v>53</v>
      </c>
      <c r="Z4296" s="1" t="s">
        <v>9315</v>
      </c>
      <c r="AC4296" s="1">
        <v>36</v>
      </c>
      <c r="AD4296" s="1" t="s">
        <v>341</v>
      </c>
      <c r="AE4296" s="1" t="s">
        <v>11544</v>
      </c>
      <c r="AJ4296" s="1" t="s">
        <v>17</v>
      </c>
      <c r="AK4296" s="1" t="s">
        <v>11718</v>
      </c>
      <c r="AL4296" s="1" t="s">
        <v>118</v>
      </c>
      <c r="AM4296" s="1" t="s">
        <v>11738</v>
      </c>
      <c r="AT4296" s="1" t="s">
        <v>573</v>
      </c>
      <c r="AU4296" s="1" t="s">
        <v>8905</v>
      </c>
      <c r="AV4296" s="1" t="s">
        <v>2256</v>
      </c>
      <c r="AW4296" s="1" t="s">
        <v>12219</v>
      </c>
      <c r="BG4296" s="1" t="s">
        <v>573</v>
      </c>
      <c r="BH4296" s="1" t="s">
        <v>8905</v>
      </c>
      <c r="BI4296" s="1" t="s">
        <v>2257</v>
      </c>
      <c r="BJ4296" s="1" t="s">
        <v>13135</v>
      </c>
      <c r="BM4296" s="1" t="s">
        <v>6770</v>
      </c>
      <c r="BN4296" s="1" t="s">
        <v>13119</v>
      </c>
      <c r="BO4296" s="1" t="s">
        <v>573</v>
      </c>
      <c r="BP4296" s="1" t="s">
        <v>8905</v>
      </c>
      <c r="BQ4296" s="1" t="s">
        <v>6771</v>
      </c>
      <c r="BR4296" s="1" t="s">
        <v>14211</v>
      </c>
      <c r="BS4296" s="1" t="s">
        <v>158</v>
      </c>
      <c r="BT4296" s="1" t="s">
        <v>11647</v>
      </c>
    </row>
    <row r="4297" spans="1:72" ht="13.5" customHeight="1">
      <c r="A4297" s="3" t="str">
        <f>HYPERLINK("http://kyu.snu.ac.kr/sdhj/index.jsp?type=hj/GK14605_00IH_0001_0076.jpg","1720_각북면_76")</f>
        <v>1720_각북면_76</v>
      </c>
      <c r="B4297" s="2">
        <v>1720</v>
      </c>
      <c r="C4297" s="2" t="s">
        <v>15678</v>
      </c>
      <c r="D4297" s="2" t="s">
        <v>15679</v>
      </c>
      <c r="E4297" s="2">
        <v>4296</v>
      </c>
      <c r="F4297" s="1">
        <v>19</v>
      </c>
      <c r="G4297" s="1" t="s">
        <v>6491</v>
      </c>
      <c r="H4297" s="1" t="s">
        <v>8502</v>
      </c>
      <c r="I4297" s="1">
        <v>10</v>
      </c>
      <c r="L4297" s="1">
        <v>1</v>
      </c>
      <c r="M4297" s="2" t="s">
        <v>18497</v>
      </c>
      <c r="N4297" s="2" t="s">
        <v>18498</v>
      </c>
      <c r="S4297" s="1" t="s">
        <v>102</v>
      </c>
      <c r="T4297" s="1" t="s">
        <v>8723</v>
      </c>
      <c r="W4297" s="1" t="s">
        <v>245</v>
      </c>
      <c r="X4297" s="1" t="s">
        <v>9269</v>
      </c>
      <c r="Y4297" s="1" t="s">
        <v>53</v>
      </c>
      <c r="Z4297" s="1" t="s">
        <v>9315</v>
      </c>
      <c r="AC4297" s="1">
        <v>63</v>
      </c>
      <c r="AD4297" s="1" t="s">
        <v>561</v>
      </c>
      <c r="AE4297" s="1" t="s">
        <v>11535</v>
      </c>
    </row>
    <row r="4298" spans="1:72" ht="13.5" customHeight="1">
      <c r="A4298" s="3" t="str">
        <f>HYPERLINK("http://kyu.snu.ac.kr/sdhj/index.jsp?type=hj/GK14605_00IH_0001_0076.jpg","1720_각북면_76")</f>
        <v>1720_각북면_76</v>
      </c>
      <c r="B4298" s="2">
        <v>1720</v>
      </c>
      <c r="C4298" s="2" t="s">
        <v>15637</v>
      </c>
      <c r="D4298" s="2" t="s">
        <v>15638</v>
      </c>
      <c r="E4298" s="2">
        <v>4297</v>
      </c>
      <c r="F4298" s="1">
        <v>19</v>
      </c>
      <c r="G4298" s="1" t="s">
        <v>6491</v>
      </c>
      <c r="H4298" s="1" t="s">
        <v>8502</v>
      </c>
      <c r="I4298" s="1">
        <v>10</v>
      </c>
      <c r="L4298" s="1">
        <v>1</v>
      </c>
      <c r="M4298" s="2" t="s">
        <v>18497</v>
      </c>
      <c r="N4298" s="2" t="s">
        <v>18498</v>
      </c>
      <c r="S4298" s="1" t="s">
        <v>71</v>
      </c>
      <c r="T4298" s="1" t="s">
        <v>8710</v>
      </c>
      <c r="U4298" s="1" t="s">
        <v>573</v>
      </c>
      <c r="V4298" s="1" t="s">
        <v>8905</v>
      </c>
      <c r="Y4298" s="1" t="s">
        <v>6772</v>
      </c>
      <c r="Z4298" s="1" t="s">
        <v>10036</v>
      </c>
      <c r="AC4298" s="1">
        <v>10</v>
      </c>
      <c r="AD4298" s="1" t="s">
        <v>138</v>
      </c>
      <c r="AE4298" s="1" t="s">
        <v>11522</v>
      </c>
    </row>
    <row r="4299" spans="1:72" ht="13.5" customHeight="1">
      <c r="A4299" s="3" t="str">
        <f>HYPERLINK("http://kyu.snu.ac.kr/sdhj/index.jsp?type=hj/GK14605_00IH_0001_0076.jpg","1720_각북면_76")</f>
        <v>1720_각북면_76</v>
      </c>
      <c r="B4299" s="2">
        <v>1720</v>
      </c>
      <c r="C4299" s="2" t="s">
        <v>15637</v>
      </c>
      <c r="D4299" s="2" t="s">
        <v>15638</v>
      </c>
      <c r="E4299" s="2">
        <v>4298</v>
      </c>
      <c r="F4299" s="1">
        <v>19</v>
      </c>
      <c r="G4299" s="1" t="s">
        <v>6491</v>
      </c>
      <c r="H4299" s="1" t="s">
        <v>8502</v>
      </c>
      <c r="I4299" s="1">
        <v>10</v>
      </c>
      <c r="L4299" s="1">
        <v>1</v>
      </c>
      <c r="M4299" s="2" t="s">
        <v>18497</v>
      </c>
      <c r="N4299" s="2" t="s">
        <v>18498</v>
      </c>
      <c r="S4299" s="1" t="s">
        <v>71</v>
      </c>
      <c r="T4299" s="1" t="s">
        <v>8710</v>
      </c>
      <c r="Y4299" s="1" t="s">
        <v>6773</v>
      </c>
      <c r="Z4299" s="1" t="s">
        <v>10035</v>
      </c>
      <c r="AC4299" s="1">
        <v>9</v>
      </c>
      <c r="AD4299" s="1" t="s">
        <v>258</v>
      </c>
      <c r="AE4299" s="1" t="s">
        <v>11526</v>
      </c>
    </row>
    <row r="4300" spans="1:72" ht="13.5" customHeight="1">
      <c r="A4300" s="3" t="str">
        <f>HYPERLINK("http://kyu.snu.ac.kr/sdhj/index.jsp?type=hj/GK14605_00IH_0001_0076.jpg","1720_각북면_76")</f>
        <v>1720_각북면_76</v>
      </c>
      <c r="B4300" s="2">
        <v>1720</v>
      </c>
      <c r="C4300" s="2" t="s">
        <v>15637</v>
      </c>
      <c r="D4300" s="2" t="s">
        <v>15638</v>
      </c>
      <c r="E4300" s="2">
        <v>4299</v>
      </c>
      <c r="F4300" s="1">
        <v>19</v>
      </c>
      <c r="G4300" s="1" t="s">
        <v>6491</v>
      </c>
      <c r="H4300" s="1" t="s">
        <v>8502</v>
      </c>
      <c r="I4300" s="1">
        <v>10</v>
      </c>
      <c r="L4300" s="1">
        <v>1</v>
      </c>
      <c r="M4300" s="2" t="s">
        <v>18497</v>
      </c>
      <c r="N4300" s="2" t="s">
        <v>18498</v>
      </c>
      <c r="S4300" s="1" t="s">
        <v>68</v>
      </c>
      <c r="T4300" s="1" t="s">
        <v>8708</v>
      </c>
      <c r="Y4300" s="1" t="s">
        <v>53</v>
      </c>
      <c r="Z4300" s="1" t="s">
        <v>9315</v>
      </c>
      <c r="AC4300" s="1">
        <v>5</v>
      </c>
      <c r="AD4300" s="1" t="s">
        <v>249</v>
      </c>
      <c r="AE4300" s="1" t="s">
        <v>11523</v>
      </c>
    </row>
    <row r="4301" spans="1:72" ht="13.5" customHeight="1">
      <c r="A4301" s="3" t="str">
        <f>HYPERLINK("http://kyu.snu.ac.kr/sdhj/index.jsp?type=hj/GK14605_00IH_0001_0076.jpg","1720_각북면_76")</f>
        <v>1720_각북면_76</v>
      </c>
      <c r="B4301" s="2">
        <v>1720</v>
      </c>
      <c r="C4301" s="2" t="s">
        <v>15637</v>
      </c>
      <c r="D4301" s="2" t="s">
        <v>15638</v>
      </c>
      <c r="E4301" s="2">
        <v>4300</v>
      </c>
      <c r="F4301" s="1">
        <v>19</v>
      </c>
      <c r="G4301" s="1" t="s">
        <v>6491</v>
      </c>
      <c r="H4301" s="1" t="s">
        <v>8502</v>
      </c>
      <c r="I4301" s="1">
        <v>10</v>
      </c>
      <c r="L4301" s="1">
        <v>1</v>
      </c>
      <c r="M4301" s="2" t="s">
        <v>18497</v>
      </c>
      <c r="N4301" s="2" t="s">
        <v>18498</v>
      </c>
      <c r="S4301" s="1" t="s">
        <v>68</v>
      </c>
      <c r="T4301" s="1" t="s">
        <v>8708</v>
      </c>
      <c r="Y4301" s="1" t="s">
        <v>53</v>
      </c>
      <c r="Z4301" s="1" t="s">
        <v>9315</v>
      </c>
      <c r="AC4301" s="1">
        <v>2</v>
      </c>
      <c r="AD4301" s="1" t="s">
        <v>106</v>
      </c>
      <c r="AE4301" s="1" t="s">
        <v>11517</v>
      </c>
      <c r="AF4301" s="1" t="s">
        <v>135</v>
      </c>
      <c r="AG4301" s="1" t="s">
        <v>11569</v>
      </c>
    </row>
    <row r="4302" spans="1:72" ht="13.5" customHeight="1">
      <c r="A4302" s="3" t="str">
        <f>HYPERLINK("http://kyu.snu.ac.kr/sdhj/index.jsp?type=hj/GK14605_00IH_0001_0076.jpg","1720_각북면_76")</f>
        <v>1720_각북면_76</v>
      </c>
      <c r="B4302" s="2">
        <v>1720</v>
      </c>
      <c r="C4302" s="2" t="s">
        <v>15637</v>
      </c>
      <c r="D4302" s="2" t="s">
        <v>15638</v>
      </c>
      <c r="E4302" s="2">
        <v>4301</v>
      </c>
      <c r="F4302" s="1">
        <v>19</v>
      </c>
      <c r="G4302" s="1" t="s">
        <v>6491</v>
      </c>
      <c r="H4302" s="1" t="s">
        <v>8502</v>
      </c>
      <c r="I4302" s="1">
        <v>10</v>
      </c>
      <c r="L4302" s="1">
        <v>2</v>
      </c>
      <c r="M4302" s="2" t="s">
        <v>178</v>
      </c>
      <c r="N4302" s="2" t="s">
        <v>15532</v>
      </c>
      <c r="T4302" s="1" t="s">
        <v>15624</v>
      </c>
      <c r="U4302" s="1" t="s">
        <v>573</v>
      </c>
      <c r="V4302" s="1" t="s">
        <v>8905</v>
      </c>
      <c r="W4302" s="1" t="s">
        <v>38</v>
      </c>
      <c r="X4302" s="1" t="s">
        <v>15655</v>
      </c>
      <c r="Y4302" s="1" t="s">
        <v>180</v>
      </c>
      <c r="Z4302" s="1" t="s">
        <v>10034</v>
      </c>
      <c r="AC4302" s="1">
        <v>58</v>
      </c>
      <c r="AD4302" s="1" t="s">
        <v>510</v>
      </c>
      <c r="AE4302" s="1" t="s">
        <v>11558</v>
      </c>
      <c r="AJ4302" s="1" t="s">
        <v>17</v>
      </c>
      <c r="AK4302" s="1" t="s">
        <v>11718</v>
      </c>
      <c r="AL4302" s="1" t="s">
        <v>50</v>
      </c>
      <c r="AM4302" s="1" t="s">
        <v>15656</v>
      </c>
      <c r="AT4302" s="1" t="s">
        <v>48</v>
      </c>
      <c r="AU4302" s="1" t="s">
        <v>8899</v>
      </c>
      <c r="AV4302" s="1" t="s">
        <v>6546</v>
      </c>
      <c r="AW4302" s="1" t="s">
        <v>10033</v>
      </c>
      <c r="BG4302" s="1" t="s">
        <v>2381</v>
      </c>
      <c r="BH4302" s="1" t="s">
        <v>12953</v>
      </c>
      <c r="BI4302" s="1" t="s">
        <v>4578</v>
      </c>
      <c r="BJ4302" s="1" t="s">
        <v>16789</v>
      </c>
      <c r="BO4302" s="1" t="s">
        <v>153</v>
      </c>
      <c r="BP4302" s="1" t="s">
        <v>8874</v>
      </c>
      <c r="BQ4302" s="1" t="s">
        <v>6774</v>
      </c>
      <c r="BR4302" s="1" t="s">
        <v>14210</v>
      </c>
      <c r="BS4302" s="1" t="s">
        <v>1752</v>
      </c>
      <c r="BT4302" s="1" t="s">
        <v>11745</v>
      </c>
    </row>
    <row r="4303" spans="1:72" ht="13.5" customHeight="1">
      <c r="A4303" s="3" t="str">
        <f>HYPERLINK("http://kyu.snu.ac.kr/sdhj/index.jsp?type=hj/GK14605_00IH_0001_0076.jpg","1720_각북면_76")</f>
        <v>1720_각북면_76</v>
      </c>
      <c r="B4303" s="2">
        <v>1720</v>
      </c>
      <c r="C4303" s="2" t="s">
        <v>15832</v>
      </c>
      <c r="D4303" s="2" t="s">
        <v>15833</v>
      </c>
      <c r="E4303" s="2">
        <v>4302</v>
      </c>
      <c r="F4303" s="1">
        <v>19</v>
      </c>
      <c r="G4303" s="1" t="s">
        <v>6491</v>
      </c>
      <c r="H4303" s="1" t="s">
        <v>8502</v>
      </c>
      <c r="I4303" s="1">
        <v>10</v>
      </c>
      <c r="L4303" s="1">
        <v>2</v>
      </c>
      <c r="M4303" s="2" t="s">
        <v>178</v>
      </c>
      <c r="N4303" s="2" t="s">
        <v>15532</v>
      </c>
      <c r="S4303" s="1" t="s">
        <v>51</v>
      </c>
      <c r="T4303" s="1" t="s">
        <v>1413</v>
      </c>
      <c r="W4303" s="1" t="s">
        <v>310</v>
      </c>
      <c r="X4303" s="1" t="s">
        <v>9263</v>
      </c>
      <c r="Y4303" s="1" t="s">
        <v>53</v>
      </c>
      <c r="Z4303" s="1" t="s">
        <v>9315</v>
      </c>
      <c r="AC4303" s="1">
        <v>56</v>
      </c>
      <c r="AD4303" s="1" t="s">
        <v>673</v>
      </c>
      <c r="AE4303" s="1" t="s">
        <v>11548</v>
      </c>
      <c r="AJ4303" s="1" t="s">
        <v>17</v>
      </c>
      <c r="AK4303" s="1" t="s">
        <v>11718</v>
      </c>
      <c r="AL4303" s="1" t="s">
        <v>41</v>
      </c>
      <c r="AM4303" s="1" t="s">
        <v>11660</v>
      </c>
      <c r="AT4303" s="1" t="s">
        <v>88</v>
      </c>
      <c r="AU4303" s="1" t="s">
        <v>8828</v>
      </c>
      <c r="AV4303" s="1" t="s">
        <v>1760</v>
      </c>
      <c r="AW4303" s="1" t="s">
        <v>10212</v>
      </c>
      <c r="BG4303" s="1" t="s">
        <v>48</v>
      </c>
      <c r="BH4303" s="1" t="s">
        <v>8899</v>
      </c>
      <c r="BI4303" s="1" t="s">
        <v>14878</v>
      </c>
      <c r="BJ4303" s="1" t="s">
        <v>12817</v>
      </c>
      <c r="BK4303" s="1" t="s">
        <v>116</v>
      </c>
      <c r="BL4303" s="1" t="s">
        <v>15344</v>
      </c>
      <c r="BM4303" s="1" t="s">
        <v>3963</v>
      </c>
      <c r="BN4303" s="1" t="s">
        <v>10531</v>
      </c>
      <c r="BO4303" s="1" t="s">
        <v>6775</v>
      </c>
      <c r="BP4303" s="1" t="s">
        <v>15576</v>
      </c>
      <c r="BQ4303" s="1" t="s">
        <v>18984</v>
      </c>
      <c r="BR4303" s="1" t="s">
        <v>17423</v>
      </c>
      <c r="BS4303" s="1" t="s">
        <v>158</v>
      </c>
      <c r="BT4303" s="1" t="s">
        <v>11647</v>
      </c>
    </row>
    <row r="4304" spans="1:72" ht="13.5" customHeight="1">
      <c r="A4304" s="3" t="str">
        <f>HYPERLINK("http://kyu.snu.ac.kr/sdhj/index.jsp?type=hj/GK14605_00IH_0001_0076.jpg","1720_각북면_76")</f>
        <v>1720_각북면_76</v>
      </c>
      <c r="B4304" s="2">
        <v>1720</v>
      </c>
      <c r="C4304" s="2" t="s">
        <v>16227</v>
      </c>
      <c r="D4304" s="2" t="s">
        <v>16228</v>
      </c>
      <c r="E4304" s="2">
        <v>4303</v>
      </c>
      <c r="F4304" s="1">
        <v>19</v>
      </c>
      <c r="G4304" s="1" t="s">
        <v>6491</v>
      </c>
      <c r="H4304" s="1" t="s">
        <v>8502</v>
      </c>
      <c r="I4304" s="1">
        <v>10</v>
      </c>
      <c r="L4304" s="1">
        <v>2</v>
      </c>
      <c r="M4304" s="2" t="s">
        <v>178</v>
      </c>
      <c r="N4304" s="2" t="s">
        <v>15532</v>
      </c>
      <c r="S4304" s="1" t="s">
        <v>763</v>
      </c>
      <c r="T4304" s="1" t="s">
        <v>763</v>
      </c>
      <c r="Y4304" s="1" t="s">
        <v>6546</v>
      </c>
      <c r="Z4304" s="1" t="s">
        <v>10033</v>
      </c>
      <c r="AF4304" s="1" t="s">
        <v>67</v>
      </c>
      <c r="AG4304" s="1" t="s">
        <v>9286</v>
      </c>
    </row>
    <row r="4305" spans="1:73" ht="13.5" customHeight="1">
      <c r="A4305" s="3" t="str">
        <f>HYPERLINK("http://kyu.snu.ac.kr/sdhj/index.jsp?type=hj/GK14605_00IH_0001_0076.jpg","1720_각북면_76")</f>
        <v>1720_각북면_76</v>
      </c>
      <c r="B4305" s="2">
        <v>1720</v>
      </c>
      <c r="C4305" s="2" t="s">
        <v>15637</v>
      </c>
      <c r="D4305" s="2" t="s">
        <v>15638</v>
      </c>
      <c r="E4305" s="2">
        <v>4304</v>
      </c>
      <c r="F4305" s="1">
        <v>19</v>
      </c>
      <c r="G4305" s="1" t="s">
        <v>6491</v>
      </c>
      <c r="H4305" s="1" t="s">
        <v>8502</v>
      </c>
      <c r="I4305" s="1">
        <v>10</v>
      </c>
      <c r="L4305" s="1">
        <v>2</v>
      </c>
      <c r="M4305" s="2" t="s">
        <v>178</v>
      </c>
      <c r="N4305" s="2" t="s">
        <v>15532</v>
      </c>
      <c r="S4305" s="1" t="s">
        <v>190</v>
      </c>
      <c r="T4305" s="1" t="s">
        <v>8713</v>
      </c>
      <c r="U4305" s="1" t="s">
        <v>573</v>
      </c>
      <c r="V4305" s="1" t="s">
        <v>8905</v>
      </c>
      <c r="Y4305" s="1" t="s">
        <v>6776</v>
      </c>
      <c r="Z4305" s="1" t="s">
        <v>10032</v>
      </c>
      <c r="AC4305" s="1">
        <v>19</v>
      </c>
      <c r="AD4305" s="1" t="s">
        <v>308</v>
      </c>
      <c r="AE4305" s="1" t="s">
        <v>11554</v>
      </c>
    </row>
    <row r="4306" spans="1:73" ht="13.5" customHeight="1">
      <c r="A4306" s="3" t="str">
        <f>HYPERLINK("http://kyu.snu.ac.kr/sdhj/index.jsp?type=hj/GK14605_00IH_0001_0076.jpg","1720_각북면_76")</f>
        <v>1720_각북면_76</v>
      </c>
      <c r="B4306" s="2">
        <v>1720</v>
      </c>
      <c r="C4306" s="2" t="s">
        <v>15637</v>
      </c>
      <c r="D4306" s="2" t="s">
        <v>15638</v>
      </c>
      <c r="E4306" s="2">
        <v>4305</v>
      </c>
      <c r="F4306" s="1">
        <v>19</v>
      </c>
      <c r="G4306" s="1" t="s">
        <v>6491</v>
      </c>
      <c r="H4306" s="1" t="s">
        <v>8502</v>
      </c>
      <c r="I4306" s="1">
        <v>10</v>
      </c>
      <c r="L4306" s="1">
        <v>2</v>
      </c>
      <c r="M4306" s="2" t="s">
        <v>178</v>
      </c>
      <c r="N4306" s="2" t="s">
        <v>15532</v>
      </c>
      <c r="S4306" s="1" t="s">
        <v>71</v>
      </c>
      <c r="T4306" s="1" t="s">
        <v>8710</v>
      </c>
      <c r="U4306" s="1" t="s">
        <v>573</v>
      </c>
      <c r="V4306" s="1" t="s">
        <v>8905</v>
      </c>
      <c r="Y4306" s="1" t="s">
        <v>6777</v>
      </c>
      <c r="Z4306" s="1" t="s">
        <v>10031</v>
      </c>
      <c r="AC4306" s="1">
        <v>16</v>
      </c>
      <c r="AD4306" s="1" t="s">
        <v>160</v>
      </c>
      <c r="AE4306" s="1" t="s">
        <v>11534</v>
      </c>
    </row>
    <row r="4307" spans="1:73" ht="13.5" customHeight="1">
      <c r="A4307" s="3" t="str">
        <f>HYPERLINK("http://kyu.snu.ac.kr/sdhj/index.jsp?type=hj/GK14605_00IH_0001_0076.jpg","1720_각북면_76")</f>
        <v>1720_각북면_76</v>
      </c>
      <c r="B4307" s="2">
        <v>1720</v>
      </c>
      <c r="C4307" s="2" t="s">
        <v>15637</v>
      </c>
      <c r="D4307" s="2" t="s">
        <v>15638</v>
      </c>
      <c r="E4307" s="2">
        <v>4306</v>
      </c>
      <c r="F4307" s="1">
        <v>19</v>
      </c>
      <c r="G4307" s="1" t="s">
        <v>6491</v>
      </c>
      <c r="H4307" s="1" t="s">
        <v>8502</v>
      </c>
      <c r="I4307" s="1">
        <v>10</v>
      </c>
      <c r="L4307" s="1">
        <v>2</v>
      </c>
      <c r="M4307" s="2" t="s">
        <v>178</v>
      </c>
      <c r="N4307" s="2" t="s">
        <v>15532</v>
      </c>
      <c r="S4307" s="1" t="s">
        <v>71</v>
      </c>
      <c r="T4307" s="1" t="s">
        <v>8710</v>
      </c>
      <c r="Y4307" s="1" t="s">
        <v>6778</v>
      </c>
      <c r="Z4307" s="1" t="s">
        <v>10030</v>
      </c>
      <c r="AC4307" s="1">
        <v>13</v>
      </c>
      <c r="AD4307" s="1" t="s">
        <v>229</v>
      </c>
      <c r="AE4307" s="1" t="s">
        <v>11524</v>
      </c>
    </row>
    <row r="4308" spans="1:73" ht="13.5" customHeight="1">
      <c r="A4308" s="3" t="str">
        <f>HYPERLINK("http://kyu.snu.ac.kr/sdhj/index.jsp?type=hj/GK14605_00IH_0001_0076.jpg","1720_각북면_76")</f>
        <v>1720_각북면_76</v>
      </c>
      <c r="B4308" s="2">
        <v>1720</v>
      </c>
      <c r="C4308" s="2" t="s">
        <v>15637</v>
      </c>
      <c r="D4308" s="2" t="s">
        <v>15638</v>
      </c>
      <c r="E4308" s="2">
        <v>4307</v>
      </c>
      <c r="F4308" s="1">
        <v>19</v>
      </c>
      <c r="G4308" s="1" t="s">
        <v>6491</v>
      </c>
      <c r="H4308" s="1" t="s">
        <v>8502</v>
      </c>
      <c r="I4308" s="1">
        <v>10</v>
      </c>
      <c r="L4308" s="1">
        <v>2</v>
      </c>
      <c r="M4308" s="2" t="s">
        <v>178</v>
      </c>
      <c r="N4308" s="2" t="s">
        <v>15532</v>
      </c>
      <c r="S4308" s="1" t="s">
        <v>68</v>
      </c>
      <c r="T4308" s="1" t="s">
        <v>8708</v>
      </c>
      <c r="Y4308" s="1" t="s">
        <v>53</v>
      </c>
      <c r="Z4308" s="1" t="s">
        <v>9315</v>
      </c>
      <c r="AF4308" s="1" t="s">
        <v>67</v>
      </c>
      <c r="AG4308" s="1" t="s">
        <v>9286</v>
      </c>
    </row>
    <row r="4309" spans="1:73" ht="13.5" customHeight="1">
      <c r="A4309" s="3" t="str">
        <f>HYPERLINK("http://kyu.snu.ac.kr/sdhj/index.jsp?type=hj/GK14605_00IH_0001_0076.jpg","1720_각북면_76")</f>
        <v>1720_각북면_76</v>
      </c>
      <c r="B4309" s="2">
        <v>1720</v>
      </c>
      <c r="C4309" s="2" t="s">
        <v>15637</v>
      </c>
      <c r="D4309" s="2" t="s">
        <v>15638</v>
      </c>
      <c r="E4309" s="2">
        <v>4308</v>
      </c>
      <c r="F4309" s="1">
        <v>19</v>
      </c>
      <c r="G4309" s="1" t="s">
        <v>6491</v>
      </c>
      <c r="H4309" s="1" t="s">
        <v>8502</v>
      </c>
      <c r="I4309" s="1">
        <v>10</v>
      </c>
      <c r="L4309" s="1">
        <v>2</v>
      </c>
      <c r="M4309" s="2" t="s">
        <v>178</v>
      </c>
      <c r="N4309" s="2" t="s">
        <v>15532</v>
      </c>
      <c r="T4309" s="1" t="s">
        <v>15640</v>
      </c>
      <c r="U4309" s="1" t="s">
        <v>266</v>
      </c>
      <c r="V4309" s="1" t="s">
        <v>8830</v>
      </c>
      <c r="Y4309" s="1" t="s">
        <v>18985</v>
      </c>
      <c r="Z4309" s="1" t="s">
        <v>17424</v>
      </c>
      <c r="AF4309" s="1" t="s">
        <v>67</v>
      </c>
      <c r="AG4309" s="1" t="s">
        <v>9286</v>
      </c>
    </row>
    <row r="4310" spans="1:73" ht="13.5" customHeight="1">
      <c r="A4310" s="3" t="str">
        <f>HYPERLINK("http://kyu.snu.ac.kr/sdhj/index.jsp?type=hj/GK14605_00IH_0001_0076.jpg","1720_각북면_76")</f>
        <v>1720_각북면_76</v>
      </c>
      <c r="B4310" s="2">
        <v>1720</v>
      </c>
      <c r="C4310" s="2" t="s">
        <v>15637</v>
      </c>
      <c r="D4310" s="2" t="s">
        <v>15638</v>
      </c>
      <c r="E4310" s="2">
        <v>4309</v>
      </c>
      <c r="F4310" s="1">
        <v>19</v>
      </c>
      <c r="G4310" s="1" t="s">
        <v>6491</v>
      </c>
      <c r="H4310" s="1" t="s">
        <v>8502</v>
      </c>
      <c r="I4310" s="1">
        <v>10</v>
      </c>
      <c r="L4310" s="1">
        <v>2</v>
      </c>
      <c r="M4310" s="2" t="s">
        <v>178</v>
      </c>
      <c r="N4310" s="2" t="s">
        <v>15532</v>
      </c>
      <c r="T4310" s="1" t="s">
        <v>15640</v>
      </c>
      <c r="U4310" s="1" t="s">
        <v>266</v>
      </c>
      <c r="V4310" s="1" t="s">
        <v>8830</v>
      </c>
      <c r="Y4310" s="1" t="s">
        <v>5960</v>
      </c>
      <c r="Z4310" s="1" t="s">
        <v>10029</v>
      </c>
      <c r="AF4310" s="1" t="s">
        <v>526</v>
      </c>
      <c r="AG4310" s="1" t="s">
        <v>11573</v>
      </c>
      <c r="AH4310" s="1" t="s">
        <v>300</v>
      </c>
      <c r="AI4310" s="1" t="s">
        <v>11633</v>
      </c>
    </row>
    <row r="4311" spans="1:73" ht="13.5" customHeight="1">
      <c r="A4311" s="3" t="str">
        <f>HYPERLINK("http://kyu.snu.ac.kr/sdhj/index.jsp?type=hj/GK14605_00IH_0001_0076.jpg","1720_각북면_76")</f>
        <v>1720_각북면_76</v>
      </c>
      <c r="B4311" s="2">
        <v>1720</v>
      </c>
      <c r="C4311" s="2" t="s">
        <v>15637</v>
      </c>
      <c r="D4311" s="2" t="s">
        <v>15638</v>
      </c>
      <c r="E4311" s="2">
        <v>4310</v>
      </c>
      <c r="F4311" s="1">
        <v>19</v>
      </c>
      <c r="G4311" s="1" t="s">
        <v>6491</v>
      </c>
      <c r="H4311" s="1" t="s">
        <v>8502</v>
      </c>
      <c r="I4311" s="1">
        <v>10</v>
      </c>
      <c r="L4311" s="1">
        <v>2</v>
      </c>
      <c r="M4311" s="2" t="s">
        <v>178</v>
      </c>
      <c r="N4311" s="2" t="s">
        <v>15532</v>
      </c>
      <c r="S4311" s="1" t="s">
        <v>559</v>
      </c>
      <c r="T4311" s="1" t="s">
        <v>8724</v>
      </c>
      <c r="U4311" s="1" t="s">
        <v>242</v>
      </c>
      <c r="V4311" s="1" t="s">
        <v>8824</v>
      </c>
      <c r="W4311" s="1" t="s">
        <v>952</v>
      </c>
      <c r="X4311" s="1" t="s">
        <v>9277</v>
      </c>
      <c r="Y4311" s="1" t="s">
        <v>2139</v>
      </c>
      <c r="Z4311" s="1" t="s">
        <v>9575</v>
      </c>
      <c r="AC4311" s="1">
        <v>48</v>
      </c>
      <c r="AD4311" s="1" t="s">
        <v>244</v>
      </c>
      <c r="AE4311" s="1" t="s">
        <v>9717</v>
      </c>
      <c r="BU4311" s="1" t="s">
        <v>6779</v>
      </c>
    </row>
    <row r="4312" spans="1:73" ht="13.5" customHeight="1">
      <c r="A4312" s="3" t="str">
        <f>HYPERLINK("http://kyu.snu.ac.kr/sdhj/index.jsp?type=hj/GK14605_00IH_0001_0076.jpg","1720_각북면_76")</f>
        <v>1720_각북면_76</v>
      </c>
      <c r="B4312" s="2">
        <v>1720</v>
      </c>
      <c r="C4312" s="2" t="s">
        <v>15637</v>
      </c>
      <c r="D4312" s="2" t="s">
        <v>15638</v>
      </c>
      <c r="E4312" s="2">
        <v>4311</v>
      </c>
      <c r="F4312" s="1">
        <v>19</v>
      </c>
      <c r="G4312" s="1" t="s">
        <v>6491</v>
      </c>
      <c r="H4312" s="1" t="s">
        <v>8502</v>
      </c>
      <c r="I4312" s="1">
        <v>10</v>
      </c>
      <c r="L4312" s="1">
        <v>2</v>
      </c>
      <c r="M4312" s="2" t="s">
        <v>178</v>
      </c>
      <c r="N4312" s="2" t="s">
        <v>15532</v>
      </c>
      <c r="S4312" s="1" t="s">
        <v>68</v>
      </c>
      <c r="T4312" s="1" t="s">
        <v>8708</v>
      </c>
      <c r="Y4312" s="1" t="s">
        <v>53</v>
      </c>
      <c r="Z4312" s="1" t="s">
        <v>9315</v>
      </c>
      <c r="AC4312" s="1">
        <v>2</v>
      </c>
      <c r="AD4312" s="1" t="s">
        <v>106</v>
      </c>
      <c r="AE4312" s="1" t="s">
        <v>11517</v>
      </c>
      <c r="AF4312" s="1" t="s">
        <v>135</v>
      </c>
      <c r="AG4312" s="1" t="s">
        <v>11569</v>
      </c>
    </row>
    <row r="4313" spans="1:73" ht="13.5" customHeight="1">
      <c r="A4313" s="3" t="str">
        <f>HYPERLINK("http://kyu.snu.ac.kr/sdhj/index.jsp?type=hj/GK14605_00IH_0001_0076.jpg","1720_각북면_76")</f>
        <v>1720_각북면_76</v>
      </c>
      <c r="B4313" s="2">
        <v>1720</v>
      </c>
      <c r="C4313" s="2" t="s">
        <v>15637</v>
      </c>
      <c r="D4313" s="2" t="s">
        <v>15638</v>
      </c>
      <c r="E4313" s="2">
        <v>4312</v>
      </c>
      <c r="F4313" s="1">
        <v>19</v>
      </c>
      <c r="G4313" s="1" t="s">
        <v>6491</v>
      </c>
      <c r="H4313" s="1" t="s">
        <v>8502</v>
      </c>
      <c r="I4313" s="1">
        <v>10</v>
      </c>
      <c r="L4313" s="1">
        <v>3</v>
      </c>
      <c r="M4313" s="2" t="s">
        <v>18499</v>
      </c>
      <c r="N4313" s="2" t="s">
        <v>18500</v>
      </c>
      <c r="T4313" s="1" t="s">
        <v>15624</v>
      </c>
      <c r="U4313" s="1" t="s">
        <v>573</v>
      </c>
      <c r="V4313" s="1" t="s">
        <v>8905</v>
      </c>
      <c r="W4313" s="1" t="s">
        <v>245</v>
      </c>
      <c r="X4313" s="1" t="s">
        <v>9269</v>
      </c>
      <c r="Y4313" s="1" t="s">
        <v>6780</v>
      </c>
      <c r="Z4313" s="1" t="s">
        <v>10028</v>
      </c>
      <c r="AC4313" s="1">
        <v>52</v>
      </c>
      <c r="AD4313" s="1" t="s">
        <v>410</v>
      </c>
      <c r="AE4313" s="1" t="s">
        <v>11530</v>
      </c>
      <c r="AJ4313" s="1" t="s">
        <v>17</v>
      </c>
      <c r="AK4313" s="1" t="s">
        <v>11718</v>
      </c>
      <c r="AL4313" s="1" t="s">
        <v>158</v>
      </c>
      <c r="AM4313" s="1" t="s">
        <v>11647</v>
      </c>
      <c r="AT4313" s="1" t="s">
        <v>573</v>
      </c>
      <c r="AU4313" s="1" t="s">
        <v>8905</v>
      </c>
      <c r="AV4313" s="1" t="s">
        <v>6719</v>
      </c>
      <c r="AW4313" s="1" t="s">
        <v>12218</v>
      </c>
      <c r="BG4313" s="1" t="s">
        <v>573</v>
      </c>
      <c r="BH4313" s="1" t="s">
        <v>8905</v>
      </c>
      <c r="BI4313" s="1" t="s">
        <v>1238</v>
      </c>
      <c r="BJ4313" s="1" t="s">
        <v>11267</v>
      </c>
      <c r="BK4313" s="1" t="s">
        <v>88</v>
      </c>
      <c r="BL4313" s="1" t="s">
        <v>8828</v>
      </c>
      <c r="BM4313" s="1" t="s">
        <v>18880</v>
      </c>
      <c r="BN4313" s="1" t="s">
        <v>17406</v>
      </c>
      <c r="BO4313" s="1" t="s">
        <v>88</v>
      </c>
      <c r="BP4313" s="1" t="s">
        <v>8828</v>
      </c>
      <c r="BQ4313" s="1" t="s">
        <v>6781</v>
      </c>
      <c r="BR4313" s="1" t="s">
        <v>15157</v>
      </c>
      <c r="BS4313" s="1" t="s">
        <v>87</v>
      </c>
      <c r="BT4313" s="1" t="s">
        <v>11630</v>
      </c>
    </row>
    <row r="4314" spans="1:73" ht="13.5" customHeight="1">
      <c r="A4314" s="3" t="str">
        <f>HYPERLINK("http://kyu.snu.ac.kr/sdhj/index.jsp?type=hj/GK14605_00IH_0001_0076.jpg","1720_각북면_76")</f>
        <v>1720_각북면_76</v>
      </c>
      <c r="B4314" s="2">
        <v>1720</v>
      </c>
      <c r="C4314" s="2" t="s">
        <v>15666</v>
      </c>
      <c r="D4314" s="2" t="s">
        <v>15667</v>
      </c>
      <c r="E4314" s="2">
        <v>4313</v>
      </c>
      <c r="F4314" s="1">
        <v>19</v>
      </c>
      <c r="G4314" s="1" t="s">
        <v>6491</v>
      </c>
      <c r="H4314" s="1" t="s">
        <v>8502</v>
      </c>
      <c r="I4314" s="1">
        <v>10</v>
      </c>
      <c r="L4314" s="1">
        <v>3</v>
      </c>
      <c r="M4314" s="2" t="s">
        <v>18499</v>
      </c>
      <c r="N4314" s="2" t="s">
        <v>18500</v>
      </c>
      <c r="S4314" s="1" t="s">
        <v>51</v>
      </c>
      <c r="T4314" s="1" t="s">
        <v>1413</v>
      </c>
      <c r="W4314" s="1" t="s">
        <v>245</v>
      </c>
      <c r="X4314" s="1" t="s">
        <v>9269</v>
      </c>
      <c r="Y4314" s="1" t="s">
        <v>53</v>
      </c>
      <c r="Z4314" s="1" t="s">
        <v>9315</v>
      </c>
      <c r="AC4314" s="1">
        <v>53</v>
      </c>
      <c r="AD4314" s="1" t="s">
        <v>798</v>
      </c>
      <c r="AE4314" s="1" t="s">
        <v>11550</v>
      </c>
      <c r="AJ4314" s="1" t="s">
        <v>17</v>
      </c>
      <c r="AK4314" s="1" t="s">
        <v>11718</v>
      </c>
      <c r="AL4314" s="1" t="s">
        <v>158</v>
      </c>
      <c r="AM4314" s="1" t="s">
        <v>11647</v>
      </c>
      <c r="AT4314" s="1" t="s">
        <v>88</v>
      </c>
      <c r="AU4314" s="1" t="s">
        <v>8828</v>
      </c>
      <c r="AV4314" s="1" t="s">
        <v>6782</v>
      </c>
      <c r="AW4314" s="1" t="s">
        <v>9551</v>
      </c>
      <c r="BG4314" s="1" t="s">
        <v>88</v>
      </c>
      <c r="BH4314" s="1" t="s">
        <v>8828</v>
      </c>
      <c r="BI4314" s="1" t="s">
        <v>6783</v>
      </c>
      <c r="BJ4314" s="1" t="s">
        <v>13134</v>
      </c>
      <c r="BK4314" s="1" t="s">
        <v>88</v>
      </c>
      <c r="BL4314" s="1" t="s">
        <v>8828</v>
      </c>
      <c r="BM4314" s="1" t="s">
        <v>6784</v>
      </c>
      <c r="BN4314" s="1" t="s">
        <v>17425</v>
      </c>
      <c r="BO4314" s="1" t="s">
        <v>88</v>
      </c>
      <c r="BP4314" s="1" t="s">
        <v>8828</v>
      </c>
      <c r="BQ4314" s="1" t="s">
        <v>18986</v>
      </c>
      <c r="BR4314" s="1" t="s">
        <v>14209</v>
      </c>
      <c r="BS4314" s="1" t="s">
        <v>158</v>
      </c>
      <c r="BT4314" s="1" t="s">
        <v>11647</v>
      </c>
    </row>
    <row r="4315" spans="1:73" ht="13.5" customHeight="1">
      <c r="A4315" s="3" t="str">
        <f>HYPERLINK("http://kyu.snu.ac.kr/sdhj/index.jsp?type=hj/GK14605_00IH_0001_0076.jpg","1720_각북면_76")</f>
        <v>1720_각북면_76</v>
      </c>
      <c r="B4315" s="2">
        <v>1720</v>
      </c>
      <c r="C4315" s="2" t="s">
        <v>15793</v>
      </c>
      <c r="D4315" s="2" t="s">
        <v>15794</v>
      </c>
      <c r="E4315" s="2">
        <v>4314</v>
      </c>
      <c r="F4315" s="1">
        <v>19</v>
      </c>
      <c r="G4315" s="1" t="s">
        <v>6491</v>
      </c>
      <c r="H4315" s="1" t="s">
        <v>8502</v>
      </c>
      <c r="I4315" s="1">
        <v>10</v>
      </c>
      <c r="L4315" s="1">
        <v>3</v>
      </c>
      <c r="M4315" s="2" t="s">
        <v>18499</v>
      </c>
      <c r="N4315" s="2" t="s">
        <v>18500</v>
      </c>
      <c r="S4315" s="1" t="s">
        <v>71</v>
      </c>
      <c r="T4315" s="1" t="s">
        <v>8710</v>
      </c>
      <c r="U4315" s="1" t="s">
        <v>573</v>
      </c>
      <c r="V4315" s="1" t="s">
        <v>8905</v>
      </c>
      <c r="Y4315" s="1" t="s">
        <v>1635</v>
      </c>
      <c r="Z4315" s="1" t="s">
        <v>10020</v>
      </c>
      <c r="AF4315" s="1" t="s">
        <v>358</v>
      </c>
      <c r="AG4315" s="1" t="s">
        <v>11573</v>
      </c>
      <c r="AH4315" s="1" t="s">
        <v>6785</v>
      </c>
      <c r="AI4315" s="1" t="s">
        <v>17426</v>
      </c>
    </row>
    <row r="4316" spans="1:73" ht="13.5" customHeight="1">
      <c r="A4316" s="3" t="str">
        <f>HYPERLINK("http://kyu.snu.ac.kr/sdhj/index.jsp?type=hj/GK14605_00IH_0001_0076.jpg","1720_각북면_76")</f>
        <v>1720_각북면_76</v>
      </c>
      <c r="B4316" s="2">
        <v>1720</v>
      </c>
      <c r="C4316" s="2" t="s">
        <v>15637</v>
      </c>
      <c r="D4316" s="2" t="s">
        <v>15638</v>
      </c>
      <c r="E4316" s="2">
        <v>4315</v>
      </c>
      <c r="F4316" s="1">
        <v>19</v>
      </c>
      <c r="G4316" s="1" t="s">
        <v>6491</v>
      </c>
      <c r="H4316" s="1" t="s">
        <v>8502</v>
      </c>
      <c r="I4316" s="1">
        <v>10</v>
      </c>
      <c r="L4316" s="1">
        <v>3</v>
      </c>
      <c r="M4316" s="2" t="s">
        <v>18499</v>
      </c>
      <c r="N4316" s="2" t="s">
        <v>18500</v>
      </c>
      <c r="S4316" s="1" t="s">
        <v>71</v>
      </c>
      <c r="T4316" s="1" t="s">
        <v>8710</v>
      </c>
      <c r="U4316" s="1" t="s">
        <v>573</v>
      </c>
      <c r="V4316" s="1" t="s">
        <v>8905</v>
      </c>
      <c r="Y4316" s="1" t="s">
        <v>6786</v>
      </c>
      <c r="Z4316" s="1" t="s">
        <v>10027</v>
      </c>
      <c r="AC4316" s="1">
        <v>20</v>
      </c>
      <c r="AD4316" s="1" t="s">
        <v>134</v>
      </c>
      <c r="AE4316" s="1" t="s">
        <v>11542</v>
      </c>
    </row>
    <row r="4317" spans="1:73" ht="13.5" customHeight="1">
      <c r="A4317" s="3" t="str">
        <f>HYPERLINK("http://kyu.snu.ac.kr/sdhj/index.jsp?type=hj/GK14605_00IH_0001_0076.jpg","1720_각북면_76")</f>
        <v>1720_각북면_76</v>
      </c>
      <c r="B4317" s="2">
        <v>1720</v>
      </c>
      <c r="C4317" s="2" t="s">
        <v>15637</v>
      </c>
      <c r="D4317" s="2" t="s">
        <v>15638</v>
      </c>
      <c r="E4317" s="2">
        <v>4316</v>
      </c>
      <c r="F4317" s="1">
        <v>19</v>
      </c>
      <c r="G4317" s="1" t="s">
        <v>6491</v>
      </c>
      <c r="H4317" s="1" t="s">
        <v>8502</v>
      </c>
      <c r="I4317" s="1">
        <v>10</v>
      </c>
      <c r="L4317" s="1">
        <v>3</v>
      </c>
      <c r="M4317" s="2" t="s">
        <v>18499</v>
      </c>
      <c r="N4317" s="2" t="s">
        <v>18500</v>
      </c>
      <c r="S4317" s="1" t="s">
        <v>71</v>
      </c>
      <c r="T4317" s="1" t="s">
        <v>8710</v>
      </c>
      <c r="U4317" s="1" t="s">
        <v>573</v>
      </c>
      <c r="V4317" s="1" t="s">
        <v>8905</v>
      </c>
      <c r="Y4317" s="1" t="s">
        <v>6787</v>
      </c>
      <c r="Z4317" s="1" t="s">
        <v>10026</v>
      </c>
      <c r="AC4317" s="1">
        <v>16</v>
      </c>
      <c r="AD4317" s="1" t="s">
        <v>160</v>
      </c>
      <c r="AE4317" s="1" t="s">
        <v>11534</v>
      </c>
    </row>
    <row r="4318" spans="1:73" ht="13.5" customHeight="1">
      <c r="A4318" s="3" t="str">
        <f>HYPERLINK("http://kyu.snu.ac.kr/sdhj/index.jsp?type=hj/GK14605_00IH_0001_0076.jpg","1720_각북면_76")</f>
        <v>1720_각북면_76</v>
      </c>
      <c r="B4318" s="2">
        <v>1720</v>
      </c>
      <c r="C4318" s="2" t="s">
        <v>15637</v>
      </c>
      <c r="D4318" s="2" t="s">
        <v>15638</v>
      </c>
      <c r="E4318" s="2">
        <v>4317</v>
      </c>
      <c r="F4318" s="1">
        <v>19</v>
      </c>
      <c r="G4318" s="1" t="s">
        <v>6491</v>
      </c>
      <c r="H4318" s="1" t="s">
        <v>8502</v>
      </c>
      <c r="I4318" s="1">
        <v>10</v>
      </c>
      <c r="L4318" s="1">
        <v>3</v>
      </c>
      <c r="M4318" s="2" t="s">
        <v>18499</v>
      </c>
      <c r="N4318" s="2" t="s">
        <v>18500</v>
      </c>
      <c r="S4318" s="1" t="s">
        <v>71</v>
      </c>
      <c r="T4318" s="1" t="s">
        <v>8710</v>
      </c>
      <c r="U4318" s="1" t="s">
        <v>573</v>
      </c>
      <c r="V4318" s="1" t="s">
        <v>8905</v>
      </c>
      <c r="Y4318" s="1" t="s">
        <v>97</v>
      </c>
      <c r="Z4318" s="1" t="s">
        <v>10025</v>
      </c>
      <c r="AC4318" s="1">
        <v>15</v>
      </c>
      <c r="AD4318" s="1" t="s">
        <v>563</v>
      </c>
      <c r="AE4318" s="1" t="s">
        <v>9669</v>
      </c>
    </row>
    <row r="4319" spans="1:73" ht="13.5" customHeight="1">
      <c r="A4319" s="3" t="str">
        <f>HYPERLINK("http://kyu.snu.ac.kr/sdhj/index.jsp?type=hj/GK14605_00IH_0001_0076.jpg","1720_각북면_76")</f>
        <v>1720_각북면_76</v>
      </c>
      <c r="B4319" s="2">
        <v>1720</v>
      </c>
      <c r="C4319" s="2" t="s">
        <v>15637</v>
      </c>
      <c r="D4319" s="2" t="s">
        <v>15638</v>
      </c>
      <c r="E4319" s="2">
        <v>4318</v>
      </c>
      <c r="F4319" s="1">
        <v>19</v>
      </c>
      <c r="G4319" s="1" t="s">
        <v>6491</v>
      </c>
      <c r="H4319" s="1" t="s">
        <v>8502</v>
      </c>
      <c r="I4319" s="1">
        <v>10</v>
      </c>
      <c r="L4319" s="1">
        <v>3</v>
      </c>
      <c r="M4319" s="2" t="s">
        <v>18499</v>
      </c>
      <c r="N4319" s="2" t="s">
        <v>18500</v>
      </c>
      <c r="S4319" s="1" t="s">
        <v>71</v>
      </c>
      <c r="T4319" s="1" t="s">
        <v>8710</v>
      </c>
      <c r="U4319" s="1" t="s">
        <v>573</v>
      </c>
      <c r="V4319" s="1" t="s">
        <v>8905</v>
      </c>
      <c r="Y4319" s="1" t="s">
        <v>3602</v>
      </c>
      <c r="Z4319" s="1" t="s">
        <v>9564</v>
      </c>
      <c r="AC4319" s="1">
        <v>11</v>
      </c>
      <c r="AD4319" s="1" t="s">
        <v>70</v>
      </c>
      <c r="AE4319" s="1" t="s">
        <v>11531</v>
      </c>
    </row>
    <row r="4320" spans="1:73" ht="13.5" customHeight="1">
      <c r="A4320" s="3" t="str">
        <f>HYPERLINK("http://kyu.snu.ac.kr/sdhj/index.jsp?type=hj/GK14605_00IH_0001_0076.jpg","1720_각북면_76")</f>
        <v>1720_각북면_76</v>
      </c>
      <c r="B4320" s="2">
        <v>1720</v>
      </c>
      <c r="C4320" s="2" t="s">
        <v>15637</v>
      </c>
      <c r="D4320" s="2" t="s">
        <v>15638</v>
      </c>
      <c r="E4320" s="2">
        <v>4319</v>
      </c>
      <c r="F4320" s="1">
        <v>19</v>
      </c>
      <c r="G4320" s="1" t="s">
        <v>6491</v>
      </c>
      <c r="H4320" s="1" t="s">
        <v>8502</v>
      </c>
      <c r="I4320" s="1">
        <v>10</v>
      </c>
      <c r="L4320" s="1">
        <v>4</v>
      </c>
      <c r="M4320" s="2" t="s">
        <v>18501</v>
      </c>
      <c r="N4320" s="2" t="s">
        <v>18502</v>
      </c>
      <c r="T4320" s="1" t="s">
        <v>15624</v>
      </c>
      <c r="U4320" s="1" t="s">
        <v>573</v>
      </c>
      <c r="V4320" s="1" t="s">
        <v>8905</v>
      </c>
      <c r="W4320" s="1" t="s">
        <v>373</v>
      </c>
      <c r="X4320" s="1" t="s">
        <v>9290</v>
      </c>
      <c r="Y4320" s="1" t="s">
        <v>523</v>
      </c>
      <c r="Z4320" s="1" t="s">
        <v>10024</v>
      </c>
      <c r="AC4320" s="1">
        <v>46</v>
      </c>
      <c r="AD4320" s="1" t="s">
        <v>40</v>
      </c>
      <c r="AE4320" s="1" t="s">
        <v>11562</v>
      </c>
      <c r="AJ4320" s="1" t="s">
        <v>17</v>
      </c>
      <c r="AK4320" s="1" t="s">
        <v>11718</v>
      </c>
      <c r="AL4320" s="1" t="s">
        <v>158</v>
      </c>
      <c r="AM4320" s="1" t="s">
        <v>11647</v>
      </c>
      <c r="AT4320" s="1" t="s">
        <v>573</v>
      </c>
      <c r="AU4320" s="1" t="s">
        <v>8905</v>
      </c>
      <c r="AV4320" s="1" t="s">
        <v>6788</v>
      </c>
      <c r="AW4320" s="1" t="s">
        <v>9542</v>
      </c>
      <c r="BG4320" s="1" t="s">
        <v>116</v>
      </c>
      <c r="BH4320" s="1" t="s">
        <v>15344</v>
      </c>
      <c r="BI4320" s="1" t="s">
        <v>6561</v>
      </c>
      <c r="BJ4320" s="1" t="s">
        <v>13133</v>
      </c>
      <c r="BK4320" s="1" t="s">
        <v>573</v>
      </c>
      <c r="BL4320" s="1" t="s">
        <v>8905</v>
      </c>
      <c r="BM4320" s="1" t="s">
        <v>18983</v>
      </c>
      <c r="BN4320" s="1" t="s">
        <v>13679</v>
      </c>
      <c r="BO4320" s="1" t="s">
        <v>88</v>
      </c>
      <c r="BP4320" s="1" t="s">
        <v>8828</v>
      </c>
      <c r="BQ4320" s="1" t="s">
        <v>6789</v>
      </c>
      <c r="BR4320" s="1" t="s">
        <v>14203</v>
      </c>
      <c r="BS4320" s="1" t="s">
        <v>158</v>
      </c>
      <c r="BT4320" s="1" t="s">
        <v>11647</v>
      </c>
    </row>
    <row r="4321" spans="1:72" ht="13.5" customHeight="1">
      <c r="A4321" s="3" t="str">
        <f>HYPERLINK("http://kyu.snu.ac.kr/sdhj/index.jsp?type=hj/GK14605_00IH_0001_0076.jpg","1720_각북면_76")</f>
        <v>1720_각북면_76</v>
      </c>
      <c r="B4321" s="2">
        <v>1720</v>
      </c>
      <c r="C4321" s="2" t="s">
        <v>15706</v>
      </c>
      <c r="D4321" s="2" t="s">
        <v>15707</v>
      </c>
      <c r="E4321" s="2">
        <v>4320</v>
      </c>
      <c r="F4321" s="1">
        <v>19</v>
      </c>
      <c r="G4321" s="1" t="s">
        <v>6491</v>
      </c>
      <c r="H4321" s="1" t="s">
        <v>8502</v>
      </c>
      <c r="I4321" s="1">
        <v>10</v>
      </c>
      <c r="L4321" s="1">
        <v>4</v>
      </c>
      <c r="M4321" s="2" t="s">
        <v>18501</v>
      </c>
      <c r="N4321" s="2" t="s">
        <v>18502</v>
      </c>
      <c r="S4321" s="1" t="s">
        <v>51</v>
      </c>
      <c r="T4321" s="1" t="s">
        <v>1413</v>
      </c>
      <c r="W4321" s="1" t="s">
        <v>38</v>
      </c>
      <c r="X4321" s="1" t="s">
        <v>15655</v>
      </c>
      <c r="Y4321" s="1" t="s">
        <v>53</v>
      </c>
      <c r="Z4321" s="1" t="s">
        <v>9315</v>
      </c>
      <c r="AC4321" s="1">
        <v>51</v>
      </c>
      <c r="AD4321" s="1" t="s">
        <v>653</v>
      </c>
      <c r="AE4321" s="1" t="s">
        <v>11529</v>
      </c>
      <c r="AJ4321" s="1" t="s">
        <v>17</v>
      </c>
      <c r="AK4321" s="1" t="s">
        <v>11718</v>
      </c>
      <c r="AL4321" s="1" t="s">
        <v>50</v>
      </c>
      <c r="AM4321" s="1" t="s">
        <v>15656</v>
      </c>
      <c r="AT4321" s="1" t="s">
        <v>573</v>
      </c>
      <c r="AU4321" s="1" t="s">
        <v>8905</v>
      </c>
      <c r="AV4321" s="1" t="s">
        <v>3559</v>
      </c>
      <c r="AW4321" s="1" t="s">
        <v>12159</v>
      </c>
      <c r="BG4321" s="1" t="s">
        <v>573</v>
      </c>
      <c r="BH4321" s="1" t="s">
        <v>8905</v>
      </c>
      <c r="BI4321" s="1" t="s">
        <v>6619</v>
      </c>
      <c r="BJ4321" s="1" t="s">
        <v>13132</v>
      </c>
      <c r="BK4321" s="1" t="s">
        <v>573</v>
      </c>
      <c r="BL4321" s="1" t="s">
        <v>8905</v>
      </c>
      <c r="BM4321" s="1" t="s">
        <v>1758</v>
      </c>
      <c r="BN4321" s="1" t="s">
        <v>12676</v>
      </c>
      <c r="BO4321" s="1" t="s">
        <v>573</v>
      </c>
      <c r="BP4321" s="1" t="s">
        <v>8905</v>
      </c>
      <c r="BQ4321" s="1" t="s">
        <v>6790</v>
      </c>
      <c r="BR4321" s="1" t="s">
        <v>14208</v>
      </c>
      <c r="BS4321" s="1" t="s">
        <v>1180</v>
      </c>
      <c r="BT4321" s="1" t="s">
        <v>11685</v>
      </c>
    </row>
    <row r="4322" spans="1:72" ht="13.5" customHeight="1">
      <c r="A4322" s="3" t="str">
        <f>HYPERLINK("http://kyu.snu.ac.kr/sdhj/index.jsp?type=hj/GK14605_00IH_0001_0076.jpg","1720_각북면_76")</f>
        <v>1720_각북면_76</v>
      </c>
      <c r="B4322" s="2">
        <v>1720</v>
      </c>
      <c r="C4322" s="2" t="s">
        <v>15972</v>
      </c>
      <c r="D4322" s="2" t="s">
        <v>15973</v>
      </c>
      <c r="E4322" s="2">
        <v>4321</v>
      </c>
      <c r="F4322" s="1">
        <v>19</v>
      </c>
      <c r="G4322" s="1" t="s">
        <v>6491</v>
      </c>
      <c r="H4322" s="1" t="s">
        <v>8502</v>
      </c>
      <c r="I4322" s="1">
        <v>10</v>
      </c>
      <c r="L4322" s="1">
        <v>4</v>
      </c>
      <c r="M4322" s="2" t="s">
        <v>18501</v>
      </c>
      <c r="N4322" s="2" t="s">
        <v>18502</v>
      </c>
      <c r="S4322" s="1" t="s">
        <v>190</v>
      </c>
      <c r="T4322" s="1" t="s">
        <v>8713</v>
      </c>
      <c r="U4322" s="1" t="s">
        <v>573</v>
      </c>
      <c r="V4322" s="1" t="s">
        <v>8905</v>
      </c>
      <c r="Y4322" s="1" t="s">
        <v>4729</v>
      </c>
      <c r="Z4322" s="1" t="s">
        <v>10023</v>
      </c>
      <c r="AC4322" s="1">
        <v>16</v>
      </c>
      <c r="AD4322" s="1" t="s">
        <v>160</v>
      </c>
      <c r="AE4322" s="1" t="s">
        <v>11534</v>
      </c>
    </row>
    <row r="4323" spans="1:72" ht="13.5" customHeight="1">
      <c r="A4323" s="3" t="str">
        <f>HYPERLINK("http://kyu.snu.ac.kr/sdhj/index.jsp?type=hj/GK14605_00IH_0001_0076.jpg","1720_각북면_76")</f>
        <v>1720_각북면_76</v>
      </c>
      <c r="B4323" s="2">
        <v>1720</v>
      </c>
      <c r="C4323" s="2" t="s">
        <v>15637</v>
      </c>
      <c r="D4323" s="2" t="s">
        <v>15638</v>
      </c>
      <c r="E4323" s="2">
        <v>4322</v>
      </c>
      <c r="F4323" s="1">
        <v>19</v>
      </c>
      <c r="G4323" s="1" t="s">
        <v>6491</v>
      </c>
      <c r="H4323" s="1" t="s">
        <v>8502</v>
      </c>
      <c r="I4323" s="1">
        <v>10</v>
      </c>
      <c r="L4323" s="1">
        <v>4</v>
      </c>
      <c r="M4323" s="2" t="s">
        <v>18501</v>
      </c>
      <c r="N4323" s="2" t="s">
        <v>18502</v>
      </c>
      <c r="S4323" s="1" t="s">
        <v>71</v>
      </c>
      <c r="T4323" s="1" t="s">
        <v>8710</v>
      </c>
      <c r="U4323" s="1" t="s">
        <v>573</v>
      </c>
      <c r="V4323" s="1" t="s">
        <v>8905</v>
      </c>
      <c r="Y4323" s="1" t="s">
        <v>6653</v>
      </c>
      <c r="Z4323" s="1" t="s">
        <v>9314</v>
      </c>
      <c r="AC4323" s="1">
        <v>14</v>
      </c>
      <c r="AD4323" s="1" t="s">
        <v>207</v>
      </c>
      <c r="AE4323" s="1" t="s">
        <v>11551</v>
      </c>
    </row>
    <row r="4324" spans="1:72" ht="13.5" customHeight="1">
      <c r="A4324" s="3" t="str">
        <f>HYPERLINK("http://kyu.snu.ac.kr/sdhj/index.jsp?type=hj/GK14605_00IH_0001_0076.jpg","1720_각북면_76")</f>
        <v>1720_각북면_76</v>
      </c>
      <c r="B4324" s="2">
        <v>1720</v>
      </c>
      <c r="C4324" s="2" t="s">
        <v>15637</v>
      </c>
      <c r="D4324" s="2" t="s">
        <v>15638</v>
      </c>
      <c r="E4324" s="2">
        <v>4323</v>
      </c>
      <c r="F4324" s="1">
        <v>19</v>
      </c>
      <c r="G4324" s="1" t="s">
        <v>6491</v>
      </c>
      <c r="H4324" s="1" t="s">
        <v>8502</v>
      </c>
      <c r="I4324" s="1">
        <v>10</v>
      </c>
      <c r="L4324" s="1">
        <v>4</v>
      </c>
      <c r="M4324" s="2" t="s">
        <v>18501</v>
      </c>
      <c r="N4324" s="2" t="s">
        <v>18502</v>
      </c>
      <c r="S4324" s="1" t="s">
        <v>68</v>
      </c>
      <c r="T4324" s="1" t="s">
        <v>8708</v>
      </c>
      <c r="Y4324" s="1" t="s">
        <v>53</v>
      </c>
      <c r="Z4324" s="1" t="s">
        <v>9315</v>
      </c>
      <c r="AF4324" s="1" t="s">
        <v>67</v>
      </c>
      <c r="AG4324" s="1" t="s">
        <v>9286</v>
      </c>
    </row>
    <row r="4325" spans="1:72" ht="13.5" customHeight="1">
      <c r="A4325" s="3" t="str">
        <f>HYPERLINK("http://kyu.snu.ac.kr/sdhj/index.jsp?type=hj/GK14605_00IH_0001_0076.jpg","1720_각북면_76")</f>
        <v>1720_각북면_76</v>
      </c>
      <c r="B4325" s="2">
        <v>1720</v>
      </c>
      <c r="C4325" s="2" t="s">
        <v>15637</v>
      </c>
      <c r="D4325" s="2" t="s">
        <v>15638</v>
      </c>
      <c r="E4325" s="2">
        <v>4324</v>
      </c>
      <c r="F4325" s="1">
        <v>19</v>
      </c>
      <c r="G4325" s="1" t="s">
        <v>6491</v>
      </c>
      <c r="H4325" s="1" t="s">
        <v>8502</v>
      </c>
      <c r="I4325" s="1">
        <v>10</v>
      </c>
      <c r="L4325" s="1">
        <v>5</v>
      </c>
      <c r="M4325" s="2" t="s">
        <v>18503</v>
      </c>
      <c r="N4325" s="2" t="s">
        <v>18504</v>
      </c>
      <c r="T4325" s="1" t="s">
        <v>15624</v>
      </c>
      <c r="U4325" s="1" t="s">
        <v>242</v>
      </c>
      <c r="V4325" s="1" t="s">
        <v>8824</v>
      </c>
      <c r="W4325" s="1" t="s">
        <v>38</v>
      </c>
      <c r="X4325" s="1" t="s">
        <v>15655</v>
      </c>
      <c r="Y4325" s="1" t="s">
        <v>1456</v>
      </c>
      <c r="Z4325" s="1" t="s">
        <v>10022</v>
      </c>
      <c r="AC4325" s="1">
        <v>45</v>
      </c>
      <c r="AD4325" s="1" t="s">
        <v>185</v>
      </c>
      <c r="AE4325" s="1" t="s">
        <v>11528</v>
      </c>
      <c r="AJ4325" s="1" t="s">
        <v>17</v>
      </c>
      <c r="AK4325" s="1" t="s">
        <v>11718</v>
      </c>
      <c r="AL4325" s="1" t="s">
        <v>50</v>
      </c>
      <c r="AM4325" s="1" t="s">
        <v>15656</v>
      </c>
      <c r="AT4325" s="1" t="s">
        <v>88</v>
      </c>
      <c r="AU4325" s="1" t="s">
        <v>8828</v>
      </c>
      <c r="AV4325" s="1" t="s">
        <v>6791</v>
      </c>
      <c r="AW4325" s="1" t="s">
        <v>12217</v>
      </c>
      <c r="BG4325" s="1" t="s">
        <v>88</v>
      </c>
      <c r="BH4325" s="1" t="s">
        <v>8828</v>
      </c>
      <c r="BI4325" s="1" t="s">
        <v>18879</v>
      </c>
      <c r="BJ4325" s="1" t="s">
        <v>15677</v>
      </c>
      <c r="BK4325" s="1" t="s">
        <v>88</v>
      </c>
      <c r="BL4325" s="1" t="s">
        <v>8828</v>
      </c>
      <c r="BM4325" s="1" t="s">
        <v>6792</v>
      </c>
      <c r="BN4325" s="1" t="s">
        <v>13681</v>
      </c>
      <c r="BO4325" s="1" t="s">
        <v>573</v>
      </c>
      <c r="BP4325" s="1" t="s">
        <v>8905</v>
      </c>
      <c r="BQ4325" s="1" t="s">
        <v>1819</v>
      </c>
      <c r="BR4325" s="1" t="s">
        <v>10613</v>
      </c>
      <c r="BS4325" s="1" t="s">
        <v>436</v>
      </c>
      <c r="BT4325" s="1" t="s">
        <v>11639</v>
      </c>
    </row>
    <row r="4326" spans="1:72" ht="13.5" customHeight="1">
      <c r="A4326" s="3" t="str">
        <f>HYPERLINK("http://kyu.snu.ac.kr/sdhj/index.jsp?type=hj/GK14605_00IH_0001_0076.jpg","1720_각북면_76")</f>
        <v>1720_각북면_76</v>
      </c>
      <c r="B4326" s="2">
        <v>1720</v>
      </c>
      <c r="C4326" s="2" t="s">
        <v>15637</v>
      </c>
      <c r="D4326" s="2" t="s">
        <v>15638</v>
      </c>
      <c r="E4326" s="2">
        <v>4325</v>
      </c>
      <c r="F4326" s="1">
        <v>19</v>
      </c>
      <c r="G4326" s="1" t="s">
        <v>6491</v>
      </c>
      <c r="H4326" s="1" t="s">
        <v>8502</v>
      </c>
      <c r="I4326" s="1">
        <v>10</v>
      </c>
      <c r="L4326" s="1">
        <v>5</v>
      </c>
      <c r="M4326" s="2" t="s">
        <v>18503</v>
      </c>
      <c r="N4326" s="2" t="s">
        <v>18504</v>
      </c>
      <c r="S4326" s="1" t="s">
        <v>51</v>
      </c>
      <c r="T4326" s="1" t="s">
        <v>1413</v>
      </c>
      <c r="U4326" s="1" t="s">
        <v>278</v>
      </c>
      <c r="V4326" s="1" t="s">
        <v>8843</v>
      </c>
      <c r="Y4326" s="1" t="s">
        <v>845</v>
      </c>
      <c r="Z4326" s="1" t="s">
        <v>10021</v>
      </c>
      <c r="AC4326" s="1">
        <v>45</v>
      </c>
      <c r="AD4326" s="1" t="s">
        <v>185</v>
      </c>
      <c r="AE4326" s="1" t="s">
        <v>11528</v>
      </c>
      <c r="AJ4326" s="1" t="s">
        <v>17</v>
      </c>
      <c r="AK4326" s="1" t="s">
        <v>11718</v>
      </c>
      <c r="AL4326" s="1" t="s">
        <v>305</v>
      </c>
      <c r="AM4326" s="1" t="s">
        <v>11720</v>
      </c>
      <c r="AN4326" s="1" t="s">
        <v>280</v>
      </c>
      <c r="AO4326" s="1" t="s">
        <v>9917</v>
      </c>
      <c r="AP4326" s="1" t="s">
        <v>215</v>
      </c>
      <c r="AQ4326" s="1" t="s">
        <v>8866</v>
      </c>
      <c r="AR4326" s="1" t="s">
        <v>6793</v>
      </c>
      <c r="AS4326" s="1" t="s">
        <v>11838</v>
      </c>
      <c r="AT4326" s="1" t="s">
        <v>88</v>
      </c>
      <c r="AU4326" s="1" t="s">
        <v>8828</v>
      </c>
      <c r="AV4326" s="1" t="s">
        <v>6794</v>
      </c>
      <c r="AW4326" s="1" t="s">
        <v>12216</v>
      </c>
      <c r="BB4326" s="1" t="s">
        <v>278</v>
      </c>
      <c r="BC4326" s="1" t="s">
        <v>8843</v>
      </c>
      <c r="BD4326" s="1" t="s">
        <v>1636</v>
      </c>
      <c r="BE4326" s="1" t="s">
        <v>9399</v>
      </c>
      <c r="BG4326" s="1" t="s">
        <v>88</v>
      </c>
      <c r="BH4326" s="1" t="s">
        <v>8828</v>
      </c>
      <c r="BI4326" s="1" t="s">
        <v>8267</v>
      </c>
      <c r="BJ4326" s="1" t="s">
        <v>10384</v>
      </c>
      <c r="BK4326" s="1" t="s">
        <v>88</v>
      </c>
      <c r="BL4326" s="1" t="s">
        <v>8828</v>
      </c>
      <c r="BM4326" s="1" t="s">
        <v>1446</v>
      </c>
      <c r="BN4326" s="1" t="s">
        <v>10396</v>
      </c>
      <c r="BO4326" s="1" t="s">
        <v>48</v>
      </c>
      <c r="BP4326" s="1" t="s">
        <v>8899</v>
      </c>
      <c r="BQ4326" s="1" t="s">
        <v>6795</v>
      </c>
      <c r="BR4326" s="1" t="s">
        <v>14207</v>
      </c>
      <c r="BS4326" s="1" t="s">
        <v>118</v>
      </c>
      <c r="BT4326" s="1" t="s">
        <v>11738</v>
      </c>
    </row>
    <row r="4327" spans="1:72" ht="13.5" customHeight="1">
      <c r="A4327" s="3" t="str">
        <f>HYPERLINK("http://kyu.snu.ac.kr/sdhj/index.jsp?type=hj/GK14605_00IH_0001_0076.jpg","1720_각북면_76")</f>
        <v>1720_각북면_76</v>
      </c>
      <c r="B4327" s="2">
        <v>1720</v>
      </c>
      <c r="C4327" s="2" t="s">
        <v>15806</v>
      </c>
      <c r="D4327" s="2" t="s">
        <v>15807</v>
      </c>
      <c r="E4327" s="2">
        <v>4326</v>
      </c>
      <c r="F4327" s="1">
        <v>19</v>
      </c>
      <c r="G4327" s="1" t="s">
        <v>6491</v>
      </c>
      <c r="H4327" s="1" t="s">
        <v>8502</v>
      </c>
      <c r="I4327" s="1">
        <v>10</v>
      </c>
      <c r="L4327" s="1">
        <v>5</v>
      </c>
      <c r="M4327" s="2" t="s">
        <v>18503</v>
      </c>
      <c r="N4327" s="2" t="s">
        <v>18504</v>
      </c>
      <c r="S4327" s="1" t="s">
        <v>226</v>
      </c>
      <c r="T4327" s="1" t="s">
        <v>8709</v>
      </c>
      <c r="Y4327" s="1" t="s">
        <v>53</v>
      </c>
      <c r="Z4327" s="1" t="s">
        <v>9315</v>
      </c>
      <c r="AC4327" s="1">
        <v>2</v>
      </c>
      <c r="AD4327" s="1" t="s">
        <v>106</v>
      </c>
      <c r="AE4327" s="1" t="s">
        <v>11517</v>
      </c>
      <c r="AF4327" s="1" t="s">
        <v>135</v>
      </c>
      <c r="AG4327" s="1" t="s">
        <v>11569</v>
      </c>
    </row>
    <row r="4328" spans="1:72" ht="13.5" customHeight="1">
      <c r="A4328" s="3" t="str">
        <f>HYPERLINK("http://kyu.snu.ac.kr/sdhj/index.jsp?type=hj/GK14605_00IH_0001_0076.jpg","1720_각북면_76")</f>
        <v>1720_각북면_76</v>
      </c>
      <c r="B4328" s="2">
        <v>1720</v>
      </c>
      <c r="C4328" s="2" t="s">
        <v>15637</v>
      </c>
      <c r="D4328" s="2" t="s">
        <v>15638</v>
      </c>
      <c r="E4328" s="2">
        <v>4327</v>
      </c>
      <c r="F4328" s="1">
        <v>19</v>
      </c>
      <c r="G4328" s="1" t="s">
        <v>6491</v>
      </c>
      <c r="H4328" s="1" t="s">
        <v>8502</v>
      </c>
      <c r="I4328" s="1">
        <v>11</v>
      </c>
      <c r="J4328" s="1" t="s">
        <v>6796</v>
      </c>
      <c r="K4328" s="1" t="s">
        <v>17427</v>
      </c>
      <c r="L4328" s="1">
        <v>1</v>
      </c>
      <c r="M4328" s="2" t="s">
        <v>6796</v>
      </c>
      <c r="N4328" s="2" t="s">
        <v>18505</v>
      </c>
      <c r="T4328" s="1" t="s">
        <v>17428</v>
      </c>
      <c r="U4328" s="1" t="s">
        <v>573</v>
      </c>
      <c r="V4328" s="1" t="s">
        <v>8905</v>
      </c>
      <c r="W4328" s="1" t="s">
        <v>373</v>
      </c>
      <c r="X4328" s="1" t="s">
        <v>9290</v>
      </c>
      <c r="Y4328" s="1" t="s">
        <v>3303</v>
      </c>
      <c r="Z4328" s="1" t="s">
        <v>17429</v>
      </c>
      <c r="AC4328" s="1">
        <v>38</v>
      </c>
      <c r="AD4328" s="1" t="s">
        <v>316</v>
      </c>
      <c r="AE4328" s="1" t="s">
        <v>11519</v>
      </c>
      <c r="AJ4328" s="1" t="s">
        <v>17</v>
      </c>
      <c r="AK4328" s="1" t="s">
        <v>11718</v>
      </c>
      <c r="AL4328" s="1" t="s">
        <v>158</v>
      </c>
      <c r="AM4328" s="1" t="s">
        <v>11647</v>
      </c>
      <c r="AT4328" s="1" t="s">
        <v>573</v>
      </c>
      <c r="AU4328" s="1" t="s">
        <v>8905</v>
      </c>
      <c r="AV4328" s="1" t="s">
        <v>6626</v>
      </c>
      <c r="AW4328" s="1" t="s">
        <v>12215</v>
      </c>
      <c r="BG4328" s="1" t="s">
        <v>2381</v>
      </c>
      <c r="BH4328" s="1" t="s">
        <v>12953</v>
      </c>
      <c r="BI4328" s="1" t="s">
        <v>6601</v>
      </c>
      <c r="BJ4328" s="1" t="s">
        <v>10486</v>
      </c>
      <c r="BK4328" s="1" t="s">
        <v>116</v>
      </c>
      <c r="BL4328" s="1" t="s">
        <v>15344</v>
      </c>
      <c r="BM4328" s="1" t="s">
        <v>6561</v>
      </c>
      <c r="BN4328" s="1" t="s">
        <v>13133</v>
      </c>
      <c r="BO4328" s="1" t="s">
        <v>88</v>
      </c>
      <c r="BP4328" s="1" t="s">
        <v>8828</v>
      </c>
      <c r="BQ4328" s="1" t="s">
        <v>6670</v>
      </c>
      <c r="BR4328" s="1" t="s">
        <v>14206</v>
      </c>
      <c r="BS4328" s="1" t="s">
        <v>96</v>
      </c>
      <c r="BT4328" s="1" t="s">
        <v>11726</v>
      </c>
    </row>
    <row r="4329" spans="1:72" ht="13.5" customHeight="1">
      <c r="A4329" s="3" t="str">
        <f>HYPERLINK("http://kyu.snu.ac.kr/sdhj/index.jsp?type=hj/GK14605_00IH_0001_0076.jpg","1720_각북면_76")</f>
        <v>1720_각북면_76</v>
      </c>
      <c r="B4329" s="2">
        <v>1720</v>
      </c>
      <c r="C4329" s="2" t="s">
        <v>15832</v>
      </c>
      <c r="D4329" s="2" t="s">
        <v>15833</v>
      </c>
      <c r="E4329" s="2">
        <v>4328</v>
      </c>
      <c r="F4329" s="1">
        <v>19</v>
      </c>
      <c r="G4329" s="1" t="s">
        <v>6491</v>
      </c>
      <c r="H4329" s="1" t="s">
        <v>8502</v>
      </c>
      <c r="I4329" s="1">
        <v>11</v>
      </c>
      <c r="L4329" s="1">
        <v>1</v>
      </c>
      <c r="M4329" s="2" t="s">
        <v>6796</v>
      </c>
      <c r="N4329" s="2" t="s">
        <v>18505</v>
      </c>
      <c r="S4329" s="1" t="s">
        <v>51</v>
      </c>
      <c r="T4329" s="1" t="s">
        <v>1413</v>
      </c>
      <c r="W4329" s="1" t="s">
        <v>38</v>
      </c>
      <c r="X4329" s="1" t="s">
        <v>15655</v>
      </c>
      <c r="Y4329" s="1" t="s">
        <v>53</v>
      </c>
      <c r="Z4329" s="1" t="s">
        <v>9315</v>
      </c>
      <c r="AC4329" s="1">
        <v>39</v>
      </c>
      <c r="AD4329" s="1" t="s">
        <v>119</v>
      </c>
      <c r="AE4329" s="1" t="s">
        <v>9334</v>
      </c>
      <c r="AJ4329" s="1" t="s">
        <v>17</v>
      </c>
      <c r="AK4329" s="1" t="s">
        <v>11718</v>
      </c>
      <c r="AL4329" s="1" t="s">
        <v>50</v>
      </c>
      <c r="AM4329" s="1" t="s">
        <v>15656</v>
      </c>
      <c r="AT4329" s="1" t="s">
        <v>573</v>
      </c>
      <c r="AU4329" s="1" t="s">
        <v>8905</v>
      </c>
      <c r="AV4329" s="1" t="s">
        <v>4109</v>
      </c>
      <c r="AW4329" s="1" t="s">
        <v>10825</v>
      </c>
      <c r="BG4329" s="1" t="s">
        <v>573</v>
      </c>
      <c r="BH4329" s="1" t="s">
        <v>8905</v>
      </c>
      <c r="BI4329" s="1" t="s">
        <v>6797</v>
      </c>
      <c r="BJ4329" s="1" t="s">
        <v>13131</v>
      </c>
      <c r="BK4329" s="1" t="s">
        <v>573</v>
      </c>
      <c r="BL4329" s="1" t="s">
        <v>8905</v>
      </c>
      <c r="BM4329" s="1" t="s">
        <v>6798</v>
      </c>
      <c r="BN4329" s="1" t="s">
        <v>13680</v>
      </c>
      <c r="BO4329" s="1" t="s">
        <v>573</v>
      </c>
      <c r="BP4329" s="1" t="s">
        <v>8905</v>
      </c>
      <c r="BQ4329" s="1" t="s">
        <v>18987</v>
      </c>
      <c r="BR4329" s="1" t="s">
        <v>17430</v>
      </c>
      <c r="BS4329" s="1" t="s">
        <v>305</v>
      </c>
      <c r="BT4329" s="1" t="s">
        <v>11720</v>
      </c>
    </row>
    <row r="4330" spans="1:72" ht="13.5" customHeight="1">
      <c r="A4330" s="3" t="str">
        <f>HYPERLINK("http://kyu.snu.ac.kr/sdhj/index.jsp?type=hj/GK14605_00IH_0001_0076.jpg","1720_각북면_76")</f>
        <v>1720_각북면_76</v>
      </c>
      <c r="B4330" s="2">
        <v>1720</v>
      </c>
      <c r="C4330" s="2" t="s">
        <v>15637</v>
      </c>
      <c r="D4330" s="2" t="s">
        <v>15638</v>
      </c>
      <c r="E4330" s="2">
        <v>4329</v>
      </c>
      <c r="F4330" s="1">
        <v>19</v>
      </c>
      <c r="G4330" s="1" t="s">
        <v>6491</v>
      </c>
      <c r="H4330" s="1" t="s">
        <v>8502</v>
      </c>
      <c r="I4330" s="1">
        <v>11</v>
      </c>
      <c r="L4330" s="1">
        <v>1</v>
      </c>
      <c r="M4330" s="2" t="s">
        <v>6796</v>
      </c>
      <c r="N4330" s="2" t="s">
        <v>18505</v>
      </c>
      <c r="S4330" s="1" t="s">
        <v>190</v>
      </c>
      <c r="T4330" s="1" t="s">
        <v>8713</v>
      </c>
      <c r="U4330" s="1" t="s">
        <v>573</v>
      </c>
      <c r="V4330" s="1" t="s">
        <v>8905</v>
      </c>
      <c r="Y4330" s="1" t="s">
        <v>6799</v>
      </c>
      <c r="Z4330" s="1" t="s">
        <v>9521</v>
      </c>
      <c r="AC4330" s="1">
        <v>14</v>
      </c>
      <c r="AD4330" s="1" t="s">
        <v>207</v>
      </c>
      <c r="AE4330" s="1" t="s">
        <v>11551</v>
      </c>
    </row>
    <row r="4331" spans="1:72" ht="13.5" customHeight="1">
      <c r="A4331" s="3" t="str">
        <f>HYPERLINK("http://kyu.snu.ac.kr/sdhj/index.jsp?type=hj/GK14605_00IH_0001_0076.jpg","1720_각북면_76")</f>
        <v>1720_각북면_76</v>
      </c>
      <c r="B4331" s="2">
        <v>1720</v>
      </c>
      <c r="C4331" s="2" t="s">
        <v>15637</v>
      </c>
      <c r="D4331" s="2" t="s">
        <v>15638</v>
      </c>
      <c r="E4331" s="2">
        <v>4330</v>
      </c>
      <c r="F4331" s="1">
        <v>19</v>
      </c>
      <c r="G4331" s="1" t="s">
        <v>6491</v>
      </c>
      <c r="H4331" s="1" t="s">
        <v>8502</v>
      </c>
      <c r="I4331" s="1">
        <v>11</v>
      </c>
      <c r="L4331" s="1">
        <v>1</v>
      </c>
      <c r="M4331" s="2" t="s">
        <v>6796</v>
      </c>
      <c r="N4331" s="2" t="s">
        <v>18505</v>
      </c>
      <c r="S4331" s="1" t="s">
        <v>559</v>
      </c>
      <c r="T4331" s="1" t="s">
        <v>8724</v>
      </c>
      <c r="U4331" s="1" t="s">
        <v>573</v>
      </c>
      <c r="V4331" s="1" t="s">
        <v>8905</v>
      </c>
      <c r="W4331" s="1" t="s">
        <v>245</v>
      </c>
      <c r="X4331" s="1" t="s">
        <v>9269</v>
      </c>
      <c r="Y4331" s="1" t="s">
        <v>1635</v>
      </c>
      <c r="Z4331" s="1" t="s">
        <v>10020</v>
      </c>
      <c r="AC4331" s="1">
        <v>24</v>
      </c>
      <c r="AD4331" s="1" t="s">
        <v>132</v>
      </c>
      <c r="AE4331" s="1" t="s">
        <v>11536</v>
      </c>
      <c r="AF4331" s="1" t="s">
        <v>212</v>
      </c>
      <c r="AG4331" s="1" t="s">
        <v>11581</v>
      </c>
      <c r="AH4331" s="1" t="s">
        <v>6800</v>
      </c>
      <c r="AI4331" s="1" t="s">
        <v>11645</v>
      </c>
    </row>
    <row r="4332" spans="1:72" ht="13.5" customHeight="1">
      <c r="A4332" s="3" t="str">
        <f>HYPERLINK("http://kyu.snu.ac.kr/sdhj/index.jsp?type=hj/GK14605_00IH_0001_0077.jpg","1720_각북면_77")</f>
        <v>1720_각북면_77</v>
      </c>
      <c r="B4332" s="2">
        <v>1720</v>
      </c>
      <c r="C4332" s="2" t="s">
        <v>15637</v>
      </c>
      <c r="D4332" s="2" t="s">
        <v>15638</v>
      </c>
      <c r="E4332" s="2">
        <v>4331</v>
      </c>
      <c r="F4332" s="1">
        <v>19</v>
      </c>
      <c r="G4332" s="1" t="s">
        <v>6491</v>
      </c>
      <c r="H4332" s="1" t="s">
        <v>8502</v>
      </c>
      <c r="I4332" s="1">
        <v>11</v>
      </c>
      <c r="L4332" s="1">
        <v>2</v>
      </c>
      <c r="M4332" s="2" t="s">
        <v>18506</v>
      </c>
      <c r="N4332" s="2" t="s">
        <v>18507</v>
      </c>
      <c r="T4332" s="1" t="s">
        <v>15624</v>
      </c>
      <c r="U4332" s="1" t="s">
        <v>6801</v>
      </c>
      <c r="V4332" s="1" t="s">
        <v>8979</v>
      </c>
      <c r="W4332" s="1" t="s">
        <v>373</v>
      </c>
      <c r="X4332" s="1" t="s">
        <v>9290</v>
      </c>
      <c r="Y4332" s="1" t="s">
        <v>6802</v>
      </c>
      <c r="Z4332" s="1" t="s">
        <v>17431</v>
      </c>
      <c r="AC4332" s="1">
        <v>68</v>
      </c>
      <c r="AD4332" s="1" t="s">
        <v>76</v>
      </c>
      <c r="AE4332" s="1" t="s">
        <v>11537</v>
      </c>
      <c r="AJ4332" s="1" t="s">
        <v>17</v>
      </c>
      <c r="AK4332" s="1" t="s">
        <v>11718</v>
      </c>
      <c r="AL4332" s="1" t="s">
        <v>158</v>
      </c>
      <c r="AM4332" s="1" t="s">
        <v>11647</v>
      </c>
      <c r="AT4332" s="1" t="s">
        <v>231</v>
      </c>
      <c r="AU4332" s="1" t="s">
        <v>8981</v>
      </c>
      <c r="AV4332" s="1" t="s">
        <v>6569</v>
      </c>
      <c r="AW4332" s="1" t="s">
        <v>10288</v>
      </c>
      <c r="BG4332" s="1" t="s">
        <v>573</v>
      </c>
      <c r="BH4332" s="1" t="s">
        <v>8905</v>
      </c>
      <c r="BI4332" s="1" t="s">
        <v>5315</v>
      </c>
      <c r="BJ4332" s="1" t="s">
        <v>13130</v>
      </c>
      <c r="BK4332" s="1" t="s">
        <v>116</v>
      </c>
      <c r="BL4332" s="1" t="s">
        <v>15344</v>
      </c>
      <c r="BM4332" s="1" t="s">
        <v>6561</v>
      </c>
      <c r="BN4332" s="1" t="s">
        <v>13133</v>
      </c>
      <c r="BO4332" s="1" t="s">
        <v>88</v>
      </c>
      <c r="BP4332" s="1" t="s">
        <v>8828</v>
      </c>
      <c r="BQ4332" s="1" t="s">
        <v>6803</v>
      </c>
      <c r="BR4332" s="1" t="s">
        <v>14205</v>
      </c>
      <c r="BS4332" s="1" t="s">
        <v>41</v>
      </c>
      <c r="BT4332" s="1" t="s">
        <v>11660</v>
      </c>
    </row>
    <row r="4333" spans="1:72" ht="13.5" customHeight="1">
      <c r="A4333" s="3" t="str">
        <f>HYPERLINK("http://kyu.snu.ac.kr/sdhj/index.jsp?type=hj/GK14605_00IH_0001_0077.jpg","1720_각북면_77")</f>
        <v>1720_각북면_77</v>
      </c>
      <c r="B4333" s="2">
        <v>1720</v>
      </c>
      <c r="C4333" s="2" t="s">
        <v>17379</v>
      </c>
      <c r="D4333" s="2" t="s">
        <v>17380</v>
      </c>
      <c r="E4333" s="2">
        <v>4332</v>
      </c>
      <c r="F4333" s="1">
        <v>19</v>
      </c>
      <c r="G4333" s="1" t="s">
        <v>6491</v>
      </c>
      <c r="H4333" s="1" t="s">
        <v>8502</v>
      </c>
      <c r="I4333" s="1">
        <v>11</v>
      </c>
      <c r="L4333" s="1">
        <v>2</v>
      </c>
      <c r="M4333" s="2" t="s">
        <v>18506</v>
      </c>
      <c r="N4333" s="2" t="s">
        <v>18507</v>
      </c>
      <c r="S4333" s="1" t="s">
        <v>190</v>
      </c>
      <c r="T4333" s="1" t="s">
        <v>8713</v>
      </c>
      <c r="U4333" s="1" t="s">
        <v>573</v>
      </c>
      <c r="V4333" s="1" t="s">
        <v>8905</v>
      </c>
      <c r="Y4333" s="1" t="s">
        <v>6804</v>
      </c>
      <c r="Z4333" s="1" t="s">
        <v>10019</v>
      </c>
      <c r="AC4333" s="1">
        <v>26</v>
      </c>
      <c r="AD4333" s="1" t="s">
        <v>634</v>
      </c>
      <c r="AE4333" s="1" t="s">
        <v>11527</v>
      </c>
    </row>
    <row r="4334" spans="1:72" ht="13.5" customHeight="1">
      <c r="A4334" s="3" t="str">
        <f>HYPERLINK("http://kyu.snu.ac.kr/sdhj/index.jsp?type=hj/GK14605_00IH_0001_0077.jpg","1720_각북면_77")</f>
        <v>1720_각북면_77</v>
      </c>
      <c r="B4334" s="2">
        <v>1720</v>
      </c>
      <c r="C4334" s="2" t="s">
        <v>15849</v>
      </c>
      <c r="D4334" s="2" t="s">
        <v>15850</v>
      </c>
      <c r="E4334" s="2">
        <v>4333</v>
      </c>
      <c r="F4334" s="1">
        <v>19</v>
      </c>
      <c r="G4334" s="1" t="s">
        <v>6491</v>
      </c>
      <c r="H4334" s="1" t="s">
        <v>8502</v>
      </c>
      <c r="I4334" s="1">
        <v>11</v>
      </c>
      <c r="L4334" s="1">
        <v>2</v>
      </c>
      <c r="M4334" s="2" t="s">
        <v>18506</v>
      </c>
      <c r="N4334" s="2" t="s">
        <v>18507</v>
      </c>
      <c r="S4334" s="1" t="s">
        <v>71</v>
      </c>
      <c r="T4334" s="1" t="s">
        <v>8710</v>
      </c>
      <c r="U4334" s="1" t="s">
        <v>573</v>
      </c>
      <c r="V4334" s="1" t="s">
        <v>8905</v>
      </c>
      <c r="Y4334" s="1" t="s">
        <v>6805</v>
      </c>
      <c r="Z4334" s="1" t="s">
        <v>17432</v>
      </c>
      <c r="AF4334" s="1" t="s">
        <v>1099</v>
      </c>
      <c r="AG4334" s="1" t="s">
        <v>11589</v>
      </c>
      <c r="AH4334" s="1" t="s">
        <v>300</v>
      </c>
      <c r="AI4334" s="1" t="s">
        <v>11633</v>
      </c>
    </row>
    <row r="4335" spans="1:72" ht="13.5" customHeight="1">
      <c r="A4335" s="3" t="str">
        <f>HYPERLINK("http://kyu.snu.ac.kr/sdhj/index.jsp?type=hj/GK14605_00IH_0001_0077.jpg","1720_각북면_77")</f>
        <v>1720_각북면_77</v>
      </c>
      <c r="B4335" s="2">
        <v>1720</v>
      </c>
      <c r="C4335" s="2" t="s">
        <v>15637</v>
      </c>
      <c r="D4335" s="2" t="s">
        <v>15638</v>
      </c>
      <c r="E4335" s="2">
        <v>4334</v>
      </c>
      <c r="F4335" s="1">
        <v>19</v>
      </c>
      <c r="G4335" s="1" t="s">
        <v>6491</v>
      </c>
      <c r="H4335" s="1" t="s">
        <v>8502</v>
      </c>
      <c r="I4335" s="1">
        <v>11</v>
      </c>
      <c r="L4335" s="1">
        <v>3</v>
      </c>
      <c r="M4335" s="2" t="s">
        <v>18508</v>
      </c>
      <c r="N4335" s="2" t="s">
        <v>18509</v>
      </c>
      <c r="T4335" s="1" t="s">
        <v>15624</v>
      </c>
      <c r="U4335" s="1" t="s">
        <v>573</v>
      </c>
      <c r="V4335" s="1" t="s">
        <v>8905</v>
      </c>
      <c r="W4335" s="1" t="s">
        <v>373</v>
      </c>
      <c r="X4335" s="1" t="s">
        <v>9290</v>
      </c>
      <c r="Y4335" s="1" t="s">
        <v>6806</v>
      </c>
      <c r="Z4335" s="1" t="s">
        <v>10018</v>
      </c>
      <c r="AC4335" s="1">
        <v>39</v>
      </c>
      <c r="AD4335" s="1" t="s">
        <v>119</v>
      </c>
      <c r="AE4335" s="1" t="s">
        <v>9334</v>
      </c>
      <c r="AJ4335" s="1" t="s">
        <v>17</v>
      </c>
      <c r="AK4335" s="1" t="s">
        <v>11718</v>
      </c>
      <c r="AL4335" s="1" t="s">
        <v>158</v>
      </c>
      <c r="AM4335" s="1" t="s">
        <v>11647</v>
      </c>
      <c r="AT4335" s="1" t="s">
        <v>573</v>
      </c>
      <c r="AU4335" s="1" t="s">
        <v>8905</v>
      </c>
      <c r="AV4335" s="1" t="s">
        <v>6625</v>
      </c>
      <c r="AW4335" s="1" t="s">
        <v>17390</v>
      </c>
      <c r="BG4335" s="1" t="s">
        <v>573</v>
      </c>
      <c r="BH4335" s="1" t="s">
        <v>8905</v>
      </c>
      <c r="BI4335" s="1" t="s">
        <v>6626</v>
      </c>
      <c r="BJ4335" s="1" t="s">
        <v>12215</v>
      </c>
      <c r="BK4335" s="1" t="s">
        <v>233</v>
      </c>
      <c r="BL4335" s="1" t="s">
        <v>8848</v>
      </c>
      <c r="BM4335" s="1" t="s">
        <v>6627</v>
      </c>
      <c r="BN4335" s="1" t="s">
        <v>10486</v>
      </c>
      <c r="BO4335" s="1" t="s">
        <v>573</v>
      </c>
      <c r="BP4335" s="1" t="s">
        <v>8905</v>
      </c>
      <c r="BQ4335" s="1" t="s">
        <v>6628</v>
      </c>
      <c r="BR4335" s="1" t="s">
        <v>15295</v>
      </c>
      <c r="BS4335" s="1" t="s">
        <v>87</v>
      </c>
      <c r="BT4335" s="1" t="s">
        <v>11630</v>
      </c>
    </row>
    <row r="4336" spans="1:72" ht="13.5" customHeight="1">
      <c r="A4336" s="3" t="str">
        <f>HYPERLINK("http://kyu.snu.ac.kr/sdhj/index.jsp?type=hj/GK14605_00IH_0001_0077.jpg","1720_각북면_77")</f>
        <v>1720_각북면_77</v>
      </c>
      <c r="B4336" s="2">
        <v>1720</v>
      </c>
      <c r="C4336" s="2" t="s">
        <v>15798</v>
      </c>
      <c r="D4336" s="2" t="s">
        <v>15799</v>
      </c>
      <c r="E4336" s="2">
        <v>4335</v>
      </c>
      <c r="F4336" s="1">
        <v>19</v>
      </c>
      <c r="G4336" s="1" t="s">
        <v>6491</v>
      </c>
      <c r="H4336" s="1" t="s">
        <v>8502</v>
      </c>
      <c r="I4336" s="1">
        <v>11</v>
      </c>
      <c r="L4336" s="1">
        <v>3</v>
      </c>
      <c r="M4336" s="2" t="s">
        <v>18508</v>
      </c>
      <c r="N4336" s="2" t="s">
        <v>18509</v>
      </c>
      <c r="S4336" s="1" t="s">
        <v>51</v>
      </c>
      <c r="T4336" s="1" t="s">
        <v>1413</v>
      </c>
      <c r="W4336" s="1" t="s">
        <v>310</v>
      </c>
      <c r="X4336" s="1" t="s">
        <v>9263</v>
      </c>
      <c r="Y4336" s="1" t="s">
        <v>53</v>
      </c>
      <c r="Z4336" s="1" t="s">
        <v>9315</v>
      </c>
      <c r="AC4336" s="1">
        <v>38</v>
      </c>
      <c r="AD4336" s="1" t="s">
        <v>316</v>
      </c>
      <c r="AE4336" s="1" t="s">
        <v>11519</v>
      </c>
      <c r="AJ4336" s="1" t="s">
        <v>17</v>
      </c>
      <c r="AK4336" s="1" t="s">
        <v>11718</v>
      </c>
      <c r="AL4336" s="1" t="s">
        <v>305</v>
      </c>
      <c r="AM4336" s="1" t="s">
        <v>11720</v>
      </c>
      <c r="AT4336" s="1" t="s">
        <v>1192</v>
      </c>
      <c r="AU4336" s="1" t="s">
        <v>11971</v>
      </c>
      <c r="AV4336" s="1" t="s">
        <v>1461</v>
      </c>
      <c r="AW4336" s="1" t="s">
        <v>12214</v>
      </c>
      <c r="BG4336" s="1" t="s">
        <v>88</v>
      </c>
      <c r="BH4336" s="1" t="s">
        <v>8828</v>
      </c>
      <c r="BI4336" s="1" t="s">
        <v>6807</v>
      </c>
      <c r="BJ4336" s="1" t="s">
        <v>13129</v>
      </c>
      <c r="BK4336" s="1" t="s">
        <v>116</v>
      </c>
      <c r="BL4336" s="1" t="s">
        <v>15344</v>
      </c>
      <c r="BM4336" s="1" t="s">
        <v>2936</v>
      </c>
      <c r="BN4336" s="1" t="s">
        <v>10759</v>
      </c>
      <c r="BO4336" s="1" t="s">
        <v>419</v>
      </c>
      <c r="BP4336" s="1" t="s">
        <v>11965</v>
      </c>
      <c r="BQ4336" s="1" t="s">
        <v>2937</v>
      </c>
      <c r="BR4336" s="1" t="s">
        <v>14204</v>
      </c>
      <c r="BS4336" s="1" t="s">
        <v>158</v>
      </c>
      <c r="BT4336" s="1" t="s">
        <v>11647</v>
      </c>
    </row>
    <row r="4337" spans="1:72" ht="13.5" customHeight="1">
      <c r="A4337" s="3" t="str">
        <f>HYPERLINK("http://kyu.snu.ac.kr/sdhj/index.jsp?type=hj/GK14605_00IH_0001_0077.jpg","1720_각북면_77")</f>
        <v>1720_각북면_77</v>
      </c>
      <c r="B4337" s="2">
        <v>1720</v>
      </c>
      <c r="C4337" s="2" t="s">
        <v>16207</v>
      </c>
      <c r="D4337" s="2" t="s">
        <v>16208</v>
      </c>
      <c r="E4337" s="2">
        <v>4336</v>
      </c>
      <c r="F4337" s="1">
        <v>19</v>
      </c>
      <c r="G4337" s="1" t="s">
        <v>6491</v>
      </c>
      <c r="H4337" s="1" t="s">
        <v>8502</v>
      </c>
      <c r="I4337" s="1">
        <v>11</v>
      </c>
      <c r="L4337" s="1">
        <v>3</v>
      </c>
      <c r="M4337" s="2" t="s">
        <v>18508</v>
      </c>
      <c r="N4337" s="2" t="s">
        <v>18509</v>
      </c>
      <c r="S4337" s="1" t="s">
        <v>190</v>
      </c>
      <c r="T4337" s="1" t="s">
        <v>8713</v>
      </c>
      <c r="U4337" s="1" t="s">
        <v>573</v>
      </c>
      <c r="V4337" s="1" t="s">
        <v>8905</v>
      </c>
      <c r="Y4337" s="1" t="s">
        <v>162</v>
      </c>
      <c r="Z4337" s="1" t="s">
        <v>9619</v>
      </c>
      <c r="AC4337" s="1">
        <v>18</v>
      </c>
      <c r="AD4337" s="1" t="s">
        <v>130</v>
      </c>
      <c r="AE4337" s="1" t="s">
        <v>11547</v>
      </c>
    </row>
    <row r="4338" spans="1:72" ht="13.5" customHeight="1">
      <c r="A4338" s="3" t="str">
        <f>HYPERLINK("http://kyu.snu.ac.kr/sdhj/index.jsp?type=hj/GK14605_00IH_0001_0077.jpg","1720_각북면_77")</f>
        <v>1720_각북면_77</v>
      </c>
      <c r="B4338" s="2">
        <v>1720</v>
      </c>
      <c r="C4338" s="2" t="s">
        <v>15637</v>
      </c>
      <c r="D4338" s="2" t="s">
        <v>15638</v>
      </c>
      <c r="E4338" s="2">
        <v>4337</v>
      </c>
      <c r="F4338" s="1">
        <v>19</v>
      </c>
      <c r="G4338" s="1" t="s">
        <v>6491</v>
      </c>
      <c r="H4338" s="1" t="s">
        <v>8502</v>
      </c>
      <c r="I4338" s="1">
        <v>11</v>
      </c>
      <c r="L4338" s="1">
        <v>3</v>
      </c>
      <c r="M4338" s="2" t="s">
        <v>18508</v>
      </c>
      <c r="N4338" s="2" t="s">
        <v>18509</v>
      </c>
      <c r="S4338" s="1" t="s">
        <v>71</v>
      </c>
      <c r="T4338" s="1" t="s">
        <v>8710</v>
      </c>
      <c r="Y4338" s="1" t="s">
        <v>6808</v>
      </c>
      <c r="Z4338" s="1" t="s">
        <v>10017</v>
      </c>
      <c r="AC4338" s="1">
        <v>12</v>
      </c>
      <c r="AD4338" s="1" t="s">
        <v>137</v>
      </c>
      <c r="AE4338" s="1" t="s">
        <v>9320</v>
      </c>
    </row>
    <row r="4339" spans="1:72" ht="13.5" customHeight="1">
      <c r="A4339" s="3" t="str">
        <f>HYPERLINK("http://kyu.snu.ac.kr/sdhj/index.jsp?type=hj/GK14605_00IH_0001_0077.jpg","1720_각북면_77")</f>
        <v>1720_각북면_77</v>
      </c>
      <c r="B4339" s="2">
        <v>1720</v>
      </c>
      <c r="C4339" s="2" t="s">
        <v>15637</v>
      </c>
      <c r="D4339" s="2" t="s">
        <v>15638</v>
      </c>
      <c r="E4339" s="2">
        <v>4338</v>
      </c>
      <c r="F4339" s="1">
        <v>19</v>
      </c>
      <c r="G4339" s="1" t="s">
        <v>6491</v>
      </c>
      <c r="H4339" s="1" t="s">
        <v>8502</v>
      </c>
      <c r="I4339" s="1">
        <v>11</v>
      </c>
      <c r="L4339" s="1">
        <v>3</v>
      </c>
      <c r="M4339" s="2" t="s">
        <v>18508</v>
      </c>
      <c r="N4339" s="2" t="s">
        <v>18509</v>
      </c>
      <c r="S4339" s="1" t="s">
        <v>68</v>
      </c>
      <c r="T4339" s="1" t="s">
        <v>8708</v>
      </c>
      <c r="Y4339" s="1" t="s">
        <v>53</v>
      </c>
      <c r="Z4339" s="1" t="s">
        <v>9315</v>
      </c>
      <c r="AC4339" s="1">
        <v>7</v>
      </c>
      <c r="AD4339" s="1" t="s">
        <v>454</v>
      </c>
      <c r="AE4339" s="1" t="s">
        <v>11543</v>
      </c>
    </row>
    <row r="4340" spans="1:72" ht="13.5" customHeight="1">
      <c r="A4340" s="3" t="str">
        <f>HYPERLINK("http://kyu.snu.ac.kr/sdhj/index.jsp?type=hj/GK14605_00IH_0001_0077.jpg","1720_각북면_77")</f>
        <v>1720_각북면_77</v>
      </c>
      <c r="B4340" s="2">
        <v>1720</v>
      </c>
      <c r="C4340" s="2" t="s">
        <v>15637</v>
      </c>
      <c r="D4340" s="2" t="s">
        <v>15638</v>
      </c>
      <c r="E4340" s="2">
        <v>4339</v>
      </c>
      <c r="F4340" s="1">
        <v>19</v>
      </c>
      <c r="G4340" s="1" t="s">
        <v>6491</v>
      </c>
      <c r="H4340" s="1" t="s">
        <v>8502</v>
      </c>
      <c r="I4340" s="1">
        <v>11</v>
      </c>
      <c r="L4340" s="1">
        <v>3</v>
      </c>
      <c r="M4340" s="2" t="s">
        <v>18508</v>
      </c>
      <c r="N4340" s="2" t="s">
        <v>18509</v>
      </c>
      <c r="S4340" s="1" t="s">
        <v>71</v>
      </c>
      <c r="T4340" s="1" t="s">
        <v>8710</v>
      </c>
      <c r="U4340" s="1" t="s">
        <v>573</v>
      </c>
      <c r="V4340" s="1" t="s">
        <v>8905</v>
      </c>
      <c r="Y4340" s="1" t="s">
        <v>2265</v>
      </c>
      <c r="Z4340" s="1" t="s">
        <v>10016</v>
      </c>
      <c r="AC4340" s="1">
        <v>2</v>
      </c>
      <c r="AD4340" s="1" t="s">
        <v>106</v>
      </c>
      <c r="AE4340" s="1" t="s">
        <v>11517</v>
      </c>
      <c r="AF4340" s="1" t="s">
        <v>135</v>
      </c>
      <c r="AG4340" s="1" t="s">
        <v>11569</v>
      </c>
    </row>
    <row r="4341" spans="1:72" ht="13.5" customHeight="1">
      <c r="A4341" s="3" t="str">
        <f>HYPERLINK("http://kyu.snu.ac.kr/sdhj/index.jsp?type=hj/GK14605_00IH_0001_0077.jpg","1720_각북면_77")</f>
        <v>1720_각북면_77</v>
      </c>
      <c r="B4341" s="2">
        <v>1720</v>
      </c>
      <c r="C4341" s="2" t="s">
        <v>15637</v>
      </c>
      <c r="D4341" s="2" t="s">
        <v>15638</v>
      </c>
      <c r="E4341" s="2">
        <v>4340</v>
      </c>
      <c r="F4341" s="1">
        <v>19</v>
      </c>
      <c r="G4341" s="1" t="s">
        <v>6491</v>
      </c>
      <c r="H4341" s="1" t="s">
        <v>8502</v>
      </c>
      <c r="I4341" s="1">
        <v>11</v>
      </c>
      <c r="L4341" s="1">
        <v>3</v>
      </c>
      <c r="M4341" s="2" t="s">
        <v>18508</v>
      </c>
      <c r="N4341" s="2" t="s">
        <v>18509</v>
      </c>
      <c r="T4341" s="1" t="s">
        <v>15640</v>
      </c>
      <c r="U4341" s="1" t="s">
        <v>77</v>
      </c>
      <c r="V4341" s="1" t="s">
        <v>8853</v>
      </c>
      <c r="Y4341" s="1" t="s">
        <v>6809</v>
      </c>
      <c r="Z4341" s="1" t="s">
        <v>17433</v>
      </c>
      <c r="AF4341" s="1" t="s">
        <v>67</v>
      </c>
      <c r="AG4341" s="1" t="s">
        <v>9286</v>
      </c>
    </row>
    <row r="4342" spans="1:72" ht="13.5" customHeight="1">
      <c r="A4342" s="3" t="str">
        <f>HYPERLINK("http://kyu.snu.ac.kr/sdhj/index.jsp?type=hj/GK14605_00IH_0001_0077.jpg","1720_각북면_77")</f>
        <v>1720_각북면_77</v>
      </c>
      <c r="B4342" s="2">
        <v>1720</v>
      </c>
      <c r="C4342" s="2" t="s">
        <v>15637</v>
      </c>
      <c r="D4342" s="2" t="s">
        <v>15638</v>
      </c>
      <c r="E4342" s="2">
        <v>4341</v>
      </c>
      <c r="F4342" s="1">
        <v>19</v>
      </c>
      <c r="G4342" s="1" t="s">
        <v>6491</v>
      </c>
      <c r="H4342" s="1" t="s">
        <v>8502</v>
      </c>
      <c r="I4342" s="1">
        <v>11</v>
      </c>
      <c r="L4342" s="1">
        <v>3</v>
      </c>
      <c r="M4342" s="2" t="s">
        <v>18508</v>
      </c>
      <c r="N4342" s="2" t="s">
        <v>18509</v>
      </c>
      <c r="T4342" s="1" t="s">
        <v>15640</v>
      </c>
      <c r="U4342" s="1" t="s">
        <v>266</v>
      </c>
      <c r="V4342" s="1" t="s">
        <v>8830</v>
      </c>
      <c r="Y4342" s="1" t="s">
        <v>6810</v>
      </c>
      <c r="Z4342" s="1" t="s">
        <v>17434</v>
      </c>
      <c r="AC4342" s="1">
        <v>47</v>
      </c>
      <c r="AD4342" s="1" t="s">
        <v>246</v>
      </c>
      <c r="AE4342" s="1" t="s">
        <v>11545</v>
      </c>
      <c r="AG4342" s="1" t="s">
        <v>16394</v>
      </c>
      <c r="AI4342" s="1" t="s">
        <v>11633</v>
      </c>
      <c r="AT4342" s="1" t="s">
        <v>840</v>
      </c>
      <c r="AU4342" s="1" t="s">
        <v>11962</v>
      </c>
      <c r="AV4342" s="1" t="s">
        <v>6811</v>
      </c>
      <c r="AW4342" s="1" t="s">
        <v>12213</v>
      </c>
      <c r="BB4342" s="1" t="s">
        <v>385</v>
      </c>
      <c r="BC4342" s="1" t="s">
        <v>15727</v>
      </c>
      <c r="BD4342" s="1" t="s">
        <v>14797</v>
      </c>
      <c r="BE4342" s="1" t="s">
        <v>16549</v>
      </c>
    </row>
    <row r="4343" spans="1:72" ht="13.5" customHeight="1">
      <c r="A4343" s="3" t="str">
        <f>HYPERLINK("http://kyu.snu.ac.kr/sdhj/index.jsp?type=hj/GK14605_00IH_0001_0077.jpg","1720_각북면_77")</f>
        <v>1720_각북면_77</v>
      </c>
      <c r="B4343" s="2">
        <v>1720</v>
      </c>
      <c r="C4343" s="2" t="s">
        <v>15957</v>
      </c>
      <c r="D4343" s="2" t="s">
        <v>15958</v>
      </c>
      <c r="E4343" s="2">
        <v>4342</v>
      </c>
      <c r="F4343" s="1">
        <v>19</v>
      </c>
      <c r="G4343" s="1" t="s">
        <v>6491</v>
      </c>
      <c r="H4343" s="1" t="s">
        <v>8502</v>
      </c>
      <c r="I4343" s="1">
        <v>11</v>
      </c>
      <c r="L4343" s="1">
        <v>3</v>
      </c>
      <c r="M4343" s="2" t="s">
        <v>18508</v>
      </c>
      <c r="N4343" s="2" t="s">
        <v>18509</v>
      </c>
      <c r="T4343" s="1" t="s">
        <v>15640</v>
      </c>
      <c r="U4343" s="1" t="s">
        <v>77</v>
      </c>
      <c r="V4343" s="1" t="s">
        <v>8853</v>
      </c>
      <c r="Y4343" s="1" t="s">
        <v>6632</v>
      </c>
      <c r="Z4343" s="1" t="s">
        <v>10015</v>
      </c>
      <c r="AC4343" s="1">
        <v>27</v>
      </c>
      <c r="AD4343" s="1" t="s">
        <v>167</v>
      </c>
      <c r="AE4343" s="1" t="s">
        <v>11350</v>
      </c>
      <c r="AG4343" s="1" t="s">
        <v>16394</v>
      </c>
      <c r="AI4343" s="1" t="s">
        <v>11633</v>
      </c>
      <c r="BB4343" s="1" t="s">
        <v>2853</v>
      </c>
      <c r="BC4343" s="1" t="s">
        <v>12770</v>
      </c>
      <c r="BE4343" s="1" t="s">
        <v>17434</v>
      </c>
      <c r="BF4343" s="1" t="s">
        <v>16262</v>
      </c>
    </row>
    <row r="4344" spans="1:72" ht="13.5" customHeight="1">
      <c r="A4344" s="3" t="str">
        <f>HYPERLINK("http://kyu.snu.ac.kr/sdhj/index.jsp?type=hj/GK14605_00IH_0001_0077.jpg","1720_각북면_77")</f>
        <v>1720_각북면_77</v>
      </c>
      <c r="B4344" s="2">
        <v>1720</v>
      </c>
      <c r="C4344" s="2" t="s">
        <v>15637</v>
      </c>
      <c r="D4344" s="2" t="s">
        <v>15638</v>
      </c>
      <c r="E4344" s="2">
        <v>4343</v>
      </c>
      <c r="F4344" s="1">
        <v>19</v>
      </c>
      <c r="G4344" s="1" t="s">
        <v>6491</v>
      </c>
      <c r="H4344" s="1" t="s">
        <v>8502</v>
      </c>
      <c r="I4344" s="1">
        <v>11</v>
      </c>
      <c r="L4344" s="1">
        <v>3</v>
      </c>
      <c r="M4344" s="2" t="s">
        <v>18508</v>
      </c>
      <c r="N4344" s="2" t="s">
        <v>18509</v>
      </c>
      <c r="T4344" s="1" t="s">
        <v>15640</v>
      </c>
      <c r="U4344" s="1" t="s">
        <v>77</v>
      </c>
      <c r="V4344" s="1" t="s">
        <v>8853</v>
      </c>
      <c r="Y4344" s="1" t="s">
        <v>6812</v>
      </c>
      <c r="Z4344" s="1" t="s">
        <v>17435</v>
      </c>
      <c r="AC4344" s="1">
        <v>25</v>
      </c>
      <c r="AD4344" s="1" t="s">
        <v>271</v>
      </c>
      <c r="AE4344" s="1" t="s">
        <v>11546</v>
      </c>
      <c r="AF4344" s="1" t="s">
        <v>15482</v>
      </c>
      <c r="AG4344" s="1" t="s">
        <v>17436</v>
      </c>
      <c r="AH4344" s="1" t="s">
        <v>300</v>
      </c>
      <c r="AI4344" s="1" t="s">
        <v>11633</v>
      </c>
      <c r="BC4344" s="1" t="s">
        <v>12770</v>
      </c>
      <c r="BE4344" s="1" t="s">
        <v>17437</v>
      </c>
      <c r="BF4344" s="1" t="s">
        <v>17438</v>
      </c>
    </row>
    <row r="4345" spans="1:72" ht="13.5" customHeight="1">
      <c r="A4345" s="3" t="str">
        <f>HYPERLINK("http://kyu.snu.ac.kr/sdhj/index.jsp?type=hj/GK14605_00IH_0001_0077.jpg","1720_각북면_77")</f>
        <v>1720_각북면_77</v>
      </c>
      <c r="B4345" s="2">
        <v>1720</v>
      </c>
      <c r="C4345" s="2" t="s">
        <v>17409</v>
      </c>
      <c r="D4345" s="2" t="s">
        <v>17410</v>
      </c>
      <c r="E4345" s="2">
        <v>4344</v>
      </c>
      <c r="F4345" s="1">
        <v>19</v>
      </c>
      <c r="G4345" s="1" t="s">
        <v>6491</v>
      </c>
      <c r="H4345" s="1" t="s">
        <v>8502</v>
      </c>
      <c r="I4345" s="1">
        <v>11</v>
      </c>
      <c r="L4345" s="1">
        <v>4</v>
      </c>
      <c r="M4345" s="2" t="s">
        <v>18510</v>
      </c>
      <c r="N4345" s="2" t="s">
        <v>18511</v>
      </c>
      <c r="T4345" s="1" t="s">
        <v>15624</v>
      </c>
      <c r="U4345" s="1" t="s">
        <v>573</v>
      </c>
      <c r="V4345" s="1" t="s">
        <v>8905</v>
      </c>
      <c r="W4345" s="1" t="s">
        <v>373</v>
      </c>
      <c r="X4345" s="1" t="s">
        <v>9290</v>
      </c>
      <c r="Y4345" s="1" t="s">
        <v>6813</v>
      </c>
      <c r="Z4345" s="1" t="s">
        <v>17439</v>
      </c>
      <c r="AC4345" s="1">
        <v>35</v>
      </c>
      <c r="AD4345" s="1" t="s">
        <v>111</v>
      </c>
      <c r="AE4345" s="1" t="s">
        <v>8821</v>
      </c>
      <c r="AJ4345" s="1" t="s">
        <v>17</v>
      </c>
      <c r="AK4345" s="1" t="s">
        <v>11718</v>
      </c>
      <c r="AL4345" s="1" t="s">
        <v>158</v>
      </c>
      <c r="AM4345" s="1" t="s">
        <v>11647</v>
      </c>
      <c r="AT4345" s="1" t="s">
        <v>573</v>
      </c>
      <c r="AU4345" s="1" t="s">
        <v>8905</v>
      </c>
      <c r="AV4345" s="1" t="s">
        <v>6788</v>
      </c>
      <c r="AW4345" s="1" t="s">
        <v>9542</v>
      </c>
      <c r="BG4345" s="1" t="s">
        <v>116</v>
      </c>
      <c r="BH4345" s="1" t="s">
        <v>15344</v>
      </c>
      <c r="BI4345" s="1" t="s">
        <v>6814</v>
      </c>
      <c r="BJ4345" s="1" t="s">
        <v>13128</v>
      </c>
      <c r="BK4345" s="1" t="s">
        <v>573</v>
      </c>
      <c r="BL4345" s="1" t="s">
        <v>8905</v>
      </c>
      <c r="BM4345" s="1" t="s">
        <v>18983</v>
      </c>
      <c r="BN4345" s="1" t="s">
        <v>13679</v>
      </c>
      <c r="BO4345" s="1" t="s">
        <v>88</v>
      </c>
      <c r="BP4345" s="1" t="s">
        <v>8828</v>
      </c>
      <c r="BQ4345" s="1" t="s">
        <v>6789</v>
      </c>
      <c r="BR4345" s="1" t="s">
        <v>14203</v>
      </c>
      <c r="BS4345" s="1" t="s">
        <v>158</v>
      </c>
      <c r="BT4345" s="1" t="s">
        <v>11647</v>
      </c>
    </row>
    <row r="4346" spans="1:72" ht="13.5" customHeight="1">
      <c r="A4346" s="3" t="str">
        <f>HYPERLINK("http://kyu.snu.ac.kr/sdhj/index.jsp?type=hj/GK14605_00IH_0001_0077.jpg","1720_각북면_77")</f>
        <v>1720_각북면_77</v>
      </c>
      <c r="B4346" s="2">
        <v>1720</v>
      </c>
      <c r="C4346" s="2" t="s">
        <v>15706</v>
      </c>
      <c r="D4346" s="2" t="s">
        <v>15707</v>
      </c>
      <c r="E4346" s="2">
        <v>4345</v>
      </c>
      <c r="F4346" s="1">
        <v>19</v>
      </c>
      <c r="G4346" s="1" t="s">
        <v>6491</v>
      </c>
      <c r="H4346" s="1" t="s">
        <v>8502</v>
      </c>
      <c r="I4346" s="1">
        <v>11</v>
      </c>
      <c r="L4346" s="1">
        <v>4</v>
      </c>
      <c r="M4346" s="2" t="s">
        <v>18510</v>
      </c>
      <c r="N4346" s="2" t="s">
        <v>18511</v>
      </c>
      <c r="S4346" s="1" t="s">
        <v>51</v>
      </c>
      <c r="T4346" s="1" t="s">
        <v>1413</v>
      </c>
      <c r="W4346" s="1" t="s">
        <v>245</v>
      </c>
      <c r="X4346" s="1" t="s">
        <v>9269</v>
      </c>
      <c r="Y4346" s="1" t="s">
        <v>53</v>
      </c>
      <c r="Z4346" s="1" t="s">
        <v>9315</v>
      </c>
      <c r="AC4346" s="1">
        <v>44</v>
      </c>
      <c r="AD4346" s="1" t="s">
        <v>362</v>
      </c>
      <c r="AE4346" s="1" t="s">
        <v>11561</v>
      </c>
      <c r="AJ4346" s="1" t="s">
        <v>17</v>
      </c>
      <c r="AK4346" s="1" t="s">
        <v>11718</v>
      </c>
      <c r="AL4346" s="1" t="s">
        <v>300</v>
      </c>
      <c r="AM4346" s="1" t="s">
        <v>11633</v>
      </c>
      <c r="AT4346" s="1" t="s">
        <v>573</v>
      </c>
      <c r="AU4346" s="1" t="s">
        <v>8905</v>
      </c>
      <c r="AV4346" s="1" t="s">
        <v>6815</v>
      </c>
      <c r="AW4346" s="1" t="s">
        <v>12212</v>
      </c>
      <c r="BG4346" s="1" t="s">
        <v>48</v>
      </c>
      <c r="BH4346" s="1" t="s">
        <v>8899</v>
      </c>
      <c r="BI4346" s="1" t="s">
        <v>2936</v>
      </c>
      <c r="BJ4346" s="1" t="s">
        <v>10759</v>
      </c>
      <c r="BK4346" s="1" t="s">
        <v>573</v>
      </c>
      <c r="BL4346" s="1" t="s">
        <v>8905</v>
      </c>
      <c r="BM4346" s="1" t="s">
        <v>3702</v>
      </c>
      <c r="BN4346" s="1" t="s">
        <v>10534</v>
      </c>
      <c r="BO4346" s="1" t="s">
        <v>573</v>
      </c>
      <c r="BP4346" s="1" t="s">
        <v>8905</v>
      </c>
      <c r="BQ4346" s="1" t="s">
        <v>6816</v>
      </c>
      <c r="BR4346" s="1" t="s">
        <v>15169</v>
      </c>
      <c r="BS4346" s="1" t="s">
        <v>300</v>
      </c>
      <c r="BT4346" s="1" t="s">
        <v>11633</v>
      </c>
    </row>
    <row r="4347" spans="1:72" ht="13.5" customHeight="1">
      <c r="A4347" s="3" t="str">
        <f>HYPERLINK("http://kyu.snu.ac.kr/sdhj/index.jsp?type=hj/GK14605_00IH_0001_0077.jpg","1720_각북면_77")</f>
        <v>1720_각북면_77</v>
      </c>
      <c r="B4347" s="2">
        <v>1720</v>
      </c>
      <c r="C4347" s="2" t="s">
        <v>15733</v>
      </c>
      <c r="D4347" s="2" t="s">
        <v>15734</v>
      </c>
      <c r="E4347" s="2">
        <v>4346</v>
      </c>
      <c r="F4347" s="1">
        <v>19</v>
      </c>
      <c r="G4347" s="1" t="s">
        <v>6491</v>
      </c>
      <c r="H4347" s="1" t="s">
        <v>8502</v>
      </c>
      <c r="I4347" s="1">
        <v>11</v>
      </c>
      <c r="L4347" s="1">
        <v>4</v>
      </c>
      <c r="M4347" s="2" t="s">
        <v>18510</v>
      </c>
      <c r="N4347" s="2" t="s">
        <v>18511</v>
      </c>
      <c r="S4347" s="1" t="s">
        <v>1292</v>
      </c>
      <c r="T4347" s="1" t="s">
        <v>8734</v>
      </c>
      <c r="U4347" s="1" t="s">
        <v>284</v>
      </c>
      <c r="V4347" s="1" t="s">
        <v>8967</v>
      </c>
      <c r="W4347" s="1" t="s">
        <v>103</v>
      </c>
      <c r="X4347" s="1" t="s">
        <v>17440</v>
      </c>
      <c r="Y4347" s="1" t="s">
        <v>6361</v>
      </c>
      <c r="Z4347" s="1" t="s">
        <v>10014</v>
      </c>
      <c r="AC4347" s="1">
        <v>23</v>
      </c>
      <c r="AD4347" s="1" t="s">
        <v>194</v>
      </c>
      <c r="AE4347" s="1" t="s">
        <v>11565</v>
      </c>
    </row>
    <row r="4348" spans="1:72" ht="13.5" customHeight="1">
      <c r="A4348" s="3" t="str">
        <f>HYPERLINK("http://kyu.snu.ac.kr/sdhj/index.jsp?type=hj/GK14605_00IH_0001_0077.jpg","1720_각북면_77")</f>
        <v>1720_각북면_77</v>
      </c>
      <c r="B4348" s="2">
        <v>1720</v>
      </c>
      <c r="C4348" s="2" t="s">
        <v>16634</v>
      </c>
      <c r="D4348" s="2" t="s">
        <v>16635</v>
      </c>
      <c r="E4348" s="2">
        <v>4347</v>
      </c>
      <c r="F4348" s="1">
        <v>19</v>
      </c>
      <c r="G4348" s="1" t="s">
        <v>6491</v>
      </c>
      <c r="H4348" s="1" t="s">
        <v>8502</v>
      </c>
      <c r="I4348" s="1">
        <v>11</v>
      </c>
      <c r="L4348" s="1">
        <v>4</v>
      </c>
      <c r="M4348" s="2" t="s">
        <v>18510</v>
      </c>
      <c r="N4348" s="2" t="s">
        <v>18511</v>
      </c>
      <c r="S4348" s="1" t="s">
        <v>71</v>
      </c>
      <c r="T4348" s="1" t="s">
        <v>8710</v>
      </c>
      <c r="Y4348" s="1" t="s">
        <v>550</v>
      </c>
      <c r="Z4348" s="1" t="s">
        <v>10013</v>
      </c>
      <c r="AF4348" s="1" t="s">
        <v>67</v>
      </c>
      <c r="AG4348" s="1" t="s">
        <v>9286</v>
      </c>
    </row>
    <row r="4349" spans="1:72" ht="13.5" customHeight="1">
      <c r="A4349" s="3" t="str">
        <f>HYPERLINK("http://kyu.snu.ac.kr/sdhj/index.jsp?type=hj/GK14605_00IH_0001_0077.jpg","1720_각북면_77")</f>
        <v>1720_각북면_77</v>
      </c>
      <c r="B4349" s="2">
        <v>1720</v>
      </c>
      <c r="C4349" s="2" t="s">
        <v>15637</v>
      </c>
      <c r="D4349" s="2" t="s">
        <v>15638</v>
      </c>
      <c r="E4349" s="2">
        <v>4348</v>
      </c>
      <c r="F4349" s="1">
        <v>19</v>
      </c>
      <c r="G4349" s="1" t="s">
        <v>6491</v>
      </c>
      <c r="H4349" s="1" t="s">
        <v>8502</v>
      </c>
      <c r="I4349" s="1">
        <v>11</v>
      </c>
      <c r="L4349" s="1">
        <v>4</v>
      </c>
      <c r="M4349" s="2" t="s">
        <v>18510</v>
      </c>
      <c r="N4349" s="2" t="s">
        <v>18511</v>
      </c>
      <c r="S4349" s="1" t="s">
        <v>6817</v>
      </c>
      <c r="T4349" s="1" t="s">
        <v>8745</v>
      </c>
      <c r="U4349" s="1" t="s">
        <v>573</v>
      </c>
      <c r="V4349" s="1" t="s">
        <v>8905</v>
      </c>
      <c r="W4349" s="1" t="s">
        <v>373</v>
      </c>
      <c r="X4349" s="1" t="s">
        <v>9290</v>
      </c>
      <c r="Y4349" s="1" t="s">
        <v>1851</v>
      </c>
      <c r="Z4349" s="1" t="s">
        <v>10012</v>
      </c>
      <c r="AC4349" s="1">
        <v>9</v>
      </c>
      <c r="AD4349" s="1" t="s">
        <v>258</v>
      </c>
      <c r="AE4349" s="1" t="s">
        <v>11526</v>
      </c>
      <c r="AF4349" s="1" t="s">
        <v>135</v>
      </c>
      <c r="AG4349" s="1" t="s">
        <v>11569</v>
      </c>
    </row>
    <row r="4350" spans="1:72" ht="13.5" customHeight="1">
      <c r="A4350" s="3" t="str">
        <f>HYPERLINK("http://kyu.snu.ac.kr/sdhj/index.jsp?type=hj/GK14605_00IH_0001_0077.jpg","1720_각북면_77")</f>
        <v>1720_각북면_77</v>
      </c>
      <c r="B4350" s="2">
        <v>1720</v>
      </c>
      <c r="C4350" s="2" t="s">
        <v>15637</v>
      </c>
      <c r="D4350" s="2" t="s">
        <v>15638</v>
      </c>
      <c r="E4350" s="2">
        <v>4349</v>
      </c>
      <c r="F4350" s="1">
        <v>19</v>
      </c>
      <c r="G4350" s="1" t="s">
        <v>6491</v>
      </c>
      <c r="H4350" s="1" t="s">
        <v>8502</v>
      </c>
      <c r="I4350" s="1">
        <v>11</v>
      </c>
      <c r="L4350" s="1">
        <v>5</v>
      </c>
      <c r="M4350" s="2" t="s">
        <v>6819</v>
      </c>
      <c r="N4350" s="2" t="s">
        <v>10011</v>
      </c>
      <c r="T4350" s="1" t="s">
        <v>15624</v>
      </c>
      <c r="U4350" s="1" t="s">
        <v>6818</v>
      </c>
      <c r="V4350" s="1" t="s">
        <v>8978</v>
      </c>
      <c r="Y4350" s="1" t="s">
        <v>6819</v>
      </c>
      <c r="Z4350" s="1" t="s">
        <v>10011</v>
      </c>
      <c r="AC4350" s="1">
        <v>78</v>
      </c>
      <c r="AD4350" s="1" t="s">
        <v>130</v>
      </c>
      <c r="AE4350" s="1" t="s">
        <v>11547</v>
      </c>
      <c r="AJ4350" s="1" t="s">
        <v>17</v>
      </c>
      <c r="AK4350" s="1" t="s">
        <v>11718</v>
      </c>
      <c r="AL4350" s="1" t="s">
        <v>158</v>
      </c>
      <c r="AM4350" s="1" t="s">
        <v>11647</v>
      </c>
      <c r="AN4350" s="1" t="s">
        <v>600</v>
      </c>
      <c r="AO4350" s="1" t="s">
        <v>11756</v>
      </c>
      <c r="AR4350" s="1" t="s">
        <v>6820</v>
      </c>
      <c r="AS4350" s="1" t="s">
        <v>15438</v>
      </c>
      <c r="AT4350" s="1" t="s">
        <v>269</v>
      </c>
      <c r="AU4350" s="1" t="s">
        <v>8873</v>
      </c>
      <c r="AV4350" s="1" t="s">
        <v>8313</v>
      </c>
      <c r="AW4350" s="1" t="s">
        <v>12211</v>
      </c>
      <c r="BB4350" s="1" t="s">
        <v>274</v>
      </c>
      <c r="BC4350" s="1" t="s">
        <v>8855</v>
      </c>
      <c r="BD4350" s="1" t="s">
        <v>1503</v>
      </c>
      <c r="BE4350" s="1" t="s">
        <v>12809</v>
      </c>
      <c r="BG4350" s="1" t="s">
        <v>269</v>
      </c>
      <c r="BH4350" s="1" t="s">
        <v>8873</v>
      </c>
      <c r="BI4350" s="1" t="s">
        <v>4779</v>
      </c>
      <c r="BJ4350" s="1" t="s">
        <v>12261</v>
      </c>
      <c r="BK4350" s="1" t="s">
        <v>269</v>
      </c>
      <c r="BL4350" s="1" t="s">
        <v>8873</v>
      </c>
      <c r="BM4350" s="1" t="s">
        <v>6821</v>
      </c>
      <c r="BN4350" s="1" t="s">
        <v>13678</v>
      </c>
      <c r="BO4350" s="1" t="s">
        <v>88</v>
      </c>
      <c r="BP4350" s="1" t="s">
        <v>8828</v>
      </c>
      <c r="BQ4350" s="1" t="s">
        <v>6822</v>
      </c>
      <c r="BR4350" s="1" t="s">
        <v>14202</v>
      </c>
      <c r="BS4350" s="1" t="s">
        <v>1006</v>
      </c>
      <c r="BT4350" s="1" t="s">
        <v>11757</v>
      </c>
    </row>
    <row r="4351" spans="1:72" ht="13.5" customHeight="1">
      <c r="A4351" s="3" t="str">
        <f>HYPERLINK("http://kyu.snu.ac.kr/sdhj/index.jsp?type=hj/GK14605_00IH_0001_0077.jpg","1720_각북면_77")</f>
        <v>1720_각북면_77</v>
      </c>
      <c r="B4351" s="2">
        <v>1720</v>
      </c>
      <c r="C4351" s="2" t="s">
        <v>15814</v>
      </c>
      <c r="D4351" s="2" t="s">
        <v>15815</v>
      </c>
      <c r="E4351" s="2">
        <v>4350</v>
      </c>
      <c r="F4351" s="1">
        <v>19</v>
      </c>
      <c r="G4351" s="1" t="s">
        <v>6491</v>
      </c>
      <c r="H4351" s="1" t="s">
        <v>8502</v>
      </c>
      <c r="I4351" s="1">
        <v>12</v>
      </c>
      <c r="J4351" s="1" t="s">
        <v>6823</v>
      </c>
      <c r="K4351" s="1" t="s">
        <v>8557</v>
      </c>
      <c r="L4351" s="1">
        <v>1</v>
      </c>
      <c r="M4351" s="2" t="s">
        <v>6823</v>
      </c>
      <c r="N4351" s="2" t="s">
        <v>8557</v>
      </c>
      <c r="T4351" s="1" t="s">
        <v>17271</v>
      </c>
      <c r="U4351" s="1" t="s">
        <v>573</v>
      </c>
      <c r="V4351" s="1" t="s">
        <v>8905</v>
      </c>
      <c r="W4351" s="1" t="s">
        <v>373</v>
      </c>
      <c r="X4351" s="1" t="s">
        <v>9290</v>
      </c>
      <c r="Y4351" s="1" t="s">
        <v>6824</v>
      </c>
      <c r="Z4351" s="1" t="s">
        <v>10010</v>
      </c>
      <c r="AC4351" s="1">
        <v>41</v>
      </c>
      <c r="AD4351" s="1" t="s">
        <v>211</v>
      </c>
      <c r="AE4351" s="1" t="s">
        <v>10681</v>
      </c>
      <c r="AJ4351" s="1" t="s">
        <v>17</v>
      </c>
      <c r="AK4351" s="1" t="s">
        <v>11718</v>
      </c>
      <c r="AL4351" s="1" t="s">
        <v>158</v>
      </c>
      <c r="AM4351" s="1" t="s">
        <v>11647</v>
      </c>
      <c r="AT4351" s="1" t="s">
        <v>573</v>
      </c>
      <c r="AU4351" s="1" t="s">
        <v>8905</v>
      </c>
      <c r="AV4351" s="1" t="s">
        <v>6825</v>
      </c>
      <c r="AW4351" s="1" t="s">
        <v>12153</v>
      </c>
      <c r="BG4351" s="1" t="s">
        <v>6568</v>
      </c>
      <c r="BH4351" s="1" t="s">
        <v>8981</v>
      </c>
      <c r="BI4351" s="1" t="s">
        <v>6569</v>
      </c>
      <c r="BJ4351" s="1" t="s">
        <v>10288</v>
      </c>
      <c r="BK4351" s="1" t="s">
        <v>573</v>
      </c>
      <c r="BL4351" s="1" t="s">
        <v>8905</v>
      </c>
      <c r="BM4351" s="1" t="s">
        <v>5315</v>
      </c>
      <c r="BN4351" s="1" t="s">
        <v>13130</v>
      </c>
      <c r="BO4351" s="1" t="s">
        <v>88</v>
      </c>
      <c r="BP4351" s="1" t="s">
        <v>8828</v>
      </c>
      <c r="BQ4351" s="1" t="s">
        <v>6749</v>
      </c>
      <c r="BR4351" s="1" t="s">
        <v>17417</v>
      </c>
      <c r="BS4351" s="1" t="s">
        <v>118</v>
      </c>
      <c r="BT4351" s="1" t="s">
        <v>11738</v>
      </c>
    </row>
    <row r="4352" spans="1:72" ht="13.5" customHeight="1">
      <c r="A4352" s="3" t="str">
        <f>HYPERLINK("http://kyu.snu.ac.kr/sdhj/index.jsp?type=hj/GK14605_00IH_0001_0077.jpg","1720_각북면_77")</f>
        <v>1720_각북면_77</v>
      </c>
      <c r="B4352" s="2">
        <v>1720</v>
      </c>
      <c r="C4352" s="2" t="s">
        <v>16217</v>
      </c>
      <c r="D4352" s="2" t="s">
        <v>16218</v>
      </c>
      <c r="E4352" s="2">
        <v>4351</v>
      </c>
      <c r="F4352" s="1">
        <v>19</v>
      </c>
      <c r="G4352" s="1" t="s">
        <v>6491</v>
      </c>
      <c r="H4352" s="1" t="s">
        <v>8502</v>
      </c>
      <c r="I4352" s="1">
        <v>12</v>
      </c>
      <c r="L4352" s="1">
        <v>1</v>
      </c>
      <c r="M4352" s="2" t="s">
        <v>6823</v>
      </c>
      <c r="N4352" s="2" t="s">
        <v>8557</v>
      </c>
      <c r="S4352" s="1" t="s">
        <v>51</v>
      </c>
      <c r="T4352" s="1" t="s">
        <v>1413</v>
      </c>
      <c r="W4352" s="1" t="s">
        <v>38</v>
      </c>
      <c r="X4352" s="1" t="s">
        <v>15655</v>
      </c>
      <c r="Y4352" s="1" t="s">
        <v>53</v>
      </c>
      <c r="Z4352" s="1" t="s">
        <v>9315</v>
      </c>
      <c r="AC4352" s="1">
        <v>42</v>
      </c>
      <c r="AD4352" s="1" t="s">
        <v>374</v>
      </c>
      <c r="AE4352" s="1" t="s">
        <v>11556</v>
      </c>
      <c r="AJ4352" s="1" t="s">
        <v>17</v>
      </c>
      <c r="AK4352" s="1" t="s">
        <v>11718</v>
      </c>
      <c r="AL4352" s="1" t="s">
        <v>50</v>
      </c>
      <c r="AM4352" s="1" t="s">
        <v>15656</v>
      </c>
      <c r="AT4352" s="1" t="s">
        <v>573</v>
      </c>
      <c r="AU4352" s="1" t="s">
        <v>8905</v>
      </c>
      <c r="AV4352" s="1" t="s">
        <v>6826</v>
      </c>
      <c r="AW4352" s="1" t="s">
        <v>12210</v>
      </c>
      <c r="BG4352" s="1" t="s">
        <v>573</v>
      </c>
      <c r="BH4352" s="1" t="s">
        <v>8905</v>
      </c>
      <c r="BI4352" s="1" t="s">
        <v>6827</v>
      </c>
      <c r="BJ4352" s="1" t="s">
        <v>13127</v>
      </c>
      <c r="BK4352" s="1" t="s">
        <v>573</v>
      </c>
      <c r="BL4352" s="1" t="s">
        <v>8905</v>
      </c>
      <c r="BM4352" s="1" t="s">
        <v>6202</v>
      </c>
      <c r="BN4352" s="1" t="s">
        <v>12286</v>
      </c>
      <c r="BO4352" s="1" t="s">
        <v>573</v>
      </c>
      <c r="BP4352" s="1" t="s">
        <v>8905</v>
      </c>
      <c r="BQ4352" s="1" t="s">
        <v>8444</v>
      </c>
      <c r="BR4352" s="1" t="s">
        <v>14201</v>
      </c>
      <c r="BS4352" s="1" t="s">
        <v>796</v>
      </c>
      <c r="BT4352" s="1" t="s">
        <v>11744</v>
      </c>
    </row>
    <row r="4353" spans="1:72" ht="13.5" customHeight="1">
      <c r="A4353" s="3" t="str">
        <f>HYPERLINK("http://kyu.snu.ac.kr/sdhj/index.jsp?type=hj/GK14605_00IH_0001_0077.jpg","1720_각북면_77")</f>
        <v>1720_각북면_77</v>
      </c>
      <c r="B4353" s="2">
        <v>1720</v>
      </c>
      <c r="C4353" s="2" t="s">
        <v>15711</v>
      </c>
      <c r="D4353" s="2" t="s">
        <v>15712</v>
      </c>
      <c r="E4353" s="2">
        <v>4352</v>
      </c>
      <c r="F4353" s="1">
        <v>19</v>
      </c>
      <c r="G4353" s="1" t="s">
        <v>6491</v>
      </c>
      <c r="H4353" s="1" t="s">
        <v>8502</v>
      </c>
      <c r="I4353" s="1">
        <v>12</v>
      </c>
      <c r="L4353" s="1">
        <v>1</v>
      </c>
      <c r="M4353" s="2" t="s">
        <v>6823</v>
      </c>
      <c r="N4353" s="2" t="s">
        <v>8557</v>
      </c>
      <c r="S4353" s="1" t="s">
        <v>226</v>
      </c>
      <c r="T4353" s="1" t="s">
        <v>8709</v>
      </c>
      <c r="Y4353" s="1" t="s">
        <v>53</v>
      </c>
      <c r="Z4353" s="1" t="s">
        <v>9315</v>
      </c>
      <c r="AF4353" s="1" t="s">
        <v>67</v>
      </c>
      <c r="AG4353" s="1" t="s">
        <v>9286</v>
      </c>
    </row>
    <row r="4354" spans="1:72" ht="13.5" customHeight="1">
      <c r="A4354" s="3" t="str">
        <f>HYPERLINK("http://kyu.snu.ac.kr/sdhj/index.jsp?type=hj/GK14605_00IH_0001_0077.jpg","1720_각북면_77")</f>
        <v>1720_각북면_77</v>
      </c>
      <c r="B4354" s="2">
        <v>1720</v>
      </c>
      <c r="C4354" s="2" t="s">
        <v>15637</v>
      </c>
      <c r="D4354" s="2" t="s">
        <v>15638</v>
      </c>
      <c r="E4354" s="2">
        <v>4353</v>
      </c>
      <c r="F4354" s="1">
        <v>19</v>
      </c>
      <c r="G4354" s="1" t="s">
        <v>6491</v>
      </c>
      <c r="H4354" s="1" t="s">
        <v>8502</v>
      </c>
      <c r="I4354" s="1">
        <v>12</v>
      </c>
      <c r="L4354" s="1">
        <v>1</v>
      </c>
      <c r="M4354" s="2" t="s">
        <v>6823</v>
      </c>
      <c r="N4354" s="2" t="s">
        <v>8557</v>
      </c>
      <c r="S4354" s="1" t="s">
        <v>68</v>
      </c>
      <c r="T4354" s="1" t="s">
        <v>8708</v>
      </c>
      <c r="Y4354" s="1" t="s">
        <v>53</v>
      </c>
      <c r="Z4354" s="1" t="s">
        <v>9315</v>
      </c>
      <c r="AC4354" s="1">
        <v>13</v>
      </c>
      <c r="AD4354" s="1" t="s">
        <v>229</v>
      </c>
      <c r="AE4354" s="1" t="s">
        <v>11524</v>
      </c>
    </row>
    <row r="4355" spans="1:72" ht="13.5" customHeight="1">
      <c r="A4355" s="3" t="str">
        <f>HYPERLINK("http://kyu.snu.ac.kr/sdhj/index.jsp?type=hj/GK14605_00IH_0001_0077.jpg","1720_각북면_77")</f>
        <v>1720_각북면_77</v>
      </c>
      <c r="B4355" s="2">
        <v>1720</v>
      </c>
      <c r="C4355" s="2" t="s">
        <v>15637</v>
      </c>
      <c r="D4355" s="2" t="s">
        <v>15638</v>
      </c>
      <c r="E4355" s="2">
        <v>4354</v>
      </c>
      <c r="F4355" s="1">
        <v>19</v>
      </c>
      <c r="G4355" s="1" t="s">
        <v>6491</v>
      </c>
      <c r="H4355" s="1" t="s">
        <v>8502</v>
      </c>
      <c r="I4355" s="1">
        <v>12</v>
      </c>
      <c r="L4355" s="1">
        <v>1</v>
      </c>
      <c r="M4355" s="2" t="s">
        <v>6823</v>
      </c>
      <c r="N4355" s="2" t="s">
        <v>8557</v>
      </c>
      <c r="S4355" s="1" t="s">
        <v>71</v>
      </c>
      <c r="T4355" s="1" t="s">
        <v>8710</v>
      </c>
      <c r="Y4355" s="1" t="s">
        <v>6666</v>
      </c>
      <c r="Z4355" s="1" t="s">
        <v>10009</v>
      </c>
      <c r="AF4355" s="1" t="s">
        <v>67</v>
      </c>
      <c r="AG4355" s="1" t="s">
        <v>9286</v>
      </c>
    </row>
    <row r="4356" spans="1:72" ht="13.5" customHeight="1">
      <c r="A4356" s="3" t="str">
        <f>HYPERLINK("http://kyu.snu.ac.kr/sdhj/index.jsp?type=hj/GK14605_00IH_0001_0077.jpg","1720_각북면_77")</f>
        <v>1720_각북면_77</v>
      </c>
      <c r="B4356" s="2">
        <v>1720</v>
      </c>
      <c r="C4356" s="2" t="s">
        <v>15637</v>
      </c>
      <c r="D4356" s="2" t="s">
        <v>15638</v>
      </c>
      <c r="E4356" s="2">
        <v>4355</v>
      </c>
      <c r="F4356" s="1">
        <v>19</v>
      </c>
      <c r="G4356" s="1" t="s">
        <v>6491</v>
      </c>
      <c r="H4356" s="1" t="s">
        <v>8502</v>
      </c>
      <c r="I4356" s="1">
        <v>12</v>
      </c>
      <c r="L4356" s="1">
        <v>1</v>
      </c>
      <c r="M4356" s="2" t="s">
        <v>6823</v>
      </c>
      <c r="N4356" s="2" t="s">
        <v>8557</v>
      </c>
      <c r="S4356" s="1" t="s">
        <v>68</v>
      </c>
      <c r="T4356" s="1" t="s">
        <v>8708</v>
      </c>
      <c r="Y4356" s="1" t="s">
        <v>53</v>
      </c>
      <c r="Z4356" s="1" t="s">
        <v>9315</v>
      </c>
      <c r="AC4356" s="1">
        <v>2</v>
      </c>
      <c r="AD4356" s="1" t="s">
        <v>106</v>
      </c>
      <c r="AE4356" s="1" t="s">
        <v>11517</v>
      </c>
      <c r="AF4356" s="1" t="s">
        <v>135</v>
      </c>
      <c r="AG4356" s="1" t="s">
        <v>11569</v>
      </c>
    </row>
    <row r="4357" spans="1:72" ht="13.5" customHeight="1">
      <c r="A4357" s="3" t="str">
        <f>HYPERLINK("http://kyu.snu.ac.kr/sdhj/index.jsp?type=hj/GK14605_00IH_0001_0077.jpg","1720_각북면_77")</f>
        <v>1720_각북면_77</v>
      </c>
      <c r="B4357" s="2">
        <v>1720</v>
      </c>
      <c r="C4357" s="2" t="s">
        <v>15637</v>
      </c>
      <c r="D4357" s="2" t="s">
        <v>15638</v>
      </c>
      <c r="E4357" s="2">
        <v>4356</v>
      </c>
      <c r="F4357" s="1">
        <v>19</v>
      </c>
      <c r="G4357" s="1" t="s">
        <v>6491</v>
      </c>
      <c r="H4357" s="1" t="s">
        <v>8502</v>
      </c>
      <c r="I4357" s="1">
        <v>12</v>
      </c>
      <c r="L4357" s="1">
        <v>2</v>
      </c>
      <c r="M4357" s="2" t="s">
        <v>18512</v>
      </c>
      <c r="N4357" s="2" t="s">
        <v>18513</v>
      </c>
      <c r="T4357" s="1" t="s">
        <v>15624</v>
      </c>
      <c r="U4357" s="1" t="s">
        <v>573</v>
      </c>
      <c r="V4357" s="1" t="s">
        <v>8905</v>
      </c>
      <c r="W4357" s="1" t="s">
        <v>38</v>
      </c>
      <c r="X4357" s="1" t="s">
        <v>15655</v>
      </c>
      <c r="Y4357" s="1" t="s">
        <v>6828</v>
      </c>
      <c r="Z4357" s="1" t="s">
        <v>10008</v>
      </c>
      <c r="AC4357" s="1">
        <v>31</v>
      </c>
      <c r="AD4357" s="1" t="s">
        <v>445</v>
      </c>
      <c r="AE4357" s="1" t="s">
        <v>11541</v>
      </c>
      <c r="AJ4357" s="1" t="s">
        <v>17</v>
      </c>
      <c r="AK4357" s="1" t="s">
        <v>11718</v>
      </c>
      <c r="AL4357" s="1" t="s">
        <v>50</v>
      </c>
      <c r="AM4357" s="1" t="s">
        <v>15656</v>
      </c>
      <c r="AT4357" s="1" t="s">
        <v>573</v>
      </c>
      <c r="AU4357" s="1" t="s">
        <v>8905</v>
      </c>
      <c r="AV4357" s="1" t="s">
        <v>6829</v>
      </c>
      <c r="AW4357" s="1" t="s">
        <v>12209</v>
      </c>
      <c r="BG4357" s="1" t="s">
        <v>48</v>
      </c>
      <c r="BH4357" s="1" t="s">
        <v>8899</v>
      </c>
      <c r="BI4357" s="1" t="s">
        <v>6546</v>
      </c>
      <c r="BJ4357" s="1" t="s">
        <v>10033</v>
      </c>
      <c r="BK4357" s="1" t="s">
        <v>1979</v>
      </c>
      <c r="BL4357" s="1" t="s">
        <v>11966</v>
      </c>
      <c r="BM4357" s="1" t="s">
        <v>4578</v>
      </c>
      <c r="BN4357" s="1" t="s">
        <v>16789</v>
      </c>
      <c r="BO4357" s="1" t="s">
        <v>573</v>
      </c>
      <c r="BP4357" s="1" t="s">
        <v>8905</v>
      </c>
      <c r="BQ4357" s="1" t="s">
        <v>6830</v>
      </c>
      <c r="BR4357" s="1" t="s">
        <v>14200</v>
      </c>
      <c r="BS4357" s="1" t="s">
        <v>305</v>
      </c>
      <c r="BT4357" s="1" t="s">
        <v>11720</v>
      </c>
    </row>
    <row r="4358" spans="1:72" ht="13.5" customHeight="1">
      <c r="A4358" s="3" t="str">
        <f>HYPERLINK("http://kyu.snu.ac.kr/sdhj/index.jsp?type=hj/GK14605_00IH_0001_0077.jpg","1720_각북면_77")</f>
        <v>1720_각북면_77</v>
      </c>
      <c r="B4358" s="2">
        <v>1720</v>
      </c>
      <c r="C4358" s="2" t="s">
        <v>15786</v>
      </c>
      <c r="D4358" s="2" t="s">
        <v>15787</v>
      </c>
      <c r="E4358" s="2">
        <v>4357</v>
      </c>
      <c r="F4358" s="1">
        <v>19</v>
      </c>
      <c r="G4358" s="1" t="s">
        <v>6491</v>
      </c>
      <c r="H4358" s="1" t="s">
        <v>8502</v>
      </c>
      <c r="I4358" s="1">
        <v>12</v>
      </c>
      <c r="L4358" s="1">
        <v>2</v>
      </c>
      <c r="M4358" s="2" t="s">
        <v>18512</v>
      </c>
      <c r="N4358" s="2" t="s">
        <v>18513</v>
      </c>
      <c r="S4358" s="1" t="s">
        <v>51</v>
      </c>
      <c r="T4358" s="1" t="s">
        <v>1413</v>
      </c>
      <c r="W4358" s="1" t="s">
        <v>128</v>
      </c>
      <c r="X4358" s="1" t="s">
        <v>9270</v>
      </c>
      <c r="Y4358" s="1" t="s">
        <v>53</v>
      </c>
      <c r="Z4358" s="1" t="s">
        <v>9315</v>
      </c>
      <c r="AC4358" s="1">
        <v>36</v>
      </c>
      <c r="AD4358" s="1" t="s">
        <v>341</v>
      </c>
      <c r="AE4358" s="1" t="s">
        <v>11544</v>
      </c>
      <c r="AJ4358" s="1" t="s">
        <v>17</v>
      </c>
      <c r="AK4358" s="1" t="s">
        <v>11718</v>
      </c>
      <c r="AL4358" s="1" t="s">
        <v>118</v>
      </c>
      <c r="AM4358" s="1" t="s">
        <v>11738</v>
      </c>
      <c r="AT4358" s="1" t="s">
        <v>573</v>
      </c>
      <c r="AU4358" s="1" t="s">
        <v>8905</v>
      </c>
      <c r="AV4358" s="1" t="s">
        <v>6831</v>
      </c>
      <c r="AW4358" s="1" t="s">
        <v>12208</v>
      </c>
      <c r="BG4358" s="1" t="s">
        <v>573</v>
      </c>
      <c r="BH4358" s="1" t="s">
        <v>8905</v>
      </c>
      <c r="BI4358" s="1" t="s">
        <v>6832</v>
      </c>
      <c r="BJ4358" s="1" t="s">
        <v>13126</v>
      </c>
      <c r="BK4358" s="1" t="s">
        <v>573</v>
      </c>
      <c r="BL4358" s="1" t="s">
        <v>8905</v>
      </c>
      <c r="BM4358" s="1" t="s">
        <v>6833</v>
      </c>
      <c r="BN4358" s="1" t="s">
        <v>13677</v>
      </c>
      <c r="BO4358" s="1" t="s">
        <v>573</v>
      </c>
      <c r="BP4358" s="1" t="s">
        <v>8905</v>
      </c>
      <c r="BQ4358" s="1" t="s">
        <v>6834</v>
      </c>
      <c r="BR4358" s="1" t="s">
        <v>14199</v>
      </c>
      <c r="BS4358" s="1" t="s">
        <v>118</v>
      </c>
      <c r="BT4358" s="1" t="s">
        <v>11738</v>
      </c>
    </row>
    <row r="4359" spans="1:72" ht="13.5" customHeight="1">
      <c r="A4359" s="3" t="str">
        <f>HYPERLINK("http://kyu.snu.ac.kr/sdhj/index.jsp?type=hj/GK14605_00IH_0001_0077.jpg","1720_각북면_77")</f>
        <v>1720_각북면_77</v>
      </c>
      <c r="B4359" s="2">
        <v>1720</v>
      </c>
      <c r="C4359" s="2" t="s">
        <v>16145</v>
      </c>
      <c r="D4359" s="2" t="s">
        <v>16146</v>
      </c>
      <c r="E4359" s="2">
        <v>4358</v>
      </c>
      <c r="F4359" s="1">
        <v>19</v>
      </c>
      <c r="G4359" s="1" t="s">
        <v>6491</v>
      </c>
      <c r="H4359" s="1" t="s">
        <v>8502</v>
      </c>
      <c r="I4359" s="1">
        <v>12</v>
      </c>
      <c r="L4359" s="1">
        <v>2</v>
      </c>
      <c r="M4359" s="2" t="s">
        <v>18512</v>
      </c>
      <c r="N4359" s="2" t="s">
        <v>18513</v>
      </c>
      <c r="S4359" s="1" t="s">
        <v>226</v>
      </c>
      <c r="T4359" s="1" t="s">
        <v>8709</v>
      </c>
      <c r="Y4359" s="1" t="s">
        <v>53</v>
      </c>
      <c r="Z4359" s="1" t="s">
        <v>9315</v>
      </c>
      <c r="AC4359" s="1">
        <v>10</v>
      </c>
      <c r="AD4359" s="1" t="s">
        <v>138</v>
      </c>
      <c r="AE4359" s="1" t="s">
        <v>11522</v>
      </c>
    </row>
    <row r="4360" spans="1:72" ht="13.5" customHeight="1">
      <c r="A4360" s="3" t="str">
        <f>HYPERLINK("http://kyu.snu.ac.kr/sdhj/index.jsp?type=hj/GK14605_00IH_0001_0077.jpg","1720_각북면_77")</f>
        <v>1720_각북면_77</v>
      </c>
      <c r="B4360" s="2">
        <v>1720</v>
      </c>
      <c r="C4360" s="2" t="s">
        <v>15637</v>
      </c>
      <c r="D4360" s="2" t="s">
        <v>15638</v>
      </c>
      <c r="E4360" s="2">
        <v>4359</v>
      </c>
      <c r="F4360" s="1">
        <v>19</v>
      </c>
      <c r="G4360" s="1" t="s">
        <v>6491</v>
      </c>
      <c r="H4360" s="1" t="s">
        <v>8502</v>
      </c>
      <c r="I4360" s="1">
        <v>12</v>
      </c>
      <c r="L4360" s="1">
        <v>2</v>
      </c>
      <c r="M4360" s="2" t="s">
        <v>18512</v>
      </c>
      <c r="N4360" s="2" t="s">
        <v>18513</v>
      </c>
      <c r="S4360" s="1" t="s">
        <v>71</v>
      </c>
      <c r="T4360" s="1" t="s">
        <v>8710</v>
      </c>
      <c r="U4360" s="1" t="s">
        <v>573</v>
      </c>
      <c r="V4360" s="1" t="s">
        <v>8905</v>
      </c>
      <c r="Y4360" s="1" t="s">
        <v>6835</v>
      </c>
      <c r="Z4360" s="1" t="s">
        <v>9733</v>
      </c>
      <c r="AC4360" s="1">
        <v>5</v>
      </c>
      <c r="AD4360" s="1" t="s">
        <v>249</v>
      </c>
      <c r="AE4360" s="1" t="s">
        <v>11523</v>
      </c>
    </row>
    <row r="4361" spans="1:72" ht="13.5" customHeight="1">
      <c r="A4361" s="3" t="str">
        <f>HYPERLINK("http://kyu.snu.ac.kr/sdhj/index.jsp?type=hj/GK14605_00IH_0001_0077.jpg","1720_각북면_77")</f>
        <v>1720_각북면_77</v>
      </c>
      <c r="B4361" s="2">
        <v>1720</v>
      </c>
      <c r="C4361" s="2" t="s">
        <v>15637</v>
      </c>
      <c r="D4361" s="2" t="s">
        <v>15638</v>
      </c>
      <c r="E4361" s="2">
        <v>4360</v>
      </c>
      <c r="F4361" s="1">
        <v>19</v>
      </c>
      <c r="G4361" s="1" t="s">
        <v>6491</v>
      </c>
      <c r="H4361" s="1" t="s">
        <v>8502</v>
      </c>
      <c r="I4361" s="1">
        <v>12</v>
      </c>
      <c r="L4361" s="1">
        <v>2</v>
      </c>
      <c r="M4361" s="2" t="s">
        <v>18512</v>
      </c>
      <c r="N4361" s="2" t="s">
        <v>18513</v>
      </c>
      <c r="S4361" s="1" t="s">
        <v>68</v>
      </c>
      <c r="T4361" s="1" t="s">
        <v>8708</v>
      </c>
      <c r="Y4361" s="1" t="s">
        <v>53</v>
      </c>
      <c r="Z4361" s="1" t="s">
        <v>9315</v>
      </c>
      <c r="AC4361" s="1">
        <v>2</v>
      </c>
      <c r="AD4361" s="1" t="s">
        <v>106</v>
      </c>
      <c r="AE4361" s="1" t="s">
        <v>11517</v>
      </c>
      <c r="AF4361" s="1" t="s">
        <v>135</v>
      </c>
      <c r="AG4361" s="1" t="s">
        <v>11569</v>
      </c>
    </row>
    <row r="4362" spans="1:72" ht="13.5" customHeight="1">
      <c r="A4362" s="3" t="str">
        <f>HYPERLINK("http://kyu.snu.ac.kr/sdhj/index.jsp?type=hj/GK14605_00IH_0001_0077.jpg","1720_각북면_77")</f>
        <v>1720_각북면_77</v>
      </c>
      <c r="B4362" s="2">
        <v>1720</v>
      </c>
      <c r="C4362" s="2" t="s">
        <v>15637</v>
      </c>
      <c r="D4362" s="2" t="s">
        <v>15638</v>
      </c>
      <c r="E4362" s="2">
        <v>4361</v>
      </c>
      <c r="F4362" s="1">
        <v>19</v>
      </c>
      <c r="G4362" s="1" t="s">
        <v>6491</v>
      </c>
      <c r="H4362" s="1" t="s">
        <v>8502</v>
      </c>
      <c r="I4362" s="1">
        <v>12</v>
      </c>
      <c r="L4362" s="1">
        <v>3</v>
      </c>
      <c r="M4362" s="2" t="s">
        <v>18514</v>
      </c>
      <c r="N4362" s="2" t="s">
        <v>18515</v>
      </c>
      <c r="T4362" s="1" t="s">
        <v>15624</v>
      </c>
      <c r="U4362" s="1" t="s">
        <v>573</v>
      </c>
      <c r="V4362" s="1" t="s">
        <v>8905</v>
      </c>
      <c r="W4362" s="1" t="s">
        <v>373</v>
      </c>
      <c r="X4362" s="1" t="s">
        <v>9290</v>
      </c>
      <c r="Y4362" s="1" t="s">
        <v>6836</v>
      </c>
      <c r="Z4362" s="1" t="s">
        <v>10007</v>
      </c>
      <c r="AC4362" s="1">
        <v>29</v>
      </c>
      <c r="AD4362" s="1" t="s">
        <v>555</v>
      </c>
      <c r="AE4362" s="1" t="s">
        <v>11553</v>
      </c>
      <c r="AJ4362" s="1" t="s">
        <v>17</v>
      </c>
      <c r="AK4362" s="1" t="s">
        <v>11718</v>
      </c>
      <c r="AL4362" s="1" t="s">
        <v>158</v>
      </c>
      <c r="AM4362" s="1" t="s">
        <v>11647</v>
      </c>
      <c r="AT4362" s="1" t="s">
        <v>573</v>
      </c>
      <c r="AU4362" s="1" t="s">
        <v>8905</v>
      </c>
      <c r="AV4362" s="1" t="s">
        <v>495</v>
      </c>
      <c r="AW4362" s="1" t="s">
        <v>9450</v>
      </c>
      <c r="BG4362" s="1" t="s">
        <v>573</v>
      </c>
      <c r="BH4362" s="1" t="s">
        <v>8905</v>
      </c>
      <c r="BI4362" s="1" t="s">
        <v>6600</v>
      </c>
      <c r="BJ4362" s="1" t="s">
        <v>8707</v>
      </c>
      <c r="BK4362" s="1" t="s">
        <v>2381</v>
      </c>
      <c r="BL4362" s="1" t="s">
        <v>12953</v>
      </c>
      <c r="BM4362" s="1" t="s">
        <v>6627</v>
      </c>
      <c r="BN4362" s="1" t="s">
        <v>10486</v>
      </c>
      <c r="BO4362" s="1" t="s">
        <v>573</v>
      </c>
      <c r="BP4362" s="1" t="s">
        <v>8905</v>
      </c>
      <c r="BQ4362" s="1" t="s">
        <v>8439</v>
      </c>
      <c r="BR4362" s="1" t="s">
        <v>15202</v>
      </c>
      <c r="BS4362" s="1" t="s">
        <v>41</v>
      </c>
      <c r="BT4362" s="1" t="s">
        <v>11660</v>
      </c>
    </row>
    <row r="4363" spans="1:72" ht="13.5" customHeight="1">
      <c r="A4363" s="3" t="str">
        <f>HYPERLINK("http://kyu.snu.ac.kr/sdhj/index.jsp?type=hj/GK14605_00IH_0001_0077.jpg","1720_각북면_77")</f>
        <v>1720_각북면_77</v>
      </c>
      <c r="B4363" s="2">
        <v>1720</v>
      </c>
      <c r="C4363" s="2" t="s">
        <v>15711</v>
      </c>
      <c r="D4363" s="2" t="s">
        <v>15712</v>
      </c>
      <c r="E4363" s="2">
        <v>4362</v>
      </c>
      <c r="F4363" s="1">
        <v>19</v>
      </c>
      <c r="G4363" s="1" t="s">
        <v>6491</v>
      </c>
      <c r="H4363" s="1" t="s">
        <v>8502</v>
      </c>
      <c r="I4363" s="1">
        <v>12</v>
      </c>
      <c r="L4363" s="1">
        <v>3</v>
      </c>
      <c r="M4363" s="2" t="s">
        <v>18514</v>
      </c>
      <c r="N4363" s="2" t="s">
        <v>18515</v>
      </c>
      <c r="S4363" s="1" t="s">
        <v>51</v>
      </c>
      <c r="T4363" s="1" t="s">
        <v>1413</v>
      </c>
      <c r="W4363" s="1" t="s">
        <v>245</v>
      </c>
      <c r="X4363" s="1" t="s">
        <v>9269</v>
      </c>
      <c r="Y4363" s="1" t="s">
        <v>53</v>
      </c>
      <c r="Z4363" s="1" t="s">
        <v>9315</v>
      </c>
      <c r="AC4363" s="1">
        <v>39</v>
      </c>
      <c r="AD4363" s="1" t="s">
        <v>119</v>
      </c>
      <c r="AE4363" s="1" t="s">
        <v>9334</v>
      </c>
      <c r="AJ4363" s="1" t="s">
        <v>17</v>
      </c>
      <c r="AK4363" s="1" t="s">
        <v>11718</v>
      </c>
      <c r="AL4363" s="1" t="s">
        <v>158</v>
      </c>
      <c r="AM4363" s="1" t="s">
        <v>11647</v>
      </c>
      <c r="AT4363" s="1" t="s">
        <v>573</v>
      </c>
      <c r="AU4363" s="1" t="s">
        <v>8905</v>
      </c>
      <c r="AV4363" s="1" t="s">
        <v>6837</v>
      </c>
      <c r="AW4363" s="1" t="s">
        <v>12207</v>
      </c>
      <c r="BG4363" s="1" t="s">
        <v>573</v>
      </c>
      <c r="BH4363" s="1" t="s">
        <v>8905</v>
      </c>
      <c r="BI4363" s="1" t="s">
        <v>6838</v>
      </c>
      <c r="BJ4363" s="1" t="s">
        <v>13125</v>
      </c>
      <c r="BK4363" s="1" t="s">
        <v>573</v>
      </c>
      <c r="BL4363" s="1" t="s">
        <v>8905</v>
      </c>
      <c r="BM4363" s="1" t="s">
        <v>6723</v>
      </c>
      <c r="BN4363" s="1" t="s">
        <v>9925</v>
      </c>
      <c r="BO4363" s="1" t="s">
        <v>573</v>
      </c>
      <c r="BP4363" s="1" t="s">
        <v>8905</v>
      </c>
      <c r="BQ4363" s="1" t="s">
        <v>6839</v>
      </c>
      <c r="BR4363" s="1" t="s">
        <v>17421</v>
      </c>
      <c r="BS4363" s="1" t="s">
        <v>158</v>
      </c>
      <c r="BT4363" s="1" t="s">
        <v>11647</v>
      </c>
    </row>
    <row r="4364" spans="1:72" ht="13.5" customHeight="1">
      <c r="A4364" s="3" t="str">
        <f>HYPERLINK("http://kyu.snu.ac.kr/sdhj/index.jsp?type=hj/GK14605_00IH_0001_0077.jpg","1720_각북면_77")</f>
        <v>1720_각북면_77</v>
      </c>
      <c r="B4364" s="2">
        <v>1720</v>
      </c>
      <c r="C4364" s="2" t="s">
        <v>15637</v>
      </c>
      <c r="D4364" s="2" t="s">
        <v>15638</v>
      </c>
      <c r="E4364" s="2">
        <v>4363</v>
      </c>
      <c r="F4364" s="1">
        <v>19</v>
      </c>
      <c r="G4364" s="1" t="s">
        <v>6491</v>
      </c>
      <c r="H4364" s="1" t="s">
        <v>8502</v>
      </c>
      <c r="I4364" s="1">
        <v>12</v>
      </c>
      <c r="L4364" s="1">
        <v>3</v>
      </c>
      <c r="M4364" s="2" t="s">
        <v>18514</v>
      </c>
      <c r="N4364" s="2" t="s">
        <v>18515</v>
      </c>
      <c r="S4364" s="1" t="s">
        <v>190</v>
      </c>
      <c r="T4364" s="1" t="s">
        <v>8713</v>
      </c>
      <c r="Y4364" s="1" t="s">
        <v>1026</v>
      </c>
      <c r="Z4364" s="1" t="s">
        <v>10006</v>
      </c>
      <c r="AF4364" s="1" t="s">
        <v>67</v>
      </c>
      <c r="AG4364" s="1" t="s">
        <v>9286</v>
      </c>
    </row>
    <row r="4365" spans="1:72" ht="13.5" customHeight="1">
      <c r="A4365" s="3" t="str">
        <f>HYPERLINK("http://kyu.snu.ac.kr/sdhj/index.jsp?type=hj/GK14605_00IH_0001_0077.jpg","1720_각북면_77")</f>
        <v>1720_각북면_77</v>
      </c>
      <c r="B4365" s="2">
        <v>1720</v>
      </c>
      <c r="C4365" s="2" t="s">
        <v>15637</v>
      </c>
      <c r="D4365" s="2" t="s">
        <v>15638</v>
      </c>
      <c r="E4365" s="2">
        <v>4364</v>
      </c>
      <c r="F4365" s="1">
        <v>19</v>
      </c>
      <c r="G4365" s="1" t="s">
        <v>6491</v>
      </c>
      <c r="H4365" s="1" t="s">
        <v>8502</v>
      </c>
      <c r="I4365" s="1">
        <v>12</v>
      </c>
      <c r="L4365" s="1">
        <v>3</v>
      </c>
      <c r="M4365" s="2" t="s">
        <v>18514</v>
      </c>
      <c r="N4365" s="2" t="s">
        <v>18515</v>
      </c>
      <c r="S4365" s="1" t="s">
        <v>71</v>
      </c>
      <c r="T4365" s="1" t="s">
        <v>8710</v>
      </c>
      <c r="U4365" s="1" t="s">
        <v>573</v>
      </c>
      <c r="V4365" s="1" t="s">
        <v>8905</v>
      </c>
      <c r="Y4365" s="1" t="s">
        <v>6840</v>
      </c>
      <c r="Z4365" s="1" t="s">
        <v>10005</v>
      </c>
      <c r="AC4365" s="1">
        <v>8</v>
      </c>
      <c r="AD4365" s="1" t="s">
        <v>76</v>
      </c>
      <c r="AE4365" s="1" t="s">
        <v>11537</v>
      </c>
    </row>
    <row r="4366" spans="1:72" ht="13.5" customHeight="1">
      <c r="A4366" s="3" t="str">
        <f>HYPERLINK("http://kyu.snu.ac.kr/sdhj/index.jsp?type=hj/GK14605_00IH_0001_0077.jpg","1720_각북면_77")</f>
        <v>1720_각북면_77</v>
      </c>
      <c r="B4366" s="2">
        <v>1720</v>
      </c>
      <c r="C4366" s="2" t="s">
        <v>15637</v>
      </c>
      <c r="D4366" s="2" t="s">
        <v>15638</v>
      </c>
      <c r="E4366" s="2">
        <v>4365</v>
      </c>
      <c r="F4366" s="1">
        <v>19</v>
      </c>
      <c r="G4366" s="1" t="s">
        <v>6491</v>
      </c>
      <c r="H4366" s="1" t="s">
        <v>8502</v>
      </c>
      <c r="I4366" s="1">
        <v>12</v>
      </c>
      <c r="L4366" s="1">
        <v>3</v>
      </c>
      <c r="M4366" s="2" t="s">
        <v>18514</v>
      </c>
      <c r="N4366" s="2" t="s">
        <v>18515</v>
      </c>
      <c r="S4366" s="1" t="s">
        <v>71</v>
      </c>
      <c r="T4366" s="1" t="s">
        <v>8710</v>
      </c>
      <c r="U4366" s="1" t="s">
        <v>573</v>
      </c>
      <c r="V4366" s="1" t="s">
        <v>8905</v>
      </c>
      <c r="Y4366" s="1" t="s">
        <v>3568</v>
      </c>
      <c r="Z4366" s="1" t="s">
        <v>10004</v>
      </c>
      <c r="AC4366" s="1">
        <v>3</v>
      </c>
      <c r="AD4366" s="1" t="s">
        <v>561</v>
      </c>
      <c r="AE4366" s="1" t="s">
        <v>11535</v>
      </c>
      <c r="AF4366" s="1" t="s">
        <v>135</v>
      </c>
      <c r="AG4366" s="1" t="s">
        <v>11569</v>
      </c>
    </row>
    <row r="4367" spans="1:72" ht="13.5" customHeight="1">
      <c r="A4367" s="3" t="str">
        <f>HYPERLINK("http://kyu.snu.ac.kr/sdhj/index.jsp?type=hj/GK14605_00IH_0001_0077.jpg","1720_각북면_77")</f>
        <v>1720_각북면_77</v>
      </c>
      <c r="B4367" s="2">
        <v>1720</v>
      </c>
      <c r="C4367" s="2" t="s">
        <v>15637</v>
      </c>
      <c r="D4367" s="2" t="s">
        <v>15638</v>
      </c>
      <c r="E4367" s="2">
        <v>4366</v>
      </c>
      <c r="F4367" s="1">
        <v>19</v>
      </c>
      <c r="G4367" s="1" t="s">
        <v>6491</v>
      </c>
      <c r="H4367" s="1" t="s">
        <v>8502</v>
      </c>
      <c r="I4367" s="1">
        <v>12</v>
      </c>
      <c r="L4367" s="1">
        <v>4</v>
      </c>
      <c r="M4367" s="2" t="s">
        <v>18516</v>
      </c>
      <c r="N4367" s="2" t="s">
        <v>18517</v>
      </c>
      <c r="T4367" s="1" t="s">
        <v>15624</v>
      </c>
      <c r="U4367" s="1" t="s">
        <v>6841</v>
      </c>
      <c r="V4367" s="1" t="s">
        <v>8977</v>
      </c>
      <c r="W4367" s="1" t="s">
        <v>103</v>
      </c>
      <c r="X4367" s="1" t="s">
        <v>15645</v>
      </c>
      <c r="Y4367" s="1" t="s">
        <v>2288</v>
      </c>
      <c r="Z4367" s="1" t="s">
        <v>10003</v>
      </c>
      <c r="AC4367" s="1">
        <v>27</v>
      </c>
      <c r="AD4367" s="1" t="s">
        <v>167</v>
      </c>
      <c r="AE4367" s="1" t="s">
        <v>11350</v>
      </c>
      <c r="AJ4367" s="1" t="s">
        <v>17</v>
      </c>
      <c r="AK4367" s="1" t="s">
        <v>11718</v>
      </c>
      <c r="AL4367" s="1" t="s">
        <v>305</v>
      </c>
      <c r="AM4367" s="1" t="s">
        <v>11720</v>
      </c>
      <c r="AT4367" s="1" t="s">
        <v>88</v>
      </c>
      <c r="AU4367" s="1" t="s">
        <v>8828</v>
      </c>
      <c r="AV4367" s="1" t="s">
        <v>6842</v>
      </c>
      <c r="AW4367" s="1" t="s">
        <v>10480</v>
      </c>
      <c r="BG4367" s="1" t="s">
        <v>88</v>
      </c>
      <c r="BH4367" s="1" t="s">
        <v>8828</v>
      </c>
      <c r="BI4367" s="1" t="s">
        <v>6843</v>
      </c>
      <c r="BJ4367" s="1" t="s">
        <v>13124</v>
      </c>
      <c r="BK4367" s="1" t="s">
        <v>88</v>
      </c>
      <c r="BL4367" s="1" t="s">
        <v>8828</v>
      </c>
      <c r="BM4367" s="1" t="s">
        <v>2548</v>
      </c>
      <c r="BN4367" s="1" t="s">
        <v>10777</v>
      </c>
      <c r="BO4367" s="1" t="s">
        <v>233</v>
      </c>
      <c r="BP4367" s="1" t="s">
        <v>8848</v>
      </c>
      <c r="BQ4367" s="1" t="s">
        <v>6844</v>
      </c>
      <c r="BR4367" s="1" t="s">
        <v>17441</v>
      </c>
      <c r="BS4367" s="1" t="s">
        <v>158</v>
      </c>
      <c r="BT4367" s="1" t="s">
        <v>11647</v>
      </c>
    </row>
    <row r="4368" spans="1:72" ht="13.5" customHeight="1">
      <c r="A4368" s="3" t="str">
        <f>HYPERLINK("http://kyu.snu.ac.kr/sdhj/index.jsp?type=hj/GK14605_00IH_0001_0077.jpg","1720_각북면_77")</f>
        <v>1720_각북면_77</v>
      </c>
      <c r="B4368" s="2">
        <v>1720</v>
      </c>
      <c r="C4368" s="2" t="s">
        <v>17442</v>
      </c>
      <c r="D4368" s="2" t="s">
        <v>17443</v>
      </c>
      <c r="E4368" s="2">
        <v>4367</v>
      </c>
      <c r="F4368" s="1">
        <v>19</v>
      </c>
      <c r="G4368" s="1" t="s">
        <v>6491</v>
      </c>
      <c r="H4368" s="1" t="s">
        <v>8502</v>
      </c>
      <c r="I4368" s="1">
        <v>12</v>
      </c>
      <c r="L4368" s="1">
        <v>4</v>
      </c>
      <c r="M4368" s="2" t="s">
        <v>18516</v>
      </c>
      <c r="N4368" s="2" t="s">
        <v>18517</v>
      </c>
      <c r="S4368" s="1" t="s">
        <v>102</v>
      </c>
      <c r="T4368" s="1" t="s">
        <v>8723</v>
      </c>
      <c r="W4368" s="1" t="s">
        <v>373</v>
      </c>
      <c r="X4368" s="1" t="s">
        <v>9290</v>
      </c>
      <c r="Y4368" s="1" t="s">
        <v>53</v>
      </c>
      <c r="Z4368" s="1" t="s">
        <v>9315</v>
      </c>
      <c r="AC4368" s="1">
        <v>63</v>
      </c>
      <c r="AD4368" s="1" t="s">
        <v>561</v>
      </c>
      <c r="AE4368" s="1" t="s">
        <v>11535</v>
      </c>
    </row>
    <row r="4369" spans="1:72" ht="13.5" customHeight="1">
      <c r="A4369" s="3" t="str">
        <f>HYPERLINK("http://kyu.snu.ac.kr/sdhj/index.jsp?type=hj/GK14605_00IH_0001_0077.jpg","1720_각북면_77")</f>
        <v>1720_각북면_77</v>
      </c>
      <c r="B4369" s="2">
        <v>1720</v>
      </c>
      <c r="C4369" s="2" t="s">
        <v>15637</v>
      </c>
      <c r="D4369" s="2" t="s">
        <v>15638</v>
      </c>
      <c r="E4369" s="2">
        <v>4368</v>
      </c>
      <c r="F4369" s="1">
        <v>19</v>
      </c>
      <c r="G4369" s="1" t="s">
        <v>6491</v>
      </c>
      <c r="H4369" s="1" t="s">
        <v>8502</v>
      </c>
      <c r="I4369" s="1">
        <v>12</v>
      </c>
      <c r="L4369" s="1">
        <v>4</v>
      </c>
      <c r="M4369" s="2" t="s">
        <v>18516</v>
      </c>
      <c r="N4369" s="2" t="s">
        <v>18517</v>
      </c>
      <c r="S4369" s="1" t="s">
        <v>66</v>
      </c>
      <c r="T4369" s="1" t="s">
        <v>8716</v>
      </c>
      <c r="Y4369" s="1" t="s">
        <v>53</v>
      </c>
      <c r="Z4369" s="1" t="s">
        <v>9315</v>
      </c>
      <c r="AC4369" s="1">
        <v>5</v>
      </c>
      <c r="AD4369" s="1" t="s">
        <v>249</v>
      </c>
      <c r="AE4369" s="1" t="s">
        <v>11523</v>
      </c>
    </row>
    <row r="4370" spans="1:72" ht="13.5" customHeight="1">
      <c r="A4370" s="3" t="str">
        <f>HYPERLINK("http://kyu.snu.ac.kr/sdhj/index.jsp?type=hj/GK14605_00IH_0001_0077.jpg","1720_각북면_77")</f>
        <v>1720_각북면_77</v>
      </c>
      <c r="B4370" s="2">
        <v>1720</v>
      </c>
      <c r="C4370" s="2" t="s">
        <v>15637</v>
      </c>
      <c r="D4370" s="2" t="s">
        <v>15638</v>
      </c>
      <c r="E4370" s="2">
        <v>4369</v>
      </c>
      <c r="F4370" s="1">
        <v>19</v>
      </c>
      <c r="G4370" s="1" t="s">
        <v>6491</v>
      </c>
      <c r="H4370" s="1" t="s">
        <v>8502</v>
      </c>
      <c r="I4370" s="1">
        <v>12</v>
      </c>
      <c r="L4370" s="1">
        <v>5</v>
      </c>
      <c r="M4370" s="2" t="s">
        <v>18518</v>
      </c>
      <c r="N4370" s="2" t="s">
        <v>18519</v>
      </c>
      <c r="Q4370" s="1" t="s">
        <v>17444</v>
      </c>
      <c r="R4370" s="1" t="s">
        <v>17445</v>
      </c>
      <c r="T4370" s="1" t="s">
        <v>15624</v>
      </c>
      <c r="U4370" s="1" t="s">
        <v>6845</v>
      </c>
      <c r="V4370" s="1" t="s">
        <v>8976</v>
      </c>
      <c r="W4370" s="1" t="s">
        <v>220</v>
      </c>
      <c r="X4370" s="1" t="s">
        <v>8720</v>
      </c>
      <c r="Y4370" s="1" t="s">
        <v>6846</v>
      </c>
      <c r="Z4370" s="1" t="s">
        <v>10002</v>
      </c>
      <c r="AC4370" s="1">
        <v>28</v>
      </c>
      <c r="AD4370" s="1" t="s">
        <v>95</v>
      </c>
      <c r="AE4370" s="1" t="s">
        <v>11539</v>
      </c>
      <c r="AJ4370" s="1" t="s">
        <v>17</v>
      </c>
      <c r="AK4370" s="1" t="s">
        <v>11718</v>
      </c>
      <c r="AL4370" s="1" t="s">
        <v>96</v>
      </c>
      <c r="AM4370" s="1" t="s">
        <v>11726</v>
      </c>
      <c r="AT4370" s="1" t="s">
        <v>88</v>
      </c>
      <c r="AU4370" s="1" t="s">
        <v>8828</v>
      </c>
      <c r="AV4370" s="1" t="s">
        <v>6847</v>
      </c>
      <c r="AW4370" s="1" t="s">
        <v>12206</v>
      </c>
      <c r="BG4370" s="1" t="s">
        <v>88</v>
      </c>
      <c r="BH4370" s="1" t="s">
        <v>8828</v>
      </c>
      <c r="BI4370" s="1" t="s">
        <v>6848</v>
      </c>
      <c r="BJ4370" s="1" t="s">
        <v>13123</v>
      </c>
      <c r="BK4370" s="1" t="s">
        <v>88</v>
      </c>
      <c r="BL4370" s="1" t="s">
        <v>8828</v>
      </c>
      <c r="BM4370" s="1" t="s">
        <v>6849</v>
      </c>
      <c r="BN4370" s="1" t="s">
        <v>13676</v>
      </c>
      <c r="BQ4370" s="1" t="s">
        <v>6850</v>
      </c>
      <c r="BR4370" s="1" t="s">
        <v>14198</v>
      </c>
      <c r="BS4370" s="1" t="s">
        <v>87</v>
      </c>
      <c r="BT4370" s="1" t="s">
        <v>11630</v>
      </c>
    </row>
    <row r="4371" spans="1:72" ht="13.5" customHeight="1">
      <c r="A4371" s="3" t="str">
        <f>HYPERLINK("http://kyu.snu.ac.kr/sdhj/index.jsp?type=hj/GK14605_00IH_0001_0077.jpg","1720_각북면_77")</f>
        <v>1720_각북면_77</v>
      </c>
      <c r="B4371" s="2">
        <v>1720</v>
      </c>
      <c r="C4371" s="2" t="s">
        <v>15637</v>
      </c>
      <c r="D4371" s="2" t="s">
        <v>15638</v>
      </c>
      <c r="E4371" s="2">
        <v>4370</v>
      </c>
      <c r="F4371" s="1">
        <v>19</v>
      </c>
      <c r="G4371" s="1" t="s">
        <v>6491</v>
      </c>
      <c r="H4371" s="1" t="s">
        <v>8502</v>
      </c>
      <c r="I4371" s="1">
        <v>12</v>
      </c>
      <c r="L4371" s="1">
        <v>5</v>
      </c>
      <c r="M4371" s="2" t="s">
        <v>18518</v>
      </c>
      <c r="N4371" s="2" t="s">
        <v>18519</v>
      </c>
      <c r="S4371" s="1" t="s">
        <v>102</v>
      </c>
      <c r="T4371" s="1" t="s">
        <v>8723</v>
      </c>
      <c r="W4371" s="1" t="s">
        <v>84</v>
      </c>
      <c r="X4371" s="1" t="s">
        <v>9283</v>
      </c>
      <c r="Y4371" s="1" t="s">
        <v>53</v>
      </c>
      <c r="Z4371" s="1" t="s">
        <v>9315</v>
      </c>
      <c r="AC4371" s="1">
        <v>55</v>
      </c>
      <c r="AD4371" s="1" t="s">
        <v>289</v>
      </c>
      <c r="AE4371" s="1" t="s">
        <v>11559</v>
      </c>
    </row>
    <row r="4372" spans="1:72" ht="13.5" customHeight="1">
      <c r="A4372" s="3" t="str">
        <f>HYPERLINK("http://kyu.snu.ac.kr/sdhj/index.jsp?type=hj/GK14605_00IH_0001_0077.jpg","1720_각북면_77")</f>
        <v>1720_각북면_77</v>
      </c>
      <c r="B4372" s="2">
        <v>1720</v>
      </c>
      <c r="C4372" s="2" t="s">
        <v>15637</v>
      </c>
      <c r="D4372" s="2" t="s">
        <v>15638</v>
      </c>
      <c r="E4372" s="2">
        <v>4371</v>
      </c>
      <c r="F4372" s="1">
        <v>19</v>
      </c>
      <c r="G4372" s="1" t="s">
        <v>6491</v>
      </c>
      <c r="H4372" s="1" t="s">
        <v>8502</v>
      </c>
      <c r="I4372" s="1">
        <v>12</v>
      </c>
      <c r="L4372" s="1">
        <v>5</v>
      </c>
      <c r="M4372" s="2" t="s">
        <v>18518</v>
      </c>
      <c r="N4372" s="2" t="s">
        <v>18519</v>
      </c>
      <c r="S4372" s="1" t="s">
        <v>68</v>
      </c>
      <c r="T4372" s="1" t="s">
        <v>8708</v>
      </c>
      <c r="Y4372" s="1" t="s">
        <v>53</v>
      </c>
      <c r="Z4372" s="1" t="s">
        <v>9315</v>
      </c>
      <c r="AC4372" s="1">
        <v>2</v>
      </c>
      <c r="AD4372" s="1" t="s">
        <v>106</v>
      </c>
      <c r="AE4372" s="1" t="s">
        <v>11517</v>
      </c>
      <c r="AF4372" s="1" t="s">
        <v>135</v>
      </c>
      <c r="AG4372" s="1" t="s">
        <v>11569</v>
      </c>
    </row>
    <row r="4373" spans="1:72" ht="13.5" customHeight="1">
      <c r="A4373" s="3" t="str">
        <f>HYPERLINK("http://kyu.snu.ac.kr/sdhj/index.jsp?type=hj/GK14605_00IH_0001_0077.jpg","1720_각북면_77")</f>
        <v>1720_각북면_77</v>
      </c>
      <c r="B4373" s="2">
        <v>1720</v>
      </c>
      <c r="C4373" s="2" t="s">
        <v>15637</v>
      </c>
      <c r="D4373" s="2" t="s">
        <v>15638</v>
      </c>
      <c r="E4373" s="2">
        <v>4372</v>
      </c>
      <c r="F4373" s="1">
        <v>19</v>
      </c>
      <c r="G4373" s="1" t="s">
        <v>6491</v>
      </c>
      <c r="H4373" s="1" t="s">
        <v>8502</v>
      </c>
      <c r="I4373" s="1">
        <v>13</v>
      </c>
      <c r="J4373" s="1" t="s">
        <v>6851</v>
      </c>
      <c r="K4373" s="1" t="s">
        <v>8556</v>
      </c>
      <c r="L4373" s="1">
        <v>1</v>
      </c>
      <c r="M4373" s="2" t="s">
        <v>6851</v>
      </c>
      <c r="N4373" s="2" t="s">
        <v>8556</v>
      </c>
      <c r="T4373" s="1" t="s">
        <v>15732</v>
      </c>
      <c r="U4373" s="1" t="s">
        <v>573</v>
      </c>
      <c r="V4373" s="1" t="s">
        <v>8905</v>
      </c>
      <c r="W4373" s="1" t="s">
        <v>373</v>
      </c>
      <c r="X4373" s="1" t="s">
        <v>9290</v>
      </c>
      <c r="Y4373" s="1" t="s">
        <v>6852</v>
      </c>
      <c r="Z4373" s="1" t="s">
        <v>10001</v>
      </c>
      <c r="AC4373" s="1">
        <v>38</v>
      </c>
      <c r="AD4373" s="1" t="s">
        <v>316</v>
      </c>
      <c r="AE4373" s="1" t="s">
        <v>11519</v>
      </c>
      <c r="AJ4373" s="1" t="s">
        <v>17</v>
      </c>
      <c r="AK4373" s="1" t="s">
        <v>11718</v>
      </c>
      <c r="AL4373" s="1" t="s">
        <v>158</v>
      </c>
      <c r="AM4373" s="1" t="s">
        <v>11647</v>
      </c>
      <c r="AT4373" s="1" t="s">
        <v>573</v>
      </c>
      <c r="AU4373" s="1" t="s">
        <v>8905</v>
      </c>
      <c r="AV4373" s="1" t="s">
        <v>6744</v>
      </c>
      <c r="AW4373" s="1" t="s">
        <v>10045</v>
      </c>
      <c r="BG4373" s="1" t="s">
        <v>573</v>
      </c>
      <c r="BH4373" s="1" t="s">
        <v>8905</v>
      </c>
      <c r="BI4373" s="1" t="s">
        <v>18977</v>
      </c>
      <c r="BJ4373" s="1" t="s">
        <v>17446</v>
      </c>
      <c r="BK4373" s="1" t="s">
        <v>116</v>
      </c>
      <c r="BL4373" s="1" t="s">
        <v>15344</v>
      </c>
      <c r="BM4373" s="1" t="s">
        <v>6561</v>
      </c>
      <c r="BN4373" s="1" t="s">
        <v>13133</v>
      </c>
      <c r="BO4373" s="1" t="s">
        <v>88</v>
      </c>
      <c r="BP4373" s="1" t="s">
        <v>8828</v>
      </c>
      <c r="BQ4373" s="1" t="s">
        <v>6853</v>
      </c>
      <c r="BR4373" s="1" t="s">
        <v>14182</v>
      </c>
      <c r="BS4373" s="1" t="s">
        <v>149</v>
      </c>
      <c r="BT4373" s="1" t="s">
        <v>11728</v>
      </c>
    </row>
    <row r="4374" spans="1:72" ht="13.5" customHeight="1">
      <c r="A4374" s="3" t="str">
        <f>HYPERLINK("http://kyu.snu.ac.kr/sdhj/index.jsp?type=hj/GK14605_00IH_0001_0077.jpg","1720_각북면_77")</f>
        <v>1720_각북면_77</v>
      </c>
      <c r="B4374" s="2">
        <v>1720</v>
      </c>
      <c r="C4374" s="2" t="s">
        <v>17447</v>
      </c>
      <c r="D4374" s="2" t="s">
        <v>17448</v>
      </c>
      <c r="E4374" s="2">
        <v>4373</v>
      </c>
      <c r="F4374" s="1">
        <v>19</v>
      </c>
      <c r="G4374" s="1" t="s">
        <v>6491</v>
      </c>
      <c r="H4374" s="1" t="s">
        <v>8502</v>
      </c>
      <c r="I4374" s="1">
        <v>13</v>
      </c>
      <c r="L4374" s="1">
        <v>1</v>
      </c>
      <c r="M4374" s="2" t="s">
        <v>6851</v>
      </c>
      <c r="N4374" s="2" t="s">
        <v>8556</v>
      </c>
      <c r="S4374" s="1" t="s">
        <v>51</v>
      </c>
      <c r="T4374" s="1" t="s">
        <v>1413</v>
      </c>
      <c r="W4374" s="1" t="s">
        <v>245</v>
      </c>
      <c r="X4374" s="1" t="s">
        <v>9269</v>
      </c>
      <c r="Y4374" s="1" t="s">
        <v>53</v>
      </c>
      <c r="Z4374" s="1" t="s">
        <v>9315</v>
      </c>
      <c r="AC4374" s="1">
        <v>39</v>
      </c>
      <c r="AD4374" s="1" t="s">
        <v>119</v>
      </c>
      <c r="AE4374" s="1" t="s">
        <v>9334</v>
      </c>
      <c r="AJ4374" s="1" t="s">
        <v>17</v>
      </c>
      <c r="AK4374" s="1" t="s">
        <v>11718</v>
      </c>
      <c r="AL4374" s="1" t="s">
        <v>158</v>
      </c>
      <c r="AM4374" s="1" t="s">
        <v>11647</v>
      </c>
      <c r="AT4374" s="1" t="s">
        <v>88</v>
      </c>
      <c r="AU4374" s="1" t="s">
        <v>8828</v>
      </c>
      <c r="AV4374" s="1" t="s">
        <v>6854</v>
      </c>
      <c r="AW4374" s="1" t="s">
        <v>9692</v>
      </c>
      <c r="BG4374" s="1" t="s">
        <v>88</v>
      </c>
      <c r="BH4374" s="1" t="s">
        <v>8828</v>
      </c>
      <c r="BI4374" s="1" t="s">
        <v>2412</v>
      </c>
      <c r="BJ4374" s="1" t="s">
        <v>11242</v>
      </c>
      <c r="BK4374" s="1" t="s">
        <v>88</v>
      </c>
      <c r="BL4374" s="1" t="s">
        <v>8828</v>
      </c>
      <c r="BM4374" s="1" t="s">
        <v>6855</v>
      </c>
      <c r="BN4374" s="1" t="s">
        <v>9500</v>
      </c>
      <c r="BO4374" s="1" t="s">
        <v>88</v>
      </c>
      <c r="BP4374" s="1" t="s">
        <v>8828</v>
      </c>
      <c r="BQ4374" s="1" t="s">
        <v>6856</v>
      </c>
      <c r="BR4374" s="1" t="s">
        <v>15000</v>
      </c>
      <c r="BS4374" s="1" t="s">
        <v>50</v>
      </c>
      <c r="BT4374" s="1" t="s">
        <v>15825</v>
      </c>
    </row>
    <row r="4375" spans="1:72" ht="13.5" customHeight="1">
      <c r="A4375" s="3" t="str">
        <f>HYPERLINK("http://kyu.snu.ac.kr/sdhj/index.jsp?type=hj/GK14605_00IH_0001_0077.jpg","1720_각북면_77")</f>
        <v>1720_각북면_77</v>
      </c>
      <c r="B4375" s="2">
        <v>1720</v>
      </c>
      <c r="C4375" s="2" t="s">
        <v>15826</v>
      </c>
      <c r="D4375" s="2" t="s">
        <v>15827</v>
      </c>
      <c r="E4375" s="2">
        <v>4374</v>
      </c>
      <c r="F4375" s="1">
        <v>19</v>
      </c>
      <c r="G4375" s="1" t="s">
        <v>6491</v>
      </c>
      <c r="H4375" s="1" t="s">
        <v>8502</v>
      </c>
      <c r="I4375" s="1">
        <v>13</v>
      </c>
      <c r="L4375" s="1">
        <v>1</v>
      </c>
      <c r="M4375" s="2" t="s">
        <v>6851</v>
      </c>
      <c r="N4375" s="2" t="s">
        <v>8556</v>
      </c>
      <c r="S4375" s="1" t="s">
        <v>226</v>
      </c>
      <c r="T4375" s="1" t="s">
        <v>8709</v>
      </c>
      <c r="Y4375" s="1" t="s">
        <v>53</v>
      </c>
      <c r="Z4375" s="1" t="s">
        <v>9315</v>
      </c>
      <c r="AC4375" s="1">
        <v>12</v>
      </c>
      <c r="AD4375" s="1" t="s">
        <v>137</v>
      </c>
      <c r="AE4375" s="1" t="s">
        <v>9320</v>
      </c>
    </row>
    <row r="4376" spans="1:72" ht="13.5" customHeight="1">
      <c r="A4376" s="3" t="str">
        <f>HYPERLINK("http://kyu.snu.ac.kr/sdhj/index.jsp?type=hj/GK14605_00IH_0001_0077.jpg","1720_각북면_77")</f>
        <v>1720_각북면_77</v>
      </c>
      <c r="B4376" s="2">
        <v>1720</v>
      </c>
      <c r="C4376" s="2" t="s">
        <v>15637</v>
      </c>
      <c r="D4376" s="2" t="s">
        <v>15638</v>
      </c>
      <c r="E4376" s="2">
        <v>4375</v>
      </c>
      <c r="F4376" s="1">
        <v>19</v>
      </c>
      <c r="G4376" s="1" t="s">
        <v>6491</v>
      </c>
      <c r="H4376" s="1" t="s">
        <v>8502</v>
      </c>
      <c r="I4376" s="1">
        <v>13</v>
      </c>
      <c r="L4376" s="1">
        <v>1</v>
      </c>
      <c r="M4376" s="2" t="s">
        <v>6851</v>
      </c>
      <c r="N4376" s="2" t="s">
        <v>8556</v>
      </c>
      <c r="S4376" s="1" t="s">
        <v>71</v>
      </c>
      <c r="T4376" s="1" t="s">
        <v>8710</v>
      </c>
      <c r="U4376" s="1" t="s">
        <v>573</v>
      </c>
      <c r="V4376" s="1" t="s">
        <v>8905</v>
      </c>
      <c r="Y4376" s="1" t="s">
        <v>628</v>
      </c>
      <c r="Z4376" s="1" t="s">
        <v>10000</v>
      </c>
      <c r="AC4376" s="1">
        <v>9</v>
      </c>
      <c r="AD4376" s="1" t="s">
        <v>258</v>
      </c>
      <c r="AE4376" s="1" t="s">
        <v>11526</v>
      </c>
    </row>
    <row r="4377" spans="1:72" ht="13.5" customHeight="1">
      <c r="A4377" s="3" t="str">
        <f>HYPERLINK("http://kyu.snu.ac.kr/sdhj/index.jsp?type=hj/GK14605_00IH_0001_0077.jpg","1720_각북면_77")</f>
        <v>1720_각북면_77</v>
      </c>
      <c r="B4377" s="2">
        <v>1720</v>
      </c>
      <c r="C4377" s="2" t="s">
        <v>15637</v>
      </c>
      <c r="D4377" s="2" t="s">
        <v>15638</v>
      </c>
      <c r="E4377" s="2">
        <v>4376</v>
      </c>
      <c r="F4377" s="1">
        <v>19</v>
      </c>
      <c r="G4377" s="1" t="s">
        <v>6491</v>
      </c>
      <c r="H4377" s="1" t="s">
        <v>8502</v>
      </c>
      <c r="I4377" s="1">
        <v>13</v>
      </c>
      <c r="L4377" s="1">
        <v>1</v>
      </c>
      <c r="M4377" s="2" t="s">
        <v>6851</v>
      </c>
      <c r="N4377" s="2" t="s">
        <v>8556</v>
      </c>
      <c r="S4377" s="1" t="s">
        <v>71</v>
      </c>
      <c r="T4377" s="1" t="s">
        <v>8710</v>
      </c>
      <c r="U4377" s="1" t="s">
        <v>573</v>
      </c>
      <c r="V4377" s="1" t="s">
        <v>8905</v>
      </c>
      <c r="Y4377" s="1" t="s">
        <v>610</v>
      </c>
      <c r="Z4377" s="1" t="s">
        <v>9918</v>
      </c>
      <c r="AC4377" s="1">
        <v>6</v>
      </c>
      <c r="AD4377" s="1" t="s">
        <v>75</v>
      </c>
      <c r="AE4377" s="1" t="s">
        <v>11549</v>
      </c>
    </row>
    <row r="4378" spans="1:72" ht="13.5" customHeight="1">
      <c r="A4378" s="3" t="str">
        <f>HYPERLINK("http://kyu.snu.ac.kr/sdhj/index.jsp?type=hj/GK14605_00IH_0001_0077.jpg","1720_각북면_77")</f>
        <v>1720_각북면_77</v>
      </c>
      <c r="B4378" s="2">
        <v>1720</v>
      </c>
      <c r="C4378" s="2" t="s">
        <v>15637</v>
      </c>
      <c r="D4378" s="2" t="s">
        <v>15638</v>
      </c>
      <c r="E4378" s="2">
        <v>4377</v>
      </c>
      <c r="F4378" s="1">
        <v>19</v>
      </c>
      <c r="G4378" s="1" t="s">
        <v>6491</v>
      </c>
      <c r="H4378" s="1" t="s">
        <v>8502</v>
      </c>
      <c r="I4378" s="1">
        <v>13</v>
      </c>
      <c r="L4378" s="1">
        <v>1</v>
      </c>
      <c r="M4378" s="2" t="s">
        <v>6851</v>
      </c>
      <c r="N4378" s="2" t="s">
        <v>8556</v>
      </c>
      <c r="S4378" s="1" t="s">
        <v>71</v>
      </c>
      <c r="T4378" s="1" t="s">
        <v>8710</v>
      </c>
      <c r="U4378" s="1" t="s">
        <v>573</v>
      </c>
      <c r="V4378" s="1" t="s">
        <v>8905</v>
      </c>
      <c r="Y4378" s="1" t="s">
        <v>6857</v>
      </c>
      <c r="Z4378" s="1" t="s">
        <v>9999</v>
      </c>
      <c r="AC4378" s="1">
        <v>2</v>
      </c>
      <c r="AD4378" s="1" t="s">
        <v>106</v>
      </c>
      <c r="AE4378" s="1" t="s">
        <v>11517</v>
      </c>
      <c r="AF4378" s="1" t="s">
        <v>135</v>
      </c>
      <c r="AG4378" s="1" t="s">
        <v>11569</v>
      </c>
    </row>
    <row r="4379" spans="1:72" ht="13.5" customHeight="1">
      <c r="A4379" s="3" t="str">
        <f>HYPERLINK("http://kyu.snu.ac.kr/sdhj/index.jsp?type=hj/GK14605_00IH_0001_0077.jpg","1720_각북면_77")</f>
        <v>1720_각북면_77</v>
      </c>
      <c r="B4379" s="2">
        <v>1720</v>
      </c>
      <c r="C4379" s="2" t="s">
        <v>15637</v>
      </c>
      <c r="D4379" s="2" t="s">
        <v>15638</v>
      </c>
      <c r="E4379" s="2">
        <v>4378</v>
      </c>
      <c r="F4379" s="1">
        <v>19</v>
      </c>
      <c r="G4379" s="1" t="s">
        <v>6491</v>
      </c>
      <c r="H4379" s="1" t="s">
        <v>8502</v>
      </c>
      <c r="I4379" s="1">
        <v>13</v>
      </c>
      <c r="L4379" s="1">
        <v>2</v>
      </c>
      <c r="M4379" s="2" t="s">
        <v>18520</v>
      </c>
      <c r="N4379" s="2" t="s">
        <v>18521</v>
      </c>
      <c r="T4379" s="1" t="s">
        <v>15624</v>
      </c>
      <c r="U4379" s="1" t="s">
        <v>573</v>
      </c>
      <c r="V4379" s="1" t="s">
        <v>8905</v>
      </c>
      <c r="W4379" s="1" t="s">
        <v>373</v>
      </c>
      <c r="X4379" s="1" t="s">
        <v>9290</v>
      </c>
      <c r="Y4379" s="1" t="s">
        <v>6858</v>
      </c>
      <c r="Z4379" s="1" t="s">
        <v>9998</v>
      </c>
      <c r="AC4379" s="1">
        <v>26</v>
      </c>
      <c r="AD4379" s="1" t="s">
        <v>634</v>
      </c>
      <c r="AE4379" s="1" t="s">
        <v>11527</v>
      </c>
      <c r="AJ4379" s="1" t="s">
        <v>17</v>
      </c>
      <c r="AK4379" s="1" t="s">
        <v>11718</v>
      </c>
      <c r="AL4379" s="1" t="s">
        <v>158</v>
      </c>
      <c r="AM4379" s="1" t="s">
        <v>11647</v>
      </c>
      <c r="AT4379" s="1" t="s">
        <v>573</v>
      </c>
      <c r="AU4379" s="1" t="s">
        <v>8905</v>
      </c>
      <c r="AV4379" s="1" t="s">
        <v>495</v>
      </c>
      <c r="AW4379" s="1" t="s">
        <v>9450</v>
      </c>
      <c r="BG4379" s="1" t="s">
        <v>573</v>
      </c>
      <c r="BH4379" s="1" t="s">
        <v>8905</v>
      </c>
      <c r="BI4379" s="1" t="s">
        <v>6600</v>
      </c>
      <c r="BJ4379" s="1" t="s">
        <v>8707</v>
      </c>
      <c r="BK4379" s="1" t="s">
        <v>2381</v>
      </c>
      <c r="BL4379" s="1" t="s">
        <v>12953</v>
      </c>
      <c r="BM4379" s="1" t="s">
        <v>6627</v>
      </c>
      <c r="BN4379" s="1" t="s">
        <v>10486</v>
      </c>
      <c r="BO4379" s="1" t="s">
        <v>573</v>
      </c>
      <c r="BP4379" s="1" t="s">
        <v>8905</v>
      </c>
      <c r="BQ4379" s="1" t="s">
        <v>8439</v>
      </c>
      <c r="BR4379" s="1" t="s">
        <v>15202</v>
      </c>
      <c r="BS4379" s="1" t="s">
        <v>41</v>
      </c>
      <c r="BT4379" s="1" t="s">
        <v>11660</v>
      </c>
    </row>
    <row r="4380" spans="1:72" ht="13.5" customHeight="1">
      <c r="A4380" s="3" t="str">
        <f>HYPERLINK("http://kyu.snu.ac.kr/sdhj/index.jsp?type=hj/GK14605_00IH_0001_0077.jpg","1720_각북면_77")</f>
        <v>1720_각북면_77</v>
      </c>
      <c r="B4380" s="2">
        <v>1720</v>
      </c>
      <c r="C4380" s="2" t="s">
        <v>15711</v>
      </c>
      <c r="D4380" s="2" t="s">
        <v>15712</v>
      </c>
      <c r="E4380" s="2">
        <v>4379</v>
      </c>
      <c r="F4380" s="1">
        <v>19</v>
      </c>
      <c r="G4380" s="1" t="s">
        <v>6491</v>
      </c>
      <c r="H4380" s="1" t="s">
        <v>8502</v>
      </c>
      <c r="I4380" s="1">
        <v>13</v>
      </c>
      <c r="L4380" s="1">
        <v>2</v>
      </c>
      <c r="M4380" s="2" t="s">
        <v>18520</v>
      </c>
      <c r="N4380" s="2" t="s">
        <v>18521</v>
      </c>
      <c r="S4380" s="1" t="s">
        <v>51</v>
      </c>
      <c r="T4380" s="1" t="s">
        <v>1413</v>
      </c>
      <c r="W4380" s="1" t="s">
        <v>245</v>
      </c>
      <c r="X4380" s="1" t="s">
        <v>9269</v>
      </c>
      <c r="Y4380" s="1" t="s">
        <v>53</v>
      </c>
      <c r="Z4380" s="1" t="s">
        <v>9315</v>
      </c>
      <c r="AC4380" s="1">
        <v>31</v>
      </c>
      <c r="AD4380" s="1" t="s">
        <v>445</v>
      </c>
      <c r="AE4380" s="1" t="s">
        <v>11541</v>
      </c>
      <c r="AJ4380" s="1" t="s">
        <v>17</v>
      </c>
      <c r="AK4380" s="1" t="s">
        <v>11718</v>
      </c>
      <c r="AL4380" s="1" t="s">
        <v>158</v>
      </c>
      <c r="AM4380" s="1" t="s">
        <v>11647</v>
      </c>
      <c r="AT4380" s="1" t="s">
        <v>573</v>
      </c>
      <c r="AU4380" s="1" t="s">
        <v>8905</v>
      </c>
      <c r="AV4380" s="1" t="s">
        <v>6859</v>
      </c>
      <c r="AW4380" s="1" t="s">
        <v>12205</v>
      </c>
      <c r="BG4380" s="1" t="s">
        <v>573</v>
      </c>
      <c r="BH4380" s="1" t="s">
        <v>8905</v>
      </c>
      <c r="BI4380" s="1" t="s">
        <v>6860</v>
      </c>
      <c r="BJ4380" s="1" t="s">
        <v>13122</v>
      </c>
      <c r="BK4380" s="1" t="s">
        <v>48</v>
      </c>
      <c r="BL4380" s="1" t="s">
        <v>8899</v>
      </c>
      <c r="BM4380" s="1" t="s">
        <v>3823</v>
      </c>
      <c r="BN4380" s="1" t="s">
        <v>9784</v>
      </c>
      <c r="BO4380" s="1" t="s">
        <v>573</v>
      </c>
      <c r="BP4380" s="1" t="s">
        <v>8905</v>
      </c>
      <c r="BQ4380" s="1" t="s">
        <v>6861</v>
      </c>
      <c r="BR4380" s="1" t="s">
        <v>15284</v>
      </c>
      <c r="BS4380" s="1" t="s">
        <v>50</v>
      </c>
      <c r="BT4380" s="1" t="s">
        <v>16298</v>
      </c>
    </row>
    <row r="4381" spans="1:72" ht="13.5" customHeight="1">
      <c r="A4381" s="3" t="str">
        <f>HYPERLINK("http://kyu.snu.ac.kr/sdhj/index.jsp?type=hj/GK14605_00IH_0001_0077.jpg","1720_각북면_77")</f>
        <v>1720_각북면_77</v>
      </c>
      <c r="B4381" s="2">
        <v>1720</v>
      </c>
      <c r="C4381" s="2" t="s">
        <v>15789</v>
      </c>
      <c r="D4381" s="2" t="s">
        <v>15790</v>
      </c>
      <c r="E4381" s="2">
        <v>4380</v>
      </c>
      <c r="F4381" s="1">
        <v>19</v>
      </c>
      <c r="G4381" s="1" t="s">
        <v>6491</v>
      </c>
      <c r="H4381" s="1" t="s">
        <v>8502</v>
      </c>
      <c r="I4381" s="1">
        <v>13</v>
      </c>
      <c r="L4381" s="1">
        <v>2</v>
      </c>
      <c r="M4381" s="2" t="s">
        <v>18520</v>
      </c>
      <c r="N4381" s="2" t="s">
        <v>18521</v>
      </c>
      <c r="S4381" s="1" t="s">
        <v>190</v>
      </c>
      <c r="T4381" s="1" t="s">
        <v>8713</v>
      </c>
      <c r="U4381" s="1" t="s">
        <v>573</v>
      </c>
      <c r="V4381" s="1" t="s">
        <v>8905</v>
      </c>
      <c r="Y4381" s="1" t="s">
        <v>6862</v>
      </c>
      <c r="Z4381" s="1" t="s">
        <v>9997</v>
      </c>
      <c r="AC4381" s="1">
        <v>13</v>
      </c>
      <c r="AD4381" s="1" t="s">
        <v>229</v>
      </c>
      <c r="AE4381" s="1" t="s">
        <v>11524</v>
      </c>
    </row>
    <row r="4382" spans="1:72" ht="13.5" customHeight="1">
      <c r="A4382" s="3" t="str">
        <f>HYPERLINK("http://kyu.snu.ac.kr/sdhj/index.jsp?type=hj/GK14605_00IH_0001_0077.jpg","1720_각북면_77")</f>
        <v>1720_각북면_77</v>
      </c>
      <c r="B4382" s="2">
        <v>1720</v>
      </c>
      <c r="C4382" s="2" t="s">
        <v>15637</v>
      </c>
      <c r="D4382" s="2" t="s">
        <v>15638</v>
      </c>
      <c r="E4382" s="2">
        <v>4381</v>
      </c>
      <c r="F4382" s="1">
        <v>19</v>
      </c>
      <c r="G4382" s="1" t="s">
        <v>6491</v>
      </c>
      <c r="H4382" s="1" t="s">
        <v>8502</v>
      </c>
      <c r="I4382" s="1">
        <v>13</v>
      </c>
      <c r="L4382" s="1">
        <v>2</v>
      </c>
      <c r="M4382" s="2" t="s">
        <v>18520</v>
      </c>
      <c r="N4382" s="2" t="s">
        <v>18521</v>
      </c>
      <c r="S4382" s="1" t="s">
        <v>68</v>
      </c>
      <c r="T4382" s="1" t="s">
        <v>8708</v>
      </c>
      <c r="Y4382" s="1" t="s">
        <v>53</v>
      </c>
      <c r="Z4382" s="1" t="s">
        <v>9315</v>
      </c>
      <c r="AC4382" s="1">
        <v>6</v>
      </c>
      <c r="AD4382" s="1" t="s">
        <v>75</v>
      </c>
      <c r="AE4382" s="1" t="s">
        <v>11549</v>
      </c>
    </row>
    <row r="4383" spans="1:72" ht="13.5" customHeight="1">
      <c r="A4383" s="3" t="str">
        <f>HYPERLINK("http://kyu.snu.ac.kr/sdhj/index.jsp?type=hj/GK14605_00IH_0001_0077.jpg","1720_각북면_77")</f>
        <v>1720_각북면_77</v>
      </c>
      <c r="B4383" s="2">
        <v>1720</v>
      </c>
      <c r="C4383" s="2" t="s">
        <v>15637</v>
      </c>
      <c r="D4383" s="2" t="s">
        <v>15638</v>
      </c>
      <c r="E4383" s="2">
        <v>4382</v>
      </c>
      <c r="F4383" s="1">
        <v>19</v>
      </c>
      <c r="G4383" s="1" t="s">
        <v>6491</v>
      </c>
      <c r="H4383" s="1" t="s">
        <v>8502</v>
      </c>
      <c r="I4383" s="1">
        <v>13</v>
      </c>
      <c r="L4383" s="1">
        <v>2</v>
      </c>
      <c r="M4383" s="2" t="s">
        <v>18520</v>
      </c>
      <c r="N4383" s="2" t="s">
        <v>18521</v>
      </c>
      <c r="S4383" s="1" t="s">
        <v>71</v>
      </c>
      <c r="T4383" s="1" t="s">
        <v>8710</v>
      </c>
      <c r="U4383" s="1" t="s">
        <v>573</v>
      </c>
      <c r="V4383" s="1" t="s">
        <v>8905</v>
      </c>
      <c r="Y4383" s="1" t="s">
        <v>5700</v>
      </c>
      <c r="Z4383" s="1" t="s">
        <v>9996</v>
      </c>
      <c r="AC4383" s="1">
        <v>3</v>
      </c>
      <c r="AD4383" s="1" t="s">
        <v>561</v>
      </c>
      <c r="AE4383" s="1" t="s">
        <v>11535</v>
      </c>
      <c r="AF4383" s="1" t="s">
        <v>135</v>
      </c>
      <c r="AG4383" s="1" t="s">
        <v>11569</v>
      </c>
    </row>
    <row r="4384" spans="1:72" ht="13.5" customHeight="1">
      <c r="A4384" s="3" t="str">
        <f>HYPERLINK("http://kyu.snu.ac.kr/sdhj/index.jsp?type=hj/GK14605_00IH_0001_0077.jpg","1720_각북면_77")</f>
        <v>1720_각북면_77</v>
      </c>
      <c r="B4384" s="2">
        <v>1720</v>
      </c>
      <c r="C4384" s="2" t="s">
        <v>15637</v>
      </c>
      <c r="D4384" s="2" t="s">
        <v>15638</v>
      </c>
      <c r="E4384" s="2">
        <v>4383</v>
      </c>
      <c r="F4384" s="1">
        <v>19</v>
      </c>
      <c r="G4384" s="1" t="s">
        <v>6491</v>
      </c>
      <c r="H4384" s="1" t="s">
        <v>8502</v>
      </c>
      <c r="I4384" s="1">
        <v>13</v>
      </c>
      <c r="L4384" s="1">
        <v>3</v>
      </c>
      <c r="M4384" s="2" t="s">
        <v>18522</v>
      </c>
      <c r="N4384" s="2" t="s">
        <v>18523</v>
      </c>
      <c r="T4384" s="1" t="s">
        <v>15624</v>
      </c>
      <c r="U4384" s="1" t="s">
        <v>2644</v>
      </c>
      <c r="V4384" s="1" t="s">
        <v>8975</v>
      </c>
      <c r="W4384" s="1" t="s">
        <v>325</v>
      </c>
      <c r="X4384" s="1" t="s">
        <v>9291</v>
      </c>
      <c r="Y4384" s="1" t="s">
        <v>6863</v>
      </c>
      <c r="Z4384" s="1" t="s">
        <v>9995</v>
      </c>
      <c r="AC4384" s="1">
        <v>47</v>
      </c>
      <c r="AD4384" s="1" t="s">
        <v>246</v>
      </c>
      <c r="AE4384" s="1" t="s">
        <v>11545</v>
      </c>
      <c r="AJ4384" s="1" t="s">
        <v>17</v>
      </c>
      <c r="AK4384" s="1" t="s">
        <v>11718</v>
      </c>
      <c r="AL4384" s="1" t="s">
        <v>152</v>
      </c>
      <c r="AM4384" s="1" t="s">
        <v>11667</v>
      </c>
      <c r="AT4384" s="1" t="s">
        <v>44</v>
      </c>
      <c r="AU4384" s="1" t="s">
        <v>8875</v>
      </c>
      <c r="AV4384" s="1" t="s">
        <v>6752</v>
      </c>
      <c r="AW4384" s="1" t="s">
        <v>10041</v>
      </c>
      <c r="BG4384" s="1" t="s">
        <v>46</v>
      </c>
      <c r="BH4384" s="1" t="s">
        <v>11959</v>
      </c>
      <c r="BI4384" s="1" t="s">
        <v>6753</v>
      </c>
      <c r="BJ4384" s="1" t="s">
        <v>12223</v>
      </c>
      <c r="BK4384" s="1" t="s">
        <v>48</v>
      </c>
      <c r="BL4384" s="1" t="s">
        <v>8899</v>
      </c>
      <c r="BM4384" s="1" t="s">
        <v>624</v>
      </c>
      <c r="BN4384" s="1" t="s">
        <v>12318</v>
      </c>
      <c r="BO4384" s="1" t="s">
        <v>1979</v>
      </c>
      <c r="BP4384" s="1" t="s">
        <v>11966</v>
      </c>
      <c r="BQ4384" s="1" t="s">
        <v>6757</v>
      </c>
      <c r="BR4384" s="1" t="s">
        <v>12222</v>
      </c>
      <c r="BS4384" s="1" t="s">
        <v>158</v>
      </c>
      <c r="BT4384" s="1" t="s">
        <v>11647</v>
      </c>
    </row>
    <row r="4385" spans="1:73" ht="13.5" customHeight="1">
      <c r="A4385" s="3" t="str">
        <f>HYPERLINK("http://kyu.snu.ac.kr/sdhj/index.jsp?type=hj/GK14605_00IH_0001_0077.jpg","1720_각북면_77")</f>
        <v>1720_각북면_77</v>
      </c>
      <c r="B4385" s="2">
        <v>1720</v>
      </c>
      <c r="C4385" s="2" t="s">
        <v>15637</v>
      </c>
      <c r="D4385" s="2" t="s">
        <v>15638</v>
      </c>
      <c r="E4385" s="2">
        <v>4384</v>
      </c>
      <c r="F4385" s="1">
        <v>19</v>
      </c>
      <c r="G4385" s="1" t="s">
        <v>6491</v>
      </c>
      <c r="H4385" s="1" t="s">
        <v>8502</v>
      </c>
      <c r="I4385" s="1">
        <v>13</v>
      </c>
      <c r="L4385" s="1">
        <v>3</v>
      </c>
      <c r="M4385" s="2" t="s">
        <v>18522</v>
      </c>
      <c r="N4385" s="2" t="s">
        <v>18523</v>
      </c>
      <c r="S4385" s="1" t="s">
        <v>51</v>
      </c>
      <c r="T4385" s="1" t="s">
        <v>1413</v>
      </c>
      <c r="W4385" s="1" t="s">
        <v>1307</v>
      </c>
      <c r="X4385" s="1" t="s">
        <v>9271</v>
      </c>
      <c r="Y4385" s="1" t="s">
        <v>129</v>
      </c>
      <c r="Z4385" s="1" t="s">
        <v>9465</v>
      </c>
      <c r="AC4385" s="1">
        <v>46</v>
      </c>
      <c r="AD4385" s="1" t="s">
        <v>40</v>
      </c>
      <c r="AE4385" s="1" t="s">
        <v>11562</v>
      </c>
      <c r="AJ4385" s="1" t="s">
        <v>461</v>
      </c>
      <c r="AK4385" s="1" t="s">
        <v>11719</v>
      </c>
      <c r="AL4385" s="1" t="s">
        <v>241</v>
      </c>
      <c r="AM4385" s="1" t="s">
        <v>11687</v>
      </c>
      <c r="AT4385" s="1" t="s">
        <v>48</v>
      </c>
      <c r="AU4385" s="1" t="s">
        <v>8899</v>
      </c>
      <c r="AV4385" s="1" t="s">
        <v>315</v>
      </c>
      <c r="AW4385" s="1" t="s">
        <v>9837</v>
      </c>
      <c r="BG4385" s="1" t="s">
        <v>46</v>
      </c>
      <c r="BH4385" s="1" t="s">
        <v>11959</v>
      </c>
      <c r="BI4385" s="1" t="s">
        <v>6864</v>
      </c>
      <c r="BJ4385" s="1" t="s">
        <v>12228</v>
      </c>
      <c r="BK4385" s="1" t="s">
        <v>46</v>
      </c>
      <c r="BL4385" s="1" t="s">
        <v>11959</v>
      </c>
      <c r="BM4385" s="1" t="s">
        <v>6865</v>
      </c>
      <c r="BN4385" s="1" t="s">
        <v>13215</v>
      </c>
      <c r="BO4385" s="1" t="s">
        <v>46</v>
      </c>
      <c r="BP4385" s="1" t="s">
        <v>11959</v>
      </c>
      <c r="BQ4385" s="1" t="s">
        <v>18988</v>
      </c>
      <c r="BR4385" s="1" t="s">
        <v>17449</v>
      </c>
      <c r="BS4385" s="1" t="s">
        <v>50</v>
      </c>
      <c r="BT4385" s="1" t="s">
        <v>15656</v>
      </c>
    </row>
    <row r="4386" spans="1:73" ht="13.5" customHeight="1">
      <c r="A4386" s="3" t="str">
        <f>HYPERLINK("http://kyu.snu.ac.kr/sdhj/index.jsp?type=hj/GK14605_00IH_0001_0077.jpg","1720_각북면_77")</f>
        <v>1720_각북면_77</v>
      </c>
      <c r="B4386" s="2">
        <v>1720</v>
      </c>
      <c r="C4386" s="2" t="s">
        <v>15637</v>
      </c>
      <c r="D4386" s="2" t="s">
        <v>15638</v>
      </c>
      <c r="E4386" s="2">
        <v>4385</v>
      </c>
      <c r="F4386" s="1">
        <v>19</v>
      </c>
      <c r="G4386" s="1" t="s">
        <v>6491</v>
      </c>
      <c r="H4386" s="1" t="s">
        <v>8502</v>
      </c>
      <c r="I4386" s="1">
        <v>13</v>
      </c>
      <c r="L4386" s="1">
        <v>3</v>
      </c>
      <c r="M4386" s="2" t="s">
        <v>18522</v>
      </c>
      <c r="N4386" s="2" t="s">
        <v>18523</v>
      </c>
      <c r="S4386" s="1" t="s">
        <v>68</v>
      </c>
      <c r="T4386" s="1" t="s">
        <v>8708</v>
      </c>
      <c r="Y4386" s="1" t="s">
        <v>53</v>
      </c>
      <c r="Z4386" s="1" t="s">
        <v>9315</v>
      </c>
      <c r="AC4386" s="1">
        <v>13</v>
      </c>
      <c r="AD4386" s="1" t="s">
        <v>229</v>
      </c>
      <c r="AE4386" s="1" t="s">
        <v>11524</v>
      </c>
    </row>
    <row r="4387" spans="1:73" ht="13.5" customHeight="1">
      <c r="A4387" s="3" t="str">
        <f>HYPERLINK("http://kyu.snu.ac.kr/sdhj/index.jsp?type=hj/GK14605_00IH_0001_0077.jpg","1720_각북면_77")</f>
        <v>1720_각북면_77</v>
      </c>
      <c r="B4387" s="2">
        <v>1720</v>
      </c>
      <c r="C4387" s="2" t="s">
        <v>15637</v>
      </c>
      <c r="D4387" s="2" t="s">
        <v>15638</v>
      </c>
      <c r="E4387" s="2">
        <v>4386</v>
      </c>
      <c r="F4387" s="1">
        <v>19</v>
      </c>
      <c r="G4387" s="1" t="s">
        <v>6491</v>
      </c>
      <c r="H4387" s="1" t="s">
        <v>8502</v>
      </c>
      <c r="I4387" s="1">
        <v>13</v>
      </c>
      <c r="L4387" s="1">
        <v>3</v>
      </c>
      <c r="M4387" s="2" t="s">
        <v>18522</v>
      </c>
      <c r="N4387" s="2" t="s">
        <v>18523</v>
      </c>
      <c r="S4387" s="1" t="s">
        <v>68</v>
      </c>
      <c r="T4387" s="1" t="s">
        <v>8708</v>
      </c>
      <c r="AC4387" s="1">
        <v>2</v>
      </c>
      <c r="AD4387" s="1" t="s">
        <v>106</v>
      </c>
      <c r="AE4387" s="1" t="s">
        <v>11517</v>
      </c>
      <c r="AF4387" s="1" t="s">
        <v>135</v>
      </c>
      <c r="AG4387" s="1" t="s">
        <v>11569</v>
      </c>
    </row>
    <row r="4388" spans="1:73" ht="13.5" customHeight="1">
      <c r="A4388" s="3" t="str">
        <f>HYPERLINK("http://kyu.snu.ac.kr/sdhj/index.jsp?type=hj/GK14605_00IH_0001_0077.jpg","1720_각북면_77")</f>
        <v>1720_각북면_77</v>
      </c>
      <c r="B4388" s="2">
        <v>1720</v>
      </c>
      <c r="C4388" s="2" t="s">
        <v>15637</v>
      </c>
      <c r="D4388" s="2" t="s">
        <v>15638</v>
      </c>
      <c r="E4388" s="2">
        <v>4387</v>
      </c>
      <c r="F4388" s="1">
        <v>19</v>
      </c>
      <c r="G4388" s="1" t="s">
        <v>6491</v>
      </c>
      <c r="H4388" s="1" t="s">
        <v>8502</v>
      </c>
      <c r="I4388" s="1">
        <v>13</v>
      </c>
      <c r="L4388" s="1">
        <v>4</v>
      </c>
      <c r="M4388" s="2" t="s">
        <v>18989</v>
      </c>
      <c r="N4388" s="2" t="s">
        <v>18524</v>
      </c>
      <c r="T4388" s="1" t="s">
        <v>15624</v>
      </c>
      <c r="U4388" s="1" t="s">
        <v>573</v>
      </c>
      <c r="V4388" s="1" t="s">
        <v>8905</v>
      </c>
      <c r="W4388" s="1" t="s">
        <v>373</v>
      </c>
      <c r="X4388" s="1" t="s">
        <v>9290</v>
      </c>
      <c r="Y4388" s="1" t="s">
        <v>18947</v>
      </c>
      <c r="Z4388" s="1" t="s">
        <v>15375</v>
      </c>
      <c r="AC4388" s="1">
        <v>42</v>
      </c>
      <c r="AD4388" s="1" t="s">
        <v>374</v>
      </c>
      <c r="AE4388" s="1" t="s">
        <v>11556</v>
      </c>
      <c r="AJ4388" s="1" t="s">
        <v>17</v>
      </c>
      <c r="AK4388" s="1" t="s">
        <v>11718</v>
      </c>
      <c r="AL4388" s="1" t="s">
        <v>158</v>
      </c>
      <c r="AM4388" s="1" t="s">
        <v>11647</v>
      </c>
      <c r="AT4388" s="1" t="s">
        <v>573</v>
      </c>
      <c r="AU4388" s="1" t="s">
        <v>8905</v>
      </c>
      <c r="AV4388" s="1" t="s">
        <v>6866</v>
      </c>
      <c r="AW4388" s="1" t="s">
        <v>12204</v>
      </c>
      <c r="BG4388" s="1" t="s">
        <v>573</v>
      </c>
      <c r="BH4388" s="1" t="s">
        <v>8905</v>
      </c>
      <c r="BI4388" s="1" t="s">
        <v>18977</v>
      </c>
      <c r="BJ4388" s="1" t="s">
        <v>17450</v>
      </c>
      <c r="BK4388" s="1" t="s">
        <v>116</v>
      </c>
      <c r="BL4388" s="1" t="s">
        <v>15344</v>
      </c>
      <c r="BM4388" s="1" t="s">
        <v>6561</v>
      </c>
      <c r="BN4388" s="1" t="s">
        <v>13133</v>
      </c>
      <c r="BO4388" s="1" t="s">
        <v>573</v>
      </c>
      <c r="BP4388" s="1" t="s">
        <v>8905</v>
      </c>
      <c r="BQ4388" s="1" t="s">
        <v>6867</v>
      </c>
      <c r="BR4388" s="1" t="s">
        <v>15208</v>
      </c>
      <c r="BS4388" s="1" t="s">
        <v>87</v>
      </c>
      <c r="BT4388" s="1" t="s">
        <v>11630</v>
      </c>
    </row>
    <row r="4389" spans="1:73" ht="13.5" customHeight="1">
      <c r="A4389" s="3" t="str">
        <f>HYPERLINK("http://kyu.snu.ac.kr/sdhj/index.jsp?type=hj/GK14605_00IH_0001_0077.jpg","1720_각북면_77")</f>
        <v>1720_각북면_77</v>
      </c>
      <c r="B4389" s="2">
        <v>1720</v>
      </c>
      <c r="C4389" s="2" t="s">
        <v>15637</v>
      </c>
      <c r="D4389" s="2" t="s">
        <v>15638</v>
      </c>
      <c r="E4389" s="2">
        <v>4388</v>
      </c>
      <c r="F4389" s="1">
        <v>19</v>
      </c>
      <c r="G4389" s="1" t="s">
        <v>6491</v>
      </c>
      <c r="H4389" s="1" t="s">
        <v>8502</v>
      </c>
      <c r="I4389" s="1">
        <v>13</v>
      </c>
      <c r="L4389" s="1">
        <v>4</v>
      </c>
      <c r="M4389" s="2" t="s">
        <v>18989</v>
      </c>
      <c r="N4389" s="2" t="s">
        <v>18524</v>
      </c>
      <c r="S4389" s="1" t="s">
        <v>51</v>
      </c>
      <c r="T4389" s="1" t="s">
        <v>1413</v>
      </c>
      <c r="W4389" s="1" t="s">
        <v>38</v>
      </c>
      <c r="X4389" s="1" t="s">
        <v>15655</v>
      </c>
      <c r="Y4389" s="1" t="s">
        <v>53</v>
      </c>
      <c r="Z4389" s="1" t="s">
        <v>9315</v>
      </c>
      <c r="AC4389" s="1">
        <v>41</v>
      </c>
      <c r="AD4389" s="1" t="s">
        <v>211</v>
      </c>
      <c r="AE4389" s="1" t="s">
        <v>10681</v>
      </c>
      <c r="AJ4389" s="1" t="s">
        <v>17</v>
      </c>
      <c r="AK4389" s="1" t="s">
        <v>11718</v>
      </c>
      <c r="AL4389" s="1" t="s">
        <v>50</v>
      </c>
      <c r="AM4389" s="1" t="s">
        <v>15656</v>
      </c>
      <c r="AT4389" s="1" t="s">
        <v>88</v>
      </c>
      <c r="AU4389" s="1" t="s">
        <v>8828</v>
      </c>
      <c r="AV4389" s="1" t="s">
        <v>6868</v>
      </c>
      <c r="AW4389" s="1" t="s">
        <v>12203</v>
      </c>
      <c r="BG4389" s="1" t="s">
        <v>88</v>
      </c>
      <c r="BH4389" s="1" t="s">
        <v>8828</v>
      </c>
      <c r="BI4389" s="1" t="s">
        <v>5428</v>
      </c>
      <c r="BJ4389" s="1" t="s">
        <v>9569</v>
      </c>
      <c r="BK4389" s="1" t="s">
        <v>88</v>
      </c>
      <c r="BL4389" s="1" t="s">
        <v>8828</v>
      </c>
      <c r="BM4389" s="1" t="s">
        <v>6869</v>
      </c>
      <c r="BN4389" s="1" t="s">
        <v>13675</v>
      </c>
      <c r="BO4389" s="1" t="s">
        <v>573</v>
      </c>
      <c r="BP4389" s="1" t="s">
        <v>8905</v>
      </c>
      <c r="BQ4389" s="1" t="s">
        <v>6870</v>
      </c>
      <c r="BR4389" s="1" t="s">
        <v>12132</v>
      </c>
      <c r="BS4389" s="1" t="s">
        <v>158</v>
      </c>
      <c r="BT4389" s="1" t="s">
        <v>11647</v>
      </c>
    </row>
    <row r="4390" spans="1:73" ht="13.5" customHeight="1">
      <c r="A4390" s="3" t="str">
        <f>HYPERLINK("http://kyu.snu.ac.kr/sdhj/index.jsp?type=hj/GK14605_00IH_0001_0077.jpg","1720_각북면_77")</f>
        <v>1720_각북면_77</v>
      </c>
      <c r="B4390" s="2">
        <v>1720</v>
      </c>
      <c r="C4390" s="2" t="s">
        <v>15657</v>
      </c>
      <c r="D4390" s="2" t="s">
        <v>15658</v>
      </c>
      <c r="E4390" s="2">
        <v>4389</v>
      </c>
      <c r="F4390" s="1">
        <v>19</v>
      </c>
      <c r="G4390" s="1" t="s">
        <v>6491</v>
      </c>
      <c r="H4390" s="1" t="s">
        <v>8502</v>
      </c>
      <c r="I4390" s="1">
        <v>13</v>
      </c>
      <c r="L4390" s="1">
        <v>4</v>
      </c>
      <c r="M4390" s="2" t="s">
        <v>18989</v>
      </c>
      <c r="N4390" s="2" t="s">
        <v>18524</v>
      </c>
      <c r="S4390" s="1" t="s">
        <v>190</v>
      </c>
      <c r="T4390" s="1" t="s">
        <v>8713</v>
      </c>
      <c r="U4390" s="1" t="s">
        <v>573</v>
      </c>
      <c r="V4390" s="1" t="s">
        <v>8905</v>
      </c>
      <c r="Y4390" s="1" t="s">
        <v>5444</v>
      </c>
      <c r="Z4390" s="1" t="s">
        <v>9994</v>
      </c>
      <c r="AC4390" s="1">
        <v>13</v>
      </c>
      <c r="AD4390" s="1" t="s">
        <v>229</v>
      </c>
      <c r="AE4390" s="1" t="s">
        <v>11524</v>
      </c>
      <c r="BU4390" s="1" t="s">
        <v>6871</v>
      </c>
    </row>
    <row r="4391" spans="1:73" ht="13.5" customHeight="1">
      <c r="A4391" s="3" t="str">
        <f>HYPERLINK("http://kyu.snu.ac.kr/sdhj/index.jsp?type=hj/GK14605_00IH_0001_0078.jpg","1720_각북면_78")</f>
        <v>1720_각북면_78</v>
      </c>
      <c r="B4391" s="2">
        <v>1720</v>
      </c>
      <c r="C4391" s="2" t="s">
        <v>15637</v>
      </c>
      <c r="D4391" s="2" t="s">
        <v>15638</v>
      </c>
      <c r="E4391" s="2">
        <v>4390</v>
      </c>
      <c r="F4391" s="1">
        <v>19</v>
      </c>
      <c r="G4391" s="1" t="s">
        <v>6491</v>
      </c>
      <c r="H4391" s="1" t="s">
        <v>8502</v>
      </c>
      <c r="I4391" s="1">
        <v>13</v>
      </c>
      <c r="L4391" s="1">
        <v>4</v>
      </c>
      <c r="M4391" s="2" t="s">
        <v>18989</v>
      </c>
      <c r="N4391" s="2" t="s">
        <v>18524</v>
      </c>
      <c r="S4391" s="1" t="s">
        <v>71</v>
      </c>
      <c r="T4391" s="1" t="s">
        <v>8710</v>
      </c>
      <c r="U4391" s="1" t="s">
        <v>573</v>
      </c>
      <c r="V4391" s="1" t="s">
        <v>8905</v>
      </c>
      <c r="Y4391" s="1" t="s">
        <v>6872</v>
      </c>
      <c r="Z4391" s="1" t="s">
        <v>9993</v>
      </c>
      <c r="AC4391" s="1">
        <v>2</v>
      </c>
      <c r="AD4391" s="1" t="s">
        <v>106</v>
      </c>
      <c r="AE4391" s="1" t="s">
        <v>11517</v>
      </c>
      <c r="AF4391" s="1" t="s">
        <v>135</v>
      </c>
      <c r="AG4391" s="1" t="s">
        <v>11569</v>
      </c>
    </row>
    <row r="4392" spans="1:73" ht="13.5" customHeight="1">
      <c r="A4392" s="3" t="str">
        <f>HYPERLINK("http://kyu.snu.ac.kr/sdhj/index.jsp?type=hj/GK14605_00IH_0001_0078.jpg","1720_각북면_78")</f>
        <v>1720_각북면_78</v>
      </c>
      <c r="B4392" s="2">
        <v>1720</v>
      </c>
      <c r="C4392" s="2" t="s">
        <v>15637</v>
      </c>
      <c r="D4392" s="2" t="s">
        <v>15638</v>
      </c>
      <c r="E4392" s="2">
        <v>4391</v>
      </c>
      <c r="F4392" s="1">
        <v>19</v>
      </c>
      <c r="G4392" s="1" t="s">
        <v>6491</v>
      </c>
      <c r="H4392" s="1" t="s">
        <v>8502</v>
      </c>
      <c r="I4392" s="1">
        <v>13</v>
      </c>
      <c r="L4392" s="1">
        <v>5</v>
      </c>
      <c r="M4392" s="2" t="s">
        <v>3658</v>
      </c>
      <c r="N4392" s="2" t="s">
        <v>18023</v>
      </c>
      <c r="T4392" s="1" t="s">
        <v>15624</v>
      </c>
      <c r="U4392" s="1" t="s">
        <v>309</v>
      </c>
      <c r="V4392" s="1" t="s">
        <v>8836</v>
      </c>
      <c r="W4392" s="1" t="s">
        <v>38</v>
      </c>
      <c r="X4392" s="1" t="s">
        <v>15655</v>
      </c>
      <c r="Y4392" s="1" t="s">
        <v>53</v>
      </c>
      <c r="Z4392" s="1" t="s">
        <v>9315</v>
      </c>
      <c r="AC4392" s="1">
        <v>53</v>
      </c>
      <c r="AD4392" s="1" t="s">
        <v>798</v>
      </c>
      <c r="AE4392" s="1" t="s">
        <v>11550</v>
      </c>
      <c r="AJ4392" s="1" t="s">
        <v>17</v>
      </c>
      <c r="AK4392" s="1" t="s">
        <v>11718</v>
      </c>
      <c r="AL4392" s="1" t="s">
        <v>50</v>
      </c>
      <c r="AM4392" s="1" t="s">
        <v>15656</v>
      </c>
      <c r="AT4392" s="1" t="s">
        <v>573</v>
      </c>
      <c r="AU4392" s="1" t="s">
        <v>8905</v>
      </c>
      <c r="AV4392" s="1" t="s">
        <v>5571</v>
      </c>
      <c r="AW4392" s="1" t="s">
        <v>9503</v>
      </c>
      <c r="BG4392" s="1" t="s">
        <v>573</v>
      </c>
      <c r="BH4392" s="1" t="s">
        <v>8905</v>
      </c>
      <c r="BI4392" s="1" t="s">
        <v>382</v>
      </c>
      <c r="BJ4392" s="1" t="s">
        <v>10811</v>
      </c>
      <c r="BK4392" s="1" t="s">
        <v>1979</v>
      </c>
      <c r="BL4392" s="1" t="s">
        <v>11966</v>
      </c>
      <c r="BM4392" s="1" t="s">
        <v>4578</v>
      </c>
      <c r="BN4392" s="1" t="s">
        <v>16789</v>
      </c>
      <c r="BO4392" s="1" t="s">
        <v>573</v>
      </c>
      <c r="BP4392" s="1" t="s">
        <v>8905</v>
      </c>
      <c r="BQ4392" s="1" t="s">
        <v>8445</v>
      </c>
      <c r="BR4392" s="1" t="s">
        <v>14197</v>
      </c>
      <c r="BS4392" s="1" t="s">
        <v>118</v>
      </c>
      <c r="BT4392" s="1" t="s">
        <v>11738</v>
      </c>
    </row>
    <row r="4393" spans="1:73" ht="13.5" customHeight="1">
      <c r="A4393" s="3" t="str">
        <f>HYPERLINK("http://kyu.snu.ac.kr/sdhj/index.jsp?type=hj/GK14605_00IH_0001_0078.jpg","1720_각북면_78")</f>
        <v>1720_각북면_78</v>
      </c>
      <c r="B4393" s="2">
        <v>1720</v>
      </c>
      <c r="C4393" s="2" t="s">
        <v>15711</v>
      </c>
      <c r="D4393" s="2" t="s">
        <v>15712</v>
      </c>
      <c r="E4393" s="2">
        <v>4392</v>
      </c>
      <c r="F4393" s="1">
        <v>19</v>
      </c>
      <c r="G4393" s="1" t="s">
        <v>6491</v>
      </c>
      <c r="H4393" s="1" t="s">
        <v>8502</v>
      </c>
      <c r="I4393" s="1">
        <v>13</v>
      </c>
      <c r="L4393" s="1">
        <v>5</v>
      </c>
      <c r="M4393" s="2" t="s">
        <v>3658</v>
      </c>
      <c r="N4393" s="2" t="s">
        <v>18023</v>
      </c>
      <c r="S4393" s="1" t="s">
        <v>68</v>
      </c>
      <c r="T4393" s="1" t="s">
        <v>8708</v>
      </c>
      <c r="Y4393" s="1" t="s">
        <v>53</v>
      </c>
      <c r="Z4393" s="1" t="s">
        <v>9315</v>
      </c>
      <c r="AF4393" s="1" t="s">
        <v>355</v>
      </c>
      <c r="AG4393" s="1" t="s">
        <v>11570</v>
      </c>
      <c r="AH4393" s="1" t="s">
        <v>300</v>
      </c>
      <c r="AI4393" s="1" t="s">
        <v>11633</v>
      </c>
    </row>
    <row r="4394" spans="1:73" ht="13.5" customHeight="1">
      <c r="A4394" s="3" t="str">
        <f>HYPERLINK("http://kyu.snu.ac.kr/sdhj/index.jsp?type=hj/GK14605_00IH_0001_0078.jpg","1720_각북면_78")</f>
        <v>1720_각북면_78</v>
      </c>
      <c r="B4394" s="2">
        <v>1720</v>
      </c>
      <c r="C4394" s="2" t="s">
        <v>15637</v>
      </c>
      <c r="D4394" s="2" t="s">
        <v>15638</v>
      </c>
      <c r="E4394" s="2">
        <v>4393</v>
      </c>
      <c r="F4394" s="1">
        <v>19</v>
      </c>
      <c r="G4394" s="1" t="s">
        <v>6491</v>
      </c>
      <c r="H4394" s="1" t="s">
        <v>8502</v>
      </c>
      <c r="I4394" s="1">
        <v>13</v>
      </c>
      <c r="L4394" s="1">
        <v>5</v>
      </c>
      <c r="M4394" s="2" t="s">
        <v>3658</v>
      </c>
      <c r="N4394" s="2" t="s">
        <v>18023</v>
      </c>
      <c r="S4394" s="1" t="s">
        <v>68</v>
      </c>
      <c r="T4394" s="1" t="s">
        <v>8708</v>
      </c>
      <c r="Y4394" s="1" t="s">
        <v>53</v>
      </c>
      <c r="Z4394" s="1" t="s">
        <v>9315</v>
      </c>
      <c r="AF4394" s="1" t="s">
        <v>67</v>
      </c>
      <c r="AG4394" s="1" t="s">
        <v>9286</v>
      </c>
    </row>
    <row r="4395" spans="1:73" ht="13.5" customHeight="1">
      <c r="A4395" s="3" t="str">
        <f>HYPERLINK("http://kyu.snu.ac.kr/sdhj/index.jsp?type=hj/GK14605_00IH_0001_0078.jpg","1720_각북면_78")</f>
        <v>1720_각북면_78</v>
      </c>
      <c r="B4395" s="2">
        <v>1720</v>
      </c>
      <c r="C4395" s="2" t="s">
        <v>15637</v>
      </c>
      <c r="D4395" s="2" t="s">
        <v>15638</v>
      </c>
      <c r="E4395" s="2">
        <v>4394</v>
      </c>
      <c r="F4395" s="1">
        <v>19</v>
      </c>
      <c r="G4395" s="1" t="s">
        <v>6491</v>
      </c>
      <c r="H4395" s="1" t="s">
        <v>8502</v>
      </c>
      <c r="I4395" s="1">
        <v>13</v>
      </c>
      <c r="L4395" s="1">
        <v>5</v>
      </c>
      <c r="M4395" s="2" t="s">
        <v>3658</v>
      </c>
      <c r="N4395" s="2" t="s">
        <v>18023</v>
      </c>
      <c r="S4395" s="1" t="s">
        <v>71</v>
      </c>
      <c r="T4395" s="1" t="s">
        <v>8710</v>
      </c>
      <c r="Y4395" s="1" t="s">
        <v>6064</v>
      </c>
      <c r="Z4395" s="1" t="s">
        <v>9992</v>
      </c>
      <c r="AC4395" s="1">
        <v>18</v>
      </c>
      <c r="AD4395" s="1" t="s">
        <v>130</v>
      </c>
      <c r="AE4395" s="1" t="s">
        <v>11547</v>
      </c>
    </row>
    <row r="4396" spans="1:73" ht="13.5" customHeight="1">
      <c r="A4396" s="3" t="str">
        <f>HYPERLINK("http://kyu.snu.ac.kr/sdhj/index.jsp?type=hj/GK14605_00IH_0001_0078.jpg","1720_각북면_78")</f>
        <v>1720_각북면_78</v>
      </c>
      <c r="B4396" s="2">
        <v>1720</v>
      </c>
      <c r="C4396" s="2" t="s">
        <v>15637</v>
      </c>
      <c r="D4396" s="2" t="s">
        <v>15638</v>
      </c>
      <c r="E4396" s="2">
        <v>4395</v>
      </c>
      <c r="F4396" s="1">
        <v>19</v>
      </c>
      <c r="G4396" s="1" t="s">
        <v>6491</v>
      </c>
      <c r="H4396" s="1" t="s">
        <v>8502</v>
      </c>
      <c r="I4396" s="1">
        <v>13</v>
      </c>
      <c r="L4396" s="1">
        <v>5</v>
      </c>
      <c r="M4396" s="2" t="s">
        <v>3658</v>
      </c>
      <c r="N4396" s="2" t="s">
        <v>18023</v>
      </c>
      <c r="S4396" s="1" t="s">
        <v>68</v>
      </c>
      <c r="T4396" s="1" t="s">
        <v>8708</v>
      </c>
      <c r="Y4396" s="1" t="s">
        <v>53</v>
      </c>
      <c r="Z4396" s="1" t="s">
        <v>9315</v>
      </c>
      <c r="AC4396" s="1">
        <v>5</v>
      </c>
      <c r="AD4396" s="1" t="s">
        <v>249</v>
      </c>
      <c r="AE4396" s="1" t="s">
        <v>11523</v>
      </c>
      <c r="AF4396" s="1" t="s">
        <v>135</v>
      </c>
      <c r="AG4396" s="1" t="s">
        <v>11569</v>
      </c>
    </row>
    <row r="4397" spans="1:73" ht="13.5" customHeight="1">
      <c r="A4397" s="3" t="str">
        <f>HYPERLINK("http://kyu.snu.ac.kr/sdhj/index.jsp?type=hj/GK14605_00IH_0001_0078.jpg","1720_각북면_78")</f>
        <v>1720_각북면_78</v>
      </c>
      <c r="B4397" s="2">
        <v>1720</v>
      </c>
      <c r="C4397" s="2" t="s">
        <v>15637</v>
      </c>
      <c r="D4397" s="2" t="s">
        <v>15638</v>
      </c>
      <c r="E4397" s="2">
        <v>4396</v>
      </c>
      <c r="F4397" s="1">
        <v>19</v>
      </c>
      <c r="G4397" s="1" t="s">
        <v>6491</v>
      </c>
      <c r="H4397" s="1" t="s">
        <v>8502</v>
      </c>
      <c r="I4397" s="1">
        <v>14</v>
      </c>
      <c r="J4397" s="1" t="s">
        <v>6873</v>
      </c>
      <c r="K4397" s="1" t="s">
        <v>8555</v>
      </c>
      <c r="L4397" s="1">
        <v>1</v>
      </c>
      <c r="M4397" s="2" t="s">
        <v>6873</v>
      </c>
      <c r="N4397" s="2" t="s">
        <v>8555</v>
      </c>
      <c r="T4397" s="1" t="s">
        <v>16411</v>
      </c>
      <c r="U4397" s="1" t="s">
        <v>573</v>
      </c>
      <c r="V4397" s="1" t="s">
        <v>8905</v>
      </c>
      <c r="W4397" s="1" t="s">
        <v>310</v>
      </c>
      <c r="X4397" s="1" t="s">
        <v>9263</v>
      </c>
      <c r="Y4397" s="1" t="s">
        <v>6099</v>
      </c>
      <c r="Z4397" s="1" t="s">
        <v>9991</v>
      </c>
      <c r="AC4397" s="1">
        <v>29</v>
      </c>
      <c r="AD4397" s="1" t="s">
        <v>555</v>
      </c>
      <c r="AE4397" s="1" t="s">
        <v>11553</v>
      </c>
      <c r="AJ4397" s="1" t="s">
        <v>17</v>
      </c>
      <c r="AK4397" s="1" t="s">
        <v>11718</v>
      </c>
      <c r="AL4397" s="1" t="s">
        <v>158</v>
      </c>
      <c r="AM4397" s="1" t="s">
        <v>11647</v>
      </c>
      <c r="AT4397" s="1" t="s">
        <v>573</v>
      </c>
      <c r="AU4397" s="1" t="s">
        <v>8905</v>
      </c>
      <c r="AV4397" s="1" t="s">
        <v>6874</v>
      </c>
      <c r="AW4397" s="1" t="s">
        <v>12036</v>
      </c>
      <c r="BG4397" s="1" t="s">
        <v>573</v>
      </c>
      <c r="BH4397" s="1" t="s">
        <v>8905</v>
      </c>
      <c r="BI4397" s="1" t="s">
        <v>1350</v>
      </c>
      <c r="BJ4397" s="1" t="s">
        <v>11360</v>
      </c>
      <c r="BK4397" s="1" t="s">
        <v>573</v>
      </c>
      <c r="BL4397" s="1" t="s">
        <v>8905</v>
      </c>
      <c r="BM4397" s="1" t="s">
        <v>6510</v>
      </c>
      <c r="BN4397" s="1" t="s">
        <v>13658</v>
      </c>
      <c r="BO4397" s="1" t="s">
        <v>88</v>
      </c>
      <c r="BP4397" s="1" t="s">
        <v>8828</v>
      </c>
      <c r="BQ4397" s="1" t="s">
        <v>5738</v>
      </c>
      <c r="BR4397" s="1" t="s">
        <v>14164</v>
      </c>
      <c r="BS4397" s="1" t="s">
        <v>158</v>
      </c>
      <c r="BT4397" s="1" t="s">
        <v>11647</v>
      </c>
    </row>
    <row r="4398" spans="1:73" ht="13.5" customHeight="1">
      <c r="A4398" s="3" t="str">
        <f>HYPERLINK("http://kyu.snu.ac.kr/sdhj/index.jsp?type=hj/GK14605_00IH_0001_0078.jpg","1720_각북면_78")</f>
        <v>1720_각북면_78</v>
      </c>
      <c r="B4398" s="2">
        <v>1720</v>
      </c>
      <c r="C4398" s="2" t="s">
        <v>15744</v>
      </c>
      <c r="D4398" s="2" t="s">
        <v>15745</v>
      </c>
      <c r="E4398" s="2">
        <v>4397</v>
      </c>
      <c r="F4398" s="1">
        <v>19</v>
      </c>
      <c r="G4398" s="1" t="s">
        <v>6491</v>
      </c>
      <c r="H4398" s="1" t="s">
        <v>8502</v>
      </c>
      <c r="I4398" s="1">
        <v>14</v>
      </c>
      <c r="L4398" s="1">
        <v>1</v>
      </c>
      <c r="M4398" s="2" t="s">
        <v>6873</v>
      </c>
      <c r="N4398" s="2" t="s">
        <v>8555</v>
      </c>
      <c r="S4398" s="1" t="s">
        <v>51</v>
      </c>
      <c r="T4398" s="1" t="s">
        <v>1413</v>
      </c>
      <c r="W4398" s="1" t="s">
        <v>245</v>
      </c>
      <c r="X4398" s="1" t="s">
        <v>9269</v>
      </c>
      <c r="Y4398" s="1" t="s">
        <v>53</v>
      </c>
      <c r="Z4398" s="1" t="s">
        <v>9315</v>
      </c>
      <c r="AC4398" s="1">
        <v>36</v>
      </c>
      <c r="AD4398" s="1" t="s">
        <v>341</v>
      </c>
      <c r="AE4398" s="1" t="s">
        <v>11544</v>
      </c>
      <c r="AJ4398" s="1" t="s">
        <v>17</v>
      </c>
      <c r="AK4398" s="1" t="s">
        <v>11718</v>
      </c>
      <c r="AL4398" s="1" t="s">
        <v>158</v>
      </c>
      <c r="AM4398" s="1" t="s">
        <v>11647</v>
      </c>
      <c r="AT4398" s="1" t="s">
        <v>88</v>
      </c>
      <c r="AU4398" s="1" t="s">
        <v>8828</v>
      </c>
      <c r="AV4398" s="1" t="s">
        <v>14846</v>
      </c>
      <c r="AW4398" s="1" t="s">
        <v>16714</v>
      </c>
      <c r="BG4398" s="1" t="s">
        <v>88</v>
      </c>
      <c r="BH4398" s="1" t="s">
        <v>8828</v>
      </c>
      <c r="BI4398" s="1" t="s">
        <v>6875</v>
      </c>
      <c r="BJ4398" s="1" t="s">
        <v>13121</v>
      </c>
      <c r="BK4398" s="1" t="s">
        <v>88</v>
      </c>
      <c r="BL4398" s="1" t="s">
        <v>8828</v>
      </c>
      <c r="BM4398" s="1" t="s">
        <v>5789</v>
      </c>
      <c r="BN4398" s="1" t="s">
        <v>10378</v>
      </c>
      <c r="BO4398" s="1" t="s">
        <v>88</v>
      </c>
      <c r="BP4398" s="1" t="s">
        <v>8828</v>
      </c>
      <c r="BQ4398" s="1" t="s">
        <v>6876</v>
      </c>
      <c r="BR4398" s="1" t="s">
        <v>17451</v>
      </c>
      <c r="BS4398" s="1" t="s">
        <v>305</v>
      </c>
      <c r="BT4398" s="1" t="s">
        <v>11720</v>
      </c>
    </row>
    <row r="4399" spans="1:73" ht="13.5" customHeight="1">
      <c r="A4399" s="3" t="str">
        <f>HYPERLINK("http://kyu.snu.ac.kr/sdhj/index.jsp?type=hj/GK14605_00IH_0001_0078.jpg","1720_각북면_78")</f>
        <v>1720_각북면_78</v>
      </c>
      <c r="B4399" s="2">
        <v>1720</v>
      </c>
      <c r="C4399" s="2" t="s">
        <v>17452</v>
      </c>
      <c r="D4399" s="2" t="s">
        <v>17453</v>
      </c>
      <c r="E4399" s="2">
        <v>4398</v>
      </c>
      <c r="F4399" s="1">
        <v>19</v>
      </c>
      <c r="G4399" s="1" t="s">
        <v>6491</v>
      </c>
      <c r="H4399" s="1" t="s">
        <v>8502</v>
      </c>
      <c r="I4399" s="1">
        <v>14</v>
      </c>
      <c r="L4399" s="1">
        <v>1</v>
      </c>
      <c r="M4399" s="2" t="s">
        <v>6873</v>
      </c>
      <c r="N4399" s="2" t="s">
        <v>8555</v>
      </c>
      <c r="S4399" s="1" t="s">
        <v>102</v>
      </c>
      <c r="T4399" s="1" t="s">
        <v>8723</v>
      </c>
      <c r="W4399" s="1" t="s">
        <v>245</v>
      </c>
      <c r="X4399" s="1" t="s">
        <v>9269</v>
      </c>
      <c r="Y4399" s="1" t="s">
        <v>53</v>
      </c>
      <c r="Z4399" s="1" t="s">
        <v>9315</v>
      </c>
      <c r="AC4399" s="1">
        <v>71</v>
      </c>
      <c r="AD4399" s="1" t="s">
        <v>70</v>
      </c>
      <c r="AE4399" s="1" t="s">
        <v>11531</v>
      </c>
    </row>
    <row r="4400" spans="1:73" ht="13.5" customHeight="1">
      <c r="A4400" s="3" t="str">
        <f>HYPERLINK("http://kyu.snu.ac.kr/sdhj/index.jsp?type=hj/GK14605_00IH_0001_0078.jpg","1720_각북면_78")</f>
        <v>1720_각북면_78</v>
      </c>
      <c r="B4400" s="2">
        <v>1720</v>
      </c>
      <c r="C4400" s="2" t="s">
        <v>15637</v>
      </c>
      <c r="D4400" s="2" t="s">
        <v>15638</v>
      </c>
      <c r="E4400" s="2">
        <v>4399</v>
      </c>
      <c r="F4400" s="1">
        <v>19</v>
      </c>
      <c r="G4400" s="1" t="s">
        <v>6491</v>
      </c>
      <c r="H4400" s="1" t="s">
        <v>8502</v>
      </c>
      <c r="I4400" s="1">
        <v>14</v>
      </c>
      <c r="L4400" s="1">
        <v>1</v>
      </c>
      <c r="M4400" s="2" t="s">
        <v>6873</v>
      </c>
      <c r="N4400" s="2" t="s">
        <v>8555</v>
      </c>
      <c r="S4400" s="1" t="s">
        <v>175</v>
      </c>
      <c r="T4400" s="1" t="s">
        <v>8735</v>
      </c>
      <c r="Y4400" s="1" t="s">
        <v>6877</v>
      </c>
      <c r="Z4400" s="1" t="s">
        <v>9908</v>
      </c>
      <c r="AF4400" s="1" t="s">
        <v>331</v>
      </c>
      <c r="AG4400" s="1" t="s">
        <v>15703</v>
      </c>
    </row>
    <row r="4401" spans="1:73" ht="13.5" customHeight="1">
      <c r="A4401" s="3" t="str">
        <f>HYPERLINK("http://kyu.snu.ac.kr/sdhj/index.jsp?type=hj/GK14605_00IH_0001_0078.jpg","1720_각북면_78")</f>
        <v>1720_각북면_78</v>
      </c>
      <c r="B4401" s="2">
        <v>1720</v>
      </c>
      <c r="C4401" s="2" t="s">
        <v>15637</v>
      </c>
      <c r="D4401" s="2" t="s">
        <v>15638</v>
      </c>
      <c r="E4401" s="2">
        <v>4400</v>
      </c>
      <c r="F4401" s="1">
        <v>19</v>
      </c>
      <c r="G4401" s="1" t="s">
        <v>6491</v>
      </c>
      <c r="H4401" s="1" t="s">
        <v>8502</v>
      </c>
      <c r="I4401" s="1">
        <v>14</v>
      </c>
      <c r="L4401" s="1">
        <v>1</v>
      </c>
      <c r="M4401" s="2" t="s">
        <v>6873</v>
      </c>
      <c r="N4401" s="2" t="s">
        <v>8555</v>
      </c>
      <c r="S4401" s="1" t="s">
        <v>71</v>
      </c>
      <c r="T4401" s="1" t="s">
        <v>8710</v>
      </c>
      <c r="U4401" s="1" t="s">
        <v>573</v>
      </c>
      <c r="V4401" s="1" t="s">
        <v>8905</v>
      </c>
      <c r="Y4401" s="1" t="s">
        <v>3913</v>
      </c>
      <c r="Z4401" s="1" t="s">
        <v>9990</v>
      </c>
      <c r="AC4401" s="1">
        <v>5</v>
      </c>
      <c r="AD4401" s="1" t="s">
        <v>249</v>
      </c>
      <c r="AE4401" s="1" t="s">
        <v>11523</v>
      </c>
    </row>
    <row r="4402" spans="1:73" ht="13.5" customHeight="1">
      <c r="A4402" s="3" t="str">
        <f>HYPERLINK("http://kyu.snu.ac.kr/sdhj/index.jsp?type=hj/GK14605_00IH_0001_0078.jpg","1720_각북면_78")</f>
        <v>1720_각북면_78</v>
      </c>
      <c r="B4402" s="2">
        <v>1720</v>
      </c>
      <c r="C4402" s="2" t="s">
        <v>15637</v>
      </c>
      <c r="D4402" s="2" t="s">
        <v>15638</v>
      </c>
      <c r="E4402" s="2">
        <v>4401</v>
      </c>
      <c r="F4402" s="1">
        <v>19</v>
      </c>
      <c r="G4402" s="1" t="s">
        <v>6491</v>
      </c>
      <c r="H4402" s="1" t="s">
        <v>8502</v>
      </c>
      <c r="I4402" s="1">
        <v>14</v>
      </c>
      <c r="L4402" s="1">
        <v>1</v>
      </c>
      <c r="M4402" s="2" t="s">
        <v>6873</v>
      </c>
      <c r="N4402" s="2" t="s">
        <v>8555</v>
      </c>
      <c r="S4402" s="1" t="s">
        <v>71</v>
      </c>
      <c r="T4402" s="1" t="s">
        <v>8710</v>
      </c>
      <c r="Y4402" s="1" t="s">
        <v>335</v>
      </c>
      <c r="Z4402" s="1" t="s">
        <v>9444</v>
      </c>
      <c r="AC4402" s="1">
        <v>1</v>
      </c>
      <c r="AD4402" s="1" t="s">
        <v>107</v>
      </c>
      <c r="AE4402" s="1" t="s">
        <v>11521</v>
      </c>
      <c r="AF4402" s="1" t="s">
        <v>135</v>
      </c>
      <c r="AG4402" s="1" t="s">
        <v>11569</v>
      </c>
    </row>
    <row r="4403" spans="1:73" ht="13.5" customHeight="1">
      <c r="A4403" s="3" t="str">
        <f>HYPERLINK("http://kyu.snu.ac.kr/sdhj/index.jsp?type=hj/GK14605_00IH_0001_0078.jpg","1720_각북면_78")</f>
        <v>1720_각북면_78</v>
      </c>
      <c r="B4403" s="2">
        <v>1720</v>
      </c>
      <c r="C4403" s="2" t="s">
        <v>15637</v>
      </c>
      <c r="D4403" s="2" t="s">
        <v>15638</v>
      </c>
      <c r="E4403" s="2">
        <v>4402</v>
      </c>
      <c r="F4403" s="1">
        <v>19</v>
      </c>
      <c r="G4403" s="1" t="s">
        <v>6491</v>
      </c>
      <c r="H4403" s="1" t="s">
        <v>8502</v>
      </c>
      <c r="I4403" s="1">
        <v>14</v>
      </c>
      <c r="L4403" s="1">
        <v>2</v>
      </c>
      <c r="M4403" s="2" t="s">
        <v>18525</v>
      </c>
      <c r="N4403" s="2" t="s">
        <v>18526</v>
      </c>
      <c r="T4403" s="1" t="s">
        <v>15624</v>
      </c>
      <c r="U4403" s="1" t="s">
        <v>1207</v>
      </c>
      <c r="V4403" s="1" t="s">
        <v>8821</v>
      </c>
      <c r="W4403" s="1" t="s">
        <v>103</v>
      </c>
      <c r="X4403" s="1" t="s">
        <v>15645</v>
      </c>
      <c r="Y4403" s="1" t="s">
        <v>3416</v>
      </c>
      <c r="Z4403" s="1" t="s">
        <v>9989</v>
      </c>
      <c r="AC4403" s="1">
        <v>72</v>
      </c>
      <c r="AD4403" s="1" t="s">
        <v>137</v>
      </c>
      <c r="AE4403" s="1" t="s">
        <v>9320</v>
      </c>
      <c r="AJ4403" s="1" t="s">
        <v>17</v>
      </c>
      <c r="AK4403" s="1" t="s">
        <v>11718</v>
      </c>
      <c r="AL4403" s="1" t="s">
        <v>41</v>
      </c>
      <c r="AM4403" s="1" t="s">
        <v>11660</v>
      </c>
      <c r="AT4403" s="1" t="s">
        <v>88</v>
      </c>
      <c r="AU4403" s="1" t="s">
        <v>8828</v>
      </c>
      <c r="AV4403" s="1" t="s">
        <v>6878</v>
      </c>
      <c r="AW4403" s="1" t="s">
        <v>12202</v>
      </c>
      <c r="BG4403" s="1" t="s">
        <v>88</v>
      </c>
      <c r="BH4403" s="1" t="s">
        <v>8828</v>
      </c>
      <c r="BI4403" s="1" t="s">
        <v>6879</v>
      </c>
      <c r="BJ4403" s="1" t="s">
        <v>13120</v>
      </c>
      <c r="BK4403" s="1" t="s">
        <v>88</v>
      </c>
      <c r="BL4403" s="1" t="s">
        <v>8828</v>
      </c>
      <c r="BM4403" s="1" t="s">
        <v>6880</v>
      </c>
      <c r="BN4403" s="1" t="s">
        <v>13674</v>
      </c>
      <c r="BO4403" s="1" t="s">
        <v>88</v>
      </c>
      <c r="BP4403" s="1" t="s">
        <v>8828</v>
      </c>
      <c r="BQ4403" s="1" t="s">
        <v>6881</v>
      </c>
      <c r="BR4403" s="1" t="s">
        <v>14196</v>
      </c>
      <c r="BS4403" s="1" t="s">
        <v>158</v>
      </c>
      <c r="BT4403" s="1" t="s">
        <v>11647</v>
      </c>
      <c r="BU4403" s="1" t="s">
        <v>6882</v>
      </c>
    </row>
    <row r="4404" spans="1:73" ht="13.5" customHeight="1">
      <c r="A4404" s="3" t="str">
        <f>HYPERLINK("http://kyu.snu.ac.kr/sdhj/index.jsp?type=hj/GK14605_00IH_0001_0078.jpg","1720_각북면_78")</f>
        <v>1720_각북면_78</v>
      </c>
      <c r="B4404" s="2">
        <v>1720</v>
      </c>
      <c r="C4404" s="2" t="s">
        <v>15884</v>
      </c>
      <c r="D4404" s="2" t="s">
        <v>15885</v>
      </c>
      <c r="E4404" s="2">
        <v>4403</v>
      </c>
      <c r="F4404" s="1">
        <v>19</v>
      </c>
      <c r="G4404" s="1" t="s">
        <v>6491</v>
      </c>
      <c r="H4404" s="1" t="s">
        <v>8502</v>
      </c>
      <c r="I4404" s="1">
        <v>14</v>
      </c>
      <c r="L4404" s="1">
        <v>2</v>
      </c>
      <c r="M4404" s="2" t="s">
        <v>18525</v>
      </c>
      <c r="N4404" s="2" t="s">
        <v>18526</v>
      </c>
      <c r="S4404" s="1" t="s">
        <v>51</v>
      </c>
      <c r="T4404" s="1" t="s">
        <v>1413</v>
      </c>
      <c r="W4404" s="1" t="s">
        <v>1335</v>
      </c>
      <c r="X4404" s="1" t="s">
        <v>9285</v>
      </c>
      <c r="Y4404" s="1" t="s">
        <v>53</v>
      </c>
      <c r="Z4404" s="1" t="s">
        <v>9315</v>
      </c>
      <c r="AC4404" s="1">
        <v>67</v>
      </c>
      <c r="AD4404" s="1" t="s">
        <v>454</v>
      </c>
      <c r="AE4404" s="1" t="s">
        <v>11543</v>
      </c>
      <c r="AJ4404" s="1" t="s">
        <v>17</v>
      </c>
      <c r="AK4404" s="1" t="s">
        <v>11718</v>
      </c>
      <c r="AL4404" s="1" t="s">
        <v>642</v>
      </c>
      <c r="AM4404" s="1" t="s">
        <v>11735</v>
      </c>
      <c r="AT4404" s="1" t="s">
        <v>88</v>
      </c>
      <c r="AU4404" s="1" t="s">
        <v>8828</v>
      </c>
      <c r="AV4404" s="1" t="s">
        <v>2073</v>
      </c>
      <c r="AW4404" s="1" t="s">
        <v>9348</v>
      </c>
      <c r="BG4404" s="1" t="s">
        <v>88</v>
      </c>
      <c r="BH4404" s="1" t="s">
        <v>8828</v>
      </c>
      <c r="BI4404" s="1" t="s">
        <v>8326</v>
      </c>
      <c r="BJ4404" s="1" t="s">
        <v>13119</v>
      </c>
      <c r="BK4404" s="1" t="s">
        <v>88</v>
      </c>
      <c r="BL4404" s="1" t="s">
        <v>8828</v>
      </c>
      <c r="BM4404" s="1" t="s">
        <v>18923</v>
      </c>
      <c r="BN4404" s="1" t="s">
        <v>16737</v>
      </c>
      <c r="BO4404" s="1" t="s">
        <v>573</v>
      </c>
      <c r="BP4404" s="1" t="s">
        <v>8905</v>
      </c>
      <c r="BQ4404" s="1" t="s">
        <v>6883</v>
      </c>
      <c r="BR4404" s="1" t="s">
        <v>14945</v>
      </c>
      <c r="BS4404" s="1" t="s">
        <v>50</v>
      </c>
      <c r="BT4404" s="1" t="s">
        <v>15788</v>
      </c>
      <c r="BU4404" s="1" t="s">
        <v>6884</v>
      </c>
    </row>
    <row r="4405" spans="1:73" ht="13.5" customHeight="1">
      <c r="A4405" s="3" t="str">
        <f>HYPERLINK("http://kyu.snu.ac.kr/sdhj/index.jsp?type=hj/GK14605_00IH_0001_0078.jpg","1720_각북면_78")</f>
        <v>1720_각북면_78</v>
      </c>
      <c r="B4405" s="2">
        <v>1720</v>
      </c>
      <c r="C4405" s="2" t="s">
        <v>15678</v>
      </c>
      <c r="D4405" s="2" t="s">
        <v>15679</v>
      </c>
      <c r="E4405" s="2">
        <v>4404</v>
      </c>
      <c r="F4405" s="1">
        <v>19</v>
      </c>
      <c r="G4405" s="1" t="s">
        <v>6491</v>
      </c>
      <c r="H4405" s="1" t="s">
        <v>8502</v>
      </c>
      <c r="I4405" s="1">
        <v>14</v>
      </c>
      <c r="L4405" s="1">
        <v>2</v>
      </c>
      <c r="M4405" s="2" t="s">
        <v>18525</v>
      </c>
      <c r="N4405" s="2" t="s">
        <v>18526</v>
      </c>
      <c r="S4405" s="1" t="s">
        <v>226</v>
      </c>
      <c r="T4405" s="1" t="s">
        <v>8709</v>
      </c>
      <c r="Y4405" s="1" t="s">
        <v>6885</v>
      </c>
      <c r="Z4405" s="1" t="s">
        <v>9988</v>
      </c>
      <c r="AC4405" s="1">
        <v>21</v>
      </c>
      <c r="AD4405" s="1" t="s">
        <v>192</v>
      </c>
      <c r="AE4405" s="1" t="s">
        <v>10512</v>
      </c>
    </row>
    <row r="4406" spans="1:73" ht="13.5" customHeight="1">
      <c r="A4406" s="3" t="str">
        <f>HYPERLINK("http://kyu.snu.ac.kr/sdhj/index.jsp?type=hj/GK14605_00IH_0001_0078.jpg","1720_각북면_78")</f>
        <v>1720_각북면_78</v>
      </c>
      <c r="B4406" s="2">
        <v>1720</v>
      </c>
      <c r="C4406" s="2" t="s">
        <v>15637</v>
      </c>
      <c r="D4406" s="2" t="s">
        <v>15638</v>
      </c>
      <c r="E4406" s="2">
        <v>4405</v>
      </c>
      <c r="F4406" s="1">
        <v>19</v>
      </c>
      <c r="G4406" s="1" t="s">
        <v>6491</v>
      </c>
      <c r="H4406" s="1" t="s">
        <v>8502</v>
      </c>
      <c r="I4406" s="1">
        <v>14</v>
      </c>
      <c r="L4406" s="1">
        <v>2</v>
      </c>
      <c r="M4406" s="2" t="s">
        <v>18525</v>
      </c>
      <c r="N4406" s="2" t="s">
        <v>18526</v>
      </c>
      <c r="S4406" s="1" t="s">
        <v>68</v>
      </c>
      <c r="T4406" s="1" t="s">
        <v>8708</v>
      </c>
      <c r="Y4406" s="1" t="s">
        <v>53</v>
      </c>
      <c r="Z4406" s="1" t="s">
        <v>9315</v>
      </c>
      <c r="AC4406" s="1">
        <v>7</v>
      </c>
      <c r="AD4406" s="1" t="s">
        <v>454</v>
      </c>
      <c r="AE4406" s="1" t="s">
        <v>11543</v>
      </c>
    </row>
    <row r="4407" spans="1:73" ht="13.5" customHeight="1">
      <c r="A4407" s="3" t="str">
        <f>HYPERLINK("http://kyu.snu.ac.kr/sdhj/index.jsp?type=hj/GK14605_00IH_0001_0078.jpg","1720_각북면_78")</f>
        <v>1720_각북면_78</v>
      </c>
      <c r="B4407" s="2">
        <v>1720</v>
      </c>
      <c r="C4407" s="2" t="s">
        <v>15637</v>
      </c>
      <c r="D4407" s="2" t="s">
        <v>15638</v>
      </c>
      <c r="E4407" s="2">
        <v>4406</v>
      </c>
      <c r="F4407" s="1">
        <v>19</v>
      </c>
      <c r="G4407" s="1" t="s">
        <v>6491</v>
      </c>
      <c r="H4407" s="1" t="s">
        <v>8502</v>
      </c>
      <c r="I4407" s="1">
        <v>14</v>
      </c>
      <c r="L4407" s="1">
        <v>3</v>
      </c>
      <c r="M4407" s="2" t="s">
        <v>18527</v>
      </c>
      <c r="N4407" s="2" t="s">
        <v>18528</v>
      </c>
      <c r="Q4407" s="1" t="s">
        <v>17454</v>
      </c>
      <c r="R4407" s="1" t="s">
        <v>8670</v>
      </c>
      <c r="T4407" s="1" t="s">
        <v>15624</v>
      </c>
      <c r="U4407" s="1" t="s">
        <v>2448</v>
      </c>
      <c r="V4407" s="1" t="s">
        <v>8974</v>
      </c>
      <c r="W4407" s="1" t="s">
        <v>150</v>
      </c>
      <c r="X4407" s="1" t="s">
        <v>17455</v>
      </c>
      <c r="Y4407" s="1" t="s">
        <v>3691</v>
      </c>
      <c r="Z4407" s="1" t="s">
        <v>9987</v>
      </c>
      <c r="AC4407" s="1">
        <v>31</v>
      </c>
      <c r="AD4407" s="1" t="s">
        <v>445</v>
      </c>
      <c r="AE4407" s="1" t="s">
        <v>11541</v>
      </c>
      <c r="AJ4407" s="1" t="s">
        <v>17</v>
      </c>
      <c r="AK4407" s="1" t="s">
        <v>11718</v>
      </c>
      <c r="AL4407" s="1" t="s">
        <v>152</v>
      </c>
      <c r="AM4407" s="1" t="s">
        <v>11667</v>
      </c>
      <c r="AT4407" s="1" t="s">
        <v>88</v>
      </c>
      <c r="AU4407" s="1" t="s">
        <v>8828</v>
      </c>
      <c r="AV4407" s="1" t="s">
        <v>2234</v>
      </c>
      <c r="AW4407" s="1" t="s">
        <v>8615</v>
      </c>
      <c r="BG4407" s="1" t="s">
        <v>88</v>
      </c>
      <c r="BH4407" s="1" t="s">
        <v>8828</v>
      </c>
      <c r="BI4407" s="1" t="s">
        <v>6886</v>
      </c>
      <c r="BJ4407" s="1" t="s">
        <v>13118</v>
      </c>
      <c r="BK4407" s="1" t="s">
        <v>88</v>
      </c>
      <c r="BL4407" s="1" t="s">
        <v>8828</v>
      </c>
      <c r="BM4407" s="1" t="s">
        <v>1691</v>
      </c>
      <c r="BN4407" s="1" t="s">
        <v>11255</v>
      </c>
      <c r="BO4407" s="1" t="s">
        <v>88</v>
      </c>
      <c r="BP4407" s="1" t="s">
        <v>8828</v>
      </c>
      <c r="BQ4407" s="1" t="s">
        <v>6887</v>
      </c>
      <c r="BR4407" s="1" t="s">
        <v>17456</v>
      </c>
      <c r="BS4407" s="1" t="s">
        <v>50</v>
      </c>
      <c r="BT4407" s="1" t="s">
        <v>16286</v>
      </c>
    </row>
    <row r="4408" spans="1:73" ht="13.5" customHeight="1">
      <c r="A4408" s="3" t="str">
        <f>HYPERLINK("http://kyu.snu.ac.kr/sdhj/index.jsp?type=hj/GK14605_00IH_0001_0078.jpg","1720_각북면_78")</f>
        <v>1720_각북면_78</v>
      </c>
      <c r="B4408" s="2">
        <v>1720</v>
      </c>
      <c r="C4408" s="2" t="s">
        <v>16288</v>
      </c>
      <c r="D4408" s="2" t="s">
        <v>16289</v>
      </c>
      <c r="E4408" s="2">
        <v>4407</v>
      </c>
      <c r="F4408" s="1">
        <v>19</v>
      </c>
      <c r="G4408" s="1" t="s">
        <v>6491</v>
      </c>
      <c r="H4408" s="1" t="s">
        <v>8502</v>
      </c>
      <c r="I4408" s="1">
        <v>14</v>
      </c>
      <c r="L4408" s="1">
        <v>3</v>
      </c>
      <c r="M4408" s="2" t="s">
        <v>18527</v>
      </c>
      <c r="N4408" s="2" t="s">
        <v>18528</v>
      </c>
      <c r="S4408" s="1" t="s">
        <v>102</v>
      </c>
      <c r="T4408" s="1" t="s">
        <v>8723</v>
      </c>
      <c r="W4408" s="1" t="s">
        <v>38</v>
      </c>
      <c r="X4408" s="1" t="s">
        <v>15655</v>
      </c>
      <c r="Y4408" s="1" t="s">
        <v>53</v>
      </c>
      <c r="Z4408" s="1" t="s">
        <v>9315</v>
      </c>
      <c r="AC4408" s="1">
        <v>81</v>
      </c>
      <c r="AD4408" s="1" t="s">
        <v>192</v>
      </c>
      <c r="AE4408" s="1" t="s">
        <v>10512</v>
      </c>
    </row>
    <row r="4409" spans="1:73" ht="13.5" customHeight="1">
      <c r="A4409" s="3" t="str">
        <f>HYPERLINK("http://kyu.snu.ac.kr/sdhj/index.jsp?type=hj/GK14605_00IH_0001_0078.jpg","1720_각북면_78")</f>
        <v>1720_각북면_78</v>
      </c>
      <c r="B4409" s="2">
        <v>1720</v>
      </c>
      <c r="C4409" s="2" t="s">
        <v>15637</v>
      </c>
      <c r="D4409" s="2" t="s">
        <v>15638</v>
      </c>
      <c r="E4409" s="2">
        <v>4408</v>
      </c>
      <c r="F4409" s="1">
        <v>19</v>
      </c>
      <c r="G4409" s="1" t="s">
        <v>6491</v>
      </c>
      <c r="H4409" s="1" t="s">
        <v>8502</v>
      </c>
      <c r="I4409" s="1">
        <v>14</v>
      </c>
      <c r="L4409" s="1">
        <v>3</v>
      </c>
      <c r="M4409" s="2" t="s">
        <v>18527</v>
      </c>
      <c r="N4409" s="2" t="s">
        <v>18528</v>
      </c>
      <c r="S4409" s="1" t="s">
        <v>6219</v>
      </c>
      <c r="T4409" s="1" t="s">
        <v>8744</v>
      </c>
      <c r="W4409" s="1" t="s">
        <v>1031</v>
      </c>
      <c r="X4409" s="1" t="s">
        <v>9275</v>
      </c>
      <c r="Y4409" s="1" t="s">
        <v>53</v>
      </c>
      <c r="Z4409" s="1" t="s">
        <v>9315</v>
      </c>
      <c r="AC4409" s="1">
        <v>40</v>
      </c>
      <c r="AD4409" s="1" t="s">
        <v>141</v>
      </c>
      <c r="AE4409" s="1" t="s">
        <v>11557</v>
      </c>
    </row>
    <row r="4410" spans="1:73" ht="13.5" customHeight="1">
      <c r="A4410" s="3" t="str">
        <f>HYPERLINK("http://kyu.snu.ac.kr/sdhj/index.jsp?type=hj/GK14605_00IH_0001_0078.jpg","1720_각북면_78")</f>
        <v>1720_각북면_78</v>
      </c>
      <c r="B4410" s="2">
        <v>1720</v>
      </c>
      <c r="C4410" s="2" t="s">
        <v>15637</v>
      </c>
      <c r="D4410" s="2" t="s">
        <v>15638</v>
      </c>
      <c r="E4410" s="2">
        <v>4409</v>
      </c>
      <c r="F4410" s="1">
        <v>19</v>
      </c>
      <c r="G4410" s="1" t="s">
        <v>6491</v>
      </c>
      <c r="H4410" s="1" t="s">
        <v>8502</v>
      </c>
      <c r="I4410" s="1">
        <v>14</v>
      </c>
      <c r="L4410" s="1">
        <v>4</v>
      </c>
      <c r="M4410" s="2" t="s">
        <v>18529</v>
      </c>
      <c r="N4410" s="2" t="s">
        <v>18530</v>
      </c>
      <c r="T4410" s="1" t="s">
        <v>15624</v>
      </c>
      <c r="U4410" s="1" t="s">
        <v>573</v>
      </c>
      <c r="V4410" s="1" t="s">
        <v>8905</v>
      </c>
      <c r="W4410" s="1" t="s">
        <v>373</v>
      </c>
      <c r="X4410" s="1" t="s">
        <v>9290</v>
      </c>
      <c r="Y4410" s="1" t="s">
        <v>6888</v>
      </c>
      <c r="Z4410" s="1" t="s">
        <v>9986</v>
      </c>
      <c r="AC4410" s="1">
        <v>26</v>
      </c>
      <c r="AD4410" s="1" t="s">
        <v>634</v>
      </c>
      <c r="AE4410" s="1" t="s">
        <v>11527</v>
      </c>
      <c r="AJ4410" s="1" t="s">
        <v>17</v>
      </c>
      <c r="AK4410" s="1" t="s">
        <v>11718</v>
      </c>
      <c r="AL4410" s="1" t="s">
        <v>158</v>
      </c>
      <c r="AM4410" s="1" t="s">
        <v>11647</v>
      </c>
      <c r="AT4410" s="1" t="s">
        <v>573</v>
      </c>
      <c r="AU4410" s="1" t="s">
        <v>8905</v>
      </c>
      <c r="AV4410" s="1" t="s">
        <v>3564</v>
      </c>
      <c r="AW4410" s="1" t="s">
        <v>10091</v>
      </c>
      <c r="BG4410" s="1" t="s">
        <v>233</v>
      </c>
      <c r="BH4410" s="1" t="s">
        <v>8848</v>
      </c>
      <c r="BI4410" s="1" t="s">
        <v>6614</v>
      </c>
      <c r="BJ4410" s="1" t="s">
        <v>17044</v>
      </c>
      <c r="BK4410" s="1" t="s">
        <v>2381</v>
      </c>
      <c r="BL4410" s="1" t="s">
        <v>12953</v>
      </c>
      <c r="BM4410" s="1" t="s">
        <v>6627</v>
      </c>
      <c r="BN4410" s="1" t="s">
        <v>10486</v>
      </c>
      <c r="BO4410" s="1" t="s">
        <v>573</v>
      </c>
      <c r="BP4410" s="1" t="s">
        <v>8905</v>
      </c>
      <c r="BQ4410" s="1" t="s">
        <v>6889</v>
      </c>
      <c r="BR4410" s="1" t="s">
        <v>14910</v>
      </c>
      <c r="BS4410" s="1" t="s">
        <v>50</v>
      </c>
      <c r="BT4410" s="1" t="s">
        <v>15750</v>
      </c>
    </row>
    <row r="4411" spans="1:73" ht="13.5" customHeight="1">
      <c r="A4411" s="3" t="str">
        <f>HYPERLINK("http://kyu.snu.ac.kr/sdhj/index.jsp?type=hj/GK14605_00IH_0001_0078.jpg","1720_각북면_78")</f>
        <v>1720_각북면_78</v>
      </c>
      <c r="B4411" s="2">
        <v>1720</v>
      </c>
      <c r="C4411" s="2" t="s">
        <v>16292</v>
      </c>
      <c r="D4411" s="2" t="s">
        <v>16293</v>
      </c>
      <c r="E4411" s="2">
        <v>4410</v>
      </c>
      <c r="F4411" s="1">
        <v>19</v>
      </c>
      <c r="G4411" s="1" t="s">
        <v>6491</v>
      </c>
      <c r="H4411" s="1" t="s">
        <v>8502</v>
      </c>
      <c r="I4411" s="1">
        <v>14</v>
      </c>
      <c r="L4411" s="1">
        <v>4</v>
      </c>
      <c r="M4411" s="2" t="s">
        <v>18529</v>
      </c>
      <c r="N4411" s="2" t="s">
        <v>18530</v>
      </c>
      <c r="S4411" s="1" t="s">
        <v>51</v>
      </c>
      <c r="T4411" s="1" t="s">
        <v>1413</v>
      </c>
      <c r="W4411" s="1" t="s">
        <v>325</v>
      </c>
      <c r="X4411" s="1" t="s">
        <v>9291</v>
      </c>
      <c r="Y4411" s="1" t="s">
        <v>53</v>
      </c>
      <c r="Z4411" s="1" t="s">
        <v>9315</v>
      </c>
      <c r="AC4411" s="1">
        <v>31</v>
      </c>
      <c r="AD4411" s="1" t="s">
        <v>445</v>
      </c>
      <c r="AE4411" s="1" t="s">
        <v>11541</v>
      </c>
      <c r="AJ4411" s="1" t="s">
        <v>17</v>
      </c>
      <c r="AK4411" s="1" t="s">
        <v>11718</v>
      </c>
      <c r="AL4411" s="1" t="s">
        <v>152</v>
      </c>
      <c r="AM4411" s="1" t="s">
        <v>11667</v>
      </c>
      <c r="AT4411" s="1" t="s">
        <v>573</v>
      </c>
      <c r="AU4411" s="1" t="s">
        <v>8905</v>
      </c>
      <c r="AV4411" s="1" t="s">
        <v>6890</v>
      </c>
      <c r="AW4411" s="1" t="s">
        <v>12201</v>
      </c>
      <c r="BG4411" s="1" t="s">
        <v>48</v>
      </c>
      <c r="BH4411" s="1" t="s">
        <v>8899</v>
      </c>
      <c r="BI4411" s="1" t="s">
        <v>2726</v>
      </c>
      <c r="BJ4411" s="1" t="s">
        <v>13117</v>
      </c>
      <c r="BK4411" s="1" t="s">
        <v>573</v>
      </c>
      <c r="BL4411" s="1" t="s">
        <v>8905</v>
      </c>
      <c r="BM4411" s="1" t="s">
        <v>6891</v>
      </c>
      <c r="BN4411" s="1" t="s">
        <v>12013</v>
      </c>
      <c r="BO4411" s="1" t="s">
        <v>573</v>
      </c>
      <c r="BP4411" s="1" t="s">
        <v>8905</v>
      </c>
      <c r="BQ4411" s="1" t="s">
        <v>6892</v>
      </c>
      <c r="BR4411" s="1" t="s">
        <v>14195</v>
      </c>
      <c r="BS4411" s="1" t="s">
        <v>158</v>
      </c>
      <c r="BT4411" s="1" t="s">
        <v>11647</v>
      </c>
    </row>
    <row r="4412" spans="1:73" ht="13.5" customHeight="1">
      <c r="A4412" s="3" t="str">
        <f>HYPERLINK("http://kyu.snu.ac.kr/sdhj/index.jsp?type=hj/GK14605_00IH_0001_0078.jpg","1720_각북면_78")</f>
        <v>1720_각북면_78</v>
      </c>
      <c r="B4412" s="2">
        <v>1720</v>
      </c>
      <c r="C4412" s="2" t="s">
        <v>15637</v>
      </c>
      <c r="D4412" s="2" t="s">
        <v>15638</v>
      </c>
      <c r="E4412" s="2">
        <v>4411</v>
      </c>
      <c r="F4412" s="1">
        <v>19</v>
      </c>
      <c r="G4412" s="1" t="s">
        <v>6491</v>
      </c>
      <c r="H4412" s="1" t="s">
        <v>8502</v>
      </c>
      <c r="I4412" s="1">
        <v>14</v>
      </c>
      <c r="L4412" s="1">
        <v>4</v>
      </c>
      <c r="M4412" s="2" t="s">
        <v>18529</v>
      </c>
      <c r="N4412" s="2" t="s">
        <v>18530</v>
      </c>
      <c r="S4412" s="1" t="s">
        <v>68</v>
      </c>
      <c r="T4412" s="1" t="s">
        <v>8708</v>
      </c>
      <c r="Y4412" s="1" t="s">
        <v>53</v>
      </c>
      <c r="Z4412" s="1" t="s">
        <v>9315</v>
      </c>
      <c r="AC4412" s="1">
        <v>7</v>
      </c>
      <c r="AD4412" s="1" t="s">
        <v>454</v>
      </c>
      <c r="AE4412" s="1" t="s">
        <v>11543</v>
      </c>
    </row>
    <row r="4413" spans="1:73" ht="13.5" customHeight="1">
      <c r="A4413" s="3" t="str">
        <f>HYPERLINK("http://kyu.snu.ac.kr/sdhj/index.jsp?type=hj/GK14605_00IH_0001_0078.jpg","1720_각북면_78")</f>
        <v>1720_각북면_78</v>
      </c>
      <c r="B4413" s="2">
        <v>1720</v>
      </c>
      <c r="C4413" s="2" t="s">
        <v>15637</v>
      </c>
      <c r="D4413" s="2" t="s">
        <v>15638</v>
      </c>
      <c r="E4413" s="2">
        <v>4412</v>
      </c>
      <c r="F4413" s="1">
        <v>19</v>
      </c>
      <c r="G4413" s="1" t="s">
        <v>6491</v>
      </c>
      <c r="H4413" s="1" t="s">
        <v>8502</v>
      </c>
      <c r="I4413" s="1">
        <v>14</v>
      </c>
      <c r="L4413" s="1">
        <v>4</v>
      </c>
      <c r="M4413" s="2" t="s">
        <v>18529</v>
      </c>
      <c r="N4413" s="2" t="s">
        <v>18530</v>
      </c>
      <c r="S4413" s="1" t="s">
        <v>71</v>
      </c>
      <c r="T4413" s="1" t="s">
        <v>8710</v>
      </c>
      <c r="Y4413" s="1" t="s">
        <v>5649</v>
      </c>
      <c r="Z4413" s="1" t="s">
        <v>9985</v>
      </c>
      <c r="AC4413" s="1">
        <v>5</v>
      </c>
      <c r="AD4413" s="1" t="s">
        <v>249</v>
      </c>
      <c r="AE4413" s="1" t="s">
        <v>11523</v>
      </c>
    </row>
    <row r="4414" spans="1:73" ht="13.5" customHeight="1">
      <c r="A4414" s="3" t="str">
        <f>HYPERLINK("http://kyu.snu.ac.kr/sdhj/index.jsp?type=hj/GK14605_00IH_0001_0078.jpg","1720_각북면_78")</f>
        <v>1720_각북면_78</v>
      </c>
      <c r="B4414" s="2">
        <v>1720</v>
      </c>
      <c r="C4414" s="2" t="s">
        <v>15637</v>
      </c>
      <c r="D4414" s="2" t="s">
        <v>15638</v>
      </c>
      <c r="E4414" s="2">
        <v>4413</v>
      </c>
      <c r="F4414" s="1">
        <v>19</v>
      </c>
      <c r="G4414" s="1" t="s">
        <v>6491</v>
      </c>
      <c r="H4414" s="1" t="s">
        <v>8502</v>
      </c>
      <c r="I4414" s="1">
        <v>14</v>
      </c>
      <c r="L4414" s="1">
        <v>5</v>
      </c>
      <c r="M4414" s="2" t="s">
        <v>2791</v>
      </c>
      <c r="N4414" s="2" t="s">
        <v>9984</v>
      </c>
      <c r="T4414" s="1" t="s">
        <v>15624</v>
      </c>
      <c r="U4414" s="1" t="s">
        <v>6893</v>
      </c>
      <c r="V4414" s="1" t="s">
        <v>8973</v>
      </c>
      <c r="Y4414" s="1" t="s">
        <v>2791</v>
      </c>
      <c r="Z4414" s="1" t="s">
        <v>9984</v>
      </c>
      <c r="AC4414" s="1">
        <v>46</v>
      </c>
      <c r="AD4414" s="1" t="s">
        <v>40</v>
      </c>
      <c r="AE4414" s="1" t="s">
        <v>11562</v>
      </c>
      <c r="AJ4414" s="1" t="s">
        <v>17</v>
      </c>
      <c r="AK4414" s="1" t="s">
        <v>11718</v>
      </c>
      <c r="AL4414" s="1" t="s">
        <v>491</v>
      </c>
      <c r="AM4414" s="1" t="s">
        <v>11746</v>
      </c>
      <c r="AN4414" s="1" t="s">
        <v>600</v>
      </c>
      <c r="AO4414" s="1" t="s">
        <v>11756</v>
      </c>
      <c r="AR4414" s="1" t="s">
        <v>6894</v>
      </c>
      <c r="AS4414" s="1" t="s">
        <v>15436</v>
      </c>
      <c r="AT4414" s="1" t="s">
        <v>269</v>
      </c>
      <c r="AU4414" s="1" t="s">
        <v>8873</v>
      </c>
      <c r="AV4414" s="1" t="s">
        <v>6895</v>
      </c>
      <c r="AW4414" s="1" t="s">
        <v>12200</v>
      </c>
      <c r="BB4414" s="1" t="s">
        <v>274</v>
      </c>
      <c r="BC4414" s="1" t="s">
        <v>8855</v>
      </c>
      <c r="BD4414" s="1" t="s">
        <v>2763</v>
      </c>
      <c r="BE4414" s="1" t="s">
        <v>9514</v>
      </c>
      <c r="BG4414" s="1" t="s">
        <v>88</v>
      </c>
      <c r="BH4414" s="1" t="s">
        <v>8828</v>
      </c>
      <c r="BI4414" s="1" t="s">
        <v>6503</v>
      </c>
      <c r="BJ4414" s="1" t="s">
        <v>13116</v>
      </c>
      <c r="BK4414" s="1" t="s">
        <v>88</v>
      </c>
      <c r="BL4414" s="1" t="s">
        <v>8828</v>
      </c>
      <c r="BM4414" s="1" t="s">
        <v>18990</v>
      </c>
      <c r="BN4414" s="1" t="s">
        <v>17457</v>
      </c>
      <c r="BO4414" s="1" t="s">
        <v>269</v>
      </c>
      <c r="BP4414" s="1" t="s">
        <v>8873</v>
      </c>
      <c r="BQ4414" s="1" t="s">
        <v>2563</v>
      </c>
      <c r="BR4414" s="1" t="s">
        <v>12542</v>
      </c>
      <c r="BS4414" s="1" t="s">
        <v>50</v>
      </c>
      <c r="BT4414" s="1" t="s">
        <v>15945</v>
      </c>
    </row>
    <row r="4415" spans="1:73" ht="13.5" customHeight="1">
      <c r="A4415" s="3" t="str">
        <f>HYPERLINK("http://kyu.snu.ac.kr/sdhj/index.jsp?type=hj/GK14605_00IH_0001_0078.jpg","1720_각북면_78")</f>
        <v>1720_각북면_78</v>
      </c>
      <c r="B4415" s="2">
        <v>1720</v>
      </c>
      <c r="C4415" s="2" t="s">
        <v>15713</v>
      </c>
      <c r="D4415" s="2" t="s">
        <v>15714</v>
      </c>
      <c r="E4415" s="2">
        <v>4414</v>
      </c>
      <c r="F4415" s="1">
        <v>19</v>
      </c>
      <c r="G4415" s="1" t="s">
        <v>6491</v>
      </c>
      <c r="H4415" s="1" t="s">
        <v>8502</v>
      </c>
      <c r="I4415" s="1">
        <v>14</v>
      </c>
      <c r="L4415" s="1">
        <v>5</v>
      </c>
      <c r="M4415" s="2" t="s">
        <v>2791</v>
      </c>
      <c r="N4415" s="2" t="s">
        <v>9984</v>
      </c>
      <c r="S4415" s="1" t="s">
        <v>51</v>
      </c>
      <c r="T4415" s="1" t="s">
        <v>1413</v>
      </c>
      <c r="U4415" s="1" t="s">
        <v>278</v>
      </c>
      <c r="V4415" s="1" t="s">
        <v>8843</v>
      </c>
      <c r="Y4415" s="1" t="s">
        <v>6896</v>
      </c>
      <c r="Z4415" s="1" t="s">
        <v>9983</v>
      </c>
      <c r="AC4415" s="1">
        <v>31</v>
      </c>
      <c r="AD4415" s="1" t="s">
        <v>445</v>
      </c>
      <c r="AE4415" s="1" t="s">
        <v>11541</v>
      </c>
      <c r="AJ4415" s="1" t="s">
        <v>17</v>
      </c>
      <c r="AK4415" s="1" t="s">
        <v>11718</v>
      </c>
      <c r="AL4415" s="1" t="s">
        <v>236</v>
      </c>
      <c r="AM4415" s="1" t="s">
        <v>11694</v>
      </c>
      <c r="AN4415" s="1" t="s">
        <v>726</v>
      </c>
      <c r="AO4415" s="1" t="s">
        <v>11785</v>
      </c>
      <c r="AR4415" s="1" t="s">
        <v>6897</v>
      </c>
      <c r="AS4415" s="1" t="s">
        <v>11837</v>
      </c>
      <c r="AT4415" s="1" t="s">
        <v>88</v>
      </c>
      <c r="AU4415" s="1" t="s">
        <v>8828</v>
      </c>
      <c r="AV4415" s="1" t="s">
        <v>6898</v>
      </c>
      <c r="AW4415" s="1" t="s">
        <v>12199</v>
      </c>
      <c r="BB4415" s="1" t="s">
        <v>274</v>
      </c>
      <c r="BC4415" s="1" t="s">
        <v>8855</v>
      </c>
      <c r="BD4415" s="1" t="s">
        <v>890</v>
      </c>
      <c r="BE4415" s="1" t="s">
        <v>9583</v>
      </c>
      <c r="BG4415" s="1" t="s">
        <v>88</v>
      </c>
      <c r="BH4415" s="1" t="s">
        <v>8828</v>
      </c>
      <c r="BI4415" s="1" t="s">
        <v>6899</v>
      </c>
      <c r="BJ4415" s="1" t="s">
        <v>13115</v>
      </c>
      <c r="BK4415" s="1" t="s">
        <v>88</v>
      </c>
      <c r="BL4415" s="1" t="s">
        <v>8828</v>
      </c>
      <c r="BM4415" s="1" t="s">
        <v>6900</v>
      </c>
      <c r="BN4415" s="1" t="s">
        <v>13673</v>
      </c>
      <c r="BO4415" s="1" t="s">
        <v>88</v>
      </c>
      <c r="BP4415" s="1" t="s">
        <v>8828</v>
      </c>
      <c r="BQ4415" s="1" t="s">
        <v>6901</v>
      </c>
      <c r="BR4415" s="1" t="s">
        <v>15293</v>
      </c>
      <c r="BS4415" s="1" t="s">
        <v>305</v>
      </c>
      <c r="BT4415" s="1" t="s">
        <v>11720</v>
      </c>
    </row>
    <row r="4416" spans="1:73" ht="13.5" customHeight="1">
      <c r="A4416" s="3" t="str">
        <f>HYPERLINK("http://kyu.snu.ac.kr/sdhj/index.jsp?type=hj/GK14605_00IH_0001_0078.jpg","1720_각북면_78")</f>
        <v>1720_각북면_78</v>
      </c>
      <c r="B4416" s="2">
        <v>1720</v>
      </c>
      <c r="C4416" s="2" t="s">
        <v>15678</v>
      </c>
      <c r="D4416" s="2" t="s">
        <v>15679</v>
      </c>
      <c r="E4416" s="2">
        <v>4415</v>
      </c>
      <c r="F4416" s="1">
        <v>19</v>
      </c>
      <c r="G4416" s="1" t="s">
        <v>6491</v>
      </c>
      <c r="H4416" s="1" t="s">
        <v>8502</v>
      </c>
      <c r="I4416" s="1">
        <v>14</v>
      </c>
      <c r="L4416" s="1">
        <v>5</v>
      </c>
      <c r="M4416" s="2" t="s">
        <v>2791</v>
      </c>
      <c r="N4416" s="2" t="s">
        <v>9984</v>
      </c>
      <c r="S4416" s="1" t="s">
        <v>102</v>
      </c>
      <c r="T4416" s="1" t="s">
        <v>8723</v>
      </c>
      <c r="Y4416" s="1" t="s">
        <v>2763</v>
      </c>
      <c r="Z4416" s="1" t="s">
        <v>9514</v>
      </c>
      <c r="AC4416" s="1">
        <v>76</v>
      </c>
      <c r="AD4416" s="1" t="s">
        <v>160</v>
      </c>
      <c r="AE4416" s="1" t="s">
        <v>11534</v>
      </c>
    </row>
    <row r="4417" spans="1:72" ht="13.5" customHeight="1">
      <c r="A4417" s="3" t="str">
        <f>HYPERLINK("http://kyu.snu.ac.kr/sdhj/index.jsp?type=hj/GK14605_00IH_0001_0078.jpg","1720_각북면_78")</f>
        <v>1720_각북면_78</v>
      </c>
      <c r="B4417" s="2">
        <v>1720</v>
      </c>
      <c r="C4417" s="2" t="s">
        <v>15637</v>
      </c>
      <c r="D4417" s="2" t="s">
        <v>15638</v>
      </c>
      <c r="E4417" s="2">
        <v>4416</v>
      </c>
      <c r="F4417" s="1">
        <v>19</v>
      </c>
      <c r="G4417" s="1" t="s">
        <v>6491</v>
      </c>
      <c r="H4417" s="1" t="s">
        <v>8502</v>
      </c>
      <c r="I4417" s="1">
        <v>14</v>
      </c>
      <c r="L4417" s="1">
        <v>5</v>
      </c>
      <c r="M4417" s="2" t="s">
        <v>2791</v>
      </c>
      <c r="N4417" s="2" t="s">
        <v>9984</v>
      </c>
      <c r="S4417" s="1" t="s">
        <v>68</v>
      </c>
      <c r="T4417" s="1" t="s">
        <v>8708</v>
      </c>
      <c r="Y4417" s="1" t="s">
        <v>53</v>
      </c>
      <c r="Z4417" s="1" t="s">
        <v>9315</v>
      </c>
      <c r="AC4417" s="1">
        <v>2</v>
      </c>
      <c r="AD4417" s="1" t="s">
        <v>106</v>
      </c>
      <c r="AE4417" s="1" t="s">
        <v>11517</v>
      </c>
      <c r="AF4417" s="1" t="s">
        <v>135</v>
      </c>
      <c r="AG4417" s="1" t="s">
        <v>11569</v>
      </c>
    </row>
    <row r="4418" spans="1:72" ht="13.5" customHeight="1">
      <c r="A4418" s="3" t="str">
        <f>HYPERLINK("http://kyu.snu.ac.kr/sdhj/index.jsp?type=hj/GK14605_00IH_0001_0078.jpg","1720_각북면_78")</f>
        <v>1720_각북면_78</v>
      </c>
      <c r="B4418" s="2">
        <v>1720</v>
      </c>
      <c r="C4418" s="2" t="s">
        <v>15637</v>
      </c>
      <c r="D4418" s="2" t="s">
        <v>15638</v>
      </c>
      <c r="E4418" s="2">
        <v>4417</v>
      </c>
      <c r="F4418" s="1">
        <v>19</v>
      </c>
      <c r="G4418" s="1" t="s">
        <v>6491</v>
      </c>
      <c r="H4418" s="1" t="s">
        <v>8502</v>
      </c>
      <c r="I4418" s="1">
        <v>15</v>
      </c>
      <c r="J4418" s="1" t="s">
        <v>6902</v>
      </c>
      <c r="K4418" s="1" t="s">
        <v>15544</v>
      </c>
      <c r="L4418" s="1">
        <v>1</v>
      </c>
      <c r="M4418" s="2" t="s">
        <v>6902</v>
      </c>
      <c r="N4418" s="2" t="s">
        <v>15544</v>
      </c>
      <c r="T4418" s="1" t="s">
        <v>15943</v>
      </c>
      <c r="U4418" s="1" t="s">
        <v>573</v>
      </c>
      <c r="V4418" s="1" t="s">
        <v>8905</v>
      </c>
      <c r="W4418" s="1" t="s">
        <v>38</v>
      </c>
      <c r="X4418" s="1" t="s">
        <v>15944</v>
      </c>
      <c r="Y4418" s="1" t="s">
        <v>6903</v>
      </c>
      <c r="Z4418" s="1" t="s">
        <v>9982</v>
      </c>
      <c r="AC4418" s="1">
        <v>31</v>
      </c>
      <c r="AD4418" s="1" t="s">
        <v>445</v>
      </c>
      <c r="AE4418" s="1" t="s">
        <v>11541</v>
      </c>
      <c r="AJ4418" s="1" t="s">
        <v>17</v>
      </c>
      <c r="AK4418" s="1" t="s">
        <v>11718</v>
      </c>
      <c r="AL4418" s="1" t="s">
        <v>50</v>
      </c>
      <c r="AM4418" s="1" t="s">
        <v>15931</v>
      </c>
      <c r="AT4418" s="1" t="s">
        <v>573</v>
      </c>
      <c r="AU4418" s="1" t="s">
        <v>8905</v>
      </c>
      <c r="AV4418" s="1" t="s">
        <v>6904</v>
      </c>
      <c r="AW4418" s="1" t="s">
        <v>12198</v>
      </c>
      <c r="BG4418" s="1" t="s">
        <v>573</v>
      </c>
      <c r="BH4418" s="1" t="s">
        <v>8905</v>
      </c>
      <c r="BI4418" s="1" t="s">
        <v>382</v>
      </c>
      <c r="BJ4418" s="1" t="s">
        <v>10811</v>
      </c>
      <c r="BK4418" s="1" t="s">
        <v>1979</v>
      </c>
      <c r="BL4418" s="1" t="s">
        <v>11966</v>
      </c>
      <c r="BM4418" s="1" t="s">
        <v>4578</v>
      </c>
      <c r="BN4418" s="1" t="s">
        <v>17458</v>
      </c>
      <c r="BO4418" s="1" t="s">
        <v>88</v>
      </c>
      <c r="BP4418" s="1" t="s">
        <v>8828</v>
      </c>
      <c r="BQ4418" s="1" t="s">
        <v>6905</v>
      </c>
      <c r="BR4418" s="1" t="s">
        <v>14194</v>
      </c>
      <c r="BS4418" s="1" t="s">
        <v>1968</v>
      </c>
      <c r="BT4418" s="1" t="s">
        <v>11731</v>
      </c>
    </row>
    <row r="4419" spans="1:72" ht="13.5" customHeight="1">
      <c r="A4419" s="3" t="str">
        <f>HYPERLINK("http://kyu.snu.ac.kr/sdhj/index.jsp?type=hj/GK14605_00IH_0001_0078.jpg","1720_각북면_78")</f>
        <v>1720_각북면_78</v>
      </c>
      <c r="B4419" s="2">
        <v>1720</v>
      </c>
      <c r="C4419" s="2" t="s">
        <v>15786</v>
      </c>
      <c r="D4419" s="2" t="s">
        <v>15787</v>
      </c>
      <c r="E4419" s="2">
        <v>4418</v>
      </c>
      <c r="F4419" s="1">
        <v>19</v>
      </c>
      <c r="G4419" s="1" t="s">
        <v>6491</v>
      </c>
      <c r="H4419" s="1" t="s">
        <v>8502</v>
      </c>
      <c r="I4419" s="1">
        <v>15</v>
      </c>
      <c r="L4419" s="1">
        <v>1</v>
      </c>
      <c r="M4419" s="2" t="s">
        <v>6902</v>
      </c>
      <c r="N4419" s="2" t="s">
        <v>15544</v>
      </c>
      <c r="S4419" s="1" t="s">
        <v>51</v>
      </c>
      <c r="T4419" s="1" t="s">
        <v>1413</v>
      </c>
      <c r="W4419" s="1" t="s">
        <v>38</v>
      </c>
      <c r="X4419" s="1" t="s">
        <v>15655</v>
      </c>
      <c r="Y4419" s="1" t="s">
        <v>53</v>
      </c>
      <c r="Z4419" s="1" t="s">
        <v>9315</v>
      </c>
      <c r="AC4419" s="1">
        <v>36</v>
      </c>
      <c r="AD4419" s="1" t="s">
        <v>341</v>
      </c>
      <c r="AE4419" s="1" t="s">
        <v>11544</v>
      </c>
      <c r="AJ4419" s="1" t="s">
        <v>17</v>
      </c>
      <c r="AK4419" s="1" t="s">
        <v>11718</v>
      </c>
      <c r="AL4419" s="1" t="s">
        <v>491</v>
      </c>
      <c r="AM4419" s="1" t="s">
        <v>11746</v>
      </c>
      <c r="AT4419" s="1" t="s">
        <v>88</v>
      </c>
      <c r="AU4419" s="1" t="s">
        <v>8828</v>
      </c>
      <c r="AV4419" s="1" t="s">
        <v>4195</v>
      </c>
      <c r="AW4419" s="1" t="s">
        <v>12197</v>
      </c>
      <c r="BG4419" s="1" t="s">
        <v>88</v>
      </c>
      <c r="BH4419" s="1" t="s">
        <v>8828</v>
      </c>
      <c r="BI4419" s="1" t="s">
        <v>6906</v>
      </c>
      <c r="BJ4419" s="1" t="s">
        <v>11667</v>
      </c>
      <c r="BK4419" s="1" t="s">
        <v>153</v>
      </c>
      <c r="BL4419" s="1" t="s">
        <v>8874</v>
      </c>
      <c r="BM4419" s="1" t="s">
        <v>2716</v>
      </c>
      <c r="BN4419" s="1" t="s">
        <v>11265</v>
      </c>
      <c r="BO4419" s="1" t="s">
        <v>88</v>
      </c>
      <c r="BP4419" s="1" t="s">
        <v>8828</v>
      </c>
      <c r="BQ4419" s="1" t="s">
        <v>6907</v>
      </c>
      <c r="BR4419" s="1" t="s">
        <v>14193</v>
      </c>
      <c r="BS4419" s="1" t="s">
        <v>158</v>
      </c>
      <c r="BT4419" s="1" t="s">
        <v>11647</v>
      </c>
    </row>
    <row r="4420" spans="1:72" ht="13.5" customHeight="1">
      <c r="A4420" s="3" t="str">
        <f>HYPERLINK("http://kyu.snu.ac.kr/sdhj/index.jsp?type=hj/GK14605_00IH_0001_0078.jpg","1720_각북면_78")</f>
        <v>1720_각북면_78</v>
      </c>
      <c r="B4420" s="2">
        <v>1720</v>
      </c>
      <c r="C4420" s="2" t="s">
        <v>15932</v>
      </c>
      <c r="D4420" s="2" t="s">
        <v>15933</v>
      </c>
      <c r="E4420" s="2">
        <v>4419</v>
      </c>
      <c r="F4420" s="1">
        <v>19</v>
      </c>
      <c r="G4420" s="1" t="s">
        <v>6491</v>
      </c>
      <c r="H4420" s="1" t="s">
        <v>8502</v>
      </c>
      <c r="I4420" s="1">
        <v>15</v>
      </c>
      <c r="L4420" s="1">
        <v>1</v>
      </c>
      <c r="M4420" s="2" t="s">
        <v>6902</v>
      </c>
      <c r="N4420" s="2" t="s">
        <v>15544</v>
      </c>
      <c r="S4420" s="1" t="s">
        <v>1381</v>
      </c>
      <c r="T4420" s="1" t="s">
        <v>8739</v>
      </c>
      <c r="U4420" s="1" t="s">
        <v>573</v>
      </c>
      <c r="V4420" s="1" t="s">
        <v>8905</v>
      </c>
      <c r="Y4420" s="1" t="s">
        <v>6908</v>
      </c>
      <c r="Z4420" s="1" t="s">
        <v>9981</v>
      </c>
      <c r="AC4420" s="1">
        <v>17</v>
      </c>
      <c r="AD4420" s="1" t="s">
        <v>69</v>
      </c>
      <c r="AE4420" s="1" t="s">
        <v>11560</v>
      </c>
    </row>
    <row r="4421" spans="1:72" ht="13.5" customHeight="1">
      <c r="A4421" s="3" t="str">
        <f>HYPERLINK("http://kyu.snu.ac.kr/sdhj/index.jsp?type=hj/GK14605_00IH_0001_0078.jpg","1720_각북면_78")</f>
        <v>1720_각북면_78</v>
      </c>
      <c r="B4421" s="2">
        <v>1720</v>
      </c>
      <c r="C4421" s="2" t="s">
        <v>15637</v>
      </c>
      <c r="D4421" s="2" t="s">
        <v>15638</v>
      </c>
      <c r="E4421" s="2">
        <v>4420</v>
      </c>
      <c r="F4421" s="1">
        <v>19</v>
      </c>
      <c r="G4421" s="1" t="s">
        <v>6491</v>
      </c>
      <c r="H4421" s="1" t="s">
        <v>8502</v>
      </c>
      <c r="I4421" s="1">
        <v>15</v>
      </c>
      <c r="L4421" s="1">
        <v>1</v>
      </c>
      <c r="M4421" s="2" t="s">
        <v>6902</v>
      </c>
      <c r="N4421" s="2" t="s">
        <v>15544</v>
      </c>
      <c r="S4421" s="1" t="s">
        <v>68</v>
      </c>
      <c r="T4421" s="1" t="s">
        <v>8708</v>
      </c>
      <c r="Y4421" s="1" t="s">
        <v>53</v>
      </c>
      <c r="Z4421" s="1" t="s">
        <v>9315</v>
      </c>
      <c r="AF4421" s="1" t="s">
        <v>67</v>
      </c>
      <c r="AG4421" s="1" t="s">
        <v>9286</v>
      </c>
    </row>
    <row r="4422" spans="1:72" ht="13.5" customHeight="1">
      <c r="A4422" s="3" t="str">
        <f>HYPERLINK("http://kyu.snu.ac.kr/sdhj/index.jsp?type=hj/GK14605_00IH_0001_0078.jpg","1720_각북면_78")</f>
        <v>1720_각북면_78</v>
      </c>
      <c r="B4422" s="2">
        <v>1720</v>
      </c>
      <c r="C4422" s="2" t="s">
        <v>15637</v>
      </c>
      <c r="D4422" s="2" t="s">
        <v>15638</v>
      </c>
      <c r="E4422" s="2">
        <v>4421</v>
      </c>
      <c r="F4422" s="1">
        <v>19</v>
      </c>
      <c r="G4422" s="1" t="s">
        <v>6491</v>
      </c>
      <c r="H4422" s="1" t="s">
        <v>8502</v>
      </c>
      <c r="I4422" s="1">
        <v>15</v>
      </c>
      <c r="L4422" s="1">
        <v>1</v>
      </c>
      <c r="M4422" s="2" t="s">
        <v>6902</v>
      </c>
      <c r="N4422" s="2" t="s">
        <v>15544</v>
      </c>
      <c r="S4422" s="1" t="s">
        <v>71</v>
      </c>
      <c r="T4422" s="1" t="s">
        <v>8710</v>
      </c>
      <c r="U4422" s="1" t="s">
        <v>573</v>
      </c>
      <c r="V4422" s="1" t="s">
        <v>8905</v>
      </c>
      <c r="Y4422" s="1" t="s">
        <v>6909</v>
      </c>
      <c r="Z4422" s="1" t="s">
        <v>9980</v>
      </c>
      <c r="AC4422" s="1">
        <v>3</v>
      </c>
      <c r="AD4422" s="1" t="s">
        <v>561</v>
      </c>
      <c r="AE4422" s="1" t="s">
        <v>11535</v>
      </c>
      <c r="AF4422" s="1" t="s">
        <v>135</v>
      </c>
      <c r="AG4422" s="1" t="s">
        <v>11569</v>
      </c>
    </row>
    <row r="4423" spans="1:72" ht="13.5" customHeight="1">
      <c r="A4423" s="3" t="str">
        <f>HYPERLINK("http://kyu.snu.ac.kr/sdhj/index.jsp?type=hj/GK14605_00IH_0001_0078.jpg","1720_각북면_78")</f>
        <v>1720_각북면_78</v>
      </c>
      <c r="B4423" s="2">
        <v>1720</v>
      </c>
      <c r="C4423" s="2" t="s">
        <v>15637</v>
      </c>
      <c r="D4423" s="2" t="s">
        <v>15638</v>
      </c>
      <c r="E4423" s="2">
        <v>4422</v>
      </c>
      <c r="F4423" s="1">
        <v>19</v>
      </c>
      <c r="G4423" s="1" t="s">
        <v>6491</v>
      </c>
      <c r="H4423" s="1" t="s">
        <v>8502</v>
      </c>
      <c r="I4423" s="1">
        <v>15</v>
      </c>
      <c r="L4423" s="1">
        <v>2</v>
      </c>
      <c r="M4423" s="2" t="s">
        <v>18531</v>
      </c>
      <c r="N4423" s="2" t="s">
        <v>18532</v>
      </c>
      <c r="T4423" s="1" t="s">
        <v>15624</v>
      </c>
      <c r="U4423" s="1" t="s">
        <v>6910</v>
      </c>
      <c r="V4423" s="1" t="s">
        <v>8972</v>
      </c>
      <c r="W4423" s="1" t="s">
        <v>38</v>
      </c>
      <c r="X4423" s="1" t="s">
        <v>15655</v>
      </c>
      <c r="Y4423" s="1" t="s">
        <v>6911</v>
      </c>
      <c r="Z4423" s="1" t="s">
        <v>9979</v>
      </c>
      <c r="AC4423" s="1">
        <v>58</v>
      </c>
      <c r="AD4423" s="1" t="s">
        <v>510</v>
      </c>
      <c r="AE4423" s="1" t="s">
        <v>11558</v>
      </c>
      <c r="AJ4423" s="1" t="s">
        <v>17</v>
      </c>
      <c r="AK4423" s="1" t="s">
        <v>11718</v>
      </c>
      <c r="AL4423" s="1" t="s">
        <v>50</v>
      </c>
      <c r="AM4423" s="1" t="s">
        <v>16058</v>
      </c>
      <c r="AT4423" s="1" t="s">
        <v>88</v>
      </c>
      <c r="AU4423" s="1" t="s">
        <v>8828</v>
      </c>
      <c r="AV4423" s="1" t="s">
        <v>286</v>
      </c>
      <c r="AW4423" s="1" t="s">
        <v>12196</v>
      </c>
      <c r="BG4423" s="1" t="s">
        <v>88</v>
      </c>
      <c r="BH4423" s="1" t="s">
        <v>8828</v>
      </c>
      <c r="BI4423" s="1" t="s">
        <v>6403</v>
      </c>
      <c r="BJ4423" s="1" t="s">
        <v>12171</v>
      </c>
      <c r="BK4423" s="1" t="s">
        <v>88</v>
      </c>
      <c r="BL4423" s="1" t="s">
        <v>8828</v>
      </c>
      <c r="BM4423" s="1" t="s">
        <v>6864</v>
      </c>
      <c r="BN4423" s="1" t="s">
        <v>12228</v>
      </c>
      <c r="BO4423" s="1" t="s">
        <v>88</v>
      </c>
      <c r="BP4423" s="1" t="s">
        <v>8828</v>
      </c>
      <c r="BQ4423" s="1" t="s">
        <v>6912</v>
      </c>
      <c r="BR4423" s="1" t="s">
        <v>14192</v>
      </c>
      <c r="BS4423" s="1" t="s">
        <v>158</v>
      </c>
      <c r="BT4423" s="1" t="s">
        <v>11647</v>
      </c>
    </row>
    <row r="4424" spans="1:72" ht="13.5" customHeight="1">
      <c r="A4424" s="3" t="str">
        <f>HYPERLINK("http://kyu.snu.ac.kr/sdhj/index.jsp?type=hj/GK14605_00IH_0001_0078.jpg","1720_각북면_78")</f>
        <v>1720_각북면_78</v>
      </c>
      <c r="B4424" s="2">
        <v>1720</v>
      </c>
      <c r="C4424" s="2" t="s">
        <v>15678</v>
      </c>
      <c r="D4424" s="2" t="s">
        <v>15679</v>
      </c>
      <c r="E4424" s="2">
        <v>4423</v>
      </c>
      <c r="F4424" s="1">
        <v>19</v>
      </c>
      <c r="G4424" s="1" t="s">
        <v>6491</v>
      </c>
      <c r="H4424" s="1" t="s">
        <v>8502</v>
      </c>
      <c r="I4424" s="1">
        <v>15</v>
      </c>
      <c r="L4424" s="1">
        <v>2</v>
      </c>
      <c r="M4424" s="2" t="s">
        <v>18531</v>
      </c>
      <c r="N4424" s="2" t="s">
        <v>18532</v>
      </c>
      <c r="S4424" s="1" t="s">
        <v>51</v>
      </c>
      <c r="T4424" s="1" t="s">
        <v>1413</v>
      </c>
      <c r="W4424" s="1" t="s">
        <v>159</v>
      </c>
      <c r="X4424" s="1" t="s">
        <v>9274</v>
      </c>
      <c r="Y4424" s="1" t="s">
        <v>53</v>
      </c>
      <c r="Z4424" s="1" t="s">
        <v>9315</v>
      </c>
      <c r="AC4424" s="1">
        <v>51</v>
      </c>
      <c r="AD4424" s="1" t="s">
        <v>653</v>
      </c>
      <c r="AE4424" s="1" t="s">
        <v>11529</v>
      </c>
      <c r="AJ4424" s="1" t="s">
        <v>17</v>
      </c>
      <c r="AK4424" s="1" t="s">
        <v>11718</v>
      </c>
      <c r="AL4424" s="1" t="s">
        <v>149</v>
      </c>
      <c r="AM4424" s="1" t="s">
        <v>11728</v>
      </c>
      <c r="AT4424" s="1" t="s">
        <v>88</v>
      </c>
      <c r="AU4424" s="1" t="s">
        <v>8828</v>
      </c>
      <c r="AV4424" s="1" t="s">
        <v>3992</v>
      </c>
      <c r="AW4424" s="1" t="s">
        <v>9560</v>
      </c>
      <c r="BG4424" s="1" t="s">
        <v>88</v>
      </c>
      <c r="BH4424" s="1" t="s">
        <v>8828</v>
      </c>
      <c r="BI4424" s="1" t="s">
        <v>6913</v>
      </c>
      <c r="BJ4424" s="1" t="s">
        <v>13114</v>
      </c>
      <c r="BK4424" s="1" t="s">
        <v>88</v>
      </c>
      <c r="BL4424" s="1" t="s">
        <v>8828</v>
      </c>
      <c r="BM4424" s="1" t="s">
        <v>2775</v>
      </c>
      <c r="BN4424" s="1" t="s">
        <v>13672</v>
      </c>
      <c r="BO4424" s="1" t="s">
        <v>88</v>
      </c>
      <c r="BP4424" s="1" t="s">
        <v>8828</v>
      </c>
      <c r="BQ4424" s="1" t="s">
        <v>6914</v>
      </c>
      <c r="BR4424" s="1" t="s">
        <v>15150</v>
      </c>
      <c r="BS4424" s="1" t="s">
        <v>300</v>
      </c>
      <c r="BT4424" s="1" t="s">
        <v>11633</v>
      </c>
    </row>
    <row r="4425" spans="1:72" ht="13.5" customHeight="1">
      <c r="A4425" s="3" t="str">
        <f>HYPERLINK("http://kyu.snu.ac.kr/sdhj/index.jsp?type=hj/GK14605_00IH_0001_0078.jpg","1720_각북면_78")</f>
        <v>1720_각북면_78</v>
      </c>
      <c r="B4425" s="2">
        <v>1720</v>
      </c>
      <c r="C4425" s="2" t="s">
        <v>15832</v>
      </c>
      <c r="D4425" s="2" t="s">
        <v>15833</v>
      </c>
      <c r="E4425" s="2">
        <v>4424</v>
      </c>
      <c r="F4425" s="1">
        <v>19</v>
      </c>
      <c r="G4425" s="1" t="s">
        <v>6491</v>
      </c>
      <c r="H4425" s="1" t="s">
        <v>8502</v>
      </c>
      <c r="I4425" s="1">
        <v>15</v>
      </c>
      <c r="L4425" s="1">
        <v>2</v>
      </c>
      <c r="M4425" s="2" t="s">
        <v>18531</v>
      </c>
      <c r="N4425" s="2" t="s">
        <v>18532</v>
      </c>
      <c r="S4425" s="1" t="s">
        <v>226</v>
      </c>
      <c r="T4425" s="1" t="s">
        <v>8709</v>
      </c>
      <c r="Y4425" s="1" t="s">
        <v>53</v>
      </c>
      <c r="Z4425" s="1" t="s">
        <v>9315</v>
      </c>
      <c r="AC4425" s="1">
        <v>6</v>
      </c>
      <c r="AD4425" s="1" t="s">
        <v>75</v>
      </c>
      <c r="AE4425" s="1" t="s">
        <v>11549</v>
      </c>
    </row>
    <row r="4426" spans="1:72" ht="13.5" customHeight="1">
      <c r="A4426" s="3" t="str">
        <f>HYPERLINK("http://kyu.snu.ac.kr/sdhj/index.jsp?type=hj/GK14605_00IH_0001_0078.jpg","1720_각북면_78")</f>
        <v>1720_각북면_78</v>
      </c>
      <c r="B4426" s="2">
        <v>1720</v>
      </c>
      <c r="C4426" s="2" t="s">
        <v>15637</v>
      </c>
      <c r="D4426" s="2" t="s">
        <v>15638</v>
      </c>
      <c r="E4426" s="2">
        <v>4425</v>
      </c>
      <c r="F4426" s="1">
        <v>19</v>
      </c>
      <c r="G4426" s="1" t="s">
        <v>6491</v>
      </c>
      <c r="H4426" s="1" t="s">
        <v>8502</v>
      </c>
      <c r="I4426" s="1">
        <v>15</v>
      </c>
      <c r="L4426" s="1">
        <v>3</v>
      </c>
      <c r="M4426" s="2" t="s">
        <v>18533</v>
      </c>
      <c r="N4426" s="2" t="s">
        <v>18534</v>
      </c>
      <c r="T4426" s="1" t="s">
        <v>15624</v>
      </c>
      <c r="U4426" s="1" t="s">
        <v>573</v>
      </c>
      <c r="V4426" s="1" t="s">
        <v>8905</v>
      </c>
      <c r="W4426" s="1" t="s">
        <v>373</v>
      </c>
      <c r="X4426" s="1" t="s">
        <v>9290</v>
      </c>
      <c r="Y4426" s="1" t="s">
        <v>6915</v>
      </c>
      <c r="Z4426" s="1" t="s">
        <v>9978</v>
      </c>
      <c r="AC4426" s="1">
        <v>28</v>
      </c>
      <c r="AD4426" s="1" t="s">
        <v>95</v>
      </c>
      <c r="AE4426" s="1" t="s">
        <v>11539</v>
      </c>
      <c r="AJ4426" s="1" t="s">
        <v>17</v>
      </c>
      <c r="AK4426" s="1" t="s">
        <v>11718</v>
      </c>
      <c r="AL4426" s="1" t="s">
        <v>158</v>
      </c>
      <c r="AM4426" s="1" t="s">
        <v>11647</v>
      </c>
      <c r="AT4426" s="1" t="s">
        <v>231</v>
      </c>
      <c r="AU4426" s="1" t="s">
        <v>8981</v>
      </c>
      <c r="AV4426" s="1" t="s">
        <v>6654</v>
      </c>
      <c r="AW4426" s="1" t="s">
        <v>10082</v>
      </c>
      <c r="BG4426" s="1" t="s">
        <v>2381</v>
      </c>
      <c r="BH4426" s="1" t="s">
        <v>12953</v>
      </c>
      <c r="BI4426" s="1" t="s">
        <v>6646</v>
      </c>
      <c r="BJ4426" s="1" t="s">
        <v>12234</v>
      </c>
      <c r="BK4426" s="1" t="s">
        <v>2381</v>
      </c>
      <c r="BL4426" s="1" t="s">
        <v>12953</v>
      </c>
      <c r="BM4426" s="1" t="s">
        <v>6601</v>
      </c>
      <c r="BN4426" s="1" t="s">
        <v>10486</v>
      </c>
      <c r="BO4426" s="1" t="s">
        <v>573</v>
      </c>
      <c r="BP4426" s="1" t="s">
        <v>8905</v>
      </c>
      <c r="BQ4426" s="1" t="s">
        <v>6916</v>
      </c>
      <c r="BR4426" s="1" t="s">
        <v>15169</v>
      </c>
      <c r="BS4426" s="1" t="s">
        <v>4598</v>
      </c>
      <c r="BT4426" s="1" t="s">
        <v>11749</v>
      </c>
    </row>
    <row r="4427" spans="1:72" ht="13.5" customHeight="1">
      <c r="A4427" s="3" t="str">
        <f>HYPERLINK("http://kyu.snu.ac.kr/sdhj/index.jsp?type=hj/GK14605_00IH_0001_0078.jpg","1720_각북면_78")</f>
        <v>1720_각북면_78</v>
      </c>
      <c r="B4427" s="2">
        <v>1720</v>
      </c>
      <c r="C4427" s="2" t="s">
        <v>15733</v>
      </c>
      <c r="D4427" s="2" t="s">
        <v>15734</v>
      </c>
      <c r="E4427" s="2">
        <v>4426</v>
      </c>
      <c r="F4427" s="1">
        <v>19</v>
      </c>
      <c r="G4427" s="1" t="s">
        <v>6491</v>
      </c>
      <c r="H4427" s="1" t="s">
        <v>8502</v>
      </c>
      <c r="I4427" s="1">
        <v>15</v>
      </c>
      <c r="L4427" s="1">
        <v>3</v>
      </c>
      <c r="M4427" s="2" t="s">
        <v>18533</v>
      </c>
      <c r="N4427" s="2" t="s">
        <v>18534</v>
      </c>
      <c r="S4427" s="1" t="s">
        <v>51</v>
      </c>
      <c r="T4427" s="1" t="s">
        <v>1413</v>
      </c>
      <c r="W4427" s="1" t="s">
        <v>1307</v>
      </c>
      <c r="X4427" s="1" t="s">
        <v>9271</v>
      </c>
      <c r="Y4427" s="1" t="s">
        <v>53</v>
      </c>
      <c r="Z4427" s="1" t="s">
        <v>9315</v>
      </c>
      <c r="AC4427" s="1">
        <v>32</v>
      </c>
      <c r="AD4427" s="1" t="s">
        <v>823</v>
      </c>
      <c r="AE4427" s="1" t="s">
        <v>11532</v>
      </c>
      <c r="AJ4427" s="1" t="s">
        <v>17</v>
      </c>
      <c r="AK4427" s="1" t="s">
        <v>11718</v>
      </c>
      <c r="AL4427" s="1" t="s">
        <v>241</v>
      </c>
      <c r="AM4427" s="1" t="s">
        <v>11687</v>
      </c>
      <c r="AT4427" s="1" t="s">
        <v>48</v>
      </c>
      <c r="AU4427" s="1" t="s">
        <v>8899</v>
      </c>
      <c r="AV4427" s="1" t="s">
        <v>6917</v>
      </c>
      <c r="AW4427" s="1" t="s">
        <v>9837</v>
      </c>
      <c r="BG4427" s="1" t="s">
        <v>153</v>
      </c>
      <c r="BH4427" s="1" t="s">
        <v>8874</v>
      </c>
      <c r="BI4427" s="1" t="s">
        <v>6864</v>
      </c>
      <c r="BJ4427" s="1" t="s">
        <v>12228</v>
      </c>
      <c r="BK4427" s="1" t="s">
        <v>153</v>
      </c>
      <c r="BL4427" s="1" t="s">
        <v>8874</v>
      </c>
      <c r="BM4427" s="1" t="s">
        <v>6865</v>
      </c>
      <c r="BN4427" s="1" t="s">
        <v>13215</v>
      </c>
      <c r="BO4427" s="1" t="s">
        <v>153</v>
      </c>
      <c r="BP4427" s="1" t="s">
        <v>8874</v>
      </c>
      <c r="BQ4427" s="1" t="s">
        <v>18988</v>
      </c>
      <c r="BR4427" s="1" t="s">
        <v>17449</v>
      </c>
      <c r="BS4427" s="1" t="s">
        <v>50</v>
      </c>
      <c r="BT4427" s="1" t="s">
        <v>15656</v>
      </c>
    </row>
    <row r="4428" spans="1:72" ht="13.5" customHeight="1">
      <c r="A4428" s="3" t="str">
        <f>HYPERLINK("http://kyu.snu.ac.kr/sdhj/index.jsp?type=hj/GK14605_00IH_0001_0078.jpg","1720_각북면_78")</f>
        <v>1720_각북면_78</v>
      </c>
      <c r="B4428" s="2">
        <v>1720</v>
      </c>
      <c r="C4428" s="2" t="s">
        <v>15637</v>
      </c>
      <c r="D4428" s="2" t="s">
        <v>15638</v>
      </c>
      <c r="E4428" s="2">
        <v>4427</v>
      </c>
      <c r="F4428" s="1">
        <v>19</v>
      </c>
      <c r="G4428" s="1" t="s">
        <v>6491</v>
      </c>
      <c r="H4428" s="1" t="s">
        <v>8502</v>
      </c>
      <c r="I4428" s="1">
        <v>15</v>
      </c>
      <c r="L4428" s="1">
        <v>3</v>
      </c>
      <c r="M4428" s="2" t="s">
        <v>18533</v>
      </c>
      <c r="N4428" s="2" t="s">
        <v>18534</v>
      </c>
      <c r="S4428" s="1" t="s">
        <v>71</v>
      </c>
      <c r="T4428" s="1" t="s">
        <v>8710</v>
      </c>
      <c r="U4428" s="1" t="s">
        <v>573</v>
      </c>
      <c r="V4428" s="1" t="s">
        <v>8905</v>
      </c>
      <c r="Y4428" s="1" t="s">
        <v>6918</v>
      </c>
      <c r="Z4428" s="1" t="s">
        <v>9977</v>
      </c>
      <c r="AC4428" s="1">
        <v>5</v>
      </c>
      <c r="AD4428" s="1" t="s">
        <v>249</v>
      </c>
      <c r="AE4428" s="1" t="s">
        <v>11523</v>
      </c>
    </row>
    <row r="4429" spans="1:72" ht="13.5" customHeight="1">
      <c r="A4429" s="3" t="str">
        <f>HYPERLINK("http://kyu.snu.ac.kr/sdhj/index.jsp?type=hj/GK14605_00IH_0001_0078.jpg","1720_각북면_78")</f>
        <v>1720_각북면_78</v>
      </c>
      <c r="B4429" s="2">
        <v>1720</v>
      </c>
      <c r="C4429" s="2" t="s">
        <v>15637</v>
      </c>
      <c r="D4429" s="2" t="s">
        <v>15638</v>
      </c>
      <c r="E4429" s="2">
        <v>4428</v>
      </c>
      <c r="F4429" s="1">
        <v>19</v>
      </c>
      <c r="G4429" s="1" t="s">
        <v>6491</v>
      </c>
      <c r="H4429" s="1" t="s">
        <v>8502</v>
      </c>
      <c r="I4429" s="1">
        <v>15</v>
      </c>
      <c r="L4429" s="1">
        <v>4</v>
      </c>
      <c r="M4429" s="2" t="s">
        <v>18535</v>
      </c>
      <c r="N4429" s="2" t="s">
        <v>18536</v>
      </c>
      <c r="T4429" s="1" t="s">
        <v>15624</v>
      </c>
      <c r="U4429" s="1" t="s">
        <v>88</v>
      </c>
      <c r="V4429" s="1" t="s">
        <v>8828</v>
      </c>
      <c r="W4429" s="1" t="s">
        <v>967</v>
      </c>
      <c r="X4429" s="1" t="s">
        <v>9279</v>
      </c>
      <c r="Y4429" s="1" t="s">
        <v>615</v>
      </c>
      <c r="Z4429" s="1" t="s">
        <v>9976</v>
      </c>
      <c r="AC4429" s="1">
        <v>64</v>
      </c>
      <c r="AD4429" s="1" t="s">
        <v>105</v>
      </c>
      <c r="AE4429" s="1" t="s">
        <v>11518</v>
      </c>
      <c r="AJ4429" s="1" t="s">
        <v>17</v>
      </c>
      <c r="AK4429" s="1" t="s">
        <v>11718</v>
      </c>
      <c r="AL4429" s="1" t="s">
        <v>2003</v>
      </c>
      <c r="AM4429" s="1" t="s">
        <v>11750</v>
      </c>
      <c r="AT4429" s="1" t="s">
        <v>88</v>
      </c>
      <c r="AU4429" s="1" t="s">
        <v>8828</v>
      </c>
      <c r="AV4429" s="1" t="s">
        <v>6919</v>
      </c>
      <c r="AW4429" s="1" t="s">
        <v>12195</v>
      </c>
      <c r="BG4429" s="1" t="s">
        <v>88</v>
      </c>
      <c r="BH4429" s="1" t="s">
        <v>8828</v>
      </c>
      <c r="BI4429" s="1" t="s">
        <v>6760</v>
      </c>
      <c r="BJ4429" s="1" t="s">
        <v>9974</v>
      </c>
      <c r="BK4429" s="1" t="s">
        <v>88</v>
      </c>
      <c r="BL4429" s="1" t="s">
        <v>8828</v>
      </c>
      <c r="BM4429" s="1" t="s">
        <v>198</v>
      </c>
      <c r="BN4429" s="1" t="s">
        <v>12243</v>
      </c>
      <c r="BO4429" s="1" t="s">
        <v>88</v>
      </c>
      <c r="BP4429" s="1" t="s">
        <v>8828</v>
      </c>
      <c r="BQ4429" s="1" t="s">
        <v>6920</v>
      </c>
      <c r="BR4429" s="1" t="s">
        <v>15055</v>
      </c>
      <c r="BS4429" s="1" t="s">
        <v>96</v>
      </c>
      <c r="BT4429" s="1" t="s">
        <v>11726</v>
      </c>
    </row>
    <row r="4430" spans="1:72" ht="13.5" customHeight="1">
      <c r="A4430" s="3" t="str">
        <f>HYPERLINK("http://kyu.snu.ac.kr/sdhj/index.jsp?type=hj/GK14605_00IH_0001_0078.jpg","1720_각북면_78")</f>
        <v>1720_각북면_78</v>
      </c>
      <c r="B4430" s="2">
        <v>1720</v>
      </c>
      <c r="C4430" s="2" t="s">
        <v>15637</v>
      </c>
      <c r="D4430" s="2" t="s">
        <v>15638</v>
      </c>
      <c r="E4430" s="2">
        <v>4429</v>
      </c>
      <c r="F4430" s="1">
        <v>19</v>
      </c>
      <c r="G4430" s="1" t="s">
        <v>6491</v>
      </c>
      <c r="H4430" s="1" t="s">
        <v>8502</v>
      </c>
      <c r="I4430" s="1">
        <v>15</v>
      </c>
      <c r="L4430" s="1">
        <v>4</v>
      </c>
      <c r="M4430" s="2" t="s">
        <v>18535</v>
      </c>
      <c r="N4430" s="2" t="s">
        <v>18536</v>
      </c>
      <c r="S4430" s="1" t="s">
        <v>51</v>
      </c>
      <c r="T4430" s="1" t="s">
        <v>1413</v>
      </c>
      <c r="W4430" s="1" t="s">
        <v>38</v>
      </c>
      <c r="X4430" s="1" t="s">
        <v>15655</v>
      </c>
      <c r="Y4430" s="1" t="s">
        <v>53</v>
      </c>
      <c r="Z4430" s="1" t="s">
        <v>9315</v>
      </c>
      <c r="AC4430" s="1">
        <v>60</v>
      </c>
      <c r="AD4430" s="1" t="s">
        <v>173</v>
      </c>
      <c r="AE4430" s="1" t="s">
        <v>11533</v>
      </c>
      <c r="AJ4430" s="1" t="s">
        <v>17</v>
      </c>
      <c r="AK4430" s="1" t="s">
        <v>11718</v>
      </c>
      <c r="AL4430" s="1" t="s">
        <v>50</v>
      </c>
      <c r="AM4430" s="1" t="s">
        <v>15656</v>
      </c>
      <c r="AT4430" s="1" t="s">
        <v>419</v>
      </c>
      <c r="AU4430" s="1" t="s">
        <v>11965</v>
      </c>
      <c r="AV4430" s="1" t="s">
        <v>170</v>
      </c>
      <c r="AW4430" s="1" t="s">
        <v>12134</v>
      </c>
      <c r="BG4430" s="1" t="s">
        <v>419</v>
      </c>
      <c r="BH4430" s="1" t="s">
        <v>11965</v>
      </c>
      <c r="BI4430" s="1" t="s">
        <v>3708</v>
      </c>
      <c r="BJ4430" s="1" t="s">
        <v>10963</v>
      </c>
      <c r="BK4430" s="1" t="s">
        <v>88</v>
      </c>
      <c r="BL4430" s="1" t="s">
        <v>8828</v>
      </c>
      <c r="BM4430" s="1" t="s">
        <v>1085</v>
      </c>
      <c r="BN4430" s="1" t="s">
        <v>10829</v>
      </c>
      <c r="BO4430" s="1" t="s">
        <v>88</v>
      </c>
      <c r="BP4430" s="1" t="s">
        <v>8828</v>
      </c>
      <c r="BQ4430" s="1" t="s">
        <v>6921</v>
      </c>
      <c r="BR4430" s="1" t="s">
        <v>14958</v>
      </c>
      <c r="BS4430" s="1" t="s">
        <v>50</v>
      </c>
      <c r="BT4430" s="1" t="s">
        <v>16247</v>
      </c>
    </row>
    <row r="4431" spans="1:72" ht="13.5" customHeight="1">
      <c r="A4431" s="3" t="str">
        <f>HYPERLINK("http://kyu.snu.ac.kr/sdhj/index.jsp?type=hj/GK14605_00IH_0001_0078.jpg","1720_각북면_78")</f>
        <v>1720_각북면_78</v>
      </c>
      <c r="B4431" s="2">
        <v>1720</v>
      </c>
      <c r="C4431" s="2" t="s">
        <v>15722</v>
      </c>
      <c r="D4431" s="2" t="s">
        <v>15723</v>
      </c>
      <c r="E4431" s="2">
        <v>4430</v>
      </c>
      <c r="F4431" s="1">
        <v>19</v>
      </c>
      <c r="G4431" s="1" t="s">
        <v>6491</v>
      </c>
      <c r="H4431" s="1" t="s">
        <v>8502</v>
      </c>
      <c r="I4431" s="1">
        <v>15</v>
      </c>
      <c r="L4431" s="1">
        <v>4</v>
      </c>
      <c r="M4431" s="2" t="s">
        <v>18535</v>
      </c>
      <c r="N4431" s="2" t="s">
        <v>18536</v>
      </c>
      <c r="S4431" s="1" t="s">
        <v>102</v>
      </c>
      <c r="T4431" s="1" t="s">
        <v>8723</v>
      </c>
      <c r="W4431" s="1" t="s">
        <v>38</v>
      </c>
      <c r="X4431" s="1" t="s">
        <v>15655</v>
      </c>
      <c r="Y4431" s="1" t="s">
        <v>53</v>
      </c>
      <c r="Z4431" s="1" t="s">
        <v>9315</v>
      </c>
      <c r="AC4431" s="1">
        <v>80</v>
      </c>
      <c r="AD4431" s="1" t="s">
        <v>134</v>
      </c>
      <c r="AE4431" s="1" t="s">
        <v>11542</v>
      </c>
    </row>
    <row r="4432" spans="1:72" ht="13.5" customHeight="1">
      <c r="A4432" s="3" t="str">
        <f>HYPERLINK("http://kyu.snu.ac.kr/sdhj/index.jsp?type=hj/GK14605_00IH_0001_0078.jpg","1720_각북면_78")</f>
        <v>1720_각북면_78</v>
      </c>
      <c r="B4432" s="2">
        <v>1720</v>
      </c>
      <c r="C4432" s="2" t="s">
        <v>15637</v>
      </c>
      <c r="D4432" s="2" t="s">
        <v>15638</v>
      </c>
      <c r="E4432" s="2">
        <v>4431</v>
      </c>
      <c r="F4432" s="1">
        <v>19</v>
      </c>
      <c r="G4432" s="1" t="s">
        <v>6491</v>
      </c>
      <c r="H4432" s="1" t="s">
        <v>8502</v>
      </c>
      <c r="I4432" s="1">
        <v>15</v>
      </c>
      <c r="L4432" s="1">
        <v>4</v>
      </c>
      <c r="M4432" s="2" t="s">
        <v>18535</v>
      </c>
      <c r="N4432" s="2" t="s">
        <v>18536</v>
      </c>
      <c r="S4432" s="1" t="s">
        <v>71</v>
      </c>
      <c r="T4432" s="1" t="s">
        <v>8710</v>
      </c>
      <c r="U4432" s="1" t="s">
        <v>284</v>
      </c>
      <c r="V4432" s="1" t="s">
        <v>8967</v>
      </c>
      <c r="Y4432" s="1" t="s">
        <v>6922</v>
      </c>
      <c r="Z4432" s="1" t="s">
        <v>9975</v>
      </c>
      <c r="AC4432" s="1">
        <v>21</v>
      </c>
      <c r="AD4432" s="1" t="s">
        <v>192</v>
      </c>
      <c r="AE4432" s="1" t="s">
        <v>10512</v>
      </c>
    </row>
    <row r="4433" spans="1:72" ht="13.5" customHeight="1">
      <c r="A4433" s="3" t="str">
        <f>HYPERLINK("http://kyu.snu.ac.kr/sdhj/index.jsp?type=hj/GK14605_00IH_0001_0078.jpg","1720_각북면_78")</f>
        <v>1720_각북면_78</v>
      </c>
      <c r="B4433" s="2">
        <v>1720</v>
      </c>
      <c r="C4433" s="2" t="s">
        <v>15637</v>
      </c>
      <c r="D4433" s="2" t="s">
        <v>15638</v>
      </c>
      <c r="E4433" s="2">
        <v>4432</v>
      </c>
      <c r="F4433" s="1">
        <v>19</v>
      </c>
      <c r="G4433" s="1" t="s">
        <v>6491</v>
      </c>
      <c r="H4433" s="1" t="s">
        <v>8502</v>
      </c>
      <c r="I4433" s="1">
        <v>15</v>
      </c>
      <c r="L4433" s="1">
        <v>4</v>
      </c>
      <c r="M4433" s="2" t="s">
        <v>18535</v>
      </c>
      <c r="N4433" s="2" t="s">
        <v>18536</v>
      </c>
      <c r="S4433" s="1" t="s">
        <v>133</v>
      </c>
      <c r="T4433" s="1" t="s">
        <v>8712</v>
      </c>
      <c r="W4433" s="1" t="s">
        <v>245</v>
      </c>
      <c r="X4433" s="1" t="s">
        <v>9269</v>
      </c>
      <c r="Y4433" s="1" t="s">
        <v>53</v>
      </c>
      <c r="Z4433" s="1" t="s">
        <v>9315</v>
      </c>
      <c r="AC4433" s="1">
        <v>22</v>
      </c>
      <c r="AD4433" s="1" t="s">
        <v>334</v>
      </c>
      <c r="AE4433" s="1" t="s">
        <v>11555</v>
      </c>
    </row>
    <row r="4434" spans="1:72" ht="13.5" customHeight="1">
      <c r="A4434" s="3" t="str">
        <f>HYPERLINK("http://kyu.snu.ac.kr/sdhj/index.jsp?type=hj/GK14605_00IH_0001_0078.jpg","1720_각북면_78")</f>
        <v>1720_각북면_78</v>
      </c>
      <c r="B4434" s="2">
        <v>1720</v>
      </c>
      <c r="C4434" s="2" t="s">
        <v>15637</v>
      </c>
      <c r="D4434" s="2" t="s">
        <v>15638</v>
      </c>
      <c r="E4434" s="2">
        <v>4433</v>
      </c>
      <c r="F4434" s="1">
        <v>19</v>
      </c>
      <c r="G4434" s="1" t="s">
        <v>6491</v>
      </c>
      <c r="H4434" s="1" t="s">
        <v>8502</v>
      </c>
      <c r="I4434" s="1">
        <v>15</v>
      </c>
      <c r="L4434" s="1">
        <v>4</v>
      </c>
      <c r="M4434" s="2" t="s">
        <v>18535</v>
      </c>
      <c r="N4434" s="2" t="s">
        <v>18536</v>
      </c>
      <c r="S4434" s="1" t="s">
        <v>356</v>
      </c>
      <c r="T4434" s="1" t="s">
        <v>8717</v>
      </c>
      <c r="Y4434" s="1" t="s">
        <v>53</v>
      </c>
      <c r="Z4434" s="1" t="s">
        <v>9315</v>
      </c>
      <c r="AC4434" s="1">
        <v>2</v>
      </c>
      <c r="AD4434" s="1" t="s">
        <v>106</v>
      </c>
      <c r="AE4434" s="1" t="s">
        <v>11517</v>
      </c>
      <c r="AF4434" s="1" t="s">
        <v>135</v>
      </c>
      <c r="AG4434" s="1" t="s">
        <v>11569</v>
      </c>
    </row>
    <row r="4435" spans="1:72" ht="13.5" customHeight="1">
      <c r="A4435" s="3" t="str">
        <f>HYPERLINK("http://kyu.snu.ac.kr/sdhj/index.jsp?type=hj/GK14605_00IH_0001_0078.jpg","1720_각북면_78")</f>
        <v>1720_각북면_78</v>
      </c>
      <c r="B4435" s="2">
        <v>1720</v>
      </c>
      <c r="C4435" s="2" t="s">
        <v>15637</v>
      </c>
      <c r="D4435" s="2" t="s">
        <v>15638</v>
      </c>
      <c r="E4435" s="2">
        <v>4434</v>
      </c>
      <c r="F4435" s="1">
        <v>19</v>
      </c>
      <c r="G4435" s="1" t="s">
        <v>6491</v>
      </c>
      <c r="H4435" s="1" t="s">
        <v>8502</v>
      </c>
      <c r="I4435" s="1">
        <v>15</v>
      </c>
      <c r="L4435" s="1">
        <v>5</v>
      </c>
      <c r="M4435" s="2" t="s">
        <v>18537</v>
      </c>
      <c r="N4435" s="2" t="s">
        <v>18538</v>
      </c>
      <c r="T4435" s="1" t="s">
        <v>15624</v>
      </c>
      <c r="U4435" s="1" t="s">
        <v>573</v>
      </c>
      <c r="V4435" s="1" t="s">
        <v>8905</v>
      </c>
      <c r="W4435" s="1" t="s">
        <v>373</v>
      </c>
      <c r="X4435" s="1" t="s">
        <v>9290</v>
      </c>
      <c r="Y4435" s="1" t="s">
        <v>6923</v>
      </c>
      <c r="Z4435" s="1" t="s">
        <v>9974</v>
      </c>
      <c r="AC4435" s="1">
        <v>31</v>
      </c>
      <c r="AD4435" s="1" t="s">
        <v>445</v>
      </c>
      <c r="AE4435" s="1" t="s">
        <v>11541</v>
      </c>
      <c r="AJ4435" s="1" t="s">
        <v>17</v>
      </c>
      <c r="AK4435" s="1" t="s">
        <v>11718</v>
      </c>
      <c r="AL4435" s="1" t="s">
        <v>158</v>
      </c>
      <c r="AM4435" s="1" t="s">
        <v>11647</v>
      </c>
      <c r="AT4435" s="1" t="s">
        <v>573</v>
      </c>
      <c r="AU4435" s="1" t="s">
        <v>8905</v>
      </c>
      <c r="AV4435" s="1" t="s">
        <v>523</v>
      </c>
      <c r="AW4435" s="1" t="s">
        <v>10024</v>
      </c>
      <c r="BG4435" s="1" t="s">
        <v>573</v>
      </c>
      <c r="BH4435" s="1" t="s">
        <v>8905</v>
      </c>
      <c r="BI4435" s="1" t="s">
        <v>6788</v>
      </c>
      <c r="BJ4435" s="1" t="s">
        <v>9542</v>
      </c>
      <c r="BK4435" s="1" t="s">
        <v>116</v>
      </c>
      <c r="BL4435" s="1" t="s">
        <v>15344</v>
      </c>
      <c r="BM4435" s="1" t="s">
        <v>6814</v>
      </c>
      <c r="BN4435" s="1" t="s">
        <v>13128</v>
      </c>
      <c r="BO4435" s="1" t="s">
        <v>573</v>
      </c>
      <c r="BP4435" s="1" t="s">
        <v>8905</v>
      </c>
      <c r="BQ4435" s="1" t="s">
        <v>6924</v>
      </c>
      <c r="BR4435" s="1" t="s">
        <v>15078</v>
      </c>
      <c r="BS4435" s="1" t="s">
        <v>50</v>
      </c>
      <c r="BT4435" s="1" t="s">
        <v>15788</v>
      </c>
    </row>
    <row r="4436" spans="1:72" ht="13.5" customHeight="1">
      <c r="A4436" s="3" t="str">
        <f>HYPERLINK("http://kyu.snu.ac.kr/sdhj/index.jsp?type=hj/GK14605_00IH_0001_0078.jpg","1720_각북면_78")</f>
        <v>1720_각북면_78</v>
      </c>
      <c r="B4436" s="2">
        <v>1720</v>
      </c>
      <c r="C4436" s="2" t="s">
        <v>15678</v>
      </c>
      <c r="D4436" s="2" t="s">
        <v>15679</v>
      </c>
      <c r="E4436" s="2">
        <v>4435</v>
      </c>
      <c r="F4436" s="1">
        <v>19</v>
      </c>
      <c r="G4436" s="1" t="s">
        <v>6491</v>
      </c>
      <c r="H4436" s="1" t="s">
        <v>8502</v>
      </c>
      <c r="I4436" s="1">
        <v>15</v>
      </c>
      <c r="L4436" s="1">
        <v>5</v>
      </c>
      <c r="M4436" s="2" t="s">
        <v>18537</v>
      </c>
      <c r="N4436" s="2" t="s">
        <v>18538</v>
      </c>
      <c r="S4436" s="1" t="s">
        <v>51</v>
      </c>
      <c r="T4436" s="1" t="s">
        <v>1413</v>
      </c>
      <c r="W4436" s="1" t="s">
        <v>128</v>
      </c>
      <c r="X4436" s="1" t="s">
        <v>9270</v>
      </c>
      <c r="Y4436" s="1" t="s">
        <v>53</v>
      </c>
      <c r="Z4436" s="1" t="s">
        <v>9315</v>
      </c>
      <c r="AC4436" s="1">
        <v>36</v>
      </c>
      <c r="AD4436" s="1" t="s">
        <v>341</v>
      </c>
      <c r="AE4436" s="1" t="s">
        <v>11544</v>
      </c>
      <c r="AJ4436" s="1" t="s">
        <v>17</v>
      </c>
      <c r="AK4436" s="1" t="s">
        <v>11718</v>
      </c>
      <c r="AL4436" s="1" t="s">
        <v>118</v>
      </c>
      <c r="AM4436" s="1" t="s">
        <v>11738</v>
      </c>
      <c r="AT4436" s="1" t="s">
        <v>573</v>
      </c>
      <c r="AU4436" s="1" t="s">
        <v>8905</v>
      </c>
      <c r="AV4436" s="1" t="s">
        <v>6925</v>
      </c>
      <c r="AW4436" s="1" t="s">
        <v>12194</v>
      </c>
      <c r="BG4436" s="1" t="s">
        <v>573</v>
      </c>
      <c r="BH4436" s="1" t="s">
        <v>8905</v>
      </c>
      <c r="BI4436" s="1" t="s">
        <v>6926</v>
      </c>
      <c r="BJ4436" s="1" t="s">
        <v>13113</v>
      </c>
      <c r="BK4436" s="1" t="s">
        <v>573</v>
      </c>
      <c r="BL4436" s="1" t="s">
        <v>8905</v>
      </c>
      <c r="BM4436" s="1" t="s">
        <v>6927</v>
      </c>
      <c r="BN4436" s="1" t="s">
        <v>13671</v>
      </c>
      <c r="BO4436" s="1" t="s">
        <v>88</v>
      </c>
      <c r="BP4436" s="1" t="s">
        <v>8828</v>
      </c>
      <c r="BQ4436" s="1" t="s">
        <v>1516</v>
      </c>
      <c r="BR4436" s="1" t="s">
        <v>15182</v>
      </c>
      <c r="BS4436" s="1" t="s">
        <v>305</v>
      </c>
      <c r="BT4436" s="1" t="s">
        <v>11720</v>
      </c>
    </row>
    <row r="4437" spans="1:72" ht="13.5" customHeight="1">
      <c r="A4437" s="3" t="str">
        <f>HYPERLINK("http://kyu.snu.ac.kr/sdhj/index.jsp?type=hj/GK14605_00IH_0001_0078.jpg","1720_각북면_78")</f>
        <v>1720_각북면_78</v>
      </c>
      <c r="B4437" s="2">
        <v>1720</v>
      </c>
      <c r="C4437" s="2" t="s">
        <v>15633</v>
      </c>
      <c r="D4437" s="2" t="s">
        <v>15634</v>
      </c>
      <c r="E4437" s="2">
        <v>4436</v>
      </c>
      <c r="F4437" s="1">
        <v>19</v>
      </c>
      <c r="G4437" s="1" t="s">
        <v>6491</v>
      </c>
      <c r="H4437" s="1" t="s">
        <v>8502</v>
      </c>
      <c r="I4437" s="1">
        <v>15</v>
      </c>
      <c r="L4437" s="1">
        <v>5</v>
      </c>
      <c r="M4437" s="2" t="s">
        <v>18537</v>
      </c>
      <c r="N4437" s="2" t="s">
        <v>18538</v>
      </c>
      <c r="S4437" s="1" t="s">
        <v>226</v>
      </c>
      <c r="T4437" s="1" t="s">
        <v>8709</v>
      </c>
      <c r="Y4437" s="1" t="s">
        <v>53</v>
      </c>
      <c r="Z4437" s="1" t="s">
        <v>9315</v>
      </c>
      <c r="AF4437" s="1" t="s">
        <v>67</v>
      </c>
      <c r="AG4437" s="1" t="s">
        <v>9286</v>
      </c>
    </row>
    <row r="4438" spans="1:72" ht="13.5" customHeight="1">
      <c r="A4438" s="3" t="str">
        <f>HYPERLINK("http://kyu.snu.ac.kr/sdhj/index.jsp?type=hj/GK14605_00IH_0001_0078.jpg","1720_각북면_78")</f>
        <v>1720_각북면_78</v>
      </c>
      <c r="B4438" s="2">
        <v>1720</v>
      </c>
      <c r="C4438" s="2" t="s">
        <v>15637</v>
      </c>
      <c r="D4438" s="2" t="s">
        <v>15638</v>
      </c>
      <c r="E4438" s="2">
        <v>4437</v>
      </c>
      <c r="F4438" s="1">
        <v>19</v>
      </c>
      <c r="G4438" s="1" t="s">
        <v>6491</v>
      </c>
      <c r="H4438" s="1" t="s">
        <v>8502</v>
      </c>
      <c r="I4438" s="1">
        <v>15</v>
      </c>
      <c r="L4438" s="1">
        <v>5</v>
      </c>
      <c r="M4438" s="2" t="s">
        <v>18537</v>
      </c>
      <c r="N4438" s="2" t="s">
        <v>18538</v>
      </c>
      <c r="S4438" s="1" t="s">
        <v>68</v>
      </c>
      <c r="T4438" s="1" t="s">
        <v>8708</v>
      </c>
      <c r="Y4438" s="1" t="s">
        <v>53</v>
      </c>
      <c r="Z4438" s="1" t="s">
        <v>9315</v>
      </c>
      <c r="AC4438" s="1">
        <v>6</v>
      </c>
      <c r="AD4438" s="1" t="s">
        <v>75</v>
      </c>
      <c r="AE4438" s="1" t="s">
        <v>11549</v>
      </c>
      <c r="AF4438" s="1" t="s">
        <v>135</v>
      </c>
      <c r="AG4438" s="1" t="s">
        <v>11569</v>
      </c>
    </row>
    <row r="4439" spans="1:72" ht="13.5" customHeight="1">
      <c r="A4439" s="3" t="str">
        <f>HYPERLINK("http://kyu.snu.ac.kr/sdhj/index.jsp?type=hj/GK14605_00IH_0001_0078.jpg","1720_각북면_78")</f>
        <v>1720_각북면_78</v>
      </c>
      <c r="B4439" s="2">
        <v>1720</v>
      </c>
      <c r="C4439" s="2" t="s">
        <v>15637</v>
      </c>
      <c r="D4439" s="2" t="s">
        <v>15638</v>
      </c>
      <c r="E4439" s="2">
        <v>4438</v>
      </c>
      <c r="F4439" s="1">
        <v>19</v>
      </c>
      <c r="G4439" s="1" t="s">
        <v>6491</v>
      </c>
      <c r="H4439" s="1" t="s">
        <v>8502</v>
      </c>
      <c r="I4439" s="1">
        <v>15</v>
      </c>
      <c r="L4439" s="1">
        <v>5</v>
      </c>
      <c r="M4439" s="2" t="s">
        <v>18537</v>
      </c>
      <c r="N4439" s="2" t="s">
        <v>18538</v>
      </c>
      <c r="S4439" s="1" t="s">
        <v>71</v>
      </c>
      <c r="T4439" s="1" t="s">
        <v>8710</v>
      </c>
      <c r="Y4439" s="1" t="s">
        <v>335</v>
      </c>
      <c r="Z4439" s="1" t="s">
        <v>9444</v>
      </c>
      <c r="AC4439" s="1">
        <v>6</v>
      </c>
      <c r="AD4439" s="1" t="s">
        <v>75</v>
      </c>
      <c r="AE4439" s="1" t="s">
        <v>11549</v>
      </c>
    </row>
    <row r="4440" spans="1:72" ht="13.5" customHeight="1">
      <c r="A4440" s="3" t="str">
        <f>HYPERLINK("http://kyu.snu.ac.kr/sdhj/index.jsp?type=hj/GK14605_00IH_0001_0078.jpg","1720_각북면_78")</f>
        <v>1720_각북면_78</v>
      </c>
      <c r="B4440" s="2">
        <v>1720</v>
      </c>
      <c r="C4440" s="2" t="s">
        <v>15637</v>
      </c>
      <c r="D4440" s="2" t="s">
        <v>15638</v>
      </c>
      <c r="E4440" s="2">
        <v>4439</v>
      </c>
      <c r="F4440" s="1">
        <v>19</v>
      </c>
      <c r="G4440" s="1" t="s">
        <v>6491</v>
      </c>
      <c r="H4440" s="1" t="s">
        <v>8502</v>
      </c>
      <c r="I4440" s="1">
        <v>16</v>
      </c>
      <c r="J4440" s="1" t="s">
        <v>6928</v>
      </c>
      <c r="K4440" s="1" t="s">
        <v>8554</v>
      </c>
      <c r="L4440" s="1">
        <v>1</v>
      </c>
      <c r="M4440" s="2" t="s">
        <v>6928</v>
      </c>
      <c r="N4440" s="2" t="s">
        <v>8554</v>
      </c>
      <c r="T4440" s="1" t="s">
        <v>16133</v>
      </c>
      <c r="U4440" s="1" t="s">
        <v>573</v>
      </c>
      <c r="V4440" s="1" t="s">
        <v>8905</v>
      </c>
      <c r="W4440" s="1" t="s">
        <v>128</v>
      </c>
      <c r="X4440" s="1" t="s">
        <v>9270</v>
      </c>
      <c r="Y4440" s="1" t="s">
        <v>6929</v>
      </c>
      <c r="Z4440" s="1" t="s">
        <v>9973</v>
      </c>
      <c r="AC4440" s="1">
        <v>30</v>
      </c>
      <c r="AD4440" s="1" t="s">
        <v>163</v>
      </c>
      <c r="AE4440" s="1" t="s">
        <v>11552</v>
      </c>
      <c r="AJ4440" s="1" t="s">
        <v>17</v>
      </c>
      <c r="AK4440" s="1" t="s">
        <v>11718</v>
      </c>
      <c r="AL4440" s="1" t="s">
        <v>152</v>
      </c>
      <c r="AM4440" s="1" t="s">
        <v>11667</v>
      </c>
      <c r="AT4440" s="1" t="s">
        <v>573</v>
      </c>
      <c r="AU4440" s="1" t="s">
        <v>8905</v>
      </c>
      <c r="AV4440" s="1" t="s">
        <v>6205</v>
      </c>
      <c r="AW4440" s="1" t="s">
        <v>12193</v>
      </c>
      <c r="BG4440" s="1" t="s">
        <v>573</v>
      </c>
      <c r="BH4440" s="1" t="s">
        <v>8905</v>
      </c>
      <c r="BI4440" s="1" t="s">
        <v>6930</v>
      </c>
      <c r="BJ4440" s="1" t="s">
        <v>13112</v>
      </c>
      <c r="BK4440" s="1" t="s">
        <v>573</v>
      </c>
      <c r="BL4440" s="1" t="s">
        <v>8905</v>
      </c>
      <c r="BM4440" s="1" t="s">
        <v>8403</v>
      </c>
      <c r="BN4440" s="1" t="s">
        <v>13102</v>
      </c>
      <c r="BO4440" s="1" t="s">
        <v>88</v>
      </c>
      <c r="BP4440" s="1" t="s">
        <v>8828</v>
      </c>
      <c r="BQ4440" s="1" t="s">
        <v>18893</v>
      </c>
      <c r="BR4440" s="1" t="s">
        <v>17459</v>
      </c>
      <c r="BS4440" s="1" t="s">
        <v>320</v>
      </c>
      <c r="BT4440" s="1" t="s">
        <v>11723</v>
      </c>
    </row>
    <row r="4441" spans="1:72" ht="13.5" customHeight="1">
      <c r="A4441" s="3" t="str">
        <f>HYPERLINK("http://kyu.snu.ac.kr/sdhj/index.jsp?type=hj/GK14605_00IH_0001_0078.jpg","1720_각북면_78")</f>
        <v>1720_각북면_78</v>
      </c>
      <c r="B4441" s="2">
        <v>1720</v>
      </c>
      <c r="C4441" s="2" t="s">
        <v>15884</v>
      </c>
      <c r="D4441" s="2" t="s">
        <v>15885</v>
      </c>
      <c r="E4441" s="2">
        <v>4440</v>
      </c>
      <c r="F4441" s="1">
        <v>19</v>
      </c>
      <c r="G4441" s="1" t="s">
        <v>6491</v>
      </c>
      <c r="H4441" s="1" t="s">
        <v>8502</v>
      </c>
      <c r="I4441" s="1">
        <v>16</v>
      </c>
      <c r="L4441" s="1">
        <v>1</v>
      </c>
      <c r="M4441" s="2" t="s">
        <v>6928</v>
      </c>
      <c r="N4441" s="2" t="s">
        <v>8554</v>
      </c>
      <c r="S4441" s="1" t="s">
        <v>51</v>
      </c>
      <c r="T4441" s="1" t="s">
        <v>1413</v>
      </c>
      <c r="W4441" s="1" t="s">
        <v>128</v>
      </c>
      <c r="X4441" s="1" t="s">
        <v>9270</v>
      </c>
      <c r="Y4441" s="1" t="s">
        <v>53</v>
      </c>
      <c r="Z4441" s="1" t="s">
        <v>9315</v>
      </c>
      <c r="AC4441" s="1">
        <v>36</v>
      </c>
      <c r="AD4441" s="1" t="s">
        <v>341</v>
      </c>
      <c r="AE4441" s="1" t="s">
        <v>11544</v>
      </c>
      <c r="AJ4441" s="1" t="s">
        <v>17</v>
      </c>
      <c r="AK4441" s="1" t="s">
        <v>11718</v>
      </c>
      <c r="AL4441" s="1" t="s">
        <v>796</v>
      </c>
      <c r="AM4441" s="1" t="s">
        <v>11744</v>
      </c>
      <c r="AT4441" s="1" t="s">
        <v>573</v>
      </c>
      <c r="AU4441" s="1" t="s">
        <v>8905</v>
      </c>
      <c r="AV4441" s="1" t="s">
        <v>6931</v>
      </c>
      <c r="AW4441" s="1" t="s">
        <v>12192</v>
      </c>
      <c r="BG4441" s="1" t="s">
        <v>573</v>
      </c>
      <c r="BH4441" s="1" t="s">
        <v>8905</v>
      </c>
      <c r="BI4441" s="1" t="s">
        <v>6932</v>
      </c>
      <c r="BJ4441" s="1" t="s">
        <v>13111</v>
      </c>
      <c r="BK4441" s="1" t="s">
        <v>573</v>
      </c>
      <c r="BL4441" s="1" t="s">
        <v>8905</v>
      </c>
      <c r="BM4441" s="1" t="s">
        <v>8446</v>
      </c>
      <c r="BN4441" s="1" t="s">
        <v>10925</v>
      </c>
      <c r="BO4441" s="1" t="s">
        <v>573</v>
      </c>
      <c r="BP4441" s="1" t="s">
        <v>8905</v>
      </c>
      <c r="BQ4441" s="1" t="s">
        <v>6933</v>
      </c>
      <c r="BR4441" s="1" t="s">
        <v>14191</v>
      </c>
      <c r="BS4441" s="1" t="s">
        <v>1175</v>
      </c>
      <c r="BT4441" s="1" t="s">
        <v>11771</v>
      </c>
    </row>
    <row r="4442" spans="1:72" ht="13.5" customHeight="1">
      <c r="A4442" s="3" t="str">
        <f>HYPERLINK("http://kyu.snu.ac.kr/sdhj/index.jsp?type=hj/GK14605_00IH_0001_0078.jpg","1720_각북면_78")</f>
        <v>1720_각북면_78</v>
      </c>
      <c r="B4442" s="2">
        <v>1720</v>
      </c>
      <c r="C4442" s="2" t="s">
        <v>15666</v>
      </c>
      <c r="D4442" s="2" t="s">
        <v>15667</v>
      </c>
      <c r="E4442" s="2">
        <v>4441</v>
      </c>
      <c r="F4442" s="1">
        <v>19</v>
      </c>
      <c r="G4442" s="1" t="s">
        <v>6491</v>
      </c>
      <c r="H4442" s="1" t="s">
        <v>8502</v>
      </c>
      <c r="I4442" s="1">
        <v>16</v>
      </c>
      <c r="L4442" s="1">
        <v>1</v>
      </c>
      <c r="M4442" s="2" t="s">
        <v>6928</v>
      </c>
      <c r="N4442" s="2" t="s">
        <v>8554</v>
      </c>
      <c r="S4442" s="1" t="s">
        <v>190</v>
      </c>
      <c r="T4442" s="1" t="s">
        <v>8713</v>
      </c>
      <c r="U4442" s="1" t="s">
        <v>573</v>
      </c>
      <c r="V4442" s="1" t="s">
        <v>8905</v>
      </c>
      <c r="Y4442" s="1" t="s">
        <v>6934</v>
      </c>
      <c r="Z4442" s="1" t="s">
        <v>9972</v>
      </c>
      <c r="AC4442" s="1">
        <v>12</v>
      </c>
      <c r="AD4442" s="1" t="s">
        <v>137</v>
      </c>
      <c r="AE4442" s="1" t="s">
        <v>9320</v>
      </c>
    </row>
    <row r="4443" spans="1:72" ht="13.5" customHeight="1">
      <c r="A4443" s="3" t="str">
        <f>HYPERLINK("http://kyu.snu.ac.kr/sdhj/index.jsp?type=hj/GK14605_00IH_0001_0078.jpg","1720_각북면_78")</f>
        <v>1720_각북면_78</v>
      </c>
      <c r="B4443" s="2">
        <v>1720</v>
      </c>
      <c r="C4443" s="2" t="s">
        <v>15637</v>
      </c>
      <c r="D4443" s="2" t="s">
        <v>15638</v>
      </c>
      <c r="E4443" s="2">
        <v>4442</v>
      </c>
      <c r="F4443" s="1">
        <v>19</v>
      </c>
      <c r="G4443" s="1" t="s">
        <v>6491</v>
      </c>
      <c r="H4443" s="1" t="s">
        <v>8502</v>
      </c>
      <c r="I4443" s="1">
        <v>16</v>
      </c>
      <c r="L4443" s="1">
        <v>1</v>
      </c>
      <c r="M4443" s="2" t="s">
        <v>6928</v>
      </c>
      <c r="N4443" s="2" t="s">
        <v>8554</v>
      </c>
      <c r="S4443" s="1" t="s">
        <v>71</v>
      </c>
      <c r="T4443" s="1" t="s">
        <v>8710</v>
      </c>
      <c r="U4443" s="1" t="s">
        <v>573</v>
      </c>
      <c r="V4443" s="1" t="s">
        <v>8905</v>
      </c>
      <c r="Y4443" s="1" t="s">
        <v>6935</v>
      </c>
      <c r="Z4443" s="1" t="s">
        <v>9971</v>
      </c>
      <c r="AC4443" s="1">
        <v>7</v>
      </c>
      <c r="AD4443" s="1" t="s">
        <v>454</v>
      </c>
      <c r="AE4443" s="1" t="s">
        <v>11543</v>
      </c>
    </row>
    <row r="4444" spans="1:72" ht="13.5" customHeight="1">
      <c r="A4444" s="3" t="str">
        <f>HYPERLINK("http://kyu.snu.ac.kr/sdhj/index.jsp?type=hj/GK14605_00IH_0001_0078.jpg","1720_각북면_78")</f>
        <v>1720_각북면_78</v>
      </c>
      <c r="B4444" s="2">
        <v>1720</v>
      </c>
      <c r="C4444" s="2" t="s">
        <v>15637</v>
      </c>
      <c r="D4444" s="2" t="s">
        <v>15638</v>
      </c>
      <c r="E4444" s="2">
        <v>4443</v>
      </c>
      <c r="F4444" s="1">
        <v>19</v>
      </c>
      <c r="G4444" s="1" t="s">
        <v>6491</v>
      </c>
      <c r="H4444" s="1" t="s">
        <v>8502</v>
      </c>
      <c r="I4444" s="1">
        <v>16</v>
      </c>
      <c r="L4444" s="1">
        <v>1</v>
      </c>
      <c r="M4444" s="2" t="s">
        <v>6928</v>
      </c>
      <c r="N4444" s="2" t="s">
        <v>8554</v>
      </c>
      <c r="S4444" s="1" t="s">
        <v>68</v>
      </c>
      <c r="T4444" s="1" t="s">
        <v>8708</v>
      </c>
      <c r="Y4444" s="1" t="s">
        <v>53</v>
      </c>
      <c r="Z4444" s="1" t="s">
        <v>9315</v>
      </c>
      <c r="AF4444" s="1" t="s">
        <v>67</v>
      </c>
      <c r="AG4444" s="1" t="s">
        <v>9286</v>
      </c>
    </row>
    <row r="4445" spans="1:72" ht="13.5" customHeight="1">
      <c r="A4445" s="3" t="str">
        <f>HYPERLINK("http://kyu.snu.ac.kr/sdhj/index.jsp?type=hj/GK14605_00IH_0001_0078.jpg","1720_각북면_78")</f>
        <v>1720_각북면_78</v>
      </c>
      <c r="B4445" s="2">
        <v>1720</v>
      </c>
      <c r="C4445" s="2" t="s">
        <v>15637</v>
      </c>
      <c r="D4445" s="2" t="s">
        <v>15638</v>
      </c>
      <c r="E4445" s="2">
        <v>4444</v>
      </c>
      <c r="F4445" s="1">
        <v>19</v>
      </c>
      <c r="G4445" s="1" t="s">
        <v>6491</v>
      </c>
      <c r="H4445" s="1" t="s">
        <v>8502</v>
      </c>
      <c r="I4445" s="1">
        <v>16</v>
      </c>
      <c r="L4445" s="1">
        <v>1</v>
      </c>
      <c r="M4445" s="2" t="s">
        <v>6928</v>
      </c>
      <c r="N4445" s="2" t="s">
        <v>8554</v>
      </c>
      <c r="S4445" s="1" t="s">
        <v>68</v>
      </c>
      <c r="T4445" s="1" t="s">
        <v>8708</v>
      </c>
      <c r="Y4445" s="1" t="s">
        <v>53</v>
      </c>
      <c r="Z4445" s="1" t="s">
        <v>9315</v>
      </c>
      <c r="AC4445" s="1">
        <v>2</v>
      </c>
      <c r="AD4445" s="1" t="s">
        <v>106</v>
      </c>
      <c r="AE4445" s="1" t="s">
        <v>11517</v>
      </c>
      <c r="AF4445" s="1" t="s">
        <v>135</v>
      </c>
      <c r="AG4445" s="1" t="s">
        <v>11569</v>
      </c>
    </row>
    <row r="4446" spans="1:72" ht="13.5" customHeight="1">
      <c r="A4446" s="3" t="str">
        <f>HYPERLINK("http://kyu.snu.ac.kr/sdhj/index.jsp?type=hj/GK14605_00IH_0001_0078.jpg","1720_각북면_78")</f>
        <v>1720_각북면_78</v>
      </c>
      <c r="B4446" s="2">
        <v>1720</v>
      </c>
      <c r="C4446" s="2" t="s">
        <v>15637</v>
      </c>
      <c r="D4446" s="2" t="s">
        <v>15638</v>
      </c>
      <c r="E4446" s="2">
        <v>4445</v>
      </c>
      <c r="F4446" s="1">
        <v>19</v>
      </c>
      <c r="G4446" s="1" t="s">
        <v>6491</v>
      </c>
      <c r="H4446" s="1" t="s">
        <v>8502</v>
      </c>
      <c r="I4446" s="1">
        <v>16</v>
      </c>
      <c r="L4446" s="1">
        <v>2</v>
      </c>
      <c r="M4446" s="2" t="s">
        <v>18539</v>
      </c>
      <c r="N4446" s="2" t="s">
        <v>18540</v>
      </c>
      <c r="T4446" s="1" t="s">
        <v>15624</v>
      </c>
      <c r="U4446" s="1" t="s">
        <v>573</v>
      </c>
      <c r="V4446" s="1" t="s">
        <v>8905</v>
      </c>
      <c r="W4446" s="1" t="s">
        <v>373</v>
      </c>
      <c r="X4446" s="1" t="s">
        <v>9290</v>
      </c>
      <c r="Y4446" s="1" t="s">
        <v>1271</v>
      </c>
      <c r="Z4446" s="1" t="s">
        <v>9970</v>
      </c>
      <c r="AC4446" s="1">
        <v>26</v>
      </c>
      <c r="AD4446" s="1" t="s">
        <v>634</v>
      </c>
      <c r="AE4446" s="1" t="s">
        <v>11527</v>
      </c>
      <c r="AJ4446" s="1" t="s">
        <v>17</v>
      </c>
      <c r="AK4446" s="1" t="s">
        <v>11718</v>
      </c>
      <c r="AL4446" s="1" t="s">
        <v>158</v>
      </c>
      <c r="AM4446" s="1" t="s">
        <v>11647</v>
      </c>
      <c r="AT4446" s="1" t="s">
        <v>573</v>
      </c>
      <c r="AU4446" s="1" t="s">
        <v>8905</v>
      </c>
      <c r="AV4446" s="1" t="s">
        <v>6687</v>
      </c>
      <c r="AW4446" s="1" t="s">
        <v>10071</v>
      </c>
      <c r="BG4446" s="1" t="s">
        <v>2381</v>
      </c>
      <c r="BH4446" s="1" t="s">
        <v>12953</v>
      </c>
      <c r="BI4446" s="1" t="s">
        <v>18939</v>
      </c>
      <c r="BJ4446" s="1" t="s">
        <v>16923</v>
      </c>
      <c r="BK4446" s="1" t="s">
        <v>573</v>
      </c>
      <c r="BL4446" s="1" t="s">
        <v>8905</v>
      </c>
      <c r="BM4446" s="1" t="s">
        <v>5315</v>
      </c>
      <c r="BN4446" s="1" t="s">
        <v>13130</v>
      </c>
      <c r="BO4446" s="1" t="s">
        <v>88</v>
      </c>
      <c r="BP4446" s="1" t="s">
        <v>8828</v>
      </c>
      <c r="BQ4446" s="1" t="s">
        <v>6936</v>
      </c>
      <c r="BR4446" s="1" t="s">
        <v>17460</v>
      </c>
      <c r="BS4446" s="1" t="s">
        <v>158</v>
      </c>
      <c r="BT4446" s="1" t="s">
        <v>11647</v>
      </c>
    </row>
    <row r="4447" spans="1:72" ht="13.5" customHeight="1">
      <c r="A4447" s="3" t="str">
        <f>HYPERLINK("http://kyu.snu.ac.kr/sdhj/index.jsp?type=hj/GK14605_00IH_0001_0078.jpg","1720_각북면_78")</f>
        <v>1720_각북면_78</v>
      </c>
      <c r="B4447" s="2">
        <v>1720</v>
      </c>
      <c r="C4447" s="2" t="s">
        <v>15649</v>
      </c>
      <c r="D4447" s="2" t="s">
        <v>15650</v>
      </c>
      <c r="E4447" s="2">
        <v>4446</v>
      </c>
      <c r="F4447" s="1">
        <v>19</v>
      </c>
      <c r="G4447" s="1" t="s">
        <v>6491</v>
      </c>
      <c r="H4447" s="1" t="s">
        <v>8502</v>
      </c>
      <c r="I4447" s="1">
        <v>16</v>
      </c>
      <c r="L4447" s="1">
        <v>2</v>
      </c>
      <c r="M4447" s="2" t="s">
        <v>18539</v>
      </c>
      <c r="N4447" s="2" t="s">
        <v>18540</v>
      </c>
      <c r="S4447" s="1" t="s">
        <v>51</v>
      </c>
      <c r="T4447" s="1" t="s">
        <v>1413</v>
      </c>
      <c r="W4447" s="1" t="s">
        <v>103</v>
      </c>
      <c r="X4447" s="1" t="s">
        <v>15645</v>
      </c>
      <c r="Y4447" s="1" t="s">
        <v>53</v>
      </c>
      <c r="Z4447" s="1" t="s">
        <v>9315</v>
      </c>
      <c r="AF4447" s="1" t="s">
        <v>67</v>
      </c>
      <c r="AG4447" s="1" t="s">
        <v>9286</v>
      </c>
    </row>
    <row r="4448" spans="1:72" ht="13.5" customHeight="1">
      <c r="A4448" s="3" t="str">
        <f>HYPERLINK("http://kyu.snu.ac.kr/sdhj/index.jsp?type=hj/GK14605_00IH_0001_0078.jpg","1720_각북면_78")</f>
        <v>1720_각북면_78</v>
      </c>
      <c r="B4448" s="2">
        <v>1720</v>
      </c>
      <c r="C4448" s="2" t="s">
        <v>15637</v>
      </c>
      <c r="D4448" s="2" t="s">
        <v>15638</v>
      </c>
      <c r="E4448" s="2">
        <v>4447</v>
      </c>
      <c r="F4448" s="1">
        <v>19</v>
      </c>
      <c r="G4448" s="1" t="s">
        <v>6491</v>
      </c>
      <c r="H4448" s="1" t="s">
        <v>8502</v>
      </c>
      <c r="I4448" s="1">
        <v>16</v>
      </c>
      <c r="L4448" s="1">
        <v>2</v>
      </c>
      <c r="M4448" s="2" t="s">
        <v>18539</v>
      </c>
      <c r="N4448" s="2" t="s">
        <v>18540</v>
      </c>
      <c r="S4448" s="1" t="s">
        <v>51</v>
      </c>
      <c r="T4448" s="1" t="s">
        <v>1413</v>
      </c>
      <c r="W4448" s="1" t="s">
        <v>310</v>
      </c>
      <c r="X4448" s="1" t="s">
        <v>9263</v>
      </c>
      <c r="Y4448" s="1" t="s">
        <v>53</v>
      </c>
      <c r="Z4448" s="1" t="s">
        <v>9315</v>
      </c>
      <c r="AC4448" s="1">
        <v>20</v>
      </c>
      <c r="AD4448" s="1" t="s">
        <v>134</v>
      </c>
      <c r="AE4448" s="1" t="s">
        <v>11542</v>
      </c>
      <c r="AF4448" s="1" t="s">
        <v>135</v>
      </c>
      <c r="AG4448" s="1" t="s">
        <v>11569</v>
      </c>
      <c r="AJ4448" s="1" t="s">
        <v>17</v>
      </c>
      <c r="AK4448" s="1" t="s">
        <v>11718</v>
      </c>
      <c r="AL4448" s="1" t="s">
        <v>305</v>
      </c>
      <c r="AM4448" s="1" t="s">
        <v>11720</v>
      </c>
      <c r="AT4448" s="1" t="s">
        <v>6937</v>
      </c>
      <c r="AU4448" s="1" t="s">
        <v>15338</v>
      </c>
      <c r="AV4448" s="1" t="s">
        <v>4838</v>
      </c>
      <c r="AW4448" s="1" t="s">
        <v>9279</v>
      </c>
      <c r="BG4448" s="1" t="s">
        <v>48</v>
      </c>
      <c r="BH4448" s="1" t="s">
        <v>8899</v>
      </c>
      <c r="BI4448" s="1" t="s">
        <v>682</v>
      </c>
      <c r="BJ4448" s="1" t="s">
        <v>10260</v>
      </c>
      <c r="BK4448" s="1" t="s">
        <v>46</v>
      </c>
      <c r="BL4448" s="1" t="s">
        <v>11959</v>
      </c>
      <c r="BM4448" s="1" t="s">
        <v>6646</v>
      </c>
      <c r="BN4448" s="1" t="s">
        <v>12234</v>
      </c>
      <c r="BO4448" s="1" t="s">
        <v>46</v>
      </c>
      <c r="BP4448" s="1" t="s">
        <v>11959</v>
      </c>
      <c r="BQ4448" s="1" t="s">
        <v>6938</v>
      </c>
      <c r="BR4448" s="1" t="s">
        <v>12363</v>
      </c>
      <c r="BS4448" s="1" t="s">
        <v>158</v>
      </c>
      <c r="BT4448" s="1" t="s">
        <v>11647</v>
      </c>
    </row>
    <row r="4449" spans="1:73" ht="13.5" customHeight="1">
      <c r="A4449" s="3" t="str">
        <f>HYPERLINK("http://kyu.snu.ac.kr/sdhj/index.jsp?type=hj/GK14605_00IH_0001_0078.jpg","1720_각북면_78")</f>
        <v>1720_각북면_78</v>
      </c>
      <c r="B4449" s="2">
        <v>1720</v>
      </c>
      <c r="C4449" s="2" t="s">
        <v>16063</v>
      </c>
      <c r="D4449" s="2" t="s">
        <v>16064</v>
      </c>
      <c r="E4449" s="2">
        <v>4448</v>
      </c>
      <c r="F4449" s="1">
        <v>19</v>
      </c>
      <c r="G4449" s="1" t="s">
        <v>6491</v>
      </c>
      <c r="H4449" s="1" t="s">
        <v>8502</v>
      </c>
      <c r="I4449" s="1">
        <v>16</v>
      </c>
      <c r="L4449" s="1">
        <v>2</v>
      </c>
      <c r="M4449" s="2" t="s">
        <v>18539</v>
      </c>
      <c r="N4449" s="2" t="s">
        <v>18540</v>
      </c>
      <c r="S4449" s="1" t="s">
        <v>68</v>
      </c>
      <c r="T4449" s="1" t="s">
        <v>8708</v>
      </c>
      <c r="Y4449" s="1" t="s">
        <v>53</v>
      </c>
      <c r="Z4449" s="1" t="s">
        <v>9315</v>
      </c>
      <c r="AC4449" s="1">
        <v>5</v>
      </c>
      <c r="AD4449" s="1" t="s">
        <v>249</v>
      </c>
      <c r="AE4449" s="1" t="s">
        <v>11523</v>
      </c>
      <c r="AF4449" s="1" t="s">
        <v>135</v>
      </c>
      <c r="AG4449" s="1" t="s">
        <v>11569</v>
      </c>
    </row>
    <row r="4450" spans="1:73" ht="13.5" customHeight="1">
      <c r="A4450" s="3" t="str">
        <f>HYPERLINK("http://kyu.snu.ac.kr/sdhj/index.jsp?type=hj/GK14605_00IH_0001_0079.jpg","1720_각북면_79")</f>
        <v>1720_각북면_79</v>
      </c>
      <c r="B4450" s="2">
        <v>1720</v>
      </c>
      <c r="C4450" s="2" t="s">
        <v>15637</v>
      </c>
      <c r="D4450" s="2" t="s">
        <v>15638</v>
      </c>
      <c r="E4450" s="2">
        <v>4449</v>
      </c>
      <c r="F4450" s="1">
        <v>19</v>
      </c>
      <c r="G4450" s="1" t="s">
        <v>6491</v>
      </c>
      <c r="H4450" s="1" t="s">
        <v>8502</v>
      </c>
      <c r="I4450" s="1">
        <v>16</v>
      </c>
      <c r="L4450" s="1">
        <v>2</v>
      </c>
      <c r="M4450" s="2" t="s">
        <v>18539</v>
      </c>
      <c r="N4450" s="2" t="s">
        <v>18540</v>
      </c>
      <c r="S4450" s="1" t="s">
        <v>71</v>
      </c>
      <c r="T4450" s="1" t="s">
        <v>8710</v>
      </c>
      <c r="Y4450" s="1" t="s">
        <v>335</v>
      </c>
      <c r="Z4450" s="1" t="s">
        <v>9444</v>
      </c>
      <c r="AF4450" s="1" t="s">
        <v>67</v>
      </c>
      <c r="AG4450" s="1" t="s">
        <v>9286</v>
      </c>
    </row>
    <row r="4451" spans="1:73" ht="13.5" customHeight="1">
      <c r="A4451" s="3" t="str">
        <f>HYPERLINK("http://kyu.snu.ac.kr/sdhj/index.jsp?type=hj/GK14605_00IH_0001_0079.jpg","1720_각북면_79")</f>
        <v>1720_각북면_79</v>
      </c>
      <c r="B4451" s="2">
        <v>1720</v>
      </c>
      <c r="C4451" s="2" t="s">
        <v>15637</v>
      </c>
      <c r="D4451" s="2" t="s">
        <v>15638</v>
      </c>
      <c r="E4451" s="2">
        <v>4450</v>
      </c>
      <c r="F4451" s="1">
        <v>19</v>
      </c>
      <c r="G4451" s="1" t="s">
        <v>6491</v>
      </c>
      <c r="H4451" s="1" t="s">
        <v>8502</v>
      </c>
      <c r="I4451" s="1">
        <v>16</v>
      </c>
      <c r="L4451" s="1">
        <v>3</v>
      </c>
      <c r="M4451" s="2" t="s">
        <v>18541</v>
      </c>
      <c r="N4451" s="2" t="s">
        <v>18542</v>
      </c>
      <c r="T4451" s="1" t="s">
        <v>15624</v>
      </c>
      <c r="U4451" s="1" t="s">
        <v>6939</v>
      </c>
      <c r="V4451" s="1" t="s">
        <v>17461</v>
      </c>
      <c r="W4451" s="1" t="s">
        <v>38</v>
      </c>
      <c r="X4451" s="1" t="s">
        <v>17462</v>
      </c>
      <c r="Y4451" s="1" t="s">
        <v>6940</v>
      </c>
      <c r="Z4451" s="1" t="s">
        <v>9969</v>
      </c>
      <c r="AC4451" s="1">
        <v>84</v>
      </c>
      <c r="AD4451" s="1" t="s">
        <v>132</v>
      </c>
      <c r="AE4451" s="1" t="s">
        <v>11536</v>
      </c>
      <c r="AJ4451" s="1" t="s">
        <v>17</v>
      </c>
      <c r="AK4451" s="1" t="s">
        <v>11718</v>
      </c>
      <c r="AL4451" s="1" t="s">
        <v>50</v>
      </c>
      <c r="AM4451" s="1" t="s">
        <v>17463</v>
      </c>
      <c r="AT4451" s="1" t="s">
        <v>88</v>
      </c>
      <c r="AU4451" s="1" t="s">
        <v>8828</v>
      </c>
      <c r="AV4451" s="1" t="s">
        <v>1296</v>
      </c>
      <c r="AW4451" s="1" t="s">
        <v>9536</v>
      </c>
      <c r="BG4451" s="1" t="s">
        <v>88</v>
      </c>
      <c r="BH4451" s="1" t="s">
        <v>8828</v>
      </c>
      <c r="BI4451" s="1" t="s">
        <v>6941</v>
      </c>
      <c r="BJ4451" s="1" t="s">
        <v>12746</v>
      </c>
      <c r="BK4451" s="1" t="s">
        <v>88</v>
      </c>
      <c r="BL4451" s="1" t="s">
        <v>8828</v>
      </c>
      <c r="BM4451" s="1" t="s">
        <v>6942</v>
      </c>
      <c r="BN4451" s="1" t="s">
        <v>13670</v>
      </c>
      <c r="BO4451" s="1" t="s">
        <v>88</v>
      </c>
      <c r="BP4451" s="1" t="s">
        <v>8828</v>
      </c>
      <c r="BQ4451" s="1" t="s">
        <v>307</v>
      </c>
      <c r="BR4451" s="1" t="s">
        <v>17464</v>
      </c>
      <c r="BS4451" s="1" t="s">
        <v>300</v>
      </c>
      <c r="BT4451" s="1" t="s">
        <v>11633</v>
      </c>
    </row>
    <row r="4452" spans="1:73" ht="13.5" customHeight="1">
      <c r="A4452" s="3" t="str">
        <f>HYPERLINK("http://kyu.snu.ac.kr/sdhj/index.jsp?type=hj/GK14605_00IH_0001_0079.jpg","1720_각북면_79")</f>
        <v>1720_각북면_79</v>
      </c>
      <c r="B4452" s="2">
        <v>1720</v>
      </c>
      <c r="C4452" s="2" t="s">
        <v>17465</v>
      </c>
      <c r="D4452" s="2" t="s">
        <v>17466</v>
      </c>
      <c r="E4452" s="2">
        <v>4451</v>
      </c>
      <c r="F4452" s="1">
        <v>19</v>
      </c>
      <c r="G4452" s="1" t="s">
        <v>6491</v>
      </c>
      <c r="H4452" s="1" t="s">
        <v>8502</v>
      </c>
      <c r="I4452" s="1">
        <v>16</v>
      </c>
      <c r="L4452" s="1">
        <v>3</v>
      </c>
      <c r="M4452" s="2" t="s">
        <v>18541</v>
      </c>
      <c r="N4452" s="2" t="s">
        <v>18542</v>
      </c>
      <c r="S4452" s="1" t="s">
        <v>190</v>
      </c>
      <c r="T4452" s="1" t="s">
        <v>8713</v>
      </c>
      <c r="U4452" s="1" t="s">
        <v>6943</v>
      </c>
      <c r="V4452" s="1" t="s">
        <v>8948</v>
      </c>
      <c r="W4452" s="1" t="s">
        <v>38</v>
      </c>
      <c r="X4452" s="1" t="s">
        <v>15717</v>
      </c>
      <c r="Y4452" s="1" t="s">
        <v>423</v>
      </c>
      <c r="Z4452" s="1" t="s">
        <v>9768</v>
      </c>
      <c r="AC4452" s="1">
        <v>37</v>
      </c>
      <c r="AD4452" s="1" t="s">
        <v>299</v>
      </c>
      <c r="AE4452" s="1" t="s">
        <v>11520</v>
      </c>
      <c r="BU4452" s="1" t="s">
        <v>6944</v>
      </c>
    </row>
    <row r="4453" spans="1:73" ht="13.5" customHeight="1">
      <c r="A4453" s="3" t="str">
        <f>HYPERLINK("http://kyu.snu.ac.kr/sdhj/index.jsp?type=hj/GK14605_00IH_0001_0079.jpg","1720_각북면_79")</f>
        <v>1720_각북면_79</v>
      </c>
      <c r="B4453" s="2">
        <v>1720</v>
      </c>
      <c r="C4453" s="2" t="s">
        <v>15735</v>
      </c>
      <c r="D4453" s="2" t="s">
        <v>15736</v>
      </c>
      <c r="E4453" s="2">
        <v>4452</v>
      </c>
      <c r="F4453" s="1">
        <v>19</v>
      </c>
      <c r="G4453" s="1" t="s">
        <v>6491</v>
      </c>
      <c r="H4453" s="1" t="s">
        <v>8502</v>
      </c>
      <c r="I4453" s="1">
        <v>16</v>
      </c>
      <c r="L4453" s="1">
        <v>4</v>
      </c>
      <c r="M4453" s="2" t="s">
        <v>18543</v>
      </c>
      <c r="N4453" s="2" t="s">
        <v>18544</v>
      </c>
      <c r="T4453" s="1" t="s">
        <v>15624</v>
      </c>
      <c r="U4453" s="1" t="s">
        <v>573</v>
      </c>
      <c r="V4453" s="1" t="s">
        <v>8905</v>
      </c>
      <c r="W4453" s="1" t="s">
        <v>373</v>
      </c>
      <c r="X4453" s="1" t="s">
        <v>9290</v>
      </c>
      <c r="Y4453" s="1" t="s">
        <v>6945</v>
      </c>
      <c r="Z4453" s="1" t="s">
        <v>9968</v>
      </c>
      <c r="AC4453" s="1">
        <v>37</v>
      </c>
      <c r="AD4453" s="1" t="s">
        <v>299</v>
      </c>
      <c r="AE4453" s="1" t="s">
        <v>11520</v>
      </c>
      <c r="AJ4453" s="1" t="s">
        <v>17</v>
      </c>
      <c r="AK4453" s="1" t="s">
        <v>11718</v>
      </c>
      <c r="AL4453" s="1" t="s">
        <v>158</v>
      </c>
      <c r="AM4453" s="1" t="s">
        <v>11647</v>
      </c>
      <c r="AT4453" s="1" t="s">
        <v>573</v>
      </c>
      <c r="AU4453" s="1" t="s">
        <v>8905</v>
      </c>
      <c r="AV4453" s="1" t="s">
        <v>6744</v>
      </c>
      <c r="AW4453" s="1" t="s">
        <v>10045</v>
      </c>
      <c r="BG4453" s="1" t="s">
        <v>573</v>
      </c>
      <c r="BH4453" s="1" t="s">
        <v>8905</v>
      </c>
      <c r="BI4453" s="1" t="s">
        <v>18977</v>
      </c>
      <c r="BJ4453" s="1" t="s">
        <v>17450</v>
      </c>
      <c r="BK4453" s="1" t="s">
        <v>116</v>
      </c>
      <c r="BL4453" s="1" t="s">
        <v>15344</v>
      </c>
      <c r="BM4453" s="1" t="s">
        <v>6561</v>
      </c>
      <c r="BN4453" s="1" t="s">
        <v>13133</v>
      </c>
      <c r="BO4453" s="1" t="s">
        <v>88</v>
      </c>
      <c r="BP4453" s="1" t="s">
        <v>8828</v>
      </c>
      <c r="BQ4453" s="1" t="s">
        <v>6853</v>
      </c>
      <c r="BR4453" s="1" t="s">
        <v>14182</v>
      </c>
      <c r="BS4453" s="1" t="s">
        <v>149</v>
      </c>
      <c r="BT4453" s="1" t="s">
        <v>11728</v>
      </c>
    </row>
    <row r="4454" spans="1:73" ht="13.5" customHeight="1">
      <c r="A4454" s="3" t="str">
        <f>HYPERLINK("http://kyu.snu.ac.kr/sdhj/index.jsp?type=hj/GK14605_00IH_0001_0079.jpg","1720_각북면_79")</f>
        <v>1720_각북면_79</v>
      </c>
      <c r="B4454" s="2">
        <v>1720</v>
      </c>
      <c r="C4454" s="2" t="s">
        <v>17447</v>
      </c>
      <c r="D4454" s="2" t="s">
        <v>17448</v>
      </c>
      <c r="E4454" s="2">
        <v>4453</v>
      </c>
      <c r="F4454" s="1">
        <v>19</v>
      </c>
      <c r="G4454" s="1" t="s">
        <v>6491</v>
      </c>
      <c r="H4454" s="1" t="s">
        <v>8502</v>
      </c>
      <c r="I4454" s="1">
        <v>16</v>
      </c>
      <c r="L4454" s="1">
        <v>4</v>
      </c>
      <c r="M4454" s="2" t="s">
        <v>18543</v>
      </c>
      <c r="N4454" s="2" t="s">
        <v>18544</v>
      </c>
      <c r="S4454" s="1" t="s">
        <v>51</v>
      </c>
      <c r="T4454" s="1" t="s">
        <v>1413</v>
      </c>
      <c r="W4454" s="1" t="s">
        <v>103</v>
      </c>
      <c r="X4454" s="1" t="s">
        <v>15645</v>
      </c>
      <c r="Y4454" s="1" t="s">
        <v>53</v>
      </c>
      <c r="Z4454" s="1" t="s">
        <v>9315</v>
      </c>
      <c r="AC4454" s="1">
        <v>39</v>
      </c>
      <c r="AD4454" s="1" t="s">
        <v>119</v>
      </c>
      <c r="AE4454" s="1" t="s">
        <v>9334</v>
      </c>
      <c r="AJ4454" s="1" t="s">
        <v>17</v>
      </c>
      <c r="AK4454" s="1" t="s">
        <v>11718</v>
      </c>
      <c r="AL4454" s="1" t="s">
        <v>305</v>
      </c>
      <c r="AM4454" s="1" t="s">
        <v>11720</v>
      </c>
      <c r="AT4454" s="1" t="s">
        <v>573</v>
      </c>
      <c r="AU4454" s="1" t="s">
        <v>8905</v>
      </c>
      <c r="AV4454" s="1" t="s">
        <v>6946</v>
      </c>
      <c r="AW4454" s="1" t="s">
        <v>12191</v>
      </c>
      <c r="BG4454" s="1" t="s">
        <v>573</v>
      </c>
      <c r="BH4454" s="1" t="s">
        <v>8905</v>
      </c>
      <c r="BI4454" s="1" t="s">
        <v>18923</v>
      </c>
      <c r="BJ4454" s="1" t="s">
        <v>16737</v>
      </c>
      <c r="BK4454" s="1" t="s">
        <v>48</v>
      </c>
      <c r="BL4454" s="1" t="s">
        <v>8899</v>
      </c>
      <c r="BM4454" s="1" t="s">
        <v>8447</v>
      </c>
      <c r="BN4454" s="1" t="s">
        <v>10366</v>
      </c>
      <c r="BO4454" s="1" t="s">
        <v>48</v>
      </c>
      <c r="BP4454" s="1" t="s">
        <v>8899</v>
      </c>
      <c r="BQ4454" s="1" t="s">
        <v>6947</v>
      </c>
      <c r="BR4454" s="1" t="s">
        <v>14190</v>
      </c>
      <c r="BS4454" s="1" t="s">
        <v>1180</v>
      </c>
      <c r="BT4454" s="1" t="s">
        <v>11685</v>
      </c>
    </row>
    <row r="4455" spans="1:73" ht="13.5" customHeight="1">
      <c r="A4455" s="3" t="str">
        <f>HYPERLINK("http://kyu.snu.ac.kr/sdhj/index.jsp?type=hj/GK14605_00IH_0001_0079.jpg","1720_각북면_79")</f>
        <v>1720_각북면_79</v>
      </c>
      <c r="B4455" s="2">
        <v>1720</v>
      </c>
      <c r="C4455" s="2" t="s">
        <v>15633</v>
      </c>
      <c r="D4455" s="2" t="s">
        <v>15634</v>
      </c>
      <c r="E4455" s="2">
        <v>4454</v>
      </c>
      <c r="F4455" s="1">
        <v>19</v>
      </c>
      <c r="G4455" s="1" t="s">
        <v>6491</v>
      </c>
      <c r="H4455" s="1" t="s">
        <v>8502</v>
      </c>
      <c r="I4455" s="1">
        <v>16</v>
      </c>
      <c r="L4455" s="1">
        <v>4</v>
      </c>
      <c r="M4455" s="2" t="s">
        <v>18543</v>
      </c>
      <c r="N4455" s="2" t="s">
        <v>18544</v>
      </c>
      <c r="S4455" s="1" t="s">
        <v>226</v>
      </c>
      <c r="T4455" s="1" t="s">
        <v>8709</v>
      </c>
      <c r="Y4455" s="1" t="s">
        <v>53</v>
      </c>
      <c r="Z4455" s="1" t="s">
        <v>9315</v>
      </c>
      <c r="AC4455" s="1">
        <v>5</v>
      </c>
      <c r="AD4455" s="1" t="s">
        <v>249</v>
      </c>
      <c r="AE4455" s="1" t="s">
        <v>11523</v>
      </c>
    </row>
    <row r="4456" spans="1:73" ht="13.5" customHeight="1">
      <c r="A4456" s="3" t="str">
        <f>HYPERLINK("http://kyu.snu.ac.kr/sdhj/index.jsp?type=hj/GK14605_00IH_0001_0079.jpg","1720_각북면_79")</f>
        <v>1720_각북면_79</v>
      </c>
      <c r="B4456" s="2">
        <v>1720</v>
      </c>
      <c r="C4456" s="2" t="s">
        <v>15637</v>
      </c>
      <c r="D4456" s="2" t="s">
        <v>15638</v>
      </c>
      <c r="E4456" s="2">
        <v>4455</v>
      </c>
      <c r="F4456" s="1">
        <v>19</v>
      </c>
      <c r="G4456" s="1" t="s">
        <v>6491</v>
      </c>
      <c r="H4456" s="1" t="s">
        <v>8502</v>
      </c>
      <c r="I4456" s="1">
        <v>16</v>
      </c>
      <c r="L4456" s="1">
        <v>4</v>
      </c>
      <c r="M4456" s="2" t="s">
        <v>18543</v>
      </c>
      <c r="N4456" s="2" t="s">
        <v>18544</v>
      </c>
      <c r="S4456" s="1" t="s">
        <v>71</v>
      </c>
      <c r="T4456" s="1" t="s">
        <v>8710</v>
      </c>
      <c r="U4456" s="1" t="s">
        <v>573</v>
      </c>
      <c r="V4456" s="1" t="s">
        <v>8905</v>
      </c>
      <c r="Y4456" s="1" t="s">
        <v>18991</v>
      </c>
      <c r="Z4456" s="1" t="s">
        <v>9967</v>
      </c>
      <c r="AC4456" s="1">
        <v>2</v>
      </c>
      <c r="AD4456" s="1" t="s">
        <v>106</v>
      </c>
      <c r="AE4456" s="1" t="s">
        <v>11517</v>
      </c>
      <c r="AF4456" s="1" t="s">
        <v>135</v>
      </c>
      <c r="AG4456" s="1" t="s">
        <v>11569</v>
      </c>
    </row>
    <row r="4457" spans="1:73" ht="13.5" customHeight="1">
      <c r="A4457" s="3" t="str">
        <f>HYPERLINK("http://kyu.snu.ac.kr/sdhj/index.jsp?type=hj/GK14605_00IH_0001_0079.jpg","1720_각북면_79")</f>
        <v>1720_각북면_79</v>
      </c>
      <c r="B4457" s="2">
        <v>1720</v>
      </c>
      <c r="C4457" s="2" t="s">
        <v>15637</v>
      </c>
      <c r="D4457" s="2" t="s">
        <v>15638</v>
      </c>
      <c r="E4457" s="2">
        <v>4456</v>
      </c>
      <c r="F4457" s="1">
        <v>19</v>
      </c>
      <c r="G4457" s="1" t="s">
        <v>6491</v>
      </c>
      <c r="H4457" s="1" t="s">
        <v>8502</v>
      </c>
      <c r="I4457" s="1">
        <v>16</v>
      </c>
      <c r="L4457" s="1">
        <v>5</v>
      </c>
      <c r="M4457" s="2" t="s">
        <v>18545</v>
      </c>
      <c r="N4457" s="2" t="s">
        <v>18546</v>
      </c>
      <c r="T4457" s="1" t="s">
        <v>15624</v>
      </c>
      <c r="U4457" s="1" t="s">
        <v>573</v>
      </c>
      <c r="V4457" s="1" t="s">
        <v>8905</v>
      </c>
      <c r="W4457" s="1" t="s">
        <v>310</v>
      </c>
      <c r="X4457" s="1" t="s">
        <v>9263</v>
      </c>
      <c r="Y4457" s="1" t="s">
        <v>1561</v>
      </c>
      <c r="Z4457" s="1" t="s">
        <v>9966</v>
      </c>
      <c r="AC4457" s="1">
        <v>26</v>
      </c>
      <c r="AD4457" s="1" t="s">
        <v>634</v>
      </c>
      <c r="AE4457" s="1" t="s">
        <v>11527</v>
      </c>
      <c r="AJ4457" s="1" t="s">
        <v>17</v>
      </c>
      <c r="AK4457" s="1" t="s">
        <v>11718</v>
      </c>
      <c r="AL4457" s="1" t="s">
        <v>158</v>
      </c>
      <c r="AM4457" s="1" t="s">
        <v>11647</v>
      </c>
      <c r="AT4457" s="1" t="s">
        <v>573</v>
      </c>
      <c r="AU4457" s="1" t="s">
        <v>8905</v>
      </c>
      <c r="AV4457" s="1" t="s">
        <v>6874</v>
      </c>
      <c r="AW4457" s="1" t="s">
        <v>12036</v>
      </c>
      <c r="BG4457" s="1" t="s">
        <v>573</v>
      </c>
      <c r="BH4457" s="1" t="s">
        <v>8905</v>
      </c>
      <c r="BI4457" s="1" t="s">
        <v>1350</v>
      </c>
      <c r="BJ4457" s="1" t="s">
        <v>11360</v>
      </c>
      <c r="BK4457" s="1" t="s">
        <v>573</v>
      </c>
      <c r="BL4457" s="1" t="s">
        <v>8905</v>
      </c>
      <c r="BM4457" s="1" t="s">
        <v>6510</v>
      </c>
      <c r="BN4457" s="1" t="s">
        <v>13658</v>
      </c>
      <c r="BO4457" s="1" t="s">
        <v>88</v>
      </c>
      <c r="BP4457" s="1" t="s">
        <v>8828</v>
      </c>
      <c r="BQ4457" s="1" t="s">
        <v>5026</v>
      </c>
      <c r="BR4457" s="1" t="s">
        <v>14189</v>
      </c>
      <c r="BS4457" s="1" t="s">
        <v>158</v>
      </c>
      <c r="BT4457" s="1" t="s">
        <v>11647</v>
      </c>
    </row>
    <row r="4458" spans="1:73" ht="13.5" customHeight="1">
      <c r="A4458" s="3" t="str">
        <f>HYPERLINK("http://kyu.snu.ac.kr/sdhj/index.jsp?type=hj/GK14605_00IH_0001_0079.jpg","1720_각북면_79")</f>
        <v>1720_각북면_79</v>
      </c>
      <c r="B4458" s="2">
        <v>1720</v>
      </c>
      <c r="C4458" s="2" t="s">
        <v>15798</v>
      </c>
      <c r="D4458" s="2" t="s">
        <v>15799</v>
      </c>
      <c r="E4458" s="2">
        <v>4457</v>
      </c>
      <c r="F4458" s="1">
        <v>19</v>
      </c>
      <c r="G4458" s="1" t="s">
        <v>6491</v>
      </c>
      <c r="H4458" s="1" t="s">
        <v>8502</v>
      </c>
      <c r="I4458" s="1">
        <v>16</v>
      </c>
      <c r="L4458" s="1">
        <v>5</v>
      </c>
      <c r="M4458" s="2" t="s">
        <v>18545</v>
      </c>
      <c r="N4458" s="2" t="s">
        <v>18546</v>
      </c>
      <c r="S4458" s="1" t="s">
        <v>51</v>
      </c>
      <c r="T4458" s="1" t="s">
        <v>1413</v>
      </c>
      <c r="W4458" s="1" t="s">
        <v>640</v>
      </c>
      <c r="X4458" s="1" t="s">
        <v>15791</v>
      </c>
      <c r="Y4458" s="1" t="s">
        <v>53</v>
      </c>
      <c r="Z4458" s="1" t="s">
        <v>9315</v>
      </c>
      <c r="AC4458" s="1">
        <v>27</v>
      </c>
      <c r="AD4458" s="1" t="s">
        <v>167</v>
      </c>
      <c r="AE4458" s="1" t="s">
        <v>11350</v>
      </c>
      <c r="AJ4458" s="1" t="s">
        <v>17</v>
      </c>
      <c r="AK4458" s="1" t="s">
        <v>11718</v>
      </c>
      <c r="AL4458" s="1" t="s">
        <v>202</v>
      </c>
      <c r="AM4458" s="1" t="s">
        <v>11631</v>
      </c>
      <c r="AT4458" s="1" t="s">
        <v>88</v>
      </c>
      <c r="AU4458" s="1" t="s">
        <v>8828</v>
      </c>
      <c r="AV4458" s="1" t="s">
        <v>3089</v>
      </c>
      <c r="AW4458" s="1" t="s">
        <v>12190</v>
      </c>
      <c r="BG4458" s="1" t="s">
        <v>88</v>
      </c>
      <c r="BH4458" s="1" t="s">
        <v>8828</v>
      </c>
      <c r="BI4458" s="1" t="s">
        <v>6948</v>
      </c>
      <c r="BJ4458" s="1" t="s">
        <v>12157</v>
      </c>
      <c r="BK4458" s="1" t="s">
        <v>88</v>
      </c>
      <c r="BL4458" s="1" t="s">
        <v>8828</v>
      </c>
      <c r="BM4458" s="1" t="s">
        <v>6949</v>
      </c>
      <c r="BN4458" s="1" t="s">
        <v>13669</v>
      </c>
      <c r="BO4458" s="1" t="s">
        <v>88</v>
      </c>
      <c r="BP4458" s="1" t="s">
        <v>8828</v>
      </c>
      <c r="BQ4458" s="1" t="s">
        <v>2254</v>
      </c>
      <c r="BR4458" s="1" t="s">
        <v>10425</v>
      </c>
      <c r="BS4458" s="1" t="s">
        <v>202</v>
      </c>
      <c r="BT4458" s="1" t="s">
        <v>11631</v>
      </c>
    </row>
    <row r="4459" spans="1:73" ht="13.5" customHeight="1">
      <c r="A4459" s="3" t="str">
        <f>HYPERLINK("http://kyu.snu.ac.kr/sdhj/index.jsp?type=hj/GK14605_00IH_0001_0079.jpg","1720_각북면_79")</f>
        <v>1720_각북면_79</v>
      </c>
      <c r="B4459" s="2">
        <v>1720</v>
      </c>
      <c r="C4459" s="2" t="s">
        <v>15637</v>
      </c>
      <c r="D4459" s="2" t="s">
        <v>15638</v>
      </c>
      <c r="E4459" s="2">
        <v>4458</v>
      </c>
      <c r="F4459" s="1">
        <v>19</v>
      </c>
      <c r="G4459" s="1" t="s">
        <v>6491</v>
      </c>
      <c r="H4459" s="1" t="s">
        <v>8502</v>
      </c>
      <c r="I4459" s="1">
        <v>16</v>
      </c>
      <c r="L4459" s="1">
        <v>5</v>
      </c>
      <c r="M4459" s="2" t="s">
        <v>18545</v>
      </c>
      <c r="N4459" s="2" t="s">
        <v>18546</v>
      </c>
      <c r="S4459" s="1" t="s">
        <v>190</v>
      </c>
      <c r="T4459" s="1" t="s">
        <v>8713</v>
      </c>
      <c r="Y4459" s="1" t="s">
        <v>6950</v>
      </c>
      <c r="Z4459" s="1" t="s">
        <v>9965</v>
      </c>
      <c r="AC4459" s="1">
        <v>5</v>
      </c>
      <c r="AD4459" s="1" t="s">
        <v>249</v>
      </c>
      <c r="AE4459" s="1" t="s">
        <v>11523</v>
      </c>
    </row>
    <row r="4460" spans="1:73" ht="13.5" customHeight="1">
      <c r="A4460" s="3" t="str">
        <f>HYPERLINK("http://kyu.snu.ac.kr/sdhj/index.jsp?type=hj/GK14605_00IH_0001_0079.jpg","1720_각북면_79")</f>
        <v>1720_각북면_79</v>
      </c>
      <c r="B4460" s="2">
        <v>1720</v>
      </c>
      <c r="C4460" s="2" t="s">
        <v>15637</v>
      </c>
      <c r="D4460" s="2" t="s">
        <v>15638</v>
      </c>
      <c r="E4460" s="2">
        <v>4459</v>
      </c>
      <c r="F4460" s="1">
        <v>19</v>
      </c>
      <c r="G4460" s="1" t="s">
        <v>6491</v>
      </c>
      <c r="H4460" s="1" t="s">
        <v>8502</v>
      </c>
      <c r="I4460" s="1">
        <v>16</v>
      </c>
      <c r="L4460" s="1">
        <v>5</v>
      </c>
      <c r="M4460" s="2" t="s">
        <v>18545</v>
      </c>
      <c r="N4460" s="2" t="s">
        <v>18546</v>
      </c>
      <c r="S4460" s="1" t="s">
        <v>71</v>
      </c>
      <c r="T4460" s="1" t="s">
        <v>8710</v>
      </c>
      <c r="U4460" s="1" t="s">
        <v>573</v>
      </c>
      <c r="V4460" s="1" t="s">
        <v>8905</v>
      </c>
      <c r="Y4460" s="1" t="s">
        <v>3732</v>
      </c>
      <c r="Z4460" s="1" t="s">
        <v>9964</v>
      </c>
      <c r="AC4460" s="1">
        <v>2</v>
      </c>
      <c r="AD4460" s="1" t="s">
        <v>106</v>
      </c>
      <c r="AE4460" s="1" t="s">
        <v>11517</v>
      </c>
      <c r="AF4460" s="1" t="s">
        <v>135</v>
      </c>
      <c r="AG4460" s="1" t="s">
        <v>11569</v>
      </c>
    </row>
    <row r="4461" spans="1:73" ht="13.5" customHeight="1">
      <c r="A4461" s="3" t="str">
        <f>HYPERLINK("http://kyu.snu.ac.kr/sdhj/index.jsp?type=hj/GK14605_00IH_0001_0079.jpg","1720_각북면_79")</f>
        <v>1720_각북면_79</v>
      </c>
      <c r="B4461" s="2">
        <v>1720</v>
      </c>
      <c r="C4461" s="2" t="s">
        <v>15637</v>
      </c>
      <c r="D4461" s="2" t="s">
        <v>15638</v>
      </c>
      <c r="E4461" s="2">
        <v>4460</v>
      </c>
      <c r="F4461" s="1">
        <v>19</v>
      </c>
      <c r="G4461" s="1" t="s">
        <v>6491</v>
      </c>
      <c r="H4461" s="1" t="s">
        <v>8502</v>
      </c>
      <c r="I4461" s="1">
        <v>17</v>
      </c>
      <c r="J4461" s="1" t="s">
        <v>6951</v>
      </c>
      <c r="K4461" s="1" t="s">
        <v>8553</v>
      </c>
      <c r="L4461" s="1">
        <v>1</v>
      </c>
      <c r="M4461" s="2" t="s">
        <v>6951</v>
      </c>
      <c r="N4461" s="2" t="s">
        <v>8553</v>
      </c>
      <c r="T4461" s="1" t="s">
        <v>15748</v>
      </c>
      <c r="U4461" s="1" t="s">
        <v>573</v>
      </c>
      <c r="V4461" s="1" t="s">
        <v>8905</v>
      </c>
      <c r="W4461" s="1" t="s">
        <v>373</v>
      </c>
      <c r="X4461" s="1" t="s">
        <v>9290</v>
      </c>
      <c r="Y4461" s="1" t="s">
        <v>6499</v>
      </c>
      <c r="Z4461" s="1" t="s">
        <v>9963</v>
      </c>
      <c r="AC4461" s="1">
        <v>37</v>
      </c>
      <c r="AD4461" s="1" t="s">
        <v>299</v>
      </c>
      <c r="AE4461" s="1" t="s">
        <v>11520</v>
      </c>
      <c r="AJ4461" s="1" t="s">
        <v>17</v>
      </c>
      <c r="AK4461" s="1" t="s">
        <v>11718</v>
      </c>
      <c r="AL4461" s="1" t="s">
        <v>158</v>
      </c>
      <c r="AM4461" s="1" t="s">
        <v>11647</v>
      </c>
      <c r="AT4461" s="1" t="s">
        <v>6568</v>
      </c>
      <c r="AU4461" s="1" t="s">
        <v>8981</v>
      </c>
      <c r="AV4461" s="1" t="s">
        <v>6952</v>
      </c>
      <c r="AW4461" s="1" t="s">
        <v>10041</v>
      </c>
      <c r="BG4461" s="1" t="s">
        <v>2381</v>
      </c>
      <c r="BH4461" s="1" t="s">
        <v>12953</v>
      </c>
      <c r="BI4461" s="1" t="s">
        <v>18964</v>
      </c>
      <c r="BJ4461" s="1" t="s">
        <v>17467</v>
      </c>
      <c r="BK4461" s="1" t="s">
        <v>573</v>
      </c>
      <c r="BL4461" s="1" t="s">
        <v>8905</v>
      </c>
      <c r="BM4461" s="1" t="s">
        <v>5315</v>
      </c>
      <c r="BN4461" s="1" t="s">
        <v>13130</v>
      </c>
      <c r="BO4461" s="1" t="s">
        <v>153</v>
      </c>
      <c r="BP4461" s="1" t="s">
        <v>8874</v>
      </c>
      <c r="BQ4461" s="1" t="s">
        <v>6953</v>
      </c>
      <c r="BR4461" s="1" t="s">
        <v>14173</v>
      </c>
      <c r="BS4461" s="1" t="s">
        <v>1732</v>
      </c>
      <c r="BT4461" s="1" t="s">
        <v>11752</v>
      </c>
    </row>
    <row r="4462" spans="1:73" ht="13.5" customHeight="1">
      <c r="A4462" s="3" t="str">
        <f>HYPERLINK("http://kyu.snu.ac.kr/sdhj/index.jsp?type=hj/GK14605_00IH_0001_0079.jpg","1720_각북면_79")</f>
        <v>1720_각북면_79</v>
      </c>
      <c r="B4462" s="2">
        <v>1720</v>
      </c>
      <c r="C4462" s="2" t="s">
        <v>15713</v>
      </c>
      <c r="D4462" s="2" t="s">
        <v>15714</v>
      </c>
      <c r="E4462" s="2">
        <v>4461</v>
      </c>
      <c r="F4462" s="1">
        <v>19</v>
      </c>
      <c r="G4462" s="1" t="s">
        <v>6491</v>
      </c>
      <c r="H4462" s="1" t="s">
        <v>8502</v>
      </c>
      <c r="I4462" s="1">
        <v>17</v>
      </c>
      <c r="L4462" s="1">
        <v>1</v>
      </c>
      <c r="M4462" s="2" t="s">
        <v>6951</v>
      </c>
      <c r="N4462" s="2" t="s">
        <v>8553</v>
      </c>
      <c r="S4462" s="1" t="s">
        <v>51</v>
      </c>
      <c r="T4462" s="1" t="s">
        <v>1413</v>
      </c>
      <c r="W4462" s="1" t="s">
        <v>166</v>
      </c>
      <c r="X4462" s="1" t="s">
        <v>9278</v>
      </c>
      <c r="Y4462" s="1" t="s">
        <v>53</v>
      </c>
      <c r="Z4462" s="1" t="s">
        <v>9315</v>
      </c>
      <c r="AC4462" s="1">
        <v>38</v>
      </c>
      <c r="AD4462" s="1" t="s">
        <v>316</v>
      </c>
      <c r="AE4462" s="1" t="s">
        <v>11519</v>
      </c>
      <c r="AJ4462" s="1" t="s">
        <v>17</v>
      </c>
      <c r="AK4462" s="1" t="s">
        <v>11718</v>
      </c>
      <c r="AL4462" s="1" t="s">
        <v>50</v>
      </c>
      <c r="AM4462" s="1" t="s">
        <v>15656</v>
      </c>
      <c r="AT4462" s="1" t="s">
        <v>48</v>
      </c>
      <c r="AU4462" s="1" t="s">
        <v>8899</v>
      </c>
      <c r="AV4462" s="1" t="s">
        <v>6954</v>
      </c>
      <c r="AW4462" s="1" t="s">
        <v>12189</v>
      </c>
      <c r="BG4462" s="1" t="s">
        <v>116</v>
      </c>
      <c r="BH4462" s="1" t="s">
        <v>15344</v>
      </c>
      <c r="BI4462" s="1" t="s">
        <v>6955</v>
      </c>
      <c r="BJ4462" s="1" t="s">
        <v>13110</v>
      </c>
      <c r="BK4462" s="1" t="s">
        <v>46</v>
      </c>
      <c r="BL4462" s="1" t="s">
        <v>11959</v>
      </c>
      <c r="BM4462" s="1" t="s">
        <v>8448</v>
      </c>
      <c r="BN4462" s="1" t="s">
        <v>13668</v>
      </c>
      <c r="BO4462" s="1" t="s">
        <v>46</v>
      </c>
      <c r="BP4462" s="1" t="s">
        <v>11959</v>
      </c>
      <c r="BQ4462" s="1" t="s">
        <v>6956</v>
      </c>
      <c r="BR4462" s="1" t="s">
        <v>14188</v>
      </c>
      <c r="BS4462" s="1" t="s">
        <v>796</v>
      </c>
      <c r="BT4462" s="1" t="s">
        <v>11744</v>
      </c>
    </row>
    <row r="4463" spans="1:73" ht="13.5" customHeight="1">
      <c r="A4463" s="3" t="str">
        <f>HYPERLINK("http://kyu.snu.ac.kr/sdhj/index.jsp?type=hj/GK14605_00IH_0001_0079.jpg","1720_각북면_79")</f>
        <v>1720_각북면_79</v>
      </c>
      <c r="B4463" s="2">
        <v>1720</v>
      </c>
      <c r="C4463" s="2" t="s">
        <v>15643</v>
      </c>
      <c r="D4463" s="2" t="s">
        <v>15644</v>
      </c>
      <c r="E4463" s="2">
        <v>4462</v>
      </c>
      <c r="F4463" s="1">
        <v>19</v>
      </c>
      <c r="G4463" s="1" t="s">
        <v>6491</v>
      </c>
      <c r="H4463" s="1" t="s">
        <v>8502</v>
      </c>
      <c r="I4463" s="1">
        <v>17</v>
      </c>
      <c r="L4463" s="1">
        <v>1</v>
      </c>
      <c r="M4463" s="2" t="s">
        <v>6951</v>
      </c>
      <c r="N4463" s="2" t="s">
        <v>8553</v>
      </c>
      <c r="S4463" s="1" t="s">
        <v>71</v>
      </c>
      <c r="T4463" s="1" t="s">
        <v>8710</v>
      </c>
      <c r="Y4463" s="1" t="s">
        <v>6957</v>
      </c>
      <c r="Z4463" s="1" t="s">
        <v>9962</v>
      </c>
      <c r="AF4463" s="1" t="s">
        <v>67</v>
      </c>
      <c r="AG4463" s="1" t="s">
        <v>9286</v>
      </c>
    </row>
    <row r="4464" spans="1:73" ht="13.5" customHeight="1">
      <c r="A4464" s="3" t="str">
        <f>HYPERLINK("http://kyu.snu.ac.kr/sdhj/index.jsp?type=hj/GK14605_00IH_0001_0079.jpg","1720_각북면_79")</f>
        <v>1720_각북면_79</v>
      </c>
      <c r="B4464" s="2">
        <v>1720</v>
      </c>
      <c r="C4464" s="2" t="s">
        <v>15637</v>
      </c>
      <c r="D4464" s="2" t="s">
        <v>15638</v>
      </c>
      <c r="E4464" s="2">
        <v>4463</v>
      </c>
      <c r="F4464" s="1">
        <v>19</v>
      </c>
      <c r="G4464" s="1" t="s">
        <v>6491</v>
      </c>
      <c r="H4464" s="1" t="s">
        <v>8502</v>
      </c>
      <c r="I4464" s="1">
        <v>17</v>
      </c>
      <c r="L4464" s="1">
        <v>1</v>
      </c>
      <c r="M4464" s="2" t="s">
        <v>6951</v>
      </c>
      <c r="N4464" s="2" t="s">
        <v>8553</v>
      </c>
      <c r="S4464" s="1" t="s">
        <v>68</v>
      </c>
      <c r="T4464" s="1" t="s">
        <v>8708</v>
      </c>
      <c r="Y4464" s="1" t="s">
        <v>53</v>
      </c>
      <c r="Z4464" s="1" t="s">
        <v>9315</v>
      </c>
      <c r="AC4464" s="1">
        <v>2</v>
      </c>
      <c r="AD4464" s="1" t="s">
        <v>106</v>
      </c>
      <c r="AE4464" s="1" t="s">
        <v>11517</v>
      </c>
      <c r="AF4464" s="1" t="s">
        <v>135</v>
      </c>
      <c r="AG4464" s="1" t="s">
        <v>11569</v>
      </c>
    </row>
    <row r="4465" spans="1:73" ht="13.5" customHeight="1">
      <c r="A4465" s="3" t="str">
        <f>HYPERLINK("http://kyu.snu.ac.kr/sdhj/index.jsp?type=hj/GK14605_00IH_0001_0079.jpg","1720_각북면_79")</f>
        <v>1720_각북면_79</v>
      </c>
      <c r="B4465" s="2">
        <v>1720</v>
      </c>
      <c r="C4465" s="2" t="s">
        <v>15637</v>
      </c>
      <c r="D4465" s="2" t="s">
        <v>15638</v>
      </c>
      <c r="E4465" s="2">
        <v>4464</v>
      </c>
      <c r="F4465" s="1">
        <v>19</v>
      </c>
      <c r="G4465" s="1" t="s">
        <v>6491</v>
      </c>
      <c r="H4465" s="1" t="s">
        <v>8502</v>
      </c>
      <c r="I4465" s="1">
        <v>17</v>
      </c>
      <c r="L4465" s="1">
        <v>2</v>
      </c>
      <c r="M4465" s="2" t="s">
        <v>18547</v>
      </c>
      <c r="N4465" s="2" t="s">
        <v>18548</v>
      </c>
      <c r="T4465" s="1" t="s">
        <v>15624</v>
      </c>
      <c r="U4465" s="1" t="s">
        <v>573</v>
      </c>
      <c r="V4465" s="1" t="s">
        <v>8905</v>
      </c>
      <c r="W4465" s="1" t="s">
        <v>373</v>
      </c>
      <c r="X4465" s="1" t="s">
        <v>9290</v>
      </c>
      <c r="Y4465" s="1" t="s">
        <v>6958</v>
      </c>
      <c r="Z4465" s="1" t="s">
        <v>9541</v>
      </c>
      <c r="AC4465" s="1">
        <v>27</v>
      </c>
      <c r="AD4465" s="1" t="s">
        <v>167</v>
      </c>
      <c r="AE4465" s="1" t="s">
        <v>11350</v>
      </c>
      <c r="AJ4465" s="1" t="s">
        <v>17</v>
      </c>
      <c r="AK4465" s="1" t="s">
        <v>11718</v>
      </c>
      <c r="AL4465" s="1" t="s">
        <v>158</v>
      </c>
      <c r="AM4465" s="1" t="s">
        <v>11647</v>
      </c>
      <c r="AT4465" s="1" t="s">
        <v>573</v>
      </c>
      <c r="AU4465" s="1" t="s">
        <v>8905</v>
      </c>
      <c r="AV4465" s="1" t="s">
        <v>6763</v>
      </c>
      <c r="AW4465" s="1" t="s">
        <v>17421</v>
      </c>
      <c r="BG4465" s="1" t="s">
        <v>573</v>
      </c>
      <c r="BH4465" s="1" t="s">
        <v>8905</v>
      </c>
      <c r="BI4465" s="1" t="s">
        <v>6626</v>
      </c>
      <c r="BJ4465" s="1" t="s">
        <v>12215</v>
      </c>
      <c r="BK4465" s="1" t="s">
        <v>2381</v>
      </c>
      <c r="BL4465" s="1" t="s">
        <v>12953</v>
      </c>
      <c r="BM4465" s="1" t="s">
        <v>6627</v>
      </c>
      <c r="BN4465" s="1" t="s">
        <v>10486</v>
      </c>
      <c r="BO4465" s="1" t="s">
        <v>573</v>
      </c>
      <c r="BP4465" s="1" t="s">
        <v>8905</v>
      </c>
      <c r="BQ4465" s="1" t="s">
        <v>6959</v>
      </c>
      <c r="BR4465" s="1" t="s">
        <v>14178</v>
      </c>
      <c r="BS4465" s="1" t="s">
        <v>118</v>
      </c>
      <c r="BT4465" s="1" t="s">
        <v>11738</v>
      </c>
    </row>
    <row r="4466" spans="1:73" ht="13.5" customHeight="1">
      <c r="A4466" s="3" t="str">
        <f>HYPERLINK("http://kyu.snu.ac.kr/sdhj/index.jsp?type=hj/GK14605_00IH_0001_0079.jpg","1720_각북면_79")</f>
        <v>1720_각북면_79</v>
      </c>
      <c r="B4466" s="2">
        <v>1720</v>
      </c>
      <c r="C4466" s="2" t="s">
        <v>15678</v>
      </c>
      <c r="D4466" s="2" t="s">
        <v>15679</v>
      </c>
      <c r="E4466" s="2">
        <v>4465</v>
      </c>
      <c r="F4466" s="1">
        <v>19</v>
      </c>
      <c r="G4466" s="1" t="s">
        <v>6491</v>
      </c>
      <c r="H4466" s="1" t="s">
        <v>8502</v>
      </c>
      <c r="I4466" s="1">
        <v>17</v>
      </c>
      <c r="L4466" s="1">
        <v>2</v>
      </c>
      <c r="M4466" s="2" t="s">
        <v>18547</v>
      </c>
      <c r="N4466" s="2" t="s">
        <v>18548</v>
      </c>
      <c r="S4466" s="1" t="s">
        <v>51</v>
      </c>
      <c r="T4466" s="1" t="s">
        <v>1413</v>
      </c>
      <c r="W4466" s="1" t="s">
        <v>103</v>
      </c>
      <c r="X4466" s="1" t="s">
        <v>15645</v>
      </c>
      <c r="Y4466" s="1" t="s">
        <v>53</v>
      </c>
      <c r="Z4466" s="1" t="s">
        <v>9315</v>
      </c>
      <c r="AC4466" s="1">
        <v>35</v>
      </c>
      <c r="AD4466" s="1" t="s">
        <v>111</v>
      </c>
      <c r="AE4466" s="1" t="s">
        <v>8821</v>
      </c>
      <c r="AJ4466" s="1" t="s">
        <v>17</v>
      </c>
      <c r="AK4466" s="1" t="s">
        <v>11718</v>
      </c>
      <c r="AL4466" s="1" t="s">
        <v>4598</v>
      </c>
      <c r="AM4466" s="1" t="s">
        <v>11749</v>
      </c>
      <c r="AT4466" s="1" t="s">
        <v>573</v>
      </c>
      <c r="AU4466" s="1" t="s">
        <v>8905</v>
      </c>
      <c r="AV4466" s="1" t="s">
        <v>6960</v>
      </c>
      <c r="AW4466" s="1" t="s">
        <v>12188</v>
      </c>
      <c r="BG4466" s="1" t="s">
        <v>573</v>
      </c>
      <c r="BH4466" s="1" t="s">
        <v>8905</v>
      </c>
      <c r="BI4466" s="1" t="s">
        <v>6961</v>
      </c>
      <c r="BJ4466" s="1" t="s">
        <v>13109</v>
      </c>
      <c r="BK4466" s="1" t="s">
        <v>573</v>
      </c>
      <c r="BL4466" s="1" t="s">
        <v>8905</v>
      </c>
      <c r="BM4466" s="1" t="s">
        <v>8449</v>
      </c>
      <c r="BN4466" s="1" t="s">
        <v>13667</v>
      </c>
      <c r="BO4466" s="1" t="s">
        <v>573</v>
      </c>
      <c r="BP4466" s="1" t="s">
        <v>8905</v>
      </c>
      <c r="BQ4466" s="1" t="s">
        <v>6962</v>
      </c>
      <c r="BR4466" s="1" t="s">
        <v>17468</v>
      </c>
      <c r="BS4466" s="1" t="s">
        <v>50</v>
      </c>
      <c r="BT4466" s="1" t="s">
        <v>17469</v>
      </c>
    </row>
    <row r="4467" spans="1:73" ht="13.5" customHeight="1">
      <c r="A4467" s="3" t="str">
        <f>HYPERLINK("http://kyu.snu.ac.kr/sdhj/index.jsp?type=hj/GK14605_00IH_0001_0079.jpg","1720_각북면_79")</f>
        <v>1720_각북면_79</v>
      </c>
      <c r="B4467" s="2">
        <v>1720</v>
      </c>
      <c r="C4467" s="2" t="s">
        <v>17470</v>
      </c>
      <c r="D4467" s="2" t="s">
        <v>17471</v>
      </c>
      <c r="E4467" s="2">
        <v>4466</v>
      </c>
      <c r="F4467" s="1">
        <v>19</v>
      </c>
      <c r="G4467" s="1" t="s">
        <v>6491</v>
      </c>
      <c r="H4467" s="1" t="s">
        <v>8502</v>
      </c>
      <c r="I4467" s="1">
        <v>17</v>
      </c>
      <c r="L4467" s="1">
        <v>2</v>
      </c>
      <c r="M4467" s="2" t="s">
        <v>18547</v>
      </c>
      <c r="N4467" s="2" t="s">
        <v>18548</v>
      </c>
      <c r="S4467" s="1" t="s">
        <v>190</v>
      </c>
      <c r="T4467" s="1" t="s">
        <v>8713</v>
      </c>
      <c r="U4467" s="1" t="s">
        <v>573</v>
      </c>
      <c r="V4467" s="1" t="s">
        <v>8905</v>
      </c>
      <c r="Y4467" s="1" t="s">
        <v>6963</v>
      </c>
      <c r="Z4467" s="1" t="s">
        <v>9961</v>
      </c>
      <c r="AC4467" s="1">
        <v>5</v>
      </c>
      <c r="AD4467" s="1" t="s">
        <v>249</v>
      </c>
      <c r="AE4467" s="1" t="s">
        <v>11523</v>
      </c>
    </row>
    <row r="4468" spans="1:73" ht="13.5" customHeight="1">
      <c r="A4468" s="3" t="str">
        <f>HYPERLINK("http://kyu.snu.ac.kr/sdhj/index.jsp?type=hj/GK14605_00IH_0001_0079.jpg","1720_각북면_79")</f>
        <v>1720_각북면_79</v>
      </c>
      <c r="B4468" s="2">
        <v>1720</v>
      </c>
      <c r="C4468" s="2" t="s">
        <v>15637</v>
      </c>
      <c r="D4468" s="2" t="s">
        <v>15638</v>
      </c>
      <c r="E4468" s="2">
        <v>4467</v>
      </c>
      <c r="F4468" s="1">
        <v>19</v>
      </c>
      <c r="G4468" s="1" t="s">
        <v>6491</v>
      </c>
      <c r="H4468" s="1" t="s">
        <v>8502</v>
      </c>
      <c r="I4468" s="1">
        <v>17</v>
      </c>
      <c r="L4468" s="1">
        <v>2</v>
      </c>
      <c r="M4468" s="2" t="s">
        <v>18547</v>
      </c>
      <c r="N4468" s="2" t="s">
        <v>18548</v>
      </c>
      <c r="S4468" s="1" t="s">
        <v>71</v>
      </c>
      <c r="T4468" s="1" t="s">
        <v>8710</v>
      </c>
      <c r="U4468" s="1" t="s">
        <v>573</v>
      </c>
      <c r="V4468" s="1" t="s">
        <v>8905</v>
      </c>
      <c r="Y4468" s="1" t="s">
        <v>6964</v>
      </c>
      <c r="Z4468" s="1" t="s">
        <v>9960</v>
      </c>
      <c r="AC4468" s="1">
        <v>3</v>
      </c>
      <c r="AD4468" s="1" t="s">
        <v>561</v>
      </c>
      <c r="AE4468" s="1" t="s">
        <v>11535</v>
      </c>
      <c r="AF4468" s="1" t="s">
        <v>135</v>
      </c>
      <c r="AG4468" s="1" t="s">
        <v>11569</v>
      </c>
    </row>
    <row r="4469" spans="1:73" ht="13.5" customHeight="1">
      <c r="A4469" s="3" t="str">
        <f>HYPERLINK("http://kyu.snu.ac.kr/sdhj/index.jsp?type=hj/GK14605_00IH_0001_0079.jpg","1720_각북면_79")</f>
        <v>1720_각북면_79</v>
      </c>
      <c r="B4469" s="2">
        <v>1720</v>
      </c>
      <c r="C4469" s="2" t="s">
        <v>15637</v>
      </c>
      <c r="D4469" s="2" t="s">
        <v>15638</v>
      </c>
      <c r="E4469" s="2">
        <v>4468</v>
      </c>
      <c r="F4469" s="1">
        <v>19</v>
      </c>
      <c r="G4469" s="1" t="s">
        <v>6491</v>
      </c>
      <c r="H4469" s="1" t="s">
        <v>8502</v>
      </c>
      <c r="I4469" s="1">
        <v>17</v>
      </c>
      <c r="L4469" s="1">
        <v>3</v>
      </c>
      <c r="M4469" s="2" t="s">
        <v>18549</v>
      </c>
      <c r="N4469" s="2" t="s">
        <v>18550</v>
      </c>
      <c r="T4469" s="1" t="s">
        <v>15624</v>
      </c>
      <c r="U4469" s="1" t="s">
        <v>2537</v>
      </c>
      <c r="V4469" s="1" t="s">
        <v>8971</v>
      </c>
      <c r="W4469" s="1" t="s">
        <v>325</v>
      </c>
      <c r="X4469" s="1" t="s">
        <v>9291</v>
      </c>
      <c r="Y4469" s="1" t="s">
        <v>6965</v>
      </c>
      <c r="Z4469" s="1" t="s">
        <v>9959</v>
      </c>
      <c r="AC4469" s="1">
        <v>41</v>
      </c>
      <c r="AD4469" s="1" t="s">
        <v>211</v>
      </c>
      <c r="AE4469" s="1" t="s">
        <v>10681</v>
      </c>
      <c r="AJ4469" s="1" t="s">
        <v>17</v>
      </c>
      <c r="AK4469" s="1" t="s">
        <v>11718</v>
      </c>
      <c r="AL4469" s="1" t="s">
        <v>152</v>
      </c>
      <c r="AM4469" s="1" t="s">
        <v>11667</v>
      </c>
      <c r="AT4469" s="1" t="s">
        <v>44</v>
      </c>
      <c r="AU4469" s="1" t="s">
        <v>8875</v>
      </c>
      <c r="AV4469" s="1" t="s">
        <v>6966</v>
      </c>
      <c r="AW4469" s="1" t="s">
        <v>10041</v>
      </c>
      <c r="BG4469" s="1" t="s">
        <v>46</v>
      </c>
      <c r="BH4469" s="1" t="s">
        <v>11959</v>
      </c>
      <c r="BI4469" s="1" t="s">
        <v>6753</v>
      </c>
      <c r="BJ4469" s="1" t="s">
        <v>12223</v>
      </c>
      <c r="BK4469" s="1" t="s">
        <v>46</v>
      </c>
      <c r="BL4469" s="1" t="s">
        <v>11959</v>
      </c>
      <c r="BM4469" s="1" t="s">
        <v>6754</v>
      </c>
      <c r="BN4469" s="1" t="s">
        <v>13137</v>
      </c>
      <c r="BO4469" s="1" t="s">
        <v>1979</v>
      </c>
      <c r="BP4469" s="1" t="s">
        <v>11966</v>
      </c>
      <c r="BQ4469" s="1" t="s">
        <v>6757</v>
      </c>
      <c r="BR4469" s="1" t="s">
        <v>12222</v>
      </c>
      <c r="BS4469" s="1" t="s">
        <v>158</v>
      </c>
      <c r="BT4469" s="1" t="s">
        <v>11647</v>
      </c>
    </row>
    <row r="4470" spans="1:73" ht="13.5" customHeight="1">
      <c r="A4470" s="3" t="str">
        <f>HYPERLINK("http://kyu.snu.ac.kr/sdhj/index.jsp?type=hj/GK14605_00IH_0001_0079.jpg","1720_각북면_79")</f>
        <v>1720_각북면_79</v>
      </c>
      <c r="B4470" s="2">
        <v>1720</v>
      </c>
      <c r="C4470" s="2" t="s">
        <v>15637</v>
      </c>
      <c r="D4470" s="2" t="s">
        <v>15638</v>
      </c>
      <c r="E4470" s="2">
        <v>4469</v>
      </c>
      <c r="F4470" s="1">
        <v>19</v>
      </c>
      <c r="G4470" s="1" t="s">
        <v>6491</v>
      </c>
      <c r="H4470" s="1" t="s">
        <v>8502</v>
      </c>
      <c r="I4470" s="1">
        <v>17</v>
      </c>
      <c r="L4470" s="1">
        <v>3</v>
      </c>
      <c r="M4470" s="2" t="s">
        <v>18549</v>
      </c>
      <c r="N4470" s="2" t="s">
        <v>18550</v>
      </c>
      <c r="S4470" s="1" t="s">
        <v>51</v>
      </c>
      <c r="T4470" s="1" t="s">
        <v>1413</v>
      </c>
      <c r="W4470" s="1" t="s">
        <v>38</v>
      </c>
      <c r="X4470" s="1" t="s">
        <v>15655</v>
      </c>
      <c r="Y4470" s="1" t="s">
        <v>129</v>
      </c>
      <c r="Z4470" s="1" t="s">
        <v>9465</v>
      </c>
      <c r="AC4470" s="1">
        <v>39</v>
      </c>
      <c r="AD4470" s="1" t="s">
        <v>119</v>
      </c>
      <c r="AE4470" s="1" t="s">
        <v>9334</v>
      </c>
      <c r="AJ4470" s="1" t="s">
        <v>461</v>
      </c>
      <c r="AK4470" s="1" t="s">
        <v>11719</v>
      </c>
      <c r="AL4470" s="1" t="s">
        <v>50</v>
      </c>
      <c r="AM4470" s="1" t="s">
        <v>15656</v>
      </c>
      <c r="AT4470" s="1" t="s">
        <v>44</v>
      </c>
      <c r="AU4470" s="1" t="s">
        <v>8875</v>
      </c>
      <c r="AV4470" s="1" t="s">
        <v>744</v>
      </c>
      <c r="AW4470" s="1" t="s">
        <v>9560</v>
      </c>
      <c r="BG4470" s="1" t="s">
        <v>46</v>
      </c>
      <c r="BH4470" s="1" t="s">
        <v>11959</v>
      </c>
      <c r="BI4470" s="1" t="s">
        <v>392</v>
      </c>
      <c r="BJ4470" s="1" t="s">
        <v>11345</v>
      </c>
      <c r="BK4470" s="1" t="s">
        <v>46</v>
      </c>
      <c r="BL4470" s="1" t="s">
        <v>11959</v>
      </c>
      <c r="BM4470" s="1" t="s">
        <v>1964</v>
      </c>
      <c r="BN4470" s="1" t="s">
        <v>13073</v>
      </c>
      <c r="BO4470" s="1" t="s">
        <v>46</v>
      </c>
      <c r="BP4470" s="1" t="s">
        <v>11959</v>
      </c>
      <c r="BQ4470" s="1" t="s">
        <v>6967</v>
      </c>
      <c r="BR4470" s="1" t="s">
        <v>14187</v>
      </c>
      <c r="BS4470" s="1" t="s">
        <v>305</v>
      </c>
      <c r="BT4470" s="1" t="s">
        <v>11720</v>
      </c>
    </row>
    <row r="4471" spans="1:73" ht="13.5" customHeight="1">
      <c r="A4471" s="3" t="str">
        <f>HYPERLINK("http://kyu.snu.ac.kr/sdhj/index.jsp?type=hj/GK14605_00IH_0001_0079.jpg","1720_각북면_79")</f>
        <v>1720_각북면_79</v>
      </c>
      <c r="B4471" s="2">
        <v>1720</v>
      </c>
      <c r="C4471" s="2" t="s">
        <v>15668</v>
      </c>
      <c r="D4471" s="2" t="s">
        <v>15669</v>
      </c>
      <c r="E4471" s="2">
        <v>4470</v>
      </c>
      <c r="F4471" s="1">
        <v>19</v>
      </c>
      <c r="G4471" s="1" t="s">
        <v>6491</v>
      </c>
      <c r="H4471" s="1" t="s">
        <v>8502</v>
      </c>
      <c r="I4471" s="1">
        <v>17</v>
      </c>
      <c r="L4471" s="1">
        <v>3</v>
      </c>
      <c r="M4471" s="2" t="s">
        <v>18549</v>
      </c>
      <c r="N4471" s="2" t="s">
        <v>18550</v>
      </c>
      <c r="S4471" s="1" t="s">
        <v>226</v>
      </c>
      <c r="T4471" s="1" t="s">
        <v>8709</v>
      </c>
      <c r="AF4471" s="1" t="s">
        <v>67</v>
      </c>
      <c r="AG4471" s="1" t="s">
        <v>9286</v>
      </c>
    </row>
    <row r="4472" spans="1:73" ht="13.5" customHeight="1">
      <c r="A4472" s="3" t="str">
        <f>HYPERLINK("http://kyu.snu.ac.kr/sdhj/index.jsp?type=hj/GK14605_00IH_0001_0079.jpg","1720_각북면_79")</f>
        <v>1720_각북면_79</v>
      </c>
      <c r="B4472" s="2">
        <v>1720</v>
      </c>
      <c r="C4472" s="2" t="s">
        <v>15637</v>
      </c>
      <c r="D4472" s="2" t="s">
        <v>15638</v>
      </c>
      <c r="E4472" s="2">
        <v>4471</v>
      </c>
      <c r="F4472" s="1">
        <v>19</v>
      </c>
      <c r="G4472" s="1" t="s">
        <v>6491</v>
      </c>
      <c r="H4472" s="1" t="s">
        <v>8502</v>
      </c>
      <c r="I4472" s="1">
        <v>17</v>
      </c>
      <c r="L4472" s="1">
        <v>3</v>
      </c>
      <c r="M4472" s="2" t="s">
        <v>18549</v>
      </c>
      <c r="N4472" s="2" t="s">
        <v>18550</v>
      </c>
      <c r="S4472" s="1" t="s">
        <v>71</v>
      </c>
      <c r="T4472" s="1" t="s">
        <v>8710</v>
      </c>
      <c r="U4472" s="1" t="s">
        <v>2300</v>
      </c>
      <c r="V4472" s="1" t="s">
        <v>8970</v>
      </c>
      <c r="Y4472" s="1" t="s">
        <v>5164</v>
      </c>
      <c r="Z4472" s="1" t="s">
        <v>9958</v>
      </c>
      <c r="AC4472" s="1">
        <v>22</v>
      </c>
      <c r="AD4472" s="1" t="s">
        <v>334</v>
      </c>
      <c r="AE4472" s="1" t="s">
        <v>11555</v>
      </c>
      <c r="AG4472" s="1" t="s">
        <v>15646</v>
      </c>
    </row>
    <row r="4473" spans="1:73" ht="13.5" customHeight="1">
      <c r="A4473" s="3" t="str">
        <f>HYPERLINK("http://kyu.snu.ac.kr/sdhj/index.jsp?type=hj/GK14605_00IH_0001_0079.jpg","1720_각북면_79")</f>
        <v>1720_각북면_79</v>
      </c>
      <c r="B4473" s="2">
        <v>1720</v>
      </c>
      <c r="C4473" s="2" t="s">
        <v>15637</v>
      </c>
      <c r="D4473" s="2" t="s">
        <v>15638</v>
      </c>
      <c r="E4473" s="2">
        <v>4472</v>
      </c>
      <c r="F4473" s="1">
        <v>19</v>
      </c>
      <c r="G4473" s="1" t="s">
        <v>6491</v>
      </c>
      <c r="H4473" s="1" t="s">
        <v>8502</v>
      </c>
      <c r="I4473" s="1">
        <v>17</v>
      </c>
      <c r="L4473" s="1">
        <v>3</v>
      </c>
      <c r="M4473" s="2" t="s">
        <v>18549</v>
      </c>
      <c r="N4473" s="2" t="s">
        <v>18550</v>
      </c>
      <c r="S4473" s="1" t="s">
        <v>68</v>
      </c>
      <c r="T4473" s="1" t="s">
        <v>8708</v>
      </c>
      <c r="AC4473" s="1">
        <v>3</v>
      </c>
      <c r="AD4473" s="1" t="s">
        <v>561</v>
      </c>
      <c r="AE4473" s="1" t="s">
        <v>11535</v>
      </c>
      <c r="AG4473" s="1" t="s">
        <v>15646</v>
      </c>
    </row>
    <row r="4474" spans="1:73" ht="13.5" customHeight="1">
      <c r="A4474" s="3" t="str">
        <f>HYPERLINK("http://kyu.snu.ac.kr/sdhj/index.jsp?type=hj/GK14605_00IH_0001_0079.jpg","1720_각북면_79")</f>
        <v>1720_각북면_79</v>
      </c>
      <c r="B4474" s="2">
        <v>1720</v>
      </c>
      <c r="C4474" s="2" t="s">
        <v>15637</v>
      </c>
      <c r="D4474" s="2" t="s">
        <v>15638</v>
      </c>
      <c r="E4474" s="2">
        <v>4473</v>
      </c>
      <c r="F4474" s="1">
        <v>19</v>
      </c>
      <c r="G4474" s="1" t="s">
        <v>6491</v>
      </c>
      <c r="H4474" s="1" t="s">
        <v>8502</v>
      </c>
      <c r="I4474" s="1">
        <v>17</v>
      </c>
      <c r="L4474" s="1">
        <v>3</v>
      </c>
      <c r="M4474" s="2" t="s">
        <v>18549</v>
      </c>
      <c r="N4474" s="2" t="s">
        <v>18550</v>
      </c>
      <c r="S4474" s="1" t="s">
        <v>68</v>
      </c>
      <c r="T4474" s="1" t="s">
        <v>8708</v>
      </c>
      <c r="AC4474" s="1">
        <v>2</v>
      </c>
      <c r="AD4474" s="1" t="s">
        <v>106</v>
      </c>
      <c r="AE4474" s="1" t="s">
        <v>11517</v>
      </c>
      <c r="AF4474" s="1" t="s">
        <v>15477</v>
      </c>
      <c r="AG4474" s="1" t="s">
        <v>17472</v>
      </c>
    </row>
    <row r="4475" spans="1:73" ht="13.5" customHeight="1">
      <c r="A4475" s="3" t="str">
        <f>HYPERLINK("http://kyu.snu.ac.kr/sdhj/index.jsp?type=hj/GK14605_00IH_0001_0079.jpg","1720_각북면_79")</f>
        <v>1720_각북면_79</v>
      </c>
      <c r="B4475" s="2">
        <v>1720</v>
      </c>
      <c r="C4475" s="2" t="s">
        <v>15637</v>
      </c>
      <c r="D4475" s="2" t="s">
        <v>15638</v>
      </c>
      <c r="E4475" s="2">
        <v>4474</v>
      </c>
      <c r="F4475" s="1">
        <v>19</v>
      </c>
      <c r="G4475" s="1" t="s">
        <v>6491</v>
      </c>
      <c r="H4475" s="1" t="s">
        <v>8502</v>
      </c>
      <c r="I4475" s="1">
        <v>17</v>
      </c>
      <c r="L4475" s="1">
        <v>3</v>
      </c>
      <c r="M4475" s="2" t="s">
        <v>18549</v>
      </c>
      <c r="N4475" s="2" t="s">
        <v>18550</v>
      </c>
      <c r="T4475" s="1" t="s">
        <v>15640</v>
      </c>
      <c r="U4475" s="1" t="s">
        <v>266</v>
      </c>
      <c r="V4475" s="1" t="s">
        <v>8830</v>
      </c>
      <c r="Y4475" s="1" t="s">
        <v>4022</v>
      </c>
      <c r="Z4475" s="1" t="s">
        <v>9799</v>
      </c>
      <c r="AC4475" s="1">
        <v>38</v>
      </c>
      <c r="AD4475" s="1" t="s">
        <v>316</v>
      </c>
      <c r="AE4475" s="1" t="s">
        <v>11519</v>
      </c>
      <c r="AT4475" s="1" t="s">
        <v>840</v>
      </c>
      <c r="AU4475" s="1" t="s">
        <v>11962</v>
      </c>
      <c r="AV4475" s="1" t="s">
        <v>3773</v>
      </c>
      <c r="AW4475" s="1" t="s">
        <v>10392</v>
      </c>
      <c r="BB4475" s="1" t="s">
        <v>274</v>
      </c>
      <c r="BC4475" s="1" t="s">
        <v>8855</v>
      </c>
      <c r="BD4475" s="1" t="s">
        <v>2777</v>
      </c>
      <c r="BE4475" s="1" t="s">
        <v>10374</v>
      </c>
    </row>
    <row r="4476" spans="1:73" ht="13.5" customHeight="1">
      <c r="A4476" s="3" t="str">
        <f>HYPERLINK("http://kyu.snu.ac.kr/sdhj/index.jsp?type=hj/GK14605_00IH_0001_0079.jpg","1720_각북면_79")</f>
        <v>1720_각북면_79</v>
      </c>
      <c r="B4476" s="2">
        <v>1720</v>
      </c>
      <c r="C4476" s="2" t="s">
        <v>15637</v>
      </c>
      <c r="D4476" s="2" t="s">
        <v>15638</v>
      </c>
      <c r="E4476" s="2">
        <v>4475</v>
      </c>
      <c r="F4476" s="1">
        <v>19</v>
      </c>
      <c r="G4476" s="1" t="s">
        <v>6491</v>
      </c>
      <c r="H4476" s="1" t="s">
        <v>8502</v>
      </c>
      <c r="I4476" s="1">
        <v>17</v>
      </c>
      <c r="L4476" s="1">
        <v>4</v>
      </c>
      <c r="M4476" s="2" t="s">
        <v>18551</v>
      </c>
      <c r="N4476" s="2" t="s">
        <v>18552</v>
      </c>
      <c r="T4476" s="1" t="s">
        <v>15624</v>
      </c>
      <c r="U4476" s="1" t="s">
        <v>573</v>
      </c>
      <c r="V4476" s="1" t="s">
        <v>8905</v>
      </c>
      <c r="W4476" s="1" t="s">
        <v>373</v>
      </c>
      <c r="X4476" s="1" t="s">
        <v>9290</v>
      </c>
      <c r="Y4476" s="1" t="s">
        <v>6968</v>
      </c>
      <c r="Z4476" s="1" t="s">
        <v>9570</v>
      </c>
      <c r="AC4476" s="1">
        <v>26</v>
      </c>
      <c r="AD4476" s="1" t="s">
        <v>634</v>
      </c>
      <c r="AE4476" s="1" t="s">
        <v>11527</v>
      </c>
      <c r="AJ4476" s="1" t="s">
        <v>17</v>
      </c>
      <c r="AK4476" s="1" t="s">
        <v>11718</v>
      </c>
      <c r="AL4476" s="1" t="s">
        <v>158</v>
      </c>
      <c r="AM4476" s="1" t="s">
        <v>11647</v>
      </c>
      <c r="AT4476" s="1" t="s">
        <v>573</v>
      </c>
      <c r="AU4476" s="1" t="s">
        <v>8905</v>
      </c>
      <c r="AV4476" s="1" t="s">
        <v>6661</v>
      </c>
      <c r="AW4476" s="1" t="s">
        <v>10078</v>
      </c>
      <c r="BG4476" s="1" t="s">
        <v>2381</v>
      </c>
      <c r="BH4476" s="1" t="s">
        <v>12953</v>
      </c>
      <c r="BI4476" s="1" t="s">
        <v>6646</v>
      </c>
      <c r="BJ4476" s="1" t="s">
        <v>12234</v>
      </c>
      <c r="BK4476" s="1" t="s">
        <v>2381</v>
      </c>
      <c r="BL4476" s="1" t="s">
        <v>12953</v>
      </c>
      <c r="BM4476" s="1" t="s">
        <v>6627</v>
      </c>
      <c r="BN4476" s="1" t="s">
        <v>10486</v>
      </c>
      <c r="BO4476" s="1" t="s">
        <v>6969</v>
      </c>
      <c r="BP4476" s="1" t="s">
        <v>15324</v>
      </c>
      <c r="BQ4476" s="1" t="s">
        <v>6970</v>
      </c>
      <c r="BR4476" s="1" t="s">
        <v>14186</v>
      </c>
      <c r="BS4476" s="1" t="s">
        <v>158</v>
      </c>
      <c r="BT4476" s="1" t="s">
        <v>11647</v>
      </c>
    </row>
    <row r="4477" spans="1:73" ht="13.5" customHeight="1">
      <c r="A4477" s="3" t="str">
        <f>HYPERLINK("http://kyu.snu.ac.kr/sdhj/index.jsp?type=hj/GK14605_00IH_0001_0079.jpg","1720_각북면_79")</f>
        <v>1720_각북면_79</v>
      </c>
      <c r="B4477" s="2">
        <v>1720</v>
      </c>
      <c r="C4477" s="2" t="s">
        <v>15652</v>
      </c>
      <c r="D4477" s="2" t="s">
        <v>15653</v>
      </c>
      <c r="E4477" s="2">
        <v>4476</v>
      </c>
      <c r="F4477" s="1">
        <v>19</v>
      </c>
      <c r="G4477" s="1" t="s">
        <v>6491</v>
      </c>
      <c r="H4477" s="1" t="s">
        <v>8502</v>
      </c>
      <c r="I4477" s="1">
        <v>17</v>
      </c>
      <c r="L4477" s="1">
        <v>4</v>
      </c>
      <c r="M4477" s="2" t="s">
        <v>18551</v>
      </c>
      <c r="N4477" s="2" t="s">
        <v>18552</v>
      </c>
      <c r="S4477" s="1" t="s">
        <v>51</v>
      </c>
      <c r="T4477" s="1" t="s">
        <v>1413</v>
      </c>
      <c r="W4477" s="1" t="s">
        <v>103</v>
      </c>
      <c r="X4477" s="1" t="s">
        <v>15645</v>
      </c>
      <c r="Y4477" s="1" t="s">
        <v>53</v>
      </c>
      <c r="Z4477" s="1" t="s">
        <v>9315</v>
      </c>
      <c r="AC4477" s="1">
        <v>29</v>
      </c>
      <c r="AD4477" s="1" t="s">
        <v>555</v>
      </c>
      <c r="AE4477" s="1" t="s">
        <v>11553</v>
      </c>
      <c r="AJ4477" s="1" t="s">
        <v>17</v>
      </c>
      <c r="AK4477" s="1" t="s">
        <v>11718</v>
      </c>
      <c r="AL4477" s="1" t="s">
        <v>4598</v>
      </c>
      <c r="AM4477" s="1" t="s">
        <v>11749</v>
      </c>
      <c r="AT4477" s="1" t="s">
        <v>573</v>
      </c>
      <c r="AU4477" s="1" t="s">
        <v>8905</v>
      </c>
      <c r="AV4477" s="1" t="s">
        <v>6960</v>
      </c>
      <c r="AW4477" s="1" t="s">
        <v>12188</v>
      </c>
      <c r="BG4477" s="1" t="s">
        <v>573</v>
      </c>
      <c r="BH4477" s="1" t="s">
        <v>8905</v>
      </c>
      <c r="BI4477" s="1" t="s">
        <v>6961</v>
      </c>
      <c r="BJ4477" s="1" t="s">
        <v>13109</v>
      </c>
      <c r="BK4477" s="1" t="s">
        <v>573</v>
      </c>
      <c r="BL4477" s="1" t="s">
        <v>8905</v>
      </c>
      <c r="BM4477" s="1" t="s">
        <v>8449</v>
      </c>
      <c r="BN4477" s="1" t="s">
        <v>13667</v>
      </c>
      <c r="BO4477" s="1" t="s">
        <v>573</v>
      </c>
      <c r="BP4477" s="1" t="s">
        <v>8905</v>
      </c>
      <c r="BQ4477" s="1" t="s">
        <v>6971</v>
      </c>
      <c r="BR4477" s="1" t="s">
        <v>15057</v>
      </c>
      <c r="BS4477" s="1" t="s">
        <v>50</v>
      </c>
      <c r="BT4477" s="1" t="s">
        <v>16336</v>
      </c>
    </row>
    <row r="4478" spans="1:73" ht="13.5" customHeight="1">
      <c r="A4478" s="3" t="str">
        <f>HYPERLINK("http://kyu.snu.ac.kr/sdhj/index.jsp?type=hj/GK14605_00IH_0001_0079.jpg","1720_각북면_79")</f>
        <v>1720_각북면_79</v>
      </c>
      <c r="B4478" s="2">
        <v>1720</v>
      </c>
      <c r="C4478" s="2" t="s">
        <v>16337</v>
      </c>
      <c r="D4478" s="2" t="s">
        <v>16338</v>
      </c>
      <c r="E4478" s="2">
        <v>4477</v>
      </c>
      <c r="F4478" s="1">
        <v>19</v>
      </c>
      <c r="G4478" s="1" t="s">
        <v>6491</v>
      </c>
      <c r="H4478" s="1" t="s">
        <v>8502</v>
      </c>
      <c r="I4478" s="1">
        <v>17</v>
      </c>
      <c r="L4478" s="1">
        <v>4</v>
      </c>
      <c r="M4478" s="2" t="s">
        <v>18551</v>
      </c>
      <c r="N4478" s="2" t="s">
        <v>18552</v>
      </c>
      <c r="S4478" s="1" t="s">
        <v>190</v>
      </c>
      <c r="T4478" s="1" t="s">
        <v>8713</v>
      </c>
      <c r="U4478" s="1" t="s">
        <v>573</v>
      </c>
      <c r="V4478" s="1" t="s">
        <v>8905</v>
      </c>
      <c r="Y4478" s="1" t="s">
        <v>4829</v>
      </c>
      <c r="Z4478" s="1" t="s">
        <v>9957</v>
      </c>
      <c r="AC4478" s="1">
        <v>6</v>
      </c>
      <c r="AD4478" s="1" t="s">
        <v>75</v>
      </c>
      <c r="AE4478" s="1" t="s">
        <v>11549</v>
      </c>
      <c r="BU4478" s="1" t="s">
        <v>6972</v>
      </c>
    </row>
    <row r="4479" spans="1:73" ht="13.5" customHeight="1">
      <c r="A4479" s="3" t="str">
        <f>HYPERLINK("http://kyu.snu.ac.kr/sdhj/index.jsp?type=hj/GK14605_00IH_0001_0079.jpg","1720_각북면_79")</f>
        <v>1720_각북면_79</v>
      </c>
      <c r="B4479" s="2">
        <v>1720</v>
      </c>
      <c r="C4479" s="2" t="s">
        <v>15637</v>
      </c>
      <c r="D4479" s="2" t="s">
        <v>15638</v>
      </c>
      <c r="E4479" s="2">
        <v>4478</v>
      </c>
      <c r="F4479" s="1">
        <v>19</v>
      </c>
      <c r="G4479" s="1" t="s">
        <v>6491</v>
      </c>
      <c r="H4479" s="1" t="s">
        <v>8502</v>
      </c>
      <c r="I4479" s="1">
        <v>17</v>
      </c>
      <c r="L4479" s="1">
        <v>4</v>
      </c>
      <c r="M4479" s="2" t="s">
        <v>18551</v>
      </c>
      <c r="N4479" s="2" t="s">
        <v>18552</v>
      </c>
      <c r="S4479" s="1" t="s">
        <v>71</v>
      </c>
      <c r="T4479" s="1" t="s">
        <v>8710</v>
      </c>
      <c r="U4479" s="1" t="s">
        <v>573</v>
      </c>
      <c r="V4479" s="1" t="s">
        <v>8905</v>
      </c>
      <c r="Y4479" s="1" t="s">
        <v>518</v>
      </c>
      <c r="Z4479" s="1" t="s">
        <v>9695</v>
      </c>
      <c r="AC4479" s="1">
        <v>2</v>
      </c>
      <c r="AD4479" s="1" t="s">
        <v>106</v>
      </c>
      <c r="AE4479" s="1" t="s">
        <v>11517</v>
      </c>
      <c r="AF4479" s="1" t="s">
        <v>135</v>
      </c>
      <c r="AG4479" s="1" t="s">
        <v>11569</v>
      </c>
    </row>
    <row r="4480" spans="1:73" ht="13.5" customHeight="1">
      <c r="A4480" s="3" t="str">
        <f>HYPERLINK("http://kyu.snu.ac.kr/sdhj/index.jsp?type=hj/GK14605_00IH_0001_0079.jpg","1720_각북면_79")</f>
        <v>1720_각북면_79</v>
      </c>
      <c r="B4480" s="2">
        <v>1720</v>
      </c>
      <c r="C4480" s="2" t="s">
        <v>15637</v>
      </c>
      <c r="D4480" s="2" t="s">
        <v>15638</v>
      </c>
      <c r="E4480" s="2">
        <v>4479</v>
      </c>
      <c r="F4480" s="1">
        <v>19</v>
      </c>
      <c r="G4480" s="1" t="s">
        <v>6491</v>
      </c>
      <c r="H4480" s="1" t="s">
        <v>8502</v>
      </c>
      <c r="I4480" s="1">
        <v>17</v>
      </c>
      <c r="L4480" s="1">
        <v>5</v>
      </c>
      <c r="M4480" s="2" t="s">
        <v>18553</v>
      </c>
      <c r="N4480" s="2" t="s">
        <v>18554</v>
      </c>
      <c r="T4480" s="1" t="s">
        <v>15624</v>
      </c>
      <c r="U4480" s="1" t="s">
        <v>573</v>
      </c>
      <c r="V4480" s="1" t="s">
        <v>8905</v>
      </c>
      <c r="W4480" s="1" t="s">
        <v>38</v>
      </c>
      <c r="X4480" s="1" t="s">
        <v>15655</v>
      </c>
      <c r="Y4480" s="1" t="s">
        <v>6973</v>
      </c>
      <c r="Z4480" s="1" t="s">
        <v>9956</v>
      </c>
      <c r="AC4480" s="1">
        <v>31</v>
      </c>
      <c r="AD4480" s="1" t="s">
        <v>445</v>
      </c>
      <c r="AE4480" s="1" t="s">
        <v>11541</v>
      </c>
      <c r="AJ4480" s="1" t="s">
        <v>17</v>
      </c>
      <c r="AK4480" s="1" t="s">
        <v>11718</v>
      </c>
      <c r="AL4480" s="1" t="s">
        <v>50</v>
      </c>
      <c r="AM4480" s="1" t="s">
        <v>15656</v>
      </c>
      <c r="AT4480" s="1" t="s">
        <v>573</v>
      </c>
      <c r="AU4480" s="1" t="s">
        <v>8905</v>
      </c>
      <c r="AV4480" s="1" t="s">
        <v>6575</v>
      </c>
      <c r="AW4480" s="1" t="s">
        <v>12054</v>
      </c>
      <c r="BG4480" s="1" t="s">
        <v>573</v>
      </c>
      <c r="BH4480" s="1" t="s">
        <v>8905</v>
      </c>
      <c r="BI4480" s="1" t="s">
        <v>382</v>
      </c>
      <c r="BJ4480" s="1" t="s">
        <v>10811</v>
      </c>
      <c r="BK4480" s="1" t="s">
        <v>1979</v>
      </c>
      <c r="BL4480" s="1" t="s">
        <v>11966</v>
      </c>
      <c r="BM4480" s="1" t="s">
        <v>4578</v>
      </c>
      <c r="BN4480" s="1" t="s">
        <v>16789</v>
      </c>
      <c r="BO4480" s="1" t="s">
        <v>233</v>
      </c>
      <c r="BP4480" s="1" t="s">
        <v>8848</v>
      </c>
      <c r="BQ4480" s="1" t="s">
        <v>6576</v>
      </c>
      <c r="BR4480" s="1" t="s">
        <v>14942</v>
      </c>
      <c r="BS4480" s="1" t="s">
        <v>158</v>
      </c>
      <c r="BT4480" s="1" t="s">
        <v>11647</v>
      </c>
    </row>
    <row r="4481" spans="1:72" ht="13.5" customHeight="1">
      <c r="A4481" s="3" t="str">
        <f>HYPERLINK("http://kyu.snu.ac.kr/sdhj/index.jsp?type=hj/GK14605_00IH_0001_0079.jpg","1720_각북면_79")</f>
        <v>1720_각북면_79</v>
      </c>
      <c r="B4481" s="2">
        <v>1720</v>
      </c>
      <c r="C4481" s="2" t="s">
        <v>15633</v>
      </c>
      <c r="D4481" s="2" t="s">
        <v>15634</v>
      </c>
      <c r="E4481" s="2">
        <v>4480</v>
      </c>
      <c r="F4481" s="1">
        <v>19</v>
      </c>
      <c r="G4481" s="1" t="s">
        <v>6491</v>
      </c>
      <c r="H4481" s="1" t="s">
        <v>8502</v>
      </c>
      <c r="I4481" s="1">
        <v>17</v>
      </c>
      <c r="L4481" s="1">
        <v>5</v>
      </c>
      <c r="M4481" s="2" t="s">
        <v>18553</v>
      </c>
      <c r="N4481" s="2" t="s">
        <v>18554</v>
      </c>
      <c r="S4481" s="1" t="s">
        <v>51</v>
      </c>
      <c r="T4481" s="1" t="s">
        <v>1413</v>
      </c>
      <c r="W4481" s="1" t="s">
        <v>1307</v>
      </c>
      <c r="X4481" s="1" t="s">
        <v>9271</v>
      </c>
      <c r="Y4481" s="1" t="s">
        <v>53</v>
      </c>
      <c r="Z4481" s="1" t="s">
        <v>9315</v>
      </c>
      <c r="AC4481" s="1">
        <v>37</v>
      </c>
      <c r="AD4481" s="1" t="s">
        <v>299</v>
      </c>
      <c r="AE4481" s="1" t="s">
        <v>11520</v>
      </c>
      <c r="AJ4481" s="1" t="s">
        <v>17</v>
      </c>
      <c r="AK4481" s="1" t="s">
        <v>11718</v>
      </c>
      <c r="AL4481" s="1" t="s">
        <v>241</v>
      </c>
      <c r="AM4481" s="1" t="s">
        <v>11687</v>
      </c>
      <c r="AT4481" s="1" t="s">
        <v>6568</v>
      </c>
      <c r="AU4481" s="1" t="s">
        <v>8981</v>
      </c>
      <c r="AV4481" s="1" t="s">
        <v>6974</v>
      </c>
      <c r="AW4481" s="1" t="s">
        <v>12187</v>
      </c>
      <c r="BG4481" s="1" t="s">
        <v>2381</v>
      </c>
      <c r="BH4481" s="1" t="s">
        <v>12953</v>
      </c>
      <c r="BI4481" s="1" t="s">
        <v>2438</v>
      </c>
      <c r="BJ4481" s="1" t="s">
        <v>9319</v>
      </c>
      <c r="BK4481" s="1" t="s">
        <v>573</v>
      </c>
      <c r="BL4481" s="1" t="s">
        <v>8905</v>
      </c>
      <c r="BM4481" s="1" t="s">
        <v>6975</v>
      </c>
      <c r="BN4481" s="1" t="s">
        <v>13594</v>
      </c>
      <c r="BO4481" s="1" t="s">
        <v>6976</v>
      </c>
      <c r="BP4481" s="1" t="s">
        <v>13982</v>
      </c>
      <c r="BQ4481" s="1" t="s">
        <v>6977</v>
      </c>
      <c r="BR4481" s="1" t="s">
        <v>15158</v>
      </c>
      <c r="BS4481" s="1" t="s">
        <v>300</v>
      </c>
      <c r="BT4481" s="1" t="s">
        <v>11633</v>
      </c>
    </row>
    <row r="4482" spans="1:72" ht="13.5" customHeight="1">
      <c r="A4482" s="3" t="str">
        <f>HYPERLINK("http://kyu.snu.ac.kr/sdhj/index.jsp?type=hj/GK14605_00IH_0001_0079.jpg","1720_각북면_79")</f>
        <v>1720_각북면_79</v>
      </c>
      <c r="B4482" s="2">
        <v>1720</v>
      </c>
      <c r="C4482" s="2" t="s">
        <v>16014</v>
      </c>
      <c r="D4482" s="2" t="s">
        <v>16015</v>
      </c>
      <c r="E4482" s="2">
        <v>4481</v>
      </c>
      <c r="F4482" s="1">
        <v>19</v>
      </c>
      <c r="G4482" s="1" t="s">
        <v>6491</v>
      </c>
      <c r="H4482" s="1" t="s">
        <v>8502</v>
      </c>
      <c r="I4482" s="1">
        <v>17</v>
      </c>
      <c r="L4482" s="1">
        <v>5</v>
      </c>
      <c r="M4482" s="2" t="s">
        <v>18553</v>
      </c>
      <c r="N4482" s="2" t="s">
        <v>18554</v>
      </c>
      <c r="S4482" s="1" t="s">
        <v>190</v>
      </c>
      <c r="T4482" s="1" t="s">
        <v>8713</v>
      </c>
      <c r="U4482" s="1" t="s">
        <v>573</v>
      </c>
      <c r="V4482" s="1" t="s">
        <v>8905</v>
      </c>
      <c r="Y4482" s="1" t="s">
        <v>6978</v>
      </c>
      <c r="Z4482" s="1" t="s">
        <v>9955</v>
      </c>
      <c r="AC4482" s="1">
        <v>6</v>
      </c>
      <c r="AD4482" s="1" t="s">
        <v>75</v>
      </c>
      <c r="AE4482" s="1" t="s">
        <v>11549</v>
      </c>
    </row>
    <row r="4483" spans="1:72" ht="13.5" customHeight="1">
      <c r="A4483" s="3" t="str">
        <f>HYPERLINK("http://kyu.snu.ac.kr/sdhj/index.jsp?type=hj/GK14605_00IH_0001_0079.jpg","1720_각북면_79")</f>
        <v>1720_각북면_79</v>
      </c>
      <c r="B4483" s="2">
        <v>1720</v>
      </c>
      <c r="C4483" s="2" t="s">
        <v>15637</v>
      </c>
      <c r="D4483" s="2" t="s">
        <v>15638</v>
      </c>
      <c r="E4483" s="2">
        <v>4482</v>
      </c>
      <c r="F4483" s="1">
        <v>19</v>
      </c>
      <c r="G4483" s="1" t="s">
        <v>6491</v>
      </c>
      <c r="H4483" s="1" t="s">
        <v>8502</v>
      </c>
      <c r="I4483" s="1">
        <v>17</v>
      </c>
      <c r="L4483" s="1">
        <v>5</v>
      </c>
      <c r="M4483" s="2" t="s">
        <v>18553</v>
      </c>
      <c r="N4483" s="2" t="s">
        <v>18554</v>
      </c>
      <c r="S4483" s="1" t="s">
        <v>71</v>
      </c>
      <c r="T4483" s="1" t="s">
        <v>8710</v>
      </c>
      <c r="U4483" s="1" t="s">
        <v>573</v>
      </c>
      <c r="V4483" s="1" t="s">
        <v>8905</v>
      </c>
      <c r="Y4483" s="1" t="s">
        <v>6979</v>
      </c>
      <c r="Z4483" s="1" t="s">
        <v>9954</v>
      </c>
      <c r="AC4483" s="1">
        <v>9</v>
      </c>
      <c r="AD4483" s="1" t="s">
        <v>258</v>
      </c>
      <c r="AE4483" s="1" t="s">
        <v>11526</v>
      </c>
    </row>
    <row r="4484" spans="1:72" ht="13.5" customHeight="1">
      <c r="A4484" s="3" t="str">
        <f>HYPERLINK("http://kyu.snu.ac.kr/sdhj/index.jsp?type=hj/GK14605_00IH_0001_0079.jpg","1720_각북면_79")</f>
        <v>1720_각북면_79</v>
      </c>
      <c r="B4484" s="2">
        <v>1720</v>
      </c>
      <c r="C4484" s="2" t="s">
        <v>15637</v>
      </c>
      <c r="D4484" s="2" t="s">
        <v>15638</v>
      </c>
      <c r="E4484" s="2">
        <v>4483</v>
      </c>
      <c r="F4484" s="1">
        <v>19</v>
      </c>
      <c r="G4484" s="1" t="s">
        <v>6491</v>
      </c>
      <c r="H4484" s="1" t="s">
        <v>8502</v>
      </c>
      <c r="I4484" s="1">
        <v>17</v>
      </c>
      <c r="L4484" s="1">
        <v>5</v>
      </c>
      <c r="M4484" s="2" t="s">
        <v>18553</v>
      </c>
      <c r="N4484" s="2" t="s">
        <v>18554</v>
      </c>
      <c r="S4484" s="1" t="s">
        <v>71</v>
      </c>
      <c r="T4484" s="1" t="s">
        <v>8710</v>
      </c>
      <c r="Y4484" s="1" t="s">
        <v>6980</v>
      </c>
      <c r="Z4484" s="1" t="s">
        <v>9953</v>
      </c>
      <c r="AC4484" s="1">
        <v>2</v>
      </c>
      <c r="AD4484" s="1" t="s">
        <v>106</v>
      </c>
      <c r="AE4484" s="1" t="s">
        <v>11517</v>
      </c>
      <c r="AF4484" s="1" t="s">
        <v>135</v>
      </c>
      <c r="AG4484" s="1" t="s">
        <v>11569</v>
      </c>
    </row>
    <row r="4485" spans="1:72" ht="13.5" customHeight="1">
      <c r="A4485" s="3" t="str">
        <f>HYPERLINK("http://kyu.snu.ac.kr/sdhj/index.jsp?type=hj/GK14605_00IH_0001_0079.jpg","1720_각북면_79")</f>
        <v>1720_각북면_79</v>
      </c>
      <c r="B4485" s="2">
        <v>1720</v>
      </c>
      <c r="C4485" s="2" t="s">
        <v>15637</v>
      </c>
      <c r="D4485" s="2" t="s">
        <v>15638</v>
      </c>
      <c r="E4485" s="2">
        <v>4484</v>
      </c>
      <c r="F4485" s="1">
        <v>19</v>
      </c>
      <c r="G4485" s="1" t="s">
        <v>6491</v>
      </c>
      <c r="H4485" s="1" t="s">
        <v>8502</v>
      </c>
      <c r="I4485" s="1">
        <v>18</v>
      </c>
      <c r="J4485" s="1" t="s">
        <v>5823</v>
      </c>
      <c r="K4485" s="1" t="s">
        <v>8552</v>
      </c>
      <c r="L4485" s="1">
        <v>1</v>
      </c>
      <c r="M4485" s="2" t="s">
        <v>5823</v>
      </c>
      <c r="N4485" s="2" t="s">
        <v>8552</v>
      </c>
      <c r="O4485" s="1" t="s">
        <v>6</v>
      </c>
      <c r="P4485" s="1" t="s">
        <v>8656</v>
      </c>
      <c r="T4485" s="1" t="s">
        <v>16198</v>
      </c>
      <c r="U4485" s="1" t="s">
        <v>6706</v>
      </c>
      <c r="V4485" s="1" t="s">
        <v>8965</v>
      </c>
      <c r="W4485" s="1" t="s">
        <v>325</v>
      </c>
      <c r="X4485" s="1" t="s">
        <v>9291</v>
      </c>
      <c r="Y4485" s="1" t="s">
        <v>6981</v>
      </c>
      <c r="Z4485" s="1" t="s">
        <v>9952</v>
      </c>
      <c r="AC4485" s="1">
        <v>53</v>
      </c>
      <c r="AD4485" s="1" t="s">
        <v>798</v>
      </c>
      <c r="AE4485" s="1" t="s">
        <v>11550</v>
      </c>
      <c r="AJ4485" s="1" t="s">
        <v>17</v>
      </c>
      <c r="AK4485" s="1" t="s">
        <v>11718</v>
      </c>
      <c r="AL4485" s="1" t="s">
        <v>152</v>
      </c>
      <c r="AM4485" s="1" t="s">
        <v>11667</v>
      </c>
      <c r="AT4485" s="1" t="s">
        <v>88</v>
      </c>
      <c r="AU4485" s="1" t="s">
        <v>8828</v>
      </c>
      <c r="AV4485" s="1" t="s">
        <v>8388</v>
      </c>
      <c r="AW4485" s="1" t="s">
        <v>10746</v>
      </c>
      <c r="BG4485" s="1" t="s">
        <v>88</v>
      </c>
      <c r="BH4485" s="1" t="s">
        <v>8828</v>
      </c>
      <c r="BI4485" s="1" t="s">
        <v>3670</v>
      </c>
      <c r="BJ4485" s="1" t="s">
        <v>9454</v>
      </c>
      <c r="BK4485" s="1" t="s">
        <v>88</v>
      </c>
      <c r="BL4485" s="1" t="s">
        <v>8828</v>
      </c>
      <c r="BM4485" s="1" t="s">
        <v>1711</v>
      </c>
      <c r="BN4485" s="1" t="s">
        <v>9879</v>
      </c>
      <c r="BO4485" s="1" t="s">
        <v>573</v>
      </c>
      <c r="BP4485" s="1" t="s">
        <v>8905</v>
      </c>
      <c r="BQ4485" s="1" t="s">
        <v>6982</v>
      </c>
      <c r="BR4485" s="1" t="s">
        <v>14185</v>
      </c>
      <c r="BS4485" s="1" t="s">
        <v>305</v>
      </c>
      <c r="BT4485" s="1" t="s">
        <v>11720</v>
      </c>
    </row>
    <row r="4486" spans="1:72" ht="13.5" customHeight="1">
      <c r="A4486" s="3" t="str">
        <f>HYPERLINK("http://kyu.snu.ac.kr/sdhj/index.jsp?type=hj/GK14605_00IH_0001_0079.jpg","1720_각북면_79")</f>
        <v>1720_각북면_79</v>
      </c>
      <c r="B4486" s="2">
        <v>1720</v>
      </c>
      <c r="C4486" s="2" t="s">
        <v>16167</v>
      </c>
      <c r="D4486" s="2" t="s">
        <v>16168</v>
      </c>
      <c r="E4486" s="2">
        <v>4485</v>
      </c>
      <c r="F4486" s="1">
        <v>19</v>
      </c>
      <c r="G4486" s="1" t="s">
        <v>6491</v>
      </c>
      <c r="H4486" s="1" t="s">
        <v>8502</v>
      </c>
      <c r="I4486" s="1">
        <v>18</v>
      </c>
      <c r="L4486" s="1">
        <v>1</v>
      </c>
      <c r="M4486" s="2" t="s">
        <v>5823</v>
      </c>
      <c r="N4486" s="2" t="s">
        <v>8552</v>
      </c>
      <c r="S4486" s="1" t="s">
        <v>102</v>
      </c>
      <c r="T4486" s="1" t="s">
        <v>8723</v>
      </c>
      <c r="W4486" s="1" t="s">
        <v>245</v>
      </c>
      <c r="X4486" s="1" t="s">
        <v>9269</v>
      </c>
      <c r="Y4486" s="1" t="s">
        <v>53</v>
      </c>
      <c r="Z4486" s="1" t="s">
        <v>9315</v>
      </c>
      <c r="AC4486" s="1">
        <v>71</v>
      </c>
      <c r="AD4486" s="1" t="s">
        <v>70</v>
      </c>
      <c r="AE4486" s="1" t="s">
        <v>11531</v>
      </c>
    </row>
    <row r="4487" spans="1:72" ht="13.5" customHeight="1">
      <c r="A4487" s="3" t="str">
        <f>HYPERLINK("http://kyu.snu.ac.kr/sdhj/index.jsp?type=hj/GK14605_00IH_0001_0079.jpg","1720_각북면_79")</f>
        <v>1720_각북면_79</v>
      </c>
      <c r="B4487" s="2">
        <v>1720</v>
      </c>
      <c r="C4487" s="2" t="s">
        <v>15637</v>
      </c>
      <c r="D4487" s="2" t="s">
        <v>15638</v>
      </c>
      <c r="E4487" s="2">
        <v>4486</v>
      </c>
      <c r="F4487" s="1">
        <v>19</v>
      </c>
      <c r="G4487" s="1" t="s">
        <v>6491</v>
      </c>
      <c r="H4487" s="1" t="s">
        <v>8502</v>
      </c>
      <c r="I4487" s="1">
        <v>18</v>
      </c>
      <c r="L4487" s="1">
        <v>2</v>
      </c>
      <c r="M4487" s="2" t="s">
        <v>5082</v>
      </c>
      <c r="N4487" s="2" t="s">
        <v>12385</v>
      </c>
      <c r="T4487" s="1" t="s">
        <v>15624</v>
      </c>
      <c r="U4487" s="1" t="s">
        <v>6515</v>
      </c>
      <c r="V4487" s="1" t="s">
        <v>8969</v>
      </c>
      <c r="W4487" s="1" t="s">
        <v>245</v>
      </c>
      <c r="X4487" s="1" t="s">
        <v>9269</v>
      </c>
      <c r="Y4487" s="1" t="s">
        <v>680</v>
      </c>
      <c r="Z4487" s="1" t="s">
        <v>9951</v>
      </c>
      <c r="AC4487" s="1">
        <v>36</v>
      </c>
      <c r="AD4487" s="1" t="s">
        <v>341</v>
      </c>
      <c r="AE4487" s="1" t="s">
        <v>11544</v>
      </c>
      <c r="AJ4487" s="1" t="s">
        <v>17</v>
      </c>
      <c r="AK4487" s="1" t="s">
        <v>11718</v>
      </c>
      <c r="AL4487" s="1" t="s">
        <v>158</v>
      </c>
      <c r="AM4487" s="1" t="s">
        <v>11647</v>
      </c>
      <c r="AT4487" s="1" t="s">
        <v>419</v>
      </c>
      <c r="AU4487" s="1" t="s">
        <v>11965</v>
      </c>
      <c r="AV4487" s="1" t="s">
        <v>905</v>
      </c>
      <c r="AW4487" s="1" t="s">
        <v>10892</v>
      </c>
      <c r="BG4487" s="1" t="s">
        <v>394</v>
      </c>
      <c r="BH4487" s="1" t="s">
        <v>9255</v>
      </c>
      <c r="BI4487" s="1" t="s">
        <v>1378</v>
      </c>
      <c r="BJ4487" s="1" t="s">
        <v>13094</v>
      </c>
      <c r="BK4487" s="1" t="s">
        <v>419</v>
      </c>
      <c r="BL4487" s="1" t="s">
        <v>11965</v>
      </c>
      <c r="BM4487" s="1" t="s">
        <v>1379</v>
      </c>
      <c r="BN4487" s="1" t="s">
        <v>12572</v>
      </c>
      <c r="BO4487" s="1" t="s">
        <v>88</v>
      </c>
      <c r="BP4487" s="1" t="s">
        <v>8828</v>
      </c>
      <c r="BQ4487" s="1" t="s">
        <v>18875</v>
      </c>
      <c r="BR4487" s="1" t="s">
        <v>16003</v>
      </c>
      <c r="BS4487" s="1" t="s">
        <v>3182</v>
      </c>
      <c r="BT4487" s="1" t="s">
        <v>11751</v>
      </c>
    </row>
    <row r="4488" spans="1:72" ht="13.5" customHeight="1">
      <c r="A4488" s="3" t="str">
        <f>HYPERLINK("http://kyu.snu.ac.kr/sdhj/index.jsp?type=hj/GK14605_00IH_0001_0079.jpg","1720_각북면_79")</f>
        <v>1720_각북면_79</v>
      </c>
      <c r="B4488" s="2">
        <v>1720</v>
      </c>
      <c r="C4488" s="2" t="s">
        <v>15722</v>
      </c>
      <c r="D4488" s="2" t="s">
        <v>15723</v>
      </c>
      <c r="E4488" s="2">
        <v>4487</v>
      </c>
      <c r="F4488" s="1">
        <v>19</v>
      </c>
      <c r="G4488" s="1" t="s">
        <v>6491</v>
      </c>
      <c r="H4488" s="1" t="s">
        <v>8502</v>
      </c>
      <c r="I4488" s="1">
        <v>18</v>
      </c>
      <c r="L4488" s="1">
        <v>2</v>
      </c>
      <c r="M4488" s="2" t="s">
        <v>5082</v>
      </c>
      <c r="N4488" s="2" t="s">
        <v>12385</v>
      </c>
      <c r="S4488" s="1" t="s">
        <v>51</v>
      </c>
      <c r="T4488" s="1" t="s">
        <v>1413</v>
      </c>
      <c r="W4488" s="1" t="s">
        <v>159</v>
      </c>
      <c r="X4488" s="1" t="s">
        <v>9274</v>
      </c>
      <c r="Y4488" s="1" t="s">
        <v>53</v>
      </c>
      <c r="Z4488" s="1" t="s">
        <v>9315</v>
      </c>
      <c r="AC4488" s="1">
        <v>33</v>
      </c>
      <c r="AD4488" s="1" t="s">
        <v>151</v>
      </c>
      <c r="AE4488" s="1" t="s">
        <v>10802</v>
      </c>
      <c r="AJ4488" s="1" t="s">
        <v>17</v>
      </c>
      <c r="AK4488" s="1" t="s">
        <v>11718</v>
      </c>
      <c r="AL4488" s="1" t="s">
        <v>149</v>
      </c>
      <c r="AM4488" s="1" t="s">
        <v>11728</v>
      </c>
      <c r="AT4488" s="1" t="s">
        <v>88</v>
      </c>
      <c r="AU4488" s="1" t="s">
        <v>8828</v>
      </c>
      <c r="AV4488" s="1" t="s">
        <v>6983</v>
      </c>
      <c r="AW4488" s="1" t="s">
        <v>12186</v>
      </c>
      <c r="BG4488" s="1" t="s">
        <v>88</v>
      </c>
      <c r="BH4488" s="1" t="s">
        <v>8828</v>
      </c>
      <c r="BI4488" s="1" t="s">
        <v>6984</v>
      </c>
      <c r="BJ4488" s="1" t="s">
        <v>13108</v>
      </c>
      <c r="BK4488" s="1" t="s">
        <v>88</v>
      </c>
      <c r="BL4488" s="1" t="s">
        <v>8828</v>
      </c>
      <c r="BM4488" s="1" t="s">
        <v>18992</v>
      </c>
      <c r="BN4488" s="1" t="s">
        <v>13666</v>
      </c>
      <c r="BO4488" s="1" t="s">
        <v>88</v>
      </c>
      <c r="BP4488" s="1" t="s">
        <v>8828</v>
      </c>
      <c r="BQ4488" s="1" t="s">
        <v>14880</v>
      </c>
      <c r="BR4488" s="1" t="s">
        <v>17473</v>
      </c>
      <c r="BS4488" s="1" t="s">
        <v>50</v>
      </c>
      <c r="BT4488" s="1" t="s">
        <v>15656</v>
      </c>
    </row>
    <row r="4489" spans="1:72" ht="13.5" customHeight="1">
      <c r="A4489" s="3" t="str">
        <f>HYPERLINK("http://kyu.snu.ac.kr/sdhj/index.jsp?type=hj/GK14605_00IH_0001_0079.jpg","1720_각북면_79")</f>
        <v>1720_각북면_79</v>
      </c>
      <c r="B4489" s="2">
        <v>1720</v>
      </c>
      <c r="C4489" s="2" t="s">
        <v>15637</v>
      </c>
      <c r="D4489" s="2" t="s">
        <v>15638</v>
      </c>
      <c r="E4489" s="2">
        <v>4488</v>
      </c>
      <c r="F4489" s="1">
        <v>19</v>
      </c>
      <c r="G4489" s="1" t="s">
        <v>6491</v>
      </c>
      <c r="H4489" s="1" t="s">
        <v>8502</v>
      </c>
      <c r="I4489" s="1">
        <v>18</v>
      </c>
      <c r="L4489" s="1">
        <v>2</v>
      </c>
      <c r="M4489" s="2" t="s">
        <v>5082</v>
      </c>
      <c r="N4489" s="2" t="s">
        <v>12385</v>
      </c>
      <c r="S4489" s="1" t="s">
        <v>226</v>
      </c>
      <c r="T4489" s="1" t="s">
        <v>8709</v>
      </c>
      <c r="Y4489" s="1" t="s">
        <v>53</v>
      </c>
      <c r="Z4489" s="1" t="s">
        <v>9315</v>
      </c>
      <c r="AC4489" s="1">
        <v>3</v>
      </c>
      <c r="AD4489" s="1" t="s">
        <v>561</v>
      </c>
      <c r="AE4489" s="1" t="s">
        <v>11535</v>
      </c>
      <c r="AF4489" s="1" t="s">
        <v>135</v>
      </c>
      <c r="AG4489" s="1" t="s">
        <v>11569</v>
      </c>
    </row>
    <row r="4490" spans="1:72" ht="13.5" customHeight="1">
      <c r="A4490" s="3" t="str">
        <f>HYPERLINK("http://kyu.snu.ac.kr/sdhj/index.jsp?type=hj/GK14605_00IH_0001_0079.jpg","1720_각북면_79")</f>
        <v>1720_각북면_79</v>
      </c>
      <c r="B4490" s="2">
        <v>1720</v>
      </c>
      <c r="C4490" s="2" t="s">
        <v>15637</v>
      </c>
      <c r="D4490" s="2" t="s">
        <v>15638</v>
      </c>
      <c r="E4490" s="2">
        <v>4489</v>
      </c>
      <c r="F4490" s="1">
        <v>19</v>
      </c>
      <c r="G4490" s="1" t="s">
        <v>6491</v>
      </c>
      <c r="H4490" s="1" t="s">
        <v>8502</v>
      </c>
      <c r="I4490" s="1">
        <v>18</v>
      </c>
      <c r="L4490" s="1">
        <v>3</v>
      </c>
      <c r="M4490" s="2" t="s">
        <v>18555</v>
      </c>
      <c r="N4490" s="2" t="s">
        <v>18556</v>
      </c>
      <c r="T4490" s="1" t="s">
        <v>15624</v>
      </c>
      <c r="U4490" s="1" t="s">
        <v>6985</v>
      </c>
      <c r="V4490" s="1" t="s">
        <v>8968</v>
      </c>
      <c r="W4490" s="1" t="s">
        <v>373</v>
      </c>
      <c r="X4490" s="1" t="s">
        <v>9290</v>
      </c>
      <c r="Y4490" s="1" t="s">
        <v>17474</v>
      </c>
      <c r="Z4490" s="1" t="s">
        <v>9356</v>
      </c>
      <c r="AC4490" s="1">
        <v>71</v>
      </c>
      <c r="AD4490" s="1" t="s">
        <v>70</v>
      </c>
      <c r="AE4490" s="1" t="s">
        <v>11531</v>
      </c>
      <c r="AJ4490" s="1" t="s">
        <v>17</v>
      </c>
      <c r="AK4490" s="1" t="s">
        <v>11718</v>
      </c>
      <c r="AL4490" s="1" t="s">
        <v>1752</v>
      </c>
      <c r="AM4490" s="1" t="s">
        <v>11745</v>
      </c>
      <c r="AT4490" s="1" t="s">
        <v>88</v>
      </c>
      <c r="AU4490" s="1" t="s">
        <v>8828</v>
      </c>
      <c r="AV4490" s="1" t="s">
        <v>6986</v>
      </c>
      <c r="AW4490" s="1" t="s">
        <v>12185</v>
      </c>
      <c r="BG4490" s="1" t="s">
        <v>88</v>
      </c>
      <c r="BH4490" s="1" t="s">
        <v>8828</v>
      </c>
      <c r="BI4490" s="1" t="s">
        <v>6495</v>
      </c>
      <c r="BJ4490" s="1" t="s">
        <v>13107</v>
      </c>
      <c r="BK4490" s="1" t="s">
        <v>88</v>
      </c>
      <c r="BL4490" s="1" t="s">
        <v>8828</v>
      </c>
      <c r="BM4490" s="1" t="s">
        <v>6577</v>
      </c>
      <c r="BN4490" s="1" t="s">
        <v>9897</v>
      </c>
      <c r="BO4490" s="1" t="s">
        <v>88</v>
      </c>
      <c r="BP4490" s="1" t="s">
        <v>8828</v>
      </c>
      <c r="BQ4490" s="1" t="s">
        <v>6987</v>
      </c>
      <c r="BR4490" s="1" t="s">
        <v>14184</v>
      </c>
      <c r="BS4490" s="1" t="s">
        <v>158</v>
      </c>
      <c r="BT4490" s="1" t="s">
        <v>11647</v>
      </c>
    </row>
    <row r="4491" spans="1:72" ht="13.5" customHeight="1">
      <c r="A4491" s="3" t="str">
        <f>HYPERLINK("http://kyu.snu.ac.kr/sdhj/index.jsp?type=hj/GK14605_00IH_0001_0079.jpg","1720_각북면_79")</f>
        <v>1720_각북면_79</v>
      </c>
      <c r="B4491" s="2">
        <v>1720</v>
      </c>
      <c r="C4491" s="2" t="s">
        <v>15633</v>
      </c>
      <c r="D4491" s="2" t="s">
        <v>15634</v>
      </c>
      <c r="E4491" s="2">
        <v>4490</v>
      </c>
      <c r="F4491" s="1">
        <v>19</v>
      </c>
      <c r="G4491" s="1" t="s">
        <v>6491</v>
      </c>
      <c r="H4491" s="1" t="s">
        <v>8502</v>
      </c>
      <c r="I4491" s="1">
        <v>18</v>
      </c>
      <c r="L4491" s="1">
        <v>3</v>
      </c>
      <c r="M4491" s="2" t="s">
        <v>18555</v>
      </c>
      <c r="N4491" s="2" t="s">
        <v>18556</v>
      </c>
      <c r="S4491" s="1" t="s">
        <v>51</v>
      </c>
      <c r="T4491" s="1" t="s">
        <v>1413</v>
      </c>
      <c r="W4491" s="1" t="s">
        <v>437</v>
      </c>
      <c r="X4491" s="1" t="s">
        <v>9293</v>
      </c>
      <c r="Y4491" s="1" t="s">
        <v>53</v>
      </c>
      <c r="Z4491" s="1" t="s">
        <v>9315</v>
      </c>
      <c r="AC4491" s="1">
        <v>73</v>
      </c>
      <c r="AD4491" s="1" t="s">
        <v>229</v>
      </c>
      <c r="AE4491" s="1" t="s">
        <v>11524</v>
      </c>
      <c r="AJ4491" s="1" t="s">
        <v>17</v>
      </c>
      <c r="AK4491" s="1" t="s">
        <v>11718</v>
      </c>
      <c r="AL4491" s="1" t="s">
        <v>491</v>
      </c>
      <c r="AM4491" s="1" t="s">
        <v>11746</v>
      </c>
      <c r="AT4491" s="1" t="s">
        <v>573</v>
      </c>
      <c r="AU4491" s="1" t="s">
        <v>8905</v>
      </c>
      <c r="AV4491" s="1" t="s">
        <v>6988</v>
      </c>
      <c r="AW4491" s="1" t="s">
        <v>12184</v>
      </c>
      <c r="BG4491" s="1" t="s">
        <v>573</v>
      </c>
      <c r="BH4491" s="1" t="s">
        <v>8905</v>
      </c>
      <c r="BI4491" s="1" t="s">
        <v>2710</v>
      </c>
      <c r="BJ4491" s="1" t="s">
        <v>12328</v>
      </c>
      <c r="BK4491" s="1" t="s">
        <v>573</v>
      </c>
      <c r="BL4491" s="1" t="s">
        <v>8905</v>
      </c>
      <c r="BM4491" s="1" t="s">
        <v>6989</v>
      </c>
      <c r="BN4491" s="1" t="s">
        <v>13665</v>
      </c>
      <c r="BO4491" s="1" t="s">
        <v>88</v>
      </c>
      <c r="BP4491" s="1" t="s">
        <v>8828</v>
      </c>
      <c r="BQ4491" s="1" t="s">
        <v>6990</v>
      </c>
      <c r="BR4491" s="1" t="s">
        <v>14183</v>
      </c>
      <c r="BS4491" s="1" t="s">
        <v>158</v>
      </c>
      <c r="BT4491" s="1" t="s">
        <v>11647</v>
      </c>
    </row>
    <row r="4492" spans="1:72" ht="13.5" customHeight="1">
      <c r="A4492" s="3" t="str">
        <f>HYPERLINK("http://kyu.snu.ac.kr/sdhj/index.jsp?type=hj/GK14605_00IH_0001_0079.jpg","1720_각북면_79")</f>
        <v>1720_각북면_79</v>
      </c>
      <c r="B4492" s="2">
        <v>1720</v>
      </c>
      <c r="C4492" s="2" t="s">
        <v>16368</v>
      </c>
      <c r="D4492" s="2" t="s">
        <v>16369</v>
      </c>
      <c r="E4492" s="2">
        <v>4491</v>
      </c>
      <c r="F4492" s="1">
        <v>19</v>
      </c>
      <c r="G4492" s="1" t="s">
        <v>6491</v>
      </c>
      <c r="H4492" s="1" t="s">
        <v>8502</v>
      </c>
      <c r="I4492" s="1">
        <v>18</v>
      </c>
      <c r="L4492" s="1">
        <v>3</v>
      </c>
      <c r="M4492" s="2" t="s">
        <v>18555</v>
      </c>
      <c r="N4492" s="2" t="s">
        <v>18556</v>
      </c>
      <c r="S4492" s="1" t="s">
        <v>226</v>
      </c>
      <c r="T4492" s="1" t="s">
        <v>8709</v>
      </c>
      <c r="Y4492" s="1" t="s">
        <v>53</v>
      </c>
      <c r="Z4492" s="1" t="s">
        <v>9315</v>
      </c>
      <c r="AF4492" s="1" t="s">
        <v>67</v>
      </c>
      <c r="AG4492" s="1" t="s">
        <v>9286</v>
      </c>
    </row>
    <row r="4493" spans="1:72" ht="13.5" customHeight="1">
      <c r="A4493" s="3" t="str">
        <f>HYPERLINK("http://kyu.snu.ac.kr/sdhj/index.jsp?type=hj/GK14605_00IH_0001_0079.jpg","1720_각북면_79")</f>
        <v>1720_각북면_79</v>
      </c>
      <c r="B4493" s="2">
        <v>1720</v>
      </c>
      <c r="C4493" s="2" t="s">
        <v>15637</v>
      </c>
      <c r="D4493" s="2" t="s">
        <v>15638</v>
      </c>
      <c r="E4493" s="2">
        <v>4492</v>
      </c>
      <c r="F4493" s="1">
        <v>19</v>
      </c>
      <c r="G4493" s="1" t="s">
        <v>6491</v>
      </c>
      <c r="H4493" s="1" t="s">
        <v>8502</v>
      </c>
      <c r="I4493" s="1">
        <v>18</v>
      </c>
      <c r="L4493" s="1">
        <v>4</v>
      </c>
      <c r="M4493" s="2" t="s">
        <v>18557</v>
      </c>
      <c r="N4493" s="2" t="s">
        <v>18558</v>
      </c>
      <c r="T4493" s="1" t="s">
        <v>15624</v>
      </c>
      <c r="U4493" s="1" t="s">
        <v>573</v>
      </c>
      <c r="V4493" s="1" t="s">
        <v>8905</v>
      </c>
      <c r="W4493" s="1" t="s">
        <v>373</v>
      </c>
      <c r="X4493" s="1" t="s">
        <v>9290</v>
      </c>
      <c r="Y4493" s="1" t="s">
        <v>6991</v>
      </c>
      <c r="Z4493" s="1" t="s">
        <v>9950</v>
      </c>
      <c r="AC4493" s="1">
        <v>23</v>
      </c>
      <c r="AD4493" s="1" t="s">
        <v>194</v>
      </c>
      <c r="AE4493" s="1" t="s">
        <v>11565</v>
      </c>
      <c r="AJ4493" s="1" t="s">
        <v>17</v>
      </c>
      <c r="AK4493" s="1" t="s">
        <v>11718</v>
      </c>
      <c r="AL4493" s="1" t="s">
        <v>158</v>
      </c>
      <c r="AM4493" s="1" t="s">
        <v>11647</v>
      </c>
      <c r="AT4493" s="1" t="s">
        <v>573</v>
      </c>
      <c r="AU4493" s="1" t="s">
        <v>8905</v>
      </c>
      <c r="AV4493" s="1" t="s">
        <v>6744</v>
      </c>
      <c r="AW4493" s="1" t="s">
        <v>10045</v>
      </c>
      <c r="BG4493" s="1" t="s">
        <v>573</v>
      </c>
      <c r="BH4493" s="1" t="s">
        <v>8905</v>
      </c>
      <c r="BI4493" s="1" t="s">
        <v>6992</v>
      </c>
      <c r="BJ4493" s="1" t="s">
        <v>13106</v>
      </c>
      <c r="BK4493" s="1" t="s">
        <v>116</v>
      </c>
      <c r="BL4493" s="1" t="s">
        <v>15344</v>
      </c>
      <c r="BM4493" s="1" t="s">
        <v>6561</v>
      </c>
      <c r="BN4493" s="1" t="s">
        <v>13133</v>
      </c>
      <c r="BO4493" s="1" t="s">
        <v>88</v>
      </c>
      <c r="BP4493" s="1" t="s">
        <v>8828</v>
      </c>
      <c r="BQ4493" s="1" t="s">
        <v>6853</v>
      </c>
      <c r="BR4493" s="1" t="s">
        <v>14182</v>
      </c>
      <c r="BS4493" s="1" t="s">
        <v>149</v>
      </c>
      <c r="BT4493" s="1" t="s">
        <v>11728</v>
      </c>
    </row>
    <row r="4494" spans="1:72" ht="13.5" customHeight="1">
      <c r="A4494" s="3" t="str">
        <f>HYPERLINK("http://kyu.snu.ac.kr/sdhj/index.jsp?type=hj/GK14605_00IH_0001_0079.jpg","1720_각북면_79")</f>
        <v>1720_각북면_79</v>
      </c>
      <c r="B4494" s="2">
        <v>1720</v>
      </c>
      <c r="C4494" s="2" t="s">
        <v>17447</v>
      </c>
      <c r="D4494" s="2" t="s">
        <v>17448</v>
      </c>
      <c r="E4494" s="2">
        <v>4493</v>
      </c>
      <c r="F4494" s="1">
        <v>19</v>
      </c>
      <c r="G4494" s="1" t="s">
        <v>6491</v>
      </c>
      <c r="H4494" s="1" t="s">
        <v>8502</v>
      </c>
      <c r="I4494" s="1">
        <v>18</v>
      </c>
      <c r="L4494" s="1">
        <v>4</v>
      </c>
      <c r="M4494" s="2" t="s">
        <v>18557</v>
      </c>
      <c r="N4494" s="2" t="s">
        <v>18558</v>
      </c>
      <c r="S4494" s="1" t="s">
        <v>51</v>
      </c>
      <c r="T4494" s="1" t="s">
        <v>1413</v>
      </c>
      <c r="W4494" s="1" t="s">
        <v>128</v>
      </c>
      <c r="X4494" s="1" t="s">
        <v>9270</v>
      </c>
      <c r="Y4494" s="1" t="s">
        <v>53</v>
      </c>
      <c r="Z4494" s="1" t="s">
        <v>9315</v>
      </c>
      <c r="AC4494" s="1">
        <v>31</v>
      </c>
      <c r="AD4494" s="1" t="s">
        <v>445</v>
      </c>
      <c r="AE4494" s="1" t="s">
        <v>11541</v>
      </c>
      <c r="AJ4494" s="1" t="s">
        <v>17</v>
      </c>
      <c r="AK4494" s="1" t="s">
        <v>11718</v>
      </c>
      <c r="AL4494" s="1" t="s">
        <v>796</v>
      </c>
      <c r="AM4494" s="1" t="s">
        <v>11744</v>
      </c>
      <c r="AT4494" s="1" t="s">
        <v>573</v>
      </c>
      <c r="AU4494" s="1" t="s">
        <v>8905</v>
      </c>
      <c r="AV4494" s="1" t="s">
        <v>6993</v>
      </c>
      <c r="AW4494" s="1" t="s">
        <v>12050</v>
      </c>
      <c r="BG4494" s="1" t="s">
        <v>573</v>
      </c>
      <c r="BH4494" s="1" t="s">
        <v>8905</v>
      </c>
      <c r="BI4494" s="1" t="s">
        <v>6994</v>
      </c>
      <c r="BJ4494" s="1" t="s">
        <v>13105</v>
      </c>
      <c r="BK4494" s="1" t="s">
        <v>573</v>
      </c>
      <c r="BL4494" s="1" t="s">
        <v>8905</v>
      </c>
      <c r="BM4494" s="1" t="s">
        <v>8431</v>
      </c>
      <c r="BN4494" s="1" t="s">
        <v>12266</v>
      </c>
      <c r="BO4494" s="1" t="s">
        <v>573</v>
      </c>
      <c r="BP4494" s="1" t="s">
        <v>8905</v>
      </c>
      <c r="BQ4494" s="1" t="s">
        <v>6995</v>
      </c>
      <c r="BR4494" s="1" t="s">
        <v>15245</v>
      </c>
      <c r="BS4494" s="1" t="s">
        <v>87</v>
      </c>
      <c r="BT4494" s="1" t="s">
        <v>11630</v>
      </c>
    </row>
    <row r="4495" spans="1:72" ht="13.5" customHeight="1">
      <c r="A4495" s="3" t="str">
        <f>HYPERLINK("http://kyu.snu.ac.kr/sdhj/index.jsp?type=hj/GK14605_00IH_0001_0079.jpg","1720_각북면_79")</f>
        <v>1720_각북면_79</v>
      </c>
      <c r="B4495" s="2">
        <v>1720</v>
      </c>
      <c r="C4495" s="2" t="s">
        <v>16292</v>
      </c>
      <c r="D4495" s="2" t="s">
        <v>16293</v>
      </c>
      <c r="E4495" s="2">
        <v>4494</v>
      </c>
      <c r="F4495" s="1">
        <v>19</v>
      </c>
      <c r="G4495" s="1" t="s">
        <v>6491</v>
      </c>
      <c r="H4495" s="1" t="s">
        <v>8502</v>
      </c>
      <c r="I4495" s="1">
        <v>18</v>
      </c>
      <c r="L4495" s="1">
        <v>4</v>
      </c>
      <c r="M4495" s="2" t="s">
        <v>18557</v>
      </c>
      <c r="N4495" s="2" t="s">
        <v>18558</v>
      </c>
      <c r="S4495" s="1" t="s">
        <v>190</v>
      </c>
      <c r="T4495" s="1" t="s">
        <v>8713</v>
      </c>
      <c r="U4495" s="1" t="s">
        <v>573</v>
      </c>
      <c r="V4495" s="1" t="s">
        <v>8905</v>
      </c>
      <c r="Y4495" s="1" t="s">
        <v>4452</v>
      </c>
      <c r="Z4495" s="1" t="s">
        <v>9949</v>
      </c>
      <c r="AC4495" s="1">
        <v>5</v>
      </c>
      <c r="AD4495" s="1" t="s">
        <v>249</v>
      </c>
      <c r="AE4495" s="1" t="s">
        <v>11523</v>
      </c>
    </row>
    <row r="4496" spans="1:72" ht="13.5" customHeight="1">
      <c r="A4496" s="3" t="str">
        <f>HYPERLINK("http://kyu.snu.ac.kr/sdhj/index.jsp?type=hj/GK14605_00IH_0001_0079.jpg","1720_각북면_79")</f>
        <v>1720_각북면_79</v>
      </c>
      <c r="B4496" s="2">
        <v>1720</v>
      </c>
      <c r="C4496" s="2" t="s">
        <v>15637</v>
      </c>
      <c r="D4496" s="2" t="s">
        <v>15638</v>
      </c>
      <c r="E4496" s="2">
        <v>4495</v>
      </c>
      <c r="F4496" s="1">
        <v>19</v>
      </c>
      <c r="G4496" s="1" t="s">
        <v>6491</v>
      </c>
      <c r="H4496" s="1" t="s">
        <v>8502</v>
      </c>
      <c r="I4496" s="1">
        <v>18</v>
      </c>
      <c r="L4496" s="1">
        <v>5</v>
      </c>
      <c r="M4496" s="2" t="s">
        <v>18559</v>
      </c>
      <c r="N4496" s="2" t="s">
        <v>18560</v>
      </c>
      <c r="T4496" s="1" t="s">
        <v>15624</v>
      </c>
      <c r="U4496" s="1" t="s">
        <v>573</v>
      </c>
      <c r="V4496" s="1" t="s">
        <v>8905</v>
      </c>
      <c r="W4496" s="1" t="s">
        <v>373</v>
      </c>
      <c r="X4496" s="1" t="s">
        <v>9290</v>
      </c>
      <c r="Y4496" s="1" t="s">
        <v>6996</v>
      </c>
      <c r="Z4496" s="1" t="s">
        <v>9324</v>
      </c>
      <c r="AC4496" s="1">
        <v>31</v>
      </c>
      <c r="AD4496" s="1" t="s">
        <v>445</v>
      </c>
      <c r="AE4496" s="1" t="s">
        <v>11541</v>
      </c>
      <c r="AJ4496" s="1" t="s">
        <v>17</v>
      </c>
      <c r="AK4496" s="1" t="s">
        <v>11718</v>
      </c>
      <c r="AL4496" s="1" t="s">
        <v>158</v>
      </c>
      <c r="AM4496" s="1" t="s">
        <v>11647</v>
      </c>
      <c r="AT4496" s="1" t="s">
        <v>284</v>
      </c>
      <c r="AU4496" s="1" t="s">
        <v>8967</v>
      </c>
      <c r="AV4496" s="1" t="s">
        <v>6997</v>
      </c>
      <c r="AW4496" s="1" t="s">
        <v>9326</v>
      </c>
      <c r="BG4496" s="1" t="s">
        <v>573</v>
      </c>
      <c r="BH4496" s="1" t="s">
        <v>8905</v>
      </c>
      <c r="BI4496" s="1" t="s">
        <v>6680</v>
      </c>
      <c r="BJ4496" s="1" t="s">
        <v>12231</v>
      </c>
      <c r="BK4496" s="1" t="s">
        <v>2381</v>
      </c>
      <c r="BL4496" s="1" t="s">
        <v>12953</v>
      </c>
      <c r="BM4496" s="1" t="s">
        <v>6627</v>
      </c>
      <c r="BN4496" s="1" t="s">
        <v>10486</v>
      </c>
      <c r="BO4496" s="1" t="s">
        <v>153</v>
      </c>
      <c r="BP4496" s="1" t="s">
        <v>8874</v>
      </c>
      <c r="BQ4496" s="1" t="s">
        <v>6998</v>
      </c>
      <c r="BR4496" s="1" t="s">
        <v>14181</v>
      </c>
      <c r="BS4496" s="1" t="s">
        <v>152</v>
      </c>
      <c r="BT4496" s="1" t="s">
        <v>11667</v>
      </c>
    </row>
    <row r="4497" spans="1:72" ht="13.5" customHeight="1">
      <c r="A4497" s="3" t="str">
        <f>HYPERLINK("http://kyu.snu.ac.kr/sdhj/index.jsp?type=hj/GK14605_00IH_0001_0079.jpg","1720_각북면_79")</f>
        <v>1720_각북면_79</v>
      </c>
      <c r="B4497" s="2">
        <v>1720</v>
      </c>
      <c r="C4497" s="2" t="s">
        <v>15841</v>
      </c>
      <c r="D4497" s="2" t="s">
        <v>15842</v>
      </c>
      <c r="E4497" s="2">
        <v>4496</v>
      </c>
      <c r="F4497" s="1">
        <v>19</v>
      </c>
      <c r="G4497" s="1" t="s">
        <v>6491</v>
      </c>
      <c r="H4497" s="1" t="s">
        <v>8502</v>
      </c>
      <c r="I4497" s="1">
        <v>18</v>
      </c>
      <c r="L4497" s="1">
        <v>5</v>
      </c>
      <c r="M4497" s="2" t="s">
        <v>18559</v>
      </c>
      <c r="N4497" s="2" t="s">
        <v>18560</v>
      </c>
      <c r="S4497" s="1" t="s">
        <v>51</v>
      </c>
      <c r="T4497" s="1" t="s">
        <v>1413</v>
      </c>
      <c r="W4497" s="1" t="s">
        <v>437</v>
      </c>
      <c r="X4497" s="1" t="s">
        <v>9293</v>
      </c>
      <c r="Y4497" s="1" t="s">
        <v>53</v>
      </c>
      <c r="Z4497" s="1" t="s">
        <v>9315</v>
      </c>
      <c r="AC4497" s="1">
        <v>33</v>
      </c>
      <c r="AD4497" s="1" t="s">
        <v>151</v>
      </c>
      <c r="AE4497" s="1" t="s">
        <v>10802</v>
      </c>
      <c r="AJ4497" s="1" t="s">
        <v>17</v>
      </c>
      <c r="AK4497" s="1" t="s">
        <v>11718</v>
      </c>
      <c r="AL4497" s="1" t="s">
        <v>298</v>
      </c>
      <c r="AM4497" s="1" t="s">
        <v>10741</v>
      </c>
      <c r="AT4497" s="1" t="s">
        <v>88</v>
      </c>
      <c r="AU4497" s="1" t="s">
        <v>8828</v>
      </c>
      <c r="AV4497" s="1" t="s">
        <v>6999</v>
      </c>
      <c r="AW4497" s="1" t="s">
        <v>12183</v>
      </c>
      <c r="BG4497" s="1" t="s">
        <v>88</v>
      </c>
      <c r="BH4497" s="1" t="s">
        <v>8828</v>
      </c>
      <c r="BI4497" s="1" t="s">
        <v>7000</v>
      </c>
      <c r="BJ4497" s="1" t="s">
        <v>12045</v>
      </c>
      <c r="BK4497" s="1" t="s">
        <v>88</v>
      </c>
      <c r="BL4497" s="1" t="s">
        <v>8828</v>
      </c>
      <c r="BM4497" s="1" t="s">
        <v>7001</v>
      </c>
      <c r="BN4497" s="1" t="s">
        <v>13664</v>
      </c>
      <c r="BO4497" s="1" t="s">
        <v>88</v>
      </c>
      <c r="BP4497" s="1" t="s">
        <v>8828</v>
      </c>
      <c r="BQ4497" s="1" t="s">
        <v>7002</v>
      </c>
      <c r="BR4497" s="1" t="s">
        <v>15301</v>
      </c>
      <c r="BS4497" s="1" t="s">
        <v>152</v>
      </c>
      <c r="BT4497" s="1" t="s">
        <v>11667</v>
      </c>
    </row>
    <row r="4498" spans="1:72" ht="13.5" customHeight="1">
      <c r="A4498" s="3" t="str">
        <f>HYPERLINK("http://kyu.snu.ac.kr/sdhj/index.jsp?type=hj/GK14605_00IH_0001_0079.jpg","1720_각북면_79")</f>
        <v>1720_각북면_79</v>
      </c>
      <c r="B4498" s="2">
        <v>1720</v>
      </c>
      <c r="C4498" s="2" t="s">
        <v>15637</v>
      </c>
      <c r="D4498" s="2" t="s">
        <v>15638</v>
      </c>
      <c r="E4498" s="2">
        <v>4497</v>
      </c>
      <c r="F4498" s="1">
        <v>19</v>
      </c>
      <c r="G4498" s="1" t="s">
        <v>6491</v>
      </c>
      <c r="H4498" s="1" t="s">
        <v>8502</v>
      </c>
      <c r="I4498" s="1">
        <v>19</v>
      </c>
      <c r="J4498" s="1" t="s">
        <v>7003</v>
      </c>
      <c r="K4498" s="1" t="s">
        <v>8551</v>
      </c>
      <c r="L4498" s="1">
        <v>1</v>
      </c>
      <c r="M4498" s="2" t="s">
        <v>7003</v>
      </c>
      <c r="N4498" s="2" t="s">
        <v>8551</v>
      </c>
      <c r="T4498" s="1" t="s">
        <v>16122</v>
      </c>
      <c r="U4498" s="1" t="s">
        <v>573</v>
      </c>
      <c r="V4498" s="1" t="s">
        <v>8905</v>
      </c>
      <c r="W4498" s="1" t="s">
        <v>373</v>
      </c>
      <c r="X4498" s="1" t="s">
        <v>9290</v>
      </c>
      <c r="Y4498" s="1" t="s">
        <v>7004</v>
      </c>
      <c r="Z4498" s="1" t="s">
        <v>9948</v>
      </c>
      <c r="AC4498" s="1">
        <v>25</v>
      </c>
      <c r="AD4498" s="1" t="s">
        <v>271</v>
      </c>
      <c r="AE4498" s="1" t="s">
        <v>11546</v>
      </c>
      <c r="AJ4498" s="1" t="s">
        <v>17</v>
      </c>
      <c r="AK4498" s="1" t="s">
        <v>11718</v>
      </c>
      <c r="AL4498" s="1" t="s">
        <v>158</v>
      </c>
      <c r="AM4498" s="1" t="s">
        <v>11647</v>
      </c>
      <c r="AT4498" s="1" t="s">
        <v>573</v>
      </c>
      <c r="AU4498" s="1" t="s">
        <v>8905</v>
      </c>
      <c r="AV4498" s="1" t="s">
        <v>6687</v>
      </c>
      <c r="AW4498" s="1" t="s">
        <v>10071</v>
      </c>
      <c r="BG4498" s="1" t="s">
        <v>2381</v>
      </c>
      <c r="BH4498" s="1" t="s">
        <v>12953</v>
      </c>
      <c r="BI4498" s="1" t="s">
        <v>18939</v>
      </c>
      <c r="BJ4498" s="1" t="s">
        <v>17475</v>
      </c>
      <c r="BK4498" s="1" t="s">
        <v>573</v>
      </c>
      <c r="BL4498" s="1" t="s">
        <v>8905</v>
      </c>
      <c r="BM4498" s="1" t="s">
        <v>5315</v>
      </c>
      <c r="BN4498" s="1" t="s">
        <v>13130</v>
      </c>
      <c r="BO4498" s="1" t="s">
        <v>88</v>
      </c>
      <c r="BP4498" s="1" t="s">
        <v>8828</v>
      </c>
      <c r="BQ4498" s="1" t="s">
        <v>6936</v>
      </c>
      <c r="BR4498" s="1" t="s">
        <v>17460</v>
      </c>
      <c r="BS4498" s="1" t="s">
        <v>158</v>
      </c>
      <c r="BT4498" s="1" t="s">
        <v>11647</v>
      </c>
    </row>
    <row r="4499" spans="1:72" ht="13.5" customHeight="1">
      <c r="A4499" s="3" t="str">
        <f>HYPERLINK("http://kyu.snu.ac.kr/sdhj/index.jsp?type=hj/GK14605_00IH_0001_0079.jpg","1720_각북면_79")</f>
        <v>1720_각북면_79</v>
      </c>
      <c r="B4499" s="2">
        <v>1720</v>
      </c>
      <c r="C4499" s="2" t="s">
        <v>15649</v>
      </c>
      <c r="D4499" s="2" t="s">
        <v>15650</v>
      </c>
      <c r="E4499" s="2">
        <v>4498</v>
      </c>
      <c r="F4499" s="1">
        <v>19</v>
      </c>
      <c r="G4499" s="1" t="s">
        <v>6491</v>
      </c>
      <c r="H4499" s="1" t="s">
        <v>8502</v>
      </c>
      <c r="I4499" s="1">
        <v>19</v>
      </c>
      <c r="L4499" s="1">
        <v>1</v>
      </c>
      <c r="M4499" s="2" t="s">
        <v>7003</v>
      </c>
      <c r="N4499" s="2" t="s">
        <v>8551</v>
      </c>
      <c r="S4499" s="1" t="s">
        <v>51</v>
      </c>
      <c r="T4499" s="1" t="s">
        <v>1413</v>
      </c>
      <c r="W4499" s="1" t="s">
        <v>640</v>
      </c>
      <c r="X4499" s="1" t="s">
        <v>15791</v>
      </c>
      <c r="Y4499" s="1" t="s">
        <v>53</v>
      </c>
      <c r="Z4499" s="1" t="s">
        <v>9315</v>
      </c>
      <c r="AC4499" s="1">
        <v>25</v>
      </c>
      <c r="AD4499" s="1" t="s">
        <v>271</v>
      </c>
      <c r="AE4499" s="1" t="s">
        <v>11546</v>
      </c>
      <c r="AJ4499" s="1" t="s">
        <v>17</v>
      </c>
      <c r="AK4499" s="1" t="s">
        <v>11718</v>
      </c>
      <c r="AL4499" s="1" t="s">
        <v>55</v>
      </c>
      <c r="AM4499" s="1" t="s">
        <v>15630</v>
      </c>
      <c r="AT4499" s="1" t="s">
        <v>44</v>
      </c>
      <c r="AU4499" s="1" t="s">
        <v>8875</v>
      </c>
      <c r="AV4499" s="1" t="s">
        <v>5489</v>
      </c>
      <c r="AW4499" s="1" t="s">
        <v>12182</v>
      </c>
      <c r="BG4499" s="1" t="s">
        <v>48</v>
      </c>
      <c r="BH4499" s="1" t="s">
        <v>8899</v>
      </c>
      <c r="BI4499" s="1" t="s">
        <v>4931</v>
      </c>
      <c r="BJ4499" s="1" t="s">
        <v>11996</v>
      </c>
      <c r="BK4499" s="1" t="s">
        <v>2381</v>
      </c>
      <c r="BL4499" s="1" t="s">
        <v>12953</v>
      </c>
      <c r="BM4499" s="1" t="s">
        <v>556</v>
      </c>
      <c r="BN4499" s="1" t="s">
        <v>12745</v>
      </c>
      <c r="BO4499" s="1" t="s">
        <v>48</v>
      </c>
      <c r="BP4499" s="1" t="s">
        <v>8899</v>
      </c>
      <c r="BQ4499" s="1" t="s">
        <v>7005</v>
      </c>
      <c r="BR4499" s="1" t="s">
        <v>14180</v>
      </c>
      <c r="BS4499" s="1" t="s">
        <v>149</v>
      </c>
      <c r="BT4499" s="1" t="s">
        <v>11728</v>
      </c>
    </row>
    <row r="4500" spans="1:72" ht="13.5" customHeight="1">
      <c r="A4500" s="3" t="str">
        <f>HYPERLINK("http://kyu.snu.ac.kr/sdhj/index.jsp?type=hj/GK14605_00IH_0001_0079.jpg","1720_각북면_79")</f>
        <v>1720_각북면_79</v>
      </c>
      <c r="B4500" s="2">
        <v>1720</v>
      </c>
      <c r="C4500" s="2" t="s">
        <v>15680</v>
      </c>
      <c r="D4500" s="2" t="s">
        <v>15681</v>
      </c>
      <c r="E4500" s="2">
        <v>4499</v>
      </c>
      <c r="F4500" s="1">
        <v>19</v>
      </c>
      <c r="G4500" s="1" t="s">
        <v>6491</v>
      </c>
      <c r="H4500" s="1" t="s">
        <v>8502</v>
      </c>
      <c r="I4500" s="1">
        <v>19</v>
      </c>
      <c r="L4500" s="1">
        <v>2</v>
      </c>
      <c r="M4500" s="2" t="s">
        <v>18561</v>
      </c>
      <c r="N4500" s="2" t="s">
        <v>18562</v>
      </c>
      <c r="T4500" s="1" t="s">
        <v>15624</v>
      </c>
      <c r="U4500" s="1" t="s">
        <v>284</v>
      </c>
      <c r="V4500" s="1" t="s">
        <v>8967</v>
      </c>
      <c r="W4500" s="1" t="s">
        <v>245</v>
      </c>
      <c r="X4500" s="1" t="s">
        <v>9269</v>
      </c>
      <c r="Y4500" s="1" t="s">
        <v>7006</v>
      </c>
      <c r="Z4500" s="1" t="s">
        <v>9947</v>
      </c>
      <c r="AC4500" s="1">
        <v>35</v>
      </c>
      <c r="AD4500" s="1" t="s">
        <v>111</v>
      </c>
      <c r="AE4500" s="1" t="s">
        <v>8821</v>
      </c>
      <c r="AJ4500" s="1" t="s">
        <v>17</v>
      </c>
      <c r="AK4500" s="1" t="s">
        <v>11718</v>
      </c>
      <c r="AL4500" s="1" t="s">
        <v>158</v>
      </c>
      <c r="AM4500" s="1" t="s">
        <v>11647</v>
      </c>
      <c r="AT4500" s="1" t="s">
        <v>306</v>
      </c>
      <c r="AU4500" s="1" t="s">
        <v>8941</v>
      </c>
      <c r="AV4500" s="1" t="s">
        <v>7007</v>
      </c>
      <c r="AW4500" s="1" t="s">
        <v>12181</v>
      </c>
      <c r="BG4500" s="1" t="s">
        <v>88</v>
      </c>
      <c r="BH4500" s="1" t="s">
        <v>8828</v>
      </c>
      <c r="BI4500" s="1" t="s">
        <v>499</v>
      </c>
      <c r="BJ4500" s="1" t="s">
        <v>10127</v>
      </c>
      <c r="BK4500" s="1" t="s">
        <v>88</v>
      </c>
      <c r="BL4500" s="1" t="s">
        <v>8828</v>
      </c>
      <c r="BM4500" s="1" t="s">
        <v>321</v>
      </c>
      <c r="BN4500" s="1" t="s">
        <v>10655</v>
      </c>
      <c r="BO4500" s="1" t="s">
        <v>573</v>
      </c>
      <c r="BP4500" s="1" t="s">
        <v>8905</v>
      </c>
      <c r="BQ4500" s="1" t="s">
        <v>7008</v>
      </c>
      <c r="BR4500" s="1" t="s">
        <v>14179</v>
      </c>
      <c r="BS4500" s="1" t="s">
        <v>152</v>
      </c>
      <c r="BT4500" s="1" t="s">
        <v>11667</v>
      </c>
    </row>
    <row r="4501" spans="1:72" ht="13.5" customHeight="1">
      <c r="A4501" s="3" t="str">
        <f>HYPERLINK("http://kyu.snu.ac.kr/sdhj/index.jsp?type=hj/GK14605_00IH_0001_0079.jpg","1720_각북면_79")</f>
        <v>1720_각북면_79</v>
      </c>
      <c r="B4501" s="2">
        <v>1720</v>
      </c>
      <c r="C4501" s="2" t="s">
        <v>15666</v>
      </c>
      <c r="D4501" s="2" t="s">
        <v>15667</v>
      </c>
      <c r="E4501" s="2">
        <v>4500</v>
      </c>
      <c r="F4501" s="1">
        <v>19</v>
      </c>
      <c r="G4501" s="1" t="s">
        <v>6491</v>
      </c>
      <c r="H4501" s="1" t="s">
        <v>8502</v>
      </c>
      <c r="I4501" s="1">
        <v>19</v>
      </c>
      <c r="L4501" s="1">
        <v>2</v>
      </c>
      <c r="M4501" s="2" t="s">
        <v>18561</v>
      </c>
      <c r="N4501" s="2" t="s">
        <v>18562</v>
      </c>
      <c r="S4501" s="1" t="s">
        <v>51</v>
      </c>
      <c r="T4501" s="1" t="s">
        <v>1413</v>
      </c>
      <c r="W4501" s="1" t="s">
        <v>245</v>
      </c>
      <c r="X4501" s="1" t="s">
        <v>9269</v>
      </c>
      <c r="Y4501" s="1" t="s">
        <v>53</v>
      </c>
      <c r="Z4501" s="1" t="s">
        <v>9315</v>
      </c>
      <c r="AC4501" s="1">
        <v>37</v>
      </c>
      <c r="AD4501" s="1" t="s">
        <v>299</v>
      </c>
      <c r="AE4501" s="1" t="s">
        <v>11520</v>
      </c>
      <c r="AJ4501" s="1" t="s">
        <v>17</v>
      </c>
      <c r="AK4501" s="1" t="s">
        <v>11718</v>
      </c>
      <c r="AL4501" s="1" t="s">
        <v>158</v>
      </c>
      <c r="AM4501" s="1" t="s">
        <v>11647</v>
      </c>
      <c r="AT4501" s="1" t="s">
        <v>419</v>
      </c>
      <c r="AU4501" s="1" t="s">
        <v>11965</v>
      </c>
      <c r="AV4501" s="1" t="s">
        <v>905</v>
      </c>
      <c r="AW4501" s="1" t="s">
        <v>10892</v>
      </c>
      <c r="BG4501" s="1" t="s">
        <v>394</v>
      </c>
      <c r="BH4501" s="1" t="s">
        <v>9255</v>
      </c>
      <c r="BI4501" s="1" t="s">
        <v>1378</v>
      </c>
      <c r="BJ4501" s="1" t="s">
        <v>13094</v>
      </c>
      <c r="BK4501" s="1" t="s">
        <v>2103</v>
      </c>
      <c r="BL4501" s="1" t="s">
        <v>11976</v>
      </c>
      <c r="BM4501" s="1" t="s">
        <v>1379</v>
      </c>
      <c r="BN4501" s="1" t="s">
        <v>12572</v>
      </c>
      <c r="BO4501" s="1" t="s">
        <v>88</v>
      </c>
      <c r="BP4501" s="1" t="s">
        <v>8828</v>
      </c>
      <c r="BQ4501" s="1" t="s">
        <v>18993</v>
      </c>
      <c r="BR4501" s="1" t="s">
        <v>17476</v>
      </c>
      <c r="BS4501" s="1" t="s">
        <v>3182</v>
      </c>
      <c r="BT4501" s="1" t="s">
        <v>11751</v>
      </c>
    </row>
    <row r="4502" spans="1:72" ht="13.5" customHeight="1">
      <c r="A4502" s="3" t="str">
        <f>HYPERLINK("http://kyu.snu.ac.kr/sdhj/index.jsp?type=hj/GK14605_00IH_0001_0080.jpg","1720_각북면_80")</f>
        <v>1720_각북면_80</v>
      </c>
      <c r="B4502" s="2">
        <v>1720</v>
      </c>
      <c r="C4502" s="2" t="s">
        <v>15722</v>
      </c>
      <c r="D4502" s="2" t="s">
        <v>15723</v>
      </c>
      <c r="E4502" s="2">
        <v>4501</v>
      </c>
      <c r="F4502" s="1">
        <v>19</v>
      </c>
      <c r="G4502" s="1" t="s">
        <v>6491</v>
      </c>
      <c r="H4502" s="1" t="s">
        <v>8502</v>
      </c>
      <c r="I4502" s="1">
        <v>19</v>
      </c>
      <c r="L4502" s="1">
        <v>2</v>
      </c>
      <c r="M4502" s="2" t="s">
        <v>18561</v>
      </c>
      <c r="N4502" s="2" t="s">
        <v>18562</v>
      </c>
      <c r="S4502" s="1" t="s">
        <v>226</v>
      </c>
      <c r="T4502" s="1" t="s">
        <v>8709</v>
      </c>
      <c r="Y4502" s="1" t="s">
        <v>53</v>
      </c>
      <c r="Z4502" s="1" t="s">
        <v>9315</v>
      </c>
      <c r="AC4502" s="1">
        <v>2</v>
      </c>
      <c r="AD4502" s="1" t="s">
        <v>106</v>
      </c>
      <c r="AE4502" s="1" t="s">
        <v>11517</v>
      </c>
      <c r="AF4502" s="1" t="s">
        <v>135</v>
      </c>
      <c r="AG4502" s="1" t="s">
        <v>11569</v>
      </c>
    </row>
    <row r="4503" spans="1:72" ht="13.5" customHeight="1">
      <c r="A4503" s="3" t="str">
        <f>HYPERLINK("http://kyu.snu.ac.kr/sdhj/index.jsp?type=hj/GK14605_00IH_0001_0080.jpg","1720_각북면_80")</f>
        <v>1720_각북면_80</v>
      </c>
      <c r="B4503" s="2">
        <v>1720</v>
      </c>
      <c r="C4503" s="2" t="s">
        <v>15637</v>
      </c>
      <c r="D4503" s="2" t="s">
        <v>15638</v>
      </c>
      <c r="E4503" s="2">
        <v>4502</v>
      </c>
      <c r="F4503" s="1">
        <v>19</v>
      </c>
      <c r="G4503" s="1" t="s">
        <v>6491</v>
      </c>
      <c r="H4503" s="1" t="s">
        <v>8502</v>
      </c>
      <c r="I4503" s="1">
        <v>19</v>
      </c>
      <c r="L4503" s="1">
        <v>3</v>
      </c>
      <c r="M4503" s="2" t="s">
        <v>18563</v>
      </c>
      <c r="N4503" s="2" t="s">
        <v>18564</v>
      </c>
      <c r="T4503" s="1" t="s">
        <v>15624</v>
      </c>
      <c r="U4503" s="1" t="s">
        <v>573</v>
      </c>
      <c r="V4503" s="1" t="s">
        <v>8905</v>
      </c>
      <c r="W4503" s="1" t="s">
        <v>373</v>
      </c>
      <c r="X4503" s="1" t="s">
        <v>9290</v>
      </c>
      <c r="Y4503" s="1" t="s">
        <v>7009</v>
      </c>
      <c r="Z4503" s="1" t="s">
        <v>9946</v>
      </c>
      <c r="AC4503" s="1">
        <v>24</v>
      </c>
      <c r="AD4503" s="1" t="s">
        <v>132</v>
      </c>
      <c r="AE4503" s="1" t="s">
        <v>11536</v>
      </c>
      <c r="AJ4503" s="1" t="s">
        <v>17</v>
      </c>
      <c r="AK4503" s="1" t="s">
        <v>11718</v>
      </c>
      <c r="AL4503" s="1" t="s">
        <v>158</v>
      </c>
      <c r="AM4503" s="1" t="s">
        <v>11647</v>
      </c>
      <c r="AT4503" s="1" t="s">
        <v>573</v>
      </c>
      <c r="AU4503" s="1" t="s">
        <v>8905</v>
      </c>
      <c r="AV4503" s="1" t="s">
        <v>6763</v>
      </c>
      <c r="AW4503" s="1" t="s">
        <v>17421</v>
      </c>
      <c r="BG4503" s="1" t="s">
        <v>573</v>
      </c>
      <c r="BH4503" s="1" t="s">
        <v>8905</v>
      </c>
      <c r="BI4503" s="1" t="s">
        <v>6626</v>
      </c>
      <c r="BJ4503" s="1" t="s">
        <v>12215</v>
      </c>
      <c r="BK4503" s="1" t="s">
        <v>2381</v>
      </c>
      <c r="BL4503" s="1" t="s">
        <v>12953</v>
      </c>
      <c r="BM4503" s="1" t="s">
        <v>6627</v>
      </c>
      <c r="BN4503" s="1" t="s">
        <v>10486</v>
      </c>
      <c r="BO4503" s="1" t="s">
        <v>573</v>
      </c>
      <c r="BP4503" s="1" t="s">
        <v>8905</v>
      </c>
      <c r="BQ4503" s="1" t="s">
        <v>6959</v>
      </c>
      <c r="BR4503" s="1" t="s">
        <v>14178</v>
      </c>
      <c r="BS4503" s="1" t="s">
        <v>118</v>
      </c>
      <c r="BT4503" s="1" t="s">
        <v>11738</v>
      </c>
    </row>
    <row r="4504" spans="1:72" ht="13.5" customHeight="1">
      <c r="A4504" s="3" t="str">
        <f>HYPERLINK("http://kyu.snu.ac.kr/sdhj/index.jsp?type=hj/GK14605_00IH_0001_0080.jpg","1720_각북면_80")</f>
        <v>1720_각북면_80</v>
      </c>
      <c r="B4504" s="2">
        <v>1720</v>
      </c>
      <c r="C4504" s="2" t="s">
        <v>15678</v>
      </c>
      <c r="D4504" s="2" t="s">
        <v>15679</v>
      </c>
      <c r="E4504" s="2">
        <v>4503</v>
      </c>
      <c r="F4504" s="1">
        <v>19</v>
      </c>
      <c r="G4504" s="1" t="s">
        <v>6491</v>
      </c>
      <c r="H4504" s="1" t="s">
        <v>8502</v>
      </c>
      <c r="I4504" s="1">
        <v>19</v>
      </c>
      <c r="L4504" s="1">
        <v>3</v>
      </c>
      <c r="M4504" s="2" t="s">
        <v>18563</v>
      </c>
      <c r="N4504" s="2" t="s">
        <v>18564</v>
      </c>
      <c r="S4504" s="1" t="s">
        <v>51</v>
      </c>
      <c r="T4504" s="1" t="s">
        <v>1413</v>
      </c>
      <c r="W4504" s="1" t="s">
        <v>128</v>
      </c>
      <c r="X4504" s="1" t="s">
        <v>9270</v>
      </c>
      <c r="Y4504" s="1" t="s">
        <v>53</v>
      </c>
      <c r="Z4504" s="1" t="s">
        <v>9315</v>
      </c>
      <c r="AC4504" s="1">
        <v>25</v>
      </c>
      <c r="AD4504" s="1" t="s">
        <v>271</v>
      </c>
      <c r="AE4504" s="1" t="s">
        <v>11546</v>
      </c>
      <c r="AJ4504" s="1" t="s">
        <v>17</v>
      </c>
      <c r="AK4504" s="1" t="s">
        <v>11718</v>
      </c>
      <c r="AL4504" s="1" t="s">
        <v>118</v>
      </c>
      <c r="AM4504" s="1" t="s">
        <v>11738</v>
      </c>
      <c r="AT4504" s="1" t="s">
        <v>573</v>
      </c>
      <c r="AU4504" s="1" t="s">
        <v>8905</v>
      </c>
      <c r="AV4504" s="1" t="s">
        <v>4503</v>
      </c>
      <c r="AW4504" s="1" t="s">
        <v>9304</v>
      </c>
      <c r="BG4504" s="1" t="s">
        <v>48</v>
      </c>
      <c r="BH4504" s="1" t="s">
        <v>8899</v>
      </c>
      <c r="BI4504" s="1" t="s">
        <v>7010</v>
      </c>
      <c r="BJ4504" s="1" t="s">
        <v>13104</v>
      </c>
      <c r="BK4504" s="1" t="s">
        <v>573</v>
      </c>
      <c r="BL4504" s="1" t="s">
        <v>8905</v>
      </c>
      <c r="BM4504" s="1" t="s">
        <v>382</v>
      </c>
      <c r="BN4504" s="1" t="s">
        <v>10811</v>
      </c>
      <c r="BO4504" s="1" t="s">
        <v>1979</v>
      </c>
      <c r="BP4504" s="1" t="s">
        <v>11966</v>
      </c>
      <c r="BQ4504" s="1" t="s">
        <v>7011</v>
      </c>
      <c r="BR4504" s="1" t="s">
        <v>17477</v>
      </c>
      <c r="BS4504" s="1" t="s">
        <v>50</v>
      </c>
      <c r="BT4504" s="1" t="s">
        <v>17478</v>
      </c>
    </row>
    <row r="4505" spans="1:72" ht="13.5" customHeight="1">
      <c r="A4505" s="3" t="str">
        <f>HYPERLINK("http://kyu.snu.ac.kr/sdhj/index.jsp?type=hj/GK14605_00IH_0001_0080.jpg","1720_각북면_80")</f>
        <v>1720_각북면_80</v>
      </c>
      <c r="B4505" s="2">
        <v>1720</v>
      </c>
      <c r="C4505" s="2" t="s">
        <v>16449</v>
      </c>
      <c r="D4505" s="2" t="s">
        <v>16450</v>
      </c>
      <c r="E4505" s="2">
        <v>4504</v>
      </c>
      <c r="F4505" s="1">
        <v>19</v>
      </c>
      <c r="G4505" s="1" t="s">
        <v>6491</v>
      </c>
      <c r="H4505" s="1" t="s">
        <v>8502</v>
      </c>
      <c r="I4505" s="1">
        <v>19</v>
      </c>
      <c r="L4505" s="1">
        <v>3</v>
      </c>
      <c r="M4505" s="2" t="s">
        <v>18563</v>
      </c>
      <c r="N4505" s="2" t="s">
        <v>18564</v>
      </c>
      <c r="S4505" s="1" t="s">
        <v>190</v>
      </c>
      <c r="T4505" s="1" t="s">
        <v>8713</v>
      </c>
      <c r="U4505" s="1" t="s">
        <v>573</v>
      </c>
      <c r="V4505" s="1" t="s">
        <v>8905</v>
      </c>
      <c r="Y4505" s="1" t="s">
        <v>2175</v>
      </c>
      <c r="Z4505" s="1" t="s">
        <v>9939</v>
      </c>
      <c r="AC4505" s="1">
        <v>2</v>
      </c>
      <c r="AD4505" s="1" t="s">
        <v>106</v>
      </c>
      <c r="AE4505" s="1" t="s">
        <v>11517</v>
      </c>
      <c r="AF4505" s="1" t="s">
        <v>135</v>
      </c>
      <c r="AG4505" s="1" t="s">
        <v>11569</v>
      </c>
    </row>
    <row r="4506" spans="1:72" ht="13.5" customHeight="1">
      <c r="A4506" s="3" t="str">
        <f>HYPERLINK("http://kyu.snu.ac.kr/sdhj/index.jsp?type=hj/GK14605_00IH_0001_0080.jpg","1720_각북면_80")</f>
        <v>1720_각북면_80</v>
      </c>
      <c r="B4506" s="2">
        <v>1720</v>
      </c>
      <c r="C4506" s="2" t="s">
        <v>15637</v>
      </c>
      <c r="D4506" s="2" t="s">
        <v>15638</v>
      </c>
      <c r="E4506" s="2">
        <v>4505</v>
      </c>
      <c r="F4506" s="1">
        <v>19</v>
      </c>
      <c r="G4506" s="1" t="s">
        <v>6491</v>
      </c>
      <c r="H4506" s="1" t="s">
        <v>8502</v>
      </c>
      <c r="I4506" s="1">
        <v>19</v>
      </c>
      <c r="L4506" s="1">
        <v>4</v>
      </c>
      <c r="M4506" s="2" t="s">
        <v>18565</v>
      </c>
      <c r="N4506" s="2" t="s">
        <v>18566</v>
      </c>
      <c r="T4506" s="1" t="s">
        <v>15624</v>
      </c>
      <c r="U4506" s="1" t="s">
        <v>573</v>
      </c>
      <c r="V4506" s="1" t="s">
        <v>8905</v>
      </c>
      <c r="W4506" s="1" t="s">
        <v>38</v>
      </c>
      <c r="X4506" s="1" t="s">
        <v>15655</v>
      </c>
      <c r="Y4506" s="1" t="s">
        <v>7012</v>
      </c>
      <c r="Z4506" s="1" t="s">
        <v>9945</v>
      </c>
      <c r="AC4506" s="1">
        <v>37</v>
      </c>
      <c r="AD4506" s="1" t="s">
        <v>299</v>
      </c>
      <c r="AE4506" s="1" t="s">
        <v>11520</v>
      </c>
      <c r="AJ4506" s="1" t="s">
        <v>17</v>
      </c>
      <c r="AK4506" s="1" t="s">
        <v>11718</v>
      </c>
      <c r="AL4506" s="1" t="s">
        <v>50</v>
      </c>
      <c r="AM4506" s="1" t="s">
        <v>15656</v>
      </c>
      <c r="AT4506" s="1" t="s">
        <v>573</v>
      </c>
      <c r="AU4506" s="1" t="s">
        <v>8905</v>
      </c>
      <c r="AV4506" s="1" t="s">
        <v>7013</v>
      </c>
      <c r="AW4506" s="1" t="s">
        <v>10116</v>
      </c>
      <c r="BG4506" s="1" t="s">
        <v>573</v>
      </c>
      <c r="BH4506" s="1" t="s">
        <v>8905</v>
      </c>
      <c r="BI4506" s="1" t="s">
        <v>382</v>
      </c>
      <c r="BJ4506" s="1" t="s">
        <v>10811</v>
      </c>
      <c r="BK4506" s="1" t="s">
        <v>2381</v>
      </c>
      <c r="BL4506" s="1" t="s">
        <v>12953</v>
      </c>
      <c r="BM4506" s="1" t="s">
        <v>4578</v>
      </c>
      <c r="BN4506" s="1" t="s">
        <v>16789</v>
      </c>
      <c r="BO4506" s="1" t="s">
        <v>573</v>
      </c>
      <c r="BP4506" s="1" t="s">
        <v>8905</v>
      </c>
      <c r="BQ4506" s="1" t="s">
        <v>7014</v>
      </c>
      <c r="BR4506" s="1" t="s">
        <v>14051</v>
      </c>
      <c r="BS4506" s="1" t="s">
        <v>152</v>
      </c>
      <c r="BT4506" s="1" t="s">
        <v>11667</v>
      </c>
    </row>
    <row r="4507" spans="1:72" ht="13.5" customHeight="1">
      <c r="A4507" s="3" t="str">
        <f>HYPERLINK("http://kyu.snu.ac.kr/sdhj/index.jsp?type=hj/GK14605_00IH_0001_0080.jpg","1720_각북면_80")</f>
        <v>1720_각북면_80</v>
      </c>
      <c r="B4507" s="2">
        <v>1720</v>
      </c>
      <c r="C4507" s="2" t="s">
        <v>15666</v>
      </c>
      <c r="D4507" s="2" t="s">
        <v>15667</v>
      </c>
      <c r="E4507" s="2">
        <v>4506</v>
      </c>
      <c r="F4507" s="1">
        <v>19</v>
      </c>
      <c r="G4507" s="1" t="s">
        <v>6491</v>
      </c>
      <c r="H4507" s="1" t="s">
        <v>8502</v>
      </c>
      <c r="I4507" s="1">
        <v>19</v>
      </c>
      <c r="L4507" s="1">
        <v>4</v>
      </c>
      <c r="M4507" s="2" t="s">
        <v>18565</v>
      </c>
      <c r="N4507" s="2" t="s">
        <v>18566</v>
      </c>
      <c r="S4507" s="1" t="s">
        <v>51</v>
      </c>
      <c r="T4507" s="1" t="s">
        <v>1413</v>
      </c>
      <c r="W4507" s="1" t="s">
        <v>768</v>
      </c>
      <c r="X4507" s="1" t="s">
        <v>9261</v>
      </c>
      <c r="Y4507" s="1" t="s">
        <v>53</v>
      </c>
      <c r="Z4507" s="1" t="s">
        <v>9315</v>
      </c>
      <c r="AC4507" s="1">
        <v>37</v>
      </c>
      <c r="AD4507" s="1" t="s">
        <v>299</v>
      </c>
      <c r="AE4507" s="1" t="s">
        <v>11520</v>
      </c>
      <c r="AJ4507" s="1" t="s">
        <v>17</v>
      </c>
      <c r="AK4507" s="1" t="s">
        <v>11718</v>
      </c>
      <c r="AL4507" s="1" t="s">
        <v>436</v>
      </c>
      <c r="AM4507" s="1" t="s">
        <v>11639</v>
      </c>
      <c r="AT4507" s="1" t="s">
        <v>88</v>
      </c>
      <c r="AU4507" s="1" t="s">
        <v>8828</v>
      </c>
      <c r="AV4507" s="1" t="s">
        <v>7015</v>
      </c>
      <c r="AW4507" s="1" t="s">
        <v>12180</v>
      </c>
      <c r="BG4507" s="1" t="s">
        <v>88</v>
      </c>
      <c r="BH4507" s="1" t="s">
        <v>8828</v>
      </c>
      <c r="BI4507" s="1" t="s">
        <v>7016</v>
      </c>
      <c r="BJ4507" s="1" t="s">
        <v>13103</v>
      </c>
      <c r="BK4507" s="1" t="s">
        <v>88</v>
      </c>
      <c r="BL4507" s="1" t="s">
        <v>8828</v>
      </c>
      <c r="BM4507" s="1" t="s">
        <v>2891</v>
      </c>
      <c r="BN4507" s="1" t="s">
        <v>11159</v>
      </c>
      <c r="BO4507" s="1" t="s">
        <v>88</v>
      </c>
      <c r="BP4507" s="1" t="s">
        <v>8828</v>
      </c>
      <c r="BQ4507" s="1" t="s">
        <v>7017</v>
      </c>
      <c r="BR4507" s="1" t="s">
        <v>14177</v>
      </c>
      <c r="BS4507" s="1" t="s">
        <v>158</v>
      </c>
      <c r="BT4507" s="1" t="s">
        <v>11647</v>
      </c>
    </row>
    <row r="4508" spans="1:72" ht="13.5" customHeight="1">
      <c r="A4508" s="3" t="str">
        <f>HYPERLINK("http://kyu.snu.ac.kr/sdhj/index.jsp?type=hj/GK14605_00IH_0001_0080.jpg","1720_각북면_80")</f>
        <v>1720_각북면_80</v>
      </c>
      <c r="B4508" s="2">
        <v>1720</v>
      </c>
      <c r="C4508" s="2" t="s">
        <v>15701</v>
      </c>
      <c r="D4508" s="2" t="s">
        <v>15702</v>
      </c>
      <c r="E4508" s="2">
        <v>4507</v>
      </c>
      <c r="F4508" s="1">
        <v>19</v>
      </c>
      <c r="G4508" s="1" t="s">
        <v>6491</v>
      </c>
      <c r="H4508" s="1" t="s">
        <v>8502</v>
      </c>
      <c r="I4508" s="1">
        <v>19</v>
      </c>
      <c r="L4508" s="1">
        <v>4</v>
      </c>
      <c r="M4508" s="2" t="s">
        <v>18565</v>
      </c>
      <c r="N4508" s="2" t="s">
        <v>18566</v>
      </c>
      <c r="S4508" s="1" t="s">
        <v>226</v>
      </c>
      <c r="T4508" s="1" t="s">
        <v>8709</v>
      </c>
      <c r="Y4508" s="1" t="s">
        <v>53</v>
      </c>
      <c r="Z4508" s="1" t="s">
        <v>9315</v>
      </c>
      <c r="AC4508" s="1">
        <v>8</v>
      </c>
      <c r="AD4508" s="1" t="s">
        <v>76</v>
      </c>
      <c r="AE4508" s="1" t="s">
        <v>11537</v>
      </c>
    </row>
    <row r="4509" spans="1:72" ht="13.5" customHeight="1">
      <c r="A4509" s="3" t="str">
        <f>HYPERLINK("http://kyu.snu.ac.kr/sdhj/index.jsp?type=hj/GK14605_00IH_0001_0080.jpg","1720_각북면_80")</f>
        <v>1720_각북면_80</v>
      </c>
      <c r="B4509" s="2">
        <v>1720</v>
      </c>
      <c r="C4509" s="2" t="s">
        <v>15637</v>
      </c>
      <c r="D4509" s="2" t="s">
        <v>15638</v>
      </c>
      <c r="E4509" s="2">
        <v>4508</v>
      </c>
      <c r="F4509" s="1">
        <v>19</v>
      </c>
      <c r="G4509" s="1" t="s">
        <v>6491</v>
      </c>
      <c r="H4509" s="1" t="s">
        <v>8502</v>
      </c>
      <c r="I4509" s="1">
        <v>19</v>
      </c>
      <c r="L4509" s="1">
        <v>4</v>
      </c>
      <c r="M4509" s="2" t="s">
        <v>18565</v>
      </c>
      <c r="N4509" s="2" t="s">
        <v>18566</v>
      </c>
      <c r="S4509" s="1" t="s">
        <v>68</v>
      </c>
      <c r="T4509" s="1" t="s">
        <v>8708</v>
      </c>
      <c r="Y4509" s="1" t="s">
        <v>53</v>
      </c>
      <c r="Z4509" s="1" t="s">
        <v>9315</v>
      </c>
      <c r="AC4509" s="1">
        <v>2</v>
      </c>
      <c r="AD4509" s="1" t="s">
        <v>106</v>
      </c>
      <c r="AE4509" s="1" t="s">
        <v>11517</v>
      </c>
      <c r="AF4509" s="1" t="s">
        <v>135</v>
      </c>
      <c r="AG4509" s="1" t="s">
        <v>11569</v>
      </c>
    </row>
    <row r="4510" spans="1:72" ht="13.5" customHeight="1">
      <c r="A4510" s="3" t="str">
        <f>HYPERLINK("http://kyu.snu.ac.kr/sdhj/index.jsp?type=hj/GK14605_00IH_0001_0080.jpg","1720_각북면_80")</f>
        <v>1720_각북면_80</v>
      </c>
      <c r="B4510" s="2">
        <v>1720</v>
      </c>
      <c r="C4510" s="2" t="s">
        <v>15637</v>
      </c>
      <c r="D4510" s="2" t="s">
        <v>15638</v>
      </c>
      <c r="E4510" s="2">
        <v>4509</v>
      </c>
      <c r="F4510" s="1">
        <v>19</v>
      </c>
      <c r="G4510" s="1" t="s">
        <v>6491</v>
      </c>
      <c r="H4510" s="1" t="s">
        <v>8502</v>
      </c>
      <c r="I4510" s="1">
        <v>19</v>
      </c>
      <c r="L4510" s="1">
        <v>5</v>
      </c>
      <c r="M4510" s="2" t="s">
        <v>18567</v>
      </c>
      <c r="N4510" s="2" t="s">
        <v>18568</v>
      </c>
      <c r="T4510" s="1" t="s">
        <v>15624</v>
      </c>
      <c r="U4510" s="1" t="s">
        <v>573</v>
      </c>
      <c r="V4510" s="1" t="s">
        <v>8905</v>
      </c>
      <c r="W4510" s="1" t="s">
        <v>128</v>
      </c>
      <c r="X4510" s="1" t="s">
        <v>9270</v>
      </c>
      <c r="Y4510" s="1" t="s">
        <v>6702</v>
      </c>
      <c r="Z4510" s="1" t="s">
        <v>9944</v>
      </c>
      <c r="AC4510" s="1">
        <v>59</v>
      </c>
      <c r="AD4510" s="1" t="s">
        <v>540</v>
      </c>
      <c r="AE4510" s="1" t="s">
        <v>11564</v>
      </c>
      <c r="AJ4510" s="1" t="s">
        <v>17</v>
      </c>
      <c r="AK4510" s="1" t="s">
        <v>11718</v>
      </c>
      <c r="AL4510" s="1" t="s">
        <v>6528</v>
      </c>
      <c r="AM4510" s="1" t="s">
        <v>11168</v>
      </c>
      <c r="AT4510" s="1" t="s">
        <v>573</v>
      </c>
      <c r="AU4510" s="1" t="s">
        <v>8905</v>
      </c>
      <c r="AV4510" s="1" t="s">
        <v>7018</v>
      </c>
      <c r="AW4510" s="1" t="s">
        <v>10237</v>
      </c>
      <c r="BG4510" s="1" t="s">
        <v>573</v>
      </c>
      <c r="BH4510" s="1" t="s">
        <v>8905</v>
      </c>
      <c r="BI4510" s="1" t="s">
        <v>8403</v>
      </c>
      <c r="BJ4510" s="1" t="s">
        <v>13102</v>
      </c>
      <c r="BK4510" s="1" t="s">
        <v>573</v>
      </c>
      <c r="BL4510" s="1" t="s">
        <v>8905</v>
      </c>
      <c r="BM4510" s="1" t="s">
        <v>7019</v>
      </c>
      <c r="BN4510" s="1" t="s">
        <v>13663</v>
      </c>
      <c r="BO4510" s="1" t="s">
        <v>48</v>
      </c>
      <c r="BP4510" s="1" t="s">
        <v>8899</v>
      </c>
      <c r="BQ4510" s="1" t="s">
        <v>7020</v>
      </c>
      <c r="BR4510" s="1" t="s">
        <v>17479</v>
      </c>
      <c r="BS4510" s="1" t="s">
        <v>152</v>
      </c>
      <c r="BT4510" s="1" t="s">
        <v>11667</v>
      </c>
    </row>
    <row r="4511" spans="1:72" ht="13.5" customHeight="1">
      <c r="A4511" s="3" t="str">
        <f>HYPERLINK("http://kyu.snu.ac.kr/sdhj/index.jsp?type=hj/GK14605_00IH_0001_0080.jpg","1720_각북면_80")</f>
        <v>1720_각북면_80</v>
      </c>
      <c r="B4511" s="2">
        <v>1720</v>
      </c>
      <c r="C4511" s="2" t="s">
        <v>17480</v>
      </c>
      <c r="D4511" s="2" t="s">
        <v>17481</v>
      </c>
      <c r="E4511" s="2">
        <v>4510</v>
      </c>
      <c r="F4511" s="1">
        <v>19</v>
      </c>
      <c r="G4511" s="1" t="s">
        <v>6491</v>
      </c>
      <c r="H4511" s="1" t="s">
        <v>8502</v>
      </c>
      <c r="I4511" s="1">
        <v>19</v>
      </c>
      <c r="L4511" s="1">
        <v>5</v>
      </c>
      <c r="M4511" s="2" t="s">
        <v>18567</v>
      </c>
      <c r="N4511" s="2" t="s">
        <v>18568</v>
      </c>
      <c r="S4511" s="1" t="s">
        <v>51</v>
      </c>
      <c r="T4511" s="1" t="s">
        <v>1413</v>
      </c>
      <c r="W4511" s="1" t="s">
        <v>1997</v>
      </c>
      <c r="X4511" s="1" t="s">
        <v>17482</v>
      </c>
      <c r="Y4511" s="1" t="s">
        <v>53</v>
      </c>
      <c r="Z4511" s="1" t="s">
        <v>9315</v>
      </c>
      <c r="AC4511" s="1">
        <v>59</v>
      </c>
      <c r="AD4511" s="1" t="s">
        <v>540</v>
      </c>
      <c r="AE4511" s="1" t="s">
        <v>11564</v>
      </c>
      <c r="AF4511" s="1" t="s">
        <v>135</v>
      </c>
      <c r="AG4511" s="1" t="s">
        <v>11569</v>
      </c>
      <c r="AJ4511" s="1" t="s">
        <v>17</v>
      </c>
      <c r="AK4511" s="1" t="s">
        <v>11718</v>
      </c>
      <c r="AL4511" s="1" t="s">
        <v>96</v>
      </c>
      <c r="AM4511" s="1" t="s">
        <v>11726</v>
      </c>
      <c r="AT4511" s="1" t="s">
        <v>88</v>
      </c>
      <c r="AU4511" s="1" t="s">
        <v>8828</v>
      </c>
      <c r="AV4511" s="1" t="s">
        <v>8283</v>
      </c>
      <c r="AW4511" s="1" t="s">
        <v>12179</v>
      </c>
      <c r="BG4511" s="1" t="s">
        <v>419</v>
      </c>
      <c r="BH4511" s="1" t="s">
        <v>11965</v>
      </c>
      <c r="BI4511" s="1" t="s">
        <v>5169</v>
      </c>
      <c r="BJ4511" s="1" t="s">
        <v>12379</v>
      </c>
      <c r="BK4511" s="1" t="s">
        <v>7021</v>
      </c>
      <c r="BL4511" s="1" t="s">
        <v>11989</v>
      </c>
      <c r="BM4511" s="1" t="s">
        <v>7022</v>
      </c>
      <c r="BN4511" s="1" t="s">
        <v>9289</v>
      </c>
      <c r="BO4511" s="1" t="s">
        <v>375</v>
      </c>
      <c r="BP4511" s="1" t="s">
        <v>11977</v>
      </c>
      <c r="BQ4511" s="1" t="s">
        <v>7023</v>
      </c>
      <c r="BR4511" s="1" t="s">
        <v>15012</v>
      </c>
      <c r="BS4511" s="1" t="s">
        <v>50</v>
      </c>
      <c r="BT4511" s="1" t="s">
        <v>15888</v>
      </c>
    </row>
    <row r="4512" spans="1:72" ht="13.5" customHeight="1">
      <c r="A4512" s="3" t="str">
        <f>HYPERLINK("http://kyu.snu.ac.kr/sdhj/index.jsp?type=hj/GK14605_00IH_0001_0080.jpg","1720_각북면_80")</f>
        <v>1720_각북면_80</v>
      </c>
      <c r="B4512" s="2">
        <v>1720</v>
      </c>
      <c r="C4512" s="2" t="s">
        <v>15719</v>
      </c>
      <c r="D4512" s="2" t="s">
        <v>15720</v>
      </c>
      <c r="E4512" s="2">
        <v>4511</v>
      </c>
      <c r="F4512" s="1">
        <v>19</v>
      </c>
      <c r="G4512" s="1" t="s">
        <v>6491</v>
      </c>
      <c r="H4512" s="1" t="s">
        <v>8502</v>
      </c>
      <c r="I4512" s="1">
        <v>19</v>
      </c>
      <c r="L4512" s="1">
        <v>5</v>
      </c>
      <c r="M4512" s="2" t="s">
        <v>18567</v>
      </c>
      <c r="N4512" s="2" t="s">
        <v>18568</v>
      </c>
      <c r="S4512" s="1" t="s">
        <v>68</v>
      </c>
      <c r="T4512" s="1" t="s">
        <v>8708</v>
      </c>
      <c r="Y4512" s="1" t="s">
        <v>53</v>
      </c>
      <c r="Z4512" s="1" t="s">
        <v>9315</v>
      </c>
      <c r="AF4512" s="1" t="s">
        <v>67</v>
      </c>
      <c r="AG4512" s="1" t="s">
        <v>9286</v>
      </c>
    </row>
    <row r="4513" spans="1:72" ht="13.5" customHeight="1">
      <c r="A4513" s="3" t="str">
        <f>HYPERLINK("http://kyu.snu.ac.kr/sdhj/index.jsp?type=hj/GK14605_00IH_0001_0080.jpg","1720_각북면_80")</f>
        <v>1720_각북면_80</v>
      </c>
      <c r="B4513" s="2">
        <v>1720</v>
      </c>
      <c r="C4513" s="2" t="s">
        <v>15637</v>
      </c>
      <c r="D4513" s="2" t="s">
        <v>15638</v>
      </c>
      <c r="E4513" s="2">
        <v>4512</v>
      </c>
      <c r="F4513" s="1">
        <v>19</v>
      </c>
      <c r="G4513" s="1" t="s">
        <v>6491</v>
      </c>
      <c r="H4513" s="1" t="s">
        <v>8502</v>
      </c>
      <c r="I4513" s="1">
        <v>19</v>
      </c>
      <c r="L4513" s="1">
        <v>5</v>
      </c>
      <c r="M4513" s="2" t="s">
        <v>18567</v>
      </c>
      <c r="N4513" s="2" t="s">
        <v>18568</v>
      </c>
      <c r="S4513" s="1" t="s">
        <v>190</v>
      </c>
      <c r="T4513" s="1" t="s">
        <v>8713</v>
      </c>
      <c r="U4513" s="1" t="s">
        <v>573</v>
      </c>
      <c r="V4513" s="1" t="s">
        <v>8905</v>
      </c>
      <c r="Y4513" s="1" t="s">
        <v>675</v>
      </c>
      <c r="Z4513" s="1" t="s">
        <v>9943</v>
      </c>
      <c r="AC4513" s="1">
        <v>16</v>
      </c>
      <c r="AD4513" s="1" t="s">
        <v>160</v>
      </c>
      <c r="AE4513" s="1" t="s">
        <v>11534</v>
      </c>
      <c r="AF4513" s="1" t="s">
        <v>135</v>
      </c>
      <c r="AG4513" s="1" t="s">
        <v>11569</v>
      </c>
    </row>
    <row r="4514" spans="1:72" ht="13.5" customHeight="1">
      <c r="A4514" s="3" t="str">
        <f>HYPERLINK("http://kyu.snu.ac.kr/sdhj/index.jsp?type=hj/GK14605_00IH_0001_0080.jpg","1720_각북면_80")</f>
        <v>1720_각북면_80</v>
      </c>
      <c r="B4514" s="2">
        <v>1720</v>
      </c>
      <c r="C4514" s="2" t="s">
        <v>15754</v>
      </c>
      <c r="D4514" s="2" t="s">
        <v>15755</v>
      </c>
      <c r="E4514" s="2">
        <v>4513</v>
      </c>
      <c r="F4514" s="1">
        <v>19</v>
      </c>
      <c r="G4514" s="1" t="s">
        <v>6491</v>
      </c>
      <c r="H4514" s="1" t="s">
        <v>8502</v>
      </c>
      <c r="I4514" s="1">
        <v>20</v>
      </c>
      <c r="J4514" s="1" t="s">
        <v>7024</v>
      </c>
      <c r="K4514" s="1" t="s">
        <v>8550</v>
      </c>
      <c r="L4514" s="1">
        <v>1</v>
      </c>
      <c r="M4514" s="2" t="s">
        <v>18569</v>
      </c>
      <c r="N4514" s="2" t="s">
        <v>18570</v>
      </c>
      <c r="T4514" s="1" t="s">
        <v>16992</v>
      </c>
      <c r="U4514" s="1" t="s">
        <v>573</v>
      </c>
      <c r="V4514" s="1" t="s">
        <v>8905</v>
      </c>
      <c r="W4514" s="1" t="s">
        <v>373</v>
      </c>
      <c r="X4514" s="1" t="s">
        <v>9290</v>
      </c>
      <c r="Y4514" s="1" t="s">
        <v>7025</v>
      </c>
      <c r="Z4514" s="1" t="s">
        <v>9942</v>
      </c>
      <c r="AC4514" s="1">
        <v>33</v>
      </c>
      <c r="AD4514" s="1" t="s">
        <v>151</v>
      </c>
      <c r="AE4514" s="1" t="s">
        <v>10802</v>
      </c>
      <c r="AJ4514" s="1" t="s">
        <v>17</v>
      </c>
      <c r="AK4514" s="1" t="s">
        <v>11718</v>
      </c>
      <c r="AL4514" s="1" t="s">
        <v>158</v>
      </c>
      <c r="AM4514" s="1" t="s">
        <v>11647</v>
      </c>
      <c r="AT4514" s="1" t="s">
        <v>573</v>
      </c>
      <c r="AU4514" s="1" t="s">
        <v>8905</v>
      </c>
      <c r="AV4514" s="1" t="s">
        <v>5101</v>
      </c>
      <c r="AW4514" s="1" t="s">
        <v>9442</v>
      </c>
      <c r="BG4514" s="1" t="s">
        <v>573</v>
      </c>
      <c r="BH4514" s="1" t="s">
        <v>8905</v>
      </c>
      <c r="BI4514" s="1" t="s">
        <v>495</v>
      </c>
      <c r="BJ4514" s="1" t="s">
        <v>9450</v>
      </c>
      <c r="BK4514" s="1" t="s">
        <v>573</v>
      </c>
      <c r="BL4514" s="1" t="s">
        <v>8905</v>
      </c>
      <c r="BM4514" s="1" t="s">
        <v>4715</v>
      </c>
      <c r="BN4514" s="1" t="s">
        <v>8707</v>
      </c>
      <c r="BO4514" s="1" t="s">
        <v>573</v>
      </c>
      <c r="BP4514" s="1" t="s">
        <v>8905</v>
      </c>
      <c r="BQ4514" s="1" t="s">
        <v>7026</v>
      </c>
      <c r="BR4514" s="1" t="s">
        <v>14997</v>
      </c>
      <c r="BS4514" s="1" t="s">
        <v>50</v>
      </c>
      <c r="BT4514" s="1" t="s">
        <v>16734</v>
      </c>
    </row>
    <row r="4515" spans="1:72" ht="13.5" customHeight="1">
      <c r="A4515" s="3" t="str">
        <f>HYPERLINK("http://kyu.snu.ac.kr/sdhj/index.jsp?type=hj/GK14605_00IH_0001_0080.jpg","1720_각북면_80")</f>
        <v>1720_각북면_80</v>
      </c>
      <c r="B4515" s="2">
        <v>1720</v>
      </c>
      <c r="C4515" s="2" t="s">
        <v>15884</v>
      </c>
      <c r="D4515" s="2" t="s">
        <v>15885</v>
      </c>
      <c r="E4515" s="2">
        <v>4514</v>
      </c>
      <c r="F4515" s="1">
        <v>19</v>
      </c>
      <c r="G4515" s="1" t="s">
        <v>6491</v>
      </c>
      <c r="H4515" s="1" t="s">
        <v>8502</v>
      </c>
      <c r="I4515" s="1">
        <v>20</v>
      </c>
      <c r="L4515" s="1">
        <v>1</v>
      </c>
      <c r="M4515" s="2" t="s">
        <v>18569</v>
      </c>
      <c r="N4515" s="2" t="s">
        <v>18570</v>
      </c>
      <c r="S4515" s="1" t="s">
        <v>51</v>
      </c>
      <c r="T4515" s="1" t="s">
        <v>1413</v>
      </c>
      <c r="W4515" s="1" t="s">
        <v>220</v>
      </c>
      <c r="X4515" s="1" t="s">
        <v>8720</v>
      </c>
      <c r="Y4515" s="1" t="s">
        <v>53</v>
      </c>
      <c r="Z4515" s="1" t="s">
        <v>9315</v>
      </c>
      <c r="AC4515" s="1">
        <v>33</v>
      </c>
      <c r="AD4515" s="1" t="s">
        <v>151</v>
      </c>
      <c r="AE4515" s="1" t="s">
        <v>10802</v>
      </c>
      <c r="AJ4515" s="1" t="s">
        <v>17</v>
      </c>
      <c r="AK4515" s="1" t="s">
        <v>11718</v>
      </c>
      <c r="AL4515" s="1" t="s">
        <v>2551</v>
      </c>
      <c r="AM4515" s="1" t="s">
        <v>11737</v>
      </c>
      <c r="AT4515" s="1" t="s">
        <v>48</v>
      </c>
      <c r="AU4515" s="1" t="s">
        <v>8899</v>
      </c>
      <c r="AV4515" s="1" t="s">
        <v>7027</v>
      </c>
      <c r="AW4515" s="1" t="s">
        <v>12178</v>
      </c>
      <c r="BG4515" s="1" t="s">
        <v>48</v>
      </c>
      <c r="BH4515" s="1" t="s">
        <v>8899</v>
      </c>
      <c r="BI4515" s="1" t="s">
        <v>5405</v>
      </c>
      <c r="BJ4515" s="1" t="s">
        <v>12319</v>
      </c>
      <c r="BK4515" s="1" t="s">
        <v>48</v>
      </c>
      <c r="BL4515" s="1" t="s">
        <v>8899</v>
      </c>
      <c r="BM4515" s="1" t="s">
        <v>7028</v>
      </c>
      <c r="BN4515" s="1" t="s">
        <v>13662</v>
      </c>
      <c r="BO4515" s="1" t="s">
        <v>153</v>
      </c>
      <c r="BP4515" s="1" t="s">
        <v>8874</v>
      </c>
      <c r="BQ4515" s="1" t="s">
        <v>7029</v>
      </c>
      <c r="BR4515" s="1" t="s">
        <v>14176</v>
      </c>
      <c r="BS4515" s="1" t="s">
        <v>1309</v>
      </c>
      <c r="BT4515" s="1" t="s">
        <v>11732</v>
      </c>
    </row>
    <row r="4516" spans="1:72" ht="13.5" customHeight="1">
      <c r="A4516" s="3" t="str">
        <f>HYPERLINK("http://kyu.snu.ac.kr/sdhj/index.jsp?type=hj/GK14605_00IH_0001_0080.jpg","1720_각북면_80")</f>
        <v>1720_각북면_80</v>
      </c>
      <c r="B4516" s="2">
        <v>1720</v>
      </c>
      <c r="C4516" s="2" t="s">
        <v>15678</v>
      </c>
      <c r="D4516" s="2" t="s">
        <v>15679</v>
      </c>
      <c r="E4516" s="2">
        <v>4515</v>
      </c>
      <c r="F4516" s="1">
        <v>19</v>
      </c>
      <c r="G4516" s="1" t="s">
        <v>6491</v>
      </c>
      <c r="H4516" s="1" t="s">
        <v>8502</v>
      </c>
      <c r="I4516" s="1">
        <v>20</v>
      </c>
      <c r="L4516" s="1">
        <v>1</v>
      </c>
      <c r="M4516" s="2" t="s">
        <v>18569</v>
      </c>
      <c r="N4516" s="2" t="s">
        <v>18570</v>
      </c>
      <c r="S4516" s="1" t="s">
        <v>226</v>
      </c>
      <c r="T4516" s="1" t="s">
        <v>8709</v>
      </c>
      <c r="Y4516" s="1" t="s">
        <v>53</v>
      </c>
      <c r="Z4516" s="1" t="s">
        <v>9315</v>
      </c>
      <c r="AC4516" s="1">
        <v>8</v>
      </c>
      <c r="AD4516" s="1" t="s">
        <v>76</v>
      </c>
      <c r="AE4516" s="1" t="s">
        <v>11537</v>
      </c>
    </row>
    <row r="4517" spans="1:72" ht="13.5" customHeight="1">
      <c r="A4517" s="3" t="str">
        <f>HYPERLINK("http://kyu.snu.ac.kr/sdhj/index.jsp?type=hj/GK14605_00IH_0001_0080.jpg","1720_각북면_80")</f>
        <v>1720_각북면_80</v>
      </c>
      <c r="B4517" s="2">
        <v>1720</v>
      </c>
      <c r="C4517" s="2" t="s">
        <v>15637</v>
      </c>
      <c r="D4517" s="2" t="s">
        <v>15638</v>
      </c>
      <c r="E4517" s="2">
        <v>4516</v>
      </c>
      <c r="F4517" s="1">
        <v>19</v>
      </c>
      <c r="G4517" s="1" t="s">
        <v>6491</v>
      </c>
      <c r="H4517" s="1" t="s">
        <v>8502</v>
      </c>
      <c r="I4517" s="1">
        <v>20</v>
      </c>
      <c r="L4517" s="1">
        <v>1</v>
      </c>
      <c r="M4517" s="2" t="s">
        <v>18569</v>
      </c>
      <c r="N4517" s="2" t="s">
        <v>18570</v>
      </c>
      <c r="S4517" s="1" t="s">
        <v>71</v>
      </c>
      <c r="T4517" s="1" t="s">
        <v>8710</v>
      </c>
      <c r="U4517" s="1" t="s">
        <v>573</v>
      </c>
      <c r="V4517" s="1" t="s">
        <v>8905</v>
      </c>
      <c r="Y4517" s="1" t="s">
        <v>4181</v>
      </c>
      <c r="Z4517" s="1" t="s">
        <v>9941</v>
      </c>
      <c r="AC4517" s="1">
        <v>2</v>
      </c>
      <c r="AD4517" s="1" t="s">
        <v>106</v>
      </c>
      <c r="AE4517" s="1" t="s">
        <v>11517</v>
      </c>
      <c r="AF4517" s="1" t="s">
        <v>135</v>
      </c>
      <c r="AG4517" s="1" t="s">
        <v>11569</v>
      </c>
    </row>
    <row r="4518" spans="1:72" ht="13.5" customHeight="1">
      <c r="A4518" s="3" t="str">
        <f>HYPERLINK("http://kyu.snu.ac.kr/sdhj/index.jsp?type=hj/GK14605_00IH_0001_0080.jpg","1720_각북면_80")</f>
        <v>1720_각북면_80</v>
      </c>
      <c r="B4518" s="2">
        <v>1720</v>
      </c>
      <c r="C4518" s="2" t="s">
        <v>15637</v>
      </c>
      <c r="D4518" s="2" t="s">
        <v>15638</v>
      </c>
      <c r="E4518" s="2">
        <v>4517</v>
      </c>
      <c r="F4518" s="1">
        <v>19</v>
      </c>
      <c r="G4518" s="1" t="s">
        <v>6491</v>
      </c>
      <c r="H4518" s="1" t="s">
        <v>8502</v>
      </c>
      <c r="I4518" s="1">
        <v>20</v>
      </c>
      <c r="L4518" s="1">
        <v>2</v>
      </c>
      <c r="M4518" s="2" t="s">
        <v>1267</v>
      </c>
      <c r="N4518" s="2" t="s">
        <v>11944</v>
      </c>
      <c r="O4518" s="1" t="s">
        <v>6</v>
      </c>
      <c r="P4518" s="1" t="s">
        <v>8656</v>
      </c>
      <c r="T4518" s="1" t="s">
        <v>15624</v>
      </c>
      <c r="U4518" s="1" t="s">
        <v>7030</v>
      </c>
      <c r="V4518" s="1" t="s">
        <v>8966</v>
      </c>
      <c r="W4518" s="1" t="s">
        <v>166</v>
      </c>
      <c r="X4518" s="1" t="s">
        <v>9278</v>
      </c>
      <c r="Y4518" s="1" t="s">
        <v>7031</v>
      </c>
      <c r="Z4518" s="1" t="s">
        <v>9940</v>
      </c>
      <c r="AC4518" s="1">
        <v>46</v>
      </c>
      <c r="AD4518" s="1" t="s">
        <v>40</v>
      </c>
      <c r="AE4518" s="1" t="s">
        <v>11562</v>
      </c>
      <c r="AJ4518" s="1" t="s">
        <v>17</v>
      </c>
      <c r="AK4518" s="1" t="s">
        <v>11718</v>
      </c>
      <c r="AL4518" s="1" t="s">
        <v>50</v>
      </c>
      <c r="AM4518" s="1" t="s">
        <v>15656</v>
      </c>
      <c r="AT4518" s="1" t="s">
        <v>233</v>
      </c>
      <c r="AU4518" s="1" t="s">
        <v>8848</v>
      </c>
      <c r="AV4518" s="1" t="s">
        <v>7032</v>
      </c>
      <c r="AW4518" s="1" t="s">
        <v>12177</v>
      </c>
      <c r="BG4518" s="1" t="s">
        <v>153</v>
      </c>
      <c r="BH4518" s="1" t="s">
        <v>8874</v>
      </c>
      <c r="BI4518" s="1" t="s">
        <v>1203</v>
      </c>
      <c r="BJ4518" s="1" t="s">
        <v>13101</v>
      </c>
      <c r="BK4518" s="1" t="s">
        <v>153</v>
      </c>
      <c r="BL4518" s="1" t="s">
        <v>8874</v>
      </c>
      <c r="BM4518" s="1" t="s">
        <v>6263</v>
      </c>
      <c r="BN4518" s="1" t="s">
        <v>11267</v>
      </c>
      <c r="BO4518" s="1" t="s">
        <v>88</v>
      </c>
      <c r="BP4518" s="1" t="s">
        <v>8828</v>
      </c>
      <c r="BQ4518" s="1" t="s">
        <v>7033</v>
      </c>
      <c r="BR4518" s="1" t="s">
        <v>15257</v>
      </c>
      <c r="BS4518" s="1" t="s">
        <v>865</v>
      </c>
      <c r="BT4518" s="1" t="s">
        <v>11734</v>
      </c>
    </row>
    <row r="4519" spans="1:72" ht="13.5" customHeight="1">
      <c r="A4519" s="3" t="str">
        <f>HYPERLINK("http://kyu.snu.ac.kr/sdhj/index.jsp?type=hj/GK14605_00IH_0001_0080.jpg","1720_각북면_80")</f>
        <v>1720_각북면_80</v>
      </c>
      <c r="B4519" s="2">
        <v>1720</v>
      </c>
      <c r="C4519" s="2" t="s">
        <v>15839</v>
      </c>
      <c r="D4519" s="2" t="s">
        <v>15840</v>
      </c>
      <c r="E4519" s="2">
        <v>4518</v>
      </c>
      <c r="F4519" s="1">
        <v>19</v>
      </c>
      <c r="G4519" s="1" t="s">
        <v>6491</v>
      </c>
      <c r="H4519" s="1" t="s">
        <v>8502</v>
      </c>
      <c r="I4519" s="1">
        <v>20</v>
      </c>
      <c r="L4519" s="1">
        <v>2</v>
      </c>
      <c r="M4519" s="2" t="s">
        <v>1267</v>
      </c>
      <c r="N4519" s="2" t="s">
        <v>11944</v>
      </c>
      <c r="S4519" s="1" t="s">
        <v>51</v>
      </c>
      <c r="T4519" s="1" t="s">
        <v>1413</v>
      </c>
      <c r="W4519" s="1" t="s">
        <v>1696</v>
      </c>
      <c r="X4519" s="1" t="s">
        <v>9286</v>
      </c>
      <c r="Y4519" s="1" t="s">
        <v>53</v>
      </c>
      <c r="Z4519" s="1" t="s">
        <v>9315</v>
      </c>
      <c r="AC4519" s="1">
        <v>36</v>
      </c>
      <c r="AD4519" s="1" t="s">
        <v>341</v>
      </c>
      <c r="AE4519" s="1" t="s">
        <v>11544</v>
      </c>
      <c r="AJ4519" s="1" t="s">
        <v>17</v>
      </c>
      <c r="AK4519" s="1" t="s">
        <v>11718</v>
      </c>
      <c r="AL4519" s="1" t="s">
        <v>720</v>
      </c>
      <c r="AM4519" s="1" t="s">
        <v>11736</v>
      </c>
      <c r="AT4519" s="1" t="s">
        <v>88</v>
      </c>
      <c r="AU4519" s="1" t="s">
        <v>8828</v>
      </c>
      <c r="AV4519" s="1" t="s">
        <v>4106</v>
      </c>
      <c r="AW4519" s="1" t="s">
        <v>10715</v>
      </c>
      <c r="BG4519" s="1" t="s">
        <v>233</v>
      </c>
      <c r="BH4519" s="1" t="s">
        <v>8848</v>
      </c>
      <c r="BI4519" s="1" t="s">
        <v>6411</v>
      </c>
      <c r="BJ4519" s="1" t="s">
        <v>13054</v>
      </c>
      <c r="BK4519" s="1" t="s">
        <v>5367</v>
      </c>
      <c r="BL4519" s="1" t="s">
        <v>8885</v>
      </c>
      <c r="BM4519" s="1" t="s">
        <v>5659</v>
      </c>
      <c r="BN4519" s="1" t="s">
        <v>10168</v>
      </c>
      <c r="BO4519" s="1" t="s">
        <v>1485</v>
      </c>
      <c r="BP4519" s="1" t="s">
        <v>15341</v>
      </c>
      <c r="BQ4519" s="1" t="s">
        <v>7034</v>
      </c>
      <c r="BR4519" s="1" t="s">
        <v>17483</v>
      </c>
      <c r="BS4519" s="1" t="s">
        <v>305</v>
      </c>
      <c r="BT4519" s="1" t="s">
        <v>11720</v>
      </c>
    </row>
    <row r="4520" spans="1:72" ht="13.5" customHeight="1">
      <c r="A4520" s="3" t="str">
        <f>HYPERLINK("http://kyu.snu.ac.kr/sdhj/index.jsp?type=hj/GK14605_00IH_0001_0080.jpg","1720_각북면_80")</f>
        <v>1720_각북면_80</v>
      </c>
      <c r="B4520" s="2">
        <v>1720</v>
      </c>
      <c r="C4520" s="2" t="s">
        <v>16449</v>
      </c>
      <c r="D4520" s="2" t="s">
        <v>16450</v>
      </c>
      <c r="E4520" s="2">
        <v>4519</v>
      </c>
      <c r="F4520" s="1">
        <v>19</v>
      </c>
      <c r="G4520" s="1" t="s">
        <v>6491</v>
      </c>
      <c r="H4520" s="1" t="s">
        <v>8502</v>
      </c>
      <c r="I4520" s="1">
        <v>20</v>
      </c>
      <c r="L4520" s="1">
        <v>2</v>
      </c>
      <c r="M4520" s="2" t="s">
        <v>1267</v>
      </c>
      <c r="N4520" s="2" t="s">
        <v>11944</v>
      </c>
      <c r="S4520" s="1" t="s">
        <v>190</v>
      </c>
      <c r="T4520" s="1" t="s">
        <v>8713</v>
      </c>
      <c r="Y4520" s="1" t="s">
        <v>2175</v>
      </c>
      <c r="Z4520" s="1" t="s">
        <v>9939</v>
      </c>
      <c r="AF4520" s="1" t="s">
        <v>980</v>
      </c>
      <c r="AG4520" s="1" t="s">
        <v>11579</v>
      </c>
      <c r="AH4520" s="1" t="s">
        <v>6747</v>
      </c>
      <c r="AI4520" s="1" t="s">
        <v>11635</v>
      </c>
    </row>
    <row r="4521" spans="1:72" ht="13.5" customHeight="1">
      <c r="A4521" s="3" t="str">
        <f>HYPERLINK("http://kyu.snu.ac.kr/sdhj/index.jsp?type=hj/GK14605_00IH_0001_0080.jpg","1720_각북면_80")</f>
        <v>1720_각북면_80</v>
      </c>
      <c r="B4521" s="2">
        <v>1720</v>
      </c>
      <c r="C4521" s="2" t="s">
        <v>15637</v>
      </c>
      <c r="D4521" s="2" t="s">
        <v>15638</v>
      </c>
      <c r="E4521" s="2">
        <v>4520</v>
      </c>
      <c r="F4521" s="1">
        <v>19</v>
      </c>
      <c r="G4521" s="1" t="s">
        <v>6491</v>
      </c>
      <c r="H4521" s="1" t="s">
        <v>8502</v>
      </c>
      <c r="I4521" s="1">
        <v>20</v>
      </c>
      <c r="L4521" s="1">
        <v>2</v>
      </c>
      <c r="M4521" s="2" t="s">
        <v>1267</v>
      </c>
      <c r="N4521" s="2" t="s">
        <v>11944</v>
      </c>
      <c r="S4521" s="1" t="s">
        <v>71</v>
      </c>
      <c r="T4521" s="1" t="s">
        <v>8710</v>
      </c>
      <c r="U4521" s="1" t="s">
        <v>37</v>
      </c>
      <c r="V4521" s="1" t="s">
        <v>8867</v>
      </c>
      <c r="Y4521" s="1" t="s">
        <v>7035</v>
      </c>
      <c r="Z4521" s="1" t="s">
        <v>9938</v>
      </c>
      <c r="AC4521" s="1">
        <v>7</v>
      </c>
      <c r="AD4521" s="1" t="s">
        <v>454</v>
      </c>
      <c r="AE4521" s="1" t="s">
        <v>11543</v>
      </c>
    </row>
    <row r="4522" spans="1:72" ht="13.5" customHeight="1">
      <c r="A4522" s="3" t="str">
        <f>HYPERLINK("http://kyu.snu.ac.kr/sdhj/index.jsp?type=hj/GK14605_00IH_0001_0080.jpg","1720_각북면_80")</f>
        <v>1720_각북면_80</v>
      </c>
      <c r="B4522" s="2">
        <v>1720</v>
      </c>
      <c r="C4522" s="2" t="s">
        <v>15627</v>
      </c>
      <c r="D4522" s="2" t="s">
        <v>15628</v>
      </c>
      <c r="E4522" s="2">
        <v>4521</v>
      </c>
      <c r="F4522" s="1">
        <v>19</v>
      </c>
      <c r="G4522" s="1" t="s">
        <v>6491</v>
      </c>
      <c r="H4522" s="1" t="s">
        <v>8502</v>
      </c>
      <c r="I4522" s="1">
        <v>20</v>
      </c>
      <c r="L4522" s="1">
        <v>2</v>
      </c>
      <c r="M4522" s="2" t="s">
        <v>1267</v>
      </c>
      <c r="N4522" s="2" t="s">
        <v>11944</v>
      </c>
      <c r="T4522" s="1" t="s">
        <v>15640</v>
      </c>
      <c r="U4522" s="1" t="s">
        <v>77</v>
      </c>
      <c r="V4522" s="1" t="s">
        <v>8853</v>
      </c>
      <c r="Y4522" s="1" t="s">
        <v>7036</v>
      </c>
      <c r="Z4522" s="1" t="s">
        <v>9937</v>
      </c>
      <c r="AC4522" s="1">
        <v>27</v>
      </c>
      <c r="AD4522" s="1" t="s">
        <v>167</v>
      </c>
      <c r="AE4522" s="1" t="s">
        <v>11350</v>
      </c>
      <c r="AF4522" s="1" t="s">
        <v>135</v>
      </c>
      <c r="AG4522" s="1" t="s">
        <v>11569</v>
      </c>
    </row>
    <row r="4523" spans="1:72" ht="13.5" customHeight="1">
      <c r="A4523" s="3" t="str">
        <f>HYPERLINK("http://kyu.snu.ac.kr/sdhj/index.jsp?type=hj/GK14605_00IH_0001_0080.jpg","1720_각북면_80")</f>
        <v>1720_각북면_80</v>
      </c>
      <c r="B4523" s="2">
        <v>1720</v>
      </c>
      <c r="C4523" s="2" t="s">
        <v>15637</v>
      </c>
      <c r="D4523" s="2" t="s">
        <v>15638</v>
      </c>
      <c r="E4523" s="2">
        <v>4522</v>
      </c>
      <c r="F4523" s="1">
        <v>19</v>
      </c>
      <c r="G4523" s="1" t="s">
        <v>6491</v>
      </c>
      <c r="H4523" s="1" t="s">
        <v>8502</v>
      </c>
      <c r="I4523" s="1">
        <v>20</v>
      </c>
      <c r="L4523" s="1">
        <v>2</v>
      </c>
      <c r="M4523" s="2" t="s">
        <v>1267</v>
      </c>
      <c r="N4523" s="2" t="s">
        <v>11944</v>
      </c>
      <c r="T4523" s="1" t="s">
        <v>15640</v>
      </c>
      <c r="U4523" s="1" t="s">
        <v>266</v>
      </c>
      <c r="V4523" s="1" t="s">
        <v>8830</v>
      </c>
      <c r="Y4523" s="1" t="s">
        <v>18994</v>
      </c>
      <c r="Z4523" s="1" t="s">
        <v>17484</v>
      </c>
      <c r="AG4523" s="1" t="s">
        <v>17485</v>
      </c>
    </row>
    <row r="4524" spans="1:72" ht="13.5" customHeight="1">
      <c r="A4524" s="3" t="str">
        <f>HYPERLINK("http://kyu.snu.ac.kr/sdhj/index.jsp?type=hj/GK14605_00IH_0001_0080.jpg","1720_각북면_80")</f>
        <v>1720_각북면_80</v>
      </c>
      <c r="B4524" s="2">
        <v>1720</v>
      </c>
      <c r="C4524" s="2" t="s">
        <v>15637</v>
      </c>
      <c r="D4524" s="2" t="s">
        <v>15638</v>
      </c>
      <c r="E4524" s="2">
        <v>4523</v>
      </c>
      <c r="F4524" s="1">
        <v>19</v>
      </c>
      <c r="G4524" s="1" t="s">
        <v>6491</v>
      </c>
      <c r="H4524" s="1" t="s">
        <v>8502</v>
      </c>
      <c r="I4524" s="1">
        <v>20</v>
      </c>
      <c r="L4524" s="1">
        <v>2</v>
      </c>
      <c r="M4524" s="2" t="s">
        <v>1267</v>
      </c>
      <c r="N4524" s="2" t="s">
        <v>11944</v>
      </c>
      <c r="T4524" s="1" t="s">
        <v>15640</v>
      </c>
      <c r="U4524" s="1" t="s">
        <v>266</v>
      </c>
      <c r="V4524" s="1" t="s">
        <v>8830</v>
      </c>
      <c r="Y4524" s="1" t="s">
        <v>14848</v>
      </c>
      <c r="Z4524" s="1" t="s">
        <v>17486</v>
      </c>
      <c r="AG4524" s="1" t="s">
        <v>17487</v>
      </c>
    </row>
    <row r="4525" spans="1:72" ht="13.5" customHeight="1">
      <c r="A4525" s="3" t="str">
        <f>HYPERLINK("http://kyu.snu.ac.kr/sdhj/index.jsp?type=hj/GK14605_00IH_0001_0080.jpg","1720_각북면_80")</f>
        <v>1720_각북면_80</v>
      </c>
      <c r="B4525" s="2">
        <v>1720</v>
      </c>
      <c r="C4525" s="2" t="s">
        <v>16227</v>
      </c>
      <c r="D4525" s="2" t="s">
        <v>16228</v>
      </c>
      <c r="E4525" s="2">
        <v>4524</v>
      </c>
      <c r="F4525" s="1">
        <v>19</v>
      </c>
      <c r="G4525" s="1" t="s">
        <v>6491</v>
      </c>
      <c r="H4525" s="1" t="s">
        <v>8502</v>
      </c>
      <c r="I4525" s="1">
        <v>20</v>
      </c>
      <c r="L4525" s="1">
        <v>2</v>
      </c>
      <c r="M4525" s="2" t="s">
        <v>1267</v>
      </c>
      <c r="N4525" s="2" t="s">
        <v>11944</v>
      </c>
      <c r="T4525" s="1" t="s">
        <v>15640</v>
      </c>
      <c r="U4525" s="1" t="s">
        <v>77</v>
      </c>
      <c r="V4525" s="1" t="s">
        <v>8853</v>
      </c>
      <c r="Y4525" s="1" t="s">
        <v>3678</v>
      </c>
      <c r="Z4525" s="1" t="s">
        <v>9329</v>
      </c>
      <c r="AF4525" s="1" t="s">
        <v>17488</v>
      </c>
      <c r="AG4525" s="1" t="s">
        <v>15463</v>
      </c>
    </row>
    <row r="4526" spans="1:72" ht="13.5" customHeight="1">
      <c r="A4526" s="3" t="str">
        <f>HYPERLINK("http://kyu.snu.ac.kr/sdhj/index.jsp?type=hj/GK14605_00IH_0001_0080.jpg","1720_각북면_80")</f>
        <v>1720_각북면_80</v>
      </c>
      <c r="B4526" s="2">
        <v>1720</v>
      </c>
      <c r="C4526" s="2" t="s">
        <v>15637</v>
      </c>
      <c r="D4526" s="2" t="s">
        <v>15638</v>
      </c>
      <c r="E4526" s="2">
        <v>4525</v>
      </c>
      <c r="F4526" s="1">
        <v>19</v>
      </c>
      <c r="G4526" s="1" t="s">
        <v>6491</v>
      </c>
      <c r="H4526" s="1" t="s">
        <v>8502</v>
      </c>
      <c r="I4526" s="1">
        <v>20</v>
      </c>
      <c r="L4526" s="1">
        <v>2</v>
      </c>
      <c r="M4526" s="2" t="s">
        <v>1267</v>
      </c>
      <c r="N4526" s="2" t="s">
        <v>11944</v>
      </c>
      <c r="T4526" s="1" t="s">
        <v>15640</v>
      </c>
      <c r="U4526" s="1" t="s">
        <v>77</v>
      </c>
      <c r="V4526" s="1" t="s">
        <v>8853</v>
      </c>
      <c r="Y4526" s="1" t="s">
        <v>8450</v>
      </c>
      <c r="Z4526" s="1" t="s">
        <v>9935</v>
      </c>
      <c r="AG4526" s="1" t="s">
        <v>16394</v>
      </c>
      <c r="AI4526" s="1" t="s">
        <v>17489</v>
      </c>
    </row>
    <row r="4527" spans="1:72" ht="13.5" customHeight="1">
      <c r="A4527" s="3" t="str">
        <f>HYPERLINK("http://kyu.snu.ac.kr/sdhj/index.jsp?type=hj/GK14605_00IH_0001_0080.jpg","1720_각북면_80")</f>
        <v>1720_각북면_80</v>
      </c>
      <c r="B4527" s="2">
        <v>1720</v>
      </c>
      <c r="C4527" s="2" t="s">
        <v>15637</v>
      </c>
      <c r="D4527" s="2" t="s">
        <v>15638</v>
      </c>
      <c r="E4527" s="2">
        <v>4526</v>
      </c>
      <c r="F4527" s="1">
        <v>19</v>
      </c>
      <c r="G4527" s="1" t="s">
        <v>6491</v>
      </c>
      <c r="H4527" s="1" t="s">
        <v>8502</v>
      </c>
      <c r="I4527" s="1">
        <v>20</v>
      </c>
      <c r="L4527" s="1">
        <v>2</v>
      </c>
      <c r="M4527" s="2" t="s">
        <v>1267</v>
      </c>
      <c r="N4527" s="2" t="s">
        <v>11944</v>
      </c>
      <c r="T4527" s="1" t="s">
        <v>15640</v>
      </c>
      <c r="U4527" s="1" t="s">
        <v>266</v>
      </c>
      <c r="V4527" s="1" t="s">
        <v>8830</v>
      </c>
      <c r="Y4527" s="1" t="s">
        <v>3343</v>
      </c>
      <c r="Z4527" s="1" t="s">
        <v>9934</v>
      </c>
      <c r="AF4527" s="1" t="s">
        <v>15476</v>
      </c>
      <c r="AG4527" s="1" t="s">
        <v>17397</v>
      </c>
      <c r="AH4527" s="1" t="s">
        <v>7037</v>
      </c>
      <c r="AI4527" s="1" t="s">
        <v>17489</v>
      </c>
    </row>
    <row r="4528" spans="1:72" ht="13.5" customHeight="1">
      <c r="A4528" s="3" t="str">
        <f>HYPERLINK("http://kyu.snu.ac.kr/sdhj/index.jsp?type=hj/GK14605_00IH_0001_0080.jpg","1720_각북면_80")</f>
        <v>1720_각북면_80</v>
      </c>
      <c r="B4528" s="2">
        <v>1720</v>
      </c>
      <c r="C4528" s="2" t="s">
        <v>15637</v>
      </c>
      <c r="D4528" s="2" t="s">
        <v>15638</v>
      </c>
      <c r="E4528" s="2">
        <v>4527</v>
      </c>
      <c r="F4528" s="1">
        <v>19</v>
      </c>
      <c r="G4528" s="1" t="s">
        <v>6491</v>
      </c>
      <c r="H4528" s="1" t="s">
        <v>8502</v>
      </c>
      <c r="I4528" s="1">
        <v>20</v>
      </c>
      <c r="L4528" s="1">
        <v>2</v>
      </c>
      <c r="M4528" s="2" t="s">
        <v>1267</v>
      </c>
      <c r="N4528" s="2" t="s">
        <v>11944</v>
      </c>
      <c r="T4528" s="1" t="s">
        <v>15640</v>
      </c>
      <c r="U4528" s="1" t="s">
        <v>77</v>
      </c>
      <c r="V4528" s="1" t="s">
        <v>8853</v>
      </c>
      <c r="Y4528" s="1" t="s">
        <v>1001</v>
      </c>
      <c r="Z4528" s="1" t="s">
        <v>9933</v>
      </c>
      <c r="AG4528" s="1" t="s">
        <v>15769</v>
      </c>
      <c r="AI4528" s="1" t="s">
        <v>11644</v>
      </c>
    </row>
    <row r="4529" spans="1:72" ht="13.5" customHeight="1">
      <c r="A4529" s="3" t="str">
        <f>HYPERLINK("http://kyu.snu.ac.kr/sdhj/index.jsp?type=hj/GK14605_00IH_0001_0080.jpg","1720_각북면_80")</f>
        <v>1720_각북면_80</v>
      </c>
      <c r="B4529" s="2">
        <v>1720</v>
      </c>
      <c r="C4529" s="2" t="s">
        <v>15637</v>
      </c>
      <c r="D4529" s="2" t="s">
        <v>15638</v>
      </c>
      <c r="E4529" s="2">
        <v>4528</v>
      </c>
      <c r="F4529" s="1">
        <v>19</v>
      </c>
      <c r="G4529" s="1" t="s">
        <v>6491</v>
      </c>
      <c r="H4529" s="1" t="s">
        <v>8502</v>
      </c>
      <c r="I4529" s="1">
        <v>20</v>
      </c>
      <c r="L4529" s="1">
        <v>2</v>
      </c>
      <c r="M4529" s="2" t="s">
        <v>1267</v>
      </c>
      <c r="N4529" s="2" t="s">
        <v>11944</v>
      </c>
      <c r="T4529" s="1" t="s">
        <v>15640</v>
      </c>
      <c r="U4529" s="1" t="s">
        <v>77</v>
      </c>
      <c r="V4529" s="1" t="s">
        <v>8853</v>
      </c>
      <c r="Y4529" s="1" t="s">
        <v>1269</v>
      </c>
      <c r="Z4529" s="1" t="s">
        <v>9932</v>
      </c>
      <c r="AG4529" s="1" t="s">
        <v>15769</v>
      </c>
      <c r="AI4529" s="1" t="s">
        <v>11644</v>
      </c>
    </row>
    <row r="4530" spans="1:72" ht="13.5" customHeight="1">
      <c r="A4530" s="3" t="str">
        <f>HYPERLINK("http://kyu.snu.ac.kr/sdhj/index.jsp?type=hj/GK14605_00IH_0001_0080.jpg","1720_각북면_80")</f>
        <v>1720_각북면_80</v>
      </c>
      <c r="B4530" s="2">
        <v>1720</v>
      </c>
      <c r="C4530" s="2" t="s">
        <v>15637</v>
      </c>
      <c r="D4530" s="2" t="s">
        <v>15638</v>
      </c>
      <c r="E4530" s="2">
        <v>4529</v>
      </c>
      <c r="F4530" s="1">
        <v>19</v>
      </c>
      <c r="G4530" s="1" t="s">
        <v>6491</v>
      </c>
      <c r="H4530" s="1" t="s">
        <v>8502</v>
      </c>
      <c r="I4530" s="1">
        <v>20</v>
      </c>
      <c r="L4530" s="1">
        <v>2</v>
      </c>
      <c r="M4530" s="2" t="s">
        <v>1267</v>
      </c>
      <c r="N4530" s="2" t="s">
        <v>11944</v>
      </c>
      <c r="T4530" s="1" t="s">
        <v>15640</v>
      </c>
      <c r="U4530" s="1" t="s">
        <v>266</v>
      </c>
      <c r="V4530" s="1" t="s">
        <v>8830</v>
      </c>
      <c r="Y4530" s="1" t="s">
        <v>1268</v>
      </c>
      <c r="Z4530" s="1" t="s">
        <v>9931</v>
      </c>
      <c r="AG4530" s="1" t="s">
        <v>15769</v>
      </c>
      <c r="AI4530" s="1" t="s">
        <v>11644</v>
      </c>
    </row>
    <row r="4531" spans="1:72" ht="13.5" customHeight="1">
      <c r="A4531" s="3" t="str">
        <f>HYPERLINK("http://kyu.snu.ac.kr/sdhj/index.jsp?type=hj/GK14605_00IH_0001_0080.jpg","1720_각북면_80")</f>
        <v>1720_각북면_80</v>
      </c>
      <c r="B4531" s="2">
        <v>1720</v>
      </c>
      <c r="C4531" s="2" t="s">
        <v>15637</v>
      </c>
      <c r="D4531" s="2" t="s">
        <v>15638</v>
      </c>
      <c r="E4531" s="2">
        <v>4530</v>
      </c>
      <c r="F4531" s="1">
        <v>19</v>
      </c>
      <c r="G4531" s="1" t="s">
        <v>6491</v>
      </c>
      <c r="H4531" s="1" t="s">
        <v>8502</v>
      </c>
      <c r="I4531" s="1">
        <v>20</v>
      </c>
      <c r="L4531" s="1">
        <v>2</v>
      </c>
      <c r="M4531" s="2" t="s">
        <v>1267</v>
      </c>
      <c r="N4531" s="2" t="s">
        <v>11944</v>
      </c>
      <c r="T4531" s="1" t="s">
        <v>15640</v>
      </c>
      <c r="U4531" s="1" t="s">
        <v>77</v>
      </c>
      <c r="V4531" s="1" t="s">
        <v>8853</v>
      </c>
      <c r="Y4531" s="1" t="s">
        <v>7038</v>
      </c>
      <c r="Z4531" s="1" t="s">
        <v>9930</v>
      </c>
      <c r="AG4531" s="1" t="s">
        <v>15769</v>
      </c>
      <c r="AI4531" s="1" t="s">
        <v>11644</v>
      </c>
    </row>
    <row r="4532" spans="1:72" ht="13.5" customHeight="1">
      <c r="A4532" s="3" t="str">
        <f>HYPERLINK("http://kyu.snu.ac.kr/sdhj/index.jsp?type=hj/GK14605_00IH_0001_0080.jpg","1720_각북면_80")</f>
        <v>1720_각북면_80</v>
      </c>
      <c r="B4532" s="2">
        <v>1720</v>
      </c>
      <c r="C4532" s="2" t="s">
        <v>15637</v>
      </c>
      <c r="D4532" s="2" t="s">
        <v>15638</v>
      </c>
      <c r="E4532" s="2">
        <v>4531</v>
      </c>
      <c r="F4532" s="1">
        <v>19</v>
      </c>
      <c r="G4532" s="1" t="s">
        <v>6491</v>
      </c>
      <c r="H4532" s="1" t="s">
        <v>8502</v>
      </c>
      <c r="I4532" s="1">
        <v>20</v>
      </c>
      <c r="L4532" s="1">
        <v>2</v>
      </c>
      <c r="M4532" s="2" t="s">
        <v>1267</v>
      </c>
      <c r="N4532" s="2" t="s">
        <v>11944</v>
      </c>
      <c r="T4532" s="1" t="s">
        <v>15640</v>
      </c>
      <c r="U4532" s="1" t="s">
        <v>77</v>
      </c>
      <c r="V4532" s="1" t="s">
        <v>8853</v>
      </c>
      <c r="Y4532" s="1" t="s">
        <v>7039</v>
      </c>
      <c r="Z4532" s="1" t="s">
        <v>9929</v>
      </c>
      <c r="AF4532" s="1" t="s">
        <v>1388</v>
      </c>
      <c r="AG4532" s="1" t="s">
        <v>11591</v>
      </c>
      <c r="AH4532" s="1" t="s">
        <v>3626</v>
      </c>
      <c r="AI4532" s="1" t="s">
        <v>11644</v>
      </c>
    </row>
    <row r="4533" spans="1:72" ht="13.5" customHeight="1">
      <c r="A4533" s="3" t="str">
        <f>HYPERLINK("http://kyu.snu.ac.kr/sdhj/index.jsp?type=hj/GK14605_00IH_0001_0080.jpg","1720_각북면_80")</f>
        <v>1720_각북면_80</v>
      </c>
      <c r="B4533" s="2">
        <v>1720</v>
      </c>
      <c r="C4533" s="2" t="s">
        <v>15637</v>
      </c>
      <c r="D4533" s="2" t="s">
        <v>15638</v>
      </c>
      <c r="E4533" s="2">
        <v>4532</v>
      </c>
      <c r="F4533" s="1">
        <v>19</v>
      </c>
      <c r="G4533" s="1" t="s">
        <v>6491</v>
      </c>
      <c r="H4533" s="1" t="s">
        <v>8502</v>
      </c>
      <c r="I4533" s="1">
        <v>20</v>
      </c>
      <c r="L4533" s="1">
        <v>2</v>
      </c>
      <c r="M4533" s="2" t="s">
        <v>1267</v>
      </c>
      <c r="N4533" s="2" t="s">
        <v>11944</v>
      </c>
      <c r="T4533" s="1" t="s">
        <v>15640</v>
      </c>
      <c r="U4533" s="1" t="s">
        <v>266</v>
      </c>
      <c r="V4533" s="1" t="s">
        <v>8830</v>
      </c>
      <c r="Y4533" s="1" t="s">
        <v>7040</v>
      </c>
      <c r="Z4533" s="1" t="s">
        <v>9928</v>
      </c>
      <c r="AG4533" s="1" t="s">
        <v>15769</v>
      </c>
      <c r="AI4533" s="1" t="s">
        <v>11643</v>
      </c>
    </row>
    <row r="4534" spans="1:72" ht="13.5" customHeight="1">
      <c r="A4534" s="3" t="str">
        <f>HYPERLINK("http://kyu.snu.ac.kr/sdhj/index.jsp?type=hj/GK14605_00IH_0001_0080.jpg","1720_각북면_80")</f>
        <v>1720_각북면_80</v>
      </c>
      <c r="B4534" s="2">
        <v>1720</v>
      </c>
      <c r="C4534" s="2" t="s">
        <v>15637</v>
      </c>
      <c r="D4534" s="2" t="s">
        <v>15638</v>
      </c>
      <c r="E4534" s="2">
        <v>4533</v>
      </c>
      <c r="F4534" s="1">
        <v>19</v>
      </c>
      <c r="G4534" s="1" t="s">
        <v>6491</v>
      </c>
      <c r="H4534" s="1" t="s">
        <v>8502</v>
      </c>
      <c r="I4534" s="1">
        <v>20</v>
      </c>
      <c r="L4534" s="1">
        <v>2</v>
      </c>
      <c r="M4534" s="2" t="s">
        <v>1267</v>
      </c>
      <c r="N4534" s="2" t="s">
        <v>11944</v>
      </c>
      <c r="T4534" s="1" t="s">
        <v>15640</v>
      </c>
      <c r="U4534" s="1" t="s">
        <v>77</v>
      </c>
      <c r="V4534" s="1" t="s">
        <v>8853</v>
      </c>
      <c r="Y4534" s="1" t="s">
        <v>7041</v>
      </c>
      <c r="Z4534" s="1" t="s">
        <v>9927</v>
      </c>
      <c r="AG4534" s="1" t="s">
        <v>15769</v>
      </c>
      <c r="AI4534" s="1" t="s">
        <v>11643</v>
      </c>
    </row>
    <row r="4535" spans="1:72" ht="13.5" customHeight="1">
      <c r="A4535" s="3" t="str">
        <f>HYPERLINK("http://kyu.snu.ac.kr/sdhj/index.jsp?type=hj/GK14605_00IH_0001_0080.jpg","1720_각북면_80")</f>
        <v>1720_각북면_80</v>
      </c>
      <c r="B4535" s="2">
        <v>1720</v>
      </c>
      <c r="C4535" s="2" t="s">
        <v>15637</v>
      </c>
      <c r="D4535" s="2" t="s">
        <v>15638</v>
      </c>
      <c r="E4535" s="2">
        <v>4534</v>
      </c>
      <c r="F4535" s="1">
        <v>19</v>
      </c>
      <c r="G4535" s="1" t="s">
        <v>6491</v>
      </c>
      <c r="H4535" s="1" t="s">
        <v>8502</v>
      </c>
      <c r="I4535" s="1">
        <v>20</v>
      </c>
      <c r="L4535" s="1">
        <v>2</v>
      </c>
      <c r="M4535" s="2" t="s">
        <v>1267</v>
      </c>
      <c r="N4535" s="2" t="s">
        <v>11944</v>
      </c>
      <c r="T4535" s="1" t="s">
        <v>15640</v>
      </c>
      <c r="U4535" s="1" t="s">
        <v>77</v>
      </c>
      <c r="V4535" s="1" t="s">
        <v>8853</v>
      </c>
      <c r="Y4535" s="1" t="s">
        <v>7042</v>
      </c>
      <c r="Z4535" s="1" t="s">
        <v>17490</v>
      </c>
      <c r="AG4535" s="1" t="s">
        <v>15769</v>
      </c>
      <c r="AI4535" s="1" t="s">
        <v>11643</v>
      </c>
    </row>
    <row r="4536" spans="1:72" ht="13.5" customHeight="1">
      <c r="A4536" s="3" t="str">
        <f>HYPERLINK("http://kyu.snu.ac.kr/sdhj/index.jsp?type=hj/GK14605_00IH_0001_0080.jpg","1720_각북면_80")</f>
        <v>1720_각북면_80</v>
      </c>
      <c r="B4536" s="2">
        <v>1720</v>
      </c>
      <c r="C4536" s="2" t="s">
        <v>15637</v>
      </c>
      <c r="D4536" s="2" t="s">
        <v>15638</v>
      </c>
      <c r="E4536" s="2">
        <v>4535</v>
      </c>
      <c r="F4536" s="1">
        <v>19</v>
      </c>
      <c r="G4536" s="1" t="s">
        <v>6491</v>
      </c>
      <c r="H4536" s="1" t="s">
        <v>8502</v>
      </c>
      <c r="I4536" s="1">
        <v>20</v>
      </c>
      <c r="L4536" s="1">
        <v>2</v>
      </c>
      <c r="M4536" s="2" t="s">
        <v>1267</v>
      </c>
      <c r="N4536" s="2" t="s">
        <v>11944</v>
      </c>
      <c r="T4536" s="1" t="s">
        <v>15640</v>
      </c>
      <c r="U4536" s="1" t="s">
        <v>77</v>
      </c>
      <c r="V4536" s="1" t="s">
        <v>8853</v>
      </c>
      <c r="Y4536" s="1" t="s">
        <v>1068</v>
      </c>
      <c r="Z4536" s="1" t="s">
        <v>9926</v>
      </c>
      <c r="AF4536" s="1" t="s">
        <v>1388</v>
      </c>
      <c r="AG4536" s="1" t="s">
        <v>11591</v>
      </c>
      <c r="AH4536" s="1" t="s">
        <v>1785</v>
      </c>
      <c r="AI4536" s="1" t="s">
        <v>11643</v>
      </c>
    </row>
    <row r="4537" spans="1:72" ht="13.5" customHeight="1">
      <c r="A4537" s="3" t="str">
        <f>HYPERLINK("http://kyu.snu.ac.kr/sdhj/index.jsp?type=hj/GK14605_00IH_0001_0080.jpg","1720_각북면_80")</f>
        <v>1720_각북면_80</v>
      </c>
      <c r="B4537" s="2">
        <v>1720</v>
      </c>
      <c r="C4537" s="2" t="s">
        <v>15637</v>
      </c>
      <c r="D4537" s="2" t="s">
        <v>15638</v>
      </c>
      <c r="E4537" s="2">
        <v>4536</v>
      </c>
      <c r="F4537" s="1">
        <v>19</v>
      </c>
      <c r="G4537" s="1" t="s">
        <v>6491</v>
      </c>
      <c r="H4537" s="1" t="s">
        <v>8502</v>
      </c>
      <c r="I4537" s="1">
        <v>20</v>
      </c>
      <c r="L4537" s="1">
        <v>3</v>
      </c>
      <c r="M4537" s="2" t="s">
        <v>18571</v>
      </c>
      <c r="N4537" s="2" t="s">
        <v>18572</v>
      </c>
      <c r="O4537" s="1" t="s">
        <v>6</v>
      </c>
      <c r="P4537" s="1" t="s">
        <v>8656</v>
      </c>
      <c r="T4537" s="1" t="s">
        <v>15624</v>
      </c>
      <c r="U4537" s="1" t="s">
        <v>6706</v>
      </c>
      <c r="V4537" s="1" t="s">
        <v>8965</v>
      </c>
      <c r="W4537" s="1" t="s">
        <v>245</v>
      </c>
      <c r="X4537" s="1" t="s">
        <v>9269</v>
      </c>
      <c r="Y4537" s="1" t="s">
        <v>6723</v>
      </c>
      <c r="Z4537" s="1" t="s">
        <v>9925</v>
      </c>
      <c r="AC4537" s="1">
        <v>18</v>
      </c>
      <c r="AD4537" s="1" t="s">
        <v>130</v>
      </c>
      <c r="AE4537" s="1" t="s">
        <v>11547</v>
      </c>
      <c r="AJ4537" s="1" t="s">
        <v>17</v>
      </c>
      <c r="AK4537" s="1" t="s">
        <v>11718</v>
      </c>
      <c r="AL4537" s="1" t="s">
        <v>158</v>
      </c>
      <c r="AM4537" s="1" t="s">
        <v>11647</v>
      </c>
      <c r="AT4537" s="1" t="s">
        <v>573</v>
      </c>
      <c r="AU4537" s="1" t="s">
        <v>8905</v>
      </c>
      <c r="AV4537" s="1" t="s">
        <v>1344</v>
      </c>
      <c r="AW4537" s="1" t="s">
        <v>12176</v>
      </c>
      <c r="BG4537" s="1" t="s">
        <v>573</v>
      </c>
      <c r="BH4537" s="1" t="s">
        <v>8905</v>
      </c>
      <c r="BI4537" s="1" t="s">
        <v>6719</v>
      </c>
      <c r="BJ4537" s="1" t="s">
        <v>12218</v>
      </c>
      <c r="BK4537" s="1" t="s">
        <v>573</v>
      </c>
      <c r="BL4537" s="1" t="s">
        <v>8905</v>
      </c>
      <c r="BM4537" s="1" t="s">
        <v>1238</v>
      </c>
      <c r="BN4537" s="1" t="s">
        <v>11267</v>
      </c>
      <c r="BO4537" s="1" t="s">
        <v>573</v>
      </c>
      <c r="BP4537" s="1" t="s">
        <v>8905</v>
      </c>
      <c r="BQ4537" s="1" t="s">
        <v>6720</v>
      </c>
      <c r="BR4537" s="1" t="s">
        <v>14175</v>
      </c>
      <c r="BS4537" s="1" t="s">
        <v>158</v>
      </c>
      <c r="BT4537" s="1" t="s">
        <v>11647</v>
      </c>
    </row>
    <row r="4538" spans="1:72" ht="13.5" customHeight="1">
      <c r="A4538" s="3" t="str">
        <f>HYPERLINK("http://kyu.snu.ac.kr/sdhj/index.jsp?type=hj/GK14605_00IH_0001_0080.jpg","1720_각북면_80")</f>
        <v>1720_각북면_80</v>
      </c>
      <c r="B4538" s="2">
        <v>1720</v>
      </c>
      <c r="C4538" s="2" t="s">
        <v>15668</v>
      </c>
      <c r="D4538" s="2" t="s">
        <v>15669</v>
      </c>
      <c r="E4538" s="2">
        <v>4537</v>
      </c>
      <c r="F4538" s="1">
        <v>19</v>
      </c>
      <c r="G4538" s="1" t="s">
        <v>6491</v>
      </c>
      <c r="H4538" s="1" t="s">
        <v>8502</v>
      </c>
      <c r="I4538" s="1">
        <v>20</v>
      </c>
      <c r="L4538" s="1">
        <v>3</v>
      </c>
      <c r="M4538" s="2" t="s">
        <v>18571</v>
      </c>
      <c r="N4538" s="2" t="s">
        <v>18572</v>
      </c>
      <c r="S4538" s="1" t="s">
        <v>102</v>
      </c>
      <c r="T4538" s="1" t="s">
        <v>8723</v>
      </c>
      <c r="W4538" s="1" t="s">
        <v>373</v>
      </c>
      <c r="X4538" s="1" t="s">
        <v>9290</v>
      </c>
      <c r="Y4538" s="1" t="s">
        <v>53</v>
      </c>
      <c r="Z4538" s="1" t="s">
        <v>9315</v>
      </c>
      <c r="AC4538" s="1">
        <v>46</v>
      </c>
      <c r="AD4538" s="1" t="s">
        <v>40</v>
      </c>
      <c r="AE4538" s="1" t="s">
        <v>11562</v>
      </c>
    </row>
    <row r="4539" spans="1:72" ht="13.5" customHeight="1">
      <c r="A4539" s="3" t="str">
        <f>HYPERLINK("http://kyu.snu.ac.kr/sdhj/index.jsp?type=hj/GK14605_00IH_0001_0080.jpg","1720_각북면_80")</f>
        <v>1720_각북면_80</v>
      </c>
      <c r="B4539" s="2">
        <v>1720</v>
      </c>
      <c r="C4539" s="2" t="s">
        <v>15637</v>
      </c>
      <c r="D4539" s="2" t="s">
        <v>15638</v>
      </c>
      <c r="E4539" s="2">
        <v>4538</v>
      </c>
      <c r="F4539" s="1">
        <v>19</v>
      </c>
      <c r="G4539" s="1" t="s">
        <v>6491</v>
      </c>
      <c r="H4539" s="1" t="s">
        <v>8502</v>
      </c>
      <c r="I4539" s="1">
        <v>20</v>
      </c>
      <c r="L4539" s="1">
        <v>4</v>
      </c>
      <c r="M4539" s="2" t="s">
        <v>18573</v>
      </c>
      <c r="N4539" s="2" t="s">
        <v>18574</v>
      </c>
      <c r="O4539" s="1" t="s">
        <v>6</v>
      </c>
      <c r="P4539" s="1" t="s">
        <v>8656</v>
      </c>
      <c r="T4539" s="1" t="s">
        <v>15624</v>
      </c>
      <c r="U4539" s="1" t="s">
        <v>573</v>
      </c>
      <c r="V4539" s="1" t="s">
        <v>8905</v>
      </c>
      <c r="W4539" s="1" t="s">
        <v>373</v>
      </c>
      <c r="X4539" s="1" t="s">
        <v>9290</v>
      </c>
      <c r="Y4539" s="1" t="s">
        <v>6621</v>
      </c>
      <c r="Z4539" s="1" t="s">
        <v>9924</v>
      </c>
      <c r="AC4539" s="1">
        <v>22</v>
      </c>
      <c r="AD4539" s="1" t="s">
        <v>334</v>
      </c>
      <c r="AE4539" s="1" t="s">
        <v>11555</v>
      </c>
      <c r="AJ4539" s="1" t="s">
        <v>17</v>
      </c>
      <c r="AK4539" s="1" t="s">
        <v>11718</v>
      </c>
      <c r="AL4539" s="1" t="s">
        <v>158</v>
      </c>
      <c r="AM4539" s="1" t="s">
        <v>11647</v>
      </c>
      <c r="AT4539" s="1" t="s">
        <v>573</v>
      </c>
      <c r="AU4539" s="1" t="s">
        <v>8905</v>
      </c>
      <c r="AV4539" s="1" t="s">
        <v>6613</v>
      </c>
      <c r="AW4539" s="1" t="s">
        <v>10099</v>
      </c>
      <c r="BG4539" s="1" t="s">
        <v>233</v>
      </c>
      <c r="BH4539" s="1" t="s">
        <v>8848</v>
      </c>
      <c r="BI4539" s="1" t="s">
        <v>6614</v>
      </c>
      <c r="BJ4539" s="1" t="s">
        <v>17044</v>
      </c>
      <c r="BK4539" s="1" t="s">
        <v>233</v>
      </c>
      <c r="BL4539" s="1" t="s">
        <v>8848</v>
      </c>
      <c r="BM4539" s="1" t="s">
        <v>6627</v>
      </c>
      <c r="BN4539" s="1" t="s">
        <v>10486</v>
      </c>
      <c r="BO4539" s="1" t="s">
        <v>573</v>
      </c>
      <c r="BP4539" s="1" t="s">
        <v>8905</v>
      </c>
      <c r="BQ4539" s="1" t="s">
        <v>7043</v>
      </c>
      <c r="BR4539" s="1" t="s">
        <v>15109</v>
      </c>
      <c r="BS4539" s="1" t="s">
        <v>50</v>
      </c>
      <c r="BT4539" s="1" t="s">
        <v>17491</v>
      </c>
    </row>
    <row r="4540" spans="1:72" ht="13.5" customHeight="1">
      <c r="A4540" s="3" t="str">
        <f>HYPERLINK("http://kyu.snu.ac.kr/sdhj/index.jsp?type=hj/GK14605_00IH_0001_0080.jpg","1720_각북면_80")</f>
        <v>1720_각북면_80</v>
      </c>
      <c r="B4540" s="2">
        <v>1720</v>
      </c>
      <c r="C4540" s="2" t="s">
        <v>15733</v>
      </c>
      <c r="D4540" s="2" t="s">
        <v>15734</v>
      </c>
      <c r="E4540" s="2">
        <v>4539</v>
      </c>
      <c r="F4540" s="1">
        <v>19</v>
      </c>
      <c r="G4540" s="1" t="s">
        <v>6491</v>
      </c>
      <c r="H4540" s="1" t="s">
        <v>8502</v>
      </c>
      <c r="I4540" s="1">
        <v>20</v>
      </c>
      <c r="L4540" s="1">
        <v>4</v>
      </c>
      <c r="M4540" s="2" t="s">
        <v>18573</v>
      </c>
      <c r="N4540" s="2" t="s">
        <v>18574</v>
      </c>
      <c r="S4540" s="1" t="s">
        <v>51</v>
      </c>
      <c r="T4540" s="1" t="s">
        <v>1413</v>
      </c>
      <c r="W4540" s="1" t="s">
        <v>437</v>
      </c>
      <c r="X4540" s="1" t="s">
        <v>9293</v>
      </c>
      <c r="Y4540" s="1" t="s">
        <v>53</v>
      </c>
      <c r="Z4540" s="1" t="s">
        <v>9315</v>
      </c>
      <c r="AC4540" s="1">
        <v>26</v>
      </c>
      <c r="AD4540" s="1" t="s">
        <v>634</v>
      </c>
      <c r="AE4540" s="1" t="s">
        <v>11527</v>
      </c>
      <c r="AF4540" s="1" t="s">
        <v>135</v>
      </c>
      <c r="AG4540" s="1" t="s">
        <v>11569</v>
      </c>
      <c r="AJ4540" s="1" t="s">
        <v>17</v>
      </c>
      <c r="AK4540" s="1" t="s">
        <v>11718</v>
      </c>
      <c r="AL4540" s="1" t="s">
        <v>50</v>
      </c>
      <c r="AM4540" s="1" t="s">
        <v>15656</v>
      </c>
      <c r="AT4540" s="1" t="s">
        <v>573</v>
      </c>
      <c r="AU4540" s="1" t="s">
        <v>8905</v>
      </c>
      <c r="AV4540" s="1" t="s">
        <v>3922</v>
      </c>
      <c r="AW4540" s="1" t="s">
        <v>12029</v>
      </c>
      <c r="BG4540" s="1" t="s">
        <v>48</v>
      </c>
      <c r="BH4540" s="1" t="s">
        <v>8899</v>
      </c>
      <c r="BI4540" s="1" t="s">
        <v>7044</v>
      </c>
      <c r="BJ4540" s="1" t="s">
        <v>13100</v>
      </c>
      <c r="BK4540" s="1" t="s">
        <v>48</v>
      </c>
      <c r="BL4540" s="1" t="s">
        <v>8899</v>
      </c>
      <c r="BM4540" s="1" t="s">
        <v>8451</v>
      </c>
      <c r="BN4540" s="1" t="s">
        <v>13661</v>
      </c>
      <c r="BO4540" s="1" t="s">
        <v>233</v>
      </c>
      <c r="BP4540" s="1" t="s">
        <v>8848</v>
      </c>
      <c r="BQ4540" s="1" t="s">
        <v>7045</v>
      </c>
      <c r="BR4540" s="1" t="s">
        <v>14174</v>
      </c>
      <c r="BS4540" s="1" t="s">
        <v>152</v>
      </c>
      <c r="BT4540" s="1" t="s">
        <v>11667</v>
      </c>
    </row>
    <row r="4541" spans="1:72" ht="13.5" customHeight="1">
      <c r="A4541" s="3" t="str">
        <f>HYPERLINK("http://kyu.snu.ac.kr/sdhj/index.jsp?type=hj/GK14605_00IH_0001_0080.jpg","1720_각북면_80")</f>
        <v>1720_각북면_80</v>
      </c>
      <c r="B4541" s="2">
        <v>1720</v>
      </c>
      <c r="C4541" s="2" t="s">
        <v>16030</v>
      </c>
      <c r="D4541" s="2" t="s">
        <v>16031</v>
      </c>
      <c r="E4541" s="2">
        <v>4540</v>
      </c>
      <c r="F4541" s="1">
        <v>19</v>
      </c>
      <c r="G4541" s="1" t="s">
        <v>6491</v>
      </c>
      <c r="H4541" s="1" t="s">
        <v>8502</v>
      </c>
      <c r="I4541" s="1">
        <v>20</v>
      </c>
      <c r="L4541" s="1">
        <v>4</v>
      </c>
      <c r="M4541" s="2" t="s">
        <v>18573</v>
      </c>
      <c r="N4541" s="2" t="s">
        <v>18574</v>
      </c>
      <c r="S4541" s="1" t="s">
        <v>190</v>
      </c>
      <c r="T4541" s="1" t="s">
        <v>8713</v>
      </c>
      <c r="U4541" s="1" t="s">
        <v>573</v>
      </c>
      <c r="V4541" s="1" t="s">
        <v>8905</v>
      </c>
      <c r="Y4541" s="1" t="s">
        <v>7046</v>
      </c>
      <c r="Z4541" s="1" t="s">
        <v>9923</v>
      </c>
      <c r="AC4541" s="1">
        <v>4</v>
      </c>
      <c r="AD4541" s="1" t="s">
        <v>105</v>
      </c>
      <c r="AE4541" s="1" t="s">
        <v>11518</v>
      </c>
      <c r="AF4541" s="1" t="s">
        <v>135</v>
      </c>
      <c r="AG4541" s="1" t="s">
        <v>11569</v>
      </c>
    </row>
    <row r="4542" spans="1:72" ht="13.5" customHeight="1">
      <c r="A4542" s="3" t="str">
        <f>HYPERLINK("http://kyu.snu.ac.kr/sdhj/index.jsp?type=hj/GK14605_00IH_0001_0080.jpg","1720_각북면_80")</f>
        <v>1720_각북면_80</v>
      </c>
      <c r="B4542" s="2">
        <v>1720</v>
      </c>
      <c r="C4542" s="2" t="s">
        <v>15637</v>
      </c>
      <c r="D4542" s="2" t="s">
        <v>15638</v>
      </c>
      <c r="E4542" s="2">
        <v>4541</v>
      </c>
      <c r="F4542" s="1">
        <v>19</v>
      </c>
      <c r="G4542" s="1" t="s">
        <v>6491</v>
      </c>
      <c r="H4542" s="1" t="s">
        <v>8502</v>
      </c>
      <c r="I4542" s="1">
        <v>20</v>
      </c>
      <c r="L4542" s="1">
        <v>5</v>
      </c>
      <c r="M4542" s="2" t="s">
        <v>18575</v>
      </c>
      <c r="N4542" s="2" t="s">
        <v>18576</v>
      </c>
      <c r="O4542" s="1" t="s">
        <v>6</v>
      </c>
      <c r="P4542" s="1" t="s">
        <v>8656</v>
      </c>
      <c r="T4542" s="1" t="s">
        <v>15624</v>
      </c>
      <c r="U4542" s="1" t="s">
        <v>573</v>
      </c>
      <c r="V4542" s="1" t="s">
        <v>8905</v>
      </c>
      <c r="W4542" s="1" t="s">
        <v>373</v>
      </c>
      <c r="X4542" s="1" t="s">
        <v>9290</v>
      </c>
      <c r="Y4542" s="1" t="s">
        <v>5902</v>
      </c>
      <c r="Z4542" s="1" t="s">
        <v>9788</v>
      </c>
      <c r="AC4542" s="1">
        <v>31</v>
      </c>
      <c r="AD4542" s="1" t="s">
        <v>445</v>
      </c>
      <c r="AE4542" s="1" t="s">
        <v>11541</v>
      </c>
      <c r="AJ4542" s="1" t="s">
        <v>17</v>
      </c>
      <c r="AK4542" s="1" t="s">
        <v>11718</v>
      </c>
      <c r="AL4542" s="1" t="s">
        <v>158</v>
      </c>
      <c r="AM4542" s="1" t="s">
        <v>11647</v>
      </c>
      <c r="AT4542" s="1" t="s">
        <v>231</v>
      </c>
      <c r="AU4542" s="1" t="s">
        <v>8981</v>
      </c>
      <c r="AV4542" s="1" t="s">
        <v>6952</v>
      </c>
      <c r="AW4542" s="1" t="s">
        <v>10041</v>
      </c>
      <c r="BG4542" s="1" t="s">
        <v>2381</v>
      </c>
      <c r="BH4542" s="1" t="s">
        <v>12953</v>
      </c>
      <c r="BI4542" s="1" t="s">
        <v>18939</v>
      </c>
      <c r="BJ4542" s="1" t="s">
        <v>16923</v>
      </c>
      <c r="BK4542" s="1" t="s">
        <v>573</v>
      </c>
      <c r="BL4542" s="1" t="s">
        <v>8905</v>
      </c>
      <c r="BM4542" s="1" t="s">
        <v>5315</v>
      </c>
      <c r="BN4542" s="1" t="s">
        <v>13130</v>
      </c>
      <c r="BO4542" s="1" t="s">
        <v>153</v>
      </c>
      <c r="BP4542" s="1" t="s">
        <v>8874</v>
      </c>
      <c r="BQ4542" s="1" t="s">
        <v>6953</v>
      </c>
      <c r="BR4542" s="1" t="s">
        <v>14173</v>
      </c>
      <c r="BS4542" s="1" t="s">
        <v>1732</v>
      </c>
      <c r="BT4542" s="1" t="s">
        <v>11752</v>
      </c>
    </row>
    <row r="4543" spans="1:72" ht="13.5" customHeight="1">
      <c r="A4543" s="3" t="str">
        <f>HYPERLINK("http://kyu.snu.ac.kr/sdhj/index.jsp?type=hj/GK14605_00IH_0001_0080.jpg","1720_각북면_80")</f>
        <v>1720_각북면_80</v>
      </c>
      <c r="B4543" s="2">
        <v>1720</v>
      </c>
      <c r="C4543" s="2" t="s">
        <v>15713</v>
      </c>
      <c r="D4543" s="2" t="s">
        <v>15714</v>
      </c>
      <c r="E4543" s="2">
        <v>4542</v>
      </c>
      <c r="F4543" s="1">
        <v>19</v>
      </c>
      <c r="G4543" s="1" t="s">
        <v>6491</v>
      </c>
      <c r="H4543" s="1" t="s">
        <v>8502</v>
      </c>
      <c r="I4543" s="1">
        <v>20</v>
      </c>
      <c r="L4543" s="1">
        <v>5</v>
      </c>
      <c r="M4543" s="2" t="s">
        <v>18575</v>
      </c>
      <c r="N4543" s="2" t="s">
        <v>18576</v>
      </c>
      <c r="S4543" s="1" t="s">
        <v>51</v>
      </c>
      <c r="T4543" s="1" t="s">
        <v>1413</v>
      </c>
      <c r="W4543" s="1" t="s">
        <v>103</v>
      </c>
      <c r="X4543" s="1" t="s">
        <v>15645</v>
      </c>
      <c r="Y4543" s="1" t="s">
        <v>53</v>
      </c>
      <c r="Z4543" s="1" t="s">
        <v>9315</v>
      </c>
      <c r="AC4543" s="1">
        <v>30</v>
      </c>
      <c r="AD4543" s="1" t="s">
        <v>163</v>
      </c>
      <c r="AE4543" s="1" t="s">
        <v>11552</v>
      </c>
      <c r="AJ4543" s="1" t="s">
        <v>17</v>
      </c>
      <c r="AK4543" s="1" t="s">
        <v>11718</v>
      </c>
      <c r="AL4543" s="1" t="s">
        <v>305</v>
      </c>
      <c r="AM4543" s="1" t="s">
        <v>11720</v>
      </c>
      <c r="AT4543" s="1" t="s">
        <v>44</v>
      </c>
      <c r="AU4543" s="1" t="s">
        <v>8875</v>
      </c>
      <c r="AV4543" s="1" t="s">
        <v>94</v>
      </c>
      <c r="AW4543" s="1" t="s">
        <v>9296</v>
      </c>
      <c r="BG4543" s="1" t="s">
        <v>48</v>
      </c>
      <c r="BH4543" s="1" t="s">
        <v>8899</v>
      </c>
      <c r="BI4543" s="1" t="s">
        <v>7047</v>
      </c>
      <c r="BJ4543" s="1" t="s">
        <v>13099</v>
      </c>
      <c r="BK4543" s="1" t="s">
        <v>233</v>
      </c>
      <c r="BL4543" s="1" t="s">
        <v>8848</v>
      </c>
      <c r="BM4543" s="1" t="s">
        <v>790</v>
      </c>
      <c r="BN4543" s="1" t="s">
        <v>8807</v>
      </c>
      <c r="BO4543" s="1" t="s">
        <v>46</v>
      </c>
      <c r="BP4543" s="1" t="s">
        <v>11959</v>
      </c>
      <c r="BQ4543" s="1" t="s">
        <v>7048</v>
      </c>
      <c r="BR4543" s="1" t="s">
        <v>15024</v>
      </c>
      <c r="BS4543" s="1" t="s">
        <v>50</v>
      </c>
      <c r="BT4543" s="1" t="s">
        <v>16281</v>
      </c>
    </row>
    <row r="4544" spans="1:72" ht="13.5" customHeight="1">
      <c r="A4544" s="3" t="str">
        <f>HYPERLINK("http://kyu.snu.ac.kr/sdhj/index.jsp?type=hj/GK14605_00IH_0001_0080.jpg","1720_각북면_80")</f>
        <v>1720_각북면_80</v>
      </c>
      <c r="B4544" s="2">
        <v>1720</v>
      </c>
      <c r="C4544" s="2" t="s">
        <v>16282</v>
      </c>
      <c r="D4544" s="2" t="s">
        <v>16283</v>
      </c>
      <c r="E4544" s="2">
        <v>4543</v>
      </c>
      <c r="F4544" s="1">
        <v>19</v>
      </c>
      <c r="G4544" s="1" t="s">
        <v>6491</v>
      </c>
      <c r="H4544" s="1" t="s">
        <v>8502</v>
      </c>
      <c r="I4544" s="1">
        <v>21</v>
      </c>
      <c r="J4544" s="1" t="s">
        <v>7049</v>
      </c>
      <c r="K4544" s="1" t="s">
        <v>8549</v>
      </c>
      <c r="L4544" s="1">
        <v>1</v>
      </c>
      <c r="M4544" s="2" t="s">
        <v>7049</v>
      </c>
      <c r="N4544" s="2" t="s">
        <v>8549</v>
      </c>
      <c r="O4544" s="1" t="s">
        <v>6</v>
      </c>
      <c r="P4544" s="1" t="s">
        <v>8656</v>
      </c>
      <c r="T4544" s="1" t="s">
        <v>15859</v>
      </c>
      <c r="U4544" s="1" t="s">
        <v>573</v>
      </c>
      <c r="V4544" s="1" t="s">
        <v>8905</v>
      </c>
      <c r="W4544" s="1" t="s">
        <v>952</v>
      </c>
      <c r="X4544" s="1" t="s">
        <v>9277</v>
      </c>
      <c r="Y4544" s="1" t="s">
        <v>2780</v>
      </c>
      <c r="Z4544" s="1" t="s">
        <v>9922</v>
      </c>
      <c r="AC4544" s="1">
        <v>24</v>
      </c>
      <c r="AD4544" s="1" t="s">
        <v>105</v>
      </c>
      <c r="AE4544" s="1" t="s">
        <v>11518</v>
      </c>
      <c r="AJ4544" s="1" t="s">
        <v>17</v>
      </c>
      <c r="AK4544" s="1" t="s">
        <v>11718</v>
      </c>
      <c r="AL4544" s="1" t="s">
        <v>236</v>
      </c>
      <c r="AM4544" s="1" t="s">
        <v>11694</v>
      </c>
      <c r="AT4544" s="1" t="s">
        <v>153</v>
      </c>
      <c r="AU4544" s="1" t="s">
        <v>8874</v>
      </c>
      <c r="AV4544" s="1" t="s">
        <v>7050</v>
      </c>
      <c r="AW4544" s="1" t="s">
        <v>12175</v>
      </c>
      <c r="BG4544" s="1" t="s">
        <v>153</v>
      </c>
      <c r="BH4544" s="1" t="s">
        <v>8874</v>
      </c>
      <c r="BI4544" s="1" t="s">
        <v>8274</v>
      </c>
      <c r="BJ4544" s="1" t="s">
        <v>11459</v>
      </c>
      <c r="BK4544" s="1" t="s">
        <v>88</v>
      </c>
      <c r="BL4544" s="1" t="s">
        <v>8828</v>
      </c>
      <c r="BM4544" s="1" t="s">
        <v>1022</v>
      </c>
      <c r="BN4544" s="1" t="s">
        <v>12041</v>
      </c>
      <c r="BO4544" s="1" t="s">
        <v>573</v>
      </c>
      <c r="BP4544" s="1" t="s">
        <v>8905</v>
      </c>
      <c r="BQ4544" s="1" t="s">
        <v>7051</v>
      </c>
      <c r="BR4544" s="1" t="s">
        <v>14172</v>
      </c>
      <c r="BS4544" s="1" t="s">
        <v>158</v>
      </c>
      <c r="BT4544" s="1" t="s">
        <v>11647</v>
      </c>
    </row>
    <row r="4545" spans="1:73" ht="13.5" customHeight="1">
      <c r="A4545" s="3" t="str">
        <f>HYPERLINK("http://kyu.snu.ac.kr/sdhj/index.jsp?type=hj/GK14605_00IH_0001_0080.jpg","1720_각북면_80")</f>
        <v>1720_각북면_80</v>
      </c>
      <c r="B4545" s="2">
        <v>1720</v>
      </c>
      <c r="C4545" s="2" t="s">
        <v>16020</v>
      </c>
      <c r="D4545" s="2" t="s">
        <v>16021</v>
      </c>
      <c r="E4545" s="2">
        <v>4544</v>
      </c>
      <c r="F4545" s="1">
        <v>19</v>
      </c>
      <c r="G4545" s="1" t="s">
        <v>6491</v>
      </c>
      <c r="H4545" s="1" t="s">
        <v>8502</v>
      </c>
      <c r="I4545" s="1">
        <v>21</v>
      </c>
      <c r="L4545" s="1">
        <v>1</v>
      </c>
      <c r="M4545" s="2" t="s">
        <v>7049</v>
      </c>
      <c r="N4545" s="2" t="s">
        <v>8549</v>
      </c>
      <c r="S4545" s="1" t="s">
        <v>51</v>
      </c>
      <c r="T4545" s="1" t="s">
        <v>1413</v>
      </c>
      <c r="W4545" s="1" t="s">
        <v>437</v>
      </c>
      <c r="X4545" s="1" t="s">
        <v>9293</v>
      </c>
      <c r="Y4545" s="1" t="s">
        <v>53</v>
      </c>
      <c r="Z4545" s="1" t="s">
        <v>9315</v>
      </c>
      <c r="AC4545" s="1">
        <v>20</v>
      </c>
      <c r="AD4545" s="1" t="s">
        <v>134</v>
      </c>
      <c r="AE4545" s="1" t="s">
        <v>11542</v>
      </c>
      <c r="AJ4545" s="1" t="s">
        <v>17</v>
      </c>
      <c r="AK4545" s="1" t="s">
        <v>11718</v>
      </c>
      <c r="AL4545" s="1" t="s">
        <v>96</v>
      </c>
      <c r="AM4545" s="1" t="s">
        <v>11726</v>
      </c>
      <c r="AT4545" s="1" t="s">
        <v>88</v>
      </c>
      <c r="AU4545" s="1" t="s">
        <v>8828</v>
      </c>
      <c r="AV4545" s="1" t="s">
        <v>7052</v>
      </c>
      <c r="AW4545" s="1" t="s">
        <v>12174</v>
      </c>
      <c r="BG4545" s="1" t="s">
        <v>88</v>
      </c>
      <c r="BH4545" s="1" t="s">
        <v>8828</v>
      </c>
      <c r="BI4545" s="1" t="s">
        <v>4616</v>
      </c>
      <c r="BJ4545" s="1" t="s">
        <v>12433</v>
      </c>
      <c r="BK4545" s="1" t="s">
        <v>88</v>
      </c>
      <c r="BL4545" s="1" t="s">
        <v>8828</v>
      </c>
      <c r="BM4545" s="1" t="s">
        <v>5405</v>
      </c>
      <c r="BN4545" s="1" t="s">
        <v>12319</v>
      </c>
      <c r="BO4545" s="1" t="s">
        <v>88</v>
      </c>
      <c r="BP4545" s="1" t="s">
        <v>8828</v>
      </c>
      <c r="BQ4545" s="1" t="s">
        <v>7053</v>
      </c>
      <c r="BR4545" s="1" t="s">
        <v>15143</v>
      </c>
      <c r="BS4545" s="1" t="s">
        <v>158</v>
      </c>
      <c r="BT4545" s="1" t="s">
        <v>11647</v>
      </c>
    </row>
    <row r="4546" spans="1:73" ht="13.5" customHeight="1">
      <c r="A4546" s="3" t="str">
        <f>HYPERLINK("http://kyu.snu.ac.kr/sdhj/index.jsp?type=hj/GK14605_00IH_0001_0080.jpg","1720_각북면_80")</f>
        <v>1720_각북면_80</v>
      </c>
      <c r="B4546" s="2">
        <v>1720</v>
      </c>
      <c r="C4546" s="2" t="s">
        <v>15637</v>
      </c>
      <c r="D4546" s="2" t="s">
        <v>15638</v>
      </c>
      <c r="E4546" s="2">
        <v>4545</v>
      </c>
      <c r="F4546" s="1">
        <v>19</v>
      </c>
      <c r="G4546" s="1" t="s">
        <v>6491</v>
      </c>
      <c r="H4546" s="1" t="s">
        <v>8502</v>
      </c>
      <c r="I4546" s="1">
        <v>21</v>
      </c>
      <c r="L4546" s="1">
        <v>1</v>
      </c>
      <c r="M4546" s="2" t="s">
        <v>7049</v>
      </c>
      <c r="N4546" s="2" t="s">
        <v>8549</v>
      </c>
      <c r="S4546" s="1" t="s">
        <v>126</v>
      </c>
      <c r="T4546" s="1" t="s">
        <v>15654</v>
      </c>
      <c r="Y4546" s="1" t="s">
        <v>3142</v>
      </c>
      <c r="Z4546" s="1" t="s">
        <v>9921</v>
      </c>
      <c r="AC4546" s="1">
        <v>67</v>
      </c>
      <c r="AD4546" s="1" t="s">
        <v>454</v>
      </c>
      <c r="AE4546" s="1" t="s">
        <v>11543</v>
      </c>
    </row>
    <row r="4547" spans="1:73" ht="13.5" customHeight="1">
      <c r="A4547" s="3" t="str">
        <f>HYPERLINK("http://kyu.snu.ac.kr/sdhj/index.jsp?type=hj/GK14605_00IH_0001_0080.jpg","1720_각북면_80")</f>
        <v>1720_각북면_80</v>
      </c>
      <c r="B4547" s="2">
        <v>1720</v>
      </c>
      <c r="C4547" s="2" t="s">
        <v>15637</v>
      </c>
      <c r="D4547" s="2" t="s">
        <v>15638</v>
      </c>
      <c r="E4547" s="2">
        <v>4546</v>
      </c>
      <c r="F4547" s="1">
        <v>19</v>
      </c>
      <c r="G4547" s="1" t="s">
        <v>6491</v>
      </c>
      <c r="H4547" s="1" t="s">
        <v>8502</v>
      </c>
      <c r="I4547" s="1">
        <v>21</v>
      </c>
      <c r="L4547" s="1">
        <v>1</v>
      </c>
      <c r="M4547" s="2" t="s">
        <v>7049</v>
      </c>
      <c r="N4547" s="2" t="s">
        <v>8549</v>
      </c>
      <c r="S4547" s="1" t="s">
        <v>127</v>
      </c>
      <c r="T4547" s="1" t="s">
        <v>8714</v>
      </c>
      <c r="W4547" s="1" t="s">
        <v>373</v>
      </c>
      <c r="X4547" s="1" t="s">
        <v>9290</v>
      </c>
      <c r="Y4547" s="1" t="s">
        <v>53</v>
      </c>
      <c r="Z4547" s="1" t="s">
        <v>9315</v>
      </c>
      <c r="AC4547" s="1">
        <v>66</v>
      </c>
      <c r="AD4547" s="1" t="s">
        <v>75</v>
      </c>
      <c r="AE4547" s="1" t="s">
        <v>11549</v>
      </c>
    </row>
    <row r="4548" spans="1:73" ht="13.5" customHeight="1">
      <c r="A4548" s="3" t="str">
        <f>HYPERLINK("http://kyu.snu.ac.kr/sdhj/index.jsp?type=hj/GK14605_00IH_0001_0080.jpg","1720_각북면_80")</f>
        <v>1720_각북면_80</v>
      </c>
      <c r="B4548" s="2">
        <v>1720</v>
      </c>
      <c r="C4548" s="2" t="s">
        <v>15637</v>
      </c>
      <c r="D4548" s="2" t="s">
        <v>15638</v>
      </c>
      <c r="E4548" s="2">
        <v>4547</v>
      </c>
      <c r="F4548" s="1">
        <v>19</v>
      </c>
      <c r="G4548" s="1" t="s">
        <v>6491</v>
      </c>
      <c r="H4548" s="1" t="s">
        <v>8502</v>
      </c>
      <c r="I4548" s="1">
        <v>21</v>
      </c>
      <c r="L4548" s="1">
        <v>1</v>
      </c>
      <c r="M4548" s="2" t="s">
        <v>7049</v>
      </c>
      <c r="N4548" s="2" t="s">
        <v>8549</v>
      </c>
      <c r="S4548" s="1" t="s">
        <v>175</v>
      </c>
      <c r="T4548" s="1" t="s">
        <v>8735</v>
      </c>
      <c r="U4548" s="1" t="s">
        <v>573</v>
      </c>
      <c r="V4548" s="1" t="s">
        <v>8905</v>
      </c>
      <c r="Y4548" s="1" t="s">
        <v>7054</v>
      </c>
      <c r="Z4548" s="1" t="s">
        <v>9920</v>
      </c>
      <c r="AC4548" s="1">
        <v>12</v>
      </c>
      <c r="AD4548" s="1" t="s">
        <v>137</v>
      </c>
      <c r="AE4548" s="1" t="s">
        <v>9320</v>
      </c>
    </row>
    <row r="4549" spans="1:73" ht="13.5" customHeight="1">
      <c r="A4549" s="3" t="str">
        <f>HYPERLINK("http://kyu.snu.ac.kr/sdhj/index.jsp?type=hj/GK14605_00IH_0001_0080.jpg","1720_각북면_80")</f>
        <v>1720_각북면_80</v>
      </c>
      <c r="B4549" s="2">
        <v>1720</v>
      </c>
      <c r="C4549" s="2" t="s">
        <v>15637</v>
      </c>
      <c r="D4549" s="2" t="s">
        <v>15638</v>
      </c>
      <c r="E4549" s="2">
        <v>4548</v>
      </c>
      <c r="F4549" s="1">
        <v>19</v>
      </c>
      <c r="G4549" s="1" t="s">
        <v>6491</v>
      </c>
      <c r="H4549" s="1" t="s">
        <v>8502</v>
      </c>
      <c r="I4549" s="1">
        <v>21</v>
      </c>
      <c r="L4549" s="1">
        <v>1</v>
      </c>
      <c r="M4549" s="2" t="s">
        <v>7049</v>
      </c>
      <c r="N4549" s="2" t="s">
        <v>8549</v>
      </c>
      <c r="S4549" s="1" t="s">
        <v>175</v>
      </c>
      <c r="T4549" s="1" t="s">
        <v>8735</v>
      </c>
      <c r="U4549" s="1" t="s">
        <v>573</v>
      </c>
      <c r="V4549" s="1" t="s">
        <v>8905</v>
      </c>
      <c r="Y4549" s="1" t="s">
        <v>85</v>
      </c>
      <c r="Z4549" s="1" t="s">
        <v>9919</v>
      </c>
      <c r="AC4549" s="1">
        <v>10</v>
      </c>
      <c r="AD4549" s="1" t="s">
        <v>138</v>
      </c>
      <c r="AE4549" s="1" t="s">
        <v>11522</v>
      </c>
    </row>
    <row r="4550" spans="1:73" ht="13.5" customHeight="1">
      <c r="A4550" s="3" t="str">
        <f>HYPERLINK("http://kyu.snu.ac.kr/sdhj/index.jsp?type=hj/GK14605_00IH_0001_0080.jpg","1720_각북면_80")</f>
        <v>1720_각북면_80</v>
      </c>
      <c r="B4550" s="2">
        <v>1720</v>
      </c>
      <c r="C4550" s="2" t="s">
        <v>15637</v>
      </c>
      <c r="D4550" s="2" t="s">
        <v>15638</v>
      </c>
      <c r="E4550" s="2">
        <v>4549</v>
      </c>
      <c r="F4550" s="1">
        <v>19</v>
      </c>
      <c r="G4550" s="1" t="s">
        <v>6491</v>
      </c>
      <c r="H4550" s="1" t="s">
        <v>8502</v>
      </c>
      <c r="I4550" s="1">
        <v>21</v>
      </c>
      <c r="L4550" s="1">
        <v>1</v>
      </c>
      <c r="M4550" s="2" t="s">
        <v>7049</v>
      </c>
      <c r="N4550" s="2" t="s">
        <v>8549</v>
      </c>
      <c r="S4550" s="1" t="s">
        <v>175</v>
      </c>
      <c r="T4550" s="1" t="s">
        <v>8735</v>
      </c>
      <c r="U4550" s="1" t="s">
        <v>573</v>
      </c>
      <c r="V4550" s="1" t="s">
        <v>8905</v>
      </c>
      <c r="Y4550" s="1" t="s">
        <v>610</v>
      </c>
      <c r="Z4550" s="1" t="s">
        <v>9918</v>
      </c>
      <c r="AC4550" s="1">
        <v>5</v>
      </c>
      <c r="AD4550" s="1" t="s">
        <v>249</v>
      </c>
      <c r="AE4550" s="1" t="s">
        <v>11523</v>
      </c>
    </row>
    <row r="4551" spans="1:73" ht="13.5" customHeight="1">
      <c r="A4551" s="3" t="str">
        <f>HYPERLINK("http://kyu.snu.ac.kr/sdhj/index.jsp?type=hj/GK14605_00IH_0001_0080.jpg","1720_각북면_80")</f>
        <v>1720_각북면_80</v>
      </c>
      <c r="B4551" s="2">
        <v>1720</v>
      </c>
      <c r="C4551" s="2" t="s">
        <v>15637</v>
      </c>
      <c r="D4551" s="2" t="s">
        <v>15638</v>
      </c>
      <c r="E4551" s="2">
        <v>4550</v>
      </c>
      <c r="F4551" s="1">
        <v>19</v>
      </c>
      <c r="G4551" s="1" t="s">
        <v>6491</v>
      </c>
      <c r="H4551" s="1" t="s">
        <v>8502</v>
      </c>
      <c r="I4551" s="1">
        <v>21</v>
      </c>
      <c r="L4551" s="1">
        <v>2</v>
      </c>
      <c r="M4551" s="2" t="s">
        <v>18577</v>
      </c>
      <c r="N4551" s="2" t="s">
        <v>18578</v>
      </c>
      <c r="O4551" s="1" t="s">
        <v>6</v>
      </c>
      <c r="P4551" s="1" t="s">
        <v>8656</v>
      </c>
      <c r="T4551" s="1" t="s">
        <v>15624</v>
      </c>
      <c r="U4551" s="1" t="s">
        <v>215</v>
      </c>
      <c r="V4551" s="1" t="s">
        <v>8866</v>
      </c>
      <c r="W4551" s="1" t="s">
        <v>128</v>
      </c>
      <c r="X4551" s="1" t="s">
        <v>9270</v>
      </c>
      <c r="Y4551" s="1" t="s">
        <v>7055</v>
      </c>
      <c r="Z4551" s="1" t="s">
        <v>9917</v>
      </c>
      <c r="AC4551" s="1">
        <v>49</v>
      </c>
      <c r="AD4551" s="1" t="s">
        <v>181</v>
      </c>
      <c r="AE4551" s="1" t="s">
        <v>11525</v>
      </c>
      <c r="AJ4551" s="1" t="s">
        <v>17</v>
      </c>
      <c r="AK4551" s="1" t="s">
        <v>11718</v>
      </c>
      <c r="AL4551" s="1" t="s">
        <v>796</v>
      </c>
      <c r="AM4551" s="1" t="s">
        <v>11744</v>
      </c>
      <c r="AT4551" s="1" t="s">
        <v>46</v>
      </c>
      <c r="AU4551" s="1" t="s">
        <v>11959</v>
      </c>
      <c r="AV4551" s="1" t="s">
        <v>7056</v>
      </c>
      <c r="AW4551" s="1" t="s">
        <v>12173</v>
      </c>
      <c r="BG4551" s="1" t="s">
        <v>542</v>
      </c>
      <c r="BH4551" s="1" t="s">
        <v>12955</v>
      </c>
      <c r="BI4551" s="1" t="s">
        <v>543</v>
      </c>
      <c r="BJ4551" s="1" t="s">
        <v>13098</v>
      </c>
      <c r="BK4551" s="1" t="s">
        <v>544</v>
      </c>
      <c r="BL4551" s="1" t="s">
        <v>15619</v>
      </c>
      <c r="BM4551" s="1" t="s">
        <v>18942</v>
      </c>
      <c r="BN4551" s="1" t="s">
        <v>17492</v>
      </c>
      <c r="BO4551" s="1" t="s">
        <v>46</v>
      </c>
      <c r="BP4551" s="1" t="s">
        <v>11959</v>
      </c>
      <c r="BQ4551" s="1" t="s">
        <v>546</v>
      </c>
      <c r="BR4551" s="1" t="s">
        <v>14171</v>
      </c>
      <c r="BS4551" s="1" t="s">
        <v>305</v>
      </c>
      <c r="BT4551" s="1" t="s">
        <v>11720</v>
      </c>
    </row>
    <row r="4552" spans="1:73" ht="13.5" customHeight="1">
      <c r="A4552" s="3" t="str">
        <f>HYPERLINK("http://kyu.snu.ac.kr/sdhj/index.jsp?type=hj/GK14605_00IH_0001_0080.jpg","1720_각북면_80")</f>
        <v>1720_각북면_80</v>
      </c>
      <c r="B4552" s="2">
        <v>1720</v>
      </c>
      <c r="C4552" s="2" t="s">
        <v>15637</v>
      </c>
      <c r="D4552" s="2" t="s">
        <v>15638</v>
      </c>
      <c r="E4552" s="2">
        <v>4551</v>
      </c>
      <c r="F4552" s="1">
        <v>19</v>
      </c>
      <c r="G4552" s="1" t="s">
        <v>6491</v>
      </c>
      <c r="H4552" s="1" t="s">
        <v>8502</v>
      </c>
      <c r="I4552" s="1">
        <v>21</v>
      </c>
      <c r="L4552" s="1">
        <v>2</v>
      </c>
      <c r="M4552" s="2" t="s">
        <v>18577</v>
      </c>
      <c r="N4552" s="2" t="s">
        <v>18578</v>
      </c>
      <c r="S4552" s="1" t="s">
        <v>547</v>
      </c>
      <c r="T4552" s="1" t="s">
        <v>8718</v>
      </c>
      <c r="W4552" s="1" t="s">
        <v>325</v>
      </c>
      <c r="X4552" s="1" t="s">
        <v>9291</v>
      </c>
      <c r="Y4552" s="1" t="s">
        <v>129</v>
      </c>
      <c r="Z4552" s="1" t="s">
        <v>9465</v>
      </c>
      <c r="AC4552" s="1">
        <v>33</v>
      </c>
      <c r="AD4552" s="1" t="s">
        <v>151</v>
      </c>
      <c r="AE4552" s="1" t="s">
        <v>10802</v>
      </c>
      <c r="AJ4552" s="1" t="s">
        <v>461</v>
      </c>
      <c r="AK4552" s="1" t="s">
        <v>11719</v>
      </c>
      <c r="AL4552" s="1" t="s">
        <v>1367</v>
      </c>
      <c r="AM4552" s="1" t="s">
        <v>16355</v>
      </c>
      <c r="AT4552" s="1" t="s">
        <v>2679</v>
      </c>
      <c r="AU4552" s="1" t="s">
        <v>11970</v>
      </c>
      <c r="AV4552" s="1" t="s">
        <v>7057</v>
      </c>
      <c r="AW4552" s="1" t="s">
        <v>12172</v>
      </c>
      <c r="BG4552" s="1" t="s">
        <v>46</v>
      </c>
      <c r="BH4552" s="1" t="s">
        <v>11959</v>
      </c>
      <c r="BI4552" s="1" t="s">
        <v>3479</v>
      </c>
      <c r="BJ4552" s="1" t="s">
        <v>13097</v>
      </c>
      <c r="BK4552" s="1" t="s">
        <v>46</v>
      </c>
      <c r="BL4552" s="1" t="s">
        <v>11959</v>
      </c>
      <c r="BM4552" s="1" t="s">
        <v>7058</v>
      </c>
      <c r="BN4552" s="1" t="s">
        <v>13660</v>
      </c>
      <c r="BO4552" s="1" t="s">
        <v>46</v>
      </c>
      <c r="BP4552" s="1" t="s">
        <v>11959</v>
      </c>
      <c r="BQ4552" s="1" t="s">
        <v>7059</v>
      </c>
      <c r="BR4552" s="1" t="s">
        <v>14170</v>
      </c>
      <c r="BS4552" s="1" t="s">
        <v>528</v>
      </c>
      <c r="BT4552" s="1" t="s">
        <v>11714</v>
      </c>
    </row>
    <row r="4553" spans="1:73" ht="13.5" customHeight="1">
      <c r="A4553" s="3" t="str">
        <f>HYPERLINK("http://kyu.snu.ac.kr/sdhj/index.jsp?type=hj/GK14605_00IH_0001_0080.jpg","1720_각북면_80")</f>
        <v>1720_각북면_80</v>
      </c>
      <c r="B4553" s="2">
        <v>1720</v>
      </c>
      <c r="C4553" s="2" t="s">
        <v>17493</v>
      </c>
      <c r="D4553" s="2" t="s">
        <v>17494</v>
      </c>
      <c r="E4553" s="2">
        <v>4552</v>
      </c>
      <c r="F4553" s="1">
        <v>19</v>
      </c>
      <c r="G4553" s="1" t="s">
        <v>6491</v>
      </c>
      <c r="H4553" s="1" t="s">
        <v>8502</v>
      </c>
      <c r="I4553" s="1">
        <v>21</v>
      </c>
      <c r="L4553" s="1">
        <v>2</v>
      </c>
      <c r="M4553" s="2" t="s">
        <v>18577</v>
      </c>
      <c r="N4553" s="2" t="s">
        <v>18578</v>
      </c>
      <c r="S4553" s="1" t="s">
        <v>71</v>
      </c>
      <c r="T4553" s="1" t="s">
        <v>8710</v>
      </c>
      <c r="U4553" s="1" t="s">
        <v>215</v>
      </c>
      <c r="V4553" s="1" t="s">
        <v>8866</v>
      </c>
      <c r="Y4553" s="1" t="s">
        <v>7060</v>
      </c>
      <c r="Z4553" s="1" t="s">
        <v>9916</v>
      </c>
      <c r="AC4553" s="1">
        <v>25</v>
      </c>
      <c r="AD4553" s="1" t="s">
        <v>271</v>
      </c>
      <c r="AE4553" s="1" t="s">
        <v>11546</v>
      </c>
    </row>
    <row r="4554" spans="1:73" ht="13.5" customHeight="1">
      <c r="A4554" s="3" t="str">
        <f>HYPERLINK("http://kyu.snu.ac.kr/sdhj/index.jsp?type=hj/GK14605_00IH_0001_0080.jpg","1720_각북면_80")</f>
        <v>1720_각북면_80</v>
      </c>
      <c r="B4554" s="2">
        <v>1720</v>
      </c>
      <c r="C4554" s="2" t="s">
        <v>15637</v>
      </c>
      <c r="D4554" s="2" t="s">
        <v>15638</v>
      </c>
      <c r="E4554" s="2">
        <v>4553</v>
      </c>
      <c r="F4554" s="1">
        <v>19</v>
      </c>
      <c r="G4554" s="1" t="s">
        <v>6491</v>
      </c>
      <c r="H4554" s="1" t="s">
        <v>8502</v>
      </c>
      <c r="I4554" s="1">
        <v>21</v>
      </c>
      <c r="L4554" s="1">
        <v>2</v>
      </c>
      <c r="M4554" s="2" t="s">
        <v>18577</v>
      </c>
      <c r="N4554" s="2" t="s">
        <v>18578</v>
      </c>
      <c r="S4554" s="1" t="s">
        <v>71</v>
      </c>
      <c r="T4554" s="1" t="s">
        <v>8710</v>
      </c>
      <c r="U4554" s="1" t="s">
        <v>215</v>
      </c>
      <c r="V4554" s="1" t="s">
        <v>8866</v>
      </c>
      <c r="Y4554" s="1" t="s">
        <v>7061</v>
      </c>
      <c r="Z4554" s="1" t="s">
        <v>17495</v>
      </c>
      <c r="AC4554" s="1">
        <v>18</v>
      </c>
      <c r="AD4554" s="1" t="s">
        <v>308</v>
      </c>
      <c r="AE4554" s="1" t="s">
        <v>11554</v>
      </c>
    </row>
    <row r="4555" spans="1:73" ht="13.5" customHeight="1">
      <c r="A4555" s="3" t="str">
        <f>HYPERLINK("http://kyu.snu.ac.kr/sdhj/index.jsp?type=hj/GK14605_00IH_0001_0080.jpg","1720_각북면_80")</f>
        <v>1720_각북면_80</v>
      </c>
      <c r="B4555" s="2">
        <v>1720</v>
      </c>
      <c r="C4555" s="2" t="s">
        <v>15637</v>
      </c>
      <c r="D4555" s="2" t="s">
        <v>15638</v>
      </c>
      <c r="E4555" s="2">
        <v>4554</v>
      </c>
      <c r="F4555" s="1">
        <v>19</v>
      </c>
      <c r="G4555" s="1" t="s">
        <v>6491</v>
      </c>
      <c r="H4555" s="1" t="s">
        <v>8502</v>
      </c>
      <c r="I4555" s="1">
        <v>21</v>
      </c>
      <c r="L4555" s="1">
        <v>2</v>
      </c>
      <c r="M4555" s="2" t="s">
        <v>18577</v>
      </c>
      <c r="N4555" s="2" t="s">
        <v>18578</v>
      </c>
      <c r="S4555" s="1" t="s">
        <v>68</v>
      </c>
      <c r="T4555" s="1" t="s">
        <v>8708</v>
      </c>
      <c r="AC4555" s="1">
        <v>14</v>
      </c>
      <c r="AD4555" s="1" t="s">
        <v>207</v>
      </c>
      <c r="AE4555" s="1" t="s">
        <v>11551</v>
      </c>
    </row>
    <row r="4556" spans="1:73" ht="13.5" customHeight="1">
      <c r="A4556" s="3" t="str">
        <f>HYPERLINK("http://kyu.snu.ac.kr/sdhj/index.jsp?type=hj/GK14605_00IH_0001_0080.jpg","1720_각북면_80")</f>
        <v>1720_각북면_80</v>
      </c>
      <c r="B4556" s="2">
        <v>1720</v>
      </c>
      <c r="C4556" s="2" t="s">
        <v>15637</v>
      </c>
      <c r="D4556" s="2" t="s">
        <v>15638</v>
      </c>
      <c r="E4556" s="2">
        <v>4555</v>
      </c>
      <c r="F4556" s="1">
        <v>19</v>
      </c>
      <c r="G4556" s="1" t="s">
        <v>6491</v>
      </c>
      <c r="H4556" s="1" t="s">
        <v>8502</v>
      </c>
      <c r="I4556" s="1">
        <v>21</v>
      </c>
      <c r="L4556" s="1">
        <v>2</v>
      </c>
      <c r="M4556" s="2" t="s">
        <v>18577</v>
      </c>
      <c r="N4556" s="2" t="s">
        <v>18578</v>
      </c>
      <c r="S4556" s="1" t="s">
        <v>68</v>
      </c>
      <c r="T4556" s="1" t="s">
        <v>8708</v>
      </c>
      <c r="AF4556" s="1" t="s">
        <v>67</v>
      </c>
      <c r="AG4556" s="1" t="s">
        <v>9286</v>
      </c>
    </row>
    <row r="4557" spans="1:73" ht="13.5" customHeight="1">
      <c r="A4557" s="3" t="str">
        <f>HYPERLINK("http://kyu.snu.ac.kr/sdhj/index.jsp?type=hj/GK14605_00IH_0001_0080.jpg","1720_각북면_80")</f>
        <v>1720_각북면_80</v>
      </c>
      <c r="B4557" s="2">
        <v>1720</v>
      </c>
      <c r="C4557" s="2" t="s">
        <v>15637</v>
      </c>
      <c r="D4557" s="2" t="s">
        <v>15638</v>
      </c>
      <c r="E4557" s="2">
        <v>4556</v>
      </c>
      <c r="F4557" s="1">
        <v>19</v>
      </c>
      <c r="G4557" s="1" t="s">
        <v>6491</v>
      </c>
      <c r="H4557" s="1" t="s">
        <v>8502</v>
      </c>
      <c r="I4557" s="1">
        <v>21</v>
      </c>
      <c r="L4557" s="1">
        <v>2</v>
      </c>
      <c r="M4557" s="2" t="s">
        <v>18577</v>
      </c>
      <c r="N4557" s="2" t="s">
        <v>18578</v>
      </c>
      <c r="T4557" s="1" t="s">
        <v>15640</v>
      </c>
      <c r="U4557" s="1" t="s">
        <v>266</v>
      </c>
      <c r="V4557" s="1" t="s">
        <v>8830</v>
      </c>
      <c r="Y4557" s="1" t="s">
        <v>8411</v>
      </c>
      <c r="Z4557" s="1" t="s">
        <v>9915</v>
      </c>
      <c r="AC4557" s="1">
        <v>29</v>
      </c>
      <c r="AD4557" s="1" t="s">
        <v>555</v>
      </c>
      <c r="AE4557" s="1" t="s">
        <v>11553</v>
      </c>
      <c r="AT4557" s="1" t="s">
        <v>269</v>
      </c>
      <c r="AU4557" s="1" t="s">
        <v>8873</v>
      </c>
      <c r="AV4557" s="1" t="s">
        <v>2997</v>
      </c>
      <c r="AW4557" s="1" t="s">
        <v>9900</v>
      </c>
      <c r="BB4557" s="1" t="s">
        <v>274</v>
      </c>
      <c r="BC4557" s="1" t="s">
        <v>8855</v>
      </c>
      <c r="BD4557" s="1" t="s">
        <v>7062</v>
      </c>
      <c r="BE4557" s="1" t="s">
        <v>12808</v>
      </c>
    </row>
    <row r="4558" spans="1:73" ht="13.5" customHeight="1">
      <c r="A4558" s="3" t="str">
        <f>HYPERLINK("http://kyu.snu.ac.kr/sdhj/index.jsp?type=hj/GK14605_00IH_0001_0080.jpg","1720_각북면_80")</f>
        <v>1720_각북면_80</v>
      </c>
      <c r="B4558" s="2">
        <v>1720</v>
      </c>
      <c r="C4558" s="2" t="s">
        <v>15637</v>
      </c>
      <c r="D4558" s="2" t="s">
        <v>15638</v>
      </c>
      <c r="E4558" s="2">
        <v>4557</v>
      </c>
      <c r="F4558" s="1">
        <v>19</v>
      </c>
      <c r="G4558" s="1" t="s">
        <v>6491</v>
      </c>
      <c r="H4558" s="1" t="s">
        <v>8502</v>
      </c>
      <c r="I4558" s="1">
        <v>21</v>
      </c>
      <c r="L4558" s="1">
        <v>2</v>
      </c>
      <c r="M4558" s="2" t="s">
        <v>18577</v>
      </c>
      <c r="N4558" s="2" t="s">
        <v>18578</v>
      </c>
      <c r="T4558" s="1" t="s">
        <v>15640</v>
      </c>
      <c r="U4558" s="1" t="s">
        <v>266</v>
      </c>
      <c r="V4558" s="1" t="s">
        <v>8830</v>
      </c>
      <c r="Y4558" s="1" t="s">
        <v>5442</v>
      </c>
      <c r="Z4558" s="1" t="s">
        <v>9914</v>
      </c>
      <c r="AC4558" s="1">
        <v>9</v>
      </c>
      <c r="AD4558" s="1" t="s">
        <v>258</v>
      </c>
      <c r="AE4558" s="1" t="s">
        <v>11526</v>
      </c>
      <c r="AT4558" s="1" t="s">
        <v>269</v>
      </c>
      <c r="AU4558" s="1" t="s">
        <v>8873</v>
      </c>
      <c r="AV4558" s="1" t="s">
        <v>2997</v>
      </c>
      <c r="AW4558" s="1" t="s">
        <v>9900</v>
      </c>
      <c r="BB4558" s="1" t="s">
        <v>274</v>
      </c>
      <c r="BC4558" s="1" t="s">
        <v>8855</v>
      </c>
      <c r="BD4558" s="1" t="s">
        <v>7062</v>
      </c>
      <c r="BE4558" s="1" t="s">
        <v>12808</v>
      </c>
      <c r="BU4558" s="1" t="s">
        <v>3656</v>
      </c>
    </row>
    <row r="4559" spans="1:73" ht="13.5" customHeight="1">
      <c r="A4559" s="3" t="str">
        <f>HYPERLINK("http://kyu.snu.ac.kr/sdhj/index.jsp?type=hj/GK14605_00IH_0001_0080.jpg","1720_각북면_80")</f>
        <v>1720_각북면_80</v>
      </c>
      <c r="B4559" s="2">
        <v>1720</v>
      </c>
      <c r="C4559" s="2" t="s">
        <v>15637</v>
      </c>
      <c r="D4559" s="2" t="s">
        <v>15638</v>
      </c>
      <c r="E4559" s="2">
        <v>4558</v>
      </c>
      <c r="F4559" s="1">
        <v>19</v>
      </c>
      <c r="G4559" s="1" t="s">
        <v>6491</v>
      </c>
      <c r="H4559" s="1" t="s">
        <v>8502</v>
      </c>
      <c r="I4559" s="1">
        <v>21</v>
      </c>
      <c r="L4559" s="1">
        <v>3</v>
      </c>
      <c r="M4559" s="2" t="s">
        <v>7064</v>
      </c>
      <c r="N4559" s="2" t="s">
        <v>9514</v>
      </c>
      <c r="O4559" s="1" t="s">
        <v>6</v>
      </c>
      <c r="P4559" s="1" t="s">
        <v>8656</v>
      </c>
      <c r="T4559" s="1" t="s">
        <v>15624</v>
      </c>
      <c r="U4559" s="1" t="s">
        <v>7063</v>
      </c>
      <c r="V4559" s="1" t="s">
        <v>8964</v>
      </c>
      <c r="Y4559" s="1" t="s">
        <v>7064</v>
      </c>
      <c r="Z4559" s="1" t="s">
        <v>9514</v>
      </c>
      <c r="AC4559" s="1">
        <v>55</v>
      </c>
      <c r="AD4559" s="1" t="s">
        <v>289</v>
      </c>
      <c r="AE4559" s="1" t="s">
        <v>11559</v>
      </c>
      <c r="AJ4559" s="1" t="s">
        <v>17</v>
      </c>
      <c r="AK4559" s="1" t="s">
        <v>11718</v>
      </c>
      <c r="AL4559" s="1" t="s">
        <v>583</v>
      </c>
      <c r="AM4559" s="1" t="s">
        <v>11748</v>
      </c>
      <c r="AN4559" s="1" t="s">
        <v>528</v>
      </c>
      <c r="AO4559" s="1" t="s">
        <v>11714</v>
      </c>
      <c r="AR4559" s="1" t="s">
        <v>7065</v>
      </c>
      <c r="AS4559" s="1" t="s">
        <v>11836</v>
      </c>
      <c r="AT4559" s="1" t="s">
        <v>269</v>
      </c>
      <c r="AU4559" s="1" t="s">
        <v>8873</v>
      </c>
      <c r="AV4559" s="1" t="s">
        <v>6403</v>
      </c>
      <c r="AW4559" s="1" t="s">
        <v>12171</v>
      </c>
      <c r="BG4559" s="1" t="s">
        <v>269</v>
      </c>
      <c r="BH4559" s="1" t="s">
        <v>8873</v>
      </c>
      <c r="BI4559" s="1" t="s">
        <v>7066</v>
      </c>
      <c r="BJ4559" s="1" t="s">
        <v>13096</v>
      </c>
      <c r="BK4559" s="1" t="s">
        <v>269</v>
      </c>
      <c r="BL4559" s="1" t="s">
        <v>8873</v>
      </c>
      <c r="BM4559" s="1" t="s">
        <v>701</v>
      </c>
      <c r="BN4559" s="1" t="s">
        <v>10012</v>
      </c>
      <c r="BO4559" s="1" t="s">
        <v>88</v>
      </c>
      <c r="BP4559" s="1" t="s">
        <v>8828</v>
      </c>
      <c r="BQ4559" s="1" t="s">
        <v>7067</v>
      </c>
      <c r="BR4559" s="1" t="s">
        <v>14169</v>
      </c>
      <c r="BS4559" s="1" t="s">
        <v>96</v>
      </c>
      <c r="BT4559" s="1" t="s">
        <v>11726</v>
      </c>
    </row>
    <row r="4560" spans="1:73" ht="13.5" customHeight="1">
      <c r="A4560" s="3" t="str">
        <f>HYPERLINK("http://kyu.snu.ac.kr/sdhj/index.jsp?type=hj/GK14605_00IH_0001_0080.jpg","1720_각북면_80")</f>
        <v>1720_각북면_80</v>
      </c>
      <c r="B4560" s="2">
        <v>1720</v>
      </c>
      <c r="C4560" s="2" t="s">
        <v>16113</v>
      </c>
      <c r="D4560" s="2" t="s">
        <v>16114</v>
      </c>
      <c r="E4560" s="2">
        <v>4559</v>
      </c>
      <c r="F4560" s="1">
        <v>19</v>
      </c>
      <c r="G4560" s="1" t="s">
        <v>6491</v>
      </c>
      <c r="H4560" s="1" t="s">
        <v>8502</v>
      </c>
      <c r="I4560" s="1">
        <v>21</v>
      </c>
      <c r="L4560" s="1">
        <v>3</v>
      </c>
      <c r="M4560" s="2" t="s">
        <v>7064</v>
      </c>
      <c r="N4560" s="2" t="s">
        <v>9514</v>
      </c>
      <c r="S4560" s="1" t="s">
        <v>51</v>
      </c>
      <c r="T4560" s="1" t="s">
        <v>1413</v>
      </c>
      <c r="U4560" s="1" t="s">
        <v>278</v>
      </c>
      <c r="V4560" s="1" t="s">
        <v>8843</v>
      </c>
      <c r="Y4560" s="1" t="s">
        <v>7068</v>
      </c>
      <c r="Z4560" s="1" t="s">
        <v>9913</v>
      </c>
      <c r="AC4560" s="1">
        <v>38</v>
      </c>
      <c r="AD4560" s="1" t="s">
        <v>316</v>
      </c>
      <c r="AE4560" s="1" t="s">
        <v>11519</v>
      </c>
      <c r="AJ4560" s="1" t="s">
        <v>17</v>
      </c>
      <c r="AK4560" s="1" t="s">
        <v>11718</v>
      </c>
      <c r="AL4560" s="1" t="s">
        <v>528</v>
      </c>
      <c r="AM4560" s="1" t="s">
        <v>11714</v>
      </c>
      <c r="AN4560" s="1" t="s">
        <v>7069</v>
      </c>
      <c r="AO4560" s="1" t="s">
        <v>11786</v>
      </c>
      <c r="AP4560" s="1" t="s">
        <v>215</v>
      </c>
      <c r="AQ4560" s="1" t="s">
        <v>8866</v>
      </c>
      <c r="AR4560" s="1" t="s">
        <v>7070</v>
      </c>
      <c r="AS4560" s="1" t="s">
        <v>15418</v>
      </c>
      <c r="AT4560" s="1" t="s">
        <v>88</v>
      </c>
      <c r="AU4560" s="1" t="s">
        <v>8828</v>
      </c>
      <c r="AV4560" s="1" t="s">
        <v>7071</v>
      </c>
      <c r="AW4560" s="1" t="s">
        <v>12170</v>
      </c>
      <c r="BB4560" s="1" t="s">
        <v>274</v>
      </c>
      <c r="BC4560" s="1" t="s">
        <v>8855</v>
      </c>
      <c r="BD4560" s="1" t="s">
        <v>819</v>
      </c>
      <c r="BE4560" s="1" t="s">
        <v>11503</v>
      </c>
      <c r="BG4560" s="1" t="s">
        <v>88</v>
      </c>
      <c r="BH4560" s="1" t="s">
        <v>8828</v>
      </c>
      <c r="BI4560" s="1" t="s">
        <v>4481</v>
      </c>
      <c r="BJ4560" s="1" t="s">
        <v>10542</v>
      </c>
      <c r="BK4560" s="1" t="s">
        <v>88</v>
      </c>
      <c r="BL4560" s="1" t="s">
        <v>8828</v>
      </c>
      <c r="BM4560" s="1" t="s">
        <v>7072</v>
      </c>
      <c r="BN4560" s="1" t="s">
        <v>12460</v>
      </c>
      <c r="BO4560" s="1" t="s">
        <v>269</v>
      </c>
      <c r="BP4560" s="1" t="s">
        <v>8873</v>
      </c>
      <c r="BQ4560" s="1" t="s">
        <v>7073</v>
      </c>
      <c r="BR4560" s="1" t="s">
        <v>13694</v>
      </c>
      <c r="BS4560" s="1" t="s">
        <v>305</v>
      </c>
      <c r="BT4560" s="1" t="s">
        <v>11720</v>
      </c>
    </row>
    <row r="4561" spans="1:72" ht="13.5" customHeight="1">
      <c r="A4561" s="3" t="str">
        <f>HYPERLINK("http://kyu.snu.ac.kr/sdhj/index.jsp?type=hj/GK14605_00IH_0001_0081.jpg","1720_각북면_81")</f>
        <v>1720_각북면_81</v>
      </c>
      <c r="B4561" s="2">
        <v>1720</v>
      </c>
      <c r="C4561" s="2" t="s">
        <v>15744</v>
      </c>
      <c r="D4561" s="2" t="s">
        <v>15745</v>
      </c>
      <c r="E4561" s="2">
        <v>4560</v>
      </c>
      <c r="F4561" s="1">
        <v>19</v>
      </c>
      <c r="G4561" s="1" t="s">
        <v>6491</v>
      </c>
      <c r="H4561" s="1" t="s">
        <v>8502</v>
      </c>
      <c r="I4561" s="1">
        <v>21</v>
      </c>
      <c r="L4561" s="1">
        <v>3</v>
      </c>
      <c r="M4561" s="2" t="s">
        <v>7064</v>
      </c>
      <c r="N4561" s="2" t="s">
        <v>9514</v>
      </c>
      <c r="S4561" s="1" t="s">
        <v>190</v>
      </c>
      <c r="T4561" s="1" t="s">
        <v>8713</v>
      </c>
      <c r="U4561" s="1" t="s">
        <v>7074</v>
      </c>
      <c r="V4561" s="1" t="s">
        <v>8963</v>
      </c>
      <c r="Y4561" s="1" t="s">
        <v>7075</v>
      </c>
      <c r="Z4561" s="1" t="s">
        <v>9912</v>
      </c>
      <c r="AC4561" s="1">
        <v>13</v>
      </c>
      <c r="AD4561" s="1" t="s">
        <v>229</v>
      </c>
      <c r="AE4561" s="1" t="s">
        <v>11524</v>
      </c>
    </row>
    <row r="4562" spans="1:72" ht="13.5" customHeight="1">
      <c r="A4562" s="3" t="str">
        <f>HYPERLINK("http://kyu.snu.ac.kr/sdhj/index.jsp?type=hj/GK14605_00IH_0001_0081.jpg","1720_각북면_81")</f>
        <v>1720_각북면_81</v>
      </c>
      <c r="B4562" s="2">
        <v>1720</v>
      </c>
      <c r="C4562" s="2" t="s">
        <v>15637</v>
      </c>
      <c r="D4562" s="2" t="s">
        <v>15638</v>
      </c>
      <c r="E4562" s="2">
        <v>4561</v>
      </c>
      <c r="F4562" s="1">
        <v>19</v>
      </c>
      <c r="G4562" s="1" t="s">
        <v>6491</v>
      </c>
      <c r="H4562" s="1" t="s">
        <v>8502</v>
      </c>
      <c r="I4562" s="1">
        <v>21</v>
      </c>
      <c r="L4562" s="1">
        <v>4</v>
      </c>
      <c r="M4562" s="2" t="s">
        <v>18579</v>
      </c>
      <c r="N4562" s="2" t="s">
        <v>18580</v>
      </c>
      <c r="O4562" s="1" t="s">
        <v>6</v>
      </c>
      <c r="P4562" s="1" t="s">
        <v>8656</v>
      </c>
      <c r="T4562" s="1" t="s">
        <v>15624</v>
      </c>
      <c r="U4562" s="1" t="s">
        <v>573</v>
      </c>
      <c r="V4562" s="1" t="s">
        <v>8905</v>
      </c>
      <c r="W4562" s="1" t="s">
        <v>373</v>
      </c>
      <c r="X4562" s="1" t="s">
        <v>9290</v>
      </c>
      <c r="Y4562" s="1" t="s">
        <v>772</v>
      </c>
      <c r="Z4562" s="1" t="s">
        <v>9911</v>
      </c>
      <c r="AC4562" s="1">
        <v>21</v>
      </c>
      <c r="AD4562" s="1" t="s">
        <v>192</v>
      </c>
      <c r="AE4562" s="1" t="s">
        <v>10512</v>
      </c>
      <c r="AJ4562" s="1" t="s">
        <v>17</v>
      </c>
      <c r="AK4562" s="1" t="s">
        <v>11718</v>
      </c>
      <c r="AL4562" s="1" t="s">
        <v>158</v>
      </c>
      <c r="AM4562" s="1" t="s">
        <v>11647</v>
      </c>
      <c r="AT4562" s="1" t="s">
        <v>573</v>
      </c>
      <c r="AU4562" s="1" t="s">
        <v>8905</v>
      </c>
      <c r="AV4562" s="1" t="s">
        <v>465</v>
      </c>
      <c r="AW4562" s="1" t="s">
        <v>9760</v>
      </c>
      <c r="BG4562" s="1" t="s">
        <v>573</v>
      </c>
      <c r="BH4562" s="1" t="s">
        <v>8905</v>
      </c>
      <c r="BI4562" s="1" t="s">
        <v>6626</v>
      </c>
      <c r="BJ4562" s="1" t="s">
        <v>12215</v>
      </c>
      <c r="BK4562" s="1" t="s">
        <v>2381</v>
      </c>
      <c r="BL4562" s="1" t="s">
        <v>12953</v>
      </c>
      <c r="BM4562" s="1" t="s">
        <v>6627</v>
      </c>
      <c r="BN4562" s="1" t="s">
        <v>10486</v>
      </c>
      <c r="BO4562" s="1" t="s">
        <v>573</v>
      </c>
      <c r="BP4562" s="1" t="s">
        <v>8905</v>
      </c>
      <c r="BQ4562" s="1" t="s">
        <v>7076</v>
      </c>
      <c r="BR4562" s="1" t="s">
        <v>14168</v>
      </c>
      <c r="BS4562" s="1" t="s">
        <v>118</v>
      </c>
      <c r="BT4562" s="1" t="s">
        <v>11738</v>
      </c>
    </row>
    <row r="4563" spans="1:72" ht="13.5" customHeight="1">
      <c r="A4563" s="3" t="str">
        <f>HYPERLINK("http://kyu.snu.ac.kr/sdhj/index.jsp?type=hj/GK14605_00IH_0001_0081.jpg","1720_각북면_81")</f>
        <v>1720_각북면_81</v>
      </c>
      <c r="B4563" s="2">
        <v>1720</v>
      </c>
      <c r="C4563" s="2" t="s">
        <v>17496</v>
      </c>
      <c r="D4563" s="2" t="s">
        <v>17497</v>
      </c>
      <c r="E4563" s="2">
        <v>4562</v>
      </c>
      <c r="F4563" s="1">
        <v>19</v>
      </c>
      <c r="G4563" s="1" t="s">
        <v>6491</v>
      </c>
      <c r="H4563" s="1" t="s">
        <v>8502</v>
      </c>
      <c r="I4563" s="1">
        <v>21</v>
      </c>
      <c r="L4563" s="1">
        <v>4</v>
      </c>
      <c r="M4563" s="2" t="s">
        <v>18579</v>
      </c>
      <c r="N4563" s="2" t="s">
        <v>18580</v>
      </c>
      <c r="S4563" s="1" t="s">
        <v>51</v>
      </c>
      <c r="T4563" s="1" t="s">
        <v>1413</v>
      </c>
      <c r="W4563" s="1" t="s">
        <v>128</v>
      </c>
      <c r="X4563" s="1" t="s">
        <v>9270</v>
      </c>
      <c r="Y4563" s="1" t="s">
        <v>53</v>
      </c>
      <c r="Z4563" s="1" t="s">
        <v>9315</v>
      </c>
      <c r="AC4563" s="1">
        <v>27</v>
      </c>
      <c r="AD4563" s="1" t="s">
        <v>167</v>
      </c>
      <c r="AE4563" s="1" t="s">
        <v>11350</v>
      </c>
      <c r="AF4563" s="1" t="s">
        <v>135</v>
      </c>
      <c r="AG4563" s="1" t="s">
        <v>11569</v>
      </c>
      <c r="AJ4563" s="1" t="s">
        <v>17</v>
      </c>
      <c r="AK4563" s="1" t="s">
        <v>11718</v>
      </c>
      <c r="AL4563" s="1" t="s">
        <v>118</v>
      </c>
      <c r="AM4563" s="1" t="s">
        <v>11738</v>
      </c>
      <c r="AT4563" s="1" t="s">
        <v>44</v>
      </c>
      <c r="AU4563" s="1" t="s">
        <v>8875</v>
      </c>
      <c r="AV4563" s="1" t="s">
        <v>5083</v>
      </c>
      <c r="AW4563" s="1" t="s">
        <v>10603</v>
      </c>
      <c r="BG4563" s="1" t="s">
        <v>46</v>
      </c>
      <c r="BH4563" s="1" t="s">
        <v>11959</v>
      </c>
      <c r="BI4563" s="1" t="s">
        <v>4014</v>
      </c>
      <c r="BJ4563" s="1" t="s">
        <v>11089</v>
      </c>
      <c r="BK4563" s="1" t="s">
        <v>46</v>
      </c>
      <c r="BL4563" s="1" t="s">
        <v>11959</v>
      </c>
      <c r="BM4563" s="1" t="s">
        <v>1461</v>
      </c>
      <c r="BN4563" s="1" t="s">
        <v>12214</v>
      </c>
      <c r="BO4563" s="1" t="s">
        <v>46</v>
      </c>
      <c r="BP4563" s="1" t="s">
        <v>11959</v>
      </c>
      <c r="BQ4563" s="1" t="s">
        <v>8452</v>
      </c>
      <c r="BR4563" s="1" t="s">
        <v>14167</v>
      </c>
      <c r="BS4563" s="1" t="s">
        <v>158</v>
      </c>
      <c r="BT4563" s="1" t="s">
        <v>11647</v>
      </c>
    </row>
    <row r="4564" spans="1:72" ht="13.5" customHeight="1">
      <c r="A4564" s="3" t="str">
        <f>HYPERLINK("http://kyu.snu.ac.kr/sdhj/index.jsp?type=hj/GK14605_00IH_0001_0081.jpg","1720_각북면_81")</f>
        <v>1720_각북면_81</v>
      </c>
      <c r="B4564" s="2">
        <v>1720</v>
      </c>
      <c r="C4564" s="2" t="s">
        <v>15711</v>
      </c>
      <c r="D4564" s="2" t="s">
        <v>15712</v>
      </c>
      <c r="E4564" s="2">
        <v>4563</v>
      </c>
      <c r="F4564" s="1">
        <v>19</v>
      </c>
      <c r="G4564" s="1" t="s">
        <v>6491</v>
      </c>
      <c r="H4564" s="1" t="s">
        <v>8502</v>
      </c>
      <c r="I4564" s="1">
        <v>21</v>
      </c>
      <c r="L4564" s="1">
        <v>5</v>
      </c>
      <c r="M4564" s="2" t="s">
        <v>18581</v>
      </c>
      <c r="N4564" s="2" t="s">
        <v>18582</v>
      </c>
      <c r="O4564" s="1" t="s">
        <v>6</v>
      </c>
      <c r="P4564" s="1" t="s">
        <v>8656</v>
      </c>
      <c r="T4564" s="1" t="s">
        <v>15624</v>
      </c>
      <c r="U4564" s="1" t="s">
        <v>573</v>
      </c>
      <c r="V4564" s="1" t="s">
        <v>8905</v>
      </c>
      <c r="W4564" s="1" t="s">
        <v>373</v>
      </c>
      <c r="X4564" s="1" t="s">
        <v>9290</v>
      </c>
      <c r="Y4564" s="1" t="s">
        <v>6659</v>
      </c>
      <c r="Z4564" s="1" t="s">
        <v>9910</v>
      </c>
      <c r="AC4564" s="1">
        <v>25</v>
      </c>
      <c r="AD4564" s="1" t="s">
        <v>271</v>
      </c>
      <c r="AE4564" s="1" t="s">
        <v>11546</v>
      </c>
      <c r="AJ4564" s="1" t="s">
        <v>17</v>
      </c>
      <c r="AK4564" s="1" t="s">
        <v>11718</v>
      </c>
      <c r="AL4564" s="1" t="s">
        <v>158</v>
      </c>
      <c r="AM4564" s="1" t="s">
        <v>11647</v>
      </c>
      <c r="AT4564" s="1" t="s">
        <v>231</v>
      </c>
      <c r="AU4564" s="1" t="s">
        <v>8981</v>
      </c>
      <c r="AV4564" s="1" t="s">
        <v>6654</v>
      </c>
      <c r="AW4564" s="1" t="s">
        <v>10082</v>
      </c>
      <c r="BG4564" s="1" t="s">
        <v>2381</v>
      </c>
      <c r="BH4564" s="1" t="s">
        <v>12953</v>
      </c>
      <c r="BI4564" s="1" t="s">
        <v>6646</v>
      </c>
      <c r="BJ4564" s="1" t="s">
        <v>12234</v>
      </c>
      <c r="BK4564" s="1" t="s">
        <v>2381</v>
      </c>
      <c r="BL4564" s="1" t="s">
        <v>12953</v>
      </c>
      <c r="BM4564" s="1" t="s">
        <v>6601</v>
      </c>
      <c r="BN4564" s="1" t="s">
        <v>10486</v>
      </c>
      <c r="BO4564" s="1" t="s">
        <v>573</v>
      </c>
      <c r="BP4564" s="1" t="s">
        <v>8905</v>
      </c>
      <c r="BQ4564" s="1" t="s">
        <v>6816</v>
      </c>
      <c r="BR4564" s="1" t="s">
        <v>15169</v>
      </c>
      <c r="BS4564" s="1" t="s">
        <v>4598</v>
      </c>
      <c r="BT4564" s="1" t="s">
        <v>11749</v>
      </c>
    </row>
    <row r="4565" spans="1:72" ht="13.5" customHeight="1">
      <c r="A4565" s="3" t="str">
        <f>HYPERLINK("http://kyu.snu.ac.kr/sdhj/index.jsp?type=hj/GK14605_00IH_0001_0081.jpg","1720_각북면_81")</f>
        <v>1720_각북면_81</v>
      </c>
      <c r="B4565" s="2">
        <v>1720</v>
      </c>
      <c r="C4565" s="2" t="s">
        <v>15733</v>
      </c>
      <c r="D4565" s="2" t="s">
        <v>15734</v>
      </c>
      <c r="E4565" s="2">
        <v>4564</v>
      </c>
      <c r="F4565" s="1">
        <v>19</v>
      </c>
      <c r="G4565" s="1" t="s">
        <v>6491</v>
      </c>
      <c r="H4565" s="1" t="s">
        <v>8502</v>
      </c>
      <c r="I4565" s="1">
        <v>21</v>
      </c>
      <c r="L4565" s="1">
        <v>5</v>
      </c>
      <c r="M4565" s="2" t="s">
        <v>18581</v>
      </c>
      <c r="N4565" s="2" t="s">
        <v>18582</v>
      </c>
      <c r="S4565" s="1" t="s">
        <v>51</v>
      </c>
      <c r="T4565" s="1" t="s">
        <v>1413</v>
      </c>
      <c r="W4565" s="1" t="s">
        <v>38</v>
      </c>
      <c r="X4565" s="1" t="s">
        <v>15655</v>
      </c>
      <c r="Y4565" s="1" t="s">
        <v>53</v>
      </c>
      <c r="Z4565" s="1" t="s">
        <v>9315</v>
      </c>
      <c r="AC4565" s="1">
        <v>29</v>
      </c>
      <c r="AD4565" s="1" t="s">
        <v>555</v>
      </c>
      <c r="AE4565" s="1" t="s">
        <v>11553</v>
      </c>
      <c r="AJ4565" s="1" t="s">
        <v>17</v>
      </c>
      <c r="AK4565" s="1" t="s">
        <v>11718</v>
      </c>
      <c r="AL4565" s="1" t="s">
        <v>50</v>
      </c>
      <c r="AM4565" s="1" t="s">
        <v>15656</v>
      </c>
      <c r="AT4565" s="1" t="s">
        <v>573</v>
      </c>
      <c r="AU4565" s="1" t="s">
        <v>8905</v>
      </c>
      <c r="AV4565" s="1" t="s">
        <v>7077</v>
      </c>
      <c r="AW4565" s="1" t="s">
        <v>12169</v>
      </c>
      <c r="BG4565" s="1" t="s">
        <v>233</v>
      </c>
      <c r="BH4565" s="1" t="s">
        <v>8848</v>
      </c>
      <c r="BI4565" s="1" t="s">
        <v>7078</v>
      </c>
      <c r="BJ4565" s="1" t="s">
        <v>13095</v>
      </c>
      <c r="BK4565" s="1" t="s">
        <v>233</v>
      </c>
      <c r="BL4565" s="1" t="s">
        <v>8848</v>
      </c>
      <c r="BM4565" s="1" t="s">
        <v>7079</v>
      </c>
      <c r="BN4565" s="1" t="s">
        <v>13659</v>
      </c>
      <c r="BO4565" s="1" t="s">
        <v>48</v>
      </c>
      <c r="BP4565" s="1" t="s">
        <v>8899</v>
      </c>
      <c r="BQ4565" s="1" t="s">
        <v>7080</v>
      </c>
      <c r="BR4565" s="1" t="s">
        <v>14166</v>
      </c>
      <c r="BS4565" s="1" t="s">
        <v>118</v>
      </c>
      <c r="BT4565" s="1" t="s">
        <v>11738</v>
      </c>
    </row>
    <row r="4566" spans="1:72" ht="13.5" customHeight="1">
      <c r="A4566" s="3" t="str">
        <f>HYPERLINK("http://kyu.snu.ac.kr/sdhj/index.jsp?type=hj/GK14605_00IH_0001_0081.jpg","1720_각북면_81")</f>
        <v>1720_각북면_81</v>
      </c>
      <c r="B4566" s="2">
        <v>1720</v>
      </c>
      <c r="C4566" s="2" t="s">
        <v>17498</v>
      </c>
      <c r="D4566" s="2" t="s">
        <v>17499</v>
      </c>
      <c r="E4566" s="2">
        <v>4565</v>
      </c>
      <c r="F4566" s="1">
        <v>19</v>
      </c>
      <c r="G4566" s="1" t="s">
        <v>6491</v>
      </c>
      <c r="H4566" s="1" t="s">
        <v>8502</v>
      </c>
      <c r="I4566" s="1">
        <v>21</v>
      </c>
      <c r="L4566" s="1">
        <v>6</v>
      </c>
      <c r="M4566" s="2" t="s">
        <v>18583</v>
      </c>
      <c r="N4566" s="2" t="s">
        <v>18584</v>
      </c>
      <c r="O4566" s="1" t="s">
        <v>6</v>
      </c>
      <c r="P4566" s="1" t="s">
        <v>8656</v>
      </c>
      <c r="T4566" s="1" t="s">
        <v>15624</v>
      </c>
      <c r="U4566" s="1" t="s">
        <v>573</v>
      </c>
      <c r="V4566" s="1" t="s">
        <v>8905</v>
      </c>
      <c r="W4566" s="1" t="s">
        <v>38</v>
      </c>
      <c r="X4566" s="1" t="s">
        <v>15655</v>
      </c>
      <c r="Y4566" s="1" t="s">
        <v>1599</v>
      </c>
      <c r="Z4566" s="1" t="s">
        <v>9909</v>
      </c>
      <c r="AC4566" s="1">
        <v>29</v>
      </c>
      <c r="AD4566" s="1" t="s">
        <v>555</v>
      </c>
      <c r="AE4566" s="1" t="s">
        <v>11553</v>
      </c>
      <c r="AJ4566" s="1" t="s">
        <v>17</v>
      </c>
      <c r="AK4566" s="1" t="s">
        <v>11718</v>
      </c>
      <c r="AL4566" s="1" t="s">
        <v>50</v>
      </c>
      <c r="AM4566" s="1" t="s">
        <v>15656</v>
      </c>
      <c r="AT4566" s="1" t="s">
        <v>573</v>
      </c>
      <c r="AU4566" s="1" t="s">
        <v>8905</v>
      </c>
      <c r="AV4566" s="1" t="s">
        <v>6554</v>
      </c>
      <c r="AW4566" s="1" t="s">
        <v>10116</v>
      </c>
      <c r="BG4566" s="1" t="s">
        <v>573</v>
      </c>
      <c r="BH4566" s="1" t="s">
        <v>8905</v>
      </c>
      <c r="BI4566" s="1" t="s">
        <v>382</v>
      </c>
      <c r="BJ4566" s="1" t="s">
        <v>10811</v>
      </c>
      <c r="BK4566" s="1" t="s">
        <v>1979</v>
      </c>
      <c r="BL4566" s="1" t="s">
        <v>11966</v>
      </c>
      <c r="BM4566" s="1" t="s">
        <v>4578</v>
      </c>
      <c r="BN4566" s="1" t="s">
        <v>16789</v>
      </c>
      <c r="BO4566" s="1" t="s">
        <v>573</v>
      </c>
      <c r="BP4566" s="1" t="s">
        <v>8905</v>
      </c>
      <c r="BQ4566" s="1" t="s">
        <v>7081</v>
      </c>
      <c r="BR4566" s="1" t="s">
        <v>14051</v>
      </c>
      <c r="BS4566" s="1" t="s">
        <v>6528</v>
      </c>
      <c r="BT4566" s="1" t="s">
        <v>11168</v>
      </c>
    </row>
    <row r="4567" spans="1:72" ht="13.5" customHeight="1">
      <c r="A4567" s="3" t="str">
        <f>HYPERLINK("http://kyu.snu.ac.kr/sdhj/index.jsp?type=hj/GK14605_00IH_0001_0081.jpg","1720_각북면_81")</f>
        <v>1720_각북면_81</v>
      </c>
      <c r="B4567" s="2">
        <v>1720</v>
      </c>
      <c r="C4567" s="2" t="s">
        <v>15666</v>
      </c>
      <c r="D4567" s="2" t="s">
        <v>15667</v>
      </c>
      <c r="E4567" s="2">
        <v>4566</v>
      </c>
      <c r="F4567" s="1">
        <v>19</v>
      </c>
      <c r="G4567" s="1" t="s">
        <v>6491</v>
      </c>
      <c r="H4567" s="1" t="s">
        <v>8502</v>
      </c>
      <c r="I4567" s="1">
        <v>21</v>
      </c>
      <c r="L4567" s="1">
        <v>6</v>
      </c>
      <c r="M4567" s="2" t="s">
        <v>18583</v>
      </c>
      <c r="N4567" s="2" t="s">
        <v>18584</v>
      </c>
      <c r="S4567" s="1" t="s">
        <v>51</v>
      </c>
      <c r="T4567" s="1" t="s">
        <v>1413</v>
      </c>
      <c r="W4567" s="1" t="s">
        <v>310</v>
      </c>
      <c r="X4567" s="1" t="s">
        <v>9263</v>
      </c>
      <c r="Y4567" s="1" t="s">
        <v>53</v>
      </c>
      <c r="Z4567" s="1" t="s">
        <v>9315</v>
      </c>
      <c r="AC4567" s="1">
        <v>26</v>
      </c>
      <c r="AD4567" s="1" t="s">
        <v>634</v>
      </c>
      <c r="AE4567" s="1" t="s">
        <v>11527</v>
      </c>
      <c r="AJ4567" s="1" t="s">
        <v>17</v>
      </c>
      <c r="AK4567" s="1" t="s">
        <v>11718</v>
      </c>
      <c r="AL4567" s="1" t="s">
        <v>305</v>
      </c>
      <c r="AM4567" s="1" t="s">
        <v>11720</v>
      </c>
      <c r="AT4567" s="1" t="s">
        <v>88</v>
      </c>
      <c r="AU4567" s="1" t="s">
        <v>8828</v>
      </c>
      <c r="AV4567" s="1" t="s">
        <v>7082</v>
      </c>
      <c r="AW4567" s="1" t="s">
        <v>12168</v>
      </c>
      <c r="BG4567" s="1" t="s">
        <v>88</v>
      </c>
      <c r="BH4567" s="1" t="s">
        <v>8828</v>
      </c>
      <c r="BI4567" s="1" t="s">
        <v>1760</v>
      </c>
      <c r="BJ4567" s="1" t="s">
        <v>10212</v>
      </c>
      <c r="BK4567" s="1" t="s">
        <v>48</v>
      </c>
      <c r="BL4567" s="1" t="s">
        <v>8899</v>
      </c>
      <c r="BM4567" s="1" t="s">
        <v>14878</v>
      </c>
      <c r="BN4567" s="1" t="s">
        <v>12817</v>
      </c>
      <c r="BO4567" s="1" t="s">
        <v>88</v>
      </c>
      <c r="BP4567" s="1" t="s">
        <v>8828</v>
      </c>
      <c r="BQ4567" s="1" t="s">
        <v>7083</v>
      </c>
      <c r="BR4567" s="1" t="s">
        <v>14165</v>
      </c>
      <c r="BS4567" s="1" t="s">
        <v>158</v>
      </c>
      <c r="BT4567" s="1" t="s">
        <v>11647</v>
      </c>
    </row>
    <row r="4568" spans="1:72" ht="13.5" customHeight="1">
      <c r="A4568" s="3" t="str">
        <f>HYPERLINK("http://kyu.snu.ac.kr/sdhj/index.jsp?type=hj/GK14605_00IH_0001_0081.jpg","1720_각북면_81")</f>
        <v>1720_각북면_81</v>
      </c>
      <c r="B4568" s="2">
        <v>1720</v>
      </c>
      <c r="C4568" s="2" t="s">
        <v>15798</v>
      </c>
      <c r="D4568" s="2" t="s">
        <v>15799</v>
      </c>
      <c r="E4568" s="2">
        <v>4567</v>
      </c>
      <c r="F4568" s="1">
        <v>19</v>
      </c>
      <c r="G4568" s="1" t="s">
        <v>6491</v>
      </c>
      <c r="H4568" s="1" t="s">
        <v>8502</v>
      </c>
      <c r="I4568" s="1">
        <v>21</v>
      </c>
      <c r="L4568" s="1">
        <v>7</v>
      </c>
      <c r="M4568" s="2" t="s">
        <v>18585</v>
      </c>
      <c r="N4568" s="2" t="s">
        <v>18586</v>
      </c>
      <c r="O4568" s="1" t="s">
        <v>6</v>
      </c>
      <c r="P4568" s="1" t="s">
        <v>8656</v>
      </c>
      <c r="T4568" s="1" t="s">
        <v>15624</v>
      </c>
      <c r="U4568" s="1" t="s">
        <v>7084</v>
      </c>
      <c r="V4568" s="1" t="s">
        <v>8962</v>
      </c>
      <c r="W4568" s="1" t="s">
        <v>310</v>
      </c>
      <c r="X4568" s="1" t="s">
        <v>9263</v>
      </c>
      <c r="Y4568" s="1" t="s">
        <v>6877</v>
      </c>
      <c r="Z4568" s="1" t="s">
        <v>9908</v>
      </c>
      <c r="AC4568" s="1">
        <v>20</v>
      </c>
      <c r="AD4568" s="1" t="s">
        <v>134</v>
      </c>
      <c r="AE4568" s="1" t="s">
        <v>11542</v>
      </c>
      <c r="AJ4568" s="1" t="s">
        <v>17</v>
      </c>
      <c r="AK4568" s="1" t="s">
        <v>11718</v>
      </c>
      <c r="AL4568" s="1" t="s">
        <v>158</v>
      </c>
      <c r="AM4568" s="1" t="s">
        <v>11647</v>
      </c>
      <c r="AT4568" s="1" t="s">
        <v>573</v>
      </c>
      <c r="AU4568" s="1" t="s">
        <v>8905</v>
      </c>
      <c r="AV4568" s="1" t="s">
        <v>6874</v>
      </c>
      <c r="AW4568" s="1" t="s">
        <v>12036</v>
      </c>
      <c r="BG4568" s="1" t="s">
        <v>573</v>
      </c>
      <c r="BH4568" s="1" t="s">
        <v>8905</v>
      </c>
      <c r="BI4568" s="1" t="s">
        <v>1350</v>
      </c>
      <c r="BJ4568" s="1" t="s">
        <v>11360</v>
      </c>
      <c r="BK4568" s="1" t="s">
        <v>573</v>
      </c>
      <c r="BL4568" s="1" t="s">
        <v>8905</v>
      </c>
      <c r="BM4568" s="1" t="s">
        <v>6510</v>
      </c>
      <c r="BN4568" s="1" t="s">
        <v>13658</v>
      </c>
      <c r="BO4568" s="1" t="s">
        <v>88</v>
      </c>
      <c r="BP4568" s="1" t="s">
        <v>8828</v>
      </c>
      <c r="BQ4568" s="1" t="s">
        <v>5738</v>
      </c>
      <c r="BR4568" s="1" t="s">
        <v>14164</v>
      </c>
      <c r="BS4568" s="1" t="s">
        <v>158</v>
      </c>
      <c r="BT4568" s="1" t="s">
        <v>11647</v>
      </c>
    </row>
    <row r="4569" spans="1:72" ht="13.5" customHeight="1">
      <c r="A4569" s="3" t="str">
        <f>HYPERLINK("http://kyu.snu.ac.kr/sdhj/index.jsp?type=hj/GK14605_00IH_0001_0081.jpg","1720_각북면_81")</f>
        <v>1720_각북면_81</v>
      </c>
      <c r="B4569" s="2">
        <v>1720</v>
      </c>
      <c r="C4569" s="2" t="s">
        <v>15637</v>
      </c>
      <c r="D4569" s="2" t="s">
        <v>15638</v>
      </c>
      <c r="E4569" s="2">
        <v>4568</v>
      </c>
      <c r="F4569" s="1">
        <v>20</v>
      </c>
      <c r="G4569" s="1" t="s">
        <v>7085</v>
      </c>
      <c r="H4569" s="1" t="s">
        <v>8501</v>
      </c>
      <c r="I4569" s="1">
        <v>1</v>
      </c>
      <c r="J4569" s="1" t="s">
        <v>7086</v>
      </c>
      <c r="K4569" s="1" t="s">
        <v>8548</v>
      </c>
      <c r="L4569" s="1">
        <v>1</v>
      </c>
      <c r="M4569" s="2" t="s">
        <v>18995</v>
      </c>
      <c r="N4569" s="2" t="s">
        <v>9907</v>
      </c>
      <c r="Q4569" s="1" t="s">
        <v>7087</v>
      </c>
      <c r="R4569" s="1" t="s">
        <v>8669</v>
      </c>
      <c r="T4569" s="1" t="s">
        <v>16120</v>
      </c>
      <c r="U4569" s="1" t="s">
        <v>278</v>
      </c>
      <c r="V4569" s="1" t="s">
        <v>8843</v>
      </c>
      <c r="Y4569" s="1" t="s">
        <v>8453</v>
      </c>
      <c r="Z4569" s="1" t="s">
        <v>9907</v>
      </c>
      <c r="AC4569" s="1">
        <v>65</v>
      </c>
      <c r="AD4569" s="1" t="s">
        <v>249</v>
      </c>
      <c r="AE4569" s="1" t="s">
        <v>11523</v>
      </c>
      <c r="AJ4569" s="1" t="s">
        <v>17</v>
      </c>
      <c r="AK4569" s="1" t="s">
        <v>11718</v>
      </c>
      <c r="AL4569" s="1" t="s">
        <v>120</v>
      </c>
      <c r="AM4569" s="1" t="s">
        <v>11688</v>
      </c>
      <c r="AN4569" s="1" t="s">
        <v>2589</v>
      </c>
      <c r="AO4569" s="1" t="s">
        <v>11659</v>
      </c>
      <c r="AR4569" s="1" t="s">
        <v>7088</v>
      </c>
      <c r="AS4569" s="1" t="s">
        <v>15433</v>
      </c>
      <c r="AT4569" s="1" t="s">
        <v>447</v>
      </c>
      <c r="AU4569" s="1" t="s">
        <v>8902</v>
      </c>
      <c r="AV4569" s="1" t="s">
        <v>7089</v>
      </c>
      <c r="AW4569" s="1" t="s">
        <v>12167</v>
      </c>
      <c r="BB4569" s="1" t="s">
        <v>274</v>
      </c>
      <c r="BC4569" s="1" t="s">
        <v>8855</v>
      </c>
      <c r="BD4569" s="1" t="s">
        <v>7090</v>
      </c>
      <c r="BE4569" s="1" t="s">
        <v>12804</v>
      </c>
      <c r="BG4569" s="1" t="s">
        <v>88</v>
      </c>
      <c r="BH4569" s="1" t="s">
        <v>8828</v>
      </c>
      <c r="BI4569" s="1" t="s">
        <v>1076</v>
      </c>
      <c r="BJ4569" s="1" t="s">
        <v>11406</v>
      </c>
      <c r="BK4569" s="1" t="s">
        <v>88</v>
      </c>
      <c r="BL4569" s="1" t="s">
        <v>8828</v>
      </c>
      <c r="BM4569" s="1" t="s">
        <v>2347</v>
      </c>
      <c r="BN4569" s="1" t="s">
        <v>9369</v>
      </c>
      <c r="BO4569" s="1" t="s">
        <v>88</v>
      </c>
      <c r="BP4569" s="1" t="s">
        <v>8828</v>
      </c>
      <c r="BQ4569" s="1" t="s">
        <v>7091</v>
      </c>
      <c r="BR4569" s="1" t="s">
        <v>15248</v>
      </c>
      <c r="BS4569" s="1" t="s">
        <v>305</v>
      </c>
      <c r="BT4569" s="1" t="s">
        <v>11720</v>
      </c>
    </row>
    <row r="4570" spans="1:72" ht="13.5" customHeight="1">
      <c r="A4570" s="3" t="str">
        <f>HYPERLINK("http://kyu.snu.ac.kr/sdhj/index.jsp?type=hj/GK14605_00IH_0001_0081.jpg","1720_각북면_81")</f>
        <v>1720_각북면_81</v>
      </c>
      <c r="B4570" s="2">
        <v>1720</v>
      </c>
      <c r="C4570" s="2" t="s">
        <v>16113</v>
      </c>
      <c r="D4570" s="2" t="s">
        <v>16114</v>
      </c>
      <c r="E4570" s="2">
        <v>4569</v>
      </c>
      <c r="F4570" s="1">
        <v>20</v>
      </c>
      <c r="G4570" s="1" t="s">
        <v>7085</v>
      </c>
      <c r="H4570" s="1" t="s">
        <v>8501</v>
      </c>
      <c r="I4570" s="1">
        <v>1</v>
      </c>
      <c r="L4570" s="1">
        <v>1</v>
      </c>
      <c r="M4570" s="2" t="s">
        <v>18995</v>
      </c>
      <c r="N4570" s="2" t="s">
        <v>9907</v>
      </c>
      <c r="S4570" s="1" t="s">
        <v>71</v>
      </c>
      <c r="T4570" s="1" t="s">
        <v>8710</v>
      </c>
      <c r="U4570" s="1" t="s">
        <v>7092</v>
      </c>
      <c r="V4570" s="1" t="s">
        <v>8961</v>
      </c>
      <c r="Y4570" s="1" t="s">
        <v>1311</v>
      </c>
      <c r="Z4570" s="1" t="s">
        <v>9906</v>
      </c>
      <c r="AC4570" s="1">
        <v>27</v>
      </c>
      <c r="AD4570" s="1" t="s">
        <v>167</v>
      </c>
      <c r="AE4570" s="1" t="s">
        <v>11350</v>
      </c>
    </row>
    <row r="4571" spans="1:72" ht="13.5" customHeight="1">
      <c r="A4571" s="3" t="str">
        <f>HYPERLINK("http://kyu.snu.ac.kr/sdhj/index.jsp?type=hj/GK14605_00IH_0001_0081.jpg","1720_각북면_81")</f>
        <v>1720_각북면_81</v>
      </c>
      <c r="B4571" s="2">
        <v>1720</v>
      </c>
      <c r="C4571" s="2" t="s">
        <v>15637</v>
      </c>
      <c r="D4571" s="2" t="s">
        <v>15638</v>
      </c>
      <c r="E4571" s="2">
        <v>4570</v>
      </c>
      <c r="F4571" s="1">
        <v>20</v>
      </c>
      <c r="G4571" s="1" t="s">
        <v>7085</v>
      </c>
      <c r="H4571" s="1" t="s">
        <v>8501</v>
      </c>
      <c r="I4571" s="1">
        <v>1</v>
      </c>
      <c r="L4571" s="1">
        <v>2</v>
      </c>
      <c r="M4571" s="2" t="s">
        <v>1513</v>
      </c>
      <c r="N4571" s="2" t="s">
        <v>17790</v>
      </c>
      <c r="Q4571" s="1" t="s">
        <v>7093</v>
      </c>
      <c r="R4571" s="1" t="s">
        <v>8668</v>
      </c>
      <c r="T4571" s="1" t="s">
        <v>15624</v>
      </c>
      <c r="U4571" s="1" t="s">
        <v>309</v>
      </c>
      <c r="V4571" s="1" t="s">
        <v>8836</v>
      </c>
      <c r="W4571" s="1" t="s">
        <v>103</v>
      </c>
      <c r="X4571" s="1" t="s">
        <v>15645</v>
      </c>
      <c r="Y4571" s="1" t="s">
        <v>53</v>
      </c>
      <c r="Z4571" s="1" t="s">
        <v>9315</v>
      </c>
      <c r="AC4571" s="1">
        <v>67</v>
      </c>
      <c r="AD4571" s="1" t="s">
        <v>454</v>
      </c>
      <c r="AE4571" s="1" t="s">
        <v>11543</v>
      </c>
      <c r="AJ4571" s="1" t="s">
        <v>17</v>
      </c>
      <c r="AK4571" s="1" t="s">
        <v>11718</v>
      </c>
      <c r="AL4571" s="1" t="s">
        <v>305</v>
      </c>
      <c r="AM4571" s="1" t="s">
        <v>11720</v>
      </c>
      <c r="AT4571" s="1" t="s">
        <v>1485</v>
      </c>
      <c r="AU4571" s="1" t="s">
        <v>15341</v>
      </c>
      <c r="AV4571" s="1" t="s">
        <v>7094</v>
      </c>
      <c r="AW4571" s="1" t="s">
        <v>17500</v>
      </c>
      <c r="BG4571" s="1" t="s">
        <v>88</v>
      </c>
      <c r="BH4571" s="1" t="s">
        <v>8828</v>
      </c>
      <c r="BI4571" s="1" t="s">
        <v>7095</v>
      </c>
      <c r="BJ4571" s="1" t="s">
        <v>11997</v>
      </c>
      <c r="BK4571" s="1" t="s">
        <v>88</v>
      </c>
      <c r="BL4571" s="1" t="s">
        <v>8828</v>
      </c>
      <c r="BM4571" s="1" t="s">
        <v>1546</v>
      </c>
      <c r="BN4571" s="1" t="s">
        <v>10885</v>
      </c>
      <c r="BO4571" s="1" t="s">
        <v>88</v>
      </c>
      <c r="BP4571" s="1" t="s">
        <v>8828</v>
      </c>
      <c r="BQ4571" s="1" t="s">
        <v>7096</v>
      </c>
      <c r="BR4571" s="1" t="s">
        <v>14163</v>
      </c>
      <c r="BS4571" s="1" t="s">
        <v>2066</v>
      </c>
      <c r="BT4571" s="1" t="s">
        <v>11658</v>
      </c>
    </row>
    <row r="4572" spans="1:72" ht="13.5" customHeight="1">
      <c r="A4572" s="3" t="str">
        <f>HYPERLINK("http://kyu.snu.ac.kr/sdhj/index.jsp?type=hj/GK14605_00IH_0001_0081.jpg","1720_각북면_81")</f>
        <v>1720_각북면_81</v>
      </c>
      <c r="B4572" s="2">
        <v>1720</v>
      </c>
      <c r="C4572" s="2" t="s">
        <v>16601</v>
      </c>
      <c r="D4572" s="2" t="s">
        <v>16602</v>
      </c>
      <c r="E4572" s="2">
        <v>4571</v>
      </c>
      <c r="F4572" s="1">
        <v>20</v>
      </c>
      <c r="G4572" s="1" t="s">
        <v>7085</v>
      </c>
      <c r="H4572" s="1" t="s">
        <v>8501</v>
      </c>
      <c r="I4572" s="1">
        <v>1</v>
      </c>
      <c r="L4572" s="1">
        <v>2</v>
      </c>
      <c r="M4572" s="2" t="s">
        <v>1513</v>
      </c>
      <c r="N4572" s="2" t="s">
        <v>17790</v>
      </c>
      <c r="S4572" s="1" t="s">
        <v>356</v>
      </c>
      <c r="T4572" s="1" t="s">
        <v>8717</v>
      </c>
      <c r="Y4572" s="1" t="s">
        <v>2476</v>
      </c>
      <c r="Z4572" s="1" t="s">
        <v>9607</v>
      </c>
      <c r="AC4572" s="1">
        <v>7</v>
      </c>
      <c r="AD4572" s="1" t="s">
        <v>454</v>
      </c>
      <c r="AE4572" s="1" t="s">
        <v>11543</v>
      </c>
      <c r="AF4572" s="1" t="s">
        <v>135</v>
      </c>
      <c r="AG4572" s="1" t="s">
        <v>11569</v>
      </c>
    </row>
    <row r="4573" spans="1:72" ht="13.5" customHeight="1">
      <c r="A4573" s="3" t="str">
        <f>HYPERLINK("http://kyu.snu.ac.kr/sdhj/index.jsp?type=hj/GK14605_00IH_0001_0081.jpg","1720_각북면_81")</f>
        <v>1720_각북면_81</v>
      </c>
      <c r="B4573" s="2">
        <v>1720</v>
      </c>
      <c r="C4573" s="2" t="s">
        <v>15637</v>
      </c>
      <c r="D4573" s="2" t="s">
        <v>15638</v>
      </c>
      <c r="E4573" s="2">
        <v>4572</v>
      </c>
      <c r="F4573" s="1">
        <v>20</v>
      </c>
      <c r="G4573" s="1" t="s">
        <v>7085</v>
      </c>
      <c r="H4573" s="1" t="s">
        <v>8501</v>
      </c>
      <c r="I4573" s="1">
        <v>1</v>
      </c>
      <c r="L4573" s="1">
        <v>3</v>
      </c>
      <c r="M4573" s="2" t="s">
        <v>7097</v>
      </c>
      <c r="N4573" s="2" t="s">
        <v>9905</v>
      </c>
      <c r="T4573" s="1" t="s">
        <v>15624</v>
      </c>
      <c r="U4573" s="1" t="s">
        <v>6126</v>
      </c>
      <c r="V4573" s="1" t="s">
        <v>8926</v>
      </c>
      <c r="Y4573" s="1" t="s">
        <v>7097</v>
      </c>
      <c r="Z4573" s="1" t="s">
        <v>9905</v>
      </c>
      <c r="AC4573" s="1">
        <v>34</v>
      </c>
      <c r="AD4573" s="1" t="s">
        <v>86</v>
      </c>
      <c r="AE4573" s="1" t="s">
        <v>11563</v>
      </c>
      <c r="AJ4573" s="1" t="s">
        <v>17</v>
      </c>
      <c r="AK4573" s="1" t="s">
        <v>11718</v>
      </c>
      <c r="AL4573" s="1" t="s">
        <v>720</v>
      </c>
      <c r="AM4573" s="1" t="s">
        <v>11736</v>
      </c>
      <c r="AN4573" s="1" t="s">
        <v>41</v>
      </c>
      <c r="AO4573" s="1" t="s">
        <v>11660</v>
      </c>
      <c r="AR4573" s="1" t="s">
        <v>7098</v>
      </c>
      <c r="AS4573" s="1" t="s">
        <v>15424</v>
      </c>
      <c r="AT4573" s="1" t="s">
        <v>88</v>
      </c>
      <c r="AU4573" s="1" t="s">
        <v>8828</v>
      </c>
      <c r="AV4573" s="1" t="s">
        <v>7099</v>
      </c>
      <c r="AW4573" s="1" t="s">
        <v>12137</v>
      </c>
      <c r="BB4573" s="1" t="s">
        <v>274</v>
      </c>
      <c r="BC4573" s="1" t="s">
        <v>8855</v>
      </c>
      <c r="BD4573" s="1" t="s">
        <v>7100</v>
      </c>
      <c r="BE4573" s="1" t="s">
        <v>9904</v>
      </c>
      <c r="BG4573" s="1" t="s">
        <v>233</v>
      </c>
      <c r="BH4573" s="1" t="s">
        <v>8848</v>
      </c>
      <c r="BI4573" s="1" t="s">
        <v>7101</v>
      </c>
      <c r="BJ4573" s="1" t="s">
        <v>13054</v>
      </c>
      <c r="BK4573" s="1" t="s">
        <v>818</v>
      </c>
      <c r="BL4573" s="1" t="s">
        <v>8881</v>
      </c>
      <c r="BM4573" s="1" t="s">
        <v>5659</v>
      </c>
      <c r="BN4573" s="1" t="s">
        <v>10168</v>
      </c>
      <c r="BO4573" s="1" t="s">
        <v>88</v>
      </c>
      <c r="BP4573" s="1" t="s">
        <v>8828</v>
      </c>
      <c r="BQ4573" s="1" t="s">
        <v>7102</v>
      </c>
      <c r="BR4573" s="1" t="s">
        <v>14133</v>
      </c>
      <c r="BS4573" s="1" t="s">
        <v>241</v>
      </c>
      <c r="BT4573" s="1" t="s">
        <v>11687</v>
      </c>
    </row>
    <row r="4574" spans="1:72" ht="13.5" customHeight="1">
      <c r="A4574" s="3" t="str">
        <f>HYPERLINK("http://kyu.snu.ac.kr/sdhj/index.jsp?type=hj/GK14605_00IH_0001_0081.jpg","1720_각북면_81")</f>
        <v>1720_각북면_81</v>
      </c>
      <c r="B4574" s="2">
        <v>1720</v>
      </c>
      <c r="C4574" s="2" t="s">
        <v>16128</v>
      </c>
      <c r="D4574" s="2" t="s">
        <v>16129</v>
      </c>
      <c r="E4574" s="2">
        <v>4573</v>
      </c>
      <c r="F4574" s="1">
        <v>20</v>
      </c>
      <c r="G4574" s="1" t="s">
        <v>7085</v>
      </c>
      <c r="H4574" s="1" t="s">
        <v>8501</v>
      </c>
      <c r="I4574" s="1">
        <v>1</v>
      </c>
      <c r="L4574" s="1">
        <v>3</v>
      </c>
      <c r="M4574" s="2" t="s">
        <v>7097</v>
      </c>
      <c r="N4574" s="2" t="s">
        <v>9905</v>
      </c>
      <c r="S4574" s="1" t="s">
        <v>127</v>
      </c>
      <c r="T4574" s="1" t="s">
        <v>8714</v>
      </c>
      <c r="Y4574" s="1" t="s">
        <v>7100</v>
      </c>
      <c r="Z4574" s="1" t="s">
        <v>9904</v>
      </c>
      <c r="AF4574" s="1" t="s">
        <v>67</v>
      </c>
      <c r="AG4574" s="1" t="s">
        <v>9286</v>
      </c>
    </row>
    <row r="4575" spans="1:72" ht="13.5" customHeight="1">
      <c r="A4575" s="3" t="str">
        <f>HYPERLINK("http://kyu.snu.ac.kr/sdhj/index.jsp?type=hj/GK14605_00IH_0001_0081.jpg","1720_각북면_81")</f>
        <v>1720_각북면_81</v>
      </c>
      <c r="B4575" s="2">
        <v>1720</v>
      </c>
      <c r="C4575" s="2" t="s">
        <v>15637</v>
      </c>
      <c r="D4575" s="2" t="s">
        <v>15638</v>
      </c>
      <c r="E4575" s="2">
        <v>4574</v>
      </c>
      <c r="F4575" s="1">
        <v>20</v>
      </c>
      <c r="G4575" s="1" t="s">
        <v>7085</v>
      </c>
      <c r="H4575" s="1" t="s">
        <v>8501</v>
      </c>
      <c r="I4575" s="1">
        <v>1</v>
      </c>
      <c r="L4575" s="1">
        <v>3</v>
      </c>
      <c r="M4575" s="2" t="s">
        <v>7097</v>
      </c>
      <c r="N4575" s="2" t="s">
        <v>9905</v>
      </c>
      <c r="S4575" s="1" t="s">
        <v>127</v>
      </c>
      <c r="T4575" s="1" t="s">
        <v>8714</v>
      </c>
      <c r="Y4575" s="1" t="s">
        <v>7103</v>
      </c>
      <c r="Z4575" s="1" t="s">
        <v>9903</v>
      </c>
      <c r="AF4575" s="1" t="s">
        <v>355</v>
      </c>
      <c r="AG4575" s="1" t="s">
        <v>11570</v>
      </c>
      <c r="AH4575" s="1" t="s">
        <v>202</v>
      </c>
      <c r="AI4575" s="1" t="s">
        <v>11631</v>
      </c>
    </row>
    <row r="4576" spans="1:72" ht="13.5" customHeight="1">
      <c r="A4576" s="3" t="str">
        <f>HYPERLINK("http://kyu.snu.ac.kr/sdhj/index.jsp?type=hj/GK14605_00IH_0001_0081.jpg","1720_각북면_81")</f>
        <v>1720_각북면_81</v>
      </c>
      <c r="B4576" s="2">
        <v>1720</v>
      </c>
      <c r="C4576" s="2" t="s">
        <v>15637</v>
      </c>
      <c r="D4576" s="2" t="s">
        <v>15638</v>
      </c>
      <c r="E4576" s="2">
        <v>4575</v>
      </c>
      <c r="F4576" s="1">
        <v>20</v>
      </c>
      <c r="G4576" s="1" t="s">
        <v>7085</v>
      </c>
      <c r="H4576" s="1" t="s">
        <v>8501</v>
      </c>
      <c r="I4576" s="1">
        <v>1</v>
      </c>
      <c r="L4576" s="1">
        <v>3</v>
      </c>
      <c r="M4576" s="2" t="s">
        <v>7097</v>
      </c>
      <c r="N4576" s="2" t="s">
        <v>9905</v>
      </c>
      <c r="S4576" s="1" t="s">
        <v>68</v>
      </c>
      <c r="T4576" s="1" t="s">
        <v>8708</v>
      </c>
      <c r="Y4576" s="1" t="s">
        <v>8356</v>
      </c>
      <c r="Z4576" s="1" t="s">
        <v>9902</v>
      </c>
      <c r="AF4576" s="1" t="s">
        <v>67</v>
      </c>
      <c r="AG4576" s="1" t="s">
        <v>9286</v>
      </c>
    </row>
    <row r="4577" spans="1:73" ht="13.5" customHeight="1">
      <c r="A4577" s="3" t="str">
        <f>HYPERLINK("http://kyu.snu.ac.kr/sdhj/index.jsp?type=hj/GK14605_00IH_0001_0081.jpg","1720_각북면_81")</f>
        <v>1720_각북면_81</v>
      </c>
      <c r="B4577" s="2">
        <v>1720</v>
      </c>
      <c r="C4577" s="2" t="s">
        <v>15637</v>
      </c>
      <c r="D4577" s="2" t="s">
        <v>15638</v>
      </c>
      <c r="E4577" s="2">
        <v>4576</v>
      </c>
      <c r="F4577" s="1">
        <v>20</v>
      </c>
      <c r="G4577" s="1" t="s">
        <v>7085</v>
      </c>
      <c r="H4577" s="1" t="s">
        <v>8501</v>
      </c>
      <c r="I4577" s="1">
        <v>1</v>
      </c>
      <c r="L4577" s="1">
        <v>3</v>
      </c>
      <c r="M4577" s="2" t="s">
        <v>7097</v>
      </c>
      <c r="N4577" s="2" t="s">
        <v>9905</v>
      </c>
      <c r="S4577" s="1" t="s">
        <v>71</v>
      </c>
      <c r="T4577" s="1" t="s">
        <v>8710</v>
      </c>
      <c r="U4577" s="1" t="s">
        <v>6126</v>
      </c>
      <c r="V4577" s="1" t="s">
        <v>8926</v>
      </c>
      <c r="Y4577" s="1" t="s">
        <v>7104</v>
      </c>
      <c r="Z4577" s="1" t="s">
        <v>9901</v>
      </c>
      <c r="AC4577" s="1">
        <v>13</v>
      </c>
      <c r="AD4577" s="1" t="s">
        <v>229</v>
      </c>
      <c r="AE4577" s="1" t="s">
        <v>11524</v>
      </c>
      <c r="AF4577" s="1" t="s">
        <v>135</v>
      </c>
      <c r="AG4577" s="1" t="s">
        <v>11569</v>
      </c>
    </row>
    <row r="4578" spans="1:73" ht="13.5" customHeight="1">
      <c r="A4578" s="3" t="str">
        <f>HYPERLINK("http://kyu.snu.ac.kr/sdhj/index.jsp?type=hj/GK14605_00IH_0001_0081.jpg","1720_각북면_81")</f>
        <v>1720_각북면_81</v>
      </c>
      <c r="B4578" s="2">
        <v>1720</v>
      </c>
      <c r="C4578" s="2" t="s">
        <v>15637</v>
      </c>
      <c r="D4578" s="2" t="s">
        <v>15638</v>
      </c>
      <c r="E4578" s="2">
        <v>4577</v>
      </c>
      <c r="F4578" s="1">
        <v>20</v>
      </c>
      <c r="G4578" s="1" t="s">
        <v>7085</v>
      </c>
      <c r="H4578" s="1" t="s">
        <v>8501</v>
      </c>
      <c r="I4578" s="1">
        <v>1</v>
      </c>
      <c r="L4578" s="1">
        <v>4</v>
      </c>
      <c r="M4578" s="2" t="s">
        <v>18587</v>
      </c>
      <c r="N4578" s="2" t="s">
        <v>18588</v>
      </c>
      <c r="T4578" s="1" t="s">
        <v>15624</v>
      </c>
      <c r="U4578" s="1" t="s">
        <v>7105</v>
      </c>
      <c r="V4578" s="1" t="s">
        <v>8923</v>
      </c>
      <c r="W4578" s="1" t="s">
        <v>310</v>
      </c>
      <c r="X4578" s="1" t="s">
        <v>9263</v>
      </c>
      <c r="Y4578" s="1" t="s">
        <v>2997</v>
      </c>
      <c r="Z4578" s="1" t="s">
        <v>9900</v>
      </c>
      <c r="AC4578" s="1">
        <v>48</v>
      </c>
      <c r="AD4578" s="1" t="s">
        <v>244</v>
      </c>
      <c r="AE4578" s="1" t="s">
        <v>9717</v>
      </c>
      <c r="AJ4578" s="1" t="s">
        <v>17</v>
      </c>
      <c r="AK4578" s="1" t="s">
        <v>11718</v>
      </c>
      <c r="AL4578" s="1" t="s">
        <v>305</v>
      </c>
      <c r="AM4578" s="1" t="s">
        <v>11720</v>
      </c>
      <c r="AT4578" s="1" t="s">
        <v>88</v>
      </c>
      <c r="AU4578" s="1" t="s">
        <v>8828</v>
      </c>
      <c r="AV4578" s="1" t="s">
        <v>8454</v>
      </c>
      <c r="AW4578" s="1" t="s">
        <v>12145</v>
      </c>
      <c r="BG4578" s="1" t="s">
        <v>48</v>
      </c>
      <c r="BH4578" s="1" t="s">
        <v>8899</v>
      </c>
      <c r="BI4578" s="1" t="s">
        <v>6004</v>
      </c>
      <c r="BJ4578" s="1" t="s">
        <v>13065</v>
      </c>
      <c r="BK4578" s="1" t="s">
        <v>48</v>
      </c>
      <c r="BL4578" s="1" t="s">
        <v>8899</v>
      </c>
      <c r="BM4578" s="1" t="s">
        <v>7106</v>
      </c>
      <c r="BN4578" s="1" t="s">
        <v>13275</v>
      </c>
      <c r="BO4578" s="1" t="s">
        <v>88</v>
      </c>
      <c r="BP4578" s="1" t="s">
        <v>8828</v>
      </c>
      <c r="BQ4578" s="1" t="s">
        <v>7107</v>
      </c>
      <c r="BR4578" s="1" t="s">
        <v>14132</v>
      </c>
      <c r="BS4578" s="1" t="s">
        <v>1752</v>
      </c>
      <c r="BT4578" s="1" t="s">
        <v>11745</v>
      </c>
      <c r="BU4578" s="1" t="s">
        <v>7108</v>
      </c>
    </row>
    <row r="4579" spans="1:73" ht="13.5" customHeight="1">
      <c r="A4579" s="3" t="str">
        <f>HYPERLINK("http://kyu.snu.ac.kr/sdhj/index.jsp?type=hj/GK14605_00IH_0001_0081.jpg","1720_각북면_81")</f>
        <v>1720_각북면_81</v>
      </c>
      <c r="B4579" s="2">
        <v>1720</v>
      </c>
      <c r="C4579" s="2" t="s">
        <v>15666</v>
      </c>
      <c r="D4579" s="2" t="s">
        <v>15667</v>
      </c>
      <c r="E4579" s="2">
        <v>4578</v>
      </c>
      <c r="F4579" s="1">
        <v>20</v>
      </c>
      <c r="G4579" s="1" t="s">
        <v>7085</v>
      </c>
      <c r="H4579" s="1" t="s">
        <v>8501</v>
      </c>
      <c r="I4579" s="1">
        <v>1</v>
      </c>
      <c r="L4579" s="1">
        <v>4</v>
      </c>
      <c r="M4579" s="2" t="s">
        <v>18587</v>
      </c>
      <c r="N4579" s="2" t="s">
        <v>18588</v>
      </c>
      <c r="S4579" s="1" t="s">
        <v>51</v>
      </c>
      <c r="T4579" s="1" t="s">
        <v>1413</v>
      </c>
      <c r="W4579" s="1" t="s">
        <v>310</v>
      </c>
      <c r="X4579" s="1" t="s">
        <v>9263</v>
      </c>
      <c r="Y4579" s="1" t="s">
        <v>53</v>
      </c>
      <c r="Z4579" s="1" t="s">
        <v>9315</v>
      </c>
      <c r="AC4579" s="1">
        <v>48</v>
      </c>
      <c r="AD4579" s="1" t="s">
        <v>244</v>
      </c>
      <c r="AE4579" s="1" t="s">
        <v>9717</v>
      </c>
      <c r="AJ4579" s="1" t="s">
        <v>17</v>
      </c>
      <c r="AK4579" s="1" t="s">
        <v>11718</v>
      </c>
      <c r="AL4579" s="1" t="s">
        <v>7109</v>
      </c>
      <c r="AM4579" s="1" t="s">
        <v>11747</v>
      </c>
      <c r="AT4579" s="1" t="s">
        <v>88</v>
      </c>
      <c r="AU4579" s="1" t="s">
        <v>8828</v>
      </c>
      <c r="AV4579" s="1" t="s">
        <v>7110</v>
      </c>
      <c r="AW4579" s="1" t="s">
        <v>12166</v>
      </c>
      <c r="BG4579" s="1" t="s">
        <v>88</v>
      </c>
      <c r="BH4579" s="1" t="s">
        <v>8828</v>
      </c>
      <c r="BI4579" s="1" t="s">
        <v>1378</v>
      </c>
      <c r="BJ4579" s="1" t="s">
        <v>13094</v>
      </c>
      <c r="BK4579" s="1" t="s">
        <v>88</v>
      </c>
      <c r="BL4579" s="1" t="s">
        <v>8828</v>
      </c>
      <c r="BM4579" s="1" t="s">
        <v>2371</v>
      </c>
      <c r="BN4579" s="1" t="s">
        <v>12091</v>
      </c>
      <c r="BO4579" s="1" t="s">
        <v>88</v>
      </c>
      <c r="BP4579" s="1" t="s">
        <v>8828</v>
      </c>
      <c r="BQ4579" s="1" t="s">
        <v>7111</v>
      </c>
      <c r="BR4579" s="1" t="s">
        <v>15028</v>
      </c>
      <c r="BS4579" s="1" t="s">
        <v>528</v>
      </c>
      <c r="BT4579" s="1" t="s">
        <v>11714</v>
      </c>
    </row>
    <row r="4580" spans="1:73" ht="13.5" customHeight="1">
      <c r="A4580" s="3" t="str">
        <f>HYPERLINK("http://kyu.snu.ac.kr/sdhj/index.jsp?type=hj/GK14605_00IH_0001_0081.jpg","1720_각북면_81")</f>
        <v>1720_각북면_81</v>
      </c>
      <c r="B4580" s="2">
        <v>1720</v>
      </c>
      <c r="C4580" s="2" t="s">
        <v>15752</v>
      </c>
      <c r="D4580" s="2" t="s">
        <v>15753</v>
      </c>
      <c r="E4580" s="2">
        <v>4579</v>
      </c>
      <c r="F4580" s="1">
        <v>20</v>
      </c>
      <c r="G4580" s="1" t="s">
        <v>7085</v>
      </c>
      <c r="H4580" s="1" t="s">
        <v>8501</v>
      </c>
      <c r="I4580" s="1">
        <v>1</v>
      </c>
      <c r="L4580" s="1">
        <v>4</v>
      </c>
      <c r="M4580" s="2" t="s">
        <v>18587</v>
      </c>
      <c r="N4580" s="2" t="s">
        <v>18588</v>
      </c>
      <c r="S4580" s="1" t="s">
        <v>102</v>
      </c>
      <c r="T4580" s="1" t="s">
        <v>8723</v>
      </c>
      <c r="W4580" s="1" t="s">
        <v>373</v>
      </c>
      <c r="X4580" s="1" t="s">
        <v>9290</v>
      </c>
      <c r="Y4580" s="1" t="s">
        <v>53</v>
      </c>
      <c r="Z4580" s="1" t="s">
        <v>9315</v>
      </c>
      <c r="AC4580" s="1">
        <v>90</v>
      </c>
      <c r="AD4580" s="1" t="s">
        <v>163</v>
      </c>
      <c r="AE4580" s="1" t="s">
        <v>11552</v>
      </c>
    </row>
    <row r="4581" spans="1:73" ht="13.5" customHeight="1">
      <c r="A4581" s="3" t="str">
        <f>HYPERLINK("http://kyu.snu.ac.kr/sdhj/index.jsp?type=hj/GK14605_00IH_0001_0081.jpg","1720_각북면_81")</f>
        <v>1720_각북면_81</v>
      </c>
      <c r="B4581" s="2">
        <v>1720</v>
      </c>
      <c r="C4581" s="2" t="s">
        <v>15637</v>
      </c>
      <c r="D4581" s="2" t="s">
        <v>15638</v>
      </c>
      <c r="E4581" s="2">
        <v>4580</v>
      </c>
      <c r="F4581" s="1">
        <v>20</v>
      </c>
      <c r="G4581" s="1" t="s">
        <v>7085</v>
      </c>
      <c r="H4581" s="1" t="s">
        <v>8501</v>
      </c>
      <c r="I4581" s="1">
        <v>1</v>
      </c>
      <c r="L4581" s="1">
        <v>4</v>
      </c>
      <c r="M4581" s="2" t="s">
        <v>18587</v>
      </c>
      <c r="N4581" s="2" t="s">
        <v>18588</v>
      </c>
      <c r="S4581" s="1" t="s">
        <v>547</v>
      </c>
      <c r="T4581" s="1" t="s">
        <v>8718</v>
      </c>
      <c r="W4581" s="1" t="s">
        <v>310</v>
      </c>
      <c r="X4581" s="1" t="s">
        <v>9263</v>
      </c>
      <c r="Y4581" s="1" t="s">
        <v>53</v>
      </c>
      <c r="Z4581" s="1" t="s">
        <v>9315</v>
      </c>
      <c r="AC4581" s="1">
        <v>37</v>
      </c>
      <c r="AD4581" s="1" t="s">
        <v>299</v>
      </c>
      <c r="AE4581" s="1" t="s">
        <v>11520</v>
      </c>
    </row>
    <row r="4582" spans="1:73" ht="13.5" customHeight="1">
      <c r="A4582" s="3" t="str">
        <f>HYPERLINK("http://kyu.snu.ac.kr/sdhj/index.jsp?type=hj/GK14605_00IH_0001_0081.jpg","1720_각북면_81")</f>
        <v>1720_각북면_81</v>
      </c>
      <c r="B4582" s="2">
        <v>1720</v>
      </c>
      <c r="C4582" s="2" t="s">
        <v>15637</v>
      </c>
      <c r="D4582" s="2" t="s">
        <v>15638</v>
      </c>
      <c r="E4582" s="2">
        <v>4581</v>
      </c>
      <c r="F4582" s="1">
        <v>20</v>
      </c>
      <c r="G4582" s="1" t="s">
        <v>7085</v>
      </c>
      <c r="H4582" s="1" t="s">
        <v>8501</v>
      </c>
      <c r="I4582" s="1">
        <v>1</v>
      </c>
      <c r="L4582" s="1">
        <v>4</v>
      </c>
      <c r="M4582" s="2" t="s">
        <v>18587</v>
      </c>
      <c r="N4582" s="2" t="s">
        <v>18588</v>
      </c>
      <c r="S4582" s="1" t="s">
        <v>68</v>
      </c>
      <c r="T4582" s="1" t="s">
        <v>8708</v>
      </c>
      <c r="Y4582" s="1" t="s">
        <v>53</v>
      </c>
      <c r="Z4582" s="1" t="s">
        <v>9315</v>
      </c>
      <c r="AC4582" s="1">
        <v>7</v>
      </c>
      <c r="AD4582" s="1" t="s">
        <v>454</v>
      </c>
      <c r="AE4582" s="1" t="s">
        <v>11543</v>
      </c>
    </row>
    <row r="4583" spans="1:73" ht="13.5" customHeight="1">
      <c r="A4583" s="3" t="str">
        <f>HYPERLINK("http://kyu.snu.ac.kr/sdhj/index.jsp?type=hj/GK14605_00IH_0001_0081.jpg","1720_각북면_81")</f>
        <v>1720_각북면_81</v>
      </c>
      <c r="B4583" s="2">
        <v>1720</v>
      </c>
      <c r="C4583" s="2" t="s">
        <v>15637</v>
      </c>
      <c r="D4583" s="2" t="s">
        <v>15638</v>
      </c>
      <c r="E4583" s="2">
        <v>4582</v>
      </c>
      <c r="F4583" s="1">
        <v>20</v>
      </c>
      <c r="G4583" s="1" t="s">
        <v>7085</v>
      </c>
      <c r="H4583" s="1" t="s">
        <v>8501</v>
      </c>
      <c r="I4583" s="1">
        <v>1</v>
      </c>
      <c r="L4583" s="1">
        <v>4</v>
      </c>
      <c r="M4583" s="2" t="s">
        <v>18587</v>
      </c>
      <c r="N4583" s="2" t="s">
        <v>18588</v>
      </c>
      <c r="S4583" s="1" t="s">
        <v>68</v>
      </c>
      <c r="T4583" s="1" t="s">
        <v>8708</v>
      </c>
      <c r="Y4583" s="1" t="s">
        <v>53</v>
      </c>
      <c r="Z4583" s="1" t="s">
        <v>9315</v>
      </c>
      <c r="AC4583" s="1">
        <v>4</v>
      </c>
      <c r="AD4583" s="1" t="s">
        <v>105</v>
      </c>
      <c r="AE4583" s="1" t="s">
        <v>11518</v>
      </c>
    </row>
    <row r="4584" spans="1:73" ht="13.5" customHeight="1">
      <c r="A4584" s="3" t="str">
        <f>HYPERLINK("http://kyu.snu.ac.kr/sdhj/index.jsp?type=hj/GK14605_00IH_0001_0081.jpg","1720_각북면_81")</f>
        <v>1720_각북면_81</v>
      </c>
      <c r="B4584" s="2">
        <v>1720</v>
      </c>
      <c r="C4584" s="2" t="s">
        <v>15637</v>
      </c>
      <c r="D4584" s="2" t="s">
        <v>15638</v>
      </c>
      <c r="E4584" s="2">
        <v>4583</v>
      </c>
      <c r="F4584" s="1">
        <v>20</v>
      </c>
      <c r="G4584" s="1" t="s">
        <v>7085</v>
      </c>
      <c r="H4584" s="1" t="s">
        <v>8501</v>
      </c>
      <c r="I4584" s="1">
        <v>1</v>
      </c>
      <c r="L4584" s="1">
        <v>4</v>
      </c>
      <c r="M4584" s="2" t="s">
        <v>18587</v>
      </c>
      <c r="N4584" s="2" t="s">
        <v>18588</v>
      </c>
      <c r="S4584" s="1" t="s">
        <v>68</v>
      </c>
      <c r="T4584" s="1" t="s">
        <v>8708</v>
      </c>
      <c r="Y4584" s="1" t="s">
        <v>53</v>
      </c>
      <c r="Z4584" s="1" t="s">
        <v>9315</v>
      </c>
      <c r="AC4584" s="1">
        <v>3</v>
      </c>
      <c r="AD4584" s="1" t="s">
        <v>561</v>
      </c>
      <c r="AE4584" s="1" t="s">
        <v>11535</v>
      </c>
      <c r="AF4584" s="1" t="s">
        <v>135</v>
      </c>
      <c r="AG4584" s="1" t="s">
        <v>11569</v>
      </c>
    </row>
    <row r="4585" spans="1:73" ht="13.5" customHeight="1">
      <c r="A4585" s="3" t="str">
        <f>HYPERLINK("http://kyu.snu.ac.kr/sdhj/index.jsp?type=hj/GK14605_00IH_0001_0081.jpg","1720_각북면_81")</f>
        <v>1720_각북면_81</v>
      </c>
      <c r="B4585" s="2">
        <v>1720</v>
      </c>
      <c r="C4585" s="2" t="s">
        <v>15637</v>
      </c>
      <c r="D4585" s="2" t="s">
        <v>15638</v>
      </c>
      <c r="E4585" s="2">
        <v>4584</v>
      </c>
      <c r="F4585" s="1">
        <v>20</v>
      </c>
      <c r="G4585" s="1" t="s">
        <v>7085</v>
      </c>
      <c r="H4585" s="1" t="s">
        <v>8501</v>
      </c>
      <c r="I4585" s="1">
        <v>1</v>
      </c>
      <c r="L4585" s="1">
        <v>5</v>
      </c>
      <c r="M4585" s="2" t="s">
        <v>18589</v>
      </c>
      <c r="N4585" s="2" t="s">
        <v>18590</v>
      </c>
      <c r="T4585" s="1" t="s">
        <v>15624</v>
      </c>
      <c r="U4585" s="1" t="s">
        <v>309</v>
      </c>
      <c r="V4585" s="1" t="s">
        <v>8836</v>
      </c>
      <c r="W4585" s="1" t="s">
        <v>1696</v>
      </c>
      <c r="X4585" s="1" t="s">
        <v>9286</v>
      </c>
      <c r="Y4585" s="1" t="s">
        <v>3400</v>
      </c>
      <c r="Z4585" s="1" t="s">
        <v>9712</v>
      </c>
      <c r="AC4585" s="1">
        <v>41</v>
      </c>
      <c r="AD4585" s="1" t="s">
        <v>211</v>
      </c>
      <c r="AE4585" s="1" t="s">
        <v>10681</v>
      </c>
      <c r="AJ4585" s="1" t="s">
        <v>17</v>
      </c>
      <c r="AK4585" s="1" t="s">
        <v>11718</v>
      </c>
      <c r="AL4585" s="1" t="s">
        <v>720</v>
      </c>
      <c r="AM4585" s="1" t="s">
        <v>11736</v>
      </c>
      <c r="AT4585" s="1" t="s">
        <v>88</v>
      </c>
      <c r="AU4585" s="1" t="s">
        <v>8828</v>
      </c>
      <c r="AV4585" s="1" t="s">
        <v>1505</v>
      </c>
      <c r="AW4585" s="1" t="s">
        <v>12165</v>
      </c>
      <c r="BG4585" s="1" t="s">
        <v>88</v>
      </c>
      <c r="BH4585" s="1" t="s">
        <v>8828</v>
      </c>
      <c r="BI4585" s="1" t="s">
        <v>7112</v>
      </c>
      <c r="BJ4585" s="1" t="s">
        <v>13093</v>
      </c>
      <c r="BK4585" s="1" t="s">
        <v>88</v>
      </c>
      <c r="BL4585" s="1" t="s">
        <v>8828</v>
      </c>
      <c r="BM4585" s="1" t="s">
        <v>6746</v>
      </c>
      <c r="BN4585" s="1" t="s">
        <v>10044</v>
      </c>
      <c r="BO4585" s="1" t="s">
        <v>88</v>
      </c>
      <c r="BP4585" s="1" t="s">
        <v>8828</v>
      </c>
      <c r="BQ4585" s="1" t="s">
        <v>7113</v>
      </c>
      <c r="BR4585" s="1" t="s">
        <v>14925</v>
      </c>
      <c r="BS4585" s="1" t="s">
        <v>50</v>
      </c>
      <c r="BT4585" s="1" t="s">
        <v>15656</v>
      </c>
    </row>
    <row r="4586" spans="1:73" ht="13.5" customHeight="1">
      <c r="A4586" s="3" t="str">
        <f>HYPERLINK("http://kyu.snu.ac.kr/sdhj/index.jsp?type=hj/GK14605_00IH_0001_0081.jpg","1720_각북면_81")</f>
        <v>1720_각북면_81</v>
      </c>
      <c r="B4586" s="2">
        <v>1720</v>
      </c>
      <c r="C4586" s="2" t="s">
        <v>15637</v>
      </c>
      <c r="D4586" s="2" t="s">
        <v>15638</v>
      </c>
      <c r="E4586" s="2">
        <v>4585</v>
      </c>
      <c r="F4586" s="1">
        <v>20</v>
      </c>
      <c r="G4586" s="1" t="s">
        <v>7085</v>
      </c>
      <c r="H4586" s="1" t="s">
        <v>8501</v>
      </c>
      <c r="I4586" s="1">
        <v>1</v>
      </c>
      <c r="L4586" s="1">
        <v>5</v>
      </c>
      <c r="M4586" s="2" t="s">
        <v>18589</v>
      </c>
      <c r="N4586" s="2" t="s">
        <v>18590</v>
      </c>
      <c r="S4586" s="1" t="s">
        <v>226</v>
      </c>
      <c r="T4586" s="1" t="s">
        <v>8709</v>
      </c>
      <c r="Y4586" s="1" t="s">
        <v>7114</v>
      </c>
      <c r="Z4586" s="1" t="s">
        <v>9899</v>
      </c>
      <c r="AC4586" s="1">
        <v>15</v>
      </c>
      <c r="AD4586" s="1" t="s">
        <v>563</v>
      </c>
      <c r="AE4586" s="1" t="s">
        <v>9669</v>
      </c>
    </row>
    <row r="4587" spans="1:73" ht="13.5" customHeight="1">
      <c r="A4587" s="3" t="str">
        <f>HYPERLINK("http://kyu.snu.ac.kr/sdhj/index.jsp?type=hj/GK14605_00IH_0001_0081.jpg","1720_각북면_81")</f>
        <v>1720_각북면_81</v>
      </c>
      <c r="B4587" s="2">
        <v>1720</v>
      </c>
      <c r="C4587" s="2" t="s">
        <v>15637</v>
      </c>
      <c r="D4587" s="2" t="s">
        <v>15638</v>
      </c>
      <c r="E4587" s="2">
        <v>4586</v>
      </c>
      <c r="F4587" s="1">
        <v>20</v>
      </c>
      <c r="G4587" s="1" t="s">
        <v>7085</v>
      </c>
      <c r="H4587" s="1" t="s">
        <v>8501</v>
      </c>
      <c r="I4587" s="1">
        <v>1</v>
      </c>
      <c r="L4587" s="1">
        <v>5</v>
      </c>
      <c r="M4587" s="2" t="s">
        <v>18589</v>
      </c>
      <c r="N4587" s="2" t="s">
        <v>18590</v>
      </c>
      <c r="S4587" s="1" t="s">
        <v>68</v>
      </c>
      <c r="T4587" s="1" t="s">
        <v>8708</v>
      </c>
      <c r="Y4587" s="1" t="s">
        <v>53</v>
      </c>
      <c r="Z4587" s="1" t="s">
        <v>9315</v>
      </c>
      <c r="AC4587" s="1">
        <v>5</v>
      </c>
      <c r="AD4587" s="1" t="s">
        <v>249</v>
      </c>
      <c r="AE4587" s="1" t="s">
        <v>11523</v>
      </c>
    </row>
    <row r="4588" spans="1:73" ht="13.5" customHeight="1">
      <c r="A4588" s="3" t="str">
        <f>HYPERLINK("http://kyu.snu.ac.kr/sdhj/index.jsp?type=hj/GK14605_00IH_0001_0081.jpg","1720_각북면_81")</f>
        <v>1720_각북면_81</v>
      </c>
      <c r="B4588" s="2">
        <v>1720</v>
      </c>
      <c r="C4588" s="2" t="s">
        <v>15637</v>
      </c>
      <c r="D4588" s="2" t="s">
        <v>15638</v>
      </c>
      <c r="E4588" s="2">
        <v>4587</v>
      </c>
      <c r="F4588" s="1">
        <v>20</v>
      </c>
      <c r="G4588" s="1" t="s">
        <v>7085</v>
      </c>
      <c r="H4588" s="1" t="s">
        <v>8501</v>
      </c>
      <c r="I4588" s="1">
        <v>2</v>
      </c>
      <c r="J4588" s="1" t="s">
        <v>7115</v>
      </c>
      <c r="K4588" s="1" t="s">
        <v>8547</v>
      </c>
      <c r="L4588" s="1">
        <v>1</v>
      </c>
      <c r="M4588" s="2" t="s">
        <v>7117</v>
      </c>
      <c r="N4588" s="2" t="s">
        <v>9898</v>
      </c>
      <c r="T4588" s="1" t="s">
        <v>15624</v>
      </c>
      <c r="U4588" s="1" t="s">
        <v>7116</v>
      </c>
      <c r="V4588" s="1" t="s">
        <v>8960</v>
      </c>
      <c r="Y4588" s="1" t="s">
        <v>7117</v>
      </c>
      <c r="Z4588" s="1" t="s">
        <v>9898</v>
      </c>
      <c r="AC4588" s="1">
        <v>42</v>
      </c>
      <c r="AD4588" s="1" t="s">
        <v>374</v>
      </c>
      <c r="AE4588" s="1" t="s">
        <v>11556</v>
      </c>
      <c r="AJ4588" s="1" t="s">
        <v>17</v>
      </c>
      <c r="AK4588" s="1" t="s">
        <v>11718</v>
      </c>
      <c r="AL4588" s="1" t="s">
        <v>158</v>
      </c>
      <c r="AM4588" s="1" t="s">
        <v>11647</v>
      </c>
      <c r="AN4588" s="1" t="s">
        <v>349</v>
      </c>
      <c r="AO4588" s="1" t="s">
        <v>11704</v>
      </c>
      <c r="AR4588" s="1" t="s">
        <v>7118</v>
      </c>
      <c r="AS4588" s="1" t="s">
        <v>11835</v>
      </c>
      <c r="AT4588" s="1" t="s">
        <v>88</v>
      </c>
      <c r="AU4588" s="1" t="s">
        <v>8828</v>
      </c>
      <c r="AV4588" s="1" t="s">
        <v>7119</v>
      </c>
      <c r="AW4588" s="1" t="s">
        <v>12156</v>
      </c>
      <c r="BB4588" s="1" t="s">
        <v>274</v>
      </c>
      <c r="BC4588" s="1" t="s">
        <v>8855</v>
      </c>
      <c r="BD4588" s="1" t="s">
        <v>7120</v>
      </c>
      <c r="BE4588" s="1" t="s">
        <v>9867</v>
      </c>
      <c r="BG4588" s="1" t="s">
        <v>88</v>
      </c>
      <c r="BH4588" s="1" t="s">
        <v>8828</v>
      </c>
      <c r="BI4588" s="1" t="s">
        <v>2116</v>
      </c>
      <c r="BJ4588" s="1" t="s">
        <v>12359</v>
      </c>
      <c r="BK4588" s="1" t="s">
        <v>88</v>
      </c>
      <c r="BL4588" s="1" t="s">
        <v>8828</v>
      </c>
      <c r="BM4588" s="1" t="s">
        <v>3376</v>
      </c>
      <c r="BN4588" s="1" t="s">
        <v>9603</v>
      </c>
      <c r="BO4588" s="1" t="s">
        <v>88</v>
      </c>
      <c r="BP4588" s="1" t="s">
        <v>8828</v>
      </c>
      <c r="BQ4588" s="1" t="s">
        <v>7121</v>
      </c>
      <c r="BR4588" s="1" t="s">
        <v>14156</v>
      </c>
      <c r="BS4588" s="1" t="s">
        <v>158</v>
      </c>
      <c r="BT4588" s="1" t="s">
        <v>11647</v>
      </c>
    </row>
    <row r="4589" spans="1:73" ht="13.5" customHeight="1">
      <c r="A4589" s="3" t="str">
        <f>HYPERLINK("http://kyu.snu.ac.kr/sdhj/index.jsp?type=hj/GK14605_00IH_0001_0081.jpg","1720_각북면_81")</f>
        <v>1720_각북면_81</v>
      </c>
      <c r="B4589" s="2">
        <v>1720</v>
      </c>
      <c r="C4589" s="2" t="s">
        <v>15733</v>
      </c>
      <c r="D4589" s="2" t="s">
        <v>15734</v>
      </c>
      <c r="E4589" s="2">
        <v>4588</v>
      </c>
      <c r="F4589" s="1">
        <v>20</v>
      </c>
      <c r="G4589" s="1" t="s">
        <v>7085</v>
      </c>
      <c r="H4589" s="1" t="s">
        <v>8501</v>
      </c>
      <c r="I4589" s="1">
        <v>2</v>
      </c>
      <c r="L4589" s="1">
        <v>1</v>
      </c>
      <c r="M4589" s="2" t="s">
        <v>7117</v>
      </c>
      <c r="N4589" s="2" t="s">
        <v>9898</v>
      </c>
      <c r="S4589" s="1" t="s">
        <v>102</v>
      </c>
      <c r="T4589" s="1" t="s">
        <v>8723</v>
      </c>
      <c r="Y4589" s="1" t="s">
        <v>1818</v>
      </c>
      <c r="Z4589" s="1" t="s">
        <v>9867</v>
      </c>
      <c r="AF4589" s="1" t="s">
        <v>67</v>
      </c>
      <c r="AG4589" s="1" t="s">
        <v>9286</v>
      </c>
    </row>
    <row r="4590" spans="1:73" ht="13.5" customHeight="1">
      <c r="A4590" s="3" t="str">
        <f>HYPERLINK("http://kyu.snu.ac.kr/sdhj/index.jsp?type=hj/GK14605_00IH_0001_0081.jpg","1720_각북면_81")</f>
        <v>1720_각북면_81</v>
      </c>
      <c r="B4590" s="2">
        <v>1720</v>
      </c>
      <c r="C4590" s="2" t="s">
        <v>15637</v>
      </c>
      <c r="D4590" s="2" t="s">
        <v>15638</v>
      </c>
      <c r="E4590" s="2">
        <v>4589</v>
      </c>
      <c r="F4590" s="1">
        <v>20</v>
      </c>
      <c r="G4590" s="1" t="s">
        <v>7085</v>
      </c>
      <c r="H4590" s="1" t="s">
        <v>8501</v>
      </c>
      <c r="I4590" s="1">
        <v>2</v>
      </c>
      <c r="L4590" s="1">
        <v>2</v>
      </c>
      <c r="M4590" s="2" t="s">
        <v>18591</v>
      </c>
      <c r="N4590" s="2" t="s">
        <v>18592</v>
      </c>
      <c r="T4590" s="1" t="s">
        <v>15624</v>
      </c>
      <c r="U4590" s="1" t="s">
        <v>176</v>
      </c>
      <c r="V4590" s="1" t="s">
        <v>8959</v>
      </c>
      <c r="W4590" s="1" t="s">
        <v>245</v>
      </c>
      <c r="X4590" s="1" t="s">
        <v>9269</v>
      </c>
      <c r="Y4590" s="1" t="s">
        <v>5973</v>
      </c>
      <c r="Z4590" s="1" t="s">
        <v>9593</v>
      </c>
      <c r="AC4590" s="1">
        <v>65</v>
      </c>
      <c r="AD4590" s="1" t="s">
        <v>249</v>
      </c>
      <c r="AE4590" s="1" t="s">
        <v>11523</v>
      </c>
      <c r="AJ4590" s="1" t="s">
        <v>17</v>
      </c>
      <c r="AK4590" s="1" t="s">
        <v>11718</v>
      </c>
      <c r="AL4590" s="1" t="s">
        <v>158</v>
      </c>
      <c r="AM4590" s="1" t="s">
        <v>11647</v>
      </c>
      <c r="AT4590" s="1" t="s">
        <v>153</v>
      </c>
      <c r="AU4590" s="1" t="s">
        <v>8874</v>
      </c>
      <c r="AV4590" s="1" t="s">
        <v>6577</v>
      </c>
      <c r="AW4590" s="1" t="s">
        <v>9897</v>
      </c>
      <c r="BG4590" s="1" t="s">
        <v>88</v>
      </c>
      <c r="BH4590" s="1" t="s">
        <v>8828</v>
      </c>
      <c r="BI4590" s="1" t="s">
        <v>7122</v>
      </c>
      <c r="BJ4590" s="1" t="s">
        <v>13092</v>
      </c>
      <c r="BK4590" s="1" t="s">
        <v>428</v>
      </c>
      <c r="BL4590" s="1" t="s">
        <v>11968</v>
      </c>
      <c r="BM4590" s="1" t="s">
        <v>7123</v>
      </c>
      <c r="BN4590" s="1" t="s">
        <v>13657</v>
      </c>
      <c r="BO4590" s="1" t="s">
        <v>233</v>
      </c>
      <c r="BP4590" s="1" t="s">
        <v>8848</v>
      </c>
      <c r="BQ4590" s="1" t="s">
        <v>7124</v>
      </c>
      <c r="BR4590" s="1" t="s">
        <v>14138</v>
      </c>
      <c r="BS4590" s="1" t="s">
        <v>720</v>
      </c>
      <c r="BT4590" s="1" t="s">
        <v>11736</v>
      </c>
    </row>
    <row r="4591" spans="1:73" ht="13.5" customHeight="1">
      <c r="A4591" s="3" t="str">
        <f>HYPERLINK("http://kyu.snu.ac.kr/sdhj/index.jsp?type=hj/GK14605_00IH_0001_0081.jpg","1720_각북면_81")</f>
        <v>1720_각북면_81</v>
      </c>
      <c r="B4591" s="2">
        <v>1720</v>
      </c>
      <c r="C4591" s="2" t="s">
        <v>15722</v>
      </c>
      <c r="D4591" s="2" t="s">
        <v>15723</v>
      </c>
      <c r="E4591" s="2">
        <v>4590</v>
      </c>
      <c r="F4591" s="1">
        <v>20</v>
      </c>
      <c r="G4591" s="1" t="s">
        <v>7085</v>
      </c>
      <c r="H4591" s="1" t="s">
        <v>8501</v>
      </c>
      <c r="I4591" s="1">
        <v>2</v>
      </c>
      <c r="L4591" s="1">
        <v>2</v>
      </c>
      <c r="M4591" s="2" t="s">
        <v>18591</v>
      </c>
      <c r="N4591" s="2" t="s">
        <v>18592</v>
      </c>
      <c r="S4591" s="1" t="s">
        <v>51</v>
      </c>
      <c r="T4591" s="1" t="s">
        <v>1413</v>
      </c>
      <c r="W4591" s="1" t="s">
        <v>38</v>
      </c>
      <c r="X4591" s="1" t="s">
        <v>15655</v>
      </c>
      <c r="Y4591" s="1" t="s">
        <v>53</v>
      </c>
      <c r="Z4591" s="1" t="s">
        <v>9315</v>
      </c>
      <c r="AC4591" s="1">
        <v>56</v>
      </c>
      <c r="AD4591" s="1" t="s">
        <v>673</v>
      </c>
      <c r="AE4591" s="1" t="s">
        <v>11548</v>
      </c>
      <c r="AJ4591" s="1" t="s">
        <v>17</v>
      </c>
      <c r="AK4591" s="1" t="s">
        <v>11718</v>
      </c>
      <c r="AL4591" s="1" t="s">
        <v>50</v>
      </c>
      <c r="AM4591" s="1" t="s">
        <v>15656</v>
      </c>
      <c r="AT4591" s="1" t="s">
        <v>428</v>
      </c>
      <c r="AU4591" s="1" t="s">
        <v>11968</v>
      </c>
      <c r="AV4591" s="1" t="s">
        <v>7125</v>
      </c>
      <c r="AW4591" s="1" t="s">
        <v>12164</v>
      </c>
      <c r="BG4591" s="1" t="s">
        <v>428</v>
      </c>
      <c r="BH4591" s="1" t="s">
        <v>11968</v>
      </c>
      <c r="BI4591" s="1" t="s">
        <v>6588</v>
      </c>
      <c r="BJ4591" s="1" t="s">
        <v>10108</v>
      </c>
      <c r="BK4591" s="1" t="s">
        <v>153</v>
      </c>
      <c r="BL4591" s="1" t="s">
        <v>8874</v>
      </c>
      <c r="BM4591" s="1" t="s">
        <v>7126</v>
      </c>
      <c r="BN4591" s="1" t="s">
        <v>13608</v>
      </c>
      <c r="BO4591" s="1" t="s">
        <v>153</v>
      </c>
      <c r="BP4591" s="1" t="s">
        <v>8874</v>
      </c>
      <c r="BQ4591" s="1" t="s">
        <v>7127</v>
      </c>
      <c r="BR4591" s="1" t="s">
        <v>14162</v>
      </c>
      <c r="BS4591" s="1" t="s">
        <v>149</v>
      </c>
      <c r="BT4591" s="1" t="s">
        <v>11728</v>
      </c>
    </row>
    <row r="4592" spans="1:73" ht="13.5" customHeight="1">
      <c r="A4592" s="3" t="str">
        <f>HYPERLINK("http://kyu.snu.ac.kr/sdhj/index.jsp?type=hj/GK14605_00IH_0001_0081.jpg","1720_각북면_81")</f>
        <v>1720_각북면_81</v>
      </c>
      <c r="B4592" s="2">
        <v>1720</v>
      </c>
      <c r="C4592" s="2" t="s">
        <v>15730</v>
      </c>
      <c r="D4592" s="2" t="s">
        <v>15731</v>
      </c>
      <c r="E4592" s="2">
        <v>4591</v>
      </c>
      <c r="F4592" s="1">
        <v>20</v>
      </c>
      <c r="G4592" s="1" t="s">
        <v>7085</v>
      </c>
      <c r="H4592" s="1" t="s">
        <v>8501</v>
      </c>
      <c r="I4592" s="1">
        <v>2</v>
      </c>
      <c r="L4592" s="1">
        <v>2</v>
      </c>
      <c r="M4592" s="2" t="s">
        <v>18591</v>
      </c>
      <c r="N4592" s="2" t="s">
        <v>18592</v>
      </c>
      <c r="S4592" s="1" t="s">
        <v>126</v>
      </c>
      <c r="T4592" s="1" t="s">
        <v>15654</v>
      </c>
      <c r="Y4592" s="1" t="s">
        <v>6577</v>
      </c>
      <c r="Z4592" s="1" t="s">
        <v>9897</v>
      </c>
      <c r="AC4592" s="1">
        <v>97</v>
      </c>
      <c r="AD4592" s="1" t="s">
        <v>299</v>
      </c>
      <c r="AE4592" s="1" t="s">
        <v>11520</v>
      </c>
    </row>
    <row r="4593" spans="1:72" ht="13.5" customHeight="1">
      <c r="A4593" s="3" t="str">
        <f>HYPERLINK("http://kyu.snu.ac.kr/sdhj/index.jsp?type=hj/GK14605_00IH_0001_0081.jpg","1720_각북면_81")</f>
        <v>1720_각북면_81</v>
      </c>
      <c r="B4593" s="2">
        <v>1720</v>
      </c>
      <c r="C4593" s="2" t="s">
        <v>15637</v>
      </c>
      <c r="D4593" s="2" t="s">
        <v>15638</v>
      </c>
      <c r="E4593" s="2">
        <v>4592</v>
      </c>
      <c r="F4593" s="1">
        <v>20</v>
      </c>
      <c r="G4593" s="1" t="s">
        <v>7085</v>
      </c>
      <c r="H4593" s="1" t="s">
        <v>8501</v>
      </c>
      <c r="I4593" s="1">
        <v>2</v>
      </c>
      <c r="L4593" s="1">
        <v>2</v>
      </c>
      <c r="M4593" s="2" t="s">
        <v>18591</v>
      </c>
      <c r="N4593" s="2" t="s">
        <v>18592</v>
      </c>
      <c r="S4593" s="1" t="s">
        <v>68</v>
      </c>
      <c r="T4593" s="1" t="s">
        <v>8708</v>
      </c>
      <c r="Y4593" s="1" t="s">
        <v>53</v>
      </c>
      <c r="Z4593" s="1" t="s">
        <v>9315</v>
      </c>
      <c r="AC4593" s="1">
        <v>25</v>
      </c>
      <c r="AD4593" s="1" t="s">
        <v>271</v>
      </c>
      <c r="AE4593" s="1" t="s">
        <v>11546</v>
      </c>
    </row>
    <row r="4594" spans="1:72" ht="13.5" customHeight="1">
      <c r="A4594" s="3" t="str">
        <f>HYPERLINK("http://kyu.snu.ac.kr/sdhj/index.jsp?type=hj/GK14605_00IH_0001_0081.jpg","1720_각북면_81")</f>
        <v>1720_각북면_81</v>
      </c>
      <c r="B4594" s="2">
        <v>1720</v>
      </c>
      <c r="C4594" s="2" t="s">
        <v>15637</v>
      </c>
      <c r="D4594" s="2" t="s">
        <v>15638</v>
      </c>
      <c r="E4594" s="2">
        <v>4593</v>
      </c>
      <c r="F4594" s="1">
        <v>20</v>
      </c>
      <c r="G4594" s="1" t="s">
        <v>7085</v>
      </c>
      <c r="H4594" s="1" t="s">
        <v>8501</v>
      </c>
      <c r="I4594" s="1">
        <v>2</v>
      </c>
      <c r="L4594" s="1">
        <v>2</v>
      </c>
      <c r="M4594" s="2" t="s">
        <v>18591</v>
      </c>
      <c r="N4594" s="2" t="s">
        <v>18592</v>
      </c>
      <c r="S4594" s="1" t="s">
        <v>71</v>
      </c>
      <c r="T4594" s="1" t="s">
        <v>8710</v>
      </c>
      <c r="Y4594" s="1" t="s">
        <v>7128</v>
      </c>
      <c r="Z4594" s="1" t="s">
        <v>9896</v>
      </c>
      <c r="AC4594" s="1">
        <v>1</v>
      </c>
      <c r="AD4594" s="1" t="s">
        <v>107</v>
      </c>
      <c r="AE4594" s="1" t="s">
        <v>11521</v>
      </c>
      <c r="AF4594" s="1" t="s">
        <v>135</v>
      </c>
      <c r="AG4594" s="1" t="s">
        <v>11569</v>
      </c>
    </row>
    <row r="4595" spans="1:72" ht="13.5" customHeight="1">
      <c r="A4595" s="3" t="str">
        <f>HYPERLINK("http://kyu.snu.ac.kr/sdhj/index.jsp?type=hj/GK14605_00IH_0001_0081.jpg","1720_각북면_81")</f>
        <v>1720_각북면_81</v>
      </c>
      <c r="B4595" s="2">
        <v>1720</v>
      </c>
      <c r="C4595" s="2" t="s">
        <v>15637</v>
      </c>
      <c r="D4595" s="2" t="s">
        <v>15638</v>
      </c>
      <c r="E4595" s="2">
        <v>4594</v>
      </c>
      <c r="F4595" s="1">
        <v>20</v>
      </c>
      <c r="G4595" s="1" t="s">
        <v>7085</v>
      </c>
      <c r="H4595" s="1" t="s">
        <v>8501</v>
      </c>
      <c r="I4595" s="1">
        <v>2</v>
      </c>
      <c r="L4595" s="1">
        <v>3</v>
      </c>
      <c r="M4595" s="2" t="s">
        <v>18593</v>
      </c>
      <c r="N4595" s="2" t="s">
        <v>18594</v>
      </c>
      <c r="T4595" s="1" t="s">
        <v>15624</v>
      </c>
      <c r="U4595" s="1" t="s">
        <v>7129</v>
      </c>
      <c r="V4595" s="1" t="s">
        <v>8958</v>
      </c>
      <c r="W4595" s="1" t="s">
        <v>4614</v>
      </c>
      <c r="X4595" s="1" t="s">
        <v>9297</v>
      </c>
      <c r="Y4595" s="1" t="s">
        <v>7130</v>
      </c>
      <c r="Z4595" s="1" t="s">
        <v>9895</v>
      </c>
      <c r="AC4595" s="1">
        <v>47</v>
      </c>
      <c r="AD4595" s="1" t="s">
        <v>246</v>
      </c>
      <c r="AE4595" s="1" t="s">
        <v>11545</v>
      </c>
      <c r="AJ4595" s="1" t="s">
        <v>17</v>
      </c>
      <c r="AK4595" s="1" t="s">
        <v>11718</v>
      </c>
      <c r="AL4595" s="1" t="s">
        <v>436</v>
      </c>
      <c r="AM4595" s="1" t="s">
        <v>11639</v>
      </c>
      <c r="AT4595" s="1" t="s">
        <v>6493</v>
      </c>
      <c r="AU4595" s="1" t="s">
        <v>8927</v>
      </c>
      <c r="AV4595" s="1" t="s">
        <v>7131</v>
      </c>
      <c r="AW4595" s="1" t="s">
        <v>12163</v>
      </c>
      <c r="BI4595" s="1" t="s">
        <v>1964</v>
      </c>
      <c r="BJ4595" s="1" t="s">
        <v>13073</v>
      </c>
      <c r="BK4595" s="1" t="s">
        <v>88</v>
      </c>
      <c r="BL4595" s="1" t="s">
        <v>8828</v>
      </c>
      <c r="BM4595" s="1" t="s">
        <v>6578</v>
      </c>
      <c r="BN4595" s="1" t="s">
        <v>13656</v>
      </c>
      <c r="BO4595" s="1" t="s">
        <v>88</v>
      </c>
      <c r="BP4595" s="1" t="s">
        <v>8828</v>
      </c>
      <c r="BQ4595" s="1" t="s">
        <v>7132</v>
      </c>
      <c r="BR4595" s="1" t="s">
        <v>15059</v>
      </c>
      <c r="BS4595" s="1" t="s">
        <v>50</v>
      </c>
      <c r="BT4595" s="1" t="s">
        <v>16155</v>
      </c>
    </row>
    <row r="4596" spans="1:72" ht="13.5" customHeight="1">
      <c r="A4596" s="3" t="str">
        <f>HYPERLINK("http://kyu.snu.ac.kr/sdhj/index.jsp?type=hj/GK14605_00IH_0001_0081.jpg","1720_각북면_81")</f>
        <v>1720_각북면_81</v>
      </c>
      <c r="B4596" s="2">
        <v>1720</v>
      </c>
      <c r="C4596" s="2" t="s">
        <v>15754</v>
      </c>
      <c r="D4596" s="2" t="s">
        <v>15755</v>
      </c>
      <c r="E4596" s="2">
        <v>4595</v>
      </c>
      <c r="F4596" s="1">
        <v>20</v>
      </c>
      <c r="G4596" s="1" t="s">
        <v>7085</v>
      </c>
      <c r="H4596" s="1" t="s">
        <v>8501</v>
      </c>
      <c r="I4596" s="1">
        <v>2</v>
      </c>
      <c r="L4596" s="1">
        <v>3</v>
      </c>
      <c r="M4596" s="2" t="s">
        <v>18593</v>
      </c>
      <c r="N4596" s="2" t="s">
        <v>18594</v>
      </c>
      <c r="S4596" s="1" t="s">
        <v>102</v>
      </c>
      <c r="T4596" s="1" t="s">
        <v>8723</v>
      </c>
      <c r="W4596" s="1" t="s">
        <v>38</v>
      </c>
      <c r="X4596" s="1" t="s">
        <v>15655</v>
      </c>
      <c r="Y4596" s="1" t="s">
        <v>53</v>
      </c>
      <c r="Z4596" s="1" t="s">
        <v>9315</v>
      </c>
      <c r="AF4596" s="1" t="s">
        <v>67</v>
      </c>
      <c r="AG4596" s="1" t="s">
        <v>9286</v>
      </c>
    </row>
    <row r="4597" spans="1:72" ht="13.5" customHeight="1">
      <c r="A4597" s="3" t="str">
        <f>HYPERLINK("http://kyu.snu.ac.kr/sdhj/index.jsp?type=hj/GK14605_00IH_0001_0081.jpg","1720_각북면_81")</f>
        <v>1720_각북면_81</v>
      </c>
      <c r="B4597" s="2">
        <v>1720</v>
      </c>
      <c r="C4597" s="2" t="s">
        <v>15637</v>
      </c>
      <c r="D4597" s="2" t="s">
        <v>15638</v>
      </c>
      <c r="E4597" s="2">
        <v>4596</v>
      </c>
      <c r="F4597" s="1">
        <v>20</v>
      </c>
      <c r="G4597" s="1" t="s">
        <v>7085</v>
      </c>
      <c r="H4597" s="1" t="s">
        <v>8501</v>
      </c>
      <c r="I4597" s="1">
        <v>2</v>
      </c>
      <c r="L4597" s="1">
        <v>3</v>
      </c>
      <c r="M4597" s="2" t="s">
        <v>18593</v>
      </c>
      <c r="N4597" s="2" t="s">
        <v>18594</v>
      </c>
      <c r="S4597" s="1" t="s">
        <v>68</v>
      </c>
      <c r="T4597" s="1" t="s">
        <v>8708</v>
      </c>
      <c r="Y4597" s="1" t="s">
        <v>2948</v>
      </c>
      <c r="Z4597" s="1" t="s">
        <v>9894</v>
      </c>
      <c r="AF4597" s="1" t="s">
        <v>67</v>
      </c>
      <c r="AG4597" s="1" t="s">
        <v>9286</v>
      </c>
    </row>
    <row r="4598" spans="1:72" ht="13.5" customHeight="1">
      <c r="A4598" s="3" t="str">
        <f>HYPERLINK("http://kyu.snu.ac.kr/sdhj/index.jsp?type=hj/GK14605_00IH_0001_0081.jpg","1720_각북면_81")</f>
        <v>1720_각북면_81</v>
      </c>
      <c r="B4598" s="2">
        <v>1720</v>
      </c>
      <c r="C4598" s="2" t="s">
        <v>15637</v>
      </c>
      <c r="D4598" s="2" t="s">
        <v>15638</v>
      </c>
      <c r="E4598" s="2">
        <v>4597</v>
      </c>
      <c r="F4598" s="1">
        <v>20</v>
      </c>
      <c r="G4598" s="1" t="s">
        <v>7085</v>
      </c>
      <c r="H4598" s="1" t="s">
        <v>8501</v>
      </c>
      <c r="I4598" s="1">
        <v>2</v>
      </c>
      <c r="L4598" s="1">
        <v>4</v>
      </c>
      <c r="M4598" s="2" t="s">
        <v>18595</v>
      </c>
      <c r="N4598" s="2" t="s">
        <v>18596</v>
      </c>
      <c r="T4598" s="1" t="s">
        <v>15624</v>
      </c>
      <c r="U4598" s="1" t="s">
        <v>227</v>
      </c>
      <c r="V4598" s="1" t="s">
        <v>15676</v>
      </c>
      <c r="W4598" s="1" t="s">
        <v>1307</v>
      </c>
      <c r="X4598" s="1" t="s">
        <v>9271</v>
      </c>
      <c r="Y4598" s="1" t="s">
        <v>1669</v>
      </c>
      <c r="Z4598" s="1" t="s">
        <v>9893</v>
      </c>
      <c r="AC4598" s="1">
        <v>80</v>
      </c>
      <c r="AD4598" s="1" t="s">
        <v>134</v>
      </c>
      <c r="AE4598" s="1" t="s">
        <v>11542</v>
      </c>
      <c r="AJ4598" s="1" t="s">
        <v>17</v>
      </c>
      <c r="AK4598" s="1" t="s">
        <v>11718</v>
      </c>
      <c r="AL4598" s="1" t="s">
        <v>241</v>
      </c>
      <c r="AM4598" s="1" t="s">
        <v>11687</v>
      </c>
      <c r="AT4598" s="1" t="s">
        <v>88</v>
      </c>
      <c r="AU4598" s="1" t="s">
        <v>8828</v>
      </c>
      <c r="AV4598" s="1" t="s">
        <v>6571</v>
      </c>
      <c r="AW4598" s="1" t="s">
        <v>12162</v>
      </c>
      <c r="BG4598" s="1" t="s">
        <v>153</v>
      </c>
      <c r="BH4598" s="1" t="s">
        <v>8874</v>
      </c>
      <c r="BI4598" s="1" t="s">
        <v>8437</v>
      </c>
      <c r="BJ4598" s="1" t="s">
        <v>13080</v>
      </c>
      <c r="BK4598" s="1" t="s">
        <v>153</v>
      </c>
      <c r="BL4598" s="1" t="s">
        <v>8874</v>
      </c>
      <c r="BM4598" s="1" t="s">
        <v>6675</v>
      </c>
      <c r="BN4598" s="1" t="s">
        <v>13644</v>
      </c>
      <c r="BO4598" s="1" t="s">
        <v>48</v>
      </c>
      <c r="BP4598" s="1" t="s">
        <v>8899</v>
      </c>
      <c r="BQ4598" s="1" t="s">
        <v>7133</v>
      </c>
      <c r="BR4598" s="1" t="s">
        <v>14161</v>
      </c>
      <c r="BS4598" s="1" t="s">
        <v>158</v>
      </c>
      <c r="BT4598" s="1" t="s">
        <v>11647</v>
      </c>
    </row>
    <row r="4599" spans="1:72" ht="13.5" customHeight="1">
      <c r="A4599" s="3" t="str">
        <f>HYPERLINK("http://kyu.snu.ac.kr/sdhj/index.jsp?type=hj/GK14605_00IH_0001_0081.jpg","1720_각북면_81")</f>
        <v>1720_각북면_81</v>
      </c>
      <c r="B4599" s="2">
        <v>1720</v>
      </c>
      <c r="C4599" s="2" t="s">
        <v>15637</v>
      </c>
      <c r="D4599" s="2" t="s">
        <v>15638</v>
      </c>
      <c r="E4599" s="2">
        <v>4598</v>
      </c>
      <c r="F4599" s="1">
        <v>20</v>
      </c>
      <c r="G4599" s="1" t="s">
        <v>7085</v>
      </c>
      <c r="H4599" s="1" t="s">
        <v>8501</v>
      </c>
      <c r="I4599" s="1">
        <v>2</v>
      </c>
      <c r="L4599" s="1">
        <v>4</v>
      </c>
      <c r="M4599" s="2" t="s">
        <v>18595</v>
      </c>
      <c r="N4599" s="2" t="s">
        <v>18596</v>
      </c>
      <c r="S4599" s="1" t="s">
        <v>51</v>
      </c>
      <c r="T4599" s="1" t="s">
        <v>1413</v>
      </c>
      <c r="W4599" s="1" t="s">
        <v>437</v>
      </c>
      <c r="X4599" s="1" t="s">
        <v>9293</v>
      </c>
      <c r="Y4599" s="1" t="s">
        <v>53</v>
      </c>
      <c r="Z4599" s="1" t="s">
        <v>9315</v>
      </c>
      <c r="AC4599" s="1">
        <v>69</v>
      </c>
      <c r="AD4599" s="1" t="s">
        <v>258</v>
      </c>
      <c r="AE4599" s="1" t="s">
        <v>11526</v>
      </c>
      <c r="AJ4599" s="1" t="s">
        <v>17</v>
      </c>
      <c r="AK4599" s="1" t="s">
        <v>11718</v>
      </c>
      <c r="AL4599" s="1" t="s">
        <v>158</v>
      </c>
      <c r="AM4599" s="1" t="s">
        <v>11647</v>
      </c>
      <c r="AT4599" s="1" t="s">
        <v>48</v>
      </c>
      <c r="AU4599" s="1" t="s">
        <v>8899</v>
      </c>
      <c r="AV4599" s="1" t="s">
        <v>7134</v>
      </c>
      <c r="AW4599" s="1" t="s">
        <v>12161</v>
      </c>
      <c r="BG4599" s="1" t="s">
        <v>88</v>
      </c>
      <c r="BH4599" s="1" t="s">
        <v>8828</v>
      </c>
      <c r="BI4599" s="1" t="s">
        <v>1836</v>
      </c>
      <c r="BJ4599" s="1" t="s">
        <v>10351</v>
      </c>
      <c r="BK4599" s="1" t="s">
        <v>88</v>
      </c>
      <c r="BL4599" s="1" t="s">
        <v>8828</v>
      </c>
      <c r="BM4599" s="1" t="s">
        <v>3089</v>
      </c>
      <c r="BN4599" s="1" t="s">
        <v>12190</v>
      </c>
      <c r="BO4599" s="1" t="s">
        <v>88</v>
      </c>
      <c r="BP4599" s="1" t="s">
        <v>8828</v>
      </c>
      <c r="BQ4599" s="1" t="s">
        <v>7135</v>
      </c>
      <c r="BR4599" s="1" t="s">
        <v>14160</v>
      </c>
      <c r="BS4599" s="1" t="s">
        <v>158</v>
      </c>
      <c r="BT4599" s="1" t="s">
        <v>11647</v>
      </c>
    </row>
    <row r="4600" spans="1:72" ht="13.5" customHeight="1">
      <c r="A4600" s="3" t="str">
        <f>HYPERLINK("http://kyu.snu.ac.kr/sdhj/index.jsp?type=hj/GK14605_00IH_0001_0081.jpg","1720_각북면_81")</f>
        <v>1720_각북면_81</v>
      </c>
      <c r="B4600" s="2">
        <v>1720</v>
      </c>
      <c r="C4600" s="2" t="s">
        <v>16160</v>
      </c>
      <c r="D4600" s="2" t="s">
        <v>16161</v>
      </c>
      <c r="E4600" s="2">
        <v>4599</v>
      </c>
      <c r="F4600" s="1">
        <v>20</v>
      </c>
      <c r="G4600" s="1" t="s">
        <v>7085</v>
      </c>
      <c r="H4600" s="1" t="s">
        <v>8501</v>
      </c>
      <c r="I4600" s="1">
        <v>2</v>
      </c>
      <c r="L4600" s="1">
        <v>4</v>
      </c>
      <c r="M4600" s="2" t="s">
        <v>18595</v>
      </c>
      <c r="N4600" s="2" t="s">
        <v>18596</v>
      </c>
      <c r="S4600" s="1" t="s">
        <v>190</v>
      </c>
      <c r="T4600" s="1" t="s">
        <v>8713</v>
      </c>
      <c r="U4600" s="1" t="s">
        <v>821</v>
      </c>
      <c r="V4600" s="1" t="s">
        <v>8822</v>
      </c>
      <c r="Y4600" s="1" t="s">
        <v>1502</v>
      </c>
      <c r="Z4600" s="1" t="s">
        <v>9892</v>
      </c>
      <c r="AC4600" s="1">
        <v>45</v>
      </c>
      <c r="AD4600" s="1" t="s">
        <v>185</v>
      </c>
      <c r="AE4600" s="1" t="s">
        <v>11528</v>
      </c>
    </row>
    <row r="4601" spans="1:72" ht="13.5" customHeight="1">
      <c r="A4601" s="3" t="str">
        <f>HYPERLINK("http://kyu.snu.ac.kr/sdhj/index.jsp?type=hj/GK14605_00IH_0001_0081.jpg","1720_각북면_81")</f>
        <v>1720_각북면_81</v>
      </c>
      <c r="B4601" s="2">
        <v>1720</v>
      </c>
      <c r="C4601" s="2" t="s">
        <v>15735</v>
      </c>
      <c r="D4601" s="2" t="s">
        <v>15736</v>
      </c>
      <c r="E4601" s="2">
        <v>4600</v>
      </c>
      <c r="F4601" s="1">
        <v>20</v>
      </c>
      <c r="G4601" s="1" t="s">
        <v>7085</v>
      </c>
      <c r="H4601" s="1" t="s">
        <v>8501</v>
      </c>
      <c r="I4601" s="1">
        <v>2</v>
      </c>
      <c r="L4601" s="1">
        <v>4</v>
      </c>
      <c r="M4601" s="2" t="s">
        <v>18595</v>
      </c>
      <c r="N4601" s="2" t="s">
        <v>18596</v>
      </c>
      <c r="S4601" s="1" t="s">
        <v>133</v>
      </c>
      <c r="T4601" s="1" t="s">
        <v>8712</v>
      </c>
      <c r="W4601" s="1" t="s">
        <v>38</v>
      </c>
      <c r="X4601" s="1" t="s">
        <v>15655</v>
      </c>
      <c r="Y4601" s="1" t="s">
        <v>53</v>
      </c>
      <c r="Z4601" s="1" t="s">
        <v>9315</v>
      </c>
      <c r="AC4601" s="1">
        <v>37</v>
      </c>
      <c r="AD4601" s="1" t="s">
        <v>299</v>
      </c>
      <c r="AE4601" s="1" t="s">
        <v>11520</v>
      </c>
    </row>
    <row r="4602" spans="1:72" ht="13.5" customHeight="1">
      <c r="A4602" s="3" t="str">
        <f>HYPERLINK("http://kyu.snu.ac.kr/sdhj/index.jsp?type=hj/GK14605_00IH_0001_0081.jpg","1720_각북면_81")</f>
        <v>1720_각북면_81</v>
      </c>
      <c r="B4602" s="2">
        <v>1720</v>
      </c>
      <c r="C4602" s="2" t="s">
        <v>15637</v>
      </c>
      <c r="D4602" s="2" t="s">
        <v>15638</v>
      </c>
      <c r="E4602" s="2">
        <v>4601</v>
      </c>
      <c r="F4602" s="1">
        <v>20</v>
      </c>
      <c r="G4602" s="1" t="s">
        <v>7085</v>
      </c>
      <c r="H4602" s="1" t="s">
        <v>8501</v>
      </c>
      <c r="I4602" s="1">
        <v>2</v>
      </c>
      <c r="L4602" s="1">
        <v>4</v>
      </c>
      <c r="M4602" s="2" t="s">
        <v>18595</v>
      </c>
      <c r="N4602" s="2" t="s">
        <v>18596</v>
      </c>
      <c r="S4602" s="1" t="s">
        <v>356</v>
      </c>
      <c r="T4602" s="1" t="s">
        <v>8717</v>
      </c>
      <c r="Y4602" s="1" t="s">
        <v>7136</v>
      </c>
      <c r="Z4602" s="1" t="s">
        <v>9891</v>
      </c>
      <c r="AC4602" s="1">
        <v>10</v>
      </c>
      <c r="AD4602" s="1" t="s">
        <v>138</v>
      </c>
      <c r="AE4602" s="1" t="s">
        <v>11522</v>
      </c>
    </row>
    <row r="4603" spans="1:72" ht="13.5" customHeight="1">
      <c r="A4603" s="3" t="str">
        <f>HYPERLINK("http://kyu.snu.ac.kr/sdhj/index.jsp?type=hj/GK14605_00IH_0001_0081.jpg","1720_각북면_81")</f>
        <v>1720_각북면_81</v>
      </c>
      <c r="B4603" s="2">
        <v>1720</v>
      </c>
      <c r="C4603" s="2" t="s">
        <v>15637</v>
      </c>
      <c r="D4603" s="2" t="s">
        <v>15638</v>
      </c>
      <c r="E4603" s="2">
        <v>4602</v>
      </c>
      <c r="F4603" s="1">
        <v>20</v>
      </c>
      <c r="G4603" s="1" t="s">
        <v>7085</v>
      </c>
      <c r="H4603" s="1" t="s">
        <v>8501</v>
      </c>
      <c r="I4603" s="1">
        <v>2</v>
      </c>
      <c r="L4603" s="1">
        <v>4</v>
      </c>
      <c r="M4603" s="2" t="s">
        <v>18595</v>
      </c>
      <c r="N4603" s="2" t="s">
        <v>18596</v>
      </c>
      <c r="S4603" s="1" t="s">
        <v>68</v>
      </c>
      <c r="T4603" s="1" t="s">
        <v>8708</v>
      </c>
      <c r="Y4603" s="1" t="s">
        <v>53</v>
      </c>
      <c r="Z4603" s="1" t="s">
        <v>9315</v>
      </c>
      <c r="AC4603" s="1">
        <v>4</v>
      </c>
      <c r="AD4603" s="1" t="s">
        <v>105</v>
      </c>
      <c r="AE4603" s="1" t="s">
        <v>11518</v>
      </c>
    </row>
    <row r="4604" spans="1:72" ht="13.5" customHeight="1">
      <c r="A4604" s="3" t="str">
        <f>HYPERLINK("http://kyu.snu.ac.kr/sdhj/index.jsp?type=hj/GK14605_00IH_0001_0081.jpg","1720_각북면_81")</f>
        <v>1720_각북면_81</v>
      </c>
      <c r="B4604" s="2">
        <v>1720</v>
      </c>
      <c r="C4604" s="2" t="s">
        <v>15637</v>
      </c>
      <c r="D4604" s="2" t="s">
        <v>15638</v>
      </c>
      <c r="E4604" s="2">
        <v>4603</v>
      </c>
      <c r="F4604" s="1">
        <v>20</v>
      </c>
      <c r="G4604" s="1" t="s">
        <v>7085</v>
      </c>
      <c r="H4604" s="1" t="s">
        <v>8501</v>
      </c>
      <c r="I4604" s="1">
        <v>2</v>
      </c>
      <c r="L4604" s="1">
        <v>4</v>
      </c>
      <c r="M4604" s="2" t="s">
        <v>18595</v>
      </c>
      <c r="N4604" s="2" t="s">
        <v>18596</v>
      </c>
      <c r="S4604" s="1" t="s">
        <v>68</v>
      </c>
      <c r="T4604" s="1" t="s">
        <v>8708</v>
      </c>
      <c r="Y4604" s="1" t="s">
        <v>53</v>
      </c>
      <c r="Z4604" s="1" t="s">
        <v>9315</v>
      </c>
      <c r="AC4604" s="1">
        <v>2</v>
      </c>
      <c r="AD4604" s="1" t="s">
        <v>106</v>
      </c>
      <c r="AE4604" s="1" t="s">
        <v>11517</v>
      </c>
      <c r="AF4604" s="1" t="s">
        <v>135</v>
      </c>
      <c r="AG4604" s="1" t="s">
        <v>11569</v>
      </c>
    </row>
    <row r="4605" spans="1:72" ht="13.5" customHeight="1">
      <c r="A4605" s="3" t="str">
        <f>HYPERLINK("http://kyu.snu.ac.kr/sdhj/index.jsp?type=hj/GK14605_00IH_0001_0081.jpg","1720_각북면_81")</f>
        <v>1720_각북면_81</v>
      </c>
      <c r="B4605" s="2">
        <v>1720</v>
      </c>
      <c r="C4605" s="2" t="s">
        <v>15637</v>
      </c>
      <c r="D4605" s="2" t="s">
        <v>15638</v>
      </c>
      <c r="E4605" s="2">
        <v>4604</v>
      </c>
      <c r="F4605" s="1">
        <v>20</v>
      </c>
      <c r="G4605" s="1" t="s">
        <v>7085</v>
      </c>
      <c r="H4605" s="1" t="s">
        <v>8501</v>
      </c>
      <c r="I4605" s="1">
        <v>2</v>
      </c>
      <c r="L4605" s="1">
        <v>5</v>
      </c>
      <c r="M4605" s="2" t="s">
        <v>18996</v>
      </c>
      <c r="N4605" s="2" t="s">
        <v>9890</v>
      </c>
      <c r="Q4605" s="1" t="s">
        <v>7137</v>
      </c>
      <c r="R4605" s="1" t="s">
        <v>17501</v>
      </c>
      <c r="T4605" s="1" t="s">
        <v>15624</v>
      </c>
      <c r="U4605" s="1" t="s">
        <v>1834</v>
      </c>
      <c r="V4605" s="1" t="s">
        <v>8897</v>
      </c>
      <c r="Y4605" s="1" t="s">
        <v>8301</v>
      </c>
      <c r="Z4605" s="1" t="s">
        <v>9890</v>
      </c>
      <c r="AC4605" s="1">
        <v>67</v>
      </c>
      <c r="AD4605" s="1" t="s">
        <v>454</v>
      </c>
      <c r="AE4605" s="1" t="s">
        <v>11543</v>
      </c>
      <c r="AJ4605" s="1" t="s">
        <v>17</v>
      </c>
      <c r="AK4605" s="1" t="s">
        <v>11718</v>
      </c>
      <c r="AL4605" s="1" t="s">
        <v>491</v>
      </c>
      <c r="AM4605" s="1" t="s">
        <v>11746</v>
      </c>
      <c r="AN4605" s="1" t="s">
        <v>7069</v>
      </c>
      <c r="AO4605" s="1" t="s">
        <v>11786</v>
      </c>
      <c r="AR4605" s="1" t="s">
        <v>7138</v>
      </c>
      <c r="AS4605" s="1" t="s">
        <v>11822</v>
      </c>
      <c r="AT4605" s="1" t="s">
        <v>447</v>
      </c>
      <c r="AU4605" s="1" t="s">
        <v>8902</v>
      </c>
      <c r="AV4605" s="1" t="s">
        <v>1009</v>
      </c>
      <c r="AW4605" s="1" t="s">
        <v>12160</v>
      </c>
      <c r="BB4605" s="1" t="s">
        <v>274</v>
      </c>
      <c r="BC4605" s="1" t="s">
        <v>8855</v>
      </c>
      <c r="BD4605" s="1" t="s">
        <v>8284</v>
      </c>
      <c r="BE4605" s="1" t="s">
        <v>11429</v>
      </c>
      <c r="BG4605" s="1" t="s">
        <v>88</v>
      </c>
      <c r="BH4605" s="1" t="s">
        <v>8828</v>
      </c>
      <c r="BI4605" s="1" t="s">
        <v>7139</v>
      </c>
      <c r="BJ4605" s="1" t="s">
        <v>12027</v>
      </c>
      <c r="BK4605" s="1" t="s">
        <v>88</v>
      </c>
      <c r="BL4605" s="1" t="s">
        <v>8828</v>
      </c>
      <c r="BM4605" s="1" t="s">
        <v>7140</v>
      </c>
      <c r="BN4605" s="1" t="s">
        <v>17502</v>
      </c>
      <c r="BO4605" s="1" t="s">
        <v>269</v>
      </c>
      <c r="BP4605" s="1" t="s">
        <v>8873</v>
      </c>
      <c r="BQ4605" s="1" t="s">
        <v>7141</v>
      </c>
      <c r="BR4605" s="1" t="s">
        <v>12043</v>
      </c>
      <c r="BS4605" s="1" t="s">
        <v>158</v>
      </c>
      <c r="BT4605" s="1" t="s">
        <v>11647</v>
      </c>
    </row>
    <row r="4606" spans="1:72" ht="13.5" customHeight="1">
      <c r="A4606" s="3" t="str">
        <f>HYPERLINK("http://kyu.snu.ac.kr/sdhj/index.jsp?type=hj/GK14605_00IH_0001_0081.jpg","1720_각북면_81")</f>
        <v>1720_각북면_81</v>
      </c>
      <c r="B4606" s="2">
        <v>1720</v>
      </c>
      <c r="C4606" s="2" t="s">
        <v>16749</v>
      </c>
      <c r="D4606" s="2" t="s">
        <v>16750</v>
      </c>
      <c r="E4606" s="2">
        <v>4605</v>
      </c>
      <c r="F4606" s="1">
        <v>20</v>
      </c>
      <c r="G4606" s="1" t="s">
        <v>7085</v>
      </c>
      <c r="H4606" s="1" t="s">
        <v>8501</v>
      </c>
      <c r="I4606" s="1">
        <v>2</v>
      </c>
      <c r="L4606" s="1">
        <v>5</v>
      </c>
      <c r="M4606" s="2" t="s">
        <v>18996</v>
      </c>
      <c r="N4606" s="2" t="s">
        <v>9890</v>
      </c>
      <c r="T4606" s="1" t="s">
        <v>15640</v>
      </c>
      <c r="U4606" s="1" t="s">
        <v>7142</v>
      </c>
      <c r="V4606" s="1" t="s">
        <v>8957</v>
      </c>
      <c r="Y4606" s="1" t="s">
        <v>5318</v>
      </c>
      <c r="Z4606" s="1" t="s">
        <v>9889</v>
      </c>
      <c r="AC4606" s="1">
        <v>55</v>
      </c>
      <c r="AD4606" s="1" t="s">
        <v>289</v>
      </c>
      <c r="AE4606" s="1" t="s">
        <v>11559</v>
      </c>
      <c r="AF4606" s="1" t="s">
        <v>135</v>
      </c>
      <c r="AG4606" s="1" t="s">
        <v>11569</v>
      </c>
    </row>
    <row r="4607" spans="1:72" ht="13.5" customHeight="1">
      <c r="A4607" s="3" t="str">
        <f>HYPERLINK("http://kyu.snu.ac.kr/sdhj/index.jsp?type=hj/GK14605_00IH_0001_0081.jpg","1720_각북면_81")</f>
        <v>1720_각북면_81</v>
      </c>
      <c r="B4607" s="2">
        <v>1720</v>
      </c>
      <c r="C4607" s="2" t="s">
        <v>15637</v>
      </c>
      <c r="D4607" s="2" t="s">
        <v>15638</v>
      </c>
      <c r="E4607" s="2">
        <v>4606</v>
      </c>
      <c r="F4607" s="1">
        <v>20</v>
      </c>
      <c r="G4607" s="1" t="s">
        <v>7085</v>
      </c>
      <c r="H4607" s="1" t="s">
        <v>8501</v>
      </c>
      <c r="I4607" s="1">
        <v>3</v>
      </c>
      <c r="J4607" s="1" t="s">
        <v>7143</v>
      </c>
      <c r="K4607" s="1" t="s">
        <v>8546</v>
      </c>
      <c r="L4607" s="1">
        <v>1</v>
      </c>
      <c r="M4607" s="2" t="s">
        <v>7143</v>
      </c>
      <c r="N4607" s="2" t="s">
        <v>8546</v>
      </c>
      <c r="T4607" s="1" t="s">
        <v>15624</v>
      </c>
      <c r="U4607" s="1" t="s">
        <v>516</v>
      </c>
      <c r="V4607" s="1" t="s">
        <v>8956</v>
      </c>
      <c r="W4607" s="1" t="s">
        <v>4542</v>
      </c>
      <c r="X4607" s="1" t="s">
        <v>9287</v>
      </c>
      <c r="Y4607" s="1" t="s">
        <v>1849</v>
      </c>
      <c r="Z4607" s="1" t="s">
        <v>9309</v>
      </c>
      <c r="AC4607" s="1">
        <v>53</v>
      </c>
      <c r="AD4607" s="1" t="s">
        <v>798</v>
      </c>
      <c r="AE4607" s="1" t="s">
        <v>11550</v>
      </c>
      <c r="AJ4607" s="1" t="s">
        <v>17</v>
      </c>
      <c r="AK4607" s="1" t="s">
        <v>11718</v>
      </c>
      <c r="AL4607" s="1" t="s">
        <v>5229</v>
      </c>
      <c r="AM4607" s="1" t="s">
        <v>11739</v>
      </c>
      <c r="AT4607" s="1" t="s">
        <v>48</v>
      </c>
      <c r="AU4607" s="1" t="s">
        <v>8899</v>
      </c>
      <c r="AV4607" s="1" t="s">
        <v>5605</v>
      </c>
      <c r="AW4607" s="1" t="s">
        <v>10278</v>
      </c>
      <c r="BG4607" s="1" t="s">
        <v>48</v>
      </c>
      <c r="BH4607" s="1" t="s">
        <v>8899</v>
      </c>
      <c r="BI4607" s="1" t="s">
        <v>3214</v>
      </c>
      <c r="BJ4607" s="1" t="s">
        <v>9280</v>
      </c>
      <c r="BK4607" s="1" t="s">
        <v>573</v>
      </c>
      <c r="BL4607" s="1" t="s">
        <v>8905</v>
      </c>
      <c r="BM4607" s="1" t="s">
        <v>7144</v>
      </c>
      <c r="BN4607" s="1" t="s">
        <v>13038</v>
      </c>
      <c r="BO4607" s="1" t="s">
        <v>88</v>
      </c>
      <c r="BP4607" s="1" t="s">
        <v>8828</v>
      </c>
      <c r="BQ4607" s="1" t="s">
        <v>4443</v>
      </c>
      <c r="BR4607" s="1" t="s">
        <v>13272</v>
      </c>
      <c r="BS4607" s="1" t="s">
        <v>158</v>
      </c>
      <c r="BT4607" s="1" t="s">
        <v>11647</v>
      </c>
    </row>
    <row r="4608" spans="1:72" ht="13.5" customHeight="1">
      <c r="A4608" s="3" t="str">
        <f>HYPERLINK("http://kyu.snu.ac.kr/sdhj/index.jsp?type=hj/GK14605_00IH_0001_0082.jpg","1720_각북면_82")</f>
        <v>1720_각북면_82</v>
      </c>
      <c r="B4608" s="2">
        <v>1720</v>
      </c>
      <c r="C4608" s="2" t="s">
        <v>15637</v>
      </c>
      <c r="D4608" s="2" t="s">
        <v>15638</v>
      </c>
      <c r="E4608" s="2">
        <v>4607</v>
      </c>
      <c r="F4608" s="1">
        <v>20</v>
      </c>
      <c r="G4608" s="1" t="s">
        <v>7085</v>
      </c>
      <c r="H4608" s="1" t="s">
        <v>8501</v>
      </c>
      <c r="I4608" s="1">
        <v>3</v>
      </c>
      <c r="L4608" s="1">
        <v>1</v>
      </c>
      <c r="M4608" s="2" t="s">
        <v>7143</v>
      </c>
      <c r="N4608" s="2" t="s">
        <v>8546</v>
      </c>
      <c r="S4608" s="1" t="s">
        <v>51</v>
      </c>
      <c r="T4608" s="1" t="s">
        <v>1413</v>
      </c>
      <c r="W4608" s="1" t="s">
        <v>166</v>
      </c>
      <c r="X4608" s="1" t="s">
        <v>9278</v>
      </c>
      <c r="Y4608" s="1" t="s">
        <v>53</v>
      </c>
      <c r="Z4608" s="1" t="s">
        <v>9315</v>
      </c>
      <c r="AC4608" s="1">
        <v>54</v>
      </c>
      <c r="AD4608" s="1" t="s">
        <v>54</v>
      </c>
      <c r="AE4608" s="1" t="s">
        <v>11446</v>
      </c>
      <c r="AJ4608" s="1" t="s">
        <v>17</v>
      </c>
      <c r="AK4608" s="1" t="s">
        <v>11718</v>
      </c>
      <c r="AL4608" s="1" t="s">
        <v>50</v>
      </c>
      <c r="AM4608" s="1" t="s">
        <v>15656</v>
      </c>
      <c r="AT4608" s="1" t="s">
        <v>2306</v>
      </c>
      <c r="AU4608" s="1" t="s">
        <v>11969</v>
      </c>
      <c r="AV4608" s="1" t="s">
        <v>3559</v>
      </c>
      <c r="AW4608" s="1" t="s">
        <v>12159</v>
      </c>
      <c r="BG4608" s="1" t="s">
        <v>5113</v>
      </c>
      <c r="BH4608" s="1" t="s">
        <v>12954</v>
      </c>
      <c r="BI4608" s="1" t="s">
        <v>482</v>
      </c>
      <c r="BJ4608" s="1" t="s">
        <v>13091</v>
      </c>
      <c r="BK4608" s="1" t="s">
        <v>5359</v>
      </c>
      <c r="BL4608" s="1" t="s">
        <v>15573</v>
      </c>
      <c r="BM4608" s="1" t="s">
        <v>1035</v>
      </c>
      <c r="BN4608" s="1" t="s">
        <v>12486</v>
      </c>
      <c r="BO4608" s="1" t="s">
        <v>88</v>
      </c>
      <c r="BP4608" s="1" t="s">
        <v>8828</v>
      </c>
      <c r="BQ4608" s="1" t="s">
        <v>7145</v>
      </c>
      <c r="BR4608" s="1" t="s">
        <v>14151</v>
      </c>
      <c r="BS4608" s="1" t="s">
        <v>241</v>
      </c>
      <c r="BT4608" s="1" t="s">
        <v>11687</v>
      </c>
    </row>
    <row r="4609" spans="1:72" ht="13.5" customHeight="1">
      <c r="A4609" s="3" t="str">
        <f>HYPERLINK("http://kyu.snu.ac.kr/sdhj/index.jsp?type=hj/GK14605_00IH_0001_0082.jpg","1720_각북면_82")</f>
        <v>1720_각북면_82</v>
      </c>
      <c r="B4609" s="2">
        <v>1720</v>
      </c>
      <c r="C4609" s="2" t="s">
        <v>16160</v>
      </c>
      <c r="D4609" s="2" t="s">
        <v>16161</v>
      </c>
      <c r="E4609" s="2">
        <v>4608</v>
      </c>
      <c r="F4609" s="1">
        <v>20</v>
      </c>
      <c r="G4609" s="1" t="s">
        <v>7085</v>
      </c>
      <c r="H4609" s="1" t="s">
        <v>8501</v>
      </c>
      <c r="I4609" s="1">
        <v>3</v>
      </c>
      <c r="L4609" s="1">
        <v>1</v>
      </c>
      <c r="M4609" s="2" t="s">
        <v>7143</v>
      </c>
      <c r="N4609" s="2" t="s">
        <v>8546</v>
      </c>
      <c r="S4609" s="1" t="s">
        <v>226</v>
      </c>
      <c r="T4609" s="1" t="s">
        <v>8709</v>
      </c>
      <c r="Y4609" s="1" t="s">
        <v>53</v>
      </c>
      <c r="Z4609" s="1" t="s">
        <v>9315</v>
      </c>
      <c r="AF4609" s="1" t="s">
        <v>67</v>
      </c>
      <c r="AG4609" s="1" t="s">
        <v>9286</v>
      </c>
    </row>
    <row r="4610" spans="1:72" ht="13.5" customHeight="1">
      <c r="A4610" s="3" t="str">
        <f>HYPERLINK("http://kyu.snu.ac.kr/sdhj/index.jsp?type=hj/GK14605_00IH_0001_0082.jpg","1720_각북면_82")</f>
        <v>1720_각북면_82</v>
      </c>
      <c r="B4610" s="2">
        <v>1720</v>
      </c>
      <c r="C4610" s="2" t="s">
        <v>15637</v>
      </c>
      <c r="D4610" s="2" t="s">
        <v>15638</v>
      </c>
      <c r="E4610" s="2">
        <v>4609</v>
      </c>
      <c r="F4610" s="1">
        <v>20</v>
      </c>
      <c r="G4610" s="1" t="s">
        <v>7085</v>
      </c>
      <c r="H4610" s="1" t="s">
        <v>8501</v>
      </c>
      <c r="I4610" s="1">
        <v>3</v>
      </c>
      <c r="L4610" s="1">
        <v>1</v>
      </c>
      <c r="M4610" s="2" t="s">
        <v>7143</v>
      </c>
      <c r="N4610" s="2" t="s">
        <v>8546</v>
      </c>
      <c r="S4610" s="1" t="s">
        <v>71</v>
      </c>
      <c r="T4610" s="1" t="s">
        <v>8710</v>
      </c>
      <c r="U4610" s="1" t="s">
        <v>573</v>
      </c>
      <c r="V4610" s="1" t="s">
        <v>8905</v>
      </c>
      <c r="Y4610" s="1" t="s">
        <v>7146</v>
      </c>
      <c r="Z4610" s="1" t="s">
        <v>9888</v>
      </c>
      <c r="AC4610" s="1">
        <v>20</v>
      </c>
      <c r="AD4610" s="1" t="s">
        <v>134</v>
      </c>
      <c r="AE4610" s="1" t="s">
        <v>11542</v>
      </c>
    </row>
    <row r="4611" spans="1:72" ht="13.5" customHeight="1">
      <c r="A4611" s="3" t="str">
        <f>HYPERLINK("http://kyu.snu.ac.kr/sdhj/index.jsp?type=hj/GK14605_00IH_0001_0082.jpg","1720_각북면_82")</f>
        <v>1720_각북면_82</v>
      </c>
      <c r="B4611" s="2">
        <v>1720</v>
      </c>
      <c r="C4611" s="2" t="s">
        <v>15637</v>
      </c>
      <c r="D4611" s="2" t="s">
        <v>15638</v>
      </c>
      <c r="E4611" s="2">
        <v>4610</v>
      </c>
      <c r="F4611" s="1">
        <v>20</v>
      </c>
      <c r="G4611" s="1" t="s">
        <v>7085</v>
      </c>
      <c r="H4611" s="1" t="s">
        <v>8501</v>
      </c>
      <c r="I4611" s="1">
        <v>3</v>
      </c>
      <c r="L4611" s="1">
        <v>1</v>
      </c>
      <c r="M4611" s="2" t="s">
        <v>7143</v>
      </c>
      <c r="N4611" s="2" t="s">
        <v>8546</v>
      </c>
      <c r="S4611" s="1" t="s">
        <v>133</v>
      </c>
      <c r="T4611" s="1" t="s">
        <v>8712</v>
      </c>
      <c r="W4611" s="1" t="s">
        <v>103</v>
      </c>
      <c r="X4611" s="1" t="s">
        <v>15645</v>
      </c>
      <c r="Y4611" s="1" t="s">
        <v>53</v>
      </c>
      <c r="Z4611" s="1" t="s">
        <v>9315</v>
      </c>
      <c r="AC4611" s="1">
        <v>19</v>
      </c>
      <c r="AD4611" s="1" t="s">
        <v>308</v>
      </c>
      <c r="AE4611" s="1" t="s">
        <v>11554</v>
      </c>
      <c r="AF4611" s="1" t="s">
        <v>135</v>
      </c>
      <c r="AG4611" s="1" t="s">
        <v>11569</v>
      </c>
    </row>
    <row r="4612" spans="1:72" ht="13.5" customHeight="1">
      <c r="A4612" s="3" t="str">
        <f>HYPERLINK("http://kyu.snu.ac.kr/sdhj/index.jsp?type=hj/GK14605_00IH_0001_0082.jpg","1720_각북면_82")</f>
        <v>1720_각북면_82</v>
      </c>
      <c r="B4612" s="2">
        <v>1720</v>
      </c>
      <c r="C4612" s="2" t="s">
        <v>15637</v>
      </c>
      <c r="D4612" s="2" t="s">
        <v>15638</v>
      </c>
      <c r="E4612" s="2">
        <v>4611</v>
      </c>
      <c r="F4612" s="1">
        <v>20</v>
      </c>
      <c r="G4612" s="1" t="s">
        <v>7085</v>
      </c>
      <c r="H4612" s="1" t="s">
        <v>8501</v>
      </c>
      <c r="I4612" s="1">
        <v>3</v>
      </c>
      <c r="L4612" s="1">
        <v>1</v>
      </c>
      <c r="M4612" s="2" t="s">
        <v>7143</v>
      </c>
      <c r="N4612" s="2" t="s">
        <v>8546</v>
      </c>
      <c r="S4612" s="1" t="s">
        <v>71</v>
      </c>
      <c r="T4612" s="1" t="s">
        <v>8710</v>
      </c>
      <c r="U4612" s="1" t="s">
        <v>573</v>
      </c>
      <c r="V4612" s="1" t="s">
        <v>8905</v>
      </c>
      <c r="Y4612" s="1" t="s">
        <v>7147</v>
      </c>
      <c r="Z4612" s="1" t="s">
        <v>9887</v>
      </c>
      <c r="AC4612" s="1">
        <v>13</v>
      </c>
      <c r="AD4612" s="1" t="s">
        <v>229</v>
      </c>
      <c r="AE4612" s="1" t="s">
        <v>11524</v>
      </c>
    </row>
    <row r="4613" spans="1:72" ht="13.5" customHeight="1">
      <c r="A4613" s="3" t="str">
        <f>HYPERLINK("http://kyu.snu.ac.kr/sdhj/index.jsp?type=hj/GK14605_00IH_0001_0082.jpg","1720_각북면_82")</f>
        <v>1720_각북면_82</v>
      </c>
      <c r="B4613" s="2">
        <v>1720</v>
      </c>
      <c r="C4613" s="2" t="s">
        <v>15637</v>
      </c>
      <c r="D4613" s="2" t="s">
        <v>15638</v>
      </c>
      <c r="E4613" s="2">
        <v>4612</v>
      </c>
      <c r="F4613" s="1">
        <v>20</v>
      </c>
      <c r="G4613" s="1" t="s">
        <v>7085</v>
      </c>
      <c r="H4613" s="1" t="s">
        <v>8501</v>
      </c>
      <c r="I4613" s="1">
        <v>3</v>
      </c>
      <c r="L4613" s="1">
        <v>1</v>
      </c>
      <c r="M4613" s="2" t="s">
        <v>7143</v>
      </c>
      <c r="N4613" s="2" t="s">
        <v>8546</v>
      </c>
      <c r="T4613" s="1" t="s">
        <v>15640</v>
      </c>
      <c r="U4613" s="1" t="s">
        <v>7148</v>
      </c>
      <c r="V4613" s="1" t="s">
        <v>8890</v>
      </c>
      <c r="Y4613" s="1" t="s">
        <v>7149</v>
      </c>
      <c r="Z4613" s="1" t="s">
        <v>9886</v>
      </c>
      <c r="AC4613" s="1">
        <v>39</v>
      </c>
      <c r="AD4613" s="1" t="s">
        <v>119</v>
      </c>
      <c r="AE4613" s="1" t="s">
        <v>9334</v>
      </c>
    </row>
    <row r="4614" spans="1:72" ht="13.5" customHeight="1">
      <c r="A4614" s="3" t="str">
        <f>HYPERLINK("http://kyu.snu.ac.kr/sdhj/index.jsp?type=hj/GK14605_00IH_0001_0082.jpg","1720_각북면_82")</f>
        <v>1720_각북면_82</v>
      </c>
      <c r="B4614" s="2">
        <v>1720</v>
      </c>
      <c r="C4614" s="2" t="s">
        <v>15637</v>
      </c>
      <c r="D4614" s="2" t="s">
        <v>15638</v>
      </c>
      <c r="E4614" s="2">
        <v>4613</v>
      </c>
      <c r="F4614" s="1">
        <v>20</v>
      </c>
      <c r="G4614" s="1" t="s">
        <v>7085</v>
      </c>
      <c r="H4614" s="1" t="s">
        <v>8501</v>
      </c>
      <c r="I4614" s="1">
        <v>3</v>
      </c>
      <c r="L4614" s="1">
        <v>1</v>
      </c>
      <c r="M4614" s="2" t="s">
        <v>7143</v>
      </c>
      <c r="N4614" s="2" t="s">
        <v>8546</v>
      </c>
      <c r="T4614" s="1" t="s">
        <v>15640</v>
      </c>
      <c r="U4614" s="1" t="s">
        <v>77</v>
      </c>
      <c r="V4614" s="1" t="s">
        <v>8853</v>
      </c>
      <c r="Y4614" s="1" t="s">
        <v>1328</v>
      </c>
      <c r="Z4614" s="1" t="s">
        <v>9885</v>
      </c>
      <c r="AG4614" s="1" t="s">
        <v>17503</v>
      </c>
    </row>
    <row r="4615" spans="1:72" ht="13.5" customHeight="1">
      <c r="A4615" s="3" t="str">
        <f>HYPERLINK("http://kyu.snu.ac.kr/sdhj/index.jsp?type=hj/GK14605_00IH_0001_0082.jpg","1720_각북면_82")</f>
        <v>1720_각북면_82</v>
      </c>
      <c r="B4615" s="2">
        <v>1720</v>
      </c>
      <c r="C4615" s="2" t="s">
        <v>15637</v>
      </c>
      <c r="D4615" s="2" t="s">
        <v>15638</v>
      </c>
      <c r="E4615" s="2">
        <v>4614</v>
      </c>
      <c r="F4615" s="1">
        <v>20</v>
      </c>
      <c r="G4615" s="1" t="s">
        <v>7085</v>
      </c>
      <c r="H4615" s="1" t="s">
        <v>8501</v>
      </c>
      <c r="I4615" s="1">
        <v>3</v>
      </c>
      <c r="L4615" s="1">
        <v>1</v>
      </c>
      <c r="M4615" s="2" t="s">
        <v>7143</v>
      </c>
      <c r="N4615" s="2" t="s">
        <v>8546</v>
      </c>
      <c r="T4615" s="1" t="s">
        <v>15640</v>
      </c>
      <c r="U4615" s="1" t="s">
        <v>266</v>
      </c>
      <c r="V4615" s="1" t="s">
        <v>8830</v>
      </c>
      <c r="Y4615" s="1" t="s">
        <v>7150</v>
      </c>
      <c r="Z4615" s="1" t="s">
        <v>9390</v>
      </c>
      <c r="AF4615" s="1" t="s">
        <v>15474</v>
      </c>
      <c r="AG4615" s="1" t="s">
        <v>17504</v>
      </c>
    </row>
    <row r="4616" spans="1:72" ht="13.5" customHeight="1">
      <c r="A4616" s="3" t="str">
        <f>HYPERLINK("http://kyu.snu.ac.kr/sdhj/index.jsp?type=hj/GK14605_00IH_0001_0082.jpg","1720_각북면_82")</f>
        <v>1720_각북면_82</v>
      </c>
      <c r="B4616" s="2">
        <v>1720</v>
      </c>
      <c r="C4616" s="2" t="s">
        <v>15637</v>
      </c>
      <c r="D4616" s="2" t="s">
        <v>15638</v>
      </c>
      <c r="E4616" s="2">
        <v>4615</v>
      </c>
      <c r="F4616" s="1">
        <v>20</v>
      </c>
      <c r="G4616" s="1" t="s">
        <v>7085</v>
      </c>
      <c r="H4616" s="1" t="s">
        <v>8501</v>
      </c>
      <c r="I4616" s="1">
        <v>3</v>
      </c>
      <c r="L4616" s="1">
        <v>1</v>
      </c>
      <c r="M4616" s="2" t="s">
        <v>7143</v>
      </c>
      <c r="N4616" s="2" t="s">
        <v>8546</v>
      </c>
      <c r="T4616" s="1" t="s">
        <v>15640</v>
      </c>
      <c r="U4616" s="1" t="s">
        <v>266</v>
      </c>
      <c r="V4616" s="1" t="s">
        <v>8830</v>
      </c>
      <c r="Y4616" s="1" t="s">
        <v>7151</v>
      </c>
      <c r="Z4616" s="1" t="s">
        <v>9400</v>
      </c>
      <c r="AC4616" s="1">
        <v>31</v>
      </c>
      <c r="AD4616" s="1" t="s">
        <v>445</v>
      </c>
      <c r="AE4616" s="1" t="s">
        <v>11541</v>
      </c>
    </row>
    <row r="4617" spans="1:72" ht="13.5" customHeight="1">
      <c r="A4617" s="3" t="str">
        <f>HYPERLINK("http://kyu.snu.ac.kr/sdhj/index.jsp?type=hj/GK14605_00IH_0001_0082.jpg","1720_각북면_82")</f>
        <v>1720_각북면_82</v>
      </c>
      <c r="B4617" s="2">
        <v>1720</v>
      </c>
      <c r="C4617" s="2" t="s">
        <v>15637</v>
      </c>
      <c r="D4617" s="2" t="s">
        <v>15638</v>
      </c>
      <c r="E4617" s="2">
        <v>4616</v>
      </c>
      <c r="F4617" s="1">
        <v>20</v>
      </c>
      <c r="G4617" s="1" t="s">
        <v>7085</v>
      </c>
      <c r="H4617" s="1" t="s">
        <v>8501</v>
      </c>
      <c r="I4617" s="1">
        <v>3</v>
      </c>
      <c r="L4617" s="1">
        <v>1</v>
      </c>
      <c r="M4617" s="2" t="s">
        <v>7143</v>
      </c>
      <c r="N4617" s="2" t="s">
        <v>8546</v>
      </c>
      <c r="T4617" s="1" t="s">
        <v>15640</v>
      </c>
      <c r="U4617" s="1" t="s">
        <v>266</v>
      </c>
      <c r="V4617" s="1" t="s">
        <v>8830</v>
      </c>
      <c r="Y4617" s="1" t="s">
        <v>335</v>
      </c>
      <c r="Z4617" s="1" t="s">
        <v>9444</v>
      </c>
      <c r="AC4617" s="1">
        <v>1</v>
      </c>
      <c r="AD4617" s="1" t="s">
        <v>107</v>
      </c>
      <c r="AE4617" s="1" t="s">
        <v>11521</v>
      </c>
      <c r="AF4617" s="1" t="s">
        <v>135</v>
      </c>
      <c r="AG4617" s="1" t="s">
        <v>11569</v>
      </c>
      <c r="AT4617" s="1" t="s">
        <v>840</v>
      </c>
      <c r="AU4617" s="1" t="s">
        <v>11962</v>
      </c>
      <c r="AV4617" s="1" t="s">
        <v>7149</v>
      </c>
      <c r="AW4617" s="1" t="s">
        <v>9886</v>
      </c>
      <c r="BB4617" s="1" t="s">
        <v>274</v>
      </c>
      <c r="BC4617" s="1" t="s">
        <v>8855</v>
      </c>
      <c r="BD4617" s="1" t="s">
        <v>7151</v>
      </c>
      <c r="BE4617" s="1" t="s">
        <v>9400</v>
      </c>
    </row>
    <row r="4618" spans="1:72" ht="13.5" customHeight="1">
      <c r="A4618" s="3" t="str">
        <f>HYPERLINK("http://kyu.snu.ac.kr/sdhj/index.jsp?type=hj/GK14605_00IH_0001_0082.jpg","1720_각북면_82")</f>
        <v>1720_각북면_82</v>
      </c>
      <c r="B4618" s="2">
        <v>1720</v>
      </c>
      <c r="C4618" s="2" t="s">
        <v>15637</v>
      </c>
      <c r="D4618" s="2" t="s">
        <v>15638</v>
      </c>
      <c r="E4618" s="2">
        <v>4617</v>
      </c>
      <c r="F4618" s="1">
        <v>20</v>
      </c>
      <c r="G4618" s="1" t="s">
        <v>7085</v>
      </c>
      <c r="H4618" s="1" t="s">
        <v>8501</v>
      </c>
      <c r="I4618" s="1">
        <v>3</v>
      </c>
      <c r="L4618" s="1">
        <v>2</v>
      </c>
      <c r="M4618" s="2" t="s">
        <v>18597</v>
      </c>
      <c r="N4618" s="2" t="s">
        <v>18598</v>
      </c>
      <c r="T4618" s="1" t="s">
        <v>15624</v>
      </c>
      <c r="U4618" s="1" t="s">
        <v>1687</v>
      </c>
      <c r="V4618" s="1" t="s">
        <v>15517</v>
      </c>
      <c r="W4618" s="1" t="s">
        <v>245</v>
      </c>
      <c r="X4618" s="1" t="s">
        <v>9269</v>
      </c>
      <c r="Y4618" s="1" t="s">
        <v>4208</v>
      </c>
      <c r="Z4618" s="1" t="s">
        <v>9884</v>
      </c>
      <c r="AC4618" s="1">
        <v>29</v>
      </c>
      <c r="AD4618" s="1" t="s">
        <v>555</v>
      </c>
      <c r="AE4618" s="1" t="s">
        <v>11553</v>
      </c>
      <c r="AJ4618" s="1" t="s">
        <v>17</v>
      </c>
      <c r="AK4618" s="1" t="s">
        <v>11718</v>
      </c>
      <c r="AL4618" s="1" t="s">
        <v>158</v>
      </c>
      <c r="AM4618" s="1" t="s">
        <v>11647</v>
      </c>
      <c r="AT4618" s="1" t="s">
        <v>88</v>
      </c>
      <c r="AU4618" s="1" t="s">
        <v>8828</v>
      </c>
      <c r="AV4618" s="1" t="s">
        <v>4613</v>
      </c>
      <c r="AW4618" s="1" t="s">
        <v>12158</v>
      </c>
      <c r="BG4618" s="1" t="s">
        <v>88</v>
      </c>
      <c r="BH4618" s="1" t="s">
        <v>8828</v>
      </c>
      <c r="BI4618" s="1" t="s">
        <v>5042</v>
      </c>
      <c r="BJ4618" s="1" t="s">
        <v>13090</v>
      </c>
      <c r="BK4618" s="1" t="s">
        <v>88</v>
      </c>
      <c r="BL4618" s="1" t="s">
        <v>8828</v>
      </c>
      <c r="BM4618" s="1" t="s">
        <v>7152</v>
      </c>
      <c r="BN4618" s="1" t="s">
        <v>13655</v>
      </c>
      <c r="BO4618" s="1" t="s">
        <v>88</v>
      </c>
      <c r="BP4618" s="1" t="s">
        <v>8828</v>
      </c>
      <c r="BQ4618" s="1" t="s">
        <v>7153</v>
      </c>
      <c r="BR4618" s="1" t="s">
        <v>15145</v>
      </c>
      <c r="BS4618" s="1" t="s">
        <v>120</v>
      </c>
      <c r="BT4618" s="1" t="s">
        <v>11688</v>
      </c>
    </row>
    <row r="4619" spans="1:72" ht="13.5" customHeight="1">
      <c r="A4619" s="3" t="str">
        <f>HYPERLINK("http://kyu.snu.ac.kr/sdhj/index.jsp?type=hj/GK14605_00IH_0001_0082.jpg","1720_각북면_82")</f>
        <v>1720_각북면_82</v>
      </c>
      <c r="B4619" s="2">
        <v>1720</v>
      </c>
      <c r="C4619" s="2" t="s">
        <v>15866</v>
      </c>
      <c r="D4619" s="2" t="s">
        <v>15867</v>
      </c>
      <c r="E4619" s="2">
        <v>4618</v>
      </c>
      <c r="F4619" s="1">
        <v>20</v>
      </c>
      <c r="G4619" s="1" t="s">
        <v>7085</v>
      </c>
      <c r="H4619" s="1" t="s">
        <v>8501</v>
      </c>
      <c r="I4619" s="1">
        <v>3</v>
      </c>
      <c r="L4619" s="1">
        <v>2</v>
      </c>
      <c r="M4619" s="2" t="s">
        <v>18597</v>
      </c>
      <c r="N4619" s="2" t="s">
        <v>18598</v>
      </c>
      <c r="S4619" s="1" t="s">
        <v>51</v>
      </c>
      <c r="T4619" s="1" t="s">
        <v>1413</v>
      </c>
      <c r="W4619" s="1" t="s">
        <v>38</v>
      </c>
      <c r="X4619" s="1" t="s">
        <v>15655</v>
      </c>
      <c r="Y4619" s="1" t="s">
        <v>53</v>
      </c>
      <c r="Z4619" s="1" t="s">
        <v>9315</v>
      </c>
      <c r="AC4619" s="1">
        <v>31</v>
      </c>
      <c r="AD4619" s="1" t="s">
        <v>445</v>
      </c>
      <c r="AE4619" s="1" t="s">
        <v>11541</v>
      </c>
      <c r="AJ4619" s="1" t="s">
        <v>17</v>
      </c>
      <c r="AK4619" s="1" t="s">
        <v>11718</v>
      </c>
      <c r="AL4619" s="1" t="s">
        <v>50</v>
      </c>
      <c r="AM4619" s="1" t="s">
        <v>15656</v>
      </c>
      <c r="AT4619" s="1" t="s">
        <v>573</v>
      </c>
      <c r="AU4619" s="1" t="s">
        <v>8905</v>
      </c>
      <c r="AV4619" s="1" t="s">
        <v>7154</v>
      </c>
      <c r="AW4619" s="1" t="s">
        <v>9602</v>
      </c>
      <c r="BG4619" s="1" t="s">
        <v>573</v>
      </c>
      <c r="BH4619" s="1" t="s">
        <v>8905</v>
      </c>
      <c r="BI4619" s="1" t="s">
        <v>7155</v>
      </c>
      <c r="BJ4619" s="1" t="s">
        <v>13089</v>
      </c>
      <c r="BK4619" s="1" t="s">
        <v>573</v>
      </c>
      <c r="BL4619" s="1" t="s">
        <v>8905</v>
      </c>
      <c r="BM4619" s="1" t="s">
        <v>6202</v>
      </c>
      <c r="BN4619" s="1" t="s">
        <v>12286</v>
      </c>
      <c r="BO4619" s="1" t="s">
        <v>573</v>
      </c>
      <c r="BP4619" s="1" t="s">
        <v>8905</v>
      </c>
      <c r="BQ4619" s="1" t="s">
        <v>8455</v>
      </c>
      <c r="BR4619" s="1" t="s">
        <v>14159</v>
      </c>
      <c r="BS4619" s="1" t="s">
        <v>118</v>
      </c>
      <c r="BT4619" s="1" t="s">
        <v>11738</v>
      </c>
    </row>
    <row r="4620" spans="1:72" ht="13.5" customHeight="1">
      <c r="A4620" s="3" t="str">
        <f>HYPERLINK("http://kyu.snu.ac.kr/sdhj/index.jsp?type=hj/GK14605_00IH_0001_0082.jpg","1720_각북면_82")</f>
        <v>1720_각북면_82</v>
      </c>
      <c r="B4620" s="2">
        <v>1720</v>
      </c>
      <c r="C4620" s="2" t="s">
        <v>15711</v>
      </c>
      <c r="D4620" s="2" t="s">
        <v>15712</v>
      </c>
      <c r="E4620" s="2">
        <v>4619</v>
      </c>
      <c r="F4620" s="1">
        <v>20</v>
      </c>
      <c r="G4620" s="1" t="s">
        <v>7085</v>
      </c>
      <c r="H4620" s="1" t="s">
        <v>8501</v>
      </c>
      <c r="I4620" s="1">
        <v>3</v>
      </c>
      <c r="L4620" s="1">
        <v>2</v>
      </c>
      <c r="M4620" s="2" t="s">
        <v>18597</v>
      </c>
      <c r="N4620" s="2" t="s">
        <v>18598</v>
      </c>
      <c r="S4620" s="1" t="s">
        <v>102</v>
      </c>
      <c r="T4620" s="1" t="s">
        <v>8723</v>
      </c>
      <c r="W4620" s="1" t="s">
        <v>1678</v>
      </c>
      <c r="X4620" s="1" t="s">
        <v>16788</v>
      </c>
      <c r="Y4620" s="1" t="s">
        <v>53</v>
      </c>
      <c r="Z4620" s="1" t="s">
        <v>9315</v>
      </c>
      <c r="AC4620" s="1">
        <v>65</v>
      </c>
      <c r="AD4620" s="1" t="s">
        <v>249</v>
      </c>
      <c r="AE4620" s="1" t="s">
        <v>11523</v>
      </c>
    </row>
    <row r="4621" spans="1:72" ht="13.5" customHeight="1">
      <c r="A4621" s="3" t="str">
        <f>HYPERLINK("http://kyu.snu.ac.kr/sdhj/index.jsp?type=hj/GK14605_00IH_0001_0082.jpg","1720_각북면_82")</f>
        <v>1720_각북면_82</v>
      </c>
      <c r="B4621" s="2">
        <v>1720</v>
      </c>
      <c r="C4621" s="2" t="s">
        <v>15637</v>
      </c>
      <c r="D4621" s="2" t="s">
        <v>15638</v>
      </c>
      <c r="E4621" s="2">
        <v>4620</v>
      </c>
      <c r="F4621" s="1">
        <v>20</v>
      </c>
      <c r="G4621" s="1" t="s">
        <v>7085</v>
      </c>
      <c r="H4621" s="1" t="s">
        <v>8501</v>
      </c>
      <c r="I4621" s="1">
        <v>3</v>
      </c>
      <c r="L4621" s="1">
        <v>2</v>
      </c>
      <c r="M4621" s="2" t="s">
        <v>18597</v>
      </c>
      <c r="N4621" s="2" t="s">
        <v>18598</v>
      </c>
      <c r="S4621" s="1" t="s">
        <v>68</v>
      </c>
      <c r="T4621" s="1" t="s">
        <v>8708</v>
      </c>
      <c r="Y4621" s="1" t="s">
        <v>5216</v>
      </c>
      <c r="Z4621" s="1" t="s">
        <v>9430</v>
      </c>
      <c r="AF4621" s="1" t="s">
        <v>67</v>
      </c>
      <c r="AG4621" s="1" t="s">
        <v>9286</v>
      </c>
    </row>
    <row r="4622" spans="1:72" ht="13.5" customHeight="1">
      <c r="A4622" s="3" t="str">
        <f>HYPERLINK("http://kyu.snu.ac.kr/sdhj/index.jsp?type=hj/GK14605_00IH_0001_0082.jpg","1720_각북면_82")</f>
        <v>1720_각북면_82</v>
      </c>
      <c r="B4622" s="2">
        <v>1720</v>
      </c>
      <c r="C4622" s="2" t="s">
        <v>15637</v>
      </c>
      <c r="D4622" s="2" t="s">
        <v>15638</v>
      </c>
      <c r="E4622" s="2">
        <v>4621</v>
      </c>
      <c r="F4622" s="1">
        <v>20</v>
      </c>
      <c r="G4622" s="1" t="s">
        <v>7085</v>
      </c>
      <c r="H4622" s="1" t="s">
        <v>8501</v>
      </c>
      <c r="I4622" s="1">
        <v>3</v>
      </c>
      <c r="L4622" s="1">
        <v>3</v>
      </c>
      <c r="M4622" s="2" t="s">
        <v>17764</v>
      </c>
      <c r="N4622" s="2" t="s">
        <v>17765</v>
      </c>
      <c r="Q4622" s="1" t="s">
        <v>7156</v>
      </c>
      <c r="R4622" s="1" t="s">
        <v>8667</v>
      </c>
      <c r="T4622" s="1" t="s">
        <v>15624</v>
      </c>
      <c r="W4622" s="1" t="s">
        <v>166</v>
      </c>
      <c r="X4622" s="1" t="s">
        <v>9278</v>
      </c>
      <c r="Y4622" s="1" t="s">
        <v>53</v>
      </c>
      <c r="Z4622" s="1" t="s">
        <v>9315</v>
      </c>
      <c r="AC4622" s="1">
        <v>52</v>
      </c>
      <c r="AD4622" s="1" t="s">
        <v>410</v>
      </c>
      <c r="AE4622" s="1" t="s">
        <v>11530</v>
      </c>
      <c r="AJ4622" s="1" t="s">
        <v>17</v>
      </c>
      <c r="AK4622" s="1" t="s">
        <v>11718</v>
      </c>
      <c r="AL4622" s="1" t="s">
        <v>50</v>
      </c>
      <c r="AM4622" s="1" t="s">
        <v>15656</v>
      </c>
      <c r="AT4622" s="1" t="s">
        <v>428</v>
      </c>
      <c r="AU4622" s="1" t="s">
        <v>11968</v>
      </c>
      <c r="AV4622" s="1" t="s">
        <v>6948</v>
      </c>
      <c r="AW4622" s="1" t="s">
        <v>12157</v>
      </c>
      <c r="BG4622" s="1" t="s">
        <v>428</v>
      </c>
      <c r="BH4622" s="1" t="s">
        <v>11968</v>
      </c>
      <c r="BI4622" s="1" t="s">
        <v>2986</v>
      </c>
      <c r="BJ4622" s="1" t="s">
        <v>12589</v>
      </c>
      <c r="BK4622" s="1" t="s">
        <v>428</v>
      </c>
      <c r="BL4622" s="1" t="s">
        <v>11968</v>
      </c>
      <c r="BM4622" s="1" t="s">
        <v>7157</v>
      </c>
      <c r="BN4622" s="1" t="s">
        <v>13654</v>
      </c>
      <c r="BO4622" s="1" t="s">
        <v>88</v>
      </c>
      <c r="BP4622" s="1" t="s">
        <v>8828</v>
      </c>
      <c r="BQ4622" s="1" t="s">
        <v>7158</v>
      </c>
      <c r="BR4622" s="1" t="s">
        <v>14158</v>
      </c>
      <c r="BS4622" s="1" t="s">
        <v>6069</v>
      </c>
      <c r="BT4622" s="1" t="s">
        <v>14769</v>
      </c>
    </row>
    <row r="4623" spans="1:72" ht="13.5" customHeight="1">
      <c r="A4623" s="3" t="str">
        <f>HYPERLINK("http://kyu.snu.ac.kr/sdhj/index.jsp?type=hj/GK14605_00IH_0001_0082.jpg","1720_각북면_82")</f>
        <v>1720_각북면_82</v>
      </c>
      <c r="B4623" s="2">
        <v>1720</v>
      </c>
      <c r="C4623" s="2" t="s">
        <v>15806</v>
      </c>
      <c r="D4623" s="2" t="s">
        <v>15807</v>
      </c>
      <c r="E4623" s="2">
        <v>4622</v>
      </c>
      <c r="F4623" s="1">
        <v>20</v>
      </c>
      <c r="G4623" s="1" t="s">
        <v>7085</v>
      </c>
      <c r="H4623" s="1" t="s">
        <v>8501</v>
      </c>
      <c r="I4623" s="1">
        <v>3</v>
      </c>
      <c r="L4623" s="1">
        <v>3</v>
      </c>
      <c r="M4623" s="2" t="s">
        <v>17764</v>
      </c>
      <c r="N4623" s="2" t="s">
        <v>17765</v>
      </c>
      <c r="S4623" s="1" t="s">
        <v>190</v>
      </c>
      <c r="T4623" s="1" t="s">
        <v>8713</v>
      </c>
      <c r="U4623" s="1" t="s">
        <v>7159</v>
      </c>
      <c r="V4623" s="1" t="s">
        <v>8920</v>
      </c>
      <c r="Y4623" s="1" t="s">
        <v>7160</v>
      </c>
      <c r="Z4623" s="1" t="s">
        <v>9883</v>
      </c>
      <c r="AC4623" s="1">
        <v>11</v>
      </c>
      <c r="AD4623" s="1" t="s">
        <v>70</v>
      </c>
      <c r="AE4623" s="1" t="s">
        <v>11531</v>
      </c>
    </row>
    <row r="4624" spans="1:72" ht="13.5" customHeight="1">
      <c r="A4624" s="3" t="str">
        <f>HYPERLINK("http://kyu.snu.ac.kr/sdhj/index.jsp?type=hj/GK14605_00IH_0001_0082.jpg","1720_각북면_82")</f>
        <v>1720_각북면_82</v>
      </c>
      <c r="B4624" s="2">
        <v>1720</v>
      </c>
      <c r="C4624" s="2" t="s">
        <v>15637</v>
      </c>
      <c r="D4624" s="2" t="s">
        <v>15638</v>
      </c>
      <c r="E4624" s="2">
        <v>4623</v>
      </c>
      <c r="F4624" s="1">
        <v>20</v>
      </c>
      <c r="G4624" s="1" t="s">
        <v>7085</v>
      </c>
      <c r="H4624" s="1" t="s">
        <v>8501</v>
      </c>
      <c r="I4624" s="1">
        <v>3</v>
      </c>
      <c r="L4624" s="1">
        <v>3</v>
      </c>
      <c r="M4624" s="2" t="s">
        <v>17764</v>
      </c>
      <c r="N4624" s="2" t="s">
        <v>17765</v>
      </c>
      <c r="S4624" s="1" t="s">
        <v>71</v>
      </c>
      <c r="T4624" s="1" t="s">
        <v>8710</v>
      </c>
      <c r="U4624" s="1" t="s">
        <v>573</v>
      </c>
      <c r="V4624" s="1" t="s">
        <v>8905</v>
      </c>
      <c r="Y4624" s="1" t="s">
        <v>7161</v>
      </c>
      <c r="Z4624" s="1" t="s">
        <v>9882</v>
      </c>
      <c r="AC4624" s="1">
        <v>3</v>
      </c>
      <c r="AD4624" s="1" t="s">
        <v>561</v>
      </c>
      <c r="AE4624" s="1" t="s">
        <v>11535</v>
      </c>
      <c r="AF4624" s="1" t="s">
        <v>135</v>
      </c>
      <c r="AG4624" s="1" t="s">
        <v>11569</v>
      </c>
    </row>
    <row r="4625" spans="1:72" ht="13.5" customHeight="1">
      <c r="A4625" s="3" t="str">
        <f>HYPERLINK("http://kyu.snu.ac.kr/sdhj/index.jsp?type=hj/GK14605_00IH_0001_0082.jpg","1720_각북면_82")</f>
        <v>1720_각북면_82</v>
      </c>
      <c r="B4625" s="2">
        <v>1720</v>
      </c>
      <c r="C4625" s="2" t="s">
        <v>15637</v>
      </c>
      <c r="D4625" s="2" t="s">
        <v>15638</v>
      </c>
      <c r="E4625" s="2">
        <v>4624</v>
      </c>
      <c r="F4625" s="1">
        <v>20</v>
      </c>
      <c r="G4625" s="1" t="s">
        <v>7085</v>
      </c>
      <c r="H4625" s="1" t="s">
        <v>8501</v>
      </c>
      <c r="I4625" s="1">
        <v>3</v>
      </c>
      <c r="L4625" s="1">
        <v>3</v>
      </c>
      <c r="M4625" s="2" t="s">
        <v>17764</v>
      </c>
      <c r="N4625" s="2" t="s">
        <v>17765</v>
      </c>
      <c r="T4625" s="1" t="s">
        <v>15640</v>
      </c>
      <c r="U4625" s="1" t="s">
        <v>266</v>
      </c>
      <c r="V4625" s="1" t="s">
        <v>8830</v>
      </c>
      <c r="Y4625" s="1" t="s">
        <v>7162</v>
      </c>
      <c r="Z4625" s="1" t="s">
        <v>9881</v>
      </c>
      <c r="AC4625" s="1">
        <v>38</v>
      </c>
      <c r="AD4625" s="1" t="s">
        <v>316</v>
      </c>
      <c r="AE4625" s="1" t="s">
        <v>11519</v>
      </c>
    </row>
    <row r="4626" spans="1:72" ht="13.5" customHeight="1">
      <c r="A4626" s="3" t="str">
        <f>HYPERLINK("http://kyu.snu.ac.kr/sdhj/index.jsp?type=hj/GK14605_00IH_0001_0082.jpg","1720_각북면_82")</f>
        <v>1720_각북면_82</v>
      </c>
      <c r="B4626" s="2">
        <v>1720</v>
      </c>
      <c r="C4626" s="2" t="s">
        <v>15637</v>
      </c>
      <c r="D4626" s="2" t="s">
        <v>15638</v>
      </c>
      <c r="E4626" s="2">
        <v>4625</v>
      </c>
      <c r="F4626" s="1">
        <v>20</v>
      </c>
      <c r="G4626" s="1" t="s">
        <v>7085</v>
      </c>
      <c r="H4626" s="1" t="s">
        <v>8501</v>
      </c>
      <c r="I4626" s="1">
        <v>3</v>
      </c>
      <c r="L4626" s="1">
        <v>3</v>
      </c>
      <c r="M4626" s="2" t="s">
        <v>17764</v>
      </c>
      <c r="N4626" s="2" t="s">
        <v>17765</v>
      </c>
      <c r="T4626" s="1" t="s">
        <v>15640</v>
      </c>
      <c r="U4626" s="1" t="s">
        <v>266</v>
      </c>
      <c r="V4626" s="1" t="s">
        <v>8830</v>
      </c>
      <c r="Y4626" s="1" t="s">
        <v>3091</v>
      </c>
      <c r="Z4626" s="1" t="s">
        <v>9880</v>
      </c>
      <c r="AF4626" s="1" t="s">
        <v>67</v>
      </c>
      <c r="AG4626" s="1" t="s">
        <v>9286</v>
      </c>
    </row>
    <row r="4627" spans="1:72" ht="13.5" customHeight="1">
      <c r="A4627" s="3" t="str">
        <f>HYPERLINK("http://kyu.snu.ac.kr/sdhj/index.jsp?type=hj/GK14605_00IH_0001_0082.jpg","1720_각북면_82")</f>
        <v>1720_각북면_82</v>
      </c>
      <c r="B4627" s="2">
        <v>1720</v>
      </c>
      <c r="C4627" s="2" t="s">
        <v>15637</v>
      </c>
      <c r="D4627" s="2" t="s">
        <v>15638</v>
      </c>
      <c r="E4627" s="2">
        <v>4626</v>
      </c>
      <c r="F4627" s="1">
        <v>20</v>
      </c>
      <c r="G4627" s="1" t="s">
        <v>7085</v>
      </c>
      <c r="H4627" s="1" t="s">
        <v>8501</v>
      </c>
      <c r="I4627" s="1">
        <v>3</v>
      </c>
      <c r="L4627" s="1">
        <v>3</v>
      </c>
      <c r="M4627" s="2" t="s">
        <v>17764</v>
      </c>
      <c r="N4627" s="2" t="s">
        <v>17765</v>
      </c>
      <c r="T4627" s="1" t="s">
        <v>15640</v>
      </c>
      <c r="U4627" s="1" t="s">
        <v>266</v>
      </c>
      <c r="V4627" s="1" t="s">
        <v>8830</v>
      </c>
      <c r="Y4627" s="1" t="s">
        <v>7151</v>
      </c>
      <c r="Z4627" s="1" t="s">
        <v>9400</v>
      </c>
      <c r="AF4627" s="1" t="s">
        <v>7163</v>
      </c>
      <c r="AG4627" s="1" t="s">
        <v>11590</v>
      </c>
    </row>
    <row r="4628" spans="1:72" ht="13.5" customHeight="1">
      <c r="A4628" s="3" t="str">
        <f>HYPERLINK("http://kyu.snu.ac.kr/sdhj/index.jsp?type=hj/GK14605_00IH_0001_0082.jpg","1720_각북면_82")</f>
        <v>1720_각북면_82</v>
      </c>
      <c r="B4628" s="2">
        <v>1720</v>
      </c>
      <c r="C4628" s="2" t="s">
        <v>15637</v>
      </c>
      <c r="D4628" s="2" t="s">
        <v>15638</v>
      </c>
      <c r="E4628" s="2">
        <v>4627</v>
      </c>
      <c r="F4628" s="1">
        <v>20</v>
      </c>
      <c r="G4628" s="1" t="s">
        <v>7085</v>
      </c>
      <c r="H4628" s="1" t="s">
        <v>8501</v>
      </c>
      <c r="I4628" s="1">
        <v>3</v>
      </c>
      <c r="L4628" s="1">
        <v>3</v>
      </c>
      <c r="M4628" s="2" t="s">
        <v>17764</v>
      </c>
      <c r="N4628" s="2" t="s">
        <v>17765</v>
      </c>
      <c r="T4628" s="1" t="s">
        <v>15640</v>
      </c>
      <c r="U4628" s="1" t="s">
        <v>77</v>
      </c>
      <c r="V4628" s="1" t="s">
        <v>8853</v>
      </c>
      <c r="Y4628" s="1" t="s">
        <v>7164</v>
      </c>
      <c r="Z4628" s="1" t="s">
        <v>9848</v>
      </c>
      <c r="AC4628" s="1">
        <v>22</v>
      </c>
      <c r="AD4628" s="1" t="s">
        <v>334</v>
      </c>
      <c r="AE4628" s="1" t="s">
        <v>11555</v>
      </c>
      <c r="AF4628" s="1" t="s">
        <v>135</v>
      </c>
      <c r="AG4628" s="1" t="s">
        <v>11569</v>
      </c>
    </row>
    <row r="4629" spans="1:72" ht="13.5" customHeight="1">
      <c r="A4629" s="3" t="str">
        <f>HYPERLINK("http://kyu.snu.ac.kr/sdhj/index.jsp?type=hj/GK14605_00IH_0001_0082.jpg","1720_각북면_82")</f>
        <v>1720_각북면_82</v>
      </c>
      <c r="B4629" s="2">
        <v>1720</v>
      </c>
      <c r="C4629" s="2" t="s">
        <v>16292</v>
      </c>
      <c r="D4629" s="2" t="s">
        <v>16293</v>
      </c>
      <c r="E4629" s="2">
        <v>4628</v>
      </c>
      <c r="F4629" s="1">
        <v>20</v>
      </c>
      <c r="G4629" s="1" t="s">
        <v>7085</v>
      </c>
      <c r="H4629" s="1" t="s">
        <v>8501</v>
      </c>
      <c r="I4629" s="1">
        <v>3</v>
      </c>
      <c r="L4629" s="1">
        <v>4</v>
      </c>
      <c r="M4629" s="2" t="s">
        <v>18599</v>
      </c>
      <c r="N4629" s="2" t="s">
        <v>18600</v>
      </c>
      <c r="O4629" s="1" t="s">
        <v>6</v>
      </c>
      <c r="P4629" s="1" t="s">
        <v>8656</v>
      </c>
      <c r="T4629" s="1" t="s">
        <v>15624</v>
      </c>
      <c r="U4629" s="1" t="s">
        <v>679</v>
      </c>
      <c r="V4629" s="1" t="s">
        <v>8860</v>
      </c>
      <c r="W4629" s="1" t="s">
        <v>38</v>
      </c>
      <c r="X4629" s="1" t="s">
        <v>15655</v>
      </c>
      <c r="Y4629" s="1" t="s">
        <v>1711</v>
      </c>
      <c r="Z4629" s="1" t="s">
        <v>9879</v>
      </c>
      <c r="AC4629" s="1">
        <v>61</v>
      </c>
      <c r="AD4629" s="1" t="s">
        <v>107</v>
      </c>
      <c r="AE4629" s="1" t="s">
        <v>11521</v>
      </c>
      <c r="AJ4629" s="1" t="s">
        <v>17</v>
      </c>
      <c r="AK4629" s="1" t="s">
        <v>11718</v>
      </c>
      <c r="AL4629" s="1" t="s">
        <v>50</v>
      </c>
      <c r="AM4629" s="1" t="s">
        <v>15656</v>
      </c>
      <c r="AT4629" s="1" t="s">
        <v>88</v>
      </c>
      <c r="AU4629" s="1" t="s">
        <v>8828</v>
      </c>
      <c r="AV4629" s="1" t="s">
        <v>7165</v>
      </c>
      <c r="AW4629" s="1" t="s">
        <v>17505</v>
      </c>
      <c r="BG4629" s="1" t="s">
        <v>88</v>
      </c>
      <c r="BH4629" s="1" t="s">
        <v>8828</v>
      </c>
      <c r="BI4629" s="1" t="s">
        <v>7166</v>
      </c>
      <c r="BJ4629" s="1" t="s">
        <v>9438</v>
      </c>
      <c r="BK4629" s="1" t="s">
        <v>88</v>
      </c>
      <c r="BL4629" s="1" t="s">
        <v>8828</v>
      </c>
      <c r="BM4629" s="1" t="s">
        <v>57</v>
      </c>
      <c r="BN4629" s="1" t="s">
        <v>11375</v>
      </c>
      <c r="BO4629" s="1" t="s">
        <v>88</v>
      </c>
      <c r="BP4629" s="1" t="s">
        <v>8828</v>
      </c>
      <c r="BQ4629" s="1" t="s">
        <v>7167</v>
      </c>
      <c r="BR4629" s="1" t="s">
        <v>14157</v>
      </c>
      <c r="BS4629" s="1" t="s">
        <v>236</v>
      </c>
      <c r="BT4629" s="1" t="s">
        <v>11694</v>
      </c>
    </row>
    <row r="4630" spans="1:72" ht="13.5" customHeight="1">
      <c r="A4630" s="3" t="str">
        <f>HYPERLINK("http://kyu.snu.ac.kr/sdhj/index.jsp?type=hj/GK14605_00IH_0001_0082.jpg","1720_각북면_82")</f>
        <v>1720_각북면_82</v>
      </c>
      <c r="B4630" s="2">
        <v>1720</v>
      </c>
      <c r="C4630" s="2" t="s">
        <v>15932</v>
      </c>
      <c r="D4630" s="2" t="s">
        <v>15933</v>
      </c>
      <c r="E4630" s="2">
        <v>4629</v>
      </c>
      <c r="F4630" s="1">
        <v>20</v>
      </c>
      <c r="G4630" s="1" t="s">
        <v>7085</v>
      </c>
      <c r="H4630" s="1" t="s">
        <v>8501</v>
      </c>
      <c r="I4630" s="1">
        <v>3</v>
      </c>
      <c r="L4630" s="1">
        <v>4</v>
      </c>
      <c r="M4630" s="2" t="s">
        <v>18599</v>
      </c>
      <c r="N4630" s="2" t="s">
        <v>18600</v>
      </c>
      <c r="S4630" s="1" t="s">
        <v>51</v>
      </c>
      <c r="T4630" s="1" t="s">
        <v>1413</v>
      </c>
      <c r="W4630" s="1" t="s">
        <v>245</v>
      </c>
      <c r="X4630" s="1" t="s">
        <v>9269</v>
      </c>
      <c r="Y4630" s="1" t="s">
        <v>53</v>
      </c>
      <c r="Z4630" s="1" t="s">
        <v>9315</v>
      </c>
      <c r="AC4630" s="1">
        <v>50</v>
      </c>
      <c r="AD4630" s="1" t="s">
        <v>54</v>
      </c>
      <c r="AE4630" s="1" t="s">
        <v>11446</v>
      </c>
      <c r="AJ4630" s="1" t="s">
        <v>17</v>
      </c>
      <c r="AK4630" s="1" t="s">
        <v>11718</v>
      </c>
      <c r="AL4630" s="1" t="s">
        <v>158</v>
      </c>
      <c r="AM4630" s="1" t="s">
        <v>11647</v>
      </c>
      <c r="AT4630" s="1" t="s">
        <v>88</v>
      </c>
      <c r="AU4630" s="1" t="s">
        <v>8828</v>
      </c>
      <c r="AV4630" s="1" t="s">
        <v>7119</v>
      </c>
      <c r="AW4630" s="1" t="s">
        <v>12156</v>
      </c>
      <c r="BG4630" s="1" t="s">
        <v>88</v>
      </c>
      <c r="BH4630" s="1" t="s">
        <v>8828</v>
      </c>
      <c r="BI4630" s="1" t="s">
        <v>2116</v>
      </c>
      <c r="BJ4630" s="1" t="s">
        <v>12359</v>
      </c>
      <c r="BK4630" s="1" t="s">
        <v>88</v>
      </c>
      <c r="BL4630" s="1" t="s">
        <v>8828</v>
      </c>
      <c r="BM4630" s="1" t="s">
        <v>1195</v>
      </c>
      <c r="BN4630" s="1" t="s">
        <v>9575</v>
      </c>
      <c r="BO4630" s="1" t="s">
        <v>88</v>
      </c>
      <c r="BP4630" s="1" t="s">
        <v>8828</v>
      </c>
      <c r="BQ4630" s="1" t="s">
        <v>7121</v>
      </c>
      <c r="BR4630" s="1" t="s">
        <v>14156</v>
      </c>
      <c r="BS4630" s="1" t="s">
        <v>158</v>
      </c>
      <c r="BT4630" s="1" t="s">
        <v>11647</v>
      </c>
    </row>
    <row r="4631" spans="1:72" ht="13.5" customHeight="1">
      <c r="A4631" s="3" t="str">
        <f>HYPERLINK("http://kyu.snu.ac.kr/sdhj/index.jsp?type=hj/GK14605_00IH_0001_0082.jpg","1720_각북면_82")</f>
        <v>1720_각북면_82</v>
      </c>
      <c r="B4631" s="2">
        <v>1720</v>
      </c>
      <c r="C4631" s="2" t="s">
        <v>15733</v>
      </c>
      <c r="D4631" s="2" t="s">
        <v>15734</v>
      </c>
      <c r="E4631" s="2">
        <v>4630</v>
      </c>
      <c r="F4631" s="1">
        <v>20</v>
      </c>
      <c r="G4631" s="1" t="s">
        <v>7085</v>
      </c>
      <c r="H4631" s="1" t="s">
        <v>8501</v>
      </c>
      <c r="I4631" s="1">
        <v>3</v>
      </c>
      <c r="L4631" s="1">
        <v>4</v>
      </c>
      <c r="M4631" s="2" t="s">
        <v>18599</v>
      </c>
      <c r="N4631" s="2" t="s">
        <v>18600</v>
      </c>
      <c r="S4631" s="1" t="s">
        <v>226</v>
      </c>
      <c r="T4631" s="1" t="s">
        <v>8709</v>
      </c>
      <c r="Y4631" s="1" t="s">
        <v>53</v>
      </c>
      <c r="Z4631" s="1" t="s">
        <v>9315</v>
      </c>
      <c r="AC4631" s="1">
        <v>9</v>
      </c>
      <c r="AD4631" s="1" t="s">
        <v>258</v>
      </c>
      <c r="AE4631" s="1" t="s">
        <v>11526</v>
      </c>
    </row>
    <row r="4632" spans="1:72" ht="13.5" customHeight="1">
      <c r="A4632" s="3" t="str">
        <f>HYPERLINK("http://kyu.snu.ac.kr/sdhj/index.jsp?type=hj/GK14605_00IH_0001_0082.jpg","1720_각북면_82")</f>
        <v>1720_각북면_82</v>
      </c>
      <c r="B4632" s="2">
        <v>1720</v>
      </c>
      <c r="C4632" s="2" t="s">
        <v>15637</v>
      </c>
      <c r="D4632" s="2" t="s">
        <v>15638</v>
      </c>
      <c r="E4632" s="2">
        <v>4631</v>
      </c>
      <c r="F4632" s="1">
        <v>20</v>
      </c>
      <c r="G4632" s="1" t="s">
        <v>7085</v>
      </c>
      <c r="H4632" s="1" t="s">
        <v>8501</v>
      </c>
      <c r="I4632" s="1">
        <v>3</v>
      </c>
      <c r="L4632" s="1">
        <v>5</v>
      </c>
      <c r="M4632" s="2" t="s">
        <v>18601</v>
      </c>
      <c r="N4632" s="2" t="s">
        <v>18602</v>
      </c>
      <c r="Q4632" s="1" t="s">
        <v>17506</v>
      </c>
      <c r="R4632" s="1" t="s">
        <v>8666</v>
      </c>
      <c r="T4632" s="1" t="s">
        <v>15624</v>
      </c>
      <c r="U4632" s="1" t="s">
        <v>573</v>
      </c>
      <c r="V4632" s="1" t="s">
        <v>8905</v>
      </c>
      <c r="W4632" s="1" t="s">
        <v>4542</v>
      </c>
      <c r="X4632" s="1" t="s">
        <v>16788</v>
      </c>
      <c r="Y4632" s="1" t="s">
        <v>1789</v>
      </c>
      <c r="Z4632" s="1" t="s">
        <v>9358</v>
      </c>
      <c r="AC4632" s="1">
        <v>25</v>
      </c>
      <c r="AD4632" s="1" t="s">
        <v>271</v>
      </c>
      <c r="AE4632" s="1" t="s">
        <v>11546</v>
      </c>
      <c r="AJ4632" s="1" t="s">
        <v>17</v>
      </c>
      <c r="AK4632" s="1" t="s">
        <v>11718</v>
      </c>
      <c r="AL4632" s="1" t="s">
        <v>5229</v>
      </c>
      <c r="AM4632" s="1" t="s">
        <v>11739</v>
      </c>
      <c r="AT4632" s="1" t="s">
        <v>573</v>
      </c>
      <c r="AU4632" s="1" t="s">
        <v>8905</v>
      </c>
      <c r="AV4632" s="1" t="s">
        <v>3576</v>
      </c>
      <c r="AW4632" s="1" t="s">
        <v>9878</v>
      </c>
      <c r="BG4632" s="1" t="s">
        <v>573</v>
      </c>
      <c r="BH4632" s="1" t="s">
        <v>8905</v>
      </c>
      <c r="BI4632" s="1" t="s">
        <v>3773</v>
      </c>
      <c r="BJ4632" s="1" t="s">
        <v>10392</v>
      </c>
      <c r="BK4632" s="1" t="s">
        <v>48</v>
      </c>
      <c r="BL4632" s="1" t="s">
        <v>8899</v>
      </c>
      <c r="BM4632" s="1" t="s">
        <v>3214</v>
      </c>
      <c r="BN4632" s="1" t="s">
        <v>9280</v>
      </c>
      <c r="BO4632" s="1" t="s">
        <v>573</v>
      </c>
      <c r="BP4632" s="1" t="s">
        <v>8905</v>
      </c>
      <c r="BQ4632" s="1" t="s">
        <v>7168</v>
      </c>
      <c r="BR4632" s="1" t="s">
        <v>14155</v>
      </c>
      <c r="BS4632" s="1" t="s">
        <v>1752</v>
      </c>
      <c r="BT4632" s="1" t="s">
        <v>11745</v>
      </c>
    </row>
    <row r="4633" spans="1:72" ht="13.5" customHeight="1">
      <c r="A4633" s="3" t="str">
        <f>HYPERLINK("http://kyu.snu.ac.kr/sdhj/index.jsp?type=hj/GK14605_00IH_0001_0082.jpg","1720_각북면_82")</f>
        <v>1720_각북면_82</v>
      </c>
      <c r="B4633" s="2">
        <v>1720</v>
      </c>
      <c r="C4633" s="2" t="s">
        <v>15884</v>
      </c>
      <c r="D4633" s="2" t="s">
        <v>15885</v>
      </c>
      <c r="E4633" s="2">
        <v>4632</v>
      </c>
      <c r="F4633" s="1">
        <v>20</v>
      </c>
      <c r="G4633" s="1" t="s">
        <v>7085</v>
      </c>
      <c r="H4633" s="1" t="s">
        <v>8501</v>
      </c>
      <c r="I4633" s="1">
        <v>3</v>
      </c>
      <c r="L4633" s="1">
        <v>5</v>
      </c>
      <c r="M4633" s="2" t="s">
        <v>18601</v>
      </c>
      <c r="N4633" s="2" t="s">
        <v>18602</v>
      </c>
      <c r="S4633" s="1" t="s">
        <v>51</v>
      </c>
      <c r="T4633" s="1" t="s">
        <v>1413</v>
      </c>
      <c r="W4633" s="1" t="s">
        <v>159</v>
      </c>
      <c r="X4633" s="1" t="s">
        <v>9274</v>
      </c>
      <c r="Y4633" s="1" t="s">
        <v>53</v>
      </c>
      <c r="Z4633" s="1" t="s">
        <v>9315</v>
      </c>
      <c r="AC4633" s="1">
        <v>32</v>
      </c>
      <c r="AD4633" s="1" t="s">
        <v>823</v>
      </c>
      <c r="AE4633" s="1" t="s">
        <v>11532</v>
      </c>
      <c r="AJ4633" s="1" t="s">
        <v>17</v>
      </c>
      <c r="AK4633" s="1" t="s">
        <v>11718</v>
      </c>
      <c r="AL4633" s="1" t="s">
        <v>149</v>
      </c>
      <c r="AM4633" s="1" t="s">
        <v>11728</v>
      </c>
      <c r="AT4633" s="1" t="s">
        <v>88</v>
      </c>
      <c r="AU4633" s="1" t="s">
        <v>8828</v>
      </c>
      <c r="AV4633" s="1" t="s">
        <v>14823</v>
      </c>
      <c r="AW4633" s="1" t="s">
        <v>16970</v>
      </c>
      <c r="BG4633" s="1" t="s">
        <v>88</v>
      </c>
      <c r="BH4633" s="1" t="s">
        <v>8828</v>
      </c>
      <c r="BI4633" s="1" t="s">
        <v>3646</v>
      </c>
      <c r="BJ4633" s="1" t="s">
        <v>12497</v>
      </c>
      <c r="BK4633" s="1" t="s">
        <v>88</v>
      </c>
      <c r="BL4633" s="1" t="s">
        <v>8828</v>
      </c>
      <c r="BM4633" s="1" t="s">
        <v>1610</v>
      </c>
      <c r="BN4633" s="1" t="s">
        <v>10747</v>
      </c>
      <c r="BO4633" s="1" t="s">
        <v>88</v>
      </c>
      <c r="BP4633" s="1" t="s">
        <v>8828</v>
      </c>
      <c r="BQ4633" s="1" t="s">
        <v>7169</v>
      </c>
      <c r="BR4633" s="1" t="s">
        <v>14154</v>
      </c>
      <c r="BS4633" s="1" t="s">
        <v>1276</v>
      </c>
      <c r="BT4633" s="1" t="s">
        <v>17507</v>
      </c>
    </row>
    <row r="4634" spans="1:72" ht="13.5" customHeight="1">
      <c r="A4634" s="3" t="str">
        <f>HYPERLINK("http://kyu.snu.ac.kr/sdhj/index.jsp?type=hj/GK14605_00IH_0001_0082.jpg","1720_각북면_82")</f>
        <v>1720_각북면_82</v>
      </c>
      <c r="B4634" s="2">
        <v>1720</v>
      </c>
      <c r="C4634" s="2" t="s">
        <v>15643</v>
      </c>
      <c r="D4634" s="2" t="s">
        <v>15644</v>
      </c>
      <c r="E4634" s="2">
        <v>4633</v>
      </c>
      <c r="F4634" s="1">
        <v>20</v>
      </c>
      <c r="G4634" s="1" t="s">
        <v>7085</v>
      </c>
      <c r="H4634" s="1" t="s">
        <v>8501</v>
      </c>
      <c r="I4634" s="1">
        <v>3</v>
      </c>
      <c r="L4634" s="1">
        <v>5</v>
      </c>
      <c r="M4634" s="2" t="s">
        <v>18601</v>
      </c>
      <c r="N4634" s="2" t="s">
        <v>18602</v>
      </c>
      <c r="S4634" s="1" t="s">
        <v>126</v>
      </c>
      <c r="T4634" s="1" t="s">
        <v>15654</v>
      </c>
      <c r="Y4634" s="1" t="s">
        <v>2705</v>
      </c>
      <c r="Z4634" s="1" t="s">
        <v>9878</v>
      </c>
      <c r="AC4634" s="1">
        <v>67</v>
      </c>
      <c r="AD4634" s="1" t="s">
        <v>454</v>
      </c>
      <c r="AE4634" s="1" t="s">
        <v>11543</v>
      </c>
    </row>
    <row r="4635" spans="1:72" ht="13.5" customHeight="1">
      <c r="A4635" s="3" t="str">
        <f>HYPERLINK("http://kyu.snu.ac.kr/sdhj/index.jsp?type=hj/GK14605_00IH_0001_0082.jpg","1720_각북면_82")</f>
        <v>1720_각북면_82</v>
      </c>
      <c r="B4635" s="2">
        <v>1720</v>
      </c>
      <c r="C4635" s="2" t="s">
        <v>15637</v>
      </c>
      <c r="D4635" s="2" t="s">
        <v>15638</v>
      </c>
      <c r="E4635" s="2">
        <v>4634</v>
      </c>
      <c r="F4635" s="1">
        <v>20</v>
      </c>
      <c r="G4635" s="1" t="s">
        <v>7085</v>
      </c>
      <c r="H4635" s="1" t="s">
        <v>8501</v>
      </c>
      <c r="I4635" s="1">
        <v>3</v>
      </c>
      <c r="L4635" s="1">
        <v>5</v>
      </c>
      <c r="M4635" s="2" t="s">
        <v>18601</v>
      </c>
      <c r="N4635" s="2" t="s">
        <v>18602</v>
      </c>
      <c r="S4635" s="1" t="s">
        <v>7170</v>
      </c>
      <c r="T4635" s="1" t="s">
        <v>8743</v>
      </c>
      <c r="W4635" s="1" t="s">
        <v>768</v>
      </c>
      <c r="X4635" s="1" t="s">
        <v>9261</v>
      </c>
      <c r="Y4635" s="1" t="s">
        <v>53</v>
      </c>
      <c r="Z4635" s="1" t="s">
        <v>9315</v>
      </c>
      <c r="AF4635" s="1" t="s">
        <v>67</v>
      </c>
      <c r="AG4635" s="1" t="s">
        <v>9286</v>
      </c>
    </row>
    <row r="4636" spans="1:72" ht="13.5" customHeight="1">
      <c r="A4636" s="3" t="str">
        <f>HYPERLINK("http://kyu.snu.ac.kr/sdhj/index.jsp?type=hj/GK14605_00IH_0001_0082.jpg","1720_각북면_82")</f>
        <v>1720_각북면_82</v>
      </c>
      <c r="B4636" s="2">
        <v>1720</v>
      </c>
      <c r="C4636" s="2" t="s">
        <v>15637</v>
      </c>
      <c r="D4636" s="2" t="s">
        <v>15638</v>
      </c>
      <c r="E4636" s="2">
        <v>4635</v>
      </c>
      <c r="F4636" s="1">
        <v>20</v>
      </c>
      <c r="G4636" s="1" t="s">
        <v>7085</v>
      </c>
      <c r="H4636" s="1" t="s">
        <v>8501</v>
      </c>
      <c r="I4636" s="1">
        <v>3</v>
      </c>
      <c r="L4636" s="1">
        <v>5</v>
      </c>
      <c r="M4636" s="2" t="s">
        <v>18601</v>
      </c>
      <c r="N4636" s="2" t="s">
        <v>18602</v>
      </c>
      <c r="S4636" s="1" t="s">
        <v>127</v>
      </c>
      <c r="T4636" s="1" t="s">
        <v>8714</v>
      </c>
      <c r="W4636" s="1" t="s">
        <v>373</v>
      </c>
      <c r="X4636" s="1" t="s">
        <v>9290</v>
      </c>
      <c r="Y4636" s="1" t="s">
        <v>53</v>
      </c>
      <c r="Z4636" s="1" t="s">
        <v>9315</v>
      </c>
      <c r="AF4636" s="1" t="s">
        <v>67</v>
      </c>
      <c r="AG4636" s="1" t="s">
        <v>9286</v>
      </c>
    </row>
    <row r="4637" spans="1:72" ht="13.5" customHeight="1">
      <c r="A4637" s="3" t="str">
        <f>HYPERLINK("http://kyu.snu.ac.kr/sdhj/index.jsp?type=hj/GK14605_00IH_0001_0082.jpg","1720_각북면_82")</f>
        <v>1720_각북면_82</v>
      </c>
      <c r="B4637" s="2">
        <v>1720</v>
      </c>
      <c r="C4637" s="2" t="s">
        <v>15637</v>
      </c>
      <c r="D4637" s="2" t="s">
        <v>15638</v>
      </c>
      <c r="E4637" s="2">
        <v>4636</v>
      </c>
      <c r="F4637" s="1">
        <v>20</v>
      </c>
      <c r="G4637" s="1" t="s">
        <v>7085</v>
      </c>
      <c r="H4637" s="1" t="s">
        <v>8501</v>
      </c>
      <c r="I4637" s="1">
        <v>3</v>
      </c>
      <c r="L4637" s="1">
        <v>5</v>
      </c>
      <c r="M4637" s="2" t="s">
        <v>18601</v>
      </c>
      <c r="N4637" s="2" t="s">
        <v>18602</v>
      </c>
      <c r="S4637" s="1" t="s">
        <v>175</v>
      </c>
      <c r="T4637" s="1" t="s">
        <v>8735</v>
      </c>
      <c r="Y4637" s="1" t="s">
        <v>2097</v>
      </c>
      <c r="Z4637" s="1" t="s">
        <v>9598</v>
      </c>
      <c r="AF4637" s="1" t="s">
        <v>980</v>
      </c>
      <c r="AG4637" s="1" t="s">
        <v>11579</v>
      </c>
      <c r="AH4637" s="1" t="s">
        <v>6747</v>
      </c>
      <c r="AI4637" s="1" t="s">
        <v>11635</v>
      </c>
    </row>
    <row r="4638" spans="1:72" ht="13.5" customHeight="1">
      <c r="A4638" s="3" t="str">
        <f>HYPERLINK("http://kyu.snu.ac.kr/sdhj/index.jsp?type=hj/GK14605_00IH_0001_0082.jpg","1720_각북면_82")</f>
        <v>1720_각북면_82</v>
      </c>
      <c r="B4638" s="2">
        <v>1720</v>
      </c>
      <c r="C4638" s="2" t="s">
        <v>15637</v>
      </c>
      <c r="D4638" s="2" t="s">
        <v>15638</v>
      </c>
      <c r="E4638" s="2">
        <v>4637</v>
      </c>
      <c r="F4638" s="1">
        <v>20</v>
      </c>
      <c r="G4638" s="1" t="s">
        <v>7085</v>
      </c>
      <c r="H4638" s="1" t="s">
        <v>8501</v>
      </c>
      <c r="I4638" s="1">
        <v>3</v>
      </c>
      <c r="L4638" s="1">
        <v>5</v>
      </c>
      <c r="M4638" s="2" t="s">
        <v>18601</v>
      </c>
      <c r="N4638" s="2" t="s">
        <v>18602</v>
      </c>
      <c r="S4638" s="1" t="s">
        <v>68</v>
      </c>
      <c r="T4638" s="1" t="s">
        <v>8708</v>
      </c>
      <c r="Y4638" s="1" t="s">
        <v>193</v>
      </c>
      <c r="Z4638" s="1" t="s">
        <v>9877</v>
      </c>
      <c r="AC4638" s="1">
        <v>9</v>
      </c>
      <c r="AD4638" s="1" t="s">
        <v>258</v>
      </c>
      <c r="AE4638" s="1" t="s">
        <v>11526</v>
      </c>
    </row>
    <row r="4639" spans="1:72" ht="13.5" customHeight="1">
      <c r="A4639" s="3" t="str">
        <f>HYPERLINK("http://kyu.snu.ac.kr/sdhj/index.jsp?type=hj/GK14605_00IH_0001_0082.jpg","1720_각북면_82")</f>
        <v>1720_각북면_82</v>
      </c>
      <c r="B4639" s="2">
        <v>1720</v>
      </c>
      <c r="C4639" s="2" t="s">
        <v>15637</v>
      </c>
      <c r="D4639" s="2" t="s">
        <v>15638</v>
      </c>
      <c r="E4639" s="2">
        <v>4638</v>
      </c>
      <c r="F4639" s="1">
        <v>20</v>
      </c>
      <c r="G4639" s="1" t="s">
        <v>7085</v>
      </c>
      <c r="H4639" s="1" t="s">
        <v>8501</v>
      </c>
      <c r="I4639" s="1">
        <v>3</v>
      </c>
      <c r="L4639" s="1">
        <v>5</v>
      </c>
      <c r="M4639" s="2" t="s">
        <v>18601</v>
      </c>
      <c r="N4639" s="2" t="s">
        <v>18602</v>
      </c>
      <c r="S4639" s="1" t="s">
        <v>71</v>
      </c>
      <c r="T4639" s="1" t="s">
        <v>8710</v>
      </c>
      <c r="Y4639" s="1" t="s">
        <v>7171</v>
      </c>
      <c r="Z4639" s="1" t="s">
        <v>9876</v>
      </c>
      <c r="AF4639" s="1" t="s">
        <v>67</v>
      </c>
      <c r="AG4639" s="1" t="s">
        <v>9286</v>
      </c>
    </row>
    <row r="4640" spans="1:72" ht="13.5" customHeight="1">
      <c r="A4640" s="3" t="str">
        <f>HYPERLINK("http://kyu.snu.ac.kr/sdhj/index.jsp?type=hj/GK14605_00IH_0001_0082.jpg","1720_각북면_82")</f>
        <v>1720_각북면_82</v>
      </c>
      <c r="B4640" s="2">
        <v>1720</v>
      </c>
      <c r="C4640" s="2" t="s">
        <v>15637</v>
      </c>
      <c r="D4640" s="2" t="s">
        <v>15638</v>
      </c>
      <c r="E4640" s="2">
        <v>4639</v>
      </c>
      <c r="F4640" s="1">
        <v>20</v>
      </c>
      <c r="G4640" s="1" t="s">
        <v>7085</v>
      </c>
      <c r="H4640" s="1" t="s">
        <v>8501</v>
      </c>
      <c r="I4640" s="1">
        <v>3</v>
      </c>
      <c r="L4640" s="1">
        <v>5</v>
      </c>
      <c r="M4640" s="2" t="s">
        <v>18601</v>
      </c>
      <c r="N4640" s="2" t="s">
        <v>18602</v>
      </c>
      <c r="S4640" s="1" t="s">
        <v>71</v>
      </c>
      <c r="T4640" s="1" t="s">
        <v>8710</v>
      </c>
      <c r="Y4640" s="1" t="s">
        <v>2994</v>
      </c>
      <c r="Z4640" s="1" t="s">
        <v>9875</v>
      </c>
      <c r="AC4640" s="1">
        <v>2</v>
      </c>
      <c r="AD4640" s="1" t="s">
        <v>106</v>
      </c>
      <c r="AE4640" s="1" t="s">
        <v>11517</v>
      </c>
      <c r="AF4640" s="1" t="s">
        <v>135</v>
      </c>
      <c r="AG4640" s="1" t="s">
        <v>11569</v>
      </c>
    </row>
    <row r="4641" spans="1:73" ht="13.5" customHeight="1">
      <c r="A4641" s="3" t="str">
        <f>HYPERLINK("http://kyu.snu.ac.kr/sdhj/index.jsp?type=hj/GK14605_00IH_0001_0082.jpg","1720_각북면_82")</f>
        <v>1720_각북면_82</v>
      </c>
      <c r="B4641" s="2">
        <v>1720</v>
      </c>
      <c r="C4641" s="2" t="s">
        <v>15637</v>
      </c>
      <c r="D4641" s="2" t="s">
        <v>15638</v>
      </c>
      <c r="E4641" s="2">
        <v>4640</v>
      </c>
      <c r="F4641" s="1">
        <v>20</v>
      </c>
      <c r="G4641" s="1" t="s">
        <v>7085</v>
      </c>
      <c r="H4641" s="1" t="s">
        <v>8501</v>
      </c>
      <c r="I4641" s="1">
        <v>4</v>
      </c>
      <c r="J4641" s="1" t="s">
        <v>7172</v>
      </c>
      <c r="K4641" s="1" t="s">
        <v>8545</v>
      </c>
      <c r="L4641" s="1">
        <v>1</v>
      </c>
      <c r="M4641" s="2" t="s">
        <v>7172</v>
      </c>
      <c r="N4641" s="2" t="s">
        <v>8545</v>
      </c>
      <c r="O4641" s="1" t="s">
        <v>6</v>
      </c>
      <c r="P4641" s="1" t="s">
        <v>8656</v>
      </c>
      <c r="T4641" s="1" t="s">
        <v>17271</v>
      </c>
      <c r="U4641" s="1" t="s">
        <v>7173</v>
      </c>
      <c r="V4641" s="1" t="s">
        <v>8955</v>
      </c>
      <c r="W4641" s="1" t="s">
        <v>1307</v>
      </c>
      <c r="X4641" s="1" t="s">
        <v>9271</v>
      </c>
      <c r="Y4641" s="1" t="s">
        <v>7174</v>
      </c>
      <c r="Z4641" s="1" t="s">
        <v>9854</v>
      </c>
      <c r="AC4641" s="1">
        <v>29</v>
      </c>
      <c r="AD4641" s="1" t="s">
        <v>555</v>
      </c>
      <c r="AE4641" s="1" t="s">
        <v>11553</v>
      </c>
      <c r="AJ4641" s="1" t="s">
        <v>17</v>
      </c>
      <c r="AK4641" s="1" t="s">
        <v>11718</v>
      </c>
      <c r="AL4641" s="1" t="s">
        <v>241</v>
      </c>
      <c r="AM4641" s="1" t="s">
        <v>11687</v>
      </c>
      <c r="AT4641" s="1" t="s">
        <v>88</v>
      </c>
      <c r="AU4641" s="1" t="s">
        <v>8828</v>
      </c>
      <c r="AV4641" s="1" t="s">
        <v>7175</v>
      </c>
      <c r="AW4641" s="1" t="s">
        <v>12122</v>
      </c>
      <c r="BG4641" s="1" t="s">
        <v>88</v>
      </c>
      <c r="BH4641" s="1" t="s">
        <v>8828</v>
      </c>
      <c r="BI4641" s="1" t="s">
        <v>451</v>
      </c>
      <c r="BJ4641" s="1" t="s">
        <v>10816</v>
      </c>
      <c r="BK4641" s="1" t="s">
        <v>88</v>
      </c>
      <c r="BL4641" s="1" t="s">
        <v>8828</v>
      </c>
      <c r="BM4641" s="1" t="s">
        <v>8396</v>
      </c>
      <c r="BN4641" s="1" t="s">
        <v>12449</v>
      </c>
      <c r="BO4641" s="1" t="s">
        <v>88</v>
      </c>
      <c r="BP4641" s="1" t="s">
        <v>8828</v>
      </c>
      <c r="BQ4641" s="1" t="s">
        <v>7176</v>
      </c>
      <c r="BR4641" s="1" t="s">
        <v>17018</v>
      </c>
      <c r="BS4641" s="1" t="s">
        <v>7177</v>
      </c>
      <c r="BT4641" s="1" t="s">
        <v>14768</v>
      </c>
    </row>
    <row r="4642" spans="1:73" ht="13.5" customHeight="1">
      <c r="A4642" s="3" t="str">
        <f>HYPERLINK("http://kyu.snu.ac.kr/sdhj/index.jsp?type=hj/GK14605_00IH_0001_0082.jpg","1720_각북면_82")</f>
        <v>1720_각북면_82</v>
      </c>
      <c r="B4642" s="2">
        <v>1720</v>
      </c>
      <c r="C4642" s="2" t="s">
        <v>16813</v>
      </c>
      <c r="D4642" s="2" t="s">
        <v>16814</v>
      </c>
      <c r="E4642" s="2">
        <v>4641</v>
      </c>
      <c r="F4642" s="1">
        <v>20</v>
      </c>
      <c r="G4642" s="1" t="s">
        <v>7085</v>
      </c>
      <c r="H4642" s="1" t="s">
        <v>8501</v>
      </c>
      <c r="I4642" s="1">
        <v>4</v>
      </c>
      <c r="L4642" s="1">
        <v>1</v>
      </c>
      <c r="M4642" s="2" t="s">
        <v>7172</v>
      </c>
      <c r="N4642" s="2" t="s">
        <v>8545</v>
      </c>
      <c r="S4642" s="1" t="s">
        <v>51</v>
      </c>
      <c r="T4642" s="1" t="s">
        <v>1413</v>
      </c>
      <c r="W4642" s="1" t="s">
        <v>1031</v>
      </c>
      <c r="X4642" s="1" t="s">
        <v>9275</v>
      </c>
      <c r="Y4642" s="1" t="s">
        <v>53</v>
      </c>
      <c r="Z4642" s="1" t="s">
        <v>9315</v>
      </c>
      <c r="AC4642" s="1">
        <v>28</v>
      </c>
      <c r="AD4642" s="1" t="s">
        <v>95</v>
      </c>
      <c r="AE4642" s="1" t="s">
        <v>11539</v>
      </c>
      <c r="AJ4642" s="1" t="s">
        <v>17</v>
      </c>
      <c r="AK4642" s="1" t="s">
        <v>11718</v>
      </c>
      <c r="AL4642" s="1" t="s">
        <v>1033</v>
      </c>
      <c r="AM4642" s="1" t="s">
        <v>10822</v>
      </c>
      <c r="AT4642" s="1" t="s">
        <v>88</v>
      </c>
      <c r="AU4642" s="1" t="s">
        <v>8828</v>
      </c>
      <c r="AV4642" s="1" t="s">
        <v>8280</v>
      </c>
      <c r="AW4642" s="1" t="s">
        <v>9391</v>
      </c>
      <c r="BG4642" s="1" t="s">
        <v>88</v>
      </c>
      <c r="BH4642" s="1" t="s">
        <v>8828</v>
      </c>
      <c r="BI4642" s="1" t="s">
        <v>3463</v>
      </c>
      <c r="BJ4642" s="1" t="s">
        <v>11456</v>
      </c>
      <c r="BK4642" s="1" t="s">
        <v>88</v>
      </c>
      <c r="BL4642" s="1" t="s">
        <v>8828</v>
      </c>
      <c r="BM4642" s="1" t="s">
        <v>2918</v>
      </c>
      <c r="BN4642" s="1" t="s">
        <v>12573</v>
      </c>
      <c r="BO4642" s="1" t="s">
        <v>88</v>
      </c>
      <c r="BP4642" s="1" t="s">
        <v>8828</v>
      </c>
      <c r="BQ4642" s="1" t="s">
        <v>7178</v>
      </c>
      <c r="BR4642" s="1" t="s">
        <v>14153</v>
      </c>
      <c r="BS4642" s="1" t="s">
        <v>152</v>
      </c>
      <c r="BT4642" s="1" t="s">
        <v>11667</v>
      </c>
    </row>
    <row r="4643" spans="1:73" ht="13.5" customHeight="1">
      <c r="A4643" s="3" t="str">
        <f>HYPERLINK("http://kyu.snu.ac.kr/sdhj/index.jsp?type=hj/GK14605_00IH_0001_0082.jpg","1720_각북면_82")</f>
        <v>1720_각북면_82</v>
      </c>
      <c r="B4643" s="2">
        <v>1720</v>
      </c>
      <c r="C4643" s="2" t="s">
        <v>15773</v>
      </c>
      <c r="D4643" s="2" t="s">
        <v>15774</v>
      </c>
      <c r="E4643" s="2">
        <v>4642</v>
      </c>
      <c r="F4643" s="1">
        <v>20</v>
      </c>
      <c r="G4643" s="1" t="s">
        <v>7085</v>
      </c>
      <c r="H4643" s="1" t="s">
        <v>8501</v>
      </c>
      <c r="I4643" s="1">
        <v>4</v>
      </c>
      <c r="L4643" s="1">
        <v>1</v>
      </c>
      <c r="M4643" s="2" t="s">
        <v>7172</v>
      </c>
      <c r="N4643" s="2" t="s">
        <v>8545</v>
      </c>
      <c r="S4643" s="1" t="s">
        <v>102</v>
      </c>
      <c r="T4643" s="1" t="s">
        <v>8723</v>
      </c>
      <c r="W4643" s="1" t="s">
        <v>52</v>
      </c>
      <c r="X4643" s="1" t="s">
        <v>15629</v>
      </c>
      <c r="Y4643" s="1" t="s">
        <v>53</v>
      </c>
      <c r="Z4643" s="1" t="s">
        <v>9315</v>
      </c>
      <c r="AC4643" s="1">
        <v>61</v>
      </c>
      <c r="AD4643" s="1" t="s">
        <v>107</v>
      </c>
      <c r="AE4643" s="1" t="s">
        <v>11521</v>
      </c>
    </row>
    <row r="4644" spans="1:73" ht="13.5" customHeight="1">
      <c r="A4644" s="3" t="str">
        <f>HYPERLINK("http://kyu.snu.ac.kr/sdhj/index.jsp?type=hj/GK14605_00IH_0001_0082.jpg","1720_각북면_82")</f>
        <v>1720_각북면_82</v>
      </c>
      <c r="B4644" s="2">
        <v>1720</v>
      </c>
      <c r="C4644" s="2" t="s">
        <v>15637</v>
      </c>
      <c r="D4644" s="2" t="s">
        <v>15638</v>
      </c>
      <c r="E4644" s="2">
        <v>4643</v>
      </c>
      <c r="F4644" s="1">
        <v>20</v>
      </c>
      <c r="G4644" s="1" t="s">
        <v>7085</v>
      </c>
      <c r="H4644" s="1" t="s">
        <v>8501</v>
      </c>
      <c r="I4644" s="1">
        <v>4</v>
      </c>
      <c r="L4644" s="1">
        <v>2</v>
      </c>
      <c r="M4644" s="2" t="s">
        <v>18603</v>
      </c>
      <c r="N4644" s="2" t="s">
        <v>18604</v>
      </c>
      <c r="T4644" s="1" t="s">
        <v>15624</v>
      </c>
      <c r="U4644" s="1" t="s">
        <v>48</v>
      </c>
      <c r="V4644" s="1" t="s">
        <v>8899</v>
      </c>
      <c r="W4644" s="1" t="s">
        <v>4542</v>
      </c>
      <c r="X4644" s="1" t="s">
        <v>9287</v>
      </c>
      <c r="Y4644" s="1" t="s">
        <v>7179</v>
      </c>
      <c r="Z4644" s="1" t="s">
        <v>9874</v>
      </c>
      <c r="AC4644" s="1">
        <v>78</v>
      </c>
      <c r="AD4644" s="1" t="s">
        <v>130</v>
      </c>
      <c r="AE4644" s="1" t="s">
        <v>11547</v>
      </c>
      <c r="AJ4644" s="1" t="s">
        <v>17</v>
      </c>
      <c r="AK4644" s="1" t="s">
        <v>11718</v>
      </c>
      <c r="AL4644" s="1" t="s">
        <v>5229</v>
      </c>
      <c r="AM4644" s="1" t="s">
        <v>11739</v>
      </c>
      <c r="AT4644" s="1" t="s">
        <v>573</v>
      </c>
      <c r="AU4644" s="1" t="s">
        <v>8905</v>
      </c>
      <c r="AV4644" s="1" t="s">
        <v>7180</v>
      </c>
      <c r="AW4644" s="1" t="s">
        <v>12155</v>
      </c>
      <c r="BG4644" s="1" t="s">
        <v>48</v>
      </c>
      <c r="BH4644" s="1" t="s">
        <v>8899</v>
      </c>
      <c r="BI4644" s="1" t="s">
        <v>3214</v>
      </c>
      <c r="BJ4644" s="1" t="s">
        <v>9280</v>
      </c>
      <c r="BK4644" s="1" t="s">
        <v>573</v>
      </c>
      <c r="BL4644" s="1" t="s">
        <v>8905</v>
      </c>
      <c r="BM4644" s="1" t="s">
        <v>7144</v>
      </c>
      <c r="BN4644" s="1" t="s">
        <v>13038</v>
      </c>
      <c r="BO4644" s="1" t="s">
        <v>88</v>
      </c>
      <c r="BP4644" s="1" t="s">
        <v>8828</v>
      </c>
      <c r="BQ4644" s="1" t="s">
        <v>7181</v>
      </c>
      <c r="BR4644" s="1" t="s">
        <v>14120</v>
      </c>
      <c r="BS4644" s="1" t="s">
        <v>158</v>
      </c>
      <c r="BT4644" s="1" t="s">
        <v>11647</v>
      </c>
    </row>
    <row r="4645" spans="1:73" ht="13.5" customHeight="1">
      <c r="A4645" s="3" t="str">
        <f>HYPERLINK("http://kyu.snu.ac.kr/sdhj/index.jsp?type=hj/GK14605_00IH_0001_0082.jpg","1720_각북면_82")</f>
        <v>1720_각북면_82</v>
      </c>
      <c r="B4645" s="2">
        <v>1720</v>
      </c>
      <c r="C4645" s="2" t="s">
        <v>15633</v>
      </c>
      <c r="D4645" s="2" t="s">
        <v>15634</v>
      </c>
      <c r="E4645" s="2">
        <v>4644</v>
      </c>
      <c r="F4645" s="1">
        <v>20</v>
      </c>
      <c r="G4645" s="1" t="s">
        <v>7085</v>
      </c>
      <c r="H4645" s="1" t="s">
        <v>8501</v>
      </c>
      <c r="I4645" s="1">
        <v>4</v>
      </c>
      <c r="L4645" s="1">
        <v>2</v>
      </c>
      <c r="M4645" s="2" t="s">
        <v>18603</v>
      </c>
      <c r="N4645" s="2" t="s">
        <v>18604</v>
      </c>
      <c r="S4645" s="1" t="s">
        <v>51</v>
      </c>
      <c r="T4645" s="1" t="s">
        <v>1413</v>
      </c>
      <c r="W4645" s="1" t="s">
        <v>38</v>
      </c>
      <c r="X4645" s="1" t="s">
        <v>15655</v>
      </c>
      <c r="Y4645" s="1" t="s">
        <v>53</v>
      </c>
      <c r="Z4645" s="1" t="s">
        <v>9315</v>
      </c>
      <c r="AC4645" s="1">
        <v>68</v>
      </c>
      <c r="AD4645" s="1" t="s">
        <v>76</v>
      </c>
      <c r="AE4645" s="1" t="s">
        <v>11537</v>
      </c>
      <c r="AJ4645" s="1" t="s">
        <v>17</v>
      </c>
      <c r="AK4645" s="1" t="s">
        <v>11718</v>
      </c>
      <c r="AL4645" s="1" t="s">
        <v>50</v>
      </c>
      <c r="AM4645" s="1" t="s">
        <v>15656</v>
      </c>
      <c r="AT4645" s="1" t="s">
        <v>88</v>
      </c>
      <c r="AU4645" s="1" t="s">
        <v>8828</v>
      </c>
      <c r="AV4645" s="1" t="s">
        <v>7182</v>
      </c>
      <c r="AW4645" s="1" t="s">
        <v>12154</v>
      </c>
      <c r="BG4645" s="1" t="s">
        <v>88</v>
      </c>
      <c r="BH4645" s="1" t="s">
        <v>8828</v>
      </c>
      <c r="BI4645" s="1" t="s">
        <v>5980</v>
      </c>
      <c r="BJ4645" s="1" t="s">
        <v>9330</v>
      </c>
      <c r="BK4645" s="1" t="s">
        <v>88</v>
      </c>
      <c r="BL4645" s="1" t="s">
        <v>8828</v>
      </c>
      <c r="BM4645" s="1" t="s">
        <v>14818</v>
      </c>
      <c r="BN4645" s="1" t="s">
        <v>12648</v>
      </c>
      <c r="BO4645" s="1" t="s">
        <v>88</v>
      </c>
      <c r="BP4645" s="1" t="s">
        <v>8828</v>
      </c>
      <c r="BQ4645" s="1" t="s">
        <v>4613</v>
      </c>
      <c r="BR4645" s="1" t="s">
        <v>12158</v>
      </c>
      <c r="BS4645" s="1" t="s">
        <v>1389</v>
      </c>
      <c r="BT4645" s="1" t="s">
        <v>11670</v>
      </c>
    </row>
    <row r="4646" spans="1:73" ht="13.5" customHeight="1">
      <c r="A4646" s="3" t="str">
        <f>HYPERLINK("http://kyu.snu.ac.kr/sdhj/index.jsp?type=hj/GK14605_00IH_0001_0082.jpg","1720_각북면_82")</f>
        <v>1720_각북면_82</v>
      </c>
      <c r="B4646" s="2">
        <v>1720</v>
      </c>
      <c r="C4646" s="2" t="s">
        <v>16227</v>
      </c>
      <c r="D4646" s="2" t="s">
        <v>16228</v>
      </c>
      <c r="E4646" s="2">
        <v>4645</v>
      </c>
      <c r="F4646" s="1">
        <v>20</v>
      </c>
      <c r="G4646" s="1" t="s">
        <v>7085</v>
      </c>
      <c r="H4646" s="1" t="s">
        <v>8501</v>
      </c>
      <c r="I4646" s="1">
        <v>4</v>
      </c>
      <c r="L4646" s="1">
        <v>2</v>
      </c>
      <c r="M4646" s="2" t="s">
        <v>18603</v>
      </c>
      <c r="N4646" s="2" t="s">
        <v>18604</v>
      </c>
      <c r="S4646" s="1" t="s">
        <v>190</v>
      </c>
      <c r="T4646" s="1" t="s">
        <v>8713</v>
      </c>
      <c r="U4646" s="1" t="s">
        <v>573</v>
      </c>
      <c r="V4646" s="1" t="s">
        <v>8905</v>
      </c>
      <c r="Y4646" s="1" t="s">
        <v>7183</v>
      </c>
      <c r="Z4646" s="1" t="s">
        <v>9873</v>
      </c>
      <c r="AC4646" s="1">
        <v>32</v>
      </c>
      <c r="AD4646" s="1" t="s">
        <v>823</v>
      </c>
      <c r="AE4646" s="1" t="s">
        <v>11532</v>
      </c>
    </row>
    <row r="4647" spans="1:73" ht="13.5" customHeight="1">
      <c r="A4647" s="3" t="str">
        <f>HYPERLINK("http://kyu.snu.ac.kr/sdhj/index.jsp?type=hj/GK14605_00IH_0001_0082.jpg","1720_각북면_82")</f>
        <v>1720_각북면_82</v>
      </c>
      <c r="B4647" s="2">
        <v>1720</v>
      </c>
      <c r="C4647" s="2" t="s">
        <v>15637</v>
      </c>
      <c r="D4647" s="2" t="s">
        <v>15638</v>
      </c>
      <c r="E4647" s="2">
        <v>4646</v>
      </c>
      <c r="F4647" s="1">
        <v>20</v>
      </c>
      <c r="G4647" s="1" t="s">
        <v>7085</v>
      </c>
      <c r="H4647" s="1" t="s">
        <v>8501</v>
      </c>
      <c r="I4647" s="1">
        <v>4</v>
      </c>
      <c r="L4647" s="1">
        <v>2</v>
      </c>
      <c r="M4647" s="2" t="s">
        <v>18603</v>
      </c>
      <c r="N4647" s="2" t="s">
        <v>18604</v>
      </c>
      <c r="S4647" s="1" t="s">
        <v>133</v>
      </c>
      <c r="T4647" s="1" t="s">
        <v>8712</v>
      </c>
      <c r="W4647" s="1" t="s">
        <v>640</v>
      </c>
      <c r="X4647" s="1" t="s">
        <v>15791</v>
      </c>
      <c r="Y4647" s="1" t="s">
        <v>53</v>
      </c>
      <c r="Z4647" s="1" t="s">
        <v>9315</v>
      </c>
      <c r="AC4647" s="1">
        <v>32</v>
      </c>
      <c r="AD4647" s="1" t="s">
        <v>823</v>
      </c>
      <c r="AE4647" s="1" t="s">
        <v>11532</v>
      </c>
    </row>
    <row r="4648" spans="1:73" ht="13.5" customHeight="1">
      <c r="A4648" s="3" t="str">
        <f>HYPERLINK("http://kyu.snu.ac.kr/sdhj/index.jsp?type=hj/GK14605_00IH_0001_0082.jpg","1720_각북면_82")</f>
        <v>1720_각북면_82</v>
      </c>
      <c r="B4648" s="2">
        <v>1720</v>
      </c>
      <c r="C4648" s="2" t="s">
        <v>15637</v>
      </c>
      <c r="D4648" s="2" t="s">
        <v>15638</v>
      </c>
      <c r="E4648" s="2">
        <v>4647</v>
      </c>
      <c r="F4648" s="1">
        <v>20</v>
      </c>
      <c r="G4648" s="1" t="s">
        <v>7085</v>
      </c>
      <c r="H4648" s="1" t="s">
        <v>8501</v>
      </c>
      <c r="I4648" s="1">
        <v>4</v>
      </c>
      <c r="L4648" s="1">
        <v>2</v>
      </c>
      <c r="M4648" s="2" t="s">
        <v>18603</v>
      </c>
      <c r="N4648" s="2" t="s">
        <v>18604</v>
      </c>
      <c r="S4648" s="1" t="s">
        <v>247</v>
      </c>
      <c r="T4648" s="1" t="s">
        <v>8741</v>
      </c>
      <c r="U4648" s="1" t="s">
        <v>573</v>
      </c>
      <c r="V4648" s="1" t="s">
        <v>8905</v>
      </c>
      <c r="Y4648" s="1" t="s">
        <v>908</v>
      </c>
      <c r="Z4648" s="1" t="s">
        <v>9722</v>
      </c>
      <c r="AC4648" s="1">
        <v>9</v>
      </c>
      <c r="AD4648" s="1" t="s">
        <v>258</v>
      </c>
      <c r="AE4648" s="1" t="s">
        <v>11526</v>
      </c>
    </row>
    <row r="4649" spans="1:73" ht="13.5" customHeight="1">
      <c r="A4649" s="3" t="str">
        <f>HYPERLINK("http://kyu.snu.ac.kr/sdhj/index.jsp?type=hj/GK14605_00IH_0001_0082.jpg","1720_각북면_82")</f>
        <v>1720_각북면_82</v>
      </c>
      <c r="B4649" s="2">
        <v>1720</v>
      </c>
      <c r="C4649" s="2" t="s">
        <v>15637</v>
      </c>
      <c r="D4649" s="2" t="s">
        <v>15638</v>
      </c>
      <c r="E4649" s="2">
        <v>4648</v>
      </c>
      <c r="F4649" s="1">
        <v>20</v>
      </c>
      <c r="G4649" s="1" t="s">
        <v>7085</v>
      </c>
      <c r="H4649" s="1" t="s">
        <v>8501</v>
      </c>
      <c r="I4649" s="1">
        <v>4</v>
      </c>
      <c r="L4649" s="1">
        <v>2</v>
      </c>
      <c r="M4649" s="2" t="s">
        <v>18603</v>
      </c>
      <c r="N4649" s="2" t="s">
        <v>18604</v>
      </c>
      <c r="S4649" s="1" t="s">
        <v>356</v>
      </c>
      <c r="T4649" s="1" t="s">
        <v>8717</v>
      </c>
      <c r="Y4649" s="1" t="s">
        <v>53</v>
      </c>
      <c r="Z4649" s="1" t="s">
        <v>9315</v>
      </c>
      <c r="AC4649" s="1">
        <v>4</v>
      </c>
      <c r="AD4649" s="1" t="s">
        <v>105</v>
      </c>
      <c r="AE4649" s="1" t="s">
        <v>11518</v>
      </c>
    </row>
    <row r="4650" spans="1:73" ht="13.5" customHeight="1">
      <c r="A4650" s="3" t="str">
        <f>HYPERLINK("http://kyu.snu.ac.kr/sdhj/index.jsp?type=hj/GK14605_00IH_0001_0082.jpg","1720_각북면_82")</f>
        <v>1720_각북면_82</v>
      </c>
      <c r="B4650" s="2">
        <v>1720</v>
      </c>
      <c r="C4650" s="2" t="s">
        <v>15637</v>
      </c>
      <c r="D4650" s="2" t="s">
        <v>15638</v>
      </c>
      <c r="E4650" s="2">
        <v>4649</v>
      </c>
      <c r="F4650" s="1">
        <v>20</v>
      </c>
      <c r="G4650" s="1" t="s">
        <v>7085</v>
      </c>
      <c r="H4650" s="1" t="s">
        <v>8501</v>
      </c>
      <c r="I4650" s="1">
        <v>4</v>
      </c>
      <c r="L4650" s="1">
        <v>2</v>
      </c>
      <c r="M4650" s="2" t="s">
        <v>18603</v>
      </c>
      <c r="N4650" s="2" t="s">
        <v>18604</v>
      </c>
      <c r="S4650" s="1" t="s">
        <v>247</v>
      </c>
      <c r="T4650" s="1" t="s">
        <v>8741</v>
      </c>
      <c r="U4650" s="1" t="s">
        <v>573</v>
      </c>
      <c r="V4650" s="1" t="s">
        <v>8905</v>
      </c>
      <c r="Y4650" s="1" t="s">
        <v>2508</v>
      </c>
      <c r="Z4650" s="1" t="s">
        <v>9872</v>
      </c>
      <c r="AC4650" s="1">
        <v>3</v>
      </c>
      <c r="AD4650" s="1" t="s">
        <v>561</v>
      </c>
      <c r="AE4650" s="1" t="s">
        <v>11535</v>
      </c>
      <c r="AF4650" s="1" t="s">
        <v>135</v>
      </c>
      <c r="AG4650" s="1" t="s">
        <v>11569</v>
      </c>
    </row>
    <row r="4651" spans="1:73" ht="13.5" customHeight="1">
      <c r="A4651" s="3" t="str">
        <f>HYPERLINK("http://kyu.snu.ac.kr/sdhj/index.jsp?type=hj/GK14605_00IH_0001_0082.jpg","1720_각북면_82")</f>
        <v>1720_각북면_82</v>
      </c>
      <c r="B4651" s="2">
        <v>1720</v>
      </c>
      <c r="C4651" s="2" t="s">
        <v>15637</v>
      </c>
      <c r="D4651" s="2" t="s">
        <v>15638</v>
      </c>
      <c r="E4651" s="2">
        <v>4650</v>
      </c>
      <c r="F4651" s="1">
        <v>20</v>
      </c>
      <c r="G4651" s="1" t="s">
        <v>7085</v>
      </c>
      <c r="H4651" s="1" t="s">
        <v>8501</v>
      </c>
      <c r="I4651" s="1">
        <v>4</v>
      </c>
      <c r="L4651" s="1">
        <v>3</v>
      </c>
      <c r="M4651" s="2" t="s">
        <v>18605</v>
      </c>
      <c r="N4651" s="2" t="s">
        <v>18606</v>
      </c>
      <c r="O4651" s="1" t="s">
        <v>6</v>
      </c>
      <c r="P4651" s="1" t="s">
        <v>8656</v>
      </c>
      <c r="T4651" s="1" t="s">
        <v>15624</v>
      </c>
      <c r="U4651" s="1" t="s">
        <v>7184</v>
      </c>
      <c r="V4651" s="1" t="s">
        <v>8954</v>
      </c>
      <c r="W4651" s="1" t="s">
        <v>373</v>
      </c>
      <c r="X4651" s="1" t="s">
        <v>9290</v>
      </c>
      <c r="Y4651" s="1" t="s">
        <v>7185</v>
      </c>
      <c r="Z4651" s="1" t="s">
        <v>9871</v>
      </c>
      <c r="AC4651" s="1">
        <v>53</v>
      </c>
      <c r="AD4651" s="1" t="s">
        <v>798</v>
      </c>
      <c r="AE4651" s="1" t="s">
        <v>11550</v>
      </c>
      <c r="AJ4651" s="1" t="s">
        <v>17</v>
      </c>
      <c r="AK4651" s="1" t="s">
        <v>11718</v>
      </c>
      <c r="AL4651" s="1" t="s">
        <v>158</v>
      </c>
      <c r="AM4651" s="1" t="s">
        <v>11647</v>
      </c>
      <c r="AT4651" s="1" t="s">
        <v>573</v>
      </c>
      <c r="AU4651" s="1" t="s">
        <v>8905</v>
      </c>
      <c r="AV4651" s="1" t="s">
        <v>2110</v>
      </c>
      <c r="AW4651" s="1" t="s">
        <v>12153</v>
      </c>
      <c r="BG4651" s="1" t="s">
        <v>231</v>
      </c>
      <c r="BH4651" s="1" t="s">
        <v>8981</v>
      </c>
      <c r="BI4651" s="1" t="s">
        <v>6569</v>
      </c>
      <c r="BJ4651" s="1" t="s">
        <v>10288</v>
      </c>
      <c r="BK4651" s="1" t="s">
        <v>573</v>
      </c>
      <c r="BL4651" s="1" t="s">
        <v>8905</v>
      </c>
      <c r="BM4651" s="1" t="s">
        <v>5315</v>
      </c>
      <c r="BN4651" s="1" t="s">
        <v>13130</v>
      </c>
      <c r="BO4651" s="1" t="s">
        <v>88</v>
      </c>
      <c r="BP4651" s="1" t="s">
        <v>8828</v>
      </c>
      <c r="BQ4651" s="1" t="s">
        <v>6749</v>
      </c>
      <c r="BR4651" s="1" t="s">
        <v>17417</v>
      </c>
      <c r="BS4651" s="1" t="s">
        <v>158</v>
      </c>
      <c r="BT4651" s="1" t="s">
        <v>11647</v>
      </c>
    </row>
    <row r="4652" spans="1:73" ht="13.5" customHeight="1">
      <c r="A4652" s="3" t="str">
        <f>HYPERLINK("http://kyu.snu.ac.kr/sdhj/index.jsp?type=hj/GK14605_00IH_0001_0082.jpg","1720_각북면_82")</f>
        <v>1720_각북면_82</v>
      </c>
      <c r="B4652" s="2">
        <v>1720</v>
      </c>
      <c r="C4652" s="2" t="s">
        <v>16217</v>
      </c>
      <c r="D4652" s="2" t="s">
        <v>16218</v>
      </c>
      <c r="E4652" s="2">
        <v>4651</v>
      </c>
      <c r="F4652" s="1">
        <v>20</v>
      </c>
      <c r="G4652" s="1" t="s">
        <v>7085</v>
      </c>
      <c r="H4652" s="1" t="s">
        <v>8501</v>
      </c>
      <c r="I4652" s="1">
        <v>4</v>
      </c>
      <c r="L4652" s="1">
        <v>3</v>
      </c>
      <c r="M4652" s="2" t="s">
        <v>18605</v>
      </c>
      <c r="N4652" s="2" t="s">
        <v>18606</v>
      </c>
      <c r="S4652" s="1" t="s">
        <v>190</v>
      </c>
      <c r="T4652" s="1" t="s">
        <v>8713</v>
      </c>
      <c r="Y4652" s="1" t="s">
        <v>7186</v>
      </c>
      <c r="Z4652" s="1" t="s">
        <v>9870</v>
      </c>
      <c r="AC4652" s="1">
        <v>3</v>
      </c>
      <c r="AD4652" s="1" t="s">
        <v>561</v>
      </c>
      <c r="AE4652" s="1" t="s">
        <v>11535</v>
      </c>
    </row>
    <row r="4653" spans="1:73" ht="13.5" customHeight="1">
      <c r="A4653" s="3" t="str">
        <f>HYPERLINK("http://kyu.snu.ac.kr/sdhj/index.jsp?type=hj/GK14605_00IH_0001_0082.jpg","1720_각북면_82")</f>
        <v>1720_각북면_82</v>
      </c>
      <c r="B4653" s="2">
        <v>1720</v>
      </c>
      <c r="C4653" s="2" t="s">
        <v>15934</v>
      </c>
      <c r="D4653" s="2" t="s">
        <v>15935</v>
      </c>
      <c r="E4653" s="2">
        <v>4652</v>
      </c>
      <c r="F4653" s="1">
        <v>20</v>
      </c>
      <c r="G4653" s="1" t="s">
        <v>7085</v>
      </c>
      <c r="H4653" s="1" t="s">
        <v>8501</v>
      </c>
      <c r="I4653" s="1">
        <v>4</v>
      </c>
      <c r="L4653" s="1">
        <v>4</v>
      </c>
      <c r="M4653" s="2" t="s">
        <v>18607</v>
      </c>
      <c r="N4653" s="2" t="s">
        <v>18608</v>
      </c>
      <c r="T4653" s="1" t="s">
        <v>15624</v>
      </c>
      <c r="U4653" s="1" t="s">
        <v>7187</v>
      </c>
      <c r="V4653" s="1" t="s">
        <v>8953</v>
      </c>
      <c r="W4653" s="1" t="s">
        <v>245</v>
      </c>
      <c r="X4653" s="1" t="s">
        <v>9269</v>
      </c>
      <c r="Y4653" s="1" t="s">
        <v>5158</v>
      </c>
      <c r="Z4653" s="1" t="s">
        <v>9869</v>
      </c>
      <c r="AC4653" s="1">
        <v>45</v>
      </c>
      <c r="AD4653" s="1" t="s">
        <v>185</v>
      </c>
      <c r="AE4653" s="1" t="s">
        <v>11528</v>
      </c>
      <c r="AJ4653" s="1" t="s">
        <v>17</v>
      </c>
      <c r="AK4653" s="1" t="s">
        <v>11718</v>
      </c>
      <c r="AL4653" s="1" t="s">
        <v>158</v>
      </c>
      <c r="AM4653" s="1" t="s">
        <v>11647</v>
      </c>
      <c r="AN4653" s="1" t="s">
        <v>602</v>
      </c>
      <c r="AO4653" s="1" t="s">
        <v>8712</v>
      </c>
      <c r="AR4653" s="1" t="s">
        <v>7188</v>
      </c>
      <c r="AS4653" s="1" t="s">
        <v>11834</v>
      </c>
      <c r="AT4653" s="1" t="s">
        <v>721</v>
      </c>
      <c r="AU4653" s="1" t="s">
        <v>17508</v>
      </c>
      <c r="AV4653" s="1" t="s">
        <v>8456</v>
      </c>
      <c r="AW4653" s="1" t="s">
        <v>11162</v>
      </c>
      <c r="BB4653" s="1" t="s">
        <v>278</v>
      </c>
      <c r="BC4653" s="1" t="s">
        <v>8843</v>
      </c>
      <c r="BD4653" s="1" t="s">
        <v>7189</v>
      </c>
      <c r="BE4653" s="1" t="s">
        <v>9775</v>
      </c>
      <c r="BG4653" s="1" t="s">
        <v>269</v>
      </c>
      <c r="BH4653" s="1" t="s">
        <v>8873</v>
      </c>
      <c r="BI4653" s="1" t="s">
        <v>1626</v>
      </c>
      <c r="BJ4653" s="1" t="s">
        <v>11338</v>
      </c>
      <c r="BM4653" s="1" t="s">
        <v>3376</v>
      </c>
      <c r="BN4653" s="1" t="s">
        <v>9603</v>
      </c>
      <c r="BO4653" s="1" t="s">
        <v>269</v>
      </c>
      <c r="BP4653" s="1" t="s">
        <v>8873</v>
      </c>
      <c r="BQ4653" s="1" t="s">
        <v>780</v>
      </c>
      <c r="BR4653" s="1" t="s">
        <v>9436</v>
      </c>
      <c r="BS4653" s="1" t="s">
        <v>50</v>
      </c>
      <c r="BT4653" s="1" t="s">
        <v>17509</v>
      </c>
    </row>
    <row r="4654" spans="1:73" ht="13.5" customHeight="1">
      <c r="A4654" s="3" t="str">
        <f>HYPERLINK("http://kyu.snu.ac.kr/sdhj/index.jsp?type=hj/GK14605_00IH_0001_0082.jpg","1720_각북면_82")</f>
        <v>1720_각북면_82</v>
      </c>
      <c r="B4654" s="2">
        <v>1720</v>
      </c>
      <c r="C4654" s="2" t="s">
        <v>16219</v>
      </c>
      <c r="D4654" s="2" t="s">
        <v>16220</v>
      </c>
      <c r="E4654" s="2">
        <v>4653</v>
      </c>
      <c r="F4654" s="1">
        <v>20</v>
      </c>
      <c r="G4654" s="1" t="s">
        <v>7085</v>
      </c>
      <c r="H4654" s="1" t="s">
        <v>8501</v>
      </c>
      <c r="I4654" s="1">
        <v>4</v>
      </c>
      <c r="L4654" s="1">
        <v>4</v>
      </c>
      <c r="M4654" s="2" t="s">
        <v>18607</v>
      </c>
      <c r="N4654" s="2" t="s">
        <v>18608</v>
      </c>
      <c r="S4654" s="1" t="s">
        <v>51</v>
      </c>
      <c r="T4654" s="1" t="s">
        <v>1413</v>
      </c>
      <c r="U4654" s="1" t="s">
        <v>15607</v>
      </c>
      <c r="V4654" s="1" t="s">
        <v>17510</v>
      </c>
      <c r="Y4654" s="1" t="s">
        <v>7190</v>
      </c>
      <c r="Z4654" s="1" t="s">
        <v>9868</v>
      </c>
      <c r="AC4654" s="1">
        <v>45</v>
      </c>
      <c r="AD4654" s="1" t="s">
        <v>185</v>
      </c>
      <c r="AE4654" s="1" t="s">
        <v>11528</v>
      </c>
      <c r="AJ4654" s="1" t="s">
        <v>17</v>
      </c>
      <c r="AK4654" s="1" t="s">
        <v>11718</v>
      </c>
      <c r="AL4654" s="1" t="s">
        <v>300</v>
      </c>
      <c r="AM4654" s="1" t="s">
        <v>11633</v>
      </c>
      <c r="AT4654" s="1" t="s">
        <v>88</v>
      </c>
      <c r="AU4654" s="1" t="s">
        <v>8828</v>
      </c>
      <c r="AV4654" s="1" t="s">
        <v>5680</v>
      </c>
      <c r="AW4654" s="1" t="s">
        <v>12152</v>
      </c>
      <c r="BG4654" s="1" t="s">
        <v>428</v>
      </c>
      <c r="BH4654" s="1" t="s">
        <v>11968</v>
      </c>
      <c r="BI4654" s="1" t="s">
        <v>8322</v>
      </c>
      <c r="BJ4654" s="1" t="s">
        <v>11125</v>
      </c>
      <c r="BK4654" s="1" t="s">
        <v>88</v>
      </c>
      <c r="BL4654" s="1" t="s">
        <v>8828</v>
      </c>
      <c r="BM4654" s="1" t="s">
        <v>967</v>
      </c>
      <c r="BN4654" s="1" t="s">
        <v>9279</v>
      </c>
      <c r="BO4654" s="1" t="s">
        <v>269</v>
      </c>
      <c r="BP4654" s="1" t="s">
        <v>8873</v>
      </c>
      <c r="BQ4654" s="1" t="s">
        <v>5016</v>
      </c>
      <c r="BR4654" s="1" t="s">
        <v>13284</v>
      </c>
      <c r="BS4654" s="1" t="s">
        <v>50</v>
      </c>
      <c r="BT4654" s="1" t="s">
        <v>16247</v>
      </c>
      <c r="BU4654" s="1" t="s">
        <v>17511</v>
      </c>
    </row>
    <row r="4655" spans="1:73" ht="13.5" customHeight="1">
      <c r="A4655" s="3" t="str">
        <f>HYPERLINK("http://kyu.snu.ac.kr/sdhj/index.jsp?type=hj/GK14605_00IH_0001_0082.jpg","1720_각북면_82")</f>
        <v>1720_각북면_82</v>
      </c>
      <c r="B4655" s="2">
        <v>1720</v>
      </c>
      <c r="C4655" s="2" t="s">
        <v>15722</v>
      </c>
      <c r="D4655" s="2" t="s">
        <v>15723</v>
      </c>
      <c r="E4655" s="2">
        <v>4654</v>
      </c>
      <c r="F4655" s="1">
        <v>20</v>
      </c>
      <c r="G4655" s="1" t="s">
        <v>7085</v>
      </c>
      <c r="H4655" s="1" t="s">
        <v>8501</v>
      </c>
      <c r="I4655" s="1">
        <v>4</v>
      </c>
      <c r="L4655" s="1">
        <v>4</v>
      </c>
      <c r="M4655" s="2" t="s">
        <v>18607</v>
      </c>
      <c r="N4655" s="2" t="s">
        <v>18608</v>
      </c>
      <c r="S4655" s="1" t="s">
        <v>102</v>
      </c>
      <c r="T4655" s="1" t="s">
        <v>8723</v>
      </c>
      <c r="Y4655" s="1" t="s">
        <v>7189</v>
      </c>
      <c r="Z4655" s="1" t="s">
        <v>9775</v>
      </c>
      <c r="AC4655" s="1">
        <v>69</v>
      </c>
      <c r="AD4655" s="1" t="s">
        <v>258</v>
      </c>
      <c r="AE4655" s="1" t="s">
        <v>11526</v>
      </c>
    </row>
    <row r="4656" spans="1:73" ht="13.5" customHeight="1">
      <c r="A4656" s="3" t="str">
        <f>HYPERLINK("http://kyu.snu.ac.kr/sdhj/index.jsp?type=hj/GK14605_00IH_0001_0082.jpg","1720_각북면_82")</f>
        <v>1720_각북면_82</v>
      </c>
      <c r="B4656" s="2">
        <v>1720</v>
      </c>
      <c r="C4656" s="2" t="s">
        <v>15637</v>
      </c>
      <c r="D4656" s="2" t="s">
        <v>15638</v>
      </c>
      <c r="E4656" s="2">
        <v>4655</v>
      </c>
      <c r="F4656" s="1">
        <v>20</v>
      </c>
      <c r="G4656" s="1" t="s">
        <v>7085</v>
      </c>
      <c r="H4656" s="1" t="s">
        <v>8501</v>
      </c>
      <c r="I4656" s="1">
        <v>4</v>
      </c>
      <c r="L4656" s="1">
        <v>4</v>
      </c>
      <c r="M4656" s="2" t="s">
        <v>18607</v>
      </c>
      <c r="N4656" s="2" t="s">
        <v>18608</v>
      </c>
      <c r="S4656" s="1" t="s">
        <v>68</v>
      </c>
      <c r="T4656" s="1" t="s">
        <v>8708</v>
      </c>
      <c r="Y4656" s="1" t="s">
        <v>1818</v>
      </c>
      <c r="Z4656" s="1" t="s">
        <v>9867</v>
      </c>
      <c r="AC4656" s="1">
        <v>13</v>
      </c>
      <c r="AD4656" s="1" t="s">
        <v>229</v>
      </c>
      <c r="AE4656" s="1" t="s">
        <v>11524</v>
      </c>
      <c r="AF4656" s="1" t="s">
        <v>135</v>
      </c>
      <c r="AG4656" s="1" t="s">
        <v>11569</v>
      </c>
    </row>
    <row r="4657" spans="1:72" ht="13.5" customHeight="1">
      <c r="A4657" s="3" t="str">
        <f>HYPERLINK("http://kyu.snu.ac.kr/sdhj/index.jsp?type=hj/GK14605_00IH_0001_0082.jpg","1720_각북면_82")</f>
        <v>1720_각북면_82</v>
      </c>
      <c r="B4657" s="2">
        <v>1720</v>
      </c>
      <c r="C4657" s="2" t="s">
        <v>15637</v>
      </c>
      <c r="D4657" s="2" t="s">
        <v>15638</v>
      </c>
      <c r="E4657" s="2">
        <v>4656</v>
      </c>
      <c r="F4657" s="1">
        <v>20</v>
      </c>
      <c r="G4657" s="1" t="s">
        <v>7085</v>
      </c>
      <c r="H4657" s="1" t="s">
        <v>8501</v>
      </c>
      <c r="I4657" s="1">
        <v>4</v>
      </c>
      <c r="L4657" s="1">
        <v>4</v>
      </c>
      <c r="M4657" s="2" t="s">
        <v>18607</v>
      </c>
      <c r="N4657" s="2" t="s">
        <v>18608</v>
      </c>
      <c r="S4657" s="1" t="s">
        <v>71</v>
      </c>
      <c r="T4657" s="1" t="s">
        <v>8710</v>
      </c>
      <c r="U4657" s="1" t="s">
        <v>721</v>
      </c>
      <c r="V4657" s="1" t="s">
        <v>15820</v>
      </c>
      <c r="Y4657" s="1" t="s">
        <v>7191</v>
      </c>
      <c r="Z4657" s="1" t="s">
        <v>9866</v>
      </c>
      <c r="AC4657" s="1">
        <v>13</v>
      </c>
      <c r="AD4657" s="1" t="s">
        <v>229</v>
      </c>
      <c r="AE4657" s="1" t="s">
        <v>11524</v>
      </c>
    </row>
    <row r="4658" spans="1:72" ht="13.5" customHeight="1">
      <c r="A4658" s="3" t="str">
        <f>HYPERLINK("http://kyu.snu.ac.kr/sdhj/index.jsp?type=hj/GK14605_00IH_0001_0082.jpg","1720_각북면_82")</f>
        <v>1720_각북면_82</v>
      </c>
      <c r="B4658" s="2">
        <v>1720</v>
      </c>
      <c r="C4658" s="2" t="s">
        <v>15637</v>
      </c>
      <c r="D4658" s="2" t="s">
        <v>15638</v>
      </c>
      <c r="E4658" s="2">
        <v>4657</v>
      </c>
      <c r="F4658" s="1">
        <v>20</v>
      </c>
      <c r="G4658" s="1" t="s">
        <v>7085</v>
      </c>
      <c r="H4658" s="1" t="s">
        <v>8501</v>
      </c>
      <c r="I4658" s="1">
        <v>4</v>
      </c>
      <c r="L4658" s="1">
        <v>4</v>
      </c>
      <c r="M4658" s="2" t="s">
        <v>18607</v>
      </c>
      <c r="N4658" s="2" t="s">
        <v>18608</v>
      </c>
      <c r="S4658" s="1" t="s">
        <v>68</v>
      </c>
      <c r="T4658" s="1" t="s">
        <v>8708</v>
      </c>
      <c r="Y4658" s="1" t="s">
        <v>8268</v>
      </c>
      <c r="Z4658" s="1" t="s">
        <v>9433</v>
      </c>
      <c r="AC4658" s="1">
        <v>12</v>
      </c>
      <c r="AD4658" s="1" t="s">
        <v>137</v>
      </c>
      <c r="AE4658" s="1" t="s">
        <v>9320</v>
      </c>
    </row>
    <row r="4659" spans="1:72" ht="13.5" customHeight="1">
      <c r="A4659" s="3" t="str">
        <f>HYPERLINK("http://kyu.snu.ac.kr/sdhj/index.jsp?type=hj/GK14605_00IH_0001_0082.jpg","1720_각북면_82")</f>
        <v>1720_각북면_82</v>
      </c>
      <c r="B4659" s="2">
        <v>1720</v>
      </c>
      <c r="C4659" s="2" t="s">
        <v>15637</v>
      </c>
      <c r="D4659" s="2" t="s">
        <v>15638</v>
      </c>
      <c r="E4659" s="2">
        <v>4658</v>
      </c>
      <c r="F4659" s="1">
        <v>20</v>
      </c>
      <c r="G4659" s="1" t="s">
        <v>7085</v>
      </c>
      <c r="H4659" s="1" t="s">
        <v>8501</v>
      </c>
      <c r="I4659" s="1">
        <v>4</v>
      </c>
      <c r="L4659" s="1">
        <v>4</v>
      </c>
      <c r="M4659" s="2" t="s">
        <v>18607</v>
      </c>
      <c r="N4659" s="2" t="s">
        <v>18608</v>
      </c>
      <c r="S4659" s="1" t="s">
        <v>68</v>
      </c>
      <c r="T4659" s="1" t="s">
        <v>8708</v>
      </c>
      <c r="Y4659" s="1" t="s">
        <v>53</v>
      </c>
      <c r="Z4659" s="1" t="s">
        <v>9315</v>
      </c>
      <c r="AF4659" s="1" t="s">
        <v>67</v>
      </c>
      <c r="AG4659" s="1" t="s">
        <v>9286</v>
      </c>
    </row>
    <row r="4660" spans="1:72" ht="13.5" customHeight="1">
      <c r="A4660" s="3" t="str">
        <f>HYPERLINK("http://kyu.snu.ac.kr/sdhj/index.jsp?type=hj/GK14605_00IH_0001_0082.jpg","1720_각북면_82")</f>
        <v>1720_각북면_82</v>
      </c>
      <c r="B4660" s="2">
        <v>1720</v>
      </c>
      <c r="C4660" s="2" t="s">
        <v>15637</v>
      </c>
      <c r="D4660" s="2" t="s">
        <v>15638</v>
      </c>
      <c r="E4660" s="2">
        <v>4659</v>
      </c>
      <c r="F4660" s="1">
        <v>20</v>
      </c>
      <c r="G4660" s="1" t="s">
        <v>7085</v>
      </c>
      <c r="H4660" s="1" t="s">
        <v>8501</v>
      </c>
      <c r="I4660" s="1">
        <v>4</v>
      </c>
      <c r="L4660" s="1">
        <v>4</v>
      </c>
      <c r="M4660" s="2" t="s">
        <v>18607</v>
      </c>
      <c r="N4660" s="2" t="s">
        <v>18608</v>
      </c>
      <c r="S4660" s="1" t="s">
        <v>68</v>
      </c>
      <c r="T4660" s="1" t="s">
        <v>8708</v>
      </c>
      <c r="Y4660" s="1" t="s">
        <v>7192</v>
      </c>
      <c r="Z4660" s="1" t="s">
        <v>9865</v>
      </c>
      <c r="AF4660" s="1" t="s">
        <v>67</v>
      </c>
      <c r="AG4660" s="1" t="s">
        <v>9286</v>
      </c>
    </row>
    <row r="4661" spans="1:72" ht="13.5" customHeight="1">
      <c r="A4661" s="3" t="str">
        <f>HYPERLINK("http://kyu.snu.ac.kr/sdhj/index.jsp?type=hj/GK14605_00IH_0001_0082.jpg","1720_각북면_82")</f>
        <v>1720_각북면_82</v>
      </c>
      <c r="B4661" s="2">
        <v>1720</v>
      </c>
      <c r="C4661" s="2" t="s">
        <v>15637</v>
      </c>
      <c r="D4661" s="2" t="s">
        <v>15638</v>
      </c>
      <c r="E4661" s="2">
        <v>4660</v>
      </c>
      <c r="F4661" s="1">
        <v>20</v>
      </c>
      <c r="G4661" s="1" t="s">
        <v>7085</v>
      </c>
      <c r="H4661" s="1" t="s">
        <v>8501</v>
      </c>
      <c r="I4661" s="1">
        <v>4</v>
      </c>
      <c r="L4661" s="1">
        <v>5</v>
      </c>
      <c r="M4661" s="2" t="s">
        <v>613</v>
      </c>
      <c r="N4661" s="2" t="s">
        <v>9864</v>
      </c>
      <c r="T4661" s="1" t="s">
        <v>15624</v>
      </c>
      <c r="U4661" s="1" t="s">
        <v>5179</v>
      </c>
      <c r="V4661" s="1" t="s">
        <v>8952</v>
      </c>
      <c r="Y4661" s="1" t="s">
        <v>613</v>
      </c>
      <c r="Z4661" s="1" t="s">
        <v>9864</v>
      </c>
      <c r="AC4661" s="1">
        <v>89</v>
      </c>
      <c r="AD4661" s="1" t="s">
        <v>555</v>
      </c>
      <c r="AE4661" s="1" t="s">
        <v>11553</v>
      </c>
      <c r="AJ4661" s="1" t="s">
        <v>17</v>
      </c>
      <c r="AK4661" s="1" t="s">
        <v>11718</v>
      </c>
      <c r="AL4661" s="1" t="s">
        <v>158</v>
      </c>
      <c r="AM4661" s="1" t="s">
        <v>11647</v>
      </c>
      <c r="AN4661" s="1" t="s">
        <v>280</v>
      </c>
      <c r="AO4661" s="1" t="s">
        <v>9917</v>
      </c>
      <c r="AR4661" s="1" t="s">
        <v>7193</v>
      </c>
      <c r="AS4661" s="1" t="s">
        <v>11833</v>
      </c>
      <c r="AT4661" s="1" t="s">
        <v>269</v>
      </c>
      <c r="AU4661" s="1" t="s">
        <v>8873</v>
      </c>
      <c r="AV4661" s="1" t="s">
        <v>5984</v>
      </c>
      <c r="AW4661" s="1" t="s">
        <v>10232</v>
      </c>
      <c r="BB4661" s="1" t="s">
        <v>274</v>
      </c>
      <c r="BC4661" s="1" t="s">
        <v>8855</v>
      </c>
      <c r="BD4661" s="1" t="s">
        <v>7194</v>
      </c>
      <c r="BE4661" s="1" t="s">
        <v>9288</v>
      </c>
      <c r="BG4661" s="1" t="s">
        <v>88</v>
      </c>
      <c r="BH4661" s="1" t="s">
        <v>8828</v>
      </c>
      <c r="BI4661" s="1" t="s">
        <v>228</v>
      </c>
      <c r="BJ4661" s="1" t="s">
        <v>11484</v>
      </c>
      <c r="BK4661" s="1" t="s">
        <v>88</v>
      </c>
      <c r="BL4661" s="1" t="s">
        <v>8828</v>
      </c>
      <c r="BM4661" s="1" t="s">
        <v>7195</v>
      </c>
      <c r="BN4661" s="1" t="s">
        <v>13653</v>
      </c>
      <c r="BO4661" s="1" t="s">
        <v>6657</v>
      </c>
      <c r="BP4661" s="1" t="s">
        <v>13495</v>
      </c>
      <c r="BQ4661" s="1" t="s">
        <v>7196</v>
      </c>
      <c r="BR4661" s="1" t="s">
        <v>14152</v>
      </c>
      <c r="BS4661" s="1" t="s">
        <v>158</v>
      </c>
      <c r="BT4661" s="1" t="s">
        <v>11647</v>
      </c>
    </row>
    <row r="4662" spans="1:72" ht="13.5" customHeight="1">
      <c r="A4662" s="3" t="str">
        <f>HYPERLINK("http://kyu.snu.ac.kr/sdhj/index.jsp?type=hj/GK14605_00IH_0001_0082.jpg","1720_각북면_82")</f>
        <v>1720_각북면_82</v>
      </c>
      <c r="B4662" s="2">
        <v>1720</v>
      </c>
      <c r="C4662" s="2" t="s">
        <v>15752</v>
      </c>
      <c r="D4662" s="2" t="s">
        <v>15753</v>
      </c>
      <c r="E4662" s="2">
        <v>4661</v>
      </c>
      <c r="F4662" s="1">
        <v>20</v>
      </c>
      <c r="G4662" s="1" t="s">
        <v>7085</v>
      </c>
      <c r="H4662" s="1" t="s">
        <v>8501</v>
      </c>
      <c r="I4662" s="1">
        <v>4</v>
      </c>
      <c r="L4662" s="1">
        <v>5</v>
      </c>
      <c r="M4662" s="2" t="s">
        <v>613</v>
      </c>
      <c r="N4662" s="2" t="s">
        <v>9864</v>
      </c>
      <c r="S4662" s="1" t="s">
        <v>51</v>
      </c>
      <c r="T4662" s="1" t="s">
        <v>1413</v>
      </c>
      <c r="U4662" s="1" t="s">
        <v>6314</v>
      </c>
      <c r="V4662" s="1" t="s">
        <v>8951</v>
      </c>
      <c r="W4662" s="1" t="s">
        <v>245</v>
      </c>
      <c r="X4662" s="1" t="s">
        <v>9269</v>
      </c>
      <c r="Y4662" s="1" t="s">
        <v>53</v>
      </c>
      <c r="Z4662" s="1" t="s">
        <v>9315</v>
      </c>
      <c r="AC4662" s="1">
        <v>76</v>
      </c>
      <c r="AD4662" s="1" t="s">
        <v>160</v>
      </c>
      <c r="AE4662" s="1" t="s">
        <v>11534</v>
      </c>
      <c r="AJ4662" s="1" t="s">
        <v>17</v>
      </c>
      <c r="AK4662" s="1" t="s">
        <v>11718</v>
      </c>
      <c r="AL4662" s="1" t="s">
        <v>158</v>
      </c>
      <c r="AM4662" s="1" t="s">
        <v>11647</v>
      </c>
      <c r="AT4662" s="1" t="s">
        <v>88</v>
      </c>
      <c r="AU4662" s="1" t="s">
        <v>8828</v>
      </c>
      <c r="AV4662" s="1" t="s">
        <v>3214</v>
      </c>
      <c r="AW4662" s="1" t="s">
        <v>9280</v>
      </c>
      <c r="BG4662" s="1" t="s">
        <v>88</v>
      </c>
      <c r="BH4662" s="1" t="s">
        <v>8828</v>
      </c>
      <c r="BI4662" s="1" t="s">
        <v>4043</v>
      </c>
      <c r="BJ4662" s="1" t="s">
        <v>12492</v>
      </c>
      <c r="BK4662" s="1" t="s">
        <v>88</v>
      </c>
      <c r="BL4662" s="1" t="s">
        <v>8828</v>
      </c>
      <c r="BM4662" s="1" t="s">
        <v>7197</v>
      </c>
      <c r="BN4662" s="1" t="s">
        <v>10463</v>
      </c>
      <c r="BO4662" s="1" t="s">
        <v>428</v>
      </c>
      <c r="BP4662" s="1" t="s">
        <v>11968</v>
      </c>
      <c r="BQ4662" s="1" t="s">
        <v>7198</v>
      </c>
      <c r="BR4662" s="1" t="s">
        <v>14117</v>
      </c>
      <c r="BS4662" s="1" t="s">
        <v>149</v>
      </c>
      <c r="BT4662" s="1" t="s">
        <v>11728</v>
      </c>
    </row>
    <row r="4663" spans="1:72" ht="13.5" customHeight="1">
      <c r="A4663" s="3" t="str">
        <f>HYPERLINK("http://kyu.snu.ac.kr/sdhj/index.jsp?type=hj/GK14605_00IH_0001_0082.jpg","1720_각북면_82")</f>
        <v>1720_각북면_82</v>
      </c>
      <c r="B4663" s="2">
        <v>1720</v>
      </c>
      <c r="C4663" s="2" t="s">
        <v>15657</v>
      </c>
      <c r="D4663" s="2" t="s">
        <v>15658</v>
      </c>
      <c r="E4663" s="2">
        <v>4662</v>
      </c>
      <c r="F4663" s="1">
        <v>20</v>
      </c>
      <c r="G4663" s="1" t="s">
        <v>7085</v>
      </c>
      <c r="H4663" s="1" t="s">
        <v>8501</v>
      </c>
      <c r="I4663" s="1">
        <v>4</v>
      </c>
      <c r="L4663" s="1">
        <v>5</v>
      </c>
      <c r="M4663" s="2" t="s">
        <v>613</v>
      </c>
      <c r="N4663" s="2" t="s">
        <v>9864</v>
      </c>
      <c r="S4663" s="1" t="s">
        <v>68</v>
      </c>
      <c r="T4663" s="1" t="s">
        <v>8708</v>
      </c>
      <c r="Y4663" s="1" t="s">
        <v>8368</v>
      </c>
      <c r="Z4663" s="1" t="s">
        <v>9863</v>
      </c>
      <c r="AC4663" s="1">
        <v>47</v>
      </c>
      <c r="AD4663" s="1" t="s">
        <v>1067</v>
      </c>
      <c r="AE4663" s="1" t="s">
        <v>11318</v>
      </c>
      <c r="AF4663" s="1" t="s">
        <v>135</v>
      </c>
      <c r="AG4663" s="1" t="s">
        <v>11569</v>
      </c>
    </row>
    <row r="4664" spans="1:72" ht="13.5" customHeight="1">
      <c r="A4664" s="3" t="str">
        <f>HYPERLINK("http://kyu.snu.ac.kr/sdhj/index.jsp?type=hj/GK14605_00IH_0001_0082.jpg","1720_각북면_82")</f>
        <v>1720_각북면_82</v>
      </c>
      <c r="B4664" s="2">
        <v>1720</v>
      </c>
      <c r="C4664" s="2" t="s">
        <v>15637</v>
      </c>
      <c r="D4664" s="2" t="s">
        <v>15638</v>
      </c>
      <c r="E4664" s="2">
        <v>4663</v>
      </c>
      <c r="F4664" s="1">
        <v>20</v>
      </c>
      <c r="G4664" s="1" t="s">
        <v>7085</v>
      </c>
      <c r="H4664" s="1" t="s">
        <v>8501</v>
      </c>
      <c r="I4664" s="1">
        <v>4</v>
      </c>
      <c r="L4664" s="1">
        <v>5</v>
      </c>
      <c r="M4664" s="2" t="s">
        <v>613</v>
      </c>
      <c r="N4664" s="2" t="s">
        <v>9864</v>
      </c>
      <c r="S4664" s="1" t="s">
        <v>264</v>
      </c>
      <c r="T4664" s="1" t="s">
        <v>8742</v>
      </c>
      <c r="U4664" s="1" t="s">
        <v>269</v>
      </c>
      <c r="V4664" s="1" t="s">
        <v>8873</v>
      </c>
      <c r="Y4664" s="1" t="s">
        <v>4114</v>
      </c>
      <c r="Z4664" s="1" t="s">
        <v>9862</v>
      </c>
      <c r="AC4664" s="1">
        <v>52</v>
      </c>
      <c r="AD4664" s="1" t="s">
        <v>410</v>
      </c>
      <c r="AE4664" s="1" t="s">
        <v>11530</v>
      </c>
      <c r="AN4664" s="1" t="s">
        <v>1510</v>
      </c>
      <c r="AO4664" s="1" t="s">
        <v>11754</v>
      </c>
      <c r="AP4664" s="1" t="s">
        <v>2916</v>
      </c>
      <c r="AQ4664" s="1" t="s">
        <v>11797</v>
      </c>
      <c r="AR4664" s="1" t="s">
        <v>7199</v>
      </c>
      <c r="AS4664" s="1" t="s">
        <v>17512</v>
      </c>
    </row>
    <row r="4665" spans="1:72" ht="13.5" customHeight="1">
      <c r="A4665" s="3" t="str">
        <f>HYPERLINK("http://kyu.snu.ac.kr/sdhj/index.jsp?type=hj/GK14605_00IH_0001_0082.jpg","1720_각북면_82")</f>
        <v>1720_각북면_82</v>
      </c>
      <c r="B4665" s="2">
        <v>1720</v>
      </c>
      <c r="C4665" s="2" t="s">
        <v>17513</v>
      </c>
      <c r="D4665" s="2" t="s">
        <v>17514</v>
      </c>
      <c r="E4665" s="2">
        <v>4664</v>
      </c>
      <c r="F4665" s="1">
        <v>20</v>
      </c>
      <c r="G4665" s="1" t="s">
        <v>7085</v>
      </c>
      <c r="H4665" s="1" t="s">
        <v>8501</v>
      </c>
      <c r="I4665" s="1">
        <v>4</v>
      </c>
      <c r="L4665" s="1">
        <v>5</v>
      </c>
      <c r="M4665" s="2" t="s">
        <v>613</v>
      </c>
      <c r="N4665" s="2" t="s">
        <v>9864</v>
      </c>
      <c r="S4665" s="1" t="s">
        <v>247</v>
      </c>
      <c r="T4665" s="1" t="s">
        <v>8741</v>
      </c>
      <c r="U4665" s="1" t="s">
        <v>7200</v>
      </c>
      <c r="V4665" s="1" t="s">
        <v>8950</v>
      </c>
      <c r="Y4665" s="1" t="s">
        <v>7201</v>
      </c>
      <c r="Z4665" s="1" t="s">
        <v>9861</v>
      </c>
      <c r="AC4665" s="1">
        <v>20</v>
      </c>
      <c r="AD4665" s="1" t="s">
        <v>134</v>
      </c>
      <c r="AE4665" s="1" t="s">
        <v>11542</v>
      </c>
    </row>
    <row r="4666" spans="1:72" ht="13.5" customHeight="1">
      <c r="A4666" s="3" t="str">
        <f>HYPERLINK("http://kyu.snu.ac.kr/sdhj/index.jsp?type=hj/GK14605_00IH_0001_0082.jpg","1720_각북면_82")</f>
        <v>1720_각북면_82</v>
      </c>
      <c r="B4666" s="2">
        <v>1720</v>
      </c>
      <c r="C4666" s="2" t="s">
        <v>15637</v>
      </c>
      <c r="D4666" s="2" t="s">
        <v>15638</v>
      </c>
      <c r="E4666" s="2">
        <v>4665</v>
      </c>
      <c r="F4666" s="1">
        <v>20</v>
      </c>
      <c r="G4666" s="1" t="s">
        <v>7085</v>
      </c>
      <c r="H4666" s="1" t="s">
        <v>8501</v>
      </c>
      <c r="I4666" s="1">
        <v>4</v>
      </c>
      <c r="L4666" s="1">
        <v>5</v>
      </c>
      <c r="M4666" s="2" t="s">
        <v>613</v>
      </c>
      <c r="N4666" s="2" t="s">
        <v>9864</v>
      </c>
      <c r="S4666" s="1" t="s">
        <v>247</v>
      </c>
      <c r="T4666" s="1" t="s">
        <v>8741</v>
      </c>
      <c r="U4666" s="1" t="s">
        <v>7202</v>
      </c>
      <c r="V4666" s="1" t="s">
        <v>8949</v>
      </c>
      <c r="Y4666" s="1" t="s">
        <v>1024</v>
      </c>
      <c r="Z4666" s="1" t="s">
        <v>9524</v>
      </c>
      <c r="AC4666" s="1">
        <v>16</v>
      </c>
      <c r="AD4666" s="1" t="s">
        <v>160</v>
      </c>
      <c r="AE4666" s="1" t="s">
        <v>11534</v>
      </c>
    </row>
    <row r="4667" spans="1:72" ht="13.5" customHeight="1">
      <c r="A4667" s="3" t="str">
        <f>HYPERLINK("http://kyu.snu.ac.kr/sdhj/index.jsp?type=hj/GK14605_00IH_0001_0082.jpg","1720_각북면_82")</f>
        <v>1720_각북면_82</v>
      </c>
      <c r="B4667" s="2">
        <v>1720</v>
      </c>
      <c r="C4667" s="2" t="s">
        <v>15796</v>
      </c>
      <c r="D4667" s="2" t="s">
        <v>15797</v>
      </c>
      <c r="E4667" s="2">
        <v>4666</v>
      </c>
      <c r="F4667" s="1">
        <v>20</v>
      </c>
      <c r="G4667" s="1" t="s">
        <v>7085</v>
      </c>
      <c r="H4667" s="1" t="s">
        <v>8501</v>
      </c>
      <c r="I4667" s="1">
        <v>4</v>
      </c>
      <c r="L4667" s="1">
        <v>5</v>
      </c>
      <c r="M4667" s="2" t="s">
        <v>613</v>
      </c>
      <c r="N4667" s="2" t="s">
        <v>9864</v>
      </c>
      <c r="S4667" s="1" t="s">
        <v>356</v>
      </c>
      <c r="T4667" s="1" t="s">
        <v>8717</v>
      </c>
      <c r="Y4667" s="1" t="s">
        <v>7203</v>
      </c>
      <c r="Z4667" s="1" t="s">
        <v>9392</v>
      </c>
      <c r="AC4667" s="1">
        <v>4</v>
      </c>
      <c r="AD4667" s="1" t="s">
        <v>105</v>
      </c>
      <c r="AE4667" s="1" t="s">
        <v>11518</v>
      </c>
    </row>
    <row r="4668" spans="1:72" ht="13.5" customHeight="1">
      <c r="A4668" s="3" t="str">
        <f>HYPERLINK("http://kyu.snu.ac.kr/sdhj/index.jsp?type=hj/GK14605_00IH_0001_0082.jpg","1720_각북면_82")</f>
        <v>1720_각북면_82</v>
      </c>
      <c r="B4668" s="2">
        <v>1720</v>
      </c>
      <c r="C4668" s="2" t="s">
        <v>15637</v>
      </c>
      <c r="D4668" s="2" t="s">
        <v>15638</v>
      </c>
      <c r="E4668" s="2">
        <v>4667</v>
      </c>
      <c r="F4668" s="1">
        <v>20</v>
      </c>
      <c r="G4668" s="1" t="s">
        <v>7085</v>
      </c>
      <c r="H4668" s="1" t="s">
        <v>8501</v>
      </c>
      <c r="I4668" s="1">
        <v>5</v>
      </c>
      <c r="J4668" s="1" t="s">
        <v>7204</v>
      </c>
      <c r="K4668" s="1" t="s">
        <v>8544</v>
      </c>
      <c r="L4668" s="1">
        <v>1</v>
      </c>
      <c r="M4668" s="2" t="s">
        <v>7204</v>
      </c>
      <c r="N4668" s="2" t="s">
        <v>8544</v>
      </c>
      <c r="T4668" s="1" t="s">
        <v>16149</v>
      </c>
      <c r="U4668" s="1" t="s">
        <v>7105</v>
      </c>
      <c r="V4668" s="1" t="s">
        <v>8923</v>
      </c>
      <c r="W4668" s="1" t="s">
        <v>310</v>
      </c>
      <c r="X4668" s="1" t="s">
        <v>9263</v>
      </c>
      <c r="Y4668" s="1" t="s">
        <v>7205</v>
      </c>
      <c r="Z4668" s="1" t="s">
        <v>9860</v>
      </c>
      <c r="AC4668" s="1">
        <v>27</v>
      </c>
      <c r="AD4668" s="1" t="s">
        <v>167</v>
      </c>
      <c r="AE4668" s="1" t="s">
        <v>11350</v>
      </c>
      <c r="AJ4668" s="1" t="s">
        <v>17</v>
      </c>
      <c r="AK4668" s="1" t="s">
        <v>11718</v>
      </c>
      <c r="AL4668" s="1" t="s">
        <v>305</v>
      </c>
      <c r="AM4668" s="1" t="s">
        <v>11720</v>
      </c>
      <c r="AT4668" s="1" t="s">
        <v>88</v>
      </c>
      <c r="AU4668" s="1" t="s">
        <v>8828</v>
      </c>
      <c r="AV4668" s="1" t="s">
        <v>7206</v>
      </c>
      <c r="AW4668" s="1" t="s">
        <v>12120</v>
      </c>
      <c r="BI4668" s="1" t="s">
        <v>6430</v>
      </c>
      <c r="BJ4668" s="1" t="s">
        <v>13065</v>
      </c>
      <c r="BK4668" s="1" t="s">
        <v>48</v>
      </c>
      <c r="BL4668" s="1" t="s">
        <v>8899</v>
      </c>
      <c r="BM4668" s="1" t="s">
        <v>7207</v>
      </c>
      <c r="BN4668" s="1" t="s">
        <v>13275</v>
      </c>
      <c r="BO4668" s="1" t="s">
        <v>153</v>
      </c>
      <c r="BP4668" s="1" t="s">
        <v>8874</v>
      </c>
      <c r="BQ4668" s="1" t="s">
        <v>7208</v>
      </c>
      <c r="BR4668" s="1" t="s">
        <v>15199</v>
      </c>
      <c r="BS4668" s="1" t="s">
        <v>305</v>
      </c>
      <c r="BT4668" s="1" t="s">
        <v>11720</v>
      </c>
    </row>
    <row r="4669" spans="1:72" ht="13.5" customHeight="1">
      <c r="A4669" s="3" t="str">
        <f>HYPERLINK("http://kyu.snu.ac.kr/sdhj/index.jsp?type=hj/GK14605_00IH_0001_0082.jpg","1720_각북면_82")</f>
        <v>1720_각북면_82</v>
      </c>
      <c r="B4669" s="2">
        <v>1720</v>
      </c>
      <c r="C4669" s="2" t="s">
        <v>16139</v>
      </c>
      <c r="D4669" s="2" t="s">
        <v>16140</v>
      </c>
      <c r="E4669" s="2">
        <v>4668</v>
      </c>
      <c r="F4669" s="1">
        <v>20</v>
      </c>
      <c r="G4669" s="1" t="s">
        <v>7085</v>
      </c>
      <c r="H4669" s="1" t="s">
        <v>8501</v>
      </c>
      <c r="I4669" s="1">
        <v>5</v>
      </c>
      <c r="L4669" s="1">
        <v>1</v>
      </c>
      <c r="M4669" s="2" t="s">
        <v>7204</v>
      </c>
      <c r="N4669" s="2" t="s">
        <v>8544</v>
      </c>
      <c r="S4669" s="1" t="s">
        <v>51</v>
      </c>
      <c r="T4669" s="1" t="s">
        <v>1413</v>
      </c>
      <c r="W4669" s="1" t="s">
        <v>245</v>
      </c>
      <c r="X4669" s="1" t="s">
        <v>9269</v>
      </c>
      <c r="Y4669" s="1" t="s">
        <v>53</v>
      </c>
      <c r="Z4669" s="1" t="s">
        <v>9315</v>
      </c>
      <c r="AC4669" s="1">
        <v>28</v>
      </c>
      <c r="AD4669" s="1" t="s">
        <v>95</v>
      </c>
      <c r="AE4669" s="1" t="s">
        <v>11539</v>
      </c>
      <c r="AJ4669" s="1" t="s">
        <v>17</v>
      </c>
      <c r="AK4669" s="1" t="s">
        <v>11718</v>
      </c>
      <c r="AL4669" s="1" t="s">
        <v>158</v>
      </c>
      <c r="AM4669" s="1" t="s">
        <v>11647</v>
      </c>
      <c r="AT4669" s="1" t="s">
        <v>7209</v>
      </c>
      <c r="AU4669" s="1" t="s">
        <v>11967</v>
      </c>
      <c r="AV4669" s="1" t="s">
        <v>923</v>
      </c>
      <c r="AW4669" s="1" t="s">
        <v>12048</v>
      </c>
      <c r="BG4669" s="1" t="s">
        <v>7209</v>
      </c>
      <c r="BH4669" s="1" t="s">
        <v>11967</v>
      </c>
      <c r="BI4669" s="1" t="s">
        <v>7210</v>
      </c>
      <c r="BJ4669" s="1" t="s">
        <v>13088</v>
      </c>
      <c r="BK4669" s="1" t="s">
        <v>7209</v>
      </c>
      <c r="BL4669" s="1" t="s">
        <v>11967</v>
      </c>
      <c r="BM4669" s="1" t="s">
        <v>7211</v>
      </c>
      <c r="BN4669" s="1" t="s">
        <v>13599</v>
      </c>
      <c r="BO4669" s="1" t="s">
        <v>44</v>
      </c>
      <c r="BP4669" s="1" t="s">
        <v>8875</v>
      </c>
      <c r="BQ4669" s="1" t="s">
        <v>7212</v>
      </c>
      <c r="BR4669" s="1" t="s">
        <v>14088</v>
      </c>
      <c r="BS4669" s="1" t="s">
        <v>41</v>
      </c>
      <c r="BT4669" s="1" t="s">
        <v>11660</v>
      </c>
    </row>
    <row r="4670" spans="1:72" ht="13.5" customHeight="1">
      <c r="A4670" s="3" t="str">
        <f>HYPERLINK("http://kyu.snu.ac.kr/sdhj/index.jsp?type=hj/GK14605_00IH_0001_0082.jpg","1720_각북면_82")</f>
        <v>1720_각북면_82</v>
      </c>
      <c r="B4670" s="2">
        <v>1720</v>
      </c>
      <c r="C4670" s="2" t="s">
        <v>15678</v>
      </c>
      <c r="D4670" s="2" t="s">
        <v>15679</v>
      </c>
      <c r="E4670" s="2">
        <v>4669</v>
      </c>
      <c r="F4670" s="1">
        <v>20</v>
      </c>
      <c r="G4670" s="1" t="s">
        <v>7085</v>
      </c>
      <c r="H4670" s="1" t="s">
        <v>8501</v>
      </c>
      <c r="I4670" s="1">
        <v>5</v>
      </c>
      <c r="L4670" s="1">
        <v>1</v>
      </c>
      <c r="M4670" s="2" t="s">
        <v>7204</v>
      </c>
      <c r="N4670" s="2" t="s">
        <v>8544</v>
      </c>
      <c r="S4670" s="1" t="s">
        <v>68</v>
      </c>
      <c r="T4670" s="1" t="s">
        <v>8708</v>
      </c>
      <c r="Y4670" s="1" t="s">
        <v>53</v>
      </c>
      <c r="Z4670" s="1" t="s">
        <v>9315</v>
      </c>
      <c r="AC4670" s="1">
        <v>5</v>
      </c>
      <c r="AD4670" s="1" t="s">
        <v>249</v>
      </c>
      <c r="AE4670" s="1" t="s">
        <v>11523</v>
      </c>
    </row>
    <row r="4671" spans="1:72" ht="13.5" customHeight="1">
      <c r="A4671" s="3" t="str">
        <f>HYPERLINK("http://kyu.snu.ac.kr/sdhj/index.jsp?type=hj/GK14605_00IH_0001_0082.jpg","1720_각북면_82")</f>
        <v>1720_각북면_82</v>
      </c>
      <c r="B4671" s="2">
        <v>1720</v>
      </c>
      <c r="C4671" s="2" t="s">
        <v>15637</v>
      </c>
      <c r="D4671" s="2" t="s">
        <v>15638</v>
      </c>
      <c r="E4671" s="2">
        <v>4670</v>
      </c>
      <c r="F4671" s="1">
        <v>20</v>
      </c>
      <c r="G4671" s="1" t="s">
        <v>7085</v>
      </c>
      <c r="H4671" s="1" t="s">
        <v>8501</v>
      </c>
      <c r="I4671" s="1">
        <v>5</v>
      </c>
      <c r="L4671" s="1">
        <v>1</v>
      </c>
      <c r="M4671" s="2" t="s">
        <v>7204</v>
      </c>
      <c r="N4671" s="2" t="s">
        <v>8544</v>
      </c>
      <c r="S4671" s="1" t="s">
        <v>127</v>
      </c>
      <c r="T4671" s="1" t="s">
        <v>8714</v>
      </c>
      <c r="W4671" s="1" t="s">
        <v>103</v>
      </c>
      <c r="X4671" s="1" t="s">
        <v>15645</v>
      </c>
      <c r="Y4671" s="1" t="s">
        <v>53</v>
      </c>
      <c r="Z4671" s="1" t="s">
        <v>9315</v>
      </c>
      <c r="AC4671" s="1">
        <v>69</v>
      </c>
      <c r="AD4671" s="1" t="s">
        <v>258</v>
      </c>
      <c r="AE4671" s="1" t="s">
        <v>11526</v>
      </c>
    </row>
    <row r="4672" spans="1:72" ht="13.5" customHeight="1">
      <c r="A4672" s="3" t="str">
        <f>HYPERLINK("http://kyu.snu.ac.kr/sdhj/index.jsp?type=hj/GK14605_00IH_0001_0082.jpg","1720_각북면_82")</f>
        <v>1720_각북면_82</v>
      </c>
      <c r="B4672" s="2">
        <v>1720</v>
      </c>
      <c r="C4672" s="2" t="s">
        <v>15637</v>
      </c>
      <c r="D4672" s="2" t="s">
        <v>15638</v>
      </c>
      <c r="E4672" s="2">
        <v>4671</v>
      </c>
      <c r="F4672" s="1">
        <v>20</v>
      </c>
      <c r="G4672" s="1" t="s">
        <v>7085</v>
      </c>
      <c r="H4672" s="1" t="s">
        <v>8501</v>
      </c>
      <c r="I4672" s="1">
        <v>5</v>
      </c>
      <c r="L4672" s="1">
        <v>1</v>
      </c>
      <c r="M4672" s="2" t="s">
        <v>7204</v>
      </c>
      <c r="N4672" s="2" t="s">
        <v>8544</v>
      </c>
      <c r="S4672" s="1" t="s">
        <v>68</v>
      </c>
      <c r="T4672" s="1" t="s">
        <v>8708</v>
      </c>
      <c r="Y4672" s="1" t="s">
        <v>53</v>
      </c>
      <c r="Z4672" s="1" t="s">
        <v>9315</v>
      </c>
      <c r="AC4672" s="1">
        <v>1</v>
      </c>
      <c r="AD4672" s="1" t="s">
        <v>107</v>
      </c>
      <c r="AE4672" s="1" t="s">
        <v>11521</v>
      </c>
      <c r="AF4672" s="1" t="s">
        <v>135</v>
      </c>
      <c r="AG4672" s="1" t="s">
        <v>11569</v>
      </c>
    </row>
    <row r="4673" spans="1:73" ht="13.5" customHeight="1">
      <c r="A4673" s="3" t="str">
        <f>HYPERLINK("http://kyu.snu.ac.kr/sdhj/index.jsp?type=hj/GK14605_00IH_0001_0082.jpg","1720_각북면_82")</f>
        <v>1720_각북면_82</v>
      </c>
      <c r="B4673" s="2">
        <v>1720</v>
      </c>
      <c r="C4673" s="2" t="s">
        <v>15637</v>
      </c>
      <c r="D4673" s="2" t="s">
        <v>15638</v>
      </c>
      <c r="E4673" s="2">
        <v>4672</v>
      </c>
      <c r="F4673" s="1">
        <v>20</v>
      </c>
      <c r="G4673" s="1" t="s">
        <v>7085</v>
      </c>
      <c r="H4673" s="1" t="s">
        <v>8501</v>
      </c>
      <c r="I4673" s="1">
        <v>5</v>
      </c>
      <c r="L4673" s="1">
        <v>2</v>
      </c>
      <c r="M4673" s="2" t="s">
        <v>18609</v>
      </c>
      <c r="N4673" s="2" t="s">
        <v>18610</v>
      </c>
      <c r="T4673" s="1" t="s">
        <v>15624</v>
      </c>
      <c r="U4673" s="1" t="s">
        <v>161</v>
      </c>
      <c r="V4673" s="1" t="s">
        <v>8861</v>
      </c>
      <c r="W4673" s="1" t="s">
        <v>245</v>
      </c>
      <c r="X4673" s="1" t="s">
        <v>9269</v>
      </c>
      <c r="Y4673" s="1" t="s">
        <v>2350</v>
      </c>
      <c r="Z4673" s="1" t="s">
        <v>9859</v>
      </c>
      <c r="AC4673" s="1">
        <v>47</v>
      </c>
      <c r="AD4673" s="1" t="s">
        <v>246</v>
      </c>
      <c r="AE4673" s="1" t="s">
        <v>11545</v>
      </c>
      <c r="AJ4673" s="1" t="s">
        <v>17</v>
      </c>
      <c r="AK4673" s="1" t="s">
        <v>11718</v>
      </c>
      <c r="AL4673" s="1" t="s">
        <v>158</v>
      </c>
      <c r="AM4673" s="1" t="s">
        <v>11647</v>
      </c>
      <c r="AT4673" s="1" t="s">
        <v>88</v>
      </c>
      <c r="AU4673" s="1" t="s">
        <v>8828</v>
      </c>
      <c r="AV4673" s="1" t="s">
        <v>1001</v>
      </c>
      <c r="AW4673" s="1" t="s">
        <v>9933</v>
      </c>
      <c r="BG4673" s="1" t="s">
        <v>88</v>
      </c>
      <c r="BH4673" s="1" t="s">
        <v>8828</v>
      </c>
      <c r="BI4673" s="1" t="s">
        <v>3376</v>
      </c>
      <c r="BJ4673" s="1" t="s">
        <v>9603</v>
      </c>
      <c r="BK4673" s="1" t="s">
        <v>88</v>
      </c>
      <c r="BL4673" s="1" t="s">
        <v>8828</v>
      </c>
      <c r="BM4673" s="1" t="s">
        <v>4043</v>
      </c>
      <c r="BN4673" s="1" t="s">
        <v>12492</v>
      </c>
      <c r="BO4673" s="1" t="s">
        <v>88</v>
      </c>
      <c r="BP4673" s="1" t="s">
        <v>8828</v>
      </c>
      <c r="BQ4673" s="1" t="s">
        <v>8457</v>
      </c>
      <c r="BR4673" s="1" t="s">
        <v>15303</v>
      </c>
      <c r="BS4673" s="1" t="s">
        <v>511</v>
      </c>
      <c r="BT4673" s="1" t="s">
        <v>17515</v>
      </c>
      <c r="BU4673" s="1" t="s">
        <v>7213</v>
      </c>
    </row>
    <row r="4674" spans="1:73" ht="13.5" customHeight="1">
      <c r="A4674" s="3" t="str">
        <f>HYPERLINK("http://kyu.snu.ac.kr/sdhj/index.jsp?type=hj/GK14605_00IH_0001_0082.jpg","1720_각북면_82")</f>
        <v>1720_각북면_82</v>
      </c>
      <c r="B4674" s="2">
        <v>1720</v>
      </c>
      <c r="C4674" s="2" t="s">
        <v>15711</v>
      </c>
      <c r="D4674" s="2" t="s">
        <v>15712</v>
      </c>
      <c r="E4674" s="2">
        <v>4673</v>
      </c>
      <c r="F4674" s="1">
        <v>20</v>
      </c>
      <c r="G4674" s="1" t="s">
        <v>7085</v>
      </c>
      <c r="H4674" s="1" t="s">
        <v>8501</v>
      </c>
      <c r="I4674" s="1">
        <v>5</v>
      </c>
      <c r="L4674" s="1">
        <v>2</v>
      </c>
      <c r="M4674" s="2" t="s">
        <v>18609</v>
      </c>
      <c r="N4674" s="2" t="s">
        <v>18610</v>
      </c>
      <c r="S4674" s="1" t="s">
        <v>51</v>
      </c>
      <c r="T4674" s="1" t="s">
        <v>1413</v>
      </c>
      <c r="W4674" s="1" t="s">
        <v>1696</v>
      </c>
      <c r="X4674" s="1" t="s">
        <v>9286</v>
      </c>
      <c r="Y4674" s="1" t="s">
        <v>53</v>
      </c>
      <c r="Z4674" s="1" t="s">
        <v>9315</v>
      </c>
      <c r="AC4674" s="1">
        <v>32</v>
      </c>
      <c r="AD4674" s="1" t="s">
        <v>823</v>
      </c>
      <c r="AE4674" s="1" t="s">
        <v>11532</v>
      </c>
      <c r="AJ4674" s="1" t="s">
        <v>17</v>
      </c>
      <c r="AK4674" s="1" t="s">
        <v>11718</v>
      </c>
      <c r="AL4674" s="1" t="s">
        <v>720</v>
      </c>
      <c r="AM4674" s="1" t="s">
        <v>11736</v>
      </c>
      <c r="AT4674" s="1" t="s">
        <v>88</v>
      </c>
      <c r="AU4674" s="1" t="s">
        <v>8828</v>
      </c>
      <c r="AV4674" s="1" t="s">
        <v>7214</v>
      </c>
      <c r="AW4674" s="1" t="s">
        <v>12151</v>
      </c>
      <c r="BG4674" s="1" t="s">
        <v>233</v>
      </c>
      <c r="BH4674" s="1" t="s">
        <v>8848</v>
      </c>
      <c r="BI4674" s="1" t="s">
        <v>7215</v>
      </c>
      <c r="BJ4674" s="1" t="s">
        <v>13054</v>
      </c>
      <c r="BK4674" s="1" t="s">
        <v>88</v>
      </c>
      <c r="BL4674" s="1" t="s">
        <v>8828</v>
      </c>
      <c r="BM4674" s="1" t="s">
        <v>1595</v>
      </c>
      <c r="BN4674" s="1" t="s">
        <v>9856</v>
      </c>
      <c r="BO4674" s="1" t="s">
        <v>88</v>
      </c>
      <c r="BP4674" s="1" t="s">
        <v>8828</v>
      </c>
      <c r="BQ4674" s="1" t="s">
        <v>7145</v>
      </c>
      <c r="BR4674" s="1" t="s">
        <v>14151</v>
      </c>
      <c r="BS4674" s="1" t="s">
        <v>241</v>
      </c>
      <c r="BT4674" s="1" t="s">
        <v>11687</v>
      </c>
    </row>
    <row r="4675" spans="1:73" ht="13.5" customHeight="1">
      <c r="A4675" s="3" t="str">
        <f>HYPERLINK("http://kyu.snu.ac.kr/sdhj/index.jsp?type=hj/GK14605_00IH_0001_0082.jpg","1720_각북면_82")</f>
        <v>1720_각북면_82</v>
      </c>
      <c r="B4675" s="2">
        <v>1720</v>
      </c>
      <c r="C4675" s="2" t="s">
        <v>16160</v>
      </c>
      <c r="D4675" s="2" t="s">
        <v>16161</v>
      </c>
      <c r="E4675" s="2">
        <v>4674</v>
      </c>
      <c r="F4675" s="1">
        <v>20</v>
      </c>
      <c r="G4675" s="1" t="s">
        <v>7085</v>
      </c>
      <c r="H4675" s="1" t="s">
        <v>8501</v>
      </c>
      <c r="I4675" s="1">
        <v>5</v>
      </c>
      <c r="L4675" s="1">
        <v>2</v>
      </c>
      <c r="M4675" s="2" t="s">
        <v>18609</v>
      </c>
      <c r="N4675" s="2" t="s">
        <v>18610</v>
      </c>
      <c r="S4675" s="1" t="s">
        <v>102</v>
      </c>
      <c r="T4675" s="1" t="s">
        <v>8723</v>
      </c>
      <c r="W4675" s="1" t="s">
        <v>640</v>
      </c>
      <c r="X4675" s="1" t="s">
        <v>15791</v>
      </c>
      <c r="Y4675" s="1" t="s">
        <v>53</v>
      </c>
      <c r="Z4675" s="1" t="s">
        <v>9315</v>
      </c>
      <c r="AC4675" s="1">
        <v>67</v>
      </c>
      <c r="AD4675" s="1" t="s">
        <v>454</v>
      </c>
      <c r="AE4675" s="1" t="s">
        <v>11543</v>
      </c>
    </row>
    <row r="4676" spans="1:73" ht="13.5" customHeight="1">
      <c r="A4676" s="3" t="str">
        <f>HYPERLINK("http://kyu.snu.ac.kr/sdhj/index.jsp?type=hj/GK14605_00IH_0001_0082.jpg","1720_각북면_82")</f>
        <v>1720_각북면_82</v>
      </c>
      <c r="B4676" s="2">
        <v>1720</v>
      </c>
      <c r="C4676" s="2" t="s">
        <v>15637</v>
      </c>
      <c r="D4676" s="2" t="s">
        <v>15638</v>
      </c>
      <c r="E4676" s="2">
        <v>4675</v>
      </c>
      <c r="F4676" s="1">
        <v>20</v>
      </c>
      <c r="G4676" s="1" t="s">
        <v>7085</v>
      </c>
      <c r="H4676" s="1" t="s">
        <v>8501</v>
      </c>
      <c r="I4676" s="1">
        <v>5</v>
      </c>
      <c r="L4676" s="1">
        <v>2</v>
      </c>
      <c r="M4676" s="2" t="s">
        <v>18609</v>
      </c>
      <c r="N4676" s="2" t="s">
        <v>18610</v>
      </c>
      <c r="S4676" s="1" t="s">
        <v>68</v>
      </c>
      <c r="T4676" s="1" t="s">
        <v>8708</v>
      </c>
      <c r="Y4676" s="1" t="s">
        <v>53</v>
      </c>
      <c r="Z4676" s="1" t="s">
        <v>9315</v>
      </c>
      <c r="AC4676" s="1">
        <v>7</v>
      </c>
      <c r="AD4676" s="1" t="s">
        <v>454</v>
      </c>
      <c r="AE4676" s="1" t="s">
        <v>11543</v>
      </c>
    </row>
    <row r="4677" spans="1:73" ht="13.5" customHeight="1">
      <c r="A4677" s="3" t="str">
        <f>HYPERLINK("http://kyu.snu.ac.kr/sdhj/index.jsp?type=hj/GK14605_00IH_0001_0082.jpg","1720_각북면_82")</f>
        <v>1720_각북면_82</v>
      </c>
      <c r="B4677" s="2">
        <v>1720</v>
      </c>
      <c r="C4677" s="2" t="s">
        <v>15637</v>
      </c>
      <c r="D4677" s="2" t="s">
        <v>15638</v>
      </c>
      <c r="E4677" s="2">
        <v>4676</v>
      </c>
      <c r="F4677" s="1">
        <v>20</v>
      </c>
      <c r="G4677" s="1" t="s">
        <v>7085</v>
      </c>
      <c r="H4677" s="1" t="s">
        <v>8501</v>
      </c>
      <c r="I4677" s="1">
        <v>5</v>
      </c>
      <c r="L4677" s="1">
        <v>2</v>
      </c>
      <c r="M4677" s="2" t="s">
        <v>18609</v>
      </c>
      <c r="N4677" s="2" t="s">
        <v>18610</v>
      </c>
      <c r="S4677" s="1" t="s">
        <v>68</v>
      </c>
      <c r="T4677" s="1" t="s">
        <v>8708</v>
      </c>
      <c r="Y4677" s="1" t="s">
        <v>53</v>
      </c>
      <c r="Z4677" s="1" t="s">
        <v>9315</v>
      </c>
      <c r="AC4677" s="1">
        <v>4</v>
      </c>
      <c r="AD4677" s="1" t="s">
        <v>105</v>
      </c>
      <c r="AE4677" s="1" t="s">
        <v>11518</v>
      </c>
    </row>
    <row r="4678" spans="1:73" ht="13.5" customHeight="1">
      <c r="A4678" s="3" t="str">
        <f>HYPERLINK("http://kyu.snu.ac.kr/sdhj/index.jsp?type=hj/GK14605_00IH_0001_0083.jpg","1720_각북면_83")</f>
        <v>1720_각북면_83</v>
      </c>
      <c r="B4678" s="2">
        <v>1720</v>
      </c>
      <c r="C4678" s="2" t="s">
        <v>15637</v>
      </c>
      <c r="D4678" s="2" t="s">
        <v>15638</v>
      </c>
      <c r="E4678" s="2">
        <v>4677</v>
      </c>
      <c r="F4678" s="1">
        <v>20</v>
      </c>
      <c r="G4678" s="1" t="s">
        <v>7085</v>
      </c>
      <c r="H4678" s="1" t="s">
        <v>8501</v>
      </c>
      <c r="I4678" s="1">
        <v>5</v>
      </c>
      <c r="L4678" s="1">
        <v>3</v>
      </c>
      <c r="M4678" s="2" t="s">
        <v>18611</v>
      </c>
      <c r="N4678" s="2" t="s">
        <v>18612</v>
      </c>
      <c r="T4678" s="1" t="s">
        <v>15624</v>
      </c>
      <c r="U4678" s="1" t="s">
        <v>898</v>
      </c>
      <c r="V4678" s="1" t="s">
        <v>8831</v>
      </c>
      <c r="W4678" s="1" t="s">
        <v>1335</v>
      </c>
      <c r="X4678" s="1" t="s">
        <v>9285</v>
      </c>
      <c r="Y4678" s="1" t="s">
        <v>7216</v>
      </c>
      <c r="Z4678" s="1" t="s">
        <v>9858</v>
      </c>
      <c r="AC4678" s="1">
        <v>48</v>
      </c>
      <c r="AD4678" s="1" t="s">
        <v>244</v>
      </c>
      <c r="AE4678" s="1" t="s">
        <v>9717</v>
      </c>
      <c r="AJ4678" s="1" t="s">
        <v>17</v>
      </c>
      <c r="AK4678" s="1" t="s">
        <v>11718</v>
      </c>
      <c r="AL4678" s="1" t="s">
        <v>642</v>
      </c>
      <c r="AM4678" s="1" t="s">
        <v>11735</v>
      </c>
      <c r="AT4678" s="1" t="s">
        <v>44</v>
      </c>
      <c r="AU4678" s="1" t="s">
        <v>8875</v>
      </c>
      <c r="AV4678" s="1" t="s">
        <v>7217</v>
      </c>
      <c r="AW4678" s="1" t="s">
        <v>12150</v>
      </c>
      <c r="BG4678" s="1" t="s">
        <v>2179</v>
      </c>
      <c r="BH4678" s="1" t="s">
        <v>15317</v>
      </c>
      <c r="BI4678" s="1" t="s">
        <v>7218</v>
      </c>
      <c r="BJ4678" s="1" t="s">
        <v>12272</v>
      </c>
      <c r="BK4678" s="1" t="s">
        <v>516</v>
      </c>
      <c r="BL4678" s="1" t="s">
        <v>8956</v>
      </c>
      <c r="BM4678" s="1" t="s">
        <v>7219</v>
      </c>
      <c r="BN4678" s="1" t="s">
        <v>10252</v>
      </c>
      <c r="BO4678" s="1" t="s">
        <v>112</v>
      </c>
      <c r="BP4678" s="1" t="s">
        <v>8827</v>
      </c>
      <c r="BQ4678" s="1" t="s">
        <v>7220</v>
      </c>
      <c r="BR4678" s="1" t="s">
        <v>14150</v>
      </c>
      <c r="BS4678" s="1" t="s">
        <v>101</v>
      </c>
      <c r="BT4678" s="1" t="s">
        <v>11730</v>
      </c>
    </row>
    <row r="4679" spans="1:73" ht="13.5" customHeight="1">
      <c r="A4679" s="3" t="str">
        <f>HYPERLINK("http://kyu.snu.ac.kr/sdhj/index.jsp?type=hj/GK14605_00IH_0001_0083.jpg","1720_각북면_83")</f>
        <v>1720_각북면_83</v>
      </c>
      <c r="B4679" s="2">
        <v>1720</v>
      </c>
      <c r="C4679" s="2" t="s">
        <v>15737</v>
      </c>
      <c r="D4679" s="2" t="s">
        <v>15738</v>
      </c>
      <c r="E4679" s="2">
        <v>4678</v>
      </c>
      <c r="F4679" s="1">
        <v>20</v>
      </c>
      <c r="G4679" s="1" t="s">
        <v>7085</v>
      </c>
      <c r="H4679" s="1" t="s">
        <v>8501</v>
      </c>
      <c r="I4679" s="1">
        <v>5</v>
      </c>
      <c r="L4679" s="1">
        <v>3</v>
      </c>
      <c r="M4679" s="2" t="s">
        <v>18611</v>
      </c>
      <c r="N4679" s="2" t="s">
        <v>18612</v>
      </c>
      <c r="S4679" s="1" t="s">
        <v>51</v>
      </c>
      <c r="T4679" s="1" t="s">
        <v>1413</v>
      </c>
      <c r="W4679" s="1" t="s">
        <v>4542</v>
      </c>
      <c r="X4679" s="1" t="s">
        <v>9287</v>
      </c>
      <c r="Y4679" s="1" t="s">
        <v>53</v>
      </c>
      <c r="Z4679" s="1" t="s">
        <v>9315</v>
      </c>
      <c r="AC4679" s="1">
        <v>38</v>
      </c>
      <c r="AD4679" s="1" t="s">
        <v>316</v>
      </c>
      <c r="AE4679" s="1" t="s">
        <v>11519</v>
      </c>
      <c r="AJ4679" s="1" t="s">
        <v>17</v>
      </c>
      <c r="AK4679" s="1" t="s">
        <v>11718</v>
      </c>
      <c r="AL4679" s="1" t="s">
        <v>5229</v>
      </c>
      <c r="AM4679" s="1" t="s">
        <v>11739</v>
      </c>
      <c r="AT4679" s="1" t="s">
        <v>48</v>
      </c>
      <c r="AU4679" s="1" t="s">
        <v>8899</v>
      </c>
      <c r="AV4679" s="1" t="s">
        <v>7179</v>
      </c>
      <c r="AW4679" s="1" t="s">
        <v>9874</v>
      </c>
      <c r="BG4679" s="1" t="s">
        <v>60</v>
      </c>
      <c r="BH4679" s="1" t="s">
        <v>9030</v>
      </c>
      <c r="BI4679" s="1" t="s">
        <v>7180</v>
      </c>
      <c r="BJ4679" s="1" t="s">
        <v>12155</v>
      </c>
      <c r="BK4679" s="1" t="s">
        <v>48</v>
      </c>
      <c r="BL4679" s="1" t="s">
        <v>8899</v>
      </c>
      <c r="BM4679" s="1" t="s">
        <v>1195</v>
      </c>
      <c r="BN4679" s="1" t="s">
        <v>9575</v>
      </c>
      <c r="BO4679" s="1" t="s">
        <v>60</v>
      </c>
      <c r="BP4679" s="1" t="s">
        <v>9030</v>
      </c>
      <c r="BQ4679" s="1" t="s">
        <v>7221</v>
      </c>
      <c r="BR4679" s="1" t="s">
        <v>15008</v>
      </c>
      <c r="BS4679" s="1" t="s">
        <v>50</v>
      </c>
      <c r="BT4679" s="1" t="s">
        <v>16895</v>
      </c>
    </row>
    <row r="4680" spans="1:73" ht="13.5" customHeight="1">
      <c r="A4680" s="3" t="str">
        <f>HYPERLINK("http://kyu.snu.ac.kr/sdhj/index.jsp?type=hj/GK14605_00IH_0001_0083.jpg","1720_각북면_83")</f>
        <v>1720_각북면_83</v>
      </c>
      <c r="B4680" s="2">
        <v>1720</v>
      </c>
      <c r="C4680" s="2" t="s">
        <v>15643</v>
      </c>
      <c r="D4680" s="2" t="s">
        <v>15644</v>
      </c>
      <c r="E4680" s="2">
        <v>4679</v>
      </c>
      <c r="F4680" s="1">
        <v>20</v>
      </c>
      <c r="G4680" s="1" t="s">
        <v>7085</v>
      </c>
      <c r="H4680" s="1" t="s">
        <v>8501</v>
      </c>
      <c r="I4680" s="1">
        <v>5</v>
      </c>
      <c r="L4680" s="1">
        <v>3</v>
      </c>
      <c r="M4680" s="2" t="s">
        <v>18611</v>
      </c>
      <c r="N4680" s="2" t="s">
        <v>18612</v>
      </c>
      <c r="S4680" s="1" t="s">
        <v>226</v>
      </c>
      <c r="T4680" s="1" t="s">
        <v>8709</v>
      </c>
      <c r="Y4680" s="1" t="s">
        <v>53</v>
      </c>
      <c r="Z4680" s="1" t="s">
        <v>9315</v>
      </c>
      <c r="AC4680" s="1">
        <v>5</v>
      </c>
      <c r="AD4680" s="1" t="s">
        <v>249</v>
      </c>
      <c r="AE4680" s="1" t="s">
        <v>11523</v>
      </c>
      <c r="AG4680" s="1" t="s">
        <v>15646</v>
      </c>
    </row>
    <row r="4681" spans="1:73" ht="13.5" customHeight="1">
      <c r="A4681" s="3" t="str">
        <f>HYPERLINK("http://kyu.snu.ac.kr/sdhj/index.jsp?type=hj/GK14605_00IH_0001_0083.jpg","1720_각북면_83")</f>
        <v>1720_각북면_83</v>
      </c>
      <c r="B4681" s="2">
        <v>1720</v>
      </c>
      <c r="C4681" s="2" t="s">
        <v>15637</v>
      </c>
      <c r="D4681" s="2" t="s">
        <v>15638</v>
      </c>
      <c r="E4681" s="2">
        <v>4680</v>
      </c>
      <c r="F4681" s="1">
        <v>20</v>
      </c>
      <c r="G4681" s="1" t="s">
        <v>7085</v>
      </c>
      <c r="H4681" s="1" t="s">
        <v>8501</v>
      </c>
      <c r="I4681" s="1">
        <v>5</v>
      </c>
      <c r="L4681" s="1">
        <v>3</v>
      </c>
      <c r="M4681" s="2" t="s">
        <v>18611</v>
      </c>
      <c r="N4681" s="2" t="s">
        <v>18612</v>
      </c>
      <c r="S4681" s="1" t="s">
        <v>71</v>
      </c>
      <c r="T4681" s="1" t="s">
        <v>8710</v>
      </c>
      <c r="U4681" s="1" t="s">
        <v>6943</v>
      </c>
      <c r="V4681" s="1" t="s">
        <v>8948</v>
      </c>
      <c r="Y4681" s="1" t="s">
        <v>1756</v>
      </c>
      <c r="Z4681" s="1" t="s">
        <v>9322</v>
      </c>
      <c r="AC4681" s="1">
        <v>22</v>
      </c>
      <c r="AD4681" s="1" t="s">
        <v>334</v>
      </c>
      <c r="AE4681" s="1" t="s">
        <v>11555</v>
      </c>
      <c r="AG4681" s="1" t="s">
        <v>17516</v>
      </c>
    </row>
    <row r="4682" spans="1:73" ht="13.5" customHeight="1">
      <c r="A4682" s="3" t="str">
        <f>HYPERLINK("http://kyu.snu.ac.kr/sdhj/index.jsp?type=hj/GK14605_00IH_0001_0083.jpg","1720_각북면_83")</f>
        <v>1720_각북면_83</v>
      </c>
      <c r="B4682" s="2">
        <v>1720</v>
      </c>
      <c r="C4682" s="2" t="s">
        <v>15735</v>
      </c>
      <c r="D4682" s="2" t="s">
        <v>15736</v>
      </c>
      <c r="E4682" s="2">
        <v>4681</v>
      </c>
      <c r="F4682" s="1">
        <v>20</v>
      </c>
      <c r="G4682" s="1" t="s">
        <v>7085</v>
      </c>
      <c r="H4682" s="1" t="s">
        <v>8501</v>
      </c>
      <c r="I4682" s="1">
        <v>5</v>
      </c>
      <c r="L4682" s="1">
        <v>3</v>
      </c>
      <c r="M4682" s="2" t="s">
        <v>18611</v>
      </c>
      <c r="N4682" s="2" t="s">
        <v>18612</v>
      </c>
      <c r="S4682" s="1" t="s">
        <v>71</v>
      </c>
      <c r="T4682" s="1" t="s">
        <v>8710</v>
      </c>
      <c r="Y4682" s="1" t="s">
        <v>7222</v>
      </c>
      <c r="Z4682" s="1" t="s">
        <v>9857</v>
      </c>
      <c r="AC4682" s="1">
        <v>8</v>
      </c>
      <c r="AD4682" s="1" t="s">
        <v>76</v>
      </c>
      <c r="AE4682" s="1" t="s">
        <v>11537</v>
      </c>
      <c r="AG4682" s="1" t="s">
        <v>15646</v>
      </c>
    </row>
    <row r="4683" spans="1:73" ht="13.5" customHeight="1">
      <c r="A4683" s="3" t="str">
        <f>HYPERLINK("http://kyu.snu.ac.kr/sdhj/index.jsp?type=hj/GK14605_00IH_0001_0083.jpg","1720_각북면_83")</f>
        <v>1720_각북면_83</v>
      </c>
      <c r="B4683" s="2">
        <v>1720</v>
      </c>
      <c r="C4683" s="2" t="s">
        <v>15637</v>
      </c>
      <c r="D4683" s="2" t="s">
        <v>15638</v>
      </c>
      <c r="E4683" s="2">
        <v>4682</v>
      </c>
      <c r="F4683" s="1">
        <v>20</v>
      </c>
      <c r="G4683" s="1" t="s">
        <v>7085</v>
      </c>
      <c r="H4683" s="1" t="s">
        <v>8501</v>
      </c>
      <c r="I4683" s="1">
        <v>5</v>
      </c>
      <c r="L4683" s="1">
        <v>3</v>
      </c>
      <c r="M4683" s="2" t="s">
        <v>18611</v>
      </c>
      <c r="N4683" s="2" t="s">
        <v>18612</v>
      </c>
      <c r="S4683" s="1" t="s">
        <v>68</v>
      </c>
      <c r="T4683" s="1" t="s">
        <v>8708</v>
      </c>
      <c r="Y4683" s="1" t="s">
        <v>53</v>
      </c>
      <c r="Z4683" s="1" t="s">
        <v>9315</v>
      </c>
      <c r="AC4683" s="1">
        <v>4</v>
      </c>
      <c r="AD4683" s="1" t="s">
        <v>105</v>
      </c>
      <c r="AE4683" s="1" t="s">
        <v>11518</v>
      </c>
      <c r="AF4683" s="1" t="s">
        <v>17517</v>
      </c>
      <c r="AG4683" s="1" t="s">
        <v>17518</v>
      </c>
    </row>
    <row r="4684" spans="1:73" ht="13.5" customHeight="1">
      <c r="A4684" s="3" t="str">
        <f>HYPERLINK("http://kyu.snu.ac.kr/sdhj/index.jsp?type=hj/GK14605_00IH_0001_0083.jpg","1720_각북면_83")</f>
        <v>1720_각북면_83</v>
      </c>
      <c r="B4684" s="2">
        <v>1720</v>
      </c>
      <c r="C4684" s="2" t="s">
        <v>15637</v>
      </c>
      <c r="D4684" s="2" t="s">
        <v>15638</v>
      </c>
      <c r="E4684" s="2">
        <v>4683</v>
      </c>
      <c r="F4684" s="1">
        <v>20</v>
      </c>
      <c r="G4684" s="1" t="s">
        <v>7085</v>
      </c>
      <c r="H4684" s="1" t="s">
        <v>8501</v>
      </c>
      <c r="I4684" s="1">
        <v>5</v>
      </c>
      <c r="L4684" s="1">
        <v>4</v>
      </c>
      <c r="M4684" s="2" t="s">
        <v>18613</v>
      </c>
      <c r="N4684" s="2" t="s">
        <v>18614</v>
      </c>
      <c r="T4684" s="1" t="s">
        <v>15624</v>
      </c>
      <c r="U4684" s="1" t="s">
        <v>227</v>
      </c>
      <c r="V4684" s="1" t="s">
        <v>15676</v>
      </c>
      <c r="W4684" s="1" t="s">
        <v>1307</v>
      </c>
      <c r="X4684" s="1" t="s">
        <v>9271</v>
      </c>
      <c r="Y4684" s="1" t="s">
        <v>1595</v>
      </c>
      <c r="Z4684" s="1" t="s">
        <v>9856</v>
      </c>
      <c r="AC4684" s="1">
        <v>83</v>
      </c>
      <c r="AD4684" s="1" t="s">
        <v>194</v>
      </c>
      <c r="AE4684" s="1" t="s">
        <v>11565</v>
      </c>
      <c r="AJ4684" s="1" t="s">
        <v>17</v>
      </c>
      <c r="AK4684" s="1" t="s">
        <v>11718</v>
      </c>
      <c r="AL4684" s="1" t="s">
        <v>241</v>
      </c>
      <c r="AM4684" s="1" t="s">
        <v>11687</v>
      </c>
      <c r="AT4684" s="1" t="s">
        <v>88</v>
      </c>
      <c r="AU4684" s="1" t="s">
        <v>8828</v>
      </c>
      <c r="AV4684" s="1" t="s">
        <v>451</v>
      </c>
      <c r="AW4684" s="1" t="s">
        <v>10816</v>
      </c>
      <c r="BG4684" s="1" t="s">
        <v>88</v>
      </c>
      <c r="BH4684" s="1" t="s">
        <v>8828</v>
      </c>
      <c r="BI4684" s="1" t="s">
        <v>8396</v>
      </c>
      <c r="BJ4684" s="1" t="s">
        <v>12449</v>
      </c>
      <c r="BK4684" s="1" t="s">
        <v>88</v>
      </c>
      <c r="BL4684" s="1" t="s">
        <v>8828</v>
      </c>
      <c r="BM4684" s="1" t="s">
        <v>6675</v>
      </c>
      <c r="BN4684" s="1" t="s">
        <v>13644</v>
      </c>
      <c r="BO4684" s="1" t="s">
        <v>428</v>
      </c>
      <c r="BP4684" s="1" t="s">
        <v>11968</v>
      </c>
      <c r="BQ4684" s="1" t="s">
        <v>7198</v>
      </c>
      <c r="BR4684" s="1" t="s">
        <v>14117</v>
      </c>
      <c r="BS4684" s="1" t="s">
        <v>149</v>
      </c>
      <c r="BT4684" s="1" t="s">
        <v>11728</v>
      </c>
    </row>
    <row r="4685" spans="1:73" ht="13.5" customHeight="1">
      <c r="A4685" s="3" t="str">
        <f>HYPERLINK("http://kyu.snu.ac.kr/sdhj/index.jsp?type=hj/GK14605_00IH_0001_0083.jpg","1720_각북면_83")</f>
        <v>1720_각북면_83</v>
      </c>
      <c r="B4685" s="2">
        <v>1720</v>
      </c>
      <c r="C4685" s="2" t="s">
        <v>15657</v>
      </c>
      <c r="D4685" s="2" t="s">
        <v>15658</v>
      </c>
      <c r="E4685" s="2">
        <v>4684</v>
      </c>
      <c r="F4685" s="1">
        <v>20</v>
      </c>
      <c r="G4685" s="1" t="s">
        <v>7085</v>
      </c>
      <c r="H4685" s="1" t="s">
        <v>8501</v>
      </c>
      <c r="I4685" s="1">
        <v>5</v>
      </c>
      <c r="L4685" s="1">
        <v>4</v>
      </c>
      <c r="M4685" s="2" t="s">
        <v>18613</v>
      </c>
      <c r="N4685" s="2" t="s">
        <v>18614</v>
      </c>
      <c r="S4685" s="1" t="s">
        <v>51</v>
      </c>
      <c r="T4685" s="1" t="s">
        <v>1413</v>
      </c>
      <c r="W4685" s="1" t="s">
        <v>103</v>
      </c>
      <c r="X4685" s="1" t="s">
        <v>15645</v>
      </c>
      <c r="Y4685" s="1" t="s">
        <v>53</v>
      </c>
      <c r="Z4685" s="1" t="s">
        <v>9315</v>
      </c>
      <c r="AC4685" s="1">
        <v>69</v>
      </c>
      <c r="AD4685" s="1" t="s">
        <v>258</v>
      </c>
      <c r="AE4685" s="1" t="s">
        <v>11526</v>
      </c>
      <c r="AJ4685" s="1" t="s">
        <v>17</v>
      </c>
      <c r="AK4685" s="1" t="s">
        <v>11718</v>
      </c>
      <c r="AL4685" s="1" t="s">
        <v>50</v>
      </c>
      <c r="AM4685" s="1" t="s">
        <v>15656</v>
      </c>
      <c r="AT4685" s="1" t="s">
        <v>88</v>
      </c>
      <c r="AU4685" s="1" t="s">
        <v>8828</v>
      </c>
      <c r="AV4685" s="1" t="s">
        <v>7223</v>
      </c>
      <c r="AW4685" s="1" t="s">
        <v>17519</v>
      </c>
      <c r="BG4685" s="1" t="s">
        <v>88</v>
      </c>
      <c r="BH4685" s="1" t="s">
        <v>8828</v>
      </c>
      <c r="BI4685" s="1" t="s">
        <v>7224</v>
      </c>
      <c r="BJ4685" s="1" t="s">
        <v>17520</v>
      </c>
      <c r="BM4685" s="1" t="s">
        <v>2621</v>
      </c>
      <c r="BN4685" s="1" t="s">
        <v>12043</v>
      </c>
      <c r="BO4685" s="1" t="s">
        <v>88</v>
      </c>
      <c r="BP4685" s="1" t="s">
        <v>8828</v>
      </c>
      <c r="BQ4685" s="1" t="s">
        <v>7225</v>
      </c>
      <c r="BR4685" s="1" t="s">
        <v>15266</v>
      </c>
      <c r="BS4685" s="1" t="s">
        <v>305</v>
      </c>
      <c r="BT4685" s="1" t="s">
        <v>11720</v>
      </c>
    </row>
    <row r="4686" spans="1:73" ht="13.5" customHeight="1">
      <c r="A4686" s="3" t="str">
        <f>HYPERLINK("http://kyu.snu.ac.kr/sdhj/index.jsp?type=hj/GK14605_00IH_0001_0083.jpg","1720_각북면_83")</f>
        <v>1720_각북면_83</v>
      </c>
      <c r="B4686" s="2">
        <v>1720</v>
      </c>
      <c r="C4686" s="2" t="s">
        <v>17521</v>
      </c>
      <c r="D4686" s="2" t="s">
        <v>17522</v>
      </c>
      <c r="E4686" s="2">
        <v>4685</v>
      </c>
      <c r="F4686" s="1">
        <v>20</v>
      </c>
      <c r="G4686" s="1" t="s">
        <v>7085</v>
      </c>
      <c r="H4686" s="1" t="s">
        <v>8501</v>
      </c>
      <c r="I4686" s="1">
        <v>5</v>
      </c>
      <c r="L4686" s="1">
        <v>4</v>
      </c>
      <c r="M4686" s="2" t="s">
        <v>18613</v>
      </c>
      <c r="N4686" s="2" t="s">
        <v>18614</v>
      </c>
      <c r="S4686" s="1" t="s">
        <v>71</v>
      </c>
      <c r="T4686" s="1" t="s">
        <v>8710</v>
      </c>
      <c r="Y4686" s="1" t="s">
        <v>7226</v>
      </c>
      <c r="Z4686" s="1" t="s">
        <v>9755</v>
      </c>
      <c r="AG4686" s="1" t="s">
        <v>15703</v>
      </c>
    </row>
    <row r="4687" spans="1:73" ht="13.5" customHeight="1">
      <c r="A4687" s="3" t="str">
        <f>HYPERLINK("http://kyu.snu.ac.kr/sdhj/index.jsp?type=hj/GK14605_00IH_0001_0083.jpg","1720_각북면_83")</f>
        <v>1720_각북면_83</v>
      </c>
      <c r="B4687" s="2">
        <v>1720</v>
      </c>
      <c r="C4687" s="2" t="s">
        <v>15637</v>
      </c>
      <c r="D4687" s="2" t="s">
        <v>15638</v>
      </c>
      <c r="E4687" s="2">
        <v>4686</v>
      </c>
      <c r="F4687" s="1">
        <v>20</v>
      </c>
      <c r="G4687" s="1" t="s">
        <v>7085</v>
      </c>
      <c r="H4687" s="1" t="s">
        <v>8501</v>
      </c>
      <c r="I4687" s="1">
        <v>5</v>
      </c>
      <c r="L4687" s="1">
        <v>4</v>
      </c>
      <c r="M4687" s="2" t="s">
        <v>18613</v>
      </c>
      <c r="N4687" s="2" t="s">
        <v>18614</v>
      </c>
      <c r="S4687" s="1" t="s">
        <v>133</v>
      </c>
      <c r="T4687" s="1" t="s">
        <v>8712</v>
      </c>
      <c r="W4687" s="1" t="s">
        <v>373</v>
      </c>
      <c r="X4687" s="1" t="s">
        <v>9290</v>
      </c>
      <c r="Y4687" s="1" t="s">
        <v>53</v>
      </c>
      <c r="Z4687" s="1" t="s">
        <v>9315</v>
      </c>
      <c r="AG4687" s="1" t="s">
        <v>15703</v>
      </c>
    </row>
    <row r="4688" spans="1:73" ht="13.5" customHeight="1">
      <c r="A4688" s="3" t="str">
        <f>HYPERLINK("http://kyu.snu.ac.kr/sdhj/index.jsp?type=hj/GK14605_00IH_0001_0083.jpg","1720_각북면_83")</f>
        <v>1720_각북면_83</v>
      </c>
      <c r="B4688" s="2">
        <v>1720</v>
      </c>
      <c r="C4688" s="2" t="s">
        <v>15637</v>
      </c>
      <c r="D4688" s="2" t="s">
        <v>15638</v>
      </c>
      <c r="E4688" s="2">
        <v>4687</v>
      </c>
      <c r="F4688" s="1">
        <v>20</v>
      </c>
      <c r="G4688" s="1" t="s">
        <v>7085</v>
      </c>
      <c r="H4688" s="1" t="s">
        <v>8501</v>
      </c>
      <c r="I4688" s="1">
        <v>5</v>
      </c>
      <c r="L4688" s="1">
        <v>4</v>
      </c>
      <c r="M4688" s="2" t="s">
        <v>18613</v>
      </c>
      <c r="N4688" s="2" t="s">
        <v>18614</v>
      </c>
      <c r="S4688" s="1" t="s">
        <v>356</v>
      </c>
      <c r="T4688" s="1" t="s">
        <v>8717</v>
      </c>
      <c r="Y4688" s="1" t="s">
        <v>53</v>
      </c>
      <c r="Z4688" s="1" t="s">
        <v>9315</v>
      </c>
      <c r="AG4688" s="1" t="s">
        <v>15703</v>
      </c>
    </row>
    <row r="4689" spans="1:72" ht="13.5" customHeight="1">
      <c r="A4689" s="3" t="str">
        <f>HYPERLINK("http://kyu.snu.ac.kr/sdhj/index.jsp?type=hj/GK14605_00IH_0001_0083.jpg","1720_각북면_83")</f>
        <v>1720_각북면_83</v>
      </c>
      <c r="B4689" s="2">
        <v>1720</v>
      </c>
      <c r="C4689" s="2" t="s">
        <v>15637</v>
      </c>
      <c r="D4689" s="2" t="s">
        <v>15638</v>
      </c>
      <c r="E4689" s="2">
        <v>4688</v>
      </c>
      <c r="F4689" s="1">
        <v>20</v>
      </c>
      <c r="G4689" s="1" t="s">
        <v>7085</v>
      </c>
      <c r="H4689" s="1" t="s">
        <v>8501</v>
      </c>
      <c r="I4689" s="1">
        <v>5</v>
      </c>
      <c r="L4689" s="1">
        <v>4</v>
      </c>
      <c r="M4689" s="2" t="s">
        <v>18613</v>
      </c>
      <c r="N4689" s="2" t="s">
        <v>18614</v>
      </c>
      <c r="S4689" s="1" t="s">
        <v>356</v>
      </c>
      <c r="T4689" s="1" t="s">
        <v>8717</v>
      </c>
      <c r="Y4689" s="1" t="s">
        <v>7227</v>
      </c>
      <c r="Z4689" s="1" t="s">
        <v>9762</v>
      </c>
      <c r="AG4689" s="1" t="s">
        <v>15703</v>
      </c>
    </row>
    <row r="4690" spans="1:72" ht="13.5" customHeight="1">
      <c r="A4690" s="3" t="str">
        <f>HYPERLINK("http://kyu.snu.ac.kr/sdhj/index.jsp?type=hj/GK14605_00IH_0001_0083.jpg","1720_각북면_83")</f>
        <v>1720_각북면_83</v>
      </c>
      <c r="B4690" s="2">
        <v>1720</v>
      </c>
      <c r="C4690" s="2" t="s">
        <v>15637</v>
      </c>
      <c r="D4690" s="2" t="s">
        <v>15638</v>
      </c>
      <c r="E4690" s="2">
        <v>4689</v>
      </c>
      <c r="F4690" s="1">
        <v>20</v>
      </c>
      <c r="G4690" s="1" t="s">
        <v>7085</v>
      </c>
      <c r="H4690" s="1" t="s">
        <v>8501</v>
      </c>
      <c r="I4690" s="1">
        <v>5</v>
      </c>
      <c r="L4690" s="1">
        <v>4</v>
      </c>
      <c r="M4690" s="2" t="s">
        <v>18613</v>
      </c>
      <c r="N4690" s="2" t="s">
        <v>18614</v>
      </c>
      <c r="S4690" s="1" t="s">
        <v>247</v>
      </c>
      <c r="T4690" s="1" t="s">
        <v>8741</v>
      </c>
      <c r="Y4690" s="1" t="s">
        <v>7228</v>
      </c>
      <c r="Z4690" s="1" t="s">
        <v>9754</v>
      </c>
      <c r="AG4690" s="1" t="s">
        <v>15703</v>
      </c>
    </row>
    <row r="4691" spans="1:72" ht="13.5" customHeight="1">
      <c r="A4691" s="3" t="str">
        <f>HYPERLINK("http://kyu.snu.ac.kr/sdhj/index.jsp?type=hj/GK14605_00IH_0001_0083.jpg","1720_각북면_83")</f>
        <v>1720_각북면_83</v>
      </c>
      <c r="B4691" s="2">
        <v>1720</v>
      </c>
      <c r="C4691" s="2" t="s">
        <v>15637</v>
      </c>
      <c r="D4691" s="2" t="s">
        <v>15638</v>
      </c>
      <c r="E4691" s="2">
        <v>4690</v>
      </c>
      <c r="F4691" s="1">
        <v>20</v>
      </c>
      <c r="G4691" s="1" t="s">
        <v>7085</v>
      </c>
      <c r="H4691" s="1" t="s">
        <v>8501</v>
      </c>
      <c r="I4691" s="1">
        <v>5</v>
      </c>
      <c r="L4691" s="1">
        <v>4</v>
      </c>
      <c r="M4691" s="2" t="s">
        <v>18613</v>
      </c>
      <c r="N4691" s="2" t="s">
        <v>18614</v>
      </c>
      <c r="S4691" s="1" t="s">
        <v>356</v>
      </c>
      <c r="T4691" s="1" t="s">
        <v>8717</v>
      </c>
      <c r="Y4691" s="1" t="s">
        <v>53</v>
      </c>
      <c r="Z4691" s="1" t="s">
        <v>9315</v>
      </c>
      <c r="AF4691" s="1" t="s">
        <v>17523</v>
      </c>
      <c r="AG4691" s="1" t="s">
        <v>17524</v>
      </c>
    </row>
    <row r="4692" spans="1:72" ht="13.5" customHeight="1">
      <c r="A4692" s="3" t="str">
        <f>HYPERLINK("http://kyu.snu.ac.kr/sdhj/index.jsp?type=hj/GK14605_00IH_0001_0083.jpg","1720_각북면_83")</f>
        <v>1720_각북면_83</v>
      </c>
      <c r="B4692" s="2">
        <v>1720</v>
      </c>
      <c r="C4692" s="2" t="s">
        <v>15637</v>
      </c>
      <c r="D4692" s="2" t="s">
        <v>15638</v>
      </c>
      <c r="E4692" s="2">
        <v>4691</v>
      </c>
      <c r="F4692" s="1">
        <v>20</v>
      </c>
      <c r="G4692" s="1" t="s">
        <v>7085</v>
      </c>
      <c r="H4692" s="1" t="s">
        <v>8501</v>
      </c>
      <c r="I4692" s="1">
        <v>5</v>
      </c>
      <c r="L4692" s="1">
        <v>5</v>
      </c>
      <c r="M4692" s="2" t="s">
        <v>18615</v>
      </c>
      <c r="N4692" s="2" t="s">
        <v>18616</v>
      </c>
      <c r="T4692" s="1" t="s">
        <v>15624</v>
      </c>
      <c r="U4692" s="1" t="s">
        <v>7229</v>
      </c>
      <c r="V4692" s="1" t="s">
        <v>8947</v>
      </c>
      <c r="W4692" s="1" t="s">
        <v>1307</v>
      </c>
      <c r="X4692" s="1" t="s">
        <v>9271</v>
      </c>
      <c r="Y4692" s="1" t="s">
        <v>7230</v>
      </c>
      <c r="Z4692" s="1" t="s">
        <v>9855</v>
      </c>
      <c r="AC4692" s="1">
        <v>32</v>
      </c>
      <c r="AD4692" s="1" t="s">
        <v>823</v>
      </c>
      <c r="AE4692" s="1" t="s">
        <v>11532</v>
      </c>
      <c r="AJ4692" s="1" t="s">
        <v>17</v>
      </c>
      <c r="AK4692" s="1" t="s">
        <v>11718</v>
      </c>
      <c r="AL4692" s="1" t="s">
        <v>241</v>
      </c>
      <c r="AM4692" s="1" t="s">
        <v>11687</v>
      </c>
      <c r="AT4692" s="1" t="s">
        <v>88</v>
      </c>
      <c r="AU4692" s="1" t="s">
        <v>8828</v>
      </c>
      <c r="AV4692" s="1" t="s">
        <v>7231</v>
      </c>
      <c r="AW4692" s="1" t="s">
        <v>12122</v>
      </c>
      <c r="BG4692" s="1" t="s">
        <v>88</v>
      </c>
      <c r="BH4692" s="1" t="s">
        <v>8828</v>
      </c>
      <c r="BI4692" s="1" t="s">
        <v>451</v>
      </c>
      <c r="BJ4692" s="1" t="s">
        <v>10816</v>
      </c>
      <c r="BK4692" s="1" t="s">
        <v>88</v>
      </c>
      <c r="BL4692" s="1" t="s">
        <v>8828</v>
      </c>
      <c r="BM4692" s="1" t="s">
        <v>8396</v>
      </c>
      <c r="BN4692" s="1" t="s">
        <v>12449</v>
      </c>
      <c r="BO4692" s="1" t="s">
        <v>88</v>
      </c>
      <c r="BP4692" s="1" t="s">
        <v>8828</v>
      </c>
      <c r="BQ4692" s="1" t="s">
        <v>7176</v>
      </c>
      <c r="BR4692" s="1" t="s">
        <v>17018</v>
      </c>
      <c r="BS4692" s="1" t="s">
        <v>365</v>
      </c>
      <c r="BT4692" s="1" t="s">
        <v>11781</v>
      </c>
    </row>
    <row r="4693" spans="1:72" ht="13.5" customHeight="1">
      <c r="A4693" s="3" t="str">
        <f>HYPERLINK("http://kyu.snu.ac.kr/sdhj/index.jsp?type=hj/GK14605_00IH_0001_0083.jpg","1720_각북면_83")</f>
        <v>1720_각북면_83</v>
      </c>
      <c r="B4693" s="2">
        <v>1720</v>
      </c>
      <c r="C4693" s="2" t="s">
        <v>16813</v>
      </c>
      <c r="D4693" s="2" t="s">
        <v>16814</v>
      </c>
      <c r="E4693" s="2">
        <v>4692</v>
      </c>
      <c r="F4693" s="1">
        <v>20</v>
      </c>
      <c r="G4693" s="1" t="s">
        <v>7085</v>
      </c>
      <c r="H4693" s="1" t="s">
        <v>8501</v>
      </c>
      <c r="I4693" s="1">
        <v>5</v>
      </c>
      <c r="L4693" s="1">
        <v>5</v>
      </c>
      <c r="M4693" s="2" t="s">
        <v>18615</v>
      </c>
      <c r="N4693" s="2" t="s">
        <v>18616</v>
      </c>
      <c r="S4693" s="1" t="s">
        <v>51</v>
      </c>
      <c r="T4693" s="1" t="s">
        <v>1413</v>
      </c>
      <c r="W4693" s="1" t="s">
        <v>103</v>
      </c>
      <c r="X4693" s="1" t="s">
        <v>15645</v>
      </c>
      <c r="Y4693" s="1" t="s">
        <v>53</v>
      </c>
      <c r="Z4693" s="1" t="s">
        <v>9315</v>
      </c>
      <c r="AC4693" s="1">
        <v>31</v>
      </c>
      <c r="AD4693" s="1" t="s">
        <v>151</v>
      </c>
      <c r="AE4693" s="1" t="s">
        <v>10802</v>
      </c>
      <c r="AJ4693" s="1" t="s">
        <v>17</v>
      </c>
      <c r="AK4693" s="1" t="s">
        <v>11718</v>
      </c>
      <c r="AL4693" s="1" t="s">
        <v>305</v>
      </c>
      <c r="AM4693" s="1" t="s">
        <v>11720</v>
      </c>
      <c r="AT4693" s="1" t="s">
        <v>44</v>
      </c>
      <c r="AU4693" s="1" t="s">
        <v>8875</v>
      </c>
      <c r="AV4693" s="1" t="s">
        <v>5727</v>
      </c>
      <c r="AW4693" s="1" t="s">
        <v>9818</v>
      </c>
      <c r="BG4693" s="1" t="s">
        <v>88</v>
      </c>
      <c r="BH4693" s="1" t="s">
        <v>8828</v>
      </c>
      <c r="BI4693" s="1" t="s">
        <v>3148</v>
      </c>
      <c r="BJ4693" s="1" t="s">
        <v>13087</v>
      </c>
      <c r="BK4693" s="1" t="s">
        <v>88</v>
      </c>
      <c r="BL4693" s="1" t="s">
        <v>8828</v>
      </c>
      <c r="BM4693" s="1" t="s">
        <v>4998</v>
      </c>
      <c r="BN4693" s="1" t="s">
        <v>13652</v>
      </c>
      <c r="BQ4693" s="1" t="s">
        <v>7232</v>
      </c>
      <c r="BR4693" s="1" t="s">
        <v>14018</v>
      </c>
      <c r="BS4693" s="1" t="s">
        <v>158</v>
      </c>
      <c r="BT4693" s="1" t="s">
        <v>11647</v>
      </c>
    </row>
    <row r="4694" spans="1:72" ht="13.5" customHeight="1">
      <c r="A4694" s="3" t="str">
        <f>HYPERLINK("http://kyu.snu.ac.kr/sdhj/index.jsp?type=hj/GK14605_00IH_0001_0083.jpg","1720_각북면_83")</f>
        <v>1720_각북면_83</v>
      </c>
      <c r="B4694" s="2">
        <v>1720</v>
      </c>
      <c r="C4694" s="2" t="s">
        <v>16020</v>
      </c>
      <c r="D4694" s="2" t="s">
        <v>16021</v>
      </c>
      <c r="E4694" s="2">
        <v>4693</v>
      </c>
      <c r="F4694" s="1">
        <v>20</v>
      </c>
      <c r="G4694" s="1" t="s">
        <v>7085</v>
      </c>
      <c r="H4694" s="1" t="s">
        <v>8501</v>
      </c>
      <c r="I4694" s="1">
        <v>5</v>
      </c>
      <c r="L4694" s="1">
        <v>5</v>
      </c>
      <c r="M4694" s="2" t="s">
        <v>18615</v>
      </c>
      <c r="N4694" s="2" t="s">
        <v>18616</v>
      </c>
      <c r="S4694" s="1" t="s">
        <v>175</v>
      </c>
      <c r="T4694" s="1" t="s">
        <v>8735</v>
      </c>
      <c r="Y4694" s="1" t="s">
        <v>7174</v>
      </c>
      <c r="Z4694" s="1" t="s">
        <v>9854</v>
      </c>
      <c r="AF4694" s="1" t="s">
        <v>331</v>
      </c>
      <c r="AG4694" s="1" t="s">
        <v>15703</v>
      </c>
    </row>
    <row r="4695" spans="1:72" ht="13.5" customHeight="1">
      <c r="A4695" s="3" t="str">
        <f>HYPERLINK("http://kyu.snu.ac.kr/sdhj/index.jsp?type=hj/GK14605_00IH_0001_0083.jpg","1720_각북면_83")</f>
        <v>1720_각북면_83</v>
      </c>
      <c r="B4695" s="2">
        <v>1720</v>
      </c>
      <c r="C4695" s="2" t="s">
        <v>15637</v>
      </c>
      <c r="D4695" s="2" t="s">
        <v>15638</v>
      </c>
      <c r="E4695" s="2">
        <v>4694</v>
      </c>
      <c r="F4695" s="1">
        <v>20</v>
      </c>
      <c r="G4695" s="1" t="s">
        <v>7085</v>
      </c>
      <c r="H4695" s="1" t="s">
        <v>8501</v>
      </c>
      <c r="I4695" s="1">
        <v>5</v>
      </c>
      <c r="L4695" s="1">
        <v>5</v>
      </c>
      <c r="M4695" s="2" t="s">
        <v>18615</v>
      </c>
      <c r="N4695" s="2" t="s">
        <v>18616</v>
      </c>
      <c r="S4695" s="1" t="s">
        <v>71</v>
      </c>
      <c r="T4695" s="1" t="s">
        <v>8710</v>
      </c>
      <c r="U4695" s="1" t="s">
        <v>7233</v>
      </c>
      <c r="V4695" s="1" t="s">
        <v>8842</v>
      </c>
      <c r="Y4695" s="1" t="s">
        <v>5428</v>
      </c>
      <c r="Z4695" s="1" t="s">
        <v>9569</v>
      </c>
      <c r="AC4695" s="1">
        <v>16</v>
      </c>
      <c r="AD4695" s="1" t="s">
        <v>160</v>
      </c>
      <c r="AE4695" s="1" t="s">
        <v>11534</v>
      </c>
      <c r="AF4695" s="1" t="s">
        <v>135</v>
      </c>
      <c r="AG4695" s="1" t="s">
        <v>11569</v>
      </c>
    </row>
    <row r="4696" spans="1:72" ht="13.5" customHeight="1">
      <c r="A4696" s="3" t="str">
        <f>HYPERLINK("http://kyu.snu.ac.kr/sdhj/index.jsp?type=hj/GK14605_00IH_0001_0083.jpg","1720_각북면_83")</f>
        <v>1720_각북면_83</v>
      </c>
      <c r="B4696" s="2">
        <v>1720</v>
      </c>
      <c r="C4696" s="2" t="s">
        <v>15637</v>
      </c>
      <c r="D4696" s="2" t="s">
        <v>15638</v>
      </c>
      <c r="E4696" s="2">
        <v>4695</v>
      </c>
      <c r="F4696" s="1">
        <v>20</v>
      </c>
      <c r="G4696" s="1" t="s">
        <v>7085</v>
      </c>
      <c r="H4696" s="1" t="s">
        <v>8501</v>
      </c>
      <c r="I4696" s="1">
        <v>5</v>
      </c>
      <c r="L4696" s="1">
        <v>5</v>
      </c>
      <c r="M4696" s="2" t="s">
        <v>18615</v>
      </c>
      <c r="N4696" s="2" t="s">
        <v>18616</v>
      </c>
      <c r="S4696" s="1" t="s">
        <v>68</v>
      </c>
      <c r="T4696" s="1" t="s">
        <v>8708</v>
      </c>
      <c r="Y4696" s="1" t="s">
        <v>53</v>
      </c>
      <c r="Z4696" s="1" t="s">
        <v>9315</v>
      </c>
      <c r="AC4696" s="1">
        <v>5</v>
      </c>
      <c r="AD4696" s="1" t="s">
        <v>249</v>
      </c>
      <c r="AE4696" s="1" t="s">
        <v>11523</v>
      </c>
    </row>
    <row r="4697" spans="1:72" ht="13.5" customHeight="1">
      <c r="A4697" s="3" t="str">
        <f>HYPERLINK("http://kyu.snu.ac.kr/sdhj/index.jsp?type=hj/GK14605_00IH_0001_0083.jpg","1720_각북면_83")</f>
        <v>1720_각북면_83</v>
      </c>
      <c r="B4697" s="2">
        <v>1720</v>
      </c>
      <c r="C4697" s="2" t="s">
        <v>15637</v>
      </c>
      <c r="D4697" s="2" t="s">
        <v>15638</v>
      </c>
      <c r="E4697" s="2">
        <v>4696</v>
      </c>
      <c r="F4697" s="1">
        <v>20</v>
      </c>
      <c r="G4697" s="1" t="s">
        <v>7085</v>
      </c>
      <c r="H4697" s="1" t="s">
        <v>8501</v>
      </c>
      <c r="I4697" s="1">
        <v>5</v>
      </c>
      <c r="L4697" s="1">
        <v>5</v>
      </c>
      <c r="M4697" s="2" t="s">
        <v>18615</v>
      </c>
      <c r="N4697" s="2" t="s">
        <v>18616</v>
      </c>
      <c r="S4697" s="1" t="s">
        <v>68</v>
      </c>
      <c r="T4697" s="1" t="s">
        <v>8708</v>
      </c>
      <c r="Y4697" s="1" t="s">
        <v>7234</v>
      </c>
      <c r="Z4697" s="1" t="s">
        <v>9807</v>
      </c>
      <c r="AC4697" s="1">
        <v>2</v>
      </c>
      <c r="AD4697" s="1" t="s">
        <v>106</v>
      </c>
      <c r="AE4697" s="1" t="s">
        <v>11517</v>
      </c>
      <c r="AF4697" s="1" t="s">
        <v>135</v>
      </c>
      <c r="AG4697" s="1" t="s">
        <v>11569</v>
      </c>
    </row>
    <row r="4698" spans="1:72" ht="13.5" customHeight="1">
      <c r="A4698" s="3" t="str">
        <f>HYPERLINK("http://kyu.snu.ac.kr/sdhj/index.jsp?type=hj/GK14605_00IH_0001_0083.jpg","1720_각북면_83")</f>
        <v>1720_각북면_83</v>
      </c>
      <c r="B4698" s="2">
        <v>1720</v>
      </c>
      <c r="C4698" s="2" t="s">
        <v>15637</v>
      </c>
      <c r="D4698" s="2" t="s">
        <v>15638</v>
      </c>
      <c r="E4698" s="2">
        <v>4697</v>
      </c>
      <c r="F4698" s="1">
        <v>20</v>
      </c>
      <c r="G4698" s="1" t="s">
        <v>7085</v>
      </c>
      <c r="H4698" s="1" t="s">
        <v>8501</v>
      </c>
      <c r="I4698" s="1">
        <v>6</v>
      </c>
      <c r="J4698" s="1" t="s">
        <v>7235</v>
      </c>
      <c r="K4698" s="1" t="s">
        <v>8543</v>
      </c>
      <c r="L4698" s="1">
        <v>1</v>
      </c>
      <c r="M4698" s="2" t="s">
        <v>7235</v>
      </c>
      <c r="N4698" s="2" t="s">
        <v>8543</v>
      </c>
      <c r="O4698" s="1" t="s">
        <v>6</v>
      </c>
      <c r="P4698" s="1" t="s">
        <v>8656</v>
      </c>
      <c r="T4698" s="1" t="s">
        <v>16992</v>
      </c>
      <c r="U4698" s="1" t="s">
        <v>913</v>
      </c>
      <c r="V4698" s="1" t="s">
        <v>17525</v>
      </c>
      <c r="W4698" s="1" t="s">
        <v>245</v>
      </c>
      <c r="X4698" s="1" t="s">
        <v>9269</v>
      </c>
      <c r="Y4698" s="1" t="s">
        <v>1537</v>
      </c>
      <c r="Z4698" s="1" t="s">
        <v>9828</v>
      </c>
      <c r="AC4698" s="1">
        <v>36</v>
      </c>
      <c r="AD4698" s="1" t="s">
        <v>341</v>
      </c>
      <c r="AE4698" s="1" t="s">
        <v>11544</v>
      </c>
      <c r="AJ4698" s="1" t="s">
        <v>17</v>
      </c>
      <c r="AK4698" s="1" t="s">
        <v>11718</v>
      </c>
      <c r="AL4698" s="1" t="s">
        <v>158</v>
      </c>
      <c r="AM4698" s="1" t="s">
        <v>11647</v>
      </c>
      <c r="AT4698" s="1" t="s">
        <v>88</v>
      </c>
      <c r="AU4698" s="1" t="s">
        <v>8828</v>
      </c>
      <c r="AV4698" s="1" t="s">
        <v>4568</v>
      </c>
      <c r="AW4698" s="1" t="s">
        <v>9317</v>
      </c>
      <c r="BG4698" s="1" t="s">
        <v>88</v>
      </c>
      <c r="BH4698" s="1" t="s">
        <v>8828</v>
      </c>
      <c r="BI4698" s="1" t="s">
        <v>4569</v>
      </c>
      <c r="BJ4698" s="1" t="s">
        <v>12143</v>
      </c>
      <c r="BK4698" s="1" t="s">
        <v>48</v>
      </c>
      <c r="BL4698" s="1" t="s">
        <v>8899</v>
      </c>
      <c r="BM4698" s="1" t="s">
        <v>1022</v>
      </c>
      <c r="BN4698" s="1" t="s">
        <v>12041</v>
      </c>
      <c r="BO4698" s="1" t="s">
        <v>1979</v>
      </c>
      <c r="BP4698" s="1" t="s">
        <v>11966</v>
      </c>
      <c r="BQ4698" s="1" t="s">
        <v>7236</v>
      </c>
      <c r="BR4698" s="1" t="s">
        <v>14126</v>
      </c>
      <c r="BS4698" s="1" t="s">
        <v>720</v>
      </c>
      <c r="BT4698" s="1" t="s">
        <v>11736</v>
      </c>
    </row>
    <row r="4699" spans="1:72" ht="13.5" customHeight="1">
      <c r="A4699" s="3" t="str">
        <f>HYPERLINK("http://kyu.snu.ac.kr/sdhj/index.jsp?type=hj/GK14605_00IH_0001_0083.jpg","1720_각북면_83")</f>
        <v>1720_각북면_83</v>
      </c>
      <c r="B4699" s="2">
        <v>1720</v>
      </c>
      <c r="C4699" s="2" t="s">
        <v>15671</v>
      </c>
      <c r="D4699" s="2" t="s">
        <v>15672</v>
      </c>
      <c r="E4699" s="2">
        <v>4698</v>
      </c>
      <c r="F4699" s="1">
        <v>20</v>
      </c>
      <c r="G4699" s="1" t="s">
        <v>7085</v>
      </c>
      <c r="H4699" s="1" t="s">
        <v>8501</v>
      </c>
      <c r="I4699" s="1">
        <v>6</v>
      </c>
      <c r="L4699" s="1">
        <v>1</v>
      </c>
      <c r="M4699" s="2" t="s">
        <v>7235</v>
      </c>
      <c r="N4699" s="2" t="s">
        <v>8543</v>
      </c>
      <c r="S4699" s="1" t="s">
        <v>51</v>
      </c>
      <c r="T4699" s="1" t="s">
        <v>1413</v>
      </c>
      <c r="W4699" s="1" t="s">
        <v>38</v>
      </c>
      <c r="X4699" s="1" t="s">
        <v>15655</v>
      </c>
      <c r="Y4699" s="1" t="s">
        <v>53</v>
      </c>
      <c r="Z4699" s="1" t="s">
        <v>9315</v>
      </c>
      <c r="AC4699" s="1">
        <v>20</v>
      </c>
      <c r="AD4699" s="1" t="s">
        <v>134</v>
      </c>
      <c r="AE4699" s="1" t="s">
        <v>11542</v>
      </c>
      <c r="AJ4699" s="1" t="s">
        <v>17</v>
      </c>
      <c r="AK4699" s="1" t="s">
        <v>11718</v>
      </c>
      <c r="AL4699" s="1" t="s">
        <v>50</v>
      </c>
      <c r="AM4699" s="1" t="s">
        <v>15656</v>
      </c>
      <c r="AT4699" s="1" t="s">
        <v>88</v>
      </c>
      <c r="AU4699" s="1" t="s">
        <v>8828</v>
      </c>
      <c r="AV4699" s="1" t="s">
        <v>1456</v>
      </c>
      <c r="AW4699" s="1" t="s">
        <v>10022</v>
      </c>
      <c r="BG4699" s="1" t="s">
        <v>88</v>
      </c>
      <c r="BH4699" s="1" t="s">
        <v>8828</v>
      </c>
      <c r="BI4699" s="1" t="s">
        <v>4181</v>
      </c>
      <c r="BJ4699" s="1" t="s">
        <v>9941</v>
      </c>
      <c r="BK4699" s="1" t="s">
        <v>88</v>
      </c>
      <c r="BL4699" s="1" t="s">
        <v>8828</v>
      </c>
      <c r="BM4699" s="1" t="s">
        <v>1689</v>
      </c>
      <c r="BN4699" s="1" t="s">
        <v>11070</v>
      </c>
      <c r="BO4699" s="1" t="s">
        <v>88</v>
      </c>
      <c r="BP4699" s="1" t="s">
        <v>8828</v>
      </c>
      <c r="BQ4699" s="1" t="s">
        <v>7237</v>
      </c>
      <c r="BR4699" s="1" t="s">
        <v>15178</v>
      </c>
      <c r="BS4699" s="1" t="s">
        <v>158</v>
      </c>
      <c r="BT4699" s="1" t="s">
        <v>11647</v>
      </c>
    </row>
    <row r="4700" spans="1:72" ht="13.5" customHeight="1">
      <c r="A4700" s="3" t="str">
        <f>HYPERLINK("http://kyu.snu.ac.kr/sdhj/index.jsp?type=hj/GK14605_00IH_0001_0083.jpg","1720_각북면_83")</f>
        <v>1720_각북면_83</v>
      </c>
      <c r="B4700" s="2">
        <v>1720</v>
      </c>
      <c r="C4700" s="2" t="s">
        <v>15866</v>
      </c>
      <c r="D4700" s="2" t="s">
        <v>15867</v>
      </c>
      <c r="E4700" s="2">
        <v>4699</v>
      </c>
      <c r="F4700" s="1">
        <v>20</v>
      </c>
      <c r="G4700" s="1" t="s">
        <v>7085</v>
      </c>
      <c r="H4700" s="1" t="s">
        <v>8501</v>
      </c>
      <c r="I4700" s="1">
        <v>6</v>
      </c>
      <c r="L4700" s="1">
        <v>1</v>
      </c>
      <c r="M4700" s="2" t="s">
        <v>7235</v>
      </c>
      <c r="N4700" s="2" t="s">
        <v>8543</v>
      </c>
      <c r="S4700" s="1" t="s">
        <v>68</v>
      </c>
      <c r="T4700" s="1" t="s">
        <v>8708</v>
      </c>
      <c r="Y4700" s="1" t="s">
        <v>53</v>
      </c>
      <c r="Z4700" s="1" t="s">
        <v>9315</v>
      </c>
      <c r="AC4700" s="1">
        <v>1</v>
      </c>
      <c r="AD4700" s="1" t="s">
        <v>107</v>
      </c>
      <c r="AE4700" s="1" t="s">
        <v>11521</v>
      </c>
      <c r="AF4700" s="1" t="s">
        <v>135</v>
      </c>
      <c r="AG4700" s="1" t="s">
        <v>11569</v>
      </c>
    </row>
    <row r="4701" spans="1:72" ht="13.5" customHeight="1">
      <c r="A4701" s="3" t="str">
        <f>HYPERLINK("http://kyu.snu.ac.kr/sdhj/index.jsp?type=hj/GK14605_00IH_0001_0083.jpg","1720_각북면_83")</f>
        <v>1720_각북면_83</v>
      </c>
      <c r="B4701" s="2">
        <v>1720</v>
      </c>
      <c r="C4701" s="2" t="s">
        <v>15637</v>
      </c>
      <c r="D4701" s="2" t="s">
        <v>15638</v>
      </c>
      <c r="E4701" s="2">
        <v>4700</v>
      </c>
      <c r="F4701" s="1">
        <v>20</v>
      </c>
      <c r="G4701" s="1" t="s">
        <v>7085</v>
      </c>
      <c r="H4701" s="1" t="s">
        <v>8501</v>
      </c>
      <c r="I4701" s="1">
        <v>6</v>
      </c>
      <c r="L4701" s="1">
        <v>2</v>
      </c>
      <c r="M4701" s="2" t="s">
        <v>18617</v>
      </c>
      <c r="N4701" s="2" t="s">
        <v>18618</v>
      </c>
      <c r="T4701" s="1" t="s">
        <v>15624</v>
      </c>
      <c r="U4701" s="1" t="s">
        <v>7238</v>
      </c>
      <c r="V4701" s="1" t="s">
        <v>15601</v>
      </c>
      <c r="W4701" s="1" t="s">
        <v>1307</v>
      </c>
      <c r="X4701" s="1" t="s">
        <v>9271</v>
      </c>
      <c r="Y4701" s="1" t="s">
        <v>1405</v>
      </c>
      <c r="Z4701" s="1" t="s">
        <v>9657</v>
      </c>
      <c r="AC4701" s="1">
        <v>70</v>
      </c>
      <c r="AD4701" s="1" t="s">
        <v>138</v>
      </c>
      <c r="AE4701" s="1" t="s">
        <v>11522</v>
      </c>
      <c r="AJ4701" s="1" t="s">
        <v>17</v>
      </c>
      <c r="AK4701" s="1" t="s">
        <v>11718</v>
      </c>
      <c r="AL4701" s="1" t="s">
        <v>241</v>
      </c>
      <c r="AM4701" s="1" t="s">
        <v>11687</v>
      </c>
      <c r="AT4701" s="1" t="s">
        <v>88</v>
      </c>
      <c r="AU4701" s="1" t="s">
        <v>8828</v>
      </c>
      <c r="AV4701" s="1" t="s">
        <v>3256</v>
      </c>
      <c r="AW4701" s="1" t="s">
        <v>11087</v>
      </c>
      <c r="BG4701" s="1" t="s">
        <v>88</v>
      </c>
      <c r="BH4701" s="1" t="s">
        <v>8828</v>
      </c>
      <c r="BI4701" s="1" t="s">
        <v>8437</v>
      </c>
      <c r="BJ4701" s="1" t="s">
        <v>13080</v>
      </c>
      <c r="BK4701" s="1" t="s">
        <v>88</v>
      </c>
      <c r="BL4701" s="1" t="s">
        <v>8828</v>
      </c>
      <c r="BM4701" s="1" t="s">
        <v>6675</v>
      </c>
      <c r="BN4701" s="1" t="s">
        <v>13644</v>
      </c>
      <c r="BO4701" s="1" t="s">
        <v>88</v>
      </c>
      <c r="BP4701" s="1" t="s">
        <v>8828</v>
      </c>
      <c r="BQ4701" s="1" t="s">
        <v>7239</v>
      </c>
      <c r="BR4701" s="1" t="s">
        <v>14119</v>
      </c>
      <c r="BS4701" s="1" t="s">
        <v>96</v>
      </c>
      <c r="BT4701" s="1" t="s">
        <v>11726</v>
      </c>
    </row>
    <row r="4702" spans="1:72" ht="13.5" customHeight="1">
      <c r="A4702" s="3" t="str">
        <f>HYPERLINK("http://kyu.snu.ac.kr/sdhj/index.jsp?type=hj/GK14605_00IH_0001_0083.jpg","1720_각북면_83")</f>
        <v>1720_각북면_83</v>
      </c>
      <c r="B4702" s="2">
        <v>1720</v>
      </c>
      <c r="C4702" s="2" t="s">
        <v>15678</v>
      </c>
      <c r="D4702" s="2" t="s">
        <v>15679</v>
      </c>
      <c r="E4702" s="2">
        <v>4701</v>
      </c>
      <c r="F4702" s="1">
        <v>20</v>
      </c>
      <c r="G4702" s="1" t="s">
        <v>7085</v>
      </c>
      <c r="H4702" s="1" t="s">
        <v>8501</v>
      </c>
      <c r="I4702" s="1">
        <v>6</v>
      </c>
      <c r="L4702" s="1">
        <v>3</v>
      </c>
      <c r="M4702" s="2" t="s">
        <v>18619</v>
      </c>
      <c r="N4702" s="2" t="s">
        <v>18620</v>
      </c>
      <c r="T4702" s="1" t="s">
        <v>15624</v>
      </c>
      <c r="U4702" s="1" t="s">
        <v>147</v>
      </c>
      <c r="V4702" s="1" t="s">
        <v>8936</v>
      </c>
      <c r="W4702" s="1" t="s">
        <v>1307</v>
      </c>
      <c r="X4702" s="1" t="s">
        <v>9271</v>
      </c>
      <c r="Y4702" s="1" t="s">
        <v>758</v>
      </c>
      <c r="Z4702" s="1" t="s">
        <v>9853</v>
      </c>
      <c r="AC4702" s="1">
        <v>57</v>
      </c>
      <c r="AD4702" s="1" t="s">
        <v>1067</v>
      </c>
      <c r="AE4702" s="1" t="s">
        <v>11318</v>
      </c>
      <c r="AJ4702" s="1" t="s">
        <v>17</v>
      </c>
      <c r="AK4702" s="1" t="s">
        <v>11718</v>
      </c>
      <c r="AL4702" s="1" t="s">
        <v>241</v>
      </c>
      <c r="AM4702" s="1" t="s">
        <v>11687</v>
      </c>
      <c r="AT4702" s="1" t="s">
        <v>88</v>
      </c>
      <c r="AU4702" s="1" t="s">
        <v>8828</v>
      </c>
      <c r="AV4702" s="1" t="s">
        <v>451</v>
      </c>
      <c r="AW4702" s="1" t="s">
        <v>10816</v>
      </c>
      <c r="BG4702" s="1" t="s">
        <v>88</v>
      </c>
      <c r="BH4702" s="1" t="s">
        <v>8828</v>
      </c>
      <c r="BI4702" s="1" t="s">
        <v>8437</v>
      </c>
      <c r="BJ4702" s="1" t="s">
        <v>13080</v>
      </c>
      <c r="BK4702" s="1" t="s">
        <v>88</v>
      </c>
      <c r="BL4702" s="1" t="s">
        <v>8828</v>
      </c>
      <c r="BM4702" s="1" t="s">
        <v>6675</v>
      </c>
      <c r="BN4702" s="1" t="s">
        <v>13644</v>
      </c>
      <c r="BO4702" s="1" t="s">
        <v>88</v>
      </c>
      <c r="BP4702" s="1" t="s">
        <v>8828</v>
      </c>
      <c r="BQ4702" s="1" t="s">
        <v>7198</v>
      </c>
      <c r="BR4702" s="1" t="s">
        <v>14117</v>
      </c>
      <c r="BS4702" s="1" t="s">
        <v>149</v>
      </c>
      <c r="BT4702" s="1" t="s">
        <v>11728</v>
      </c>
    </row>
    <row r="4703" spans="1:72" ht="13.5" customHeight="1">
      <c r="A4703" s="3" t="str">
        <f>HYPERLINK("http://kyu.snu.ac.kr/sdhj/index.jsp?type=hj/GK14605_00IH_0001_0083.jpg","1720_각북면_83")</f>
        <v>1720_각북면_83</v>
      </c>
      <c r="B4703" s="2">
        <v>1720</v>
      </c>
      <c r="C4703" s="2" t="s">
        <v>15657</v>
      </c>
      <c r="D4703" s="2" t="s">
        <v>15658</v>
      </c>
      <c r="E4703" s="2">
        <v>4702</v>
      </c>
      <c r="F4703" s="1">
        <v>20</v>
      </c>
      <c r="G4703" s="1" t="s">
        <v>7085</v>
      </c>
      <c r="H4703" s="1" t="s">
        <v>8501</v>
      </c>
      <c r="I4703" s="1">
        <v>6</v>
      </c>
      <c r="L4703" s="1">
        <v>3</v>
      </c>
      <c r="M4703" s="2" t="s">
        <v>18619</v>
      </c>
      <c r="N4703" s="2" t="s">
        <v>18620</v>
      </c>
      <c r="S4703" s="1" t="s">
        <v>51</v>
      </c>
      <c r="T4703" s="1" t="s">
        <v>1413</v>
      </c>
      <c r="W4703" s="1" t="s">
        <v>3323</v>
      </c>
      <c r="X4703" s="1" t="s">
        <v>9272</v>
      </c>
      <c r="Y4703" s="1" t="s">
        <v>53</v>
      </c>
      <c r="Z4703" s="1" t="s">
        <v>9315</v>
      </c>
      <c r="AC4703" s="1">
        <v>46</v>
      </c>
      <c r="AD4703" s="1" t="s">
        <v>40</v>
      </c>
      <c r="AE4703" s="1" t="s">
        <v>11562</v>
      </c>
      <c r="AJ4703" s="1" t="s">
        <v>17</v>
      </c>
      <c r="AK4703" s="1" t="s">
        <v>11718</v>
      </c>
      <c r="AL4703" s="1" t="s">
        <v>921</v>
      </c>
      <c r="AM4703" s="1" t="s">
        <v>11727</v>
      </c>
      <c r="AT4703" s="1" t="s">
        <v>88</v>
      </c>
      <c r="AU4703" s="1" t="s">
        <v>8828</v>
      </c>
      <c r="AV4703" s="1" t="s">
        <v>7240</v>
      </c>
      <c r="AW4703" s="1" t="s">
        <v>10397</v>
      </c>
      <c r="BG4703" s="1" t="s">
        <v>88</v>
      </c>
      <c r="BH4703" s="1" t="s">
        <v>8828</v>
      </c>
      <c r="BI4703" s="1" t="s">
        <v>7241</v>
      </c>
      <c r="BJ4703" s="1" t="s">
        <v>13086</v>
      </c>
      <c r="BK4703" s="1" t="s">
        <v>88</v>
      </c>
      <c r="BL4703" s="1" t="s">
        <v>8828</v>
      </c>
      <c r="BM4703" s="1" t="s">
        <v>113</v>
      </c>
      <c r="BN4703" s="1" t="s">
        <v>11490</v>
      </c>
      <c r="BO4703" s="1" t="s">
        <v>88</v>
      </c>
      <c r="BP4703" s="1" t="s">
        <v>8828</v>
      </c>
      <c r="BQ4703" s="1" t="s">
        <v>7242</v>
      </c>
      <c r="BR4703" s="1" t="s">
        <v>15141</v>
      </c>
      <c r="BS4703" s="1" t="s">
        <v>2456</v>
      </c>
      <c r="BT4703" s="1" t="s">
        <v>11408</v>
      </c>
    </row>
    <row r="4704" spans="1:72" ht="13.5" customHeight="1">
      <c r="A4704" s="3" t="str">
        <f>HYPERLINK("http://kyu.snu.ac.kr/sdhj/index.jsp?type=hj/GK14605_00IH_0001_0083.jpg","1720_각북면_83")</f>
        <v>1720_각북면_83</v>
      </c>
      <c r="B4704" s="2">
        <v>1720</v>
      </c>
      <c r="C4704" s="2" t="s">
        <v>15798</v>
      </c>
      <c r="D4704" s="2" t="s">
        <v>15799</v>
      </c>
      <c r="E4704" s="2">
        <v>4703</v>
      </c>
      <c r="F4704" s="1">
        <v>20</v>
      </c>
      <c r="G4704" s="1" t="s">
        <v>7085</v>
      </c>
      <c r="H4704" s="1" t="s">
        <v>8501</v>
      </c>
      <c r="I4704" s="1">
        <v>6</v>
      </c>
      <c r="L4704" s="1">
        <v>3</v>
      </c>
      <c r="M4704" s="2" t="s">
        <v>18619</v>
      </c>
      <c r="N4704" s="2" t="s">
        <v>18620</v>
      </c>
      <c r="S4704" s="1" t="s">
        <v>71</v>
      </c>
      <c r="T4704" s="1" t="s">
        <v>8710</v>
      </c>
      <c r="U4704" s="1" t="s">
        <v>778</v>
      </c>
      <c r="V4704" s="1" t="s">
        <v>8882</v>
      </c>
      <c r="Y4704" s="1" t="s">
        <v>7243</v>
      </c>
      <c r="Z4704" s="1" t="s">
        <v>9852</v>
      </c>
      <c r="AC4704" s="1">
        <v>29</v>
      </c>
      <c r="AD4704" s="1" t="s">
        <v>555</v>
      </c>
      <c r="AE4704" s="1" t="s">
        <v>11553</v>
      </c>
    </row>
    <row r="4705" spans="1:72" ht="13.5" customHeight="1">
      <c r="A4705" s="3" t="str">
        <f>HYPERLINK("http://kyu.snu.ac.kr/sdhj/index.jsp?type=hj/GK14605_00IH_0001_0083.jpg","1720_각북면_83")</f>
        <v>1720_각북면_83</v>
      </c>
      <c r="B4705" s="2">
        <v>1720</v>
      </c>
      <c r="C4705" s="2" t="s">
        <v>15637</v>
      </c>
      <c r="D4705" s="2" t="s">
        <v>15638</v>
      </c>
      <c r="E4705" s="2">
        <v>4704</v>
      </c>
      <c r="F4705" s="1">
        <v>20</v>
      </c>
      <c r="G4705" s="1" t="s">
        <v>7085</v>
      </c>
      <c r="H4705" s="1" t="s">
        <v>8501</v>
      </c>
      <c r="I4705" s="1">
        <v>6</v>
      </c>
      <c r="L4705" s="1">
        <v>3</v>
      </c>
      <c r="M4705" s="2" t="s">
        <v>18619</v>
      </c>
      <c r="N4705" s="2" t="s">
        <v>18620</v>
      </c>
      <c r="S4705" s="1" t="s">
        <v>68</v>
      </c>
      <c r="T4705" s="1" t="s">
        <v>8708</v>
      </c>
      <c r="Y4705" s="1" t="s">
        <v>53</v>
      </c>
      <c r="Z4705" s="1" t="s">
        <v>9315</v>
      </c>
      <c r="AF4705" s="1" t="s">
        <v>67</v>
      </c>
      <c r="AG4705" s="1" t="s">
        <v>9286</v>
      </c>
    </row>
    <row r="4706" spans="1:72" ht="13.5" customHeight="1">
      <c r="A4706" s="3" t="str">
        <f>HYPERLINK("http://kyu.snu.ac.kr/sdhj/index.jsp?type=hj/GK14605_00IH_0001_0083.jpg","1720_각북면_83")</f>
        <v>1720_각북면_83</v>
      </c>
      <c r="B4706" s="2">
        <v>1720</v>
      </c>
      <c r="C4706" s="2" t="s">
        <v>15637</v>
      </c>
      <c r="D4706" s="2" t="s">
        <v>15638</v>
      </c>
      <c r="E4706" s="2">
        <v>4705</v>
      </c>
      <c r="F4706" s="1">
        <v>20</v>
      </c>
      <c r="G4706" s="1" t="s">
        <v>7085</v>
      </c>
      <c r="H4706" s="1" t="s">
        <v>8501</v>
      </c>
      <c r="I4706" s="1">
        <v>6</v>
      </c>
      <c r="L4706" s="1">
        <v>3</v>
      </c>
      <c r="M4706" s="2" t="s">
        <v>18619</v>
      </c>
      <c r="N4706" s="2" t="s">
        <v>18620</v>
      </c>
      <c r="S4706" s="1" t="s">
        <v>71</v>
      </c>
      <c r="T4706" s="1" t="s">
        <v>8710</v>
      </c>
      <c r="Y4706" s="1" t="s">
        <v>2925</v>
      </c>
      <c r="Z4706" s="1" t="s">
        <v>9851</v>
      </c>
      <c r="AF4706" s="1" t="s">
        <v>1099</v>
      </c>
      <c r="AG4706" s="1" t="s">
        <v>11589</v>
      </c>
      <c r="AH4706" s="1" t="s">
        <v>202</v>
      </c>
      <c r="AI4706" s="1" t="s">
        <v>11631</v>
      </c>
    </row>
    <row r="4707" spans="1:72" ht="13.5" customHeight="1">
      <c r="A4707" s="3" t="str">
        <f>HYPERLINK("http://kyu.snu.ac.kr/sdhj/index.jsp?type=hj/GK14605_00IH_0001_0083.jpg","1720_각북면_83")</f>
        <v>1720_각북면_83</v>
      </c>
      <c r="B4707" s="2">
        <v>1720</v>
      </c>
      <c r="C4707" s="2" t="s">
        <v>15637</v>
      </c>
      <c r="D4707" s="2" t="s">
        <v>15638</v>
      </c>
      <c r="E4707" s="2">
        <v>4706</v>
      </c>
      <c r="F4707" s="1">
        <v>20</v>
      </c>
      <c r="G4707" s="1" t="s">
        <v>7085</v>
      </c>
      <c r="H4707" s="1" t="s">
        <v>8501</v>
      </c>
      <c r="I4707" s="1">
        <v>6</v>
      </c>
      <c r="L4707" s="1">
        <v>4</v>
      </c>
      <c r="M4707" s="2" t="s">
        <v>317</v>
      </c>
      <c r="N4707" s="2" t="s">
        <v>9850</v>
      </c>
      <c r="Q4707" s="1" t="s">
        <v>7244</v>
      </c>
      <c r="R4707" s="1" t="s">
        <v>8665</v>
      </c>
      <c r="T4707" s="1" t="s">
        <v>15624</v>
      </c>
      <c r="U4707" s="1" t="s">
        <v>278</v>
      </c>
      <c r="V4707" s="1" t="s">
        <v>8843</v>
      </c>
      <c r="Y4707" s="1" t="s">
        <v>317</v>
      </c>
      <c r="Z4707" s="1" t="s">
        <v>9850</v>
      </c>
      <c r="AC4707" s="1">
        <v>65</v>
      </c>
      <c r="AD4707" s="1" t="s">
        <v>249</v>
      </c>
      <c r="AE4707" s="1" t="s">
        <v>11523</v>
      </c>
      <c r="AJ4707" s="1" t="s">
        <v>17</v>
      </c>
      <c r="AK4707" s="1" t="s">
        <v>11718</v>
      </c>
      <c r="AL4707" s="1" t="s">
        <v>158</v>
      </c>
      <c r="AM4707" s="1" t="s">
        <v>11647</v>
      </c>
      <c r="AN4707" s="1" t="s">
        <v>726</v>
      </c>
      <c r="AO4707" s="1" t="s">
        <v>11785</v>
      </c>
      <c r="AR4707" s="1" t="s">
        <v>7245</v>
      </c>
      <c r="AS4707" s="1" t="s">
        <v>11832</v>
      </c>
      <c r="AT4707" s="1" t="s">
        <v>88</v>
      </c>
      <c r="AU4707" s="1" t="s">
        <v>8828</v>
      </c>
      <c r="AV4707" s="1" t="s">
        <v>5429</v>
      </c>
      <c r="AW4707" s="1" t="s">
        <v>12149</v>
      </c>
      <c r="BB4707" s="1" t="s">
        <v>274</v>
      </c>
      <c r="BC4707" s="1" t="s">
        <v>8855</v>
      </c>
      <c r="BD4707" s="1" t="s">
        <v>4427</v>
      </c>
      <c r="BE4707" s="1" t="s">
        <v>12807</v>
      </c>
      <c r="BG4707" s="1" t="s">
        <v>88</v>
      </c>
      <c r="BH4707" s="1" t="s">
        <v>8828</v>
      </c>
      <c r="BI4707" s="1" t="s">
        <v>7246</v>
      </c>
      <c r="BJ4707" s="1" t="s">
        <v>13085</v>
      </c>
      <c r="BK4707" s="1" t="s">
        <v>88</v>
      </c>
      <c r="BL4707" s="1" t="s">
        <v>8828</v>
      </c>
      <c r="BM4707" s="1" t="s">
        <v>7247</v>
      </c>
      <c r="BN4707" s="1" t="s">
        <v>13651</v>
      </c>
      <c r="BO4707" s="1" t="s">
        <v>88</v>
      </c>
      <c r="BP4707" s="1" t="s">
        <v>8828</v>
      </c>
      <c r="BQ4707" s="1" t="s">
        <v>7248</v>
      </c>
      <c r="BR4707" s="1" t="s">
        <v>14149</v>
      </c>
      <c r="BS4707" s="1" t="s">
        <v>158</v>
      </c>
      <c r="BT4707" s="1" t="s">
        <v>11647</v>
      </c>
    </row>
    <row r="4708" spans="1:72" ht="13.5" customHeight="1">
      <c r="A4708" s="3" t="str">
        <f>HYPERLINK("http://kyu.snu.ac.kr/sdhj/index.jsp?type=hj/GK14605_00IH_0001_0083.jpg","1720_각북면_83")</f>
        <v>1720_각북면_83</v>
      </c>
      <c r="B4708" s="2">
        <v>1720</v>
      </c>
      <c r="C4708" s="2" t="s">
        <v>15666</v>
      </c>
      <c r="D4708" s="2" t="s">
        <v>15667</v>
      </c>
      <c r="E4708" s="2">
        <v>4707</v>
      </c>
      <c r="F4708" s="1">
        <v>20</v>
      </c>
      <c r="G4708" s="1" t="s">
        <v>7085</v>
      </c>
      <c r="H4708" s="1" t="s">
        <v>8501</v>
      </c>
      <c r="I4708" s="1">
        <v>6</v>
      </c>
      <c r="L4708" s="1">
        <v>4</v>
      </c>
      <c r="M4708" s="2" t="s">
        <v>317</v>
      </c>
      <c r="N4708" s="2" t="s">
        <v>9850</v>
      </c>
      <c r="S4708" s="1" t="s">
        <v>68</v>
      </c>
      <c r="T4708" s="1" t="s">
        <v>8708</v>
      </c>
      <c r="Y4708" s="1" t="s">
        <v>6192</v>
      </c>
      <c r="Z4708" s="1" t="s">
        <v>9849</v>
      </c>
      <c r="AF4708" s="1" t="s">
        <v>355</v>
      </c>
      <c r="AG4708" s="1" t="s">
        <v>11570</v>
      </c>
    </row>
    <row r="4709" spans="1:72" ht="13.5" customHeight="1">
      <c r="A4709" s="3" t="str">
        <f>HYPERLINK("http://kyu.snu.ac.kr/sdhj/index.jsp?type=hj/GK14605_00IH_0001_0083.jpg","1720_각북면_83")</f>
        <v>1720_각북면_83</v>
      </c>
      <c r="B4709" s="2">
        <v>1720</v>
      </c>
      <c r="C4709" s="2" t="s">
        <v>15941</v>
      </c>
      <c r="D4709" s="2" t="s">
        <v>15942</v>
      </c>
      <c r="E4709" s="2">
        <v>4708</v>
      </c>
      <c r="F4709" s="1">
        <v>20</v>
      </c>
      <c r="G4709" s="1" t="s">
        <v>7085</v>
      </c>
      <c r="H4709" s="1" t="s">
        <v>8501</v>
      </c>
      <c r="I4709" s="1">
        <v>6</v>
      </c>
      <c r="L4709" s="1">
        <v>4</v>
      </c>
      <c r="M4709" s="2" t="s">
        <v>317</v>
      </c>
      <c r="N4709" s="2" t="s">
        <v>9850</v>
      </c>
      <c r="S4709" s="1" t="s">
        <v>71</v>
      </c>
      <c r="T4709" s="1" t="s">
        <v>8710</v>
      </c>
      <c r="U4709" s="1" t="s">
        <v>7105</v>
      </c>
      <c r="V4709" s="1" t="s">
        <v>8923</v>
      </c>
      <c r="Y4709" s="1" t="s">
        <v>7164</v>
      </c>
      <c r="Z4709" s="1" t="s">
        <v>9848</v>
      </c>
      <c r="AC4709" s="1">
        <v>20</v>
      </c>
      <c r="AD4709" s="1" t="s">
        <v>134</v>
      </c>
      <c r="AE4709" s="1" t="s">
        <v>11542</v>
      </c>
    </row>
    <row r="4710" spans="1:72" ht="13.5" customHeight="1">
      <c r="A4710" s="3" t="str">
        <f>HYPERLINK("http://kyu.snu.ac.kr/sdhj/index.jsp?type=hj/GK14605_00IH_0001_0083.jpg","1720_각북면_83")</f>
        <v>1720_각북면_83</v>
      </c>
      <c r="B4710" s="2">
        <v>1720</v>
      </c>
      <c r="C4710" s="2" t="s">
        <v>16292</v>
      </c>
      <c r="D4710" s="2" t="s">
        <v>16293</v>
      </c>
      <c r="E4710" s="2">
        <v>4709</v>
      </c>
      <c r="F4710" s="1">
        <v>20</v>
      </c>
      <c r="G4710" s="1" t="s">
        <v>7085</v>
      </c>
      <c r="H4710" s="1" t="s">
        <v>8501</v>
      </c>
      <c r="I4710" s="1">
        <v>6</v>
      </c>
      <c r="L4710" s="1">
        <v>4</v>
      </c>
      <c r="M4710" s="2" t="s">
        <v>317</v>
      </c>
      <c r="N4710" s="2" t="s">
        <v>9850</v>
      </c>
      <c r="S4710" s="1" t="s">
        <v>71</v>
      </c>
      <c r="T4710" s="1" t="s">
        <v>8710</v>
      </c>
      <c r="U4710" s="1" t="s">
        <v>443</v>
      </c>
      <c r="V4710" s="1" t="s">
        <v>8946</v>
      </c>
      <c r="Y4710" s="1" t="s">
        <v>182</v>
      </c>
      <c r="Z4710" s="1" t="s">
        <v>9747</v>
      </c>
      <c r="AF4710" s="1" t="s">
        <v>331</v>
      </c>
      <c r="AG4710" s="1" t="s">
        <v>15703</v>
      </c>
    </row>
    <row r="4711" spans="1:72" ht="13.5" customHeight="1">
      <c r="A4711" s="3" t="str">
        <f>HYPERLINK("http://kyu.snu.ac.kr/sdhj/index.jsp?type=hj/GK14605_00IH_0001_0083.jpg","1720_각북면_83")</f>
        <v>1720_각북면_83</v>
      </c>
      <c r="B4711" s="2">
        <v>1720</v>
      </c>
      <c r="C4711" s="2" t="s">
        <v>15637</v>
      </c>
      <c r="D4711" s="2" t="s">
        <v>15638</v>
      </c>
      <c r="E4711" s="2">
        <v>4710</v>
      </c>
      <c r="F4711" s="1">
        <v>20</v>
      </c>
      <c r="G4711" s="1" t="s">
        <v>7085</v>
      </c>
      <c r="H4711" s="1" t="s">
        <v>8501</v>
      </c>
      <c r="I4711" s="1">
        <v>6</v>
      </c>
      <c r="L4711" s="1">
        <v>4</v>
      </c>
      <c r="M4711" s="2" t="s">
        <v>317</v>
      </c>
      <c r="N4711" s="2" t="s">
        <v>9850</v>
      </c>
      <c r="S4711" s="1" t="s">
        <v>71</v>
      </c>
      <c r="T4711" s="1" t="s">
        <v>8710</v>
      </c>
      <c r="U4711" s="1" t="s">
        <v>650</v>
      </c>
      <c r="V4711" s="1" t="s">
        <v>8925</v>
      </c>
      <c r="Y4711" s="1" t="s">
        <v>7249</v>
      </c>
      <c r="Z4711" s="1" t="s">
        <v>9847</v>
      </c>
      <c r="AC4711" s="1">
        <v>18</v>
      </c>
      <c r="AD4711" s="1" t="s">
        <v>130</v>
      </c>
      <c r="AE4711" s="1" t="s">
        <v>11547</v>
      </c>
    </row>
    <row r="4712" spans="1:72" ht="13.5" customHeight="1">
      <c r="A4712" s="3" t="str">
        <f>HYPERLINK("http://kyu.snu.ac.kr/sdhj/index.jsp?type=hj/GK14605_00IH_0001_0083.jpg","1720_각북면_83")</f>
        <v>1720_각북면_83</v>
      </c>
      <c r="B4712" s="2">
        <v>1720</v>
      </c>
      <c r="C4712" s="2" t="s">
        <v>15627</v>
      </c>
      <c r="D4712" s="2" t="s">
        <v>15628</v>
      </c>
      <c r="E4712" s="2">
        <v>4711</v>
      </c>
      <c r="F4712" s="1">
        <v>20</v>
      </c>
      <c r="G4712" s="1" t="s">
        <v>7085</v>
      </c>
      <c r="H4712" s="1" t="s">
        <v>8501</v>
      </c>
      <c r="I4712" s="1">
        <v>6</v>
      </c>
      <c r="L4712" s="1">
        <v>5</v>
      </c>
      <c r="M4712" s="2" t="s">
        <v>18621</v>
      </c>
      <c r="N4712" s="2" t="s">
        <v>18622</v>
      </c>
      <c r="T4712" s="1" t="s">
        <v>15624</v>
      </c>
      <c r="U4712" s="1" t="s">
        <v>7105</v>
      </c>
      <c r="V4712" s="1" t="s">
        <v>8923</v>
      </c>
      <c r="W4712" s="1" t="s">
        <v>103</v>
      </c>
      <c r="X4712" s="1" t="s">
        <v>15645</v>
      </c>
      <c r="Y4712" s="1" t="s">
        <v>2397</v>
      </c>
      <c r="Z4712" s="1" t="s">
        <v>9846</v>
      </c>
      <c r="AC4712" s="1">
        <v>71</v>
      </c>
      <c r="AD4712" s="1" t="s">
        <v>70</v>
      </c>
      <c r="AE4712" s="1" t="s">
        <v>11531</v>
      </c>
      <c r="AJ4712" s="1" t="s">
        <v>17</v>
      </c>
      <c r="AK4712" s="1" t="s">
        <v>11718</v>
      </c>
      <c r="AL4712" s="1" t="s">
        <v>305</v>
      </c>
      <c r="AM4712" s="1" t="s">
        <v>11720</v>
      </c>
      <c r="AT4712" s="1" t="s">
        <v>153</v>
      </c>
      <c r="AU4712" s="1" t="s">
        <v>8874</v>
      </c>
      <c r="AV4712" s="1" t="s">
        <v>7250</v>
      </c>
      <c r="AW4712" s="1" t="s">
        <v>12148</v>
      </c>
      <c r="BG4712" s="1" t="s">
        <v>88</v>
      </c>
      <c r="BH4712" s="1" t="s">
        <v>8828</v>
      </c>
      <c r="BI4712" s="1" t="s">
        <v>3091</v>
      </c>
      <c r="BJ4712" s="1" t="s">
        <v>9880</v>
      </c>
      <c r="BK4712" s="1" t="s">
        <v>88</v>
      </c>
      <c r="BL4712" s="1" t="s">
        <v>8828</v>
      </c>
      <c r="BM4712" s="1" t="s">
        <v>7251</v>
      </c>
      <c r="BN4712" s="1" t="s">
        <v>13574</v>
      </c>
      <c r="BO4712" s="1" t="s">
        <v>88</v>
      </c>
      <c r="BP4712" s="1" t="s">
        <v>8828</v>
      </c>
      <c r="BQ4712" s="1" t="s">
        <v>7252</v>
      </c>
      <c r="BR4712" s="1" t="s">
        <v>14148</v>
      </c>
      <c r="BS4712" s="1" t="s">
        <v>1490</v>
      </c>
      <c r="BT4712" s="1" t="s">
        <v>11724</v>
      </c>
    </row>
    <row r="4713" spans="1:72" ht="13.5" customHeight="1">
      <c r="A4713" s="3" t="str">
        <f>HYPERLINK("http://kyu.snu.ac.kr/sdhj/index.jsp?type=hj/GK14605_00IH_0001_0083.jpg","1720_각북면_83")</f>
        <v>1720_각북면_83</v>
      </c>
      <c r="B4713" s="2">
        <v>1720</v>
      </c>
      <c r="C4713" s="2" t="s">
        <v>15806</v>
      </c>
      <c r="D4713" s="2" t="s">
        <v>15807</v>
      </c>
      <c r="E4713" s="2">
        <v>4712</v>
      </c>
      <c r="F4713" s="1">
        <v>20</v>
      </c>
      <c r="G4713" s="1" t="s">
        <v>7085</v>
      </c>
      <c r="H4713" s="1" t="s">
        <v>8501</v>
      </c>
      <c r="I4713" s="1">
        <v>6</v>
      </c>
      <c r="L4713" s="1">
        <v>5</v>
      </c>
      <c r="M4713" s="2" t="s">
        <v>18621</v>
      </c>
      <c r="N4713" s="2" t="s">
        <v>18622</v>
      </c>
      <c r="S4713" s="1" t="s">
        <v>51</v>
      </c>
      <c r="T4713" s="1" t="s">
        <v>1413</v>
      </c>
      <c r="W4713" s="1" t="s">
        <v>1307</v>
      </c>
      <c r="X4713" s="1" t="s">
        <v>9271</v>
      </c>
      <c r="Y4713" s="1" t="s">
        <v>53</v>
      </c>
      <c r="Z4713" s="1" t="s">
        <v>9315</v>
      </c>
      <c r="AC4713" s="1">
        <v>61</v>
      </c>
      <c r="AD4713" s="1" t="s">
        <v>107</v>
      </c>
      <c r="AE4713" s="1" t="s">
        <v>11521</v>
      </c>
      <c r="AJ4713" s="1" t="s">
        <v>17</v>
      </c>
      <c r="AK4713" s="1" t="s">
        <v>11718</v>
      </c>
      <c r="AL4713" s="1" t="s">
        <v>241</v>
      </c>
      <c r="AM4713" s="1" t="s">
        <v>11687</v>
      </c>
      <c r="AT4713" s="1" t="s">
        <v>88</v>
      </c>
      <c r="AU4713" s="1" t="s">
        <v>8828</v>
      </c>
      <c r="AV4713" s="1" t="s">
        <v>3256</v>
      </c>
      <c r="AW4713" s="1" t="s">
        <v>11087</v>
      </c>
      <c r="BG4713" s="1" t="s">
        <v>88</v>
      </c>
      <c r="BH4713" s="1" t="s">
        <v>8828</v>
      </c>
      <c r="BI4713" s="1" t="s">
        <v>8437</v>
      </c>
      <c r="BJ4713" s="1" t="s">
        <v>13080</v>
      </c>
      <c r="BK4713" s="1" t="s">
        <v>88</v>
      </c>
      <c r="BL4713" s="1" t="s">
        <v>8828</v>
      </c>
      <c r="BM4713" s="1" t="s">
        <v>6675</v>
      </c>
      <c r="BN4713" s="1" t="s">
        <v>13644</v>
      </c>
      <c r="BO4713" s="1" t="s">
        <v>88</v>
      </c>
      <c r="BP4713" s="1" t="s">
        <v>8828</v>
      </c>
      <c r="BQ4713" s="1" t="s">
        <v>7239</v>
      </c>
      <c r="BR4713" s="1" t="s">
        <v>14119</v>
      </c>
      <c r="BS4713" s="1" t="s">
        <v>96</v>
      </c>
      <c r="BT4713" s="1" t="s">
        <v>11726</v>
      </c>
    </row>
    <row r="4714" spans="1:72" ht="13.5" customHeight="1">
      <c r="A4714" s="3" t="str">
        <f>HYPERLINK("http://kyu.snu.ac.kr/sdhj/index.jsp?type=hj/GK14605_00IH_0001_0083.jpg","1720_각북면_83")</f>
        <v>1720_각북면_83</v>
      </c>
      <c r="B4714" s="2">
        <v>1720</v>
      </c>
      <c r="C4714" s="2" t="s">
        <v>15678</v>
      </c>
      <c r="D4714" s="2" t="s">
        <v>15679</v>
      </c>
      <c r="E4714" s="2">
        <v>4713</v>
      </c>
      <c r="F4714" s="1">
        <v>20</v>
      </c>
      <c r="G4714" s="1" t="s">
        <v>7085</v>
      </c>
      <c r="H4714" s="1" t="s">
        <v>8501</v>
      </c>
      <c r="I4714" s="1">
        <v>6</v>
      </c>
      <c r="L4714" s="1">
        <v>5</v>
      </c>
      <c r="M4714" s="2" t="s">
        <v>18621</v>
      </c>
      <c r="N4714" s="2" t="s">
        <v>18622</v>
      </c>
      <c r="S4714" s="1" t="s">
        <v>71</v>
      </c>
      <c r="T4714" s="1" t="s">
        <v>8710</v>
      </c>
      <c r="U4714" s="1" t="s">
        <v>18997</v>
      </c>
      <c r="V4714" s="1" t="s">
        <v>8945</v>
      </c>
      <c r="Y4714" s="1" t="s">
        <v>7253</v>
      </c>
      <c r="Z4714" s="1" t="s">
        <v>9845</v>
      </c>
      <c r="AC4714" s="1">
        <v>46</v>
      </c>
      <c r="AD4714" s="1" t="s">
        <v>40</v>
      </c>
      <c r="AE4714" s="1" t="s">
        <v>11562</v>
      </c>
    </row>
    <row r="4715" spans="1:72" ht="13.5" customHeight="1">
      <c r="A4715" s="3" t="str">
        <f>HYPERLINK("http://kyu.snu.ac.kr/sdhj/index.jsp?type=hj/GK14605_00IH_0001_0083.jpg","1720_각북면_83")</f>
        <v>1720_각북면_83</v>
      </c>
      <c r="B4715" s="2">
        <v>1720</v>
      </c>
      <c r="C4715" s="2" t="s">
        <v>15637</v>
      </c>
      <c r="D4715" s="2" t="s">
        <v>15638</v>
      </c>
      <c r="E4715" s="2">
        <v>4714</v>
      </c>
      <c r="F4715" s="1">
        <v>20</v>
      </c>
      <c r="G4715" s="1" t="s">
        <v>7085</v>
      </c>
      <c r="H4715" s="1" t="s">
        <v>8501</v>
      </c>
      <c r="I4715" s="1">
        <v>6</v>
      </c>
      <c r="L4715" s="1">
        <v>5</v>
      </c>
      <c r="M4715" s="2" t="s">
        <v>18621</v>
      </c>
      <c r="N4715" s="2" t="s">
        <v>18622</v>
      </c>
      <c r="S4715" s="1" t="s">
        <v>133</v>
      </c>
      <c r="T4715" s="1" t="s">
        <v>8712</v>
      </c>
      <c r="W4715" s="1" t="s">
        <v>1058</v>
      </c>
      <c r="X4715" s="1" t="s">
        <v>8775</v>
      </c>
      <c r="Y4715" s="1" t="s">
        <v>53</v>
      </c>
      <c r="Z4715" s="1" t="s">
        <v>9315</v>
      </c>
      <c r="AC4715" s="1">
        <v>32</v>
      </c>
      <c r="AD4715" s="1" t="s">
        <v>823</v>
      </c>
      <c r="AE4715" s="1" t="s">
        <v>11532</v>
      </c>
    </row>
    <row r="4716" spans="1:72" ht="13.5" customHeight="1">
      <c r="A4716" s="3" t="str">
        <f>HYPERLINK("http://kyu.snu.ac.kr/sdhj/index.jsp?type=hj/GK14605_00IH_0001_0083.jpg","1720_각북면_83")</f>
        <v>1720_각북면_83</v>
      </c>
      <c r="B4716" s="2">
        <v>1720</v>
      </c>
      <c r="C4716" s="2" t="s">
        <v>15637</v>
      </c>
      <c r="D4716" s="2" t="s">
        <v>15638</v>
      </c>
      <c r="E4716" s="2">
        <v>4715</v>
      </c>
      <c r="F4716" s="1">
        <v>20</v>
      </c>
      <c r="G4716" s="1" t="s">
        <v>7085</v>
      </c>
      <c r="H4716" s="1" t="s">
        <v>8501</v>
      </c>
      <c r="I4716" s="1">
        <v>6</v>
      </c>
      <c r="L4716" s="1">
        <v>5</v>
      </c>
      <c r="M4716" s="2" t="s">
        <v>18621</v>
      </c>
      <c r="N4716" s="2" t="s">
        <v>18622</v>
      </c>
      <c r="S4716" s="1" t="s">
        <v>247</v>
      </c>
      <c r="T4716" s="1" t="s">
        <v>8741</v>
      </c>
      <c r="U4716" s="1" t="s">
        <v>7254</v>
      </c>
      <c r="V4716" s="1" t="s">
        <v>8944</v>
      </c>
      <c r="Y4716" s="1" t="s">
        <v>4234</v>
      </c>
      <c r="Z4716" s="1" t="s">
        <v>9844</v>
      </c>
      <c r="AC4716" s="1">
        <v>22</v>
      </c>
      <c r="AD4716" s="1" t="s">
        <v>334</v>
      </c>
      <c r="AE4716" s="1" t="s">
        <v>11555</v>
      </c>
    </row>
    <row r="4717" spans="1:72" ht="13.5" customHeight="1">
      <c r="A4717" s="3" t="str">
        <f>HYPERLINK("http://kyu.snu.ac.kr/sdhj/index.jsp?type=hj/GK14605_00IH_0001_0083.jpg","1720_각북면_83")</f>
        <v>1720_각북면_83</v>
      </c>
      <c r="B4717" s="2">
        <v>1720</v>
      </c>
      <c r="C4717" s="2" t="s">
        <v>15627</v>
      </c>
      <c r="D4717" s="2" t="s">
        <v>15628</v>
      </c>
      <c r="E4717" s="2">
        <v>4716</v>
      </c>
      <c r="F4717" s="1">
        <v>20</v>
      </c>
      <c r="G4717" s="1" t="s">
        <v>7085</v>
      </c>
      <c r="H4717" s="1" t="s">
        <v>8501</v>
      </c>
      <c r="I4717" s="1">
        <v>6</v>
      </c>
      <c r="L4717" s="1">
        <v>5</v>
      </c>
      <c r="M4717" s="2" t="s">
        <v>18621</v>
      </c>
      <c r="N4717" s="2" t="s">
        <v>18622</v>
      </c>
      <c r="S4717" s="1" t="s">
        <v>1538</v>
      </c>
      <c r="T4717" s="1" t="s">
        <v>8719</v>
      </c>
      <c r="Y4717" s="1" t="s">
        <v>53</v>
      </c>
      <c r="Z4717" s="1" t="s">
        <v>9315</v>
      </c>
      <c r="AC4717" s="1">
        <v>10</v>
      </c>
      <c r="AD4717" s="1" t="s">
        <v>138</v>
      </c>
      <c r="AE4717" s="1" t="s">
        <v>11522</v>
      </c>
    </row>
    <row r="4718" spans="1:72" ht="13.5" customHeight="1">
      <c r="A4718" s="3" t="str">
        <f>HYPERLINK("http://kyu.snu.ac.kr/sdhj/index.jsp?type=hj/GK14605_00IH_0001_0083.jpg","1720_각북면_83")</f>
        <v>1720_각북면_83</v>
      </c>
      <c r="B4718" s="2">
        <v>1720</v>
      </c>
      <c r="C4718" s="2" t="s">
        <v>16082</v>
      </c>
      <c r="D4718" s="2" t="s">
        <v>16083</v>
      </c>
      <c r="E4718" s="2">
        <v>4717</v>
      </c>
      <c r="F4718" s="1">
        <v>20</v>
      </c>
      <c r="G4718" s="1" t="s">
        <v>7085</v>
      </c>
      <c r="H4718" s="1" t="s">
        <v>8501</v>
      </c>
      <c r="I4718" s="1">
        <v>6</v>
      </c>
      <c r="L4718" s="1">
        <v>5</v>
      </c>
      <c r="M4718" s="2" t="s">
        <v>18621</v>
      </c>
      <c r="N4718" s="2" t="s">
        <v>18622</v>
      </c>
      <c r="S4718" s="1" t="s">
        <v>356</v>
      </c>
      <c r="T4718" s="1" t="s">
        <v>8717</v>
      </c>
      <c r="Y4718" s="1" t="s">
        <v>53</v>
      </c>
      <c r="Z4718" s="1" t="s">
        <v>9315</v>
      </c>
      <c r="AC4718" s="1">
        <v>6</v>
      </c>
      <c r="AD4718" s="1" t="s">
        <v>75</v>
      </c>
      <c r="AE4718" s="1" t="s">
        <v>11549</v>
      </c>
    </row>
    <row r="4719" spans="1:72" ht="13.5" customHeight="1">
      <c r="A4719" s="3" t="str">
        <f>HYPERLINK("http://kyu.snu.ac.kr/sdhj/index.jsp?type=hj/GK14605_00IH_0001_0083.jpg","1720_각북면_83")</f>
        <v>1720_각북면_83</v>
      </c>
      <c r="B4719" s="2">
        <v>1720</v>
      </c>
      <c r="C4719" s="2" t="s">
        <v>15637</v>
      </c>
      <c r="D4719" s="2" t="s">
        <v>15638</v>
      </c>
      <c r="E4719" s="2">
        <v>4718</v>
      </c>
      <c r="F4719" s="1">
        <v>20</v>
      </c>
      <c r="G4719" s="1" t="s">
        <v>7085</v>
      </c>
      <c r="H4719" s="1" t="s">
        <v>8501</v>
      </c>
      <c r="I4719" s="1">
        <v>6</v>
      </c>
      <c r="L4719" s="1">
        <v>5</v>
      </c>
      <c r="M4719" s="2" t="s">
        <v>18621</v>
      </c>
      <c r="N4719" s="2" t="s">
        <v>18622</v>
      </c>
      <c r="S4719" s="1" t="s">
        <v>356</v>
      </c>
      <c r="T4719" s="1" t="s">
        <v>8717</v>
      </c>
      <c r="Y4719" s="1" t="s">
        <v>7255</v>
      </c>
      <c r="Z4719" s="1" t="s">
        <v>9761</v>
      </c>
      <c r="AC4719" s="1">
        <v>4</v>
      </c>
      <c r="AD4719" s="1" t="s">
        <v>105</v>
      </c>
      <c r="AE4719" s="1" t="s">
        <v>11518</v>
      </c>
      <c r="AF4719" s="1" t="s">
        <v>135</v>
      </c>
      <c r="AG4719" s="1" t="s">
        <v>11569</v>
      </c>
    </row>
    <row r="4720" spans="1:72" ht="13.5" customHeight="1">
      <c r="A4720" s="3" t="str">
        <f>HYPERLINK("http://kyu.snu.ac.kr/sdhj/index.jsp?type=hj/GK14605_00IH_0001_0083.jpg","1720_각북면_83")</f>
        <v>1720_각북면_83</v>
      </c>
      <c r="B4720" s="2">
        <v>1720</v>
      </c>
      <c r="C4720" s="2" t="s">
        <v>15637</v>
      </c>
      <c r="D4720" s="2" t="s">
        <v>15638</v>
      </c>
      <c r="E4720" s="2">
        <v>4719</v>
      </c>
      <c r="F4720" s="1">
        <v>20</v>
      </c>
      <c r="G4720" s="1" t="s">
        <v>7085</v>
      </c>
      <c r="H4720" s="1" t="s">
        <v>8501</v>
      </c>
      <c r="I4720" s="1">
        <v>7</v>
      </c>
      <c r="J4720" s="1" t="s">
        <v>7256</v>
      </c>
      <c r="K4720" s="1" t="s">
        <v>8542</v>
      </c>
      <c r="L4720" s="1">
        <v>1</v>
      </c>
      <c r="M4720" s="2" t="s">
        <v>7256</v>
      </c>
      <c r="N4720" s="2" t="s">
        <v>8542</v>
      </c>
      <c r="T4720" s="1" t="s">
        <v>16876</v>
      </c>
      <c r="U4720" s="1" t="s">
        <v>1077</v>
      </c>
      <c r="V4720" s="1" t="s">
        <v>8943</v>
      </c>
      <c r="W4720" s="1" t="s">
        <v>1696</v>
      </c>
      <c r="X4720" s="1" t="s">
        <v>9286</v>
      </c>
      <c r="Y4720" s="1" t="s">
        <v>6409</v>
      </c>
      <c r="Z4720" s="1" t="s">
        <v>9843</v>
      </c>
      <c r="AC4720" s="1">
        <v>59</v>
      </c>
      <c r="AD4720" s="1" t="s">
        <v>540</v>
      </c>
      <c r="AE4720" s="1" t="s">
        <v>11564</v>
      </c>
      <c r="AJ4720" s="1" t="s">
        <v>17</v>
      </c>
      <c r="AK4720" s="1" t="s">
        <v>11718</v>
      </c>
      <c r="AL4720" s="1" t="s">
        <v>720</v>
      </c>
      <c r="AM4720" s="1" t="s">
        <v>11736</v>
      </c>
      <c r="AT4720" s="1" t="s">
        <v>1979</v>
      </c>
      <c r="AU4720" s="1" t="s">
        <v>11966</v>
      </c>
      <c r="AV4720" s="1" t="s">
        <v>6410</v>
      </c>
      <c r="AW4720" s="1" t="s">
        <v>12142</v>
      </c>
      <c r="BG4720" s="1" t="s">
        <v>2793</v>
      </c>
      <c r="BH4720" s="1" t="s">
        <v>15342</v>
      </c>
      <c r="BI4720" s="1" t="s">
        <v>7215</v>
      </c>
      <c r="BJ4720" s="1" t="s">
        <v>13054</v>
      </c>
      <c r="BK4720" s="1" t="s">
        <v>818</v>
      </c>
      <c r="BL4720" s="1" t="s">
        <v>8881</v>
      </c>
      <c r="BM4720" s="1" t="s">
        <v>5659</v>
      </c>
      <c r="BN4720" s="1" t="s">
        <v>10168</v>
      </c>
      <c r="BO4720" s="1" t="s">
        <v>239</v>
      </c>
      <c r="BP4720" s="1" t="s">
        <v>11796</v>
      </c>
      <c r="BQ4720" s="1" t="s">
        <v>7257</v>
      </c>
      <c r="BR4720" s="1" t="s">
        <v>14142</v>
      </c>
      <c r="BS4720" s="1" t="s">
        <v>149</v>
      </c>
      <c r="BT4720" s="1" t="s">
        <v>11728</v>
      </c>
    </row>
    <row r="4721" spans="1:73" ht="13.5" customHeight="1">
      <c r="A4721" s="3" t="str">
        <f>HYPERLINK("http://kyu.snu.ac.kr/sdhj/index.jsp?type=hj/GK14605_00IH_0001_0083.jpg","1720_각북면_83")</f>
        <v>1720_각북면_83</v>
      </c>
      <c r="B4721" s="2">
        <v>1720</v>
      </c>
      <c r="C4721" s="2" t="s">
        <v>15713</v>
      </c>
      <c r="D4721" s="2" t="s">
        <v>15714</v>
      </c>
      <c r="E4721" s="2">
        <v>4720</v>
      </c>
      <c r="F4721" s="1">
        <v>20</v>
      </c>
      <c r="G4721" s="1" t="s">
        <v>7085</v>
      </c>
      <c r="H4721" s="1" t="s">
        <v>8501</v>
      </c>
      <c r="I4721" s="1">
        <v>7</v>
      </c>
      <c r="L4721" s="1">
        <v>1</v>
      </c>
      <c r="M4721" s="2" t="s">
        <v>7256</v>
      </c>
      <c r="N4721" s="2" t="s">
        <v>8542</v>
      </c>
      <c r="S4721" s="1" t="s">
        <v>51</v>
      </c>
      <c r="T4721" s="1" t="s">
        <v>1413</v>
      </c>
      <c r="W4721" s="1" t="s">
        <v>38</v>
      </c>
      <c r="X4721" s="1" t="s">
        <v>15655</v>
      </c>
      <c r="Y4721" s="1" t="s">
        <v>53</v>
      </c>
      <c r="Z4721" s="1" t="s">
        <v>9315</v>
      </c>
      <c r="AC4721" s="1">
        <v>55</v>
      </c>
      <c r="AD4721" s="1" t="s">
        <v>289</v>
      </c>
      <c r="AE4721" s="1" t="s">
        <v>11559</v>
      </c>
      <c r="AJ4721" s="1" t="s">
        <v>17</v>
      </c>
      <c r="AK4721" s="1" t="s">
        <v>11718</v>
      </c>
      <c r="AL4721" s="1" t="s">
        <v>50</v>
      </c>
      <c r="AM4721" s="1" t="s">
        <v>15656</v>
      </c>
      <c r="AT4721" s="1" t="s">
        <v>88</v>
      </c>
      <c r="AU4721" s="1" t="s">
        <v>8828</v>
      </c>
      <c r="AV4721" s="1" t="s">
        <v>7258</v>
      </c>
      <c r="AW4721" s="1" t="s">
        <v>12147</v>
      </c>
      <c r="BG4721" s="1" t="s">
        <v>116</v>
      </c>
      <c r="BH4721" s="1" t="s">
        <v>15344</v>
      </c>
      <c r="BI4721" s="1" t="s">
        <v>7259</v>
      </c>
      <c r="BJ4721" s="1" t="s">
        <v>13084</v>
      </c>
      <c r="BK4721" s="1" t="s">
        <v>88</v>
      </c>
      <c r="BL4721" s="1" t="s">
        <v>8828</v>
      </c>
      <c r="BM4721" s="1" t="s">
        <v>7260</v>
      </c>
      <c r="BN4721" s="1" t="s">
        <v>13650</v>
      </c>
      <c r="BO4721" s="1" t="s">
        <v>573</v>
      </c>
      <c r="BP4721" s="1" t="s">
        <v>8905</v>
      </c>
      <c r="BQ4721" s="1" t="s">
        <v>7261</v>
      </c>
      <c r="BR4721" s="1" t="s">
        <v>14147</v>
      </c>
      <c r="BS4721" s="1" t="s">
        <v>158</v>
      </c>
      <c r="BT4721" s="1" t="s">
        <v>11647</v>
      </c>
    </row>
    <row r="4722" spans="1:73" ht="13.5" customHeight="1">
      <c r="A4722" s="3" t="str">
        <f>HYPERLINK("http://kyu.snu.ac.kr/sdhj/index.jsp?type=hj/GK14605_00IH_0001_0083.jpg","1720_각북면_83")</f>
        <v>1720_각북면_83</v>
      </c>
      <c r="B4722" s="2">
        <v>1720</v>
      </c>
      <c r="C4722" s="2" t="s">
        <v>15666</v>
      </c>
      <c r="D4722" s="2" t="s">
        <v>15667</v>
      </c>
      <c r="E4722" s="2">
        <v>4721</v>
      </c>
      <c r="F4722" s="1">
        <v>20</v>
      </c>
      <c r="G4722" s="1" t="s">
        <v>7085</v>
      </c>
      <c r="H4722" s="1" t="s">
        <v>8501</v>
      </c>
      <c r="I4722" s="1">
        <v>7</v>
      </c>
      <c r="L4722" s="1">
        <v>1</v>
      </c>
      <c r="M4722" s="2" t="s">
        <v>7256</v>
      </c>
      <c r="N4722" s="2" t="s">
        <v>8542</v>
      </c>
      <c r="S4722" s="1" t="s">
        <v>68</v>
      </c>
      <c r="T4722" s="1" t="s">
        <v>8708</v>
      </c>
      <c r="Y4722" s="1" t="s">
        <v>4776</v>
      </c>
      <c r="Z4722" s="1" t="s">
        <v>9842</v>
      </c>
      <c r="AF4722" s="1" t="s">
        <v>355</v>
      </c>
      <c r="AG4722" s="1" t="s">
        <v>11570</v>
      </c>
      <c r="AH4722" s="1" t="s">
        <v>300</v>
      </c>
      <c r="AI4722" s="1" t="s">
        <v>11633</v>
      </c>
    </row>
    <row r="4723" spans="1:73" ht="13.5" customHeight="1">
      <c r="A4723" s="3" t="str">
        <f>HYPERLINK("http://kyu.snu.ac.kr/sdhj/index.jsp?type=hj/GK14605_00IH_0001_0083.jpg","1720_각북면_83")</f>
        <v>1720_각북면_83</v>
      </c>
      <c r="B4723" s="2">
        <v>1720</v>
      </c>
      <c r="C4723" s="2" t="s">
        <v>15637</v>
      </c>
      <c r="D4723" s="2" t="s">
        <v>15638</v>
      </c>
      <c r="E4723" s="2">
        <v>4722</v>
      </c>
      <c r="F4723" s="1">
        <v>20</v>
      </c>
      <c r="G4723" s="1" t="s">
        <v>7085</v>
      </c>
      <c r="H4723" s="1" t="s">
        <v>8501</v>
      </c>
      <c r="I4723" s="1">
        <v>7</v>
      </c>
      <c r="L4723" s="1">
        <v>1</v>
      </c>
      <c r="M4723" s="2" t="s">
        <v>7256</v>
      </c>
      <c r="N4723" s="2" t="s">
        <v>8542</v>
      </c>
      <c r="S4723" s="1" t="s">
        <v>68</v>
      </c>
      <c r="T4723" s="1" t="s">
        <v>8708</v>
      </c>
      <c r="Y4723" s="1" t="s">
        <v>7262</v>
      </c>
      <c r="Z4723" s="1" t="s">
        <v>9841</v>
      </c>
      <c r="AC4723" s="1">
        <v>16</v>
      </c>
      <c r="AD4723" s="1" t="s">
        <v>160</v>
      </c>
      <c r="AE4723" s="1" t="s">
        <v>11534</v>
      </c>
    </row>
    <row r="4724" spans="1:73" ht="13.5" customHeight="1">
      <c r="A4724" s="3" t="str">
        <f>HYPERLINK("http://kyu.snu.ac.kr/sdhj/index.jsp?type=hj/GK14605_00IH_0001_0083.jpg","1720_각북면_83")</f>
        <v>1720_각북면_83</v>
      </c>
      <c r="B4724" s="2">
        <v>1720</v>
      </c>
      <c r="C4724" s="2" t="s">
        <v>15637</v>
      </c>
      <c r="D4724" s="2" t="s">
        <v>15638</v>
      </c>
      <c r="E4724" s="2">
        <v>4723</v>
      </c>
      <c r="F4724" s="1">
        <v>20</v>
      </c>
      <c r="G4724" s="1" t="s">
        <v>7085</v>
      </c>
      <c r="H4724" s="1" t="s">
        <v>8501</v>
      </c>
      <c r="I4724" s="1">
        <v>7</v>
      </c>
      <c r="L4724" s="1">
        <v>1</v>
      </c>
      <c r="M4724" s="2" t="s">
        <v>7256</v>
      </c>
      <c r="N4724" s="2" t="s">
        <v>8542</v>
      </c>
      <c r="S4724" s="1" t="s">
        <v>71</v>
      </c>
      <c r="T4724" s="1" t="s">
        <v>8710</v>
      </c>
      <c r="U4724" s="1" t="s">
        <v>7263</v>
      </c>
      <c r="V4724" s="1" t="s">
        <v>8911</v>
      </c>
      <c r="Y4724" s="1" t="s">
        <v>7264</v>
      </c>
      <c r="Z4724" s="1" t="s">
        <v>9840</v>
      </c>
      <c r="AC4724" s="1">
        <v>19</v>
      </c>
      <c r="AD4724" s="1" t="s">
        <v>308</v>
      </c>
      <c r="AE4724" s="1" t="s">
        <v>11554</v>
      </c>
      <c r="BU4724" s="1" t="s">
        <v>7265</v>
      </c>
    </row>
    <row r="4725" spans="1:73" ht="13.5" customHeight="1">
      <c r="A4725" s="3" t="str">
        <f>HYPERLINK("http://kyu.snu.ac.kr/sdhj/index.jsp?type=hj/GK14605_00IH_0001_0083.jpg","1720_각북면_83")</f>
        <v>1720_각북면_83</v>
      </c>
      <c r="B4725" s="2">
        <v>1720</v>
      </c>
      <c r="C4725" s="2" t="s">
        <v>15637</v>
      </c>
      <c r="D4725" s="2" t="s">
        <v>15638</v>
      </c>
      <c r="E4725" s="2">
        <v>4724</v>
      </c>
      <c r="F4725" s="1">
        <v>20</v>
      </c>
      <c r="G4725" s="1" t="s">
        <v>7085</v>
      </c>
      <c r="H4725" s="1" t="s">
        <v>8501</v>
      </c>
      <c r="I4725" s="1">
        <v>7</v>
      </c>
      <c r="L4725" s="1">
        <v>1</v>
      </c>
      <c r="M4725" s="2" t="s">
        <v>7256</v>
      </c>
      <c r="N4725" s="2" t="s">
        <v>8542</v>
      </c>
      <c r="S4725" s="1" t="s">
        <v>68</v>
      </c>
      <c r="T4725" s="1" t="s">
        <v>8708</v>
      </c>
      <c r="Y4725" s="1" t="s">
        <v>53</v>
      </c>
      <c r="Z4725" s="1" t="s">
        <v>9315</v>
      </c>
      <c r="AC4725" s="1">
        <v>7</v>
      </c>
      <c r="AD4725" s="1" t="s">
        <v>454</v>
      </c>
      <c r="AE4725" s="1" t="s">
        <v>11543</v>
      </c>
    </row>
    <row r="4726" spans="1:73" ht="13.5" customHeight="1">
      <c r="A4726" s="3" t="str">
        <f>HYPERLINK("http://kyu.snu.ac.kr/sdhj/index.jsp?type=hj/GK14605_00IH_0001_0083.jpg","1720_각북면_83")</f>
        <v>1720_각북면_83</v>
      </c>
      <c r="B4726" s="2">
        <v>1720</v>
      </c>
      <c r="C4726" s="2" t="s">
        <v>15637</v>
      </c>
      <c r="D4726" s="2" t="s">
        <v>15638</v>
      </c>
      <c r="E4726" s="2">
        <v>4725</v>
      </c>
      <c r="F4726" s="1">
        <v>20</v>
      </c>
      <c r="G4726" s="1" t="s">
        <v>7085</v>
      </c>
      <c r="H4726" s="1" t="s">
        <v>8501</v>
      </c>
      <c r="I4726" s="1">
        <v>7</v>
      </c>
      <c r="L4726" s="1">
        <v>1</v>
      </c>
      <c r="M4726" s="2" t="s">
        <v>7256</v>
      </c>
      <c r="N4726" s="2" t="s">
        <v>8542</v>
      </c>
      <c r="S4726" s="1" t="s">
        <v>7266</v>
      </c>
      <c r="T4726" s="1" t="s">
        <v>8740</v>
      </c>
      <c r="U4726" s="1" t="s">
        <v>7267</v>
      </c>
      <c r="V4726" s="1" t="s">
        <v>8942</v>
      </c>
      <c r="Y4726" s="1" t="s">
        <v>7268</v>
      </c>
      <c r="Z4726" s="1" t="s">
        <v>9839</v>
      </c>
      <c r="AC4726" s="1">
        <v>11</v>
      </c>
      <c r="AD4726" s="1" t="s">
        <v>70</v>
      </c>
      <c r="AE4726" s="1" t="s">
        <v>11531</v>
      </c>
    </row>
    <row r="4727" spans="1:73" ht="13.5" customHeight="1">
      <c r="A4727" s="3" t="str">
        <f>HYPERLINK("http://kyu.snu.ac.kr/sdhj/index.jsp?type=hj/GK14605_00IH_0001_0083.jpg","1720_각북면_83")</f>
        <v>1720_각북면_83</v>
      </c>
      <c r="B4727" s="2">
        <v>1720</v>
      </c>
      <c r="C4727" s="2" t="s">
        <v>15637</v>
      </c>
      <c r="D4727" s="2" t="s">
        <v>15638</v>
      </c>
      <c r="E4727" s="2">
        <v>4726</v>
      </c>
      <c r="F4727" s="1">
        <v>20</v>
      </c>
      <c r="G4727" s="1" t="s">
        <v>7085</v>
      </c>
      <c r="H4727" s="1" t="s">
        <v>8501</v>
      </c>
      <c r="I4727" s="1">
        <v>7</v>
      </c>
      <c r="L4727" s="1">
        <v>1</v>
      </c>
      <c r="M4727" s="2" t="s">
        <v>7256</v>
      </c>
      <c r="N4727" s="2" t="s">
        <v>8542</v>
      </c>
      <c r="S4727" s="1" t="s">
        <v>68</v>
      </c>
      <c r="T4727" s="1" t="s">
        <v>8708</v>
      </c>
      <c r="Y4727" s="1" t="s">
        <v>53</v>
      </c>
      <c r="Z4727" s="1" t="s">
        <v>9315</v>
      </c>
      <c r="AC4727" s="1">
        <v>4</v>
      </c>
      <c r="AD4727" s="1" t="s">
        <v>105</v>
      </c>
      <c r="AE4727" s="1" t="s">
        <v>11518</v>
      </c>
    </row>
    <row r="4728" spans="1:73" ht="13.5" customHeight="1">
      <c r="A4728" s="3" t="str">
        <f>HYPERLINK("http://kyu.snu.ac.kr/sdhj/index.jsp?type=hj/GK14605_00IH_0001_0083.jpg","1720_각북면_83")</f>
        <v>1720_각북면_83</v>
      </c>
      <c r="B4728" s="2">
        <v>1720</v>
      </c>
      <c r="C4728" s="2" t="s">
        <v>15637</v>
      </c>
      <c r="D4728" s="2" t="s">
        <v>15638</v>
      </c>
      <c r="E4728" s="2">
        <v>4727</v>
      </c>
      <c r="F4728" s="1">
        <v>20</v>
      </c>
      <c r="G4728" s="1" t="s">
        <v>7085</v>
      </c>
      <c r="H4728" s="1" t="s">
        <v>8501</v>
      </c>
      <c r="I4728" s="1">
        <v>7</v>
      </c>
      <c r="L4728" s="1">
        <v>1</v>
      </c>
      <c r="M4728" s="2" t="s">
        <v>7256</v>
      </c>
      <c r="N4728" s="2" t="s">
        <v>8542</v>
      </c>
      <c r="S4728" s="1" t="s">
        <v>68</v>
      </c>
      <c r="T4728" s="1" t="s">
        <v>8708</v>
      </c>
      <c r="Y4728" s="1" t="s">
        <v>53</v>
      </c>
      <c r="Z4728" s="1" t="s">
        <v>9315</v>
      </c>
      <c r="AC4728" s="1">
        <v>3</v>
      </c>
      <c r="AD4728" s="1" t="s">
        <v>561</v>
      </c>
      <c r="AE4728" s="1" t="s">
        <v>11535</v>
      </c>
      <c r="AF4728" s="1" t="s">
        <v>17526</v>
      </c>
      <c r="AG4728" s="1" t="s">
        <v>17527</v>
      </c>
    </row>
    <row r="4729" spans="1:73" ht="13.5" customHeight="1">
      <c r="A4729" s="3" t="str">
        <f>HYPERLINK("http://kyu.snu.ac.kr/sdhj/index.jsp?type=hj/GK14605_00IH_0001_0083.jpg","1720_각북면_83")</f>
        <v>1720_각북면_83</v>
      </c>
      <c r="B4729" s="2">
        <v>1720</v>
      </c>
      <c r="C4729" s="2" t="s">
        <v>15637</v>
      </c>
      <c r="D4729" s="2" t="s">
        <v>15638</v>
      </c>
      <c r="E4729" s="2">
        <v>4728</v>
      </c>
      <c r="F4729" s="1">
        <v>20</v>
      </c>
      <c r="G4729" s="1" t="s">
        <v>7085</v>
      </c>
      <c r="H4729" s="1" t="s">
        <v>8501</v>
      </c>
      <c r="I4729" s="1">
        <v>7</v>
      </c>
      <c r="L4729" s="1">
        <v>2</v>
      </c>
      <c r="M4729" s="2" t="s">
        <v>18623</v>
      </c>
      <c r="N4729" s="2" t="s">
        <v>18624</v>
      </c>
      <c r="T4729" s="1" t="s">
        <v>15624</v>
      </c>
      <c r="U4729" s="1" t="s">
        <v>1755</v>
      </c>
      <c r="V4729" s="1" t="s">
        <v>8859</v>
      </c>
      <c r="W4729" s="1" t="s">
        <v>768</v>
      </c>
      <c r="X4729" s="1" t="s">
        <v>9261</v>
      </c>
      <c r="Y4729" s="1" t="s">
        <v>7269</v>
      </c>
      <c r="Z4729" s="1" t="s">
        <v>9838</v>
      </c>
      <c r="AC4729" s="1">
        <v>71</v>
      </c>
      <c r="AD4729" s="1" t="s">
        <v>70</v>
      </c>
      <c r="AE4729" s="1" t="s">
        <v>11531</v>
      </c>
      <c r="AJ4729" s="1" t="s">
        <v>17</v>
      </c>
      <c r="AK4729" s="1" t="s">
        <v>11718</v>
      </c>
      <c r="AL4729" s="1" t="s">
        <v>202</v>
      </c>
      <c r="AM4729" s="1" t="s">
        <v>11631</v>
      </c>
      <c r="AT4729" s="1" t="s">
        <v>88</v>
      </c>
      <c r="AU4729" s="1" t="s">
        <v>8828</v>
      </c>
      <c r="AV4729" s="1" t="s">
        <v>3447</v>
      </c>
      <c r="AW4729" s="1" t="s">
        <v>9471</v>
      </c>
      <c r="BG4729" s="1" t="s">
        <v>88</v>
      </c>
      <c r="BH4729" s="1" t="s">
        <v>8828</v>
      </c>
      <c r="BI4729" s="1" t="s">
        <v>4571</v>
      </c>
      <c r="BJ4729" s="1" t="s">
        <v>13083</v>
      </c>
      <c r="BK4729" s="1" t="s">
        <v>88</v>
      </c>
      <c r="BL4729" s="1" t="s">
        <v>8828</v>
      </c>
      <c r="BM4729" s="1" t="s">
        <v>7270</v>
      </c>
      <c r="BN4729" s="1" t="s">
        <v>13649</v>
      </c>
      <c r="BO4729" s="1" t="s">
        <v>88</v>
      </c>
      <c r="BP4729" s="1" t="s">
        <v>8828</v>
      </c>
      <c r="BQ4729" s="1" t="s">
        <v>7271</v>
      </c>
      <c r="BR4729" s="1" t="s">
        <v>15167</v>
      </c>
      <c r="BS4729" s="1" t="s">
        <v>300</v>
      </c>
      <c r="BT4729" s="1" t="s">
        <v>11633</v>
      </c>
    </row>
    <row r="4730" spans="1:73" ht="13.5" customHeight="1">
      <c r="A4730" s="3" t="str">
        <f>HYPERLINK("http://kyu.snu.ac.kr/sdhj/index.jsp?type=hj/GK14605_00IH_0001_0083.jpg","1720_각북면_83")</f>
        <v>1720_각북면_83</v>
      </c>
      <c r="B4730" s="2">
        <v>1720</v>
      </c>
      <c r="C4730" s="2" t="s">
        <v>15793</v>
      </c>
      <c r="D4730" s="2" t="s">
        <v>15794</v>
      </c>
      <c r="E4730" s="2">
        <v>4729</v>
      </c>
      <c r="F4730" s="1">
        <v>20</v>
      </c>
      <c r="G4730" s="1" t="s">
        <v>7085</v>
      </c>
      <c r="H4730" s="1" t="s">
        <v>8501</v>
      </c>
      <c r="I4730" s="1">
        <v>7</v>
      </c>
      <c r="L4730" s="1">
        <v>2</v>
      </c>
      <c r="M4730" s="2" t="s">
        <v>18623</v>
      </c>
      <c r="N4730" s="2" t="s">
        <v>18624</v>
      </c>
      <c r="S4730" s="1" t="s">
        <v>51</v>
      </c>
      <c r="T4730" s="1" t="s">
        <v>1413</v>
      </c>
      <c r="W4730" s="1" t="s">
        <v>103</v>
      </c>
      <c r="X4730" s="1" t="s">
        <v>15645</v>
      </c>
      <c r="Y4730" s="1" t="s">
        <v>53</v>
      </c>
      <c r="Z4730" s="1" t="s">
        <v>9315</v>
      </c>
      <c r="AC4730" s="1">
        <v>54</v>
      </c>
      <c r="AD4730" s="1" t="s">
        <v>804</v>
      </c>
      <c r="AE4730" s="1" t="s">
        <v>11540</v>
      </c>
      <c r="AJ4730" s="1" t="s">
        <v>17</v>
      </c>
      <c r="AK4730" s="1" t="s">
        <v>11718</v>
      </c>
      <c r="AL4730" s="1" t="s">
        <v>158</v>
      </c>
      <c r="AM4730" s="1" t="s">
        <v>11647</v>
      </c>
      <c r="AT4730" s="1" t="s">
        <v>88</v>
      </c>
      <c r="AU4730" s="1" t="s">
        <v>8828</v>
      </c>
      <c r="AV4730" s="1" t="s">
        <v>5188</v>
      </c>
      <c r="AW4730" s="1" t="s">
        <v>12146</v>
      </c>
      <c r="BG4730" s="1" t="s">
        <v>88</v>
      </c>
      <c r="BH4730" s="1" t="s">
        <v>8828</v>
      </c>
      <c r="BI4730" s="1" t="s">
        <v>5360</v>
      </c>
      <c r="BJ4730" s="1" t="s">
        <v>12366</v>
      </c>
      <c r="BK4730" s="1" t="s">
        <v>233</v>
      </c>
      <c r="BL4730" s="1" t="s">
        <v>8848</v>
      </c>
      <c r="BM4730" s="1" t="s">
        <v>1849</v>
      </c>
      <c r="BN4730" s="1" t="s">
        <v>9309</v>
      </c>
      <c r="BO4730" s="1" t="s">
        <v>88</v>
      </c>
      <c r="BP4730" s="1" t="s">
        <v>8828</v>
      </c>
      <c r="BQ4730" s="1" t="s">
        <v>7272</v>
      </c>
      <c r="BR4730" s="1" t="s">
        <v>15212</v>
      </c>
      <c r="BS4730" s="1" t="s">
        <v>158</v>
      </c>
      <c r="BT4730" s="1" t="s">
        <v>11647</v>
      </c>
    </row>
    <row r="4731" spans="1:73" ht="13.5" customHeight="1">
      <c r="A4731" s="3" t="str">
        <f>HYPERLINK("http://kyu.snu.ac.kr/sdhj/index.jsp?type=hj/GK14605_00IH_0001_0083.jpg","1720_각북면_83")</f>
        <v>1720_각북면_83</v>
      </c>
      <c r="B4731" s="2">
        <v>1720</v>
      </c>
      <c r="C4731" s="2" t="s">
        <v>15900</v>
      </c>
      <c r="D4731" s="2" t="s">
        <v>15901</v>
      </c>
      <c r="E4731" s="2">
        <v>4730</v>
      </c>
      <c r="F4731" s="1">
        <v>20</v>
      </c>
      <c r="G4731" s="1" t="s">
        <v>7085</v>
      </c>
      <c r="H4731" s="1" t="s">
        <v>8501</v>
      </c>
      <c r="I4731" s="1">
        <v>7</v>
      </c>
      <c r="L4731" s="1">
        <v>2</v>
      </c>
      <c r="M4731" s="2" t="s">
        <v>18623</v>
      </c>
      <c r="N4731" s="2" t="s">
        <v>18624</v>
      </c>
      <c r="S4731" s="1" t="s">
        <v>71</v>
      </c>
      <c r="T4731" s="1" t="s">
        <v>8710</v>
      </c>
      <c r="U4731" s="1" t="s">
        <v>7105</v>
      </c>
      <c r="V4731" s="1" t="s">
        <v>8923</v>
      </c>
      <c r="Y4731" s="1" t="s">
        <v>1005</v>
      </c>
      <c r="Z4731" s="1" t="s">
        <v>9483</v>
      </c>
      <c r="AC4731" s="1">
        <v>39</v>
      </c>
      <c r="AD4731" s="1" t="s">
        <v>119</v>
      </c>
      <c r="AE4731" s="1" t="s">
        <v>9334</v>
      </c>
    </row>
    <row r="4732" spans="1:73" ht="13.5" customHeight="1">
      <c r="A4732" s="3" t="str">
        <f>HYPERLINK("http://kyu.snu.ac.kr/sdhj/index.jsp?type=hj/GK14605_00IH_0001_0083.jpg","1720_각북면_83")</f>
        <v>1720_각북면_83</v>
      </c>
      <c r="B4732" s="2">
        <v>1720</v>
      </c>
      <c r="C4732" s="2" t="s">
        <v>15637</v>
      </c>
      <c r="D4732" s="2" t="s">
        <v>15638</v>
      </c>
      <c r="E4732" s="2">
        <v>4731</v>
      </c>
      <c r="F4732" s="1">
        <v>20</v>
      </c>
      <c r="G4732" s="1" t="s">
        <v>7085</v>
      </c>
      <c r="H4732" s="1" t="s">
        <v>8501</v>
      </c>
      <c r="I4732" s="1">
        <v>7</v>
      </c>
      <c r="L4732" s="1">
        <v>2</v>
      </c>
      <c r="M4732" s="2" t="s">
        <v>18623</v>
      </c>
      <c r="N4732" s="2" t="s">
        <v>18624</v>
      </c>
      <c r="S4732" s="1" t="s">
        <v>133</v>
      </c>
      <c r="T4732" s="1" t="s">
        <v>8712</v>
      </c>
      <c r="W4732" s="1" t="s">
        <v>373</v>
      </c>
      <c r="X4732" s="1" t="s">
        <v>9290</v>
      </c>
      <c r="Y4732" s="1" t="s">
        <v>53</v>
      </c>
      <c r="Z4732" s="1" t="s">
        <v>9315</v>
      </c>
      <c r="AC4732" s="1">
        <v>25</v>
      </c>
      <c r="AD4732" s="1" t="s">
        <v>271</v>
      </c>
      <c r="AE4732" s="1" t="s">
        <v>11546</v>
      </c>
      <c r="AF4732" s="1" t="s">
        <v>135</v>
      </c>
      <c r="AG4732" s="1" t="s">
        <v>11569</v>
      </c>
    </row>
    <row r="4733" spans="1:73" ht="13.5" customHeight="1">
      <c r="A4733" s="3" t="str">
        <f>HYPERLINK("http://kyu.snu.ac.kr/sdhj/index.jsp?type=hj/GK14605_00IH_0001_0083.jpg","1720_각북면_83")</f>
        <v>1720_각북면_83</v>
      </c>
      <c r="B4733" s="2">
        <v>1720</v>
      </c>
      <c r="C4733" s="2" t="s">
        <v>15637</v>
      </c>
      <c r="D4733" s="2" t="s">
        <v>15638</v>
      </c>
      <c r="E4733" s="2">
        <v>4732</v>
      </c>
      <c r="F4733" s="1">
        <v>20</v>
      </c>
      <c r="G4733" s="1" t="s">
        <v>7085</v>
      </c>
      <c r="H4733" s="1" t="s">
        <v>8501</v>
      </c>
      <c r="I4733" s="1">
        <v>7</v>
      </c>
      <c r="L4733" s="1">
        <v>2</v>
      </c>
      <c r="M4733" s="2" t="s">
        <v>18623</v>
      </c>
      <c r="N4733" s="2" t="s">
        <v>18624</v>
      </c>
      <c r="S4733" s="1" t="s">
        <v>71</v>
      </c>
      <c r="T4733" s="1" t="s">
        <v>8710</v>
      </c>
      <c r="U4733" s="1" t="s">
        <v>7105</v>
      </c>
      <c r="V4733" s="1" t="s">
        <v>8923</v>
      </c>
      <c r="Y4733" s="1" t="s">
        <v>315</v>
      </c>
      <c r="Z4733" s="1" t="s">
        <v>9837</v>
      </c>
      <c r="AC4733" s="1">
        <v>30</v>
      </c>
      <c r="AD4733" s="1" t="s">
        <v>163</v>
      </c>
      <c r="AE4733" s="1" t="s">
        <v>11552</v>
      </c>
    </row>
    <row r="4734" spans="1:73" ht="13.5" customHeight="1">
      <c r="A4734" s="3" t="str">
        <f>HYPERLINK("http://kyu.snu.ac.kr/sdhj/index.jsp?type=hj/GK14605_00IH_0001_0083.jpg","1720_각북면_83")</f>
        <v>1720_각북면_83</v>
      </c>
      <c r="B4734" s="2">
        <v>1720</v>
      </c>
      <c r="C4734" s="2" t="s">
        <v>15637</v>
      </c>
      <c r="D4734" s="2" t="s">
        <v>15638</v>
      </c>
      <c r="E4734" s="2">
        <v>4733</v>
      </c>
      <c r="F4734" s="1">
        <v>20</v>
      </c>
      <c r="G4734" s="1" t="s">
        <v>7085</v>
      </c>
      <c r="H4734" s="1" t="s">
        <v>8501</v>
      </c>
      <c r="I4734" s="1">
        <v>7</v>
      </c>
      <c r="L4734" s="1">
        <v>2</v>
      </c>
      <c r="M4734" s="2" t="s">
        <v>18623</v>
      </c>
      <c r="N4734" s="2" t="s">
        <v>18624</v>
      </c>
      <c r="S4734" s="1" t="s">
        <v>68</v>
      </c>
      <c r="T4734" s="1" t="s">
        <v>8708</v>
      </c>
      <c r="Y4734" s="1" t="s">
        <v>53</v>
      </c>
      <c r="Z4734" s="1" t="s">
        <v>9315</v>
      </c>
      <c r="AC4734" s="1">
        <v>11</v>
      </c>
      <c r="AD4734" s="1" t="s">
        <v>70</v>
      </c>
      <c r="AE4734" s="1" t="s">
        <v>11531</v>
      </c>
    </row>
    <row r="4735" spans="1:73" ht="13.5" customHeight="1">
      <c r="A4735" s="3" t="str">
        <f>HYPERLINK("http://kyu.snu.ac.kr/sdhj/index.jsp?type=hj/GK14605_00IH_0001_0083.jpg","1720_각북면_83")</f>
        <v>1720_각북면_83</v>
      </c>
      <c r="B4735" s="2">
        <v>1720</v>
      </c>
      <c r="C4735" s="2" t="s">
        <v>15637</v>
      </c>
      <c r="D4735" s="2" t="s">
        <v>15638</v>
      </c>
      <c r="E4735" s="2">
        <v>4734</v>
      </c>
      <c r="F4735" s="1">
        <v>20</v>
      </c>
      <c r="G4735" s="1" t="s">
        <v>7085</v>
      </c>
      <c r="H4735" s="1" t="s">
        <v>8501</v>
      </c>
      <c r="I4735" s="1">
        <v>7</v>
      </c>
      <c r="L4735" s="1">
        <v>2</v>
      </c>
      <c r="M4735" s="2" t="s">
        <v>18623</v>
      </c>
      <c r="N4735" s="2" t="s">
        <v>18624</v>
      </c>
      <c r="S4735" s="1" t="s">
        <v>68</v>
      </c>
      <c r="T4735" s="1" t="s">
        <v>8708</v>
      </c>
      <c r="Y4735" s="1" t="s">
        <v>53</v>
      </c>
      <c r="Z4735" s="1" t="s">
        <v>9315</v>
      </c>
      <c r="AC4735" s="1">
        <v>2</v>
      </c>
      <c r="AD4735" s="1" t="s">
        <v>106</v>
      </c>
      <c r="AE4735" s="1" t="s">
        <v>11517</v>
      </c>
      <c r="AF4735" s="1" t="s">
        <v>135</v>
      </c>
      <c r="AG4735" s="1" t="s">
        <v>11569</v>
      </c>
    </row>
    <row r="4736" spans="1:73" ht="13.5" customHeight="1">
      <c r="A4736" s="3" t="str">
        <f>HYPERLINK("http://kyu.snu.ac.kr/sdhj/index.jsp?type=hj/GK14605_00IH_0001_0083.jpg","1720_각북면_83")</f>
        <v>1720_각북면_83</v>
      </c>
      <c r="B4736" s="2">
        <v>1720</v>
      </c>
      <c r="C4736" s="2" t="s">
        <v>15637</v>
      </c>
      <c r="D4736" s="2" t="s">
        <v>15638</v>
      </c>
      <c r="E4736" s="2">
        <v>4735</v>
      </c>
      <c r="F4736" s="1">
        <v>20</v>
      </c>
      <c r="G4736" s="1" t="s">
        <v>7085</v>
      </c>
      <c r="H4736" s="1" t="s">
        <v>8501</v>
      </c>
      <c r="I4736" s="1">
        <v>7</v>
      </c>
      <c r="L4736" s="1">
        <v>3</v>
      </c>
      <c r="M4736" s="2" t="s">
        <v>18625</v>
      </c>
      <c r="N4736" s="2" t="s">
        <v>18626</v>
      </c>
      <c r="T4736" s="1" t="s">
        <v>15624</v>
      </c>
      <c r="U4736" s="1" t="s">
        <v>306</v>
      </c>
      <c r="V4736" s="1" t="s">
        <v>8941</v>
      </c>
      <c r="W4736" s="1" t="s">
        <v>1307</v>
      </c>
      <c r="X4736" s="1" t="s">
        <v>9271</v>
      </c>
      <c r="Y4736" s="1" t="s">
        <v>7273</v>
      </c>
      <c r="Z4736" s="1" t="s">
        <v>9836</v>
      </c>
      <c r="AC4736" s="1">
        <v>52</v>
      </c>
      <c r="AD4736" s="1" t="s">
        <v>410</v>
      </c>
      <c r="AE4736" s="1" t="s">
        <v>11530</v>
      </c>
      <c r="AJ4736" s="1" t="s">
        <v>17</v>
      </c>
      <c r="AK4736" s="1" t="s">
        <v>11718</v>
      </c>
      <c r="AL4736" s="1" t="s">
        <v>241</v>
      </c>
      <c r="AM4736" s="1" t="s">
        <v>11687</v>
      </c>
      <c r="AT4736" s="1" t="s">
        <v>88</v>
      </c>
      <c r="AU4736" s="1" t="s">
        <v>8828</v>
      </c>
      <c r="AV4736" s="1" t="s">
        <v>18998</v>
      </c>
      <c r="AW4736" s="1" t="s">
        <v>17528</v>
      </c>
      <c r="BG4736" s="1" t="s">
        <v>88</v>
      </c>
      <c r="BH4736" s="1" t="s">
        <v>8828</v>
      </c>
      <c r="BI4736" s="1" t="s">
        <v>451</v>
      </c>
      <c r="BJ4736" s="1" t="s">
        <v>10816</v>
      </c>
      <c r="BK4736" s="1" t="s">
        <v>88</v>
      </c>
      <c r="BL4736" s="1" t="s">
        <v>8828</v>
      </c>
      <c r="BM4736" s="1" t="s">
        <v>8437</v>
      </c>
      <c r="BN4736" s="1" t="s">
        <v>13080</v>
      </c>
      <c r="BO4736" s="1" t="s">
        <v>88</v>
      </c>
      <c r="BP4736" s="1" t="s">
        <v>8828</v>
      </c>
      <c r="BQ4736" s="1" t="s">
        <v>7274</v>
      </c>
      <c r="BR4736" s="1" t="s">
        <v>14146</v>
      </c>
      <c r="BS4736" s="1" t="s">
        <v>149</v>
      </c>
      <c r="BT4736" s="1" t="s">
        <v>11728</v>
      </c>
    </row>
    <row r="4737" spans="1:72" ht="13.5" customHeight="1">
      <c r="A4737" s="3" t="str">
        <f>HYPERLINK("http://kyu.snu.ac.kr/sdhj/index.jsp?type=hj/GK14605_00IH_0001_0083.jpg","1720_각북면_83")</f>
        <v>1720_각북면_83</v>
      </c>
      <c r="B4737" s="2">
        <v>1720</v>
      </c>
      <c r="C4737" s="2" t="s">
        <v>15793</v>
      </c>
      <c r="D4737" s="2" t="s">
        <v>15794</v>
      </c>
      <c r="E4737" s="2">
        <v>4736</v>
      </c>
      <c r="F4737" s="1">
        <v>20</v>
      </c>
      <c r="G4737" s="1" t="s">
        <v>7085</v>
      </c>
      <c r="H4737" s="1" t="s">
        <v>8501</v>
      </c>
      <c r="I4737" s="1">
        <v>7</v>
      </c>
      <c r="L4737" s="1">
        <v>3</v>
      </c>
      <c r="M4737" s="2" t="s">
        <v>18625</v>
      </c>
      <c r="N4737" s="2" t="s">
        <v>18626</v>
      </c>
      <c r="S4737" s="1" t="s">
        <v>51</v>
      </c>
      <c r="T4737" s="1" t="s">
        <v>1413</v>
      </c>
      <c r="W4737" s="1" t="s">
        <v>245</v>
      </c>
      <c r="X4737" s="1" t="s">
        <v>9269</v>
      </c>
      <c r="Y4737" s="1" t="s">
        <v>53</v>
      </c>
      <c r="Z4737" s="1" t="s">
        <v>9315</v>
      </c>
      <c r="AC4737" s="1">
        <v>46</v>
      </c>
      <c r="AD4737" s="1" t="s">
        <v>40</v>
      </c>
      <c r="AE4737" s="1" t="s">
        <v>11562</v>
      </c>
      <c r="AJ4737" s="1" t="s">
        <v>17</v>
      </c>
      <c r="AK4737" s="1" t="s">
        <v>11718</v>
      </c>
      <c r="AL4737" s="1" t="s">
        <v>158</v>
      </c>
      <c r="AM4737" s="1" t="s">
        <v>11647</v>
      </c>
      <c r="AT4737" s="1" t="s">
        <v>88</v>
      </c>
      <c r="AU4737" s="1" t="s">
        <v>8828</v>
      </c>
      <c r="AV4737" s="1" t="s">
        <v>499</v>
      </c>
      <c r="AW4737" s="1" t="s">
        <v>10127</v>
      </c>
      <c r="BG4737" s="1" t="s">
        <v>88</v>
      </c>
      <c r="BH4737" s="1" t="s">
        <v>8828</v>
      </c>
      <c r="BI4737" s="1" t="s">
        <v>321</v>
      </c>
      <c r="BJ4737" s="1" t="s">
        <v>10655</v>
      </c>
      <c r="BK4737" s="1" t="s">
        <v>88</v>
      </c>
      <c r="BL4737" s="1" t="s">
        <v>8828</v>
      </c>
      <c r="BM4737" s="1" t="s">
        <v>1509</v>
      </c>
      <c r="BN4737" s="1" t="s">
        <v>11351</v>
      </c>
      <c r="BO4737" s="1" t="s">
        <v>88</v>
      </c>
      <c r="BP4737" s="1" t="s">
        <v>8828</v>
      </c>
      <c r="BQ4737" s="1" t="s">
        <v>7275</v>
      </c>
      <c r="BR4737" s="1" t="s">
        <v>15171</v>
      </c>
      <c r="BS4737" s="1" t="s">
        <v>158</v>
      </c>
      <c r="BT4737" s="1" t="s">
        <v>11647</v>
      </c>
    </row>
    <row r="4738" spans="1:72" ht="13.5" customHeight="1">
      <c r="A4738" s="3" t="str">
        <f>HYPERLINK("http://kyu.snu.ac.kr/sdhj/index.jsp?type=hj/GK14605_00IH_0001_0083.jpg","1720_각북면_83")</f>
        <v>1720_각북면_83</v>
      </c>
      <c r="B4738" s="2">
        <v>1720</v>
      </c>
      <c r="C4738" s="2" t="s">
        <v>15934</v>
      </c>
      <c r="D4738" s="2" t="s">
        <v>15935</v>
      </c>
      <c r="E4738" s="2">
        <v>4737</v>
      </c>
      <c r="F4738" s="1">
        <v>20</v>
      </c>
      <c r="G4738" s="1" t="s">
        <v>7085</v>
      </c>
      <c r="H4738" s="1" t="s">
        <v>8501</v>
      </c>
      <c r="I4738" s="1">
        <v>7</v>
      </c>
      <c r="L4738" s="1">
        <v>3</v>
      </c>
      <c r="M4738" s="2" t="s">
        <v>18625</v>
      </c>
      <c r="N4738" s="2" t="s">
        <v>18626</v>
      </c>
      <c r="S4738" s="1" t="s">
        <v>68</v>
      </c>
      <c r="T4738" s="1" t="s">
        <v>8708</v>
      </c>
      <c r="Y4738" s="1" t="s">
        <v>1820</v>
      </c>
      <c r="Z4738" s="1" t="s">
        <v>9377</v>
      </c>
      <c r="AF4738" s="1" t="s">
        <v>355</v>
      </c>
      <c r="AG4738" s="1" t="s">
        <v>11570</v>
      </c>
    </row>
    <row r="4739" spans="1:72" ht="13.5" customHeight="1">
      <c r="A4739" s="3" t="str">
        <f>HYPERLINK("http://kyu.snu.ac.kr/sdhj/index.jsp?type=hj/GK14605_00IH_0001_0083.jpg","1720_각북면_83")</f>
        <v>1720_각북면_83</v>
      </c>
      <c r="B4739" s="2">
        <v>1720</v>
      </c>
      <c r="C4739" s="2" t="s">
        <v>15637</v>
      </c>
      <c r="D4739" s="2" t="s">
        <v>15638</v>
      </c>
      <c r="E4739" s="2">
        <v>4738</v>
      </c>
      <c r="F4739" s="1">
        <v>20</v>
      </c>
      <c r="G4739" s="1" t="s">
        <v>7085</v>
      </c>
      <c r="H4739" s="1" t="s">
        <v>8501</v>
      </c>
      <c r="I4739" s="1">
        <v>7</v>
      </c>
      <c r="L4739" s="1">
        <v>3</v>
      </c>
      <c r="M4739" s="2" t="s">
        <v>18625</v>
      </c>
      <c r="N4739" s="2" t="s">
        <v>18626</v>
      </c>
      <c r="S4739" s="1" t="s">
        <v>68</v>
      </c>
      <c r="T4739" s="1" t="s">
        <v>8708</v>
      </c>
      <c r="Y4739" s="1" t="s">
        <v>53</v>
      </c>
      <c r="Z4739" s="1" t="s">
        <v>9315</v>
      </c>
      <c r="AC4739" s="1">
        <v>8</v>
      </c>
      <c r="AD4739" s="1" t="s">
        <v>76</v>
      </c>
      <c r="AE4739" s="1" t="s">
        <v>11537</v>
      </c>
    </row>
    <row r="4740" spans="1:72" ht="13.5" customHeight="1">
      <c r="A4740" s="3" t="str">
        <f>HYPERLINK("http://kyu.snu.ac.kr/sdhj/index.jsp?type=hj/GK14605_00IH_0001_0083.jpg","1720_각북면_83")</f>
        <v>1720_각북면_83</v>
      </c>
      <c r="B4740" s="2">
        <v>1720</v>
      </c>
      <c r="C4740" s="2" t="s">
        <v>15637</v>
      </c>
      <c r="D4740" s="2" t="s">
        <v>15638</v>
      </c>
      <c r="E4740" s="2">
        <v>4739</v>
      </c>
      <c r="F4740" s="1">
        <v>20</v>
      </c>
      <c r="G4740" s="1" t="s">
        <v>7085</v>
      </c>
      <c r="H4740" s="1" t="s">
        <v>8501</v>
      </c>
      <c r="I4740" s="1">
        <v>7</v>
      </c>
      <c r="L4740" s="1">
        <v>3</v>
      </c>
      <c r="M4740" s="2" t="s">
        <v>18625</v>
      </c>
      <c r="N4740" s="2" t="s">
        <v>18626</v>
      </c>
      <c r="S4740" s="1" t="s">
        <v>68</v>
      </c>
      <c r="T4740" s="1" t="s">
        <v>8708</v>
      </c>
      <c r="Y4740" s="1" t="s">
        <v>965</v>
      </c>
      <c r="Z4740" s="1" t="s">
        <v>9378</v>
      </c>
      <c r="AC4740" s="1">
        <v>5</v>
      </c>
      <c r="AD4740" s="1" t="s">
        <v>249</v>
      </c>
      <c r="AE4740" s="1" t="s">
        <v>11523</v>
      </c>
      <c r="AF4740" s="1" t="s">
        <v>135</v>
      </c>
      <c r="AG4740" s="1" t="s">
        <v>11569</v>
      </c>
    </row>
    <row r="4741" spans="1:72" ht="13.5" customHeight="1">
      <c r="A4741" s="3" t="str">
        <f>HYPERLINK("http://kyu.snu.ac.kr/sdhj/index.jsp?type=hj/GK14605_00IH_0001_0083.jpg","1720_각북면_83")</f>
        <v>1720_각북면_83</v>
      </c>
      <c r="B4741" s="2">
        <v>1720</v>
      </c>
      <c r="C4741" s="2" t="s">
        <v>15637</v>
      </c>
      <c r="D4741" s="2" t="s">
        <v>15638</v>
      </c>
      <c r="E4741" s="2">
        <v>4740</v>
      </c>
      <c r="F4741" s="1">
        <v>20</v>
      </c>
      <c r="G4741" s="1" t="s">
        <v>7085</v>
      </c>
      <c r="H4741" s="1" t="s">
        <v>8501</v>
      </c>
      <c r="I4741" s="1">
        <v>7</v>
      </c>
      <c r="L4741" s="1">
        <v>4</v>
      </c>
      <c r="M4741" s="2" t="s">
        <v>18627</v>
      </c>
      <c r="N4741" s="2" t="s">
        <v>18628</v>
      </c>
      <c r="T4741" s="1" t="s">
        <v>15624</v>
      </c>
      <c r="W4741" s="1" t="s">
        <v>310</v>
      </c>
      <c r="X4741" s="1" t="s">
        <v>9263</v>
      </c>
      <c r="Y4741" s="1" t="s">
        <v>3068</v>
      </c>
      <c r="Z4741" s="1" t="s">
        <v>9835</v>
      </c>
      <c r="AC4741" s="1">
        <v>67</v>
      </c>
      <c r="AD4741" s="1" t="s">
        <v>454</v>
      </c>
      <c r="AE4741" s="1" t="s">
        <v>11543</v>
      </c>
      <c r="AJ4741" s="1" t="s">
        <v>17</v>
      </c>
      <c r="AK4741" s="1" t="s">
        <v>11718</v>
      </c>
      <c r="AL4741" s="1" t="s">
        <v>305</v>
      </c>
      <c r="AM4741" s="1" t="s">
        <v>11720</v>
      </c>
      <c r="AT4741" s="1" t="s">
        <v>88</v>
      </c>
      <c r="AU4741" s="1" t="s">
        <v>8828</v>
      </c>
      <c r="AV4741" s="1" t="s">
        <v>8454</v>
      </c>
      <c r="AW4741" s="1" t="s">
        <v>12145</v>
      </c>
      <c r="BG4741" s="1" t="s">
        <v>48</v>
      </c>
      <c r="BH4741" s="1" t="s">
        <v>8899</v>
      </c>
      <c r="BI4741" s="1" t="s">
        <v>6430</v>
      </c>
      <c r="BJ4741" s="1" t="s">
        <v>13065</v>
      </c>
      <c r="BK4741" s="1" t="s">
        <v>48</v>
      </c>
      <c r="BL4741" s="1" t="s">
        <v>8899</v>
      </c>
      <c r="BM4741" s="1" t="s">
        <v>7207</v>
      </c>
      <c r="BN4741" s="1" t="s">
        <v>13275</v>
      </c>
      <c r="BO4741" s="1" t="s">
        <v>88</v>
      </c>
      <c r="BP4741" s="1" t="s">
        <v>8828</v>
      </c>
      <c r="BQ4741" s="1" t="s">
        <v>7107</v>
      </c>
      <c r="BR4741" s="1" t="s">
        <v>14132</v>
      </c>
      <c r="BS4741" s="1" t="s">
        <v>158</v>
      </c>
      <c r="BT4741" s="1" t="s">
        <v>11647</v>
      </c>
    </row>
    <row r="4742" spans="1:72" ht="13.5" customHeight="1">
      <c r="A4742" s="3" t="str">
        <f>HYPERLINK("http://kyu.snu.ac.kr/sdhj/index.jsp?type=hj/GK14605_00IH_0001_0083.jpg","1720_각북면_83")</f>
        <v>1720_각북면_83</v>
      </c>
      <c r="B4742" s="2">
        <v>1720</v>
      </c>
      <c r="C4742" s="2" t="s">
        <v>15666</v>
      </c>
      <c r="D4742" s="2" t="s">
        <v>15667</v>
      </c>
      <c r="E4742" s="2">
        <v>4741</v>
      </c>
      <c r="F4742" s="1">
        <v>20</v>
      </c>
      <c r="G4742" s="1" t="s">
        <v>7085</v>
      </c>
      <c r="H4742" s="1" t="s">
        <v>8501</v>
      </c>
      <c r="I4742" s="1">
        <v>7</v>
      </c>
      <c r="L4742" s="1">
        <v>4</v>
      </c>
      <c r="M4742" s="2" t="s">
        <v>18627</v>
      </c>
      <c r="N4742" s="2" t="s">
        <v>18628</v>
      </c>
      <c r="S4742" s="1" t="s">
        <v>51</v>
      </c>
      <c r="T4742" s="1" t="s">
        <v>1413</v>
      </c>
      <c r="W4742" s="1" t="s">
        <v>128</v>
      </c>
      <c r="X4742" s="1" t="s">
        <v>9270</v>
      </c>
      <c r="Y4742" s="1" t="s">
        <v>53</v>
      </c>
      <c r="Z4742" s="1" t="s">
        <v>9315</v>
      </c>
      <c r="AC4742" s="1">
        <v>62</v>
      </c>
      <c r="AD4742" s="1" t="s">
        <v>106</v>
      </c>
      <c r="AE4742" s="1" t="s">
        <v>11517</v>
      </c>
      <c r="AJ4742" s="1" t="s">
        <v>17</v>
      </c>
      <c r="AK4742" s="1" t="s">
        <v>11718</v>
      </c>
      <c r="AL4742" s="1" t="s">
        <v>118</v>
      </c>
      <c r="AM4742" s="1" t="s">
        <v>11738</v>
      </c>
      <c r="AT4742" s="1" t="s">
        <v>88</v>
      </c>
      <c r="AU4742" s="1" t="s">
        <v>8828</v>
      </c>
      <c r="AV4742" s="1" t="s">
        <v>566</v>
      </c>
      <c r="AW4742" s="1" t="s">
        <v>9356</v>
      </c>
      <c r="BG4742" s="1" t="s">
        <v>88</v>
      </c>
      <c r="BH4742" s="1" t="s">
        <v>8828</v>
      </c>
      <c r="BI4742" s="1" t="s">
        <v>7276</v>
      </c>
      <c r="BJ4742" s="1" t="s">
        <v>13082</v>
      </c>
      <c r="BK4742" s="1" t="s">
        <v>88</v>
      </c>
      <c r="BL4742" s="1" t="s">
        <v>8828</v>
      </c>
      <c r="BM4742" s="1" t="s">
        <v>7277</v>
      </c>
      <c r="BN4742" s="1" t="s">
        <v>13648</v>
      </c>
      <c r="BO4742" s="1" t="s">
        <v>88</v>
      </c>
      <c r="BP4742" s="1" t="s">
        <v>8828</v>
      </c>
      <c r="BQ4742" s="1" t="s">
        <v>7278</v>
      </c>
      <c r="BR4742" s="1" t="s">
        <v>14145</v>
      </c>
      <c r="BS4742" s="1" t="s">
        <v>149</v>
      </c>
      <c r="BT4742" s="1" t="s">
        <v>11728</v>
      </c>
    </row>
    <row r="4743" spans="1:72" ht="13.5" customHeight="1">
      <c r="A4743" s="3" t="str">
        <f>HYPERLINK("http://kyu.snu.ac.kr/sdhj/index.jsp?type=hj/GK14605_00IH_0001_0083.jpg","1720_각북면_83")</f>
        <v>1720_각북면_83</v>
      </c>
      <c r="B4743" s="2">
        <v>1720</v>
      </c>
      <c r="C4743" s="2" t="s">
        <v>15775</v>
      </c>
      <c r="D4743" s="2" t="s">
        <v>15776</v>
      </c>
      <c r="E4743" s="2">
        <v>4742</v>
      </c>
      <c r="F4743" s="1">
        <v>20</v>
      </c>
      <c r="G4743" s="1" t="s">
        <v>7085</v>
      </c>
      <c r="H4743" s="1" t="s">
        <v>8501</v>
      </c>
      <c r="I4743" s="1">
        <v>7</v>
      </c>
      <c r="L4743" s="1">
        <v>4</v>
      </c>
      <c r="M4743" s="2" t="s">
        <v>18627</v>
      </c>
      <c r="N4743" s="2" t="s">
        <v>18628</v>
      </c>
      <c r="S4743" s="1" t="s">
        <v>71</v>
      </c>
      <c r="T4743" s="1" t="s">
        <v>8710</v>
      </c>
      <c r="U4743" s="1" t="s">
        <v>4479</v>
      </c>
      <c r="V4743" s="1" t="s">
        <v>8940</v>
      </c>
      <c r="Y4743" s="1" t="s">
        <v>7279</v>
      </c>
      <c r="Z4743" s="1" t="s">
        <v>9834</v>
      </c>
      <c r="AC4743" s="1">
        <v>37</v>
      </c>
      <c r="AD4743" s="1" t="s">
        <v>299</v>
      </c>
      <c r="AE4743" s="1" t="s">
        <v>11520</v>
      </c>
    </row>
    <row r="4744" spans="1:72" ht="13.5" customHeight="1">
      <c r="A4744" s="3" t="str">
        <f>HYPERLINK("http://kyu.snu.ac.kr/sdhj/index.jsp?type=hj/GK14605_00IH_0001_0083.jpg","1720_각북면_83")</f>
        <v>1720_각북면_83</v>
      </c>
      <c r="B4744" s="2">
        <v>1720</v>
      </c>
      <c r="C4744" s="2" t="s">
        <v>15637</v>
      </c>
      <c r="D4744" s="2" t="s">
        <v>15638</v>
      </c>
      <c r="E4744" s="2">
        <v>4743</v>
      </c>
      <c r="F4744" s="1">
        <v>20</v>
      </c>
      <c r="G4744" s="1" t="s">
        <v>7085</v>
      </c>
      <c r="H4744" s="1" t="s">
        <v>8501</v>
      </c>
      <c r="I4744" s="1">
        <v>7</v>
      </c>
      <c r="L4744" s="1">
        <v>4</v>
      </c>
      <c r="M4744" s="2" t="s">
        <v>18627</v>
      </c>
      <c r="N4744" s="2" t="s">
        <v>18628</v>
      </c>
      <c r="S4744" s="1" t="s">
        <v>68</v>
      </c>
      <c r="T4744" s="1" t="s">
        <v>8708</v>
      </c>
      <c r="Y4744" s="1" t="s">
        <v>894</v>
      </c>
      <c r="Z4744" s="1" t="s">
        <v>15858</v>
      </c>
      <c r="AF4744" s="1" t="s">
        <v>355</v>
      </c>
      <c r="AG4744" s="1" t="s">
        <v>11570</v>
      </c>
      <c r="AH4744" s="1" t="s">
        <v>2178</v>
      </c>
      <c r="AI4744" s="1" t="s">
        <v>11642</v>
      </c>
    </row>
    <row r="4745" spans="1:72" ht="13.5" customHeight="1">
      <c r="A4745" s="3" t="str">
        <f>HYPERLINK("http://kyu.snu.ac.kr/sdhj/index.jsp?type=hj/GK14605_00IH_0001_0083.jpg","1720_각북면_83")</f>
        <v>1720_각북면_83</v>
      </c>
      <c r="B4745" s="2">
        <v>1720</v>
      </c>
      <c r="C4745" s="2" t="s">
        <v>15637</v>
      </c>
      <c r="D4745" s="2" t="s">
        <v>15638</v>
      </c>
      <c r="E4745" s="2">
        <v>4744</v>
      </c>
      <c r="F4745" s="1">
        <v>20</v>
      </c>
      <c r="G4745" s="1" t="s">
        <v>7085</v>
      </c>
      <c r="H4745" s="1" t="s">
        <v>8501</v>
      </c>
      <c r="I4745" s="1">
        <v>7</v>
      </c>
      <c r="L4745" s="1">
        <v>4</v>
      </c>
      <c r="M4745" s="2" t="s">
        <v>18627</v>
      </c>
      <c r="N4745" s="2" t="s">
        <v>18628</v>
      </c>
      <c r="S4745" s="1" t="s">
        <v>133</v>
      </c>
      <c r="T4745" s="1" t="s">
        <v>8712</v>
      </c>
      <c r="W4745" s="1" t="s">
        <v>245</v>
      </c>
      <c r="X4745" s="1" t="s">
        <v>9269</v>
      </c>
      <c r="Y4745" s="1" t="s">
        <v>53</v>
      </c>
      <c r="Z4745" s="1" t="s">
        <v>9315</v>
      </c>
      <c r="AC4745" s="1">
        <v>38</v>
      </c>
      <c r="AD4745" s="1" t="s">
        <v>316</v>
      </c>
      <c r="AE4745" s="1" t="s">
        <v>11519</v>
      </c>
    </row>
    <row r="4746" spans="1:72" ht="13.5" customHeight="1">
      <c r="A4746" s="3" t="str">
        <f>HYPERLINK("http://kyu.snu.ac.kr/sdhj/index.jsp?type=hj/GK14605_00IH_0001_0083.jpg","1720_각북면_83")</f>
        <v>1720_각북면_83</v>
      </c>
      <c r="B4746" s="2">
        <v>1720</v>
      </c>
      <c r="C4746" s="2" t="s">
        <v>15637</v>
      </c>
      <c r="D4746" s="2" t="s">
        <v>15638</v>
      </c>
      <c r="E4746" s="2">
        <v>4745</v>
      </c>
      <c r="F4746" s="1">
        <v>20</v>
      </c>
      <c r="G4746" s="1" t="s">
        <v>7085</v>
      </c>
      <c r="H4746" s="1" t="s">
        <v>8501</v>
      </c>
      <c r="I4746" s="1">
        <v>7</v>
      </c>
      <c r="L4746" s="1">
        <v>4</v>
      </c>
      <c r="M4746" s="2" t="s">
        <v>18627</v>
      </c>
      <c r="N4746" s="2" t="s">
        <v>18628</v>
      </c>
      <c r="S4746" s="1" t="s">
        <v>356</v>
      </c>
      <c r="T4746" s="1" t="s">
        <v>8717</v>
      </c>
      <c r="Y4746" s="1" t="s">
        <v>53</v>
      </c>
      <c r="Z4746" s="1" t="s">
        <v>9315</v>
      </c>
      <c r="AC4746" s="1">
        <v>1</v>
      </c>
      <c r="AD4746" s="1" t="s">
        <v>107</v>
      </c>
      <c r="AE4746" s="1" t="s">
        <v>11521</v>
      </c>
      <c r="AF4746" s="1" t="s">
        <v>135</v>
      </c>
      <c r="AG4746" s="1" t="s">
        <v>11569</v>
      </c>
    </row>
    <row r="4747" spans="1:72" ht="13.5" customHeight="1">
      <c r="A4747" s="3" t="str">
        <f>HYPERLINK("http://kyu.snu.ac.kr/sdhj/index.jsp?type=hj/GK14605_00IH_0001_0083.jpg","1720_각북면_83")</f>
        <v>1720_각북면_83</v>
      </c>
      <c r="B4747" s="2">
        <v>1720</v>
      </c>
      <c r="C4747" s="2" t="s">
        <v>15637</v>
      </c>
      <c r="D4747" s="2" t="s">
        <v>15638</v>
      </c>
      <c r="E4747" s="2">
        <v>4746</v>
      </c>
      <c r="F4747" s="1">
        <v>20</v>
      </c>
      <c r="G4747" s="1" t="s">
        <v>7085</v>
      </c>
      <c r="H4747" s="1" t="s">
        <v>8501</v>
      </c>
      <c r="I4747" s="1">
        <v>7</v>
      </c>
      <c r="L4747" s="1">
        <v>4</v>
      </c>
      <c r="M4747" s="2" t="s">
        <v>18627</v>
      </c>
      <c r="N4747" s="2" t="s">
        <v>18628</v>
      </c>
      <c r="T4747" s="1" t="s">
        <v>15640</v>
      </c>
      <c r="U4747" s="1" t="s">
        <v>266</v>
      </c>
      <c r="V4747" s="1" t="s">
        <v>8830</v>
      </c>
      <c r="Y4747" s="1" t="s">
        <v>7280</v>
      </c>
      <c r="Z4747" s="1" t="s">
        <v>9833</v>
      </c>
      <c r="AC4747" s="1">
        <v>9</v>
      </c>
      <c r="AD4747" s="1" t="s">
        <v>258</v>
      </c>
      <c r="AE4747" s="1" t="s">
        <v>11526</v>
      </c>
    </row>
    <row r="4748" spans="1:72" ht="13.5" customHeight="1">
      <c r="A4748" s="3" t="str">
        <f>HYPERLINK("http://kyu.snu.ac.kr/sdhj/index.jsp?type=hj/GK14605_00IH_0001_0083.jpg","1720_각북면_83")</f>
        <v>1720_각북면_83</v>
      </c>
      <c r="B4748" s="2">
        <v>1720</v>
      </c>
      <c r="C4748" s="2" t="s">
        <v>15637</v>
      </c>
      <c r="D4748" s="2" t="s">
        <v>15638</v>
      </c>
      <c r="E4748" s="2">
        <v>4747</v>
      </c>
      <c r="F4748" s="1">
        <v>20</v>
      </c>
      <c r="G4748" s="1" t="s">
        <v>7085</v>
      </c>
      <c r="H4748" s="1" t="s">
        <v>8501</v>
      </c>
      <c r="I4748" s="1">
        <v>7</v>
      </c>
      <c r="L4748" s="1">
        <v>4</v>
      </c>
      <c r="M4748" s="2" t="s">
        <v>18627</v>
      </c>
      <c r="N4748" s="2" t="s">
        <v>18628</v>
      </c>
      <c r="T4748" s="1" t="s">
        <v>15640</v>
      </c>
      <c r="U4748" s="1" t="s">
        <v>266</v>
      </c>
      <c r="V4748" s="1" t="s">
        <v>8830</v>
      </c>
      <c r="Y4748" s="1" t="s">
        <v>7281</v>
      </c>
      <c r="Z4748" s="1" t="s">
        <v>9349</v>
      </c>
      <c r="AC4748" s="1">
        <v>33</v>
      </c>
      <c r="AD4748" s="1" t="s">
        <v>151</v>
      </c>
      <c r="AE4748" s="1" t="s">
        <v>10802</v>
      </c>
      <c r="BB4748" s="1" t="s">
        <v>266</v>
      </c>
      <c r="BC4748" s="1" t="s">
        <v>8830</v>
      </c>
      <c r="BD4748" s="1" t="s">
        <v>6082</v>
      </c>
      <c r="BE4748" s="1" t="s">
        <v>9930</v>
      </c>
      <c r="BF4748" s="1" t="s">
        <v>16504</v>
      </c>
    </row>
    <row r="4749" spans="1:72" ht="13.5" customHeight="1">
      <c r="A4749" s="3" t="str">
        <f>HYPERLINK("http://kyu.snu.ac.kr/sdhj/index.jsp?type=hj/GK14605_00IH_0001_0083.jpg","1720_각북면_83")</f>
        <v>1720_각북면_83</v>
      </c>
      <c r="B4749" s="2">
        <v>1720</v>
      </c>
      <c r="C4749" s="2" t="s">
        <v>15637</v>
      </c>
      <c r="D4749" s="2" t="s">
        <v>15638</v>
      </c>
      <c r="E4749" s="2">
        <v>4748</v>
      </c>
      <c r="F4749" s="1">
        <v>20</v>
      </c>
      <c r="G4749" s="1" t="s">
        <v>7085</v>
      </c>
      <c r="H4749" s="1" t="s">
        <v>8501</v>
      </c>
      <c r="I4749" s="1">
        <v>7</v>
      </c>
      <c r="L4749" s="1">
        <v>5</v>
      </c>
      <c r="M4749" s="2" t="s">
        <v>18629</v>
      </c>
      <c r="N4749" s="2" t="s">
        <v>18630</v>
      </c>
      <c r="T4749" s="1" t="s">
        <v>15624</v>
      </c>
      <c r="U4749" s="1" t="s">
        <v>7282</v>
      </c>
      <c r="V4749" s="1" t="s">
        <v>8939</v>
      </c>
      <c r="W4749" s="1" t="s">
        <v>310</v>
      </c>
      <c r="X4749" s="1" t="s">
        <v>9263</v>
      </c>
      <c r="Y4749" s="1" t="s">
        <v>7283</v>
      </c>
      <c r="Z4749" s="1" t="s">
        <v>9832</v>
      </c>
      <c r="AC4749" s="1">
        <v>52</v>
      </c>
      <c r="AD4749" s="1" t="s">
        <v>410</v>
      </c>
      <c r="AE4749" s="1" t="s">
        <v>11530</v>
      </c>
      <c r="AJ4749" s="1" t="s">
        <v>17</v>
      </c>
      <c r="AK4749" s="1" t="s">
        <v>11718</v>
      </c>
      <c r="AL4749" s="1" t="s">
        <v>305</v>
      </c>
      <c r="AM4749" s="1" t="s">
        <v>11720</v>
      </c>
      <c r="AT4749" s="1" t="s">
        <v>88</v>
      </c>
      <c r="AU4749" s="1" t="s">
        <v>8828</v>
      </c>
      <c r="AV4749" s="1" t="s">
        <v>3290</v>
      </c>
      <c r="AW4749" s="1" t="s">
        <v>11076</v>
      </c>
      <c r="BG4749" s="1" t="s">
        <v>48</v>
      </c>
      <c r="BH4749" s="1" t="s">
        <v>8899</v>
      </c>
      <c r="BI4749" s="1" t="s">
        <v>6004</v>
      </c>
      <c r="BJ4749" s="1" t="s">
        <v>13065</v>
      </c>
      <c r="BK4749" s="1" t="s">
        <v>48</v>
      </c>
      <c r="BL4749" s="1" t="s">
        <v>8899</v>
      </c>
      <c r="BM4749" s="1" t="s">
        <v>7106</v>
      </c>
      <c r="BN4749" s="1" t="s">
        <v>13275</v>
      </c>
      <c r="BO4749" s="1" t="s">
        <v>88</v>
      </c>
      <c r="BP4749" s="1" t="s">
        <v>8828</v>
      </c>
      <c r="BQ4749" s="1" t="s">
        <v>7284</v>
      </c>
      <c r="BR4749" s="1" t="s">
        <v>14144</v>
      </c>
      <c r="BS4749" s="1" t="s">
        <v>1752</v>
      </c>
      <c r="BT4749" s="1" t="s">
        <v>11745</v>
      </c>
    </row>
    <row r="4750" spans="1:72" ht="13.5" customHeight="1">
      <c r="A4750" s="3" t="str">
        <f>HYPERLINK("http://kyu.snu.ac.kr/sdhj/index.jsp?type=hj/GK14605_00IH_0001_0083.jpg","1720_각북면_83")</f>
        <v>1720_각북면_83</v>
      </c>
      <c r="B4750" s="2">
        <v>1720</v>
      </c>
      <c r="C4750" s="2" t="s">
        <v>15841</v>
      </c>
      <c r="D4750" s="2" t="s">
        <v>15842</v>
      </c>
      <c r="E4750" s="2">
        <v>4749</v>
      </c>
      <c r="F4750" s="1">
        <v>20</v>
      </c>
      <c r="G4750" s="1" t="s">
        <v>7085</v>
      </c>
      <c r="H4750" s="1" t="s">
        <v>8501</v>
      </c>
      <c r="I4750" s="1">
        <v>7</v>
      </c>
      <c r="L4750" s="1">
        <v>5</v>
      </c>
      <c r="M4750" s="2" t="s">
        <v>18629</v>
      </c>
      <c r="N4750" s="2" t="s">
        <v>18630</v>
      </c>
      <c r="S4750" s="1" t="s">
        <v>51</v>
      </c>
      <c r="T4750" s="1" t="s">
        <v>1413</v>
      </c>
      <c r="W4750" s="1" t="s">
        <v>245</v>
      </c>
      <c r="X4750" s="1" t="s">
        <v>9269</v>
      </c>
      <c r="Y4750" s="1" t="s">
        <v>53</v>
      </c>
      <c r="Z4750" s="1" t="s">
        <v>9315</v>
      </c>
      <c r="AC4750" s="1">
        <v>58</v>
      </c>
      <c r="AD4750" s="1" t="s">
        <v>510</v>
      </c>
      <c r="AE4750" s="1" t="s">
        <v>11558</v>
      </c>
      <c r="AJ4750" s="1" t="s">
        <v>17</v>
      </c>
      <c r="AK4750" s="1" t="s">
        <v>11718</v>
      </c>
      <c r="AL4750" s="1" t="s">
        <v>158</v>
      </c>
      <c r="AM4750" s="1" t="s">
        <v>11647</v>
      </c>
      <c r="AT4750" s="1" t="s">
        <v>88</v>
      </c>
      <c r="AU4750" s="1" t="s">
        <v>8828</v>
      </c>
      <c r="AV4750" s="1" t="s">
        <v>1012</v>
      </c>
      <c r="AW4750" s="1" t="s">
        <v>12144</v>
      </c>
      <c r="BG4750" s="1" t="s">
        <v>88</v>
      </c>
      <c r="BH4750" s="1" t="s">
        <v>8828</v>
      </c>
      <c r="BI4750" s="1" t="s">
        <v>7285</v>
      </c>
      <c r="BJ4750" s="1" t="s">
        <v>13081</v>
      </c>
      <c r="BK4750" s="1" t="s">
        <v>88</v>
      </c>
      <c r="BL4750" s="1" t="s">
        <v>8828</v>
      </c>
      <c r="BM4750" s="1" t="s">
        <v>7286</v>
      </c>
      <c r="BN4750" s="1" t="s">
        <v>13647</v>
      </c>
      <c r="BO4750" s="1" t="s">
        <v>153</v>
      </c>
      <c r="BP4750" s="1" t="s">
        <v>8874</v>
      </c>
      <c r="BQ4750" s="1" t="s">
        <v>2674</v>
      </c>
      <c r="BR4750" s="1" t="s">
        <v>14946</v>
      </c>
      <c r="BS4750" s="1" t="s">
        <v>50</v>
      </c>
      <c r="BT4750" s="1" t="s">
        <v>15860</v>
      </c>
    </row>
    <row r="4751" spans="1:72" ht="13.5" customHeight="1">
      <c r="A4751" s="3" t="str">
        <f>HYPERLINK("http://kyu.snu.ac.kr/sdhj/index.jsp?type=hj/GK14605_00IH_0001_0083.jpg","1720_각북면_83")</f>
        <v>1720_각북면_83</v>
      </c>
      <c r="B4751" s="2">
        <v>1720</v>
      </c>
      <c r="C4751" s="2" t="s">
        <v>15666</v>
      </c>
      <c r="D4751" s="2" t="s">
        <v>15667</v>
      </c>
      <c r="E4751" s="2">
        <v>4750</v>
      </c>
      <c r="F4751" s="1">
        <v>20</v>
      </c>
      <c r="G4751" s="1" t="s">
        <v>7085</v>
      </c>
      <c r="H4751" s="1" t="s">
        <v>8501</v>
      </c>
      <c r="I4751" s="1">
        <v>7</v>
      </c>
      <c r="L4751" s="1">
        <v>5</v>
      </c>
      <c r="M4751" s="2" t="s">
        <v>18629</v>
      </c>
      <c r="N4751" s="2" t="s">
        <v>18630</v>
      </c>
      <c r="S4751" s="1" t="s">
        <v>71</v>
      </c>
      <c r="T4751" s="1" t="s">
        <v>8710</v>
      </c>
      <c r="U4751" s="1" t="s">
        <v>573</v>
      </c>
      <c r="V4751" s="1" t="s">
        <v>8905</v>
      </c>
      <c r="Y4751" s="1" t="s">
        <v>6308</v>
      </c>
      <c r="Z4751" s="1" t="s">
        <v>9831</v>
      </c>
      <c r="AC4751" s="1">
        <v>17</v>
      </c>
      <c r="AD4751" s="1" t="s">
        <v>69</v>
      </c>
      <c r="AE4751" s="1" t="s">
        <v>11560</v>
      </c>
    </row>
    <row r="4752" spans="1:72" ht="13.5" customHeight="1">
      <c r="A4752" s="3" t="str">
        <f>HYPERLINK("http://kyu.snu.ac.kr/sdhj/index.jsp?type=hj/GK14605_00IH_0001_0083.jpg","1720_각북면_83")</f>
        <v>1720_각북면_83</v>
      </c>
      <c r="B4752" s="2">
        <v>1720</v>
      </c>
      <c r="C4752" s="2" t="s">
        <v>15637</v>
      </c>
      <c r="D4752" s="2" t="s">
        <v>15638</v>
      </c>
      <c r="E4752" s="2">
        <v>4751</v>
      </c>
      <c r="F4752" s="1">
        <v>20</v>
      </c>
      <c r="G4752" s="1" t="s">
        <v>7085</v>
      </c>
      <c r="H4752" s="1" t="s">
        <v>8501</v>
      </c>
      <c r="I4752" s="1">
        <v>7</v>
      </c>
      <c r="L4752" s="1">
        <v>5</v>
      </c>
      <c r="M4752" s="2" t="s">
        <v>18629</v>
      </c>
      <c r="N4752" s="2" t="s">
        <v>18630</v>
      </c>
      <c r="S4752" s="1" t="s">
        <v>71</v>
      </c>
      <c r="T4752" s="1" t="s">
        <v>8710</v>
      </c>
      <c r="U4752" s="1" t="s">
        <v>573</v>
      </c>
      <c r="V4752" s="1" t="s">
        <v>8905</v>
      </c>
      <c r="Y4752" s="1" t="s">
        <v>7287</v>
      </c>
      <c r="Z4752" s="1" t="s">
        <v>9830</v>
      </c>
      <c r="AC4752" s="1">
        <v>12</v>
      </c>
      <c r="AD4752" s="1" t="s">
        <v>137</v>
      </c>
      <c r="AE4752" s="1" t="s">
        <v>9320</v>
      </c>
    </row>
    <row r="4753" spans="1:72" ht="13.5" customHeight="1">
      <c r="A4753" s="3" t="str">
        <f>HYPERLINK("http://kyu.snu.ac.kr/sdhj/index.jsp?type=hj/GK14605_00IH_0001_0083.jpg","1720_각북면_83")</f>
        <v>1720_각북면_83</v>
      </c>
      <c r="B4753" s="2">
        <v>1720</v>
      </c>
      <c r="C4753" s="2" t="s">
        <v>15637</v>
      </c>
      <c r="D4753" s="2" t="s">
        <v>15638</v>
      </c>
      <c r="E4753" s="2">
        <v>4752</v>
      </c>
      <c r="F4753" s="1">
        <v>20</v>
      </c>
      <c r="G4753" s="1" t="s">
        <v>7085</v>
      </c>
      <c r="H4753" s="1" t="s">
        <v>8501</v>
      </c>
      <c r="I4753" s="1">
        <v>7</v>
      </c>
      <c r="L4753" s="1">
        <v>5</v>
      </c>
      <c r="M4753" s="2" t="s">
        <v>18629</v>
      </c>
      <c r="N4753" s="2" t="s">
        <v>18630</v>
      </c>
      <c r="S4753" s="1" t="s">
        <v>68</v>
      </c>
      <c r="T4753" s="1" t="s">
        <v>8708</v>
      </c>
      <c r="Y4753" s="1" t="s">
        <v>53</v>
      </c>
      <c r="Z4753" s="1" t="s">
        <v>9315</v>
      </c>
      <c r="AC4753" s="1">
        <v>8</v>
      </c>
      <c r="AD4753" s="1" t="s">
        <v>76</v>
      </c>
      <c r="AE4753" s="1" t="s">
        <v>11537</v>
      </c>
    </row>
    <row r="4754" spans="1:72" ht="13.5" customHeight="1">
      <c r="A4754" s="3" t="str">
        <f>HYPERLINK("http://kyu.snu.ac.kr/sdhj/index.jsp?type=hj/GK14605_00IH_0001_0084.jpg","1720_각북면_84")</f>
        <v>1720_각북면_84</v>
      </c>
      <c r="B4754" s="2">
        <v>1720</v>
      </c>
      <c r="C4754" s="2" t="s">
        <v>15637</v>
      </c>
      <c r="D4754" s="2" t="s">
        <v>15638</v>
      </c>
      <c r="E4754" s="2">
        <v>4753</v>
      </c>
      <c r="F4754" s="1">
        <v>20</v>
      </c>
      <c r="G4754" s="1" t="s">
        <v>7085</v>
      </c>
      <c r="H4754" s="1" t="s">
        <v>8501</v>
      </c>
      <c r="I4754" s="1">
        <v>8</v>
      </c>
      <c r="J4754" s="1" t="s">
        <v>2947</v>
      </c>
      <c r="K4754" s="1" t="s">
        <v>8541</v>
      </c>
      <c r="L4754" s="1">
        <v>1</v>
      </c>
      <c r="M4754" s="2" t="s">
        <v>2947</v>
      </c>
      <c r="N4754" s="2" t="s">
        <v>8541</v>
      </c>
      <c r="T4754" s="1" t="s">
        <v>16047</v>
      </c>
      <c r="U4754" s="1" t="s">
        <v>405</v>
      </c>
      <c r="V4754" s="1" t="s">
        <v>8823</v>
      </c>
      <c r="W4754" s="1" t="s">
        <v>245</v>
      </c>
      <c r="X4754" s="1" t="s">
        <v>9269</v>
      </c>
      <c r="Y4754" s="1" t="s">
        <v>4568</v>
      </c>
      <c r="Z4754" s="1" t="s">
        <v>9317</v>
      </c>
      <c r="AC4754" s="1">
        <v>66</v>
      </c>
      <c r="AD4754" s="1" t="s">
        <v>75</v>
      </c>
      <c r="AE4754" s="1" t="s">
        <v>11549</v>
      </c>
      <c r="AJ4754" s="1" t="s">
        <v>17</v>
      </c>
      <c r="AK4754" s="1" t="s">
        <v>11718</v>
      </c>
      <c r="AL4754" s="1" t="s">
        <v>158</v>
      </c>
      <c r="AM4754" s="1" t="s">
        <v>11647</v>
      </c>
      <c r="AT4754" s="1" t="s">
        <v>88</v>
      </c>
      <c r="AU4754" s="1" t="s">
        <v>8828</v>
      </c>
      <c r="AV4754" s="1" t="s">
        <v>4569</v>
      </c>
      <c r="AW4754" s="1" t="s">
        <v>12143</v>
      </c>
      <c r="BG4754" s="1" t="s">
        <v>48</v>
      </c>
      <c r="BH4754" s="1" t="s">
        <v>8899</v>
      </c>
      <c r="BI4754" s="1" t="s">
        <v>1022</v>
      </c>
      <c r="BJ4754" s="1" t="s">
        <v>12041</v>
      </c>
      <c r="BK4754" s="1" t="s">
        <v>88</v>
      </c>
      <c r="BL4754" s="1" t="s">
        <v>8828</v>
      </c>
      <c r="BM4754" s="1" t="s">
        <v>1069</v>
      </c>
      <c r="BN4754" s="1" t="s">
        <v>9274</v>
      </c>
      <c r="BO4754" s="1" t="s">
        <v>88</v>
      </c>
      <c r="BP4754" s="1" t="s">
        <v>8828</v>
      </c>
      <c r="BQ4754" s="1" t="s">
        <v>7288</v>
      </c>
      <c r="BR4754" s="1" t="s">
        <v>14143</v>
      </c>
      <c r="BS4754" s="1" t="s">
        <v>241</v>
      </c>
      <c r="BT4754" s="1" t="s">
        <v>11687</v>
      </c>
    </row>
    <row r="4755" spans="1:72" ht="13.5" customHeight="1">
      <c r="A4755" s="3" t="str">
        <f>HYPERLINK("http://kyu.snu.ac.kr/sdhj/index.jsp?type=hj/GK14605_00IH_0001_0084.jpg","1720_각북면_84")</f>
        <v>1720_각북면_84</v>
      </c>
      <c r="B4755" s="2">
        <v>1720</v>
      </c>
      <c r="C4755" s="2" t="s">
        <v>15972</v>
      </c>
      <c r="D4755" s="2" t="s">
        <v>15973</v>
      </c>
      <c r="E4755" s="2">
        <v>4754</v>
      </c>
      <c r="F4755" s="1">
        <v>20</v>
      </c>
      <c r="G4755" s="1" t="s">
        <v>7085</v>
      </c>
      <c r="H4755" s="1" t="s">
        <v>8501</v>
      </c>
      <c r="I4755" s="1">
        <v>8</v>
      </c>
      <c r="L4755" s="1">
        <v>1</v>
      </c>
      <c r="M4755" s="2" t="s">
        <v>2947</v>
      </c>
      <c r="N4755" s="2" t="s">
        <v>8541</v>
      </c>
      <c r="S4755" s="1" t="s">
        <v>51</v>
      </c>
      <c r="T4755" s="1" t="s">
        <v>1413</v>
      </c>
      <c r="W4755" s="1" t="s">
        <v>1696</v>
      </c>
      <c r="X4755" s="1" t="s">
        <v>9286</v>
      </c>
      <c r="Y4755" s="1" t="s">
        <v>53</v>
      </c>
      <c r="Z4755" s="1" t="s">
        <v>9315</v>
      </c>
      <c r="AC4755" s="1">
        <v>64</v>
      </c>
      <c r="AD4755" s="1" t="s">
        <v>105</v>
      </c>
      <c r="AE4755" s="1" t="s">
        <v>11518</v>
      </c>
      <c r="AJ4755" s="1" t="s">
        <v>17</v>
      </c>
      <c r="AK4755" s="1" t="s">
        <v>11718</v>
      </c>
      <c r="AL4755" s="1" t="s">
        <v>720</v>
      </c>
      <c r="AM4755" s="1" t="s">
        <v>11736</v>
      </c>
      <c r="AT4755" s="1" t="s">
        <v>1979</v>
      </c>
      <c r="AU4755" s="1" t="s">
        <v>11966</v>
      </c>
      <c r="AV4755" s="1" t="s">
        <v>6410</v>
      </c>
      <c r="AW4755" s="1" t="s">
        <v>12142</v>
      </c>
      <c r="BG4755" s="1" t="s">
        <v>233</v>
      </c>
      <c r="BH4755" s="1" t="s">
        <v>8848</v>
      </c>
      <c r="BI4755" s="1" t="s">
        <v>7215</v>
      </c>
      <c r="BJ4755" s="1" t="s">
        <v>13054</v>
      </c>
      <c r="BK4755" s="1" t="s">
        <v>818</v>
      </c>
      <c r="BL4755" s="1" t="s">
        <v>8881</v>
      </c>
      <c r="BM4755" s="1" t="s">
        <v>5659</v>
      </c>
      <c r="BN4755" s="1" t="s">
        <v>10168</v>
      </c>
      <c r="BO4755" s="1" t="s">
        <v>239</v>
      </c>
      <c r="BP4755" s="1" t="s">
        <v>11796</v>
      </c>
      <c r="BQ4755" s="1" t="s">
        <v>7257</v>
      </c>
      <c r="BR4755" s="1" t="s">
        <v>14142</v>
      </c>
      <c r="BS4755" s="1" t="s">
        <v>149</v>
      </c>
      <c r="BT4755" s="1" t="s">
        <v>11728</v>
      </c>
    </row>
    <row r="4756" spans="1:72" ht="13.5" customHeight="1">
      <c r="A4756" s="3" t="str">
        <f>HYPERLINK("http://kyu.snu.ac.kr/sdhj/index.jsp?type=hj/GK14605_00IH_0001_0084.jpg","1720_각북면_84")</f>
        <v>1720_각북면_84</v>
      </c>
      <c r="B4756" s="2">
        <v>1720</v>
      </c>
      <c r="C4756" s="2" t="s">
        <v>15713</v>
      </c>
      <c r="D4756" s="2" t="s">
        <v>15714</v>
      </c>
      <c r="E4756" s="2">
        <v>4755</v>
      </c>
      <c r="F4756" s="1">
        <v>20</v>
      </c>
      <c r="G4756" s="1" t="s">
        <v>7085</v>
      </c>
      <c r="H4756" s="1" t="s">
        <v>8501</v>
      </c>
      <c r="I4756" s="1">
        <v>8</v>
      </c>
      <c r="L4756" s="1">
        <v>1</v>
      </c>
      <c r="M4756" s="2" t="s">
        <v>2947</v>
      </c>
      <c r="N4756" s="2" t="s">
        <v>8541</v>
      </c>
      <c r="S4756" s="1" t="s">
        <v>1381</v>
      </c>
      <c r="T4756" s="1" t="s">
        <v>8739</v>
      </c>
      <c r="U4756" s="1" t="s">
        <v>7289</v>
      </c>
      <c r="V4756" s="1" t="s">
        <v>8938</v>
      </c>
      <c r="Y4756" s="1" t="s">
        <v>7290</v>
      </c>
      <c r="Z4756" s="1" t="s">
        <v>9829</v>
      </c>
      <c r="AC4756" s="1">
        <v>50</v>
      </c>
      <c r="AD4756" s="1" t="s">
        <v>54</v>
      </c>
      <c r="AE4756" s="1" t="s">
        <v>11446</v>
      </c>
    </row>
    <row r="4757" spans="1:72" ht="13.5" customHeight="1">
      <c r="A4757" s="3" t="str">
        <f>HYPERLINK("http://kyu.snu.ac.kr/sdhj/index.jsp?type=hj/GK14605_00IH_0001_0084.jpg","1720_각북면_84")</f>
        <v>1720_각북면_84</v>
      </c>
      <c r="B4757" s="2">
        <v>1720</v>
      </c>
      <c r="C4757" s="2" t="s">
        <v>15637</v>
      </c>
      <c r="D4757" s="2" t="s">
        <v>15638</v>
      </c>
      <c r="E4757" s="2">
        <v>4756</v>
      </c>
      <c r="F4757" s="1">
        <v>20</v>
      </c>
      <c r="G4757" s="1" t="s">
        <v>7085</v>
      </c>
      <c r="H4757" s="1" t="s">
        <v>8501</v>
      </c>
      <c r="I4757" s="1">
        <v>8</v>
      </c>
      <c r="L4757" s="1">
        <v>1</v>
      </c>
      <c r="M4757" s="2" t="s">
        <v>2947</v>
      </c>
      <c r="N4757" s="2" t="s">
        <v>8541</v>
      </c>
      <c r="S4757" s="1" t="s">
        <v>71</v>
      </c>
      <c r="T4757" s="1" t="s">
        <v>8710</v>
      </c>
      <c r="Y4757" s="1" t="s">
        <v>1537</v>
      </c>
      <c r="Z4757" s="1" t="s">
        <v>9828</v>
      </c>
      <c r="AF4757" s="1" t="s">
        <v>331</v>
      </c>
      <c r="AG4757" s="1" t="s">
        <v>15703</v>
      </c>
    </row>
    <row r="4758" spans="1:72" ht="13.5" customHeight="1">
      <c r="A4758" s="3" t="str">
        <f>HYPERLINK("http://kyu.snu.ac.kr/sdhj/index.jsp?type=hj/GK14605_00IH_0001_0084.jpg","1720_각북면_84")</f>
        <v>1720_각북면_84</v>
      </c>
      <c r="B4758" s="2">
        <v>1720</v>
      </c>
      <c r="C4758" s="2" t="s">
        <v>15637</v>
      </c>
      <c r="D4758" s="2" t="s">
        <v>15638</v>
      </c>
      <c r="E4758" s="2">
        <v>4757</v>
      </c>
      <c r="F4758" s="1">
        <v>20</v>
      </c>
      <c r="G4758" s="1" t="s">
        <v>7085</v>
      </c>
      <c r="H4758" s="1" t="s">
        <v>8501</v>
      </c>
      <c r="I4758" s="1">
        <v>8</v>
      </c>
      <c r="L4758" s="1">
        <v>1</v>
      </c>
      <c r="M4758" s="2" t="s">
        <v>2947</v>
      </c>
      <c r="N4758" s="2" t="s">
        <v>8541</v>
      </c>
      <c r="S4758" s="1" t="s">
        <v>71</v>
      </c>
      <c r="T4758" s="1" t="s">
        <v>8710</v>
      </c>
      <c r="U4758" s="1" t="s">
        <v>913</v>
      </c>
      <c r="V4758" s="1" t="s">
        <v>15862</v>
      </c>
      <c r="Y4758" s="1" t="s">
        <v>335</v>
      </c>
      <c r="Z4758" s="1" t="s">
        <v>9444</v>
      </c>
      <c r="AC4758" s="1">
        <v>29</v>
      </c>
      <c r="AD4758" s="1" t="s">
        <v>555</v>
      </c>
      <c r="AE4758" s="1" t="s">
        <v>11553</v>
      </c>
    </row>
    <row r="4759" spans="1:72" ht="13.5" customHeight="1">
      <c r="A4759" s="3" t="str">
        <f>HYPERLINK("http://kyu.snu.ac.kr/sdhj/index.jsp?type=hj/GK14605_00IH_0001_0084.jpg","1720_각북면_84")</f>
        <v>1720_각북면_84</v>
      </c>
      <c r="B4759" s="2">
        <v>1720</v>
      </c>
      <c r="C4759" s="2" t="s">
        <v>15637</v>
      </c>
      <c r="D4759" s="2" t="s">
        <v>15638</v>
      </c>
      <c r="E4759" s="2">
        <v>4758</v>
      </c>
      <c r="F4759" s="1">
        <v>20</v>
      </c>
      <c r="G4759" s="1" t="s">
        <v>7085</v>
      </c>
      <c r="H4759" s="1" t="s">
        <v>8501</v>
      </c>
      <c r="I4759" s="1">
        <v>8</v>
      </c>
      <c r="L4759" s="1">
        <v>1</v>
      </c>
      <c r="M4759" s="2" t="s">
        <v>2947</v>
      </c>
      <c r="N4759" s="2" t="s">
        <v>8541</v>
      </c>
      <c r="S4759" s="1" t="s">
        <v>133</v>
      </c>
      <c r="T4759" s="1" t="s">
        <v>8712</v>
      </c>
      <c r="Y4759" s="1" t="s">
        <v>53</v>
      </c>
      <c r="Z4759" s="1" t="s">
        <v>9315</v>
      </c>
      <c r="AC4759" s="1">
        <v>22</v>
      </c>
      <c r="AD4759" s="1" t="s">
        <v>334</v>
      </c>
      <c r="AE4759" s="1" t="s">
        <v>11555</v>
      </c>
      <c r="AF4759" s="1" t="s">
        <v>135</v>
      </c>
      <c r="AG4759" s="1" t="s">
        <v>11569</v>
      </c>
    </row>
    <row r="4760" spans="1:72" ht="13.5" customHeight="1">
      <c r="A4760" s="3" t="str">
        <f>HYPERLINK("http://kyu.snu.ac.kr/sdhj/index.jsp?type=hj/GK14605_00IH_0001_0084.jpg","1720_각북면_84")</f>
        <v>1720_각북면_84</v>
      </c>
      <c r="B4760" s="2">
        <v>1720</v>
      </c>
      <c r="C4760" s="2" t="s">
        <v>15637</v>
      </c>
      <c r="D4760" s="2" t="s">
        <v>15638</v>
      </c>
      <c r="E4760" s="2">
        <v>4759</v>
      </c>
      <c r="F4760" s="1">
        <v>20</v>
      </c>
      <c r="G4760" s="1" t="s">
        <v>7085</v>
      </c>
      <c r="H4760" s="1" t="s">
        <v>8501</v>
      </c>
      <c r="I4760" s="1">
        <v>8</v>
      </c>
      <c r="L4760" s="1">
        <v>2</v>
      </c>
      <c r="M4760" s="2" t="s">
        <v>3865</v>
      </c>
      <c r="N4760" s="2" t="s">
        <v>12833</v>
      </c>
      <c r="T4760" s="1" t="s">
        <v>15624</v>
      </c>
      <c r="U4760" s="1" t="s">
        <v>309</v>
      </c>
      <c r="V4760" s="1" t="s">
        <v>8836</v>
      </c>
      <c r="W4760" s="1" t="s">
        <v>245</v>
      </c>
      <c r="X4760" s="1" t="s">
        <v>9269</v>
      </c>
      <c r="Y4760" s="1" t="s">
        <v>53</v>
      </c>
      <c r="Z4760" s="1" t="s">
        <v>9315</v>
      </c>
      <c r="AC4760" s="1">
        <v>46</v>
      </c>
      <c r="AD4760" s="1" t="s">
        <v>40</v>
      </c>
      <c r="AE4760" s="1" t="s">
        <v>11562</v>
      </c>
      <c r="AJ4760" s="1" t="s">
        <v>17</v>
      </c>
      <c r="AK4760" s="1" t="s">
        <v>11718</v>
      </c>
      <c r="AL4760" s="1" t="s">
        <v>158</v>
      </c>
      <c r="AM4760" s="1" t="s">
        <v>11647</v>
      </c>
      <c r="AT4760" s="1" t="s">
        <v>88</v>
      </c>
      <c r="AU4760" s="1" t="s">
        <v>8828</v>
      </c>
      <c r="AV4760" s="1" t="s">
        <v>1001</v>
      </c>
      <c r="AW4760" s="1" t="s">
        <v>9933</v>
      </c>
      <c r="BG4760" s="1" t="s">
        <v>88</v>
      </c>
      <c r="BH4760" s="1" t="s">
        <v>8828</v>
      </c>
      <c r="BI4760" s="1" t="s">
        <v>6149</v>
      </c>
      <c r="BJ4760" s="1" t="s">
        <v>9603</v>
      </c>
      <c r="BK4760" s="1" t="s">
        <v>88</v>
      </c>
      <c r="BL4760" s="1" t="s">
        <v>8828</v>
      </c>
      <c r="BM4760" s="1" t="s">
        <v>4043</v>
      </c>
      <c r="BN4760" s="1" t="s">
        <v>12492</v>
      </c>
      <c r="BO4760" s="1" t="s">
        <v>88</v>
      </c>
      <c r="BP4760" s="1" t="s">
        <v>8828</v>
      </c>
      <c r="BQ4760" s="1" t="s">
        <v>4906</v>
      </c>
      <c r="BR4760" s="1" t="s">
        <v>14903</v>
      </c>
      <c r="BS4760" s="1" t="s">
        <v>50</v>
      </c>
      <c r="BT4760" s="1" t="s">
        <v>15969</v>
      </c>
    </row>
    <row r="4761" spans="1:72" ht="13.5" customHeight="1">
      <c r="A4761" s="3" t="str">
        <f>HYPERLINK("http://kyu.snu.ac.kr/sdhj/index.jsp?type=hj/GK14605_00IH_0001_0084.jpg","1720_각북면_84")</f>
        <v>1720_각북면_84</v>
      </c>
      <c r="B4761" s="2">
        <v>1720</v>
      </c>
      <c r="C4761" s="2" t="s">
        <v>15798</v>
      </c>
      <c r="D4761" s="2" t="s">
        <v>15799</v>
      </c>
      <c r="E4761" s="2">
        <v>4760</v>
      </c>
      <c r="F4761" s="1">
        <v>20</v>
      </c>
      <c r="G4761" s="1" t="s">
        <v>7085</v>
      </c>
      <c r="H4761" s="1" t="s">
        <v>8501</v>
      </c>
      <c r="I4761" s="1">
        <v>8</v>
      </c>
      <c r="L4761" s="1">
        <v>2</v>
      </c>
      <c r="M4761" s="2" t="s">
        <v>3865</v>
      </c>
      <c r="N4761" s="2" t="s">
        <v>12833</v>
      </c>
      <c r="S4761" s="1" t="s">
        <v>71</v>
      </c>
      <c r="T4761" s="1" t="s">
        <v>8710</v>
      </c>
      <c r="U4761" s="1" t="s">
        <v>7291</v>
      </c>
      <c r="V4761" s="1" t="s">
        <v>8937</v>
      </c>
      <c r="W4761" s="1" t="s">
        <v>903</v>
      </c>
      <c r="X4761" s="1" t="s">
        <v>9268</v>
      </c>
      <c r="Y4761" s="1" t="s">
        <v>7292</v>
      </c>
      <c r="Z4761" s="1" t="s">
        <v>9827</v>
      </c>
      <c r="AC4761" s="1">
        <v>25</v>
      </c>
      <c r="AD4761" s="1" t="s">
        <v>271</v>
      </c>
      <c r="AE4761" s="1" t="s">
        <v>11546</v>
      </c>
    </row>
    <row r="4762" spans="1:72" ht="13.5" customHeight="1">
      <c r="A4762" s="3" t="str">
        <f>HYPERLINK("http://kyu.snu.ac.kr/sdhj/index.jsp?type=hj/GK14605_00IH_0001_0084.jpg","1720_각북면_84")</f>
        <v>1720_각북면_84</v>
      </c>
      <c r="B4762" s="2">
        <v>1720</v>
      </c>
      <c r="C4762" s="2" t="s">
        <v>15637</v>
      </c>
      <c r="D4762" s="2" t="s">
        <v>15638</v>
      </c>
      <c r="E4762" s="2">
        <v>4761</v>
      </c>
      <c r="F4762" s="1">
        <v>20</v>
      </c>
      <c r="G4762" s="1" t="s">
        <v>7085</v>
      </c>
      <c r="H4762" s="1" t="s">
        <v>8501</v>
      </c>
      <c r="I4762" s="1">
        <v>8</v>
      </c>
      <c r="L4762" s="1">
        <v>2</v>
      </c>
      <c r="M4762" s="2" t="s">
        <v>3865</v>
      </c>
      <c r="N4762" s="2" t="s">
        <v>12833</v>
      </c>
      <c r="S4762" s="1" t="s">
        <v>71</v>
      </c>
      <c r="T4762" s="1" t="s">
        <v>8710</v>
      </c>
      <c r="U4762" s="1" t="s">
        <v>7291</v>
      </c>
      <c r="V4762" s="1" t="s">
        <v>8937</v>
      </c>
      <c r="Y4762" s="1" t="s">
        <v>7293</v>
      </c>
      <c r="Z4762" s="1" t="s">
        <v>9826</v>
      </c>
      <c r="AC4762" s="1">
        <v>19</v>
      </c>
      <c r="AD4762" s="1" t="s">
        <v>308</v>
      </c>
      <c r="AE4762" s="1" t="s">
        <v>11554</v>
      </c>
    </row>
    <row r="4763" spans="1:72" ht="13.5" customHeight="1">
      <c r="A4763" s="3" t="str">
        <f>HYPERLINK("http://kyu.snu.ac.kr/sdhj/index.jsp?type=hj/GK14605_00IH_0001_0084.jpg","1720_각북면_84")</f>
        <v>1720_각북면_84</v>
      </c>
      <c r="B4763" s="2">
        <v>1720</v>
      </c>
      <c r="C4763" s="2" t="s">
        <v>15796</v>
      </c>
      <c r="D4763" s="2" t="s">
        <v>15797</v>
      </c>
      <c r="E4763" s="2">
        <v>4762</v>
      </c>
      <c r="F4763" s="1">
        <v>20</v>
      </c>
      <c r="G4763" s="1" t="s">
        <v>7085</v>
      </c>
      <c r="H4763" s="1" t="s">
        <v>8501</v>
      </c>
      <c r="I4763" s="1">
        <v>8</v>
      </c>
      <c r="L4763" s="1">
        <v>2</v>
      </c>
      <c r="M4763" s="2" t="s">
        <v>3865</v>
      </c>
      <c r="N4763" s="2" t="s">
        <v>12833</v>
      </c>
      <c r="S4763" s="1" t="s">
        <v>68</v>
      </c>
      <c r="T4763" s="1" t="s">
        <v>8708</v>
      </c>
      <c r="Y4763" s="1" t="s">
        <v>53</v>
      </c>
      <c r="Z4763" s="1" t="s">
        <v>9315</v>
      </c>
      <c r="AC4763" s="1">
        <v>9</v>
      </c>
      <c r="AD4763" s="1" t="s">
        <v>258</v>
      </c>
      <c r="AE4763" s="1" t="s">
        <v>11526</v>
      </c>
    </row>
    <row r="4764" spans="1:72" ht="13.5" customHeight="1">
      <c r="A4764" s="3" t="str">
        <f>HYPERLINK("http://kyu.snu.ac.kr/sdhj/index.jsp?type=hj/GK14605_00IH_0001_0084.jpg","1720_각북면_84")</f>
        <v>1720_각북면_84</v>
      </c>
      <c r="B4764" s="2">
        <v>1720</v>
      </c>
      <c r="C4764" s="2" t="s">
        <v>15637</v>
      </c>
      <c r="D4764" s="2" t="s">
        <v>15638</v>
      </c>
      <c r="E4764" s="2">
        <v>4763</v>
      </c>
      <c r="F4764" s="1">
        <v>20</v>
      </c>
      <c r="G4764" s="1" t="s">
        <v>7085</v>
      </c>
      <c r="H4764" s="1" t="s">
        <v>8501</v>
      </c>
      <c r="I4764" s="1">
        <v>8</v>
      </c>
      <c r="L4764" s="1">
        <v>2</v>
      </c>
      <c r="M4764" s="2" t="s">
        <v>3865</v>
      </c>
      <c r="N4764" s="2" t="s">
        <v>12833</v>
      </c>
      <c r="S4764" s="1" t="s">
        <v>68</v>
      </c>
      <c r="T4764" s="1" t="s">
        <v>8708</v>
      </c>
      <c r="Y4764" s="1" t="s">
        <v>2069</v>
      </c>
      <c r="Z4764" s="1" t="s">
        <v>9825</v>
      </c>
      <c r="AC4764" s="1">
        <v>11</v>
      </c>
      <c r="AD4764" s="1" t="s">
        <v>70</v>
      </c>
      <c r="AE4764" s="1" t="s">
        <v>11531</v>
      </c>
    </row>
    <row r="4765" spans="1:72" ht="13.5" customHeight="1">
      <c r="A4765" s="3" t="str">
        <f>HYPERLINK("http://kyu.snu.ac.kr/sdhj/index.jsp?type=hj/GK14605_00IH_0001_0084.jpg","1720_각북면_84")</f>
        <v>1720_각북면_84</v>
      </c>
      <c r="B4765" s="2">
        <v>1720</v>
      </c>
      <c r="C4765" s="2" t="s">
        <v>15637</v>
      </c>
      <c r="D4765" s="2" t="s">
        <v>15638</v>
      </c>
      <c r="E4765" s="2">
        <v>4764</v>
      </c>
      <c r="F4765" s="1">
        <v>20</v>
      </c>
      <c r="G4765" s="1" t="s">
        <v>7085</v>
      </c>
      <c r="H4765" s="1" t="s">
        <v>8501</v>
      </c>
      <c r="I4765" s="1">
        <v>8</v>
      </c>
      <c r="L4765" s="1">
        <v>3</v>
      </c>
      <c r="M4765" s="2" t="s">
        <v>18631</v>
      </c>
      <c r="N4765" s="2" t="s">
        <v>18632</v>
      </c>
      <c r="T4765" s="1" t="s">
        <v>15624</v>
      </c>
      <c r="U4765" s="1" t="s">
        <v>147</v>
      </c>
      <c r="V4765" s="1" t="s">
        <v>8936</v>
      </c>
      <c r="W4765" s="1" t="s">
        <v>245</v>
      </c>
      <c r="X4765" s="1" t="s">
        <v>9269</v>
      </c>
      <c r="Y4765" s="1" t="s">
        <v>7294</v>
      </c>
      <c r="Z4765" s="1" t="s">
        <v>9824</v>
      </c>
      <c r="AC4765" s="1">
        <v>35</v>
      </c>
      <c r="AD4765" s="1" t="s">
        <v>111</v>
      </c>
      <c r="AE4765" s="1" t="s">
        <v>8821</v>
      </c>
      <c r="AJ4765" s="1" t="s">
        <v>17</v>
      </c>
      <c r="AK4765" s="1" t="s">
        <v>11718</v>
      </c>
      <c r="AL4765" s="1" t="s">
        <v>158</v>
      </c>
      <c r="AM4765" s="1" t="s">
        <v>11647</v>
      </c>
      <c r="AT4765" s="1" t="s">
        <v>88</v>
      </c>
      <c r="AU4765" s="1" t="s">
        <v>8828</v>
      </c>
      <c r="AV4765" s="1" t="s">
        <v>3953</v>
      </c>
      <c r="AW4765" s="1" t="s">
        <v>12051</v>
      </c>
      <c r="BG4765" s="1" t="s">
        <v>88</v>
      </c>
      <c r="BH4765" s="1" t="s">
        <v>8828</v>
      </c>
      <c r="BI4765" s="1" t="s">
        <v>613</v>
      </c>
      <c r="BJ4765" s="1" t="s">
        <v>9864</v>
      </c>
      <c r="BK4765" s="1" t="s">
        <v>88</v>
      </c>
      <c r="BL4765" s="1" t="s">
        <v>8828</v>
      </c>
      <c r="BM4765" s="1" t="s">
        <v>7295</v>
      </c>
      <c r="BN4765" s="1" t="s">
        <v>13646</v>
      </c>
      <c r="BO4765" s="1" t="s">
        <v>88</v>
      </c>
      <c r="BP4765" s="1" t="s">
        <v>8828</v>
      </c>
      <c r="BQ4765" s="1" t="s">
        <v>4555</v>
      </c>
      <c r="BR4765" s="1" t="s">
        <v>14141</v>
      </c>
      <c r="BS4765" s="1" t="s">
        <v>1033</v>
      </c>
      <c r="BT4765" s="1" t="s">
        <v>10822</v>
      </c>
    </row>
    <row r="4766" spans="1:72" ht="13.5" customHeight="1">
      <c r="A4766" s="3" t="str">
        <f>HYPERLINK("http://kyu.snu.ac.kr/sdhj/index.jsp?type=hj/GK14605_00IH_0001_0084.jpg","1720_각북면_84")</f>
        <v>1720_각북면_84</v>
      </c>
      <c r="B4766" s="2">
        <v>1720</v>
      </c>
      <c r="C4766" s="2" t="s">
        <v>15637</v>
      </c>
      <c r="D4766" s="2" t="s">
        <v>15638</v>
      </c>
      <c r="E4766" s="2">
        <v>4765</v>
      </c>
      <c r="F4766" s="1">
        <v>20</v>
      </c>
      <c r="G4766" s="1" t="s">
        <v>7085</v>
      </c>
      <c r="H4766" s="1" t="s">
        <v>8501</v>
      </c>
      <c r="I4766" s="1">
        <v>8</v>
      </c>
      <c r="L4766" s="1">
        <v>3</v>
      </c>
      <c r="M4766" s="2" t="s">
        <v>18631</v>
      </c>
      <c r="N4766" s="2" t="s">
        <v>18632</v>
      </c>
      <c r="S4766" s="1" t="s">
        <v>51</v>
      </c>
      <c r="T4766" s="1" t="s">
        <v>1413</v>
      </c>
      <c r="W4766" s="1" t="s">
        <v>1023</v>
      </c>
      <c r="X4766" s="1" t="s">
        <v>8743</v>
      </c>
      <c r="Y4766" s="1" t="s">
        <v>53</v>
      </c>
      <c r="Z4766" s="1" t="s">
        <v>9315</v>
      </c>
      <c r="AC4766" s="1">
        <v>32</v>
      </c>
      <c r="AD4766" s="1" t="s">
        <v>823</v>
      </c>
      <c r="AE4766" s="1" t="s">
        <v>11532</v>
      </c>
      <c r="AF4766" s="1" t="s">
        <v>135</v>
      </c>
      <c r="AG4766" s="1" t="s">
        <v>11569</v>
      </c>
      <c r="AJ4766" s="1" t="s">
        <v>17</v>
      </c>
      <c r="AK4766" s="1" t="s">
        <v>11718</v>
      </c>
      <c r="AL4766" s="1" t="s">
        <v>202</v>
      </c>
      <c r="AM4766" s="1" t="s">
        <v>11631</v>
      </c>
      <c r="AT4766" s="1" t="s">
        <v>88</v>
      </c>
      <c r="AU4766" s="1" t="s">
        <v>8828</v>
      </c>
      <c r="AV4766" s="1" t="s">
        <v>3245</v>
      </c>
      <c r="AW4766" s="1" t="s">
        <v>9484</v>
      </c>
      <c r="BG4766" s="1" t="s">
        <v>88</v>
      </c>
      <c r="BH4766" s="1" t="s">
        <v>8828</v>
      </c>
      <c r="BI4766" s="1" t="s">
        <v>2791</v>
      </c>
      <c r="BJ4766" s="1" t="s">
        <v>9984</v>
      </c>
      <c r="BK4766" s="1" t="s">
        <v>88</v>
      </c>
      <c r="BL4766" s="1" t="s">
        <v>8828</v>
      </c>
      <c r="BM4766" s="1" t="s">
        <v>2710</v>
      </c>
      <c r="BN4766" s="1" t="s">
        <v>12328</v>
      </c>
      <c r="BO4766" s="1" t="s">
        <v>88</v>
      </c>
      <c r="BP4766" s="1" t="s">
        <v>8828</v>
      </c>
      <c r="BQ4766" s="1" t="s">
        <v>7296</v>
      </c>
      <c r="BR4766" s="1" t="s">
        <v>17529</v>
      </c>
      <c r="BS4766" s="1" t="s">
        <v>7297</v>
      </c>
      <c r="BT4766" s="1" t="s">
        <v>10485</v>
      </c>
    </row>
    <row r="4767" spans="1:72" ht="13.5" customHeight="1">
      <c r="A4767" s="3" t="str">
        <f>HYPERLINK("http://kyu.snu.ac.kr/sdhj/index.jsp?type=hj/GK14605_00IH_0001_0084.jpg","1720_각북면_84")</f>
        <v>1720_각북면_84</v>
      </c>
      <c r="B4767" s="2">
        <v>1720</v>
      </c>
      <c r="C4767" s="2" t="s">
        <v>17234</v>
      </c>
      <c r="D4767" s="2" t="s">
        <v>17235</v>
      </c>
      <c r="E4767" s="2">
        <v>4766</v>
      </c>
      <c r="F4767" s="1">
        <v>20</v>
      </c>
      <c r="G4767" s="1" t="s">
        <v>7085</v>
      </c>
      <c r="H4767" s="1" t="s">
        <v>8501</v>
      </c>
      <c r="I4767" s="1">
        <v>8</v>
      </c>
      <c r="L4767" s="1">
        <v>3</v>
      </c>
      <c r="M4767" s="2" t="s">
        <v>18631</v>
      </c>
      <c r="N4767" s="2" t="s">
        <v>18632</v>
      </c>
      <c r="S4767" s="1" t="s">
        <v>102</v>
      </c>
      <c r="T4767" s="1" t="s">
        <v>8723</v>
      </c>
      <c r="W4767" s="1" t="s">
        <v>1031</v>
      </c>
      <c r="X4767" s="1" t="s">
        <v>9275</v>
      </c>
      <c r="Y4767" s="1" t="s">
        <v>53</v>
      </c>
      <c r="Z4767" s="1" t="s">
        <v>9315</v>
      </c>
      <c r="AC4767" s="1">
        <v>54</v>
      </c>
      <c r="AD4767" s="1" t="s">
        <v>804</v>
      </c>
      <c r="AE4767" s="1" t="s">
        <v>11540</v>
      </c>
    </row>
    <row r="4768" spans="1:72" ht="13.5" customHeight="1">
      <c r="A4768" s="3" t="str">
        <f>HYPERLINK("http://kyu.snu.ac.kr/sdhj/index.jsp?type=hj/GK14605_00IH_0001_0084.jpg","1720_각북면_84")</f>
        <v>1720_각북면_84</v>
      </c>
      <c r="B4768" s="2">
        <v>1720</v>
      </c>
      <c r="C4768" s="2" t="s">
        <v>15637</v>
      </c>
      <c r="D4768" s="2" t="s">
        <v>15638</v>
      </c>
      <c r="E4768" s="2">
        <v>4767</v>
      </c>
      <c r="F4768" s="1">
        <v>20</v>
      </c>
      <c r="G4768" s="1" t="s">
        <v>7085</v>
      </c>
      <c r="H4768" s="1" t="s">
        <v>8501</v>
      </c>
      <c r="I4768" s="1">
        <v>8</v>
      </c>
      <c r="L4768" s="1">
        <v>3</v>
      </c>
      <c r="M4768" s="2" t="s">
        <v>18631</v>
      </c>
      <c r="N4768" s="2" t="s">
        <v>18632</v>
      </c>
      <c r="S4768" s="1" t="s">
        <v>175</v>
      </c>
      <c r="T4768" s="1" t="s">
        <v>8735</v>
      </c>
      <c r="U4768" s="1" t="s">
        <v>147</v>
      </c>
      <c r="V4768" s="1" t="s">
        <v>8936</v>
      </c>
      <c r="Y4768" s="1" t="s">
        <v>1657</v>
      </c>
      <c r="Z4768" s="1" t="s">
        <v>9324</v>
      </c>
      <c r="AC4768" s="1">
        <v>32</v>
      </c>
      <c r="AD4768" s="1" t="s">
        <v>823</v>
      </c>
      <c r="AE4768" s="1" t="s">
        <v>11532</v>
      </c>
    </row>
    <row r="4769" spans="1:72" ht="13.5" customHeight="1">
      <c r="A4769" s="3" t="str">
        <f>HYPERLINK("http://kyu.snu.ac.kr/sdhj/index.jsp?type=hj/GK14605_00IH_0001_0084.jpg","1720_각북면_84")</f>
        <v>1720_각북면_84</v>
      </c>
      <c r="B4769" s="2">
        <v>1720</v>
      </c>
      <c r="C4769" s="2" t="s">
        <v>15637</v>
      </c>
      <c r="D4769" s="2" t="s">
        <v>15638</v>
      </c>
      <c r="E4769" s="2">
        <v>4768</v>
      </c>
      <c r="F4769" s="1">
        <v>20</v>
      </c>
      <c r="G4769" s="1" t="s">
        <v>7085</v>
      </c>
      <c r="H4769" s="1" t="s">
        <v>8501</v>
      </c>
      <c r="I4769" s="1">
        <v>8</v>
      </c>
      <c r="L4769" s="1">
        <v>3</v>
      </c>
      <c r="M4769" s="2" t="s">
        <v>18631</v>
      </c>
      <c r="N4769" s="2" t="s">
        <v>18632</v>
      </c>
      <c r="S4769" s="1" t="s">
        <v>175</v>
      </c>
      <c r="T4769" s="1" t="s">
        <v>8735</v>
      </c>
      <c r="U4769" s="1" t="s">
        <v>147</v>
      </c>
      <c r="V4769" s="1" t="s">
        <v>8936</v>
      </c>
      <c r="Y4769" s="1" t="s">
        <v>7298</v>
      </c>
      <c r="Z4769" s="1" t="s">
        <v>9823</v>
      </c>
      <c r="AC4769" s="1">
        <v>26</v>
      </c>
      <c r="AD4769" s="1" t="s">
        <v>634</v>
      </c>
      <c r="AE4769" s="1" t="s">
        <v>11527</v>
      </c>
    </row>
    <row r="4770" spans="1:72" ht="13.5" customHeight="1">
      <c r="A4770" s="3" t="str">
        <f>HYPERLINK("http://kyu.snu.ac.kr/sdhj/index.jsp?type=hj/GK14605_00IH_0001_0084.jpg","1720_각북면_84")</f>
        <v>1720_각북면_84</v>
      </c>
      <c r="B4770" s="2">
        <v>1720</v>
      </c>
      <c r="C4770" s="2" t="s">
        <v>15637</v>
      </c>
      <c r="D4770" s="2" t="s">
        <v>15638</v>
      </c>
      <c r="E4770" s="2">
        <v>4769</v>
      </c>
      <c r="F4770" s="1">
        <v>20</v>
      </c>
      <c r="G4770" s="1" t="s">
        <v>7085</v>
      </c>
      <c r="H4770" s="1" t="s">
        <v>8501</v>
      </c>
      <c r="I4770" s="1">
        <v>8</v>
      </c>
      <c r="L4770" s="1">
        <v>3</v>
      </c>
      <c r="M4770" s="2" t="s">
        <v>18631</v>
      </c>
      <c r="N4770" s="2" t="s">
        <v>18632</v>
      </c>
      <c r="S4770" s="1" t="s">
        <v>71</v>
      </c>
      <c r="T4770" s="1" t="s">
        <v>8710</v>
      </c>
      <c r="U4770" s="1" t="s">
        <v>749</v>
      </c>
      <c r="V4770" s="1" t="s">
        <v>8857</v>
      </c>
      <c r="Y4770" s="1" t="s">
        <v>7299</v>
      </c>
      <c r="Z4770" s="1" t="s">
        <v>9822</v>
      </c>
      <c r="AC4770" s="1">
        <v>8</v>
      </c>
      <c r="AD4770" s="1" t="s">
        <v>76</v>
      </c>
      <c r="AE4770" s="1" t="s">
        <v>11537</v>
      </c>
    </row>
    <row r="4771" spans="1:72" ht="13.5" customHeight="1">
      <c r="A4771" s="3" t="str">
        <f>HYPERLINK("http://kyu.snu.ac.kr/sdhj/index.jsp?type=hj/GK14605_00IH_0001_0084.jpg","1720_각북면_84")</f>
        <v>1720_각북면_84</v>
      </c>
      <c r="B4771" s="2">
        <v>1720</v>
      </c>
      <c r="C4771" s="2" t="s">
        <v>15627</v>
      </c>
      <c r="D4771" s="2" t="s">
        <v>15628</v>
      </c>
      <c r="E4771" s="2">
        <v>4770</v>
      </c>
      <c r="F4771" s="1">
        <v>20</v>
      </c>
      <c r="G4771" s="1" t="s">
        <v>7085</v>
      </c>
      <c r="H4771" s="1" t="s">
        <v>8501</v>
      </c>
      <c r="I4771" s="1">
        <v>8</v>
      </c>
      <c r="L4771" s="1">
        <v>3</v>
      </c>
      <c r="M4771" s="2" t="s">
        <v>18631</v>
      </c>
      <c r="N4771" s="2" t="s">
        <v>18632</v>
      </c>
      <c r="S4771" s="1" t="s">
        <v>68</v>
      </c>
      <c r="T4771" s="1" t="s">
        <v>8708</v>
      </c>
      <c r="Y4771" s="1" t="s">
        <v>53</v>
      </c>
      <c r="Z4771" s="1" t="s">
        <v>9315</v>
      </c>
      <c r="AF4771" s="1" t="s">
        <v>67</v>
      </c>
      <c r="AG4771" s="1" t="s">
        <v>9286</v>
      </c>
    </row>
    <row r="4772" spans="1:72" ht="13.5" customHeight="1">
      <c r="A4772" s="3" t="str">
        <f>HYPERLINK("http://kyu.snu.ac.kr/sdhj/index.jsp?type=hj/GK14605_00IH_0001_0084.jpg","1720_각북면_84")</f>
        <v>1720_각북면_84</v>
      </c>
      <c r="B4772" s="2">
        <v>1720</v>
      </c>
      <c r="C4772" s="2" t="s">
        <v>15637</v>
      </c>
      <c r="D4772" s="2" t="s">
        <v>15638</v>
      </c>
      <c r="E4772" s="2">
        <v>4771</v>
      </c>
      <c r="F4772" s="1">
        <v>20</v>
      </c>
      <c r="G4772" s="1" t="s">
        <v>7085</v>
      </c>
      <c r="H4772" s="1" t="s">
        <v>8501</v>
      </c>
      <c r="I4772" s="1">
        <v>8</v>
      </c>
      <c r="L4772" s="1">
        <v>4</v>
      </c>
      <c r="M4772" s="2" t="s">
        <v>2155</v>
      </c>
      <c r="N4772" s="2" t="s">
        <v>9821</v>
      </c>
      <c r="T4772" s="1" t="s">
        <v>15624</v>
      </c>
      <c r="U4772" s="1" t="s">
        <v>7300</v>
      </c>
      <c r="V4772" s="1" t="s">
        <v>15589</v>
      </c>
      <c r="Y4772" s="1" t="s">
        <v>2155</v>
      </c>
      <c r="Z4772" s="1" t="s">
        <v>9821</v>
      </c>
      <c r="AC4772" s="1">
        <v>51</v>
      </c>
      <c r="AD4772" s="1" t="s">
        <v>653</v>
      </c>
      <c r="AE4772" s="1" t="s">
        <v>11529</v>
      </c>
      <c r="AJ4772" s="1" t="s">
        <v>17</v>
      </c>
      <c r="AK4772" s="1" t="s">
        <v>11718</v>
      </c>
      <c r="AL4772" s="1" t="s">
        <v>305</v>
      </c>
      <c r="AM4772" s="1" t="s">
        <v>11720</v>
      </c>
      <c r="AT4772" s="1" t="s">
        <v>88</v>
      </c>
      <c r="AU4772" s="1" t="s">
        <v>8828</v>
      </c>
      <c r="AV4772" s="1" t="s">
        <v>7206</v>
      </c>
      <c r="AW4772" s="1" t="s">
        <v>12120</v>
      </c>
      <c r="BB4772" s="1" t="s">
        <v>722</v>
      </c>
      <c r="BC4772" s="1" t="s">
        <v>15822</v>
      </c>
      <c r="BD4772" s="1" t="s">
        <v>1223</v>
      </c>
      <c r="BE4772" s="1" t="s">
        <v>11059</v>
      </c>
      <c r="BG4772" s="1" t="s">
        <v>48</v>
      </c>
      <c r="BH4772" s="1" t="s">
        <v>8899</v>
      </c>
      <c r="BI4772" s="1" t="s">
        <v>6430</v>
      </c>
      <c r="BJ4772" s="1" t="s">
        <v>13065</v>
      </c>
      <c r="BK4772" s="1" t="s">
        <v>48</v>
      </c>
      <c r="BL4772" s="1" t="s">
        <v>8899</v>
      </c>
      <c r="BM4772" s="1" t="s">
        <v>7106</v>
      </c>
      <c r="BN4772" s="1" t="s">
        <v>13275</v>
      </c>
      <c r="BO4772" s="1" t="s">
        <v>1192</v>
      </c>
      <c r="BP4772" s="1" t="s">
        <v>11971</v>
      </c>
      <c r="BQ4772" s="1" t="s">
        <v>7301</v>
      </c>
      <c r="BR4772" s="1" t="s">
        <v>13272</v>
      </c>
      <c r="BS4772" s="1" t="s">
        <v>158</v>
      </c>
      <c r="BT4772" s="1" t="s">
        <v>11647</v>
      </c>
    </row>
    <row r="4773" spans="1:72" ht="13.5" customHeight="1">
      <c r="A4773" s="3" t="str">
        <f>HYPERLINK("http://kyu.snu.ac.kr/sdhj/index.jsp?type=hj/GK14605_00IH_0001_0084.jpg","1720_각북면_84")</f>
        <v>1720_각북면_84</v>
      </c>
      <c r="B4773" s="2">
        <v>1720</v>
      </c>
      <c r="C4773" s="2" t="s">
        <v>15637</v>
      </c>
      <c r="D4773" s="2" t="s">
        <v>15638</v>
      </c>
      <c r="E4773" s="2">
        <v>4772</v>
      </c>
      <c r="F4773" s="1">
        <v>20</v>
      </c>
      <c r="G4773" s="1" t="s">
        <v>7085</v>
      </c>
      <c r="H4773" s="1" t="s">
        <v>8501</v>
      </c>
      <c r="I4773" s="1">
        <v>8</v>
      </c>
      <c r="L4773" s="1">
        <v>4</v>
      </c>
      <c r="M4773" s="2" t="s">
        <v>2155</v>
      </c>
      <c r="N4773" s="2" t="s">
        <v>9821</v>
      </c>
      <c r="S4773" s="1" t="s">
        <v>51</v>
      </c>
      <c r="T4773" s="1" t="s">
        <v>1413</v>
      </c>
      <c r="U4773" s="1" t="s">
        <v>278</v>
      </c>
      <c r="V4773" s="1" t="s">
        <v>8843</v>
      </c>
      <c r="Y4773" s="1" t="s">
        <v>7302</v>
      </c>
      <c r="Z4773" s="1" t="s">
        <v>9688</v>
      </c>
      <c r="AC4773" s="1">
        <v>56</v>
      </c>
      <c r="AD4773" s="1" t="s">
        <v>673</v>
      </c>
      <c r="AE4773" s="1" t="s">
        <v>11548</v>
      </c>
      <c r="AJ4773" s="1" t="s">
        <v>17</v>
      </c>
      <c r="AK4773" s="1" t="s">
        <v>11718</v>
      </c>
      <c r="AL4773" s="1" t="s">
        <v>50</v>
      </c>
      <c r="AM4773" s="1" t="s">
        <v>15656</v>
      </c>
      <c r="AN4773" s="1" t="s">
        <v>602</v>
      </c>
      <c r="AO4773" s="1" t="s">
        <v>8712</v>
      </c>
      <c r="AR4773" s="1" t="s">
        <v>7303</v>
      </c>
      <c r="AS4773" s="1" t="s">
        <v>11831</v>
      </c>
      <c r="AT4773" s="1" t="s">
        <v>88</v>
      </c>
      <c r="AU4773" s="1" t="s">
        <v>8828</v>
      </c>
      <c r="AV4773" s="1" t="s">
        <v>7304</v>
      </c>
      <c r="AW4773" s="1" t="s">
        <v>17530</v>
      </c>
      <c r="BB4773" s="1" t="s">
        <v>274</v>
      </c>
      <c r="BC4773" s="1" t="s">
        <v>8855</v>
      </c>
      <c r="BD4773" s="1" t="s">
        <v>7305</v>
      </c>
      <c r="BE4773" s="1" t="s">
        <v>9480</v>
      </c>
      <c r="BG4773" s="1" t="s">
        <v>88</v>
      </c>
      <c r="BH4773" s="1" t="s">
        <v>8828</v>
      </c>
      <c r="BI4773" s="1" t="s">
        <v>2731</v>
      </c>
      <c r="BJ4773" s="1" t="s">
        <v>10333</v>
      </c>
      <c r="BM4773" s="1" t="s">
        <v>7306</v>
      </c>
      <c r="BN4773" s="1" t="s">
        <v>13645</v>
      </c>
      <c r="BO4773" s="1" t="s">
        <v>88</v>
      </c>
      <c r="BP4773" s="1" t="s">
        <v>8828</v>
      </c>
      <c r="BQ4773" s="1" t="s">
        <v>7307</v>
      </c>
      <c r="BR4773" s="1" t="s">
        <v>15227</v>
      </c>
      <c r="BS4773" s="1" t="s">
        <v>305</v>
      </c>
      <c r="BT4773" s="1" t="s">
        <v>11720</v>
      </c>
    </row>
    <row r="4774" spans="1:72" ht="13.5" customHeight="1">
      <c r="A4774" s="3" t="str">
        <f>HYPERLINK("http://kyu.snu.ac.kr/sdhj/index.jsp?type=hj/GK14605_00IH_0001_0084.jpg","1720_각북면_84")</f>
        <v>1720_각북면_84</v>
      </c>
      <c r="B4774" s="2">
        <v>1720</v>
      </c>
      <c r="C4774" s="2" t="s">
        <v>15678</v>
      </c>
      <c r="D4774" s="2" t="s">
        <v>15679</v>
      </c>
      <c r="E4774" s="2">
        <v>4773</v>
      </c>
      <c r="F4774" s="1">
        <v>20</v>
      </c>
      <c r="G4774" s="1" t="s">
        <v>7085</v>
      </c>
      <c r="H4774" s="1" t="s">
        <v>8501</v>
      </c>
      <c r="I4774" s="1">
        <v>8</v>
      </c>
      <c r="L4774" s="1">
        <v>4</v>
      </c>
      <c r="M4774" s="2" t="s">
        <v>2155</v>
      </c>
      <c r="N4774" s="2" t="s">
        <v>9821</v>
      </c>
      <c r="S4774" s="1" t="s">
        <v>68</v>
      </c>
      <c r="T4774" s="1" t="s">
        <v>8708</v>
      </c>
      <c r="Y4774" s="1" t="s">
        <v>53</v>
      </c>
      <c r="Z4774" s="1" t="s">
        <v>9315</v>
      </c>
      <c r="AF4774" s="1" t="s">
        <v>67</v>
      </c>
      <c r="AG4774" s="1" t="s">
        <v>9286</v>
      </c>
    </row>
    <row r="4775" spans="1:72" ht="13.5" customHeight="1">
      <c r="A4775" s="3" t="str">
        <f>HYPERLINK("http://kyu.snu.ac.kr/sdhj/index.jsp?type=hj/GK14605_00IH_0001_0084.jpg","1720_각북면_84")</f>
        <v>1720_각북면_84</v>
      </c>
      <c r="B4775" s="2">
        <v>1720</v>
      </c>
      <c r="C4775" s="2" t="s">
        <v>15637</v>
      </c>
      <c r="D4775" s="2" t="s">
        <v>15638</v>
      </c>
      <c r="E4775" s="2">
        <v>4774</v>
      </c>
      <c r="F4775" s="1">
        <v>20</v>
      </c>
      <c r="G4775" s="1" t="s">
        <v>7085</v>
      </c>
      <c r="H4775" s="1" t="s">
        <v>8501</v>
      </c>
      <c r="I4775" s="1">
        <v>8</v>
      </c>
      <c r="L4775" s="1">
        <v>4</v>
      </c>
      <c r="M4775" s="2" t="s">
        <v>2155</v>
      </c>
      <c r="N4775" s="2" t="s">
        <v>9821</v>
      </c>
      <c r="S4775" s="1" t="s">
        <v>5946</v>
      </c>
      <c r="T4775" s="1" t="s">
        <v>8738</v>
      </c>
      <c r="Y4775" s="1" t="s">
        <v>53</v>
      </c>
      <c r="Z4775" s="1" t="s">
        <v>9315</v>
      </c>
      <c r="AF4775" s="1" t="s">
        <v>67</v>
      </c>
      <c r="AG4775" s="1" t="s">
        <v>9286</v>
      </c>
    </row>
    <row r="4776" spans="1:72" ht="13.5" customHeight="1">
      <c r="A4776" s="3" t="str">
        <f>HYPERLINK("http://kyu.snu.ac.kr/sdhj/index.jsp?type=hj/GK14605_00IH_0001_0084.jpg","1720_각북면_84")</f>
        <v>1720_각북면_84</v>
      </c>
      <c r="B4776" s="2">
        <v>1720</v>
      </c>
      <c r="C4776" s="2" t="s">
        <v>15637</v>
      </c>
      <c r="D4776" s="2" t="s">
        <v>15638</v>
      </c>
      <c r="E4776" s="2">
        <v>4775</v>
      </c>
      <c r="F4776" s="1">
        <v>20</v>
      </c>
      <c r="G4776" s="1" t="s">
        <v>7085</v>
      </c>
      <c r="H4776" s="1" t="s">
        <v>8501</v>
      </c>
      <c r="I4776" s="1">
        <v>8</v>
      </c>
      <c r="L4776" s="1">
        <v>4</v>
      </c>
      <c r="M4776" s="2" t="s">
        <v>2155</v>
      </c>
      <c r="N4776" s="2" t="s">
        <v>9821</v>
      </c>
      <c r="S4776" s="1" t="s">
        <v>71</v>
      </c>
      <c r="T4776" s="1" t="s">
        <v>8710</v>
      </c>
      <c r="Y4776" s="1" t="s">
        <v>335</v>
      </c>
      <c r="Z4776" s="1" t="s">
        <v>9444</v>
      </c>
      <c r="AC4776" s="1">
        <v>5</v>
      </c>
      <c r="AD4776" s="1" t="s">
        <v>249</v>
      </c>
      <c r="AE4776" s="1" t="s">
        <v>11523</v>
      </c>
    </row>
    <row r="4777" spans="1:72" ht="13.5" customHeight="1">
      <c r="A4777" s="3" t="str">
        <f>HYPERLINK("http://kyu.snu.ac.kr/sdhj/index.jsp?type=hj/GK14605_00IH_0001_0084.jpg","1720_각북면_84")</f>
        <v>1720_각북면_84</v>
      </c>
      <c r="B4777" s="2">
        <v>1720</v>
      </c>
      <c r="C4777" s="2" t="s">
        <v>15637</v>
      </c>
      <c r="D4777" s="2" t="s">
        <v>15638</v>
      </c>
      <c r="E4777" s="2">
        <v>4776</v>
      </c>
      <c r="F4777" s="1">
        <v>20</v>
      </c>
      <c r="G4777" s="1" t="s">
        <v>7085</v>
      </c>
      <c r="H4777" s="1" t="s">
        <v>8501</v>
      </c>
      <c r="I4777" s="1">
        <v>8</v>
      </c>
      <c r="L4777" s="1">
        <v>4</v>
      </c>
      <c r="M4777" s="2" t="s">
        <v>2155</v>
      </c>
      <c r="N4777" s="2" t="s">
        <v>9821</v>
      </c>
      <c r="S4777" s="1" t="s">
        <v>71</v>
      </c>
      <c r="T4777" s="1" t="s">
        <v>8710</v>
      </c>
      <c r="Y4777" s="1" t="s">
        <v>7308</v>
      </c>
      <c r="Z4777" s="1" t="s">
        <v>9641</v>
      </c>
      <c r="AC4777" s="1">
        <v>4</v>
      </c>
      <c r="AD4777" s="1" t="s">
        <v>105</v>
      </c>
      <c r="AE4777" s="1" t="s">
        <v>11518</v>
      </c>
      <c r="AF4777" s="1" t="s">
        <v>135</v>
      </c>
      <c r="AG4777" s="1" t="s">
        <v>11569</v>
      </c>
    </row>
    <row r="4778" spans="1:72" ht="13.5" customHeight="1">
      <c r="A4778" s="3" t="str">
        <f>HYPERLINK("http://kyu.snu.ac.kr/sdhj/index.jsp?type=hj/GK14605_00IH_0001_0084.jpg","1720_각북면_84")</f>
        <v>1720_각북면_84</v>
      </c>
      <c r="B4778" s="2">
        <v>1720</v>
      </c>
      <c r="C4778" s="2" t="s">
        <v>15637</v>
      </c>
      <c r="D4778" s="2" t="s">
        <v>15638</v>
      </c>
      <c r="E4778" s="2">
        <v>4777</v>
      </c>
      <c r="F4778" s="1">
        <v>20</v>
      </c>
      <c r="G4778" s="1" t="s">
        <v>7085</v>
      </c>
      <c r="H4778" s="1" t="s">
        <v>8501</v>
      </c>
      <c r="I4778" s="1">
        <v>8</v>
      </c>
      <c r="L4778" s="1">
        <v>5</v>
      </c>
      <c r="M4778" s="2" t="s">
        <v>5453</v>
      </c>
      <c r="N4778" s="2" t="s">
        <v>11871</v>
      </c>
      <c r="T4778" s="1" t="s">
        <v>15624</v>
      </c>
      <c r="U4778" s="1" t="s">
        <v>309</v>
      </c>
      <c r="V4778" s="1" t="s">
        <v>8836</v>
      </c>
      <c r="W4778" s="1" t="s">
        <v>1307</v>
      </c>
      <c r="X4778" s="1" t="s">
        <v>9271</v>
      </c>
      <c r="Y4778" s="1" t="s">
        <v>53</v>
      </c>
      <c r="Z4778" s="1" t="s">
        <v>9315</v>
      </c>
      <c r="AC4778" s="1">
        <v>75</v>
      </c>
      <c r="AD4778" s="1" t="s">
        <v>563</v>
      </c>
      <c r="AE4778" s="1" t="s">
        <v>9669</v>
      </c>
      <c r="AJ4778" s="1" t="s">
        <v>17</v>
      </c>
      <c r="AK4778" s="1" t="s">
        <v>11718</v>
      </c>
      <c r="AL4778" s="1" t="s">
        <v>241</v>
      </c>
      <c r="AM4778" s="1" t="s">
        <v>11687</v>
      </c>
      <c r="AT4778" s="1" t="s">
        <v>88</v>
      </c>
      <c r="AU4778" s="1" t="s">
        <v>8828</v>
      </c>
      <c r="AV4778" s="1" t="s">
        <v>222</v>
      </c>
      <c r="AW4778" s="1" t="s">
        <v>11012</v>
      </c>
      <c r="BG4778" s="1" t="s">
        <v>88</v>
      </c>
      <c r="BH4778" s="1" t="s">
        <v>8828</v>
      </c>
      <c r="BI4778" s="1" t="s">
        <v>8437</v>
      </c>
      <c r="BJ4778" s="1" t="s">
        <v>13080</v>
      </c>
      <c r="BK4778" s="1" t="s">
        <v>88</v>
      </c>
      <c r="BL4778" s="1" t="s">
        <v>8828</v>
      </c>
      <c r="BM4778" s="1" t="s">
        <v>6675</v>
      </c>
      <c r="BN4778" s="1" t="s">
        <v>13644</v>
      </c>
      <c r="BO4778" s="1" t="s">
        <v>88</v>
      </c>
      <c r="BP4778" s="1" t="s">
        <v>8828</v>
      </c>
      <c r="BQ4778" s="1" t="s">
        <v>7239</v>
      </c>
      <c r="BR4778" s="1" t="s">
        <v>14119</v>
      </c>
      <c r="BS4778" s="1" t="s">
        <v>96</v>
      </c>
      <c r="BT4778" s="1" t="s">
        <v>11726</v>
      </c>
    </row>
    <row r="4779" spans="1:72" ht="13.5" customHeight="1">
      <c r="A4779" s="3" t="str">
        <f>HYPERLINK("http://kyu.snu.ac.kr/sdhj/index.jsp?type=hj/GK14605_00IH_0001_0084.jpg","1720_각북면_84")</f>
        <v>1720_각북면_84</v>
      </c>
      <c r="B4779" s="2">
        <v>1720</v>
      </c>
      <c r="C4779" s="2" t="s">
        <v>15678</v>
      </c>
      <c r="D4779" s="2" t="s">
        <v>15679</v>
      </c>
      <c r="E4779" s="2">
        <v>4778</v>
      </c>
      <c r="F4779" s="1">
        <v>20</v>
      </c>
      <c r="G4779" s="1" t="s">
        <v>7085</v>
      </c>
      <c r="H4779" s="1" t="s">
        <v>8501</v>
      </c>
      <c r="I4779" s="1">
        <v>9</v>
      </c>
      <c r="J4779" s="1" t="s">
        <v>18999</v>
      </c>
      <c r="K4779" s="1" t="s">
        <v>17531</v>
      </c>
      <c r="L4779" s="1">
        <v>1</v>
      </c>
      <c r="M4779" s="2" t="s">
        <v>19000</v>
      </c>
      <c r="N4779" s="2" t="s">
        <v>18633</v>
      </c>
      <c r="T4779" s="1" t="s">
        <v>15624</v>
      </c>
      <c r="U4779" s="1" t="s">
        <v>7309</v>
      </c>
      <c r="V4779" s="1" t="s">
        <v>8935</v>
      </c>
      <c r="W4779" s="1" t="s">
        <v>38</v>
      </c>
      <c r="X4779" s="1" t="s">
        <v>15717</v>
      </c>
      <c r="Y4779" s="1" t="s">
        <v>18859</v>
      </c>
      <c r="Z4779" s="1" t="s">
        <v>15376</v>
      </c>
      <c r="AC4779" s="1">
        <v>42</v>
      </c>
      <c r="AD4779" s="1" t="s">
        <v>374</v>
      </c>
      <c r="AE4779" s="1" t="s">
        <v>11556</v>
      </c>
      <c r="AJ4779" s="1" t="s">
        <v>17</v>
      </c>
      <c r="AK4779" s="1" t="s">
        <v>11718</v>
      </c>
      <c r="AL4779" s="1" t="s">
        <v>50</v>
      </c>
      <c r="AM4779" s="1" t="s">
        <v>16104</v>
      </c>
      <c r="AT4779" s="1" t="s">
        <v>88</v>
      </c>
      <c r="AU4779" s="1" t="s">
        <v>8828</v>
      </c>
      <c r="AV4779" s="1" t="s">
        <v>7310</v>
      </c>
      <c r="AW4779" s="1" t="s">
        <v>12105</v>
      </c>
      <c r="BG4779" s="1" t="s">
        <v>88</v>
      </c>
      <c r="BH4779" s="1" t="s">
        <v>8828</v>
      </c>
      <c r="BI4779" s="1" t="s">
        <v>18848</v>
      </c>
      <c r="BJ4779" s="1" t="s">
        <v>17532</v>
      </c>
      <c r="BK4779" s="1" t="s">
        <v>88</v>
      </c>
      <c r="BL4779" s="1" t="s">
        <v>8828</v>
      </c>
      <c r="BM4779" s="1" t="s">
        <v>7311</v>
      </c>
      <c r="BN4779" s="1" t="s">
        <v>17533</v>
      </c>
      <c r="BO4779" s="1" t="s">
        <v>88</v>
      </c>
      <c r="BP4779" s="1" t="s">
        <v>8828</v>
      </c>
      <c r="BQ4779" s="1" t="s">
        <v>7312</v>
      </c>
      <c r="BR4779" s="1" t="s">
        <v>14140</v>
      </c>
      <c r="BS4779" s="1" t="s">
        <v>491</v>
      </c>
      <c r="BT4779" s="1" t="s">
        <v>11746</v>
      </c>
    </row>
    <row r="4780" spans="1:72" ht="13.5" customHeight="1">
      <c r="A4780" s="3" t="str">
        <f>HYPERLINK("http://kyu.snu.ac.kr/sdhj/index.jsp?type=hj/GK14605_00IH_0001_0084.jpg","1720_각북면_84")</f>
        <v>1720_각북면_84</v>
      </c>
      <c r="B4780" s="2">
        <v>1720</v>
      </c>
      <c r="C4780" s="2" t="s">
        <v>15633</v>
      </c>
      <c r="D4780" s="2" t="s">
        <v>15634</v>
      </c>
      <c r="E4780" s="2">
        <v>4779</v>
      </c>
      <c r="F4780" s="1">
        <v>20</v>
      </c>
      <c r="G4780" s="1" t="s">
        <v>7085</v>
      </c>
      <c r="H4780" s="1" t="s">
        <v>8501</v>
      </c>
      <c r="I4780" s="1">
        <v>9</v>
      </c>
      <c r="L4780" s="1">
        <v>1</v>
      </c>
      <c r="M4780" s="2" t="s">
        <v>19000</v>
      </c>
      <c r="N4780" s="2" t="s">
        <v>18633</v>
      </c>
      <c r="S4780" s="1" t="s">
        <v>51</v>
      </c>
      <c r="T4780" s="1" t="s">
        <v>1413</v>
      </c>
      <c r="W4780" s="1" t="s">
        <v>159</v>
      </c>
      <c r="X4780" s="1" t="s">
        <v>9274</v>
      </c>
      <c r="Y4780" s="1" t="s">
        <v>53</v>
      </c>
      <c r="Z4780" s="1" t="s">
        <v>9315</v>
      </c>
      <c r="AC4780" s="1">
        <v>46</v>
      </c>
      <c r="AD4780" s="1" t="s">
        <v>40</v>
      </c>
      <c r="AE4780" s="1" t="s">
        <v>11562</v>
      </c>
      <c r="AJ4780" s="1" t="s">
        <v>17</v>
      </c>
      <c r="AK4780" s="1" t="s">
        <v>11718</v>
      </c>
      <c r="AL4780" s="1" t="s">
        <v>149</v>
      </c>
      <c r="AM4780" s="1" t="s">
        <v>11728</v>
      </c>
      <c r="AT4780" s="1" t="s">
        <v>88</v>
      </c>
      <c r="AU4780" s="1" t="s">
        <v>8828</v>
      </c>
      <c r="AV4780" s="1" t="s">
        <v>14796</v>
      </c>
      <c r="AW4780" s="1" t="s">
        <v>16311</v>
      </c>
      <c r="BG4780" s="1" t="s">
        <v>269</v>
      </c>
      <c r="BH4780" s="1" t="s">
        <v>8873</v>
      </c>
      <c r="BI4780" s="1" t="s">
        <v>391</v>
      </c>
      <c r="BJ4780" s="1" t="s">
        <v>10161</v>
      </c>
      <c r="BK4780" s="1" t="s">
        <v>269</v>
      </c>
      <c r="BL4780" s="1" t="s">
        <v>8873</v>
      </c>
      <c r="BM4780" s="1" t="s">
        <v>1035</v>
      </c>
      <c r="BN4780" s="1" t="s">
        <v>12486</v>
      </c>
      <c r="BO4780" s="1" t="s">
        <v>269</v>
      </c>
      <c r="BP4780" s="1" t="s">
        <v>8873</v>
      </c>
      <c r="BQ4780" s="1" t="s">
        <v>4480</v>
      </c>
      <c r="BR4780" s="1" t="s">
        <v>9415</v>
      </c>
      <c r="BS4780" s="1" t="s">
        <v>96</v>
      </c>
      <c r="BT4780" s="1" t="s">
        <v>11726</v>
      </c>
    </row>
    <row r="4781" spans="1:72" ht="13.5" customHeight="1">
      <c r="A4781" s="3" t="str">
        <f>HYPERLINK("http://kyu.snu.ac.kr/sdhj/index.jsp?type=hj/GK14605_00IH_0001_0084.jpg","1720_각북면_84")</f>
        <v>1720_각북면_84</v>
      </c>
      <c r="B4781" s="2">
        <v>1720</v>
      </c>
      <c r="C4781" s="2" t="s">
        <v>16217</v>
      </c>
      <c r="D4781" s="2" t="s">
        <v>16218</v>
      </c>
      <c r="E4781" s="2">
        <v>4780</v>
      </c>
      <c r="F4781" s="1">
        <v>20</v>
      </c>
      <c r="G4781" s="1" t="s">
        <v>7085</v>
      </c>
      <c r="H4781" s="1" t="s">
        <v>8501</v>
      </c>
      <c r="I4781" s="1">
        <v>9</v>
      </c>
      <c r="L4781" s="1">
        <v>1</v>
      </c>
      <c r="M4781" s="2" t="s">
        <v>19000</v>
      </c>
      <c r="N4781" s="2" t="s">
        <v>18633</v>
      </c>
      <c r="S4781" s="1" t="s">
        <v>102</v>
      </c>
      <c r="T4781" s="1" t="s">
        <v>8723</v>
      </c>
      <c r="W4781" s="1" t="s">
        <v>1307</v>
      </c>
      <c r="X4781" s="1" t="s">
        <v>9271</v>
      </c>
      <c r="Y4781" s="1" t="s">
        <v>53</v>
      </c>
      <c r="Z4781" s="1" t="s">
        <v>9315</v>
      </c>
      <c r="AC4781" s="1">
        <v>77</v>
      </c>
      <c r="AD4781" s="1" t="s">
        <v>69</v>
      </c>
      <c r="AE4781" s="1" t="s">
        <v>11560</v>
      </c>
    </row>
    <row r="4782" spans="1:72" ht="13.5" customHeight="1">
      <c r="A4782" s="3" t="str">
        <f>HYPERLINK("http://kyu.snu.ac.kr/sdhj/index.jsp?type=hj/GK14605_00IH_0001_0084.jpg","1720_각북면_84")</f>
        <v>1720_각북면_84</v>
      </c>
      <c r="B4782" s="2">
        <v>1720</v>
      </c>
      <c r="C4782" s="2" t="s">
        <v>15637</v>
      </c>
      <c r="D4782" s="2" t="s">
        <v>15638</v>
      </c>
      <c r="E4782" s="2">
        <v>4781</v>
      </c>
      <c r="F4782" s="1">
        <v>20</v>
      </c>
      <c r="G4782" s="1" t="s">
        <v>7085</v>
      </c>
      <c r="H4782" s="1" t="s">
        <v>8501</v>
      </c>
      <c r="I4782" s="1">
        <v>9</v>
      </c>
      <c r="L4782" s="1">
        <v>1</v>
      </c>
      <c r="M4782" s="2" t="s">
        <v>19000</v>
      </c>
      <c r="N4782" s="2" t="s">
        <v>18633</v>
      </c>
      <c r="S4782" s="1" t="s">
        <v>68</v>
      </c>
      <c r="T4782" s="1" t="s">
        <v>8708</v>
      </c>
      <c r="U4782" s="1" t="s">
        <v>1207</v>
      </c>
      <c r="V4782" s="1" t="s">
        <v>8821</v>
      </c>
      <c r="Y4782" s="1" t="s">
        <v>1838</v>
      </c>
      <c r="Z4782" s="1" t="s">
        <v>9411</v>
      </c>
      <c r="AC4782" s="1">
        <v>10</v>
      </c>
      <c r="AD4782" s="1" t="s">
        <v>138</v>
      </c>
      <c r="AE4782" s="1" t="s">
        <v>11522</v>
      </c>
    </row>
    <row r="4783" spans="1:72" ht="13.5" customHeight="1">
      <c r="A4783" s="3" t="str">
        <f>HYPERLINK("http://kyu.snu.ac.kr/sdhj/index.jsp?type=hj/GK14605_00IH_0001_0084.jpg","1720_각북면_84")</f>
        <v>1720_각북면_84</v>
      </c>
      <c r="B4783" s="2">
        <v>1720</v>
      </c>
      <c r="C4783" s="2" t="s">
        <v>15637</v>
      </c>
      <c r="D4783" s="2" t="s">
        <v>15638</v>
      </c>
      <c r="E4783" s="2">
        <v>4782</v>
      </c>
      <c r="F4783" s="1">
        <v>20</v>
      </c>
      <c r="G4783" s="1" t="s">
        <v>7085</v>
      </c>
      <c r="H4783" s="1" t="s">
        <v>8501</v>
      </c>
      <c r="I4783" s="1">
        <v>9</v>
      </c>
      <c r="L4783" s="1">
        <v>1</v>
      </c>
      <c r="M4783" s="2" t="s">
        <v>19000</v>
      </c>
      <c r="N4783" s="2" t="s">
        <v>18633</v>
      </c>
      <c r="S4783" s="1" t="s">
        <v>68</v>
      </c>
      <c r="T4783" s="1" t="s">
        <v>8708</v>
      </c>
      <c r="Y4783" s="1" t="s">
        <v>5216</v>
      </c>
      <c r="Z4783" s="1" t="s">
        <v>9430</v>
      </c>
      <c r="AC4783" s="1">
        <v>5</v>
      </c>
      <c r="AD4783" s="1" t="s">
        <v>249</v>
      </c>
      <c r="AE4783" s="1" t="s">
        <v>11523</v>
      </c>
      <c r="AG4783" s="1" t="s">
        <v>15646</v>
      </c>
    </row>
    <row r="4784" spans="1:72" ht="13.5" customHeight="1">
      <c r="A4784" s="3" t="str">
        <f>HYPERLINK("http://kyu.snu.ac.kr/sdhj/index.jsp?type=hj/GK14605_00IH_0001_0084.jpg","1720_각북면_84")</f>
        <v>1720_각북면_84</v>
      </c>
      <c r="B4784" s="2">
        <v>1720</v>
      </c>
      <c r="C4784" s="2" t="s">
        <v>15637</v>
      </c>
      <c r="D4784" s="2" t="s">
        <v>15638</v>
      </c>
      <c r="E4784" s="2">
        <v>4783</v>
      </c>
      <c r="F4784" s="1">
        <v>20</v>
      </c>
      <c r="G4784" s="1" t="s">
        <v>7085</v>
      </c>
      <c r="H4784" s="1" t="s">
        <v>8501</v>
      </c>
      <c r="I4784" s="1">
        <v>9</v>
      </c>
      <c r="L4784" s="1">
        <v>1</v>
      </c>
      <c r="M4784" s="2" t="s">
        <v>19000</v>
      </c>
      <c r="N4784" s="2" t="s">
        <v>18633</v>
      </c>
      <c r="S4784" s="1" t="s">
        <v>68</v>
      </c>
      <c r="T4784" s="1" t="s">
        <v>8708</v>
      </c>
      <c r="Y4784" s="1" t="s">
        <v>5486</v>
      </c>
      <c r="Z4784" s="1" t="s">
        <v>9820</v>
      </c>
      <c r="AC4784" s="1">
        <v>2</v>
      </c>
      <c r="AD4784" s="1" t="s">
        <v>106</v>
      </c>
      <c r="AE4784" s="1" t="s">
        <v>11517</v>
      </c>
      <c r="AF4784" s="1" t="s">
        <v>15466</v>
      </c>
      <c r="AG4784" s="1" t="s">
        <v>16224</v>
      </c>
    </row>
    <row r="4785" spans="1:73" ht="13.5" customHeight="1">
      <c r="A4785" s="3" t="str">
        <f>HYPERLINK("http://kyu.snu.ac.kr/sdhj/index.jsp?type=hj/GK14605_00IH_0001_0084.jpg","1720_각북면_84")</f>
        <v>1720_각북면_84</v>
      </c>
      <c r="B4785" s="2">
        <v>1720</v>
      </c>
      <c r="C4785" s="2" t="s">
        <v>15637</v>
      </c>
      <c r="D4785" s="2" t="s">
        <v>15638</v>
      </c>
      <c r="E4785" s="2">
        <v>4784</v>
      </c>
      <c r="F4785" s="1">
        <v>20</v>
      </c>
      <c r="G4785" s="1" t="s">
        <v>7085</v>
      </c>
      <c r="H4785" s="1" t="s">
        <v>8501</v>
      </c>
      <c r="I4785" s="1">
        <v>9</v>
      </c>
      <c r="L4785" s="1">
        <v>2</v>
      </c>
      <c r="M4785" s="2" t="s">
        <v>18634</v>
      </c>
      <c r="N4785" s="2" t="s">
        <v>18635</v>
      </c>
      <c r="T4785" s="1" t="s">
        <v>15624</v>
      </c>
      <c r="U4785" s="1" t="s">
        <v>821</v>
      </c>
      <c r="V4785" s="1" t="s">
        <v>8822</v>
      </c>
      <c r="W4785" s="1" t="s">
        <v>245</v>
      </c>
      <c r="X4785" s="1" t="s">
        <v>9269</v>
      </c>
      <c r="Y4785" s="1" t="s">
        <v>557</v>
      </c>
      <c r="Z4785" s="1" t="s">
        <v>9819</v>
      </c>
      <c r="AC4785" s="1">
        <v>77</v>
      </c>
      <c r="AD4785" s="1" t="s">
        <v>69</v>
      </c>
      <c r="AE4785" s="1" t="s">
        <v>11560</v>
      </c>
      <c r="AJ4785" s="1" t="s">
        <v>17</v>
      </c>
      <c r="AK4785" s="1" t="s">
        <v>11718</v>
      </c>
      <c r="AL4785" s="1" t="s">
        <v>158</v>
      </c>
      <c r="AM4785" s="1" t="s">
        <v>11647</v>
      </c>
      <c r="AT4785" s="1" t="s">
        <v>153</v>
      </c>
      <c r="AU4785" s="1" t="s">
        <v>8874</v>
      </c>
      <c r="AV4785" s="1" t="s">
        <v>7313</v>
      </c>
      <c r="AW4785" s="1" t="s">
        <v>12141</v>
      </c>
      <c r="BG4785" s="1" t="s">
        <v>88</v>
      </c>
      <c r="BH4785" s="1" t="s">
        <v>8828</v>
      </c>
      <c r="BI4785" s="1" t="s">
        <v>18893</v>
      </c>
      <c r="BJ4785" s="1" t="s">
        <v>17534</v>
      </c>
      <c r="BK4785" s="1" t="s">
        <v>153</v>
      </c>
      <c r="BL4785" s="1" t="s">
        <v>8874</v>
      </c>
      <c r="BM4785" s="1" t="s">
        <v>7314</v>
      </c>
      <c r="BN4785" s="1" t="s">
        <v>13643</v>
      </c>
      <c r="BO4785" s="1" t="s">
        <v>428</v>
      </c>
      <c r="BP4785" s="1" t="s">
        <v>11968</v>
      </c>
      <c r="BQ4785" s="1" t="s">
        <v>8443</v>
      </c>
      <c r="BR4785" s="1" t="s">
        <v>13629</v>
      </c>
      <c r="BS4785" s="1" t="s">
        <v>1752</v>
      </c>
      <c r="BT4785" s="1" t="s">
        <v>11745</v>
      </c>
    </row>
    <row r="4786" spans="1:73" ht="13.5" customHeight="1">
      <c r="A4786" s="3" t="str">
        <f>HYPERLINK("http://kyu.snu.ac.kr/sdhj/index.jsp?type=hj/GK14605_00IH_0001_0084.jpg","1720_각북면_84")</f>
        <v>1720_각북면_84</v>
      </c>
      <c r="B4786" s="2">
        <v>1720</v>
      </c>
      <c r="C4786" s="2" t="s">
        <v>15722</v>
      </c>
      <c r="D4786" s="2" t="s">
        <v>15723</v>
      </c>
      <c r="E4786" s="2">
        <v>4785</v>
      </c>
      <c r="F4786" s="1">
        <v>20</v>
      </c>
      <c r="G4786" s="1" t="s">
        <v>7085</v>
      </c>
      <c r="H4786" s="1" t="s">
        <v>8501</v>
      </c>
      <c r="I4786" s="1">
        <v>9</v>
      </c>
      <c r="L4786" s="1">
        <v>2</v>
      </c>
      <c r="M4786" s="2" t="s">
        <v>18634</v>
      </c>
      <c r="N4786" s="2" t="s">
        <v>18635</v>
      </c>
      <c r="S4786" s="1" t="s">
        <v>51</v>
      </c>
      <c r="T4786" s="1" t="s">
        <v>1413</v>
      </c>
      <c r="W4786" s="1" t="s">
        <v>1335</v>
      </c>
      <c r="X4786" s="1" t="s">
        <v>9285</v>
      </c>
      <c r="Y4786" s="1" t="s">
        <v>53</v>
      </c>
      <c r="Z4786" s="1" t="s">
        <v>9315</v>
      </c>
      <c r="AC4786" s="1">
        <v>73</v>
      </c>
      <c r="AD4786" s="1" t="s">
        <v>229</v>
      </c>
      <c r="AE4786" s="1" t="s">
        <v>11524</v>
      </c>
      <c r="AJ4786" s="1" t="s">
        <v>17</v>
      </c>
      <c r="AK4786" s="1" t="s">
        <v>11718</v>
      </c>
      <c r="AL4786" s="1" t="s">
        <v>642</v>
      </c>
      <c r="AM4786" s="1" t="s">
        <v>11735</v>
      </c>
      <c r="AT4786" s="1" t="s">
        <v>88</v>
      </c>
      <c r="AU4786" s="1" t="s">
        <v>8828</v>
      </c>
      <c r="AV4786" s="1" t="s">
        <v>8458</v>
      </c>
      <c r="AW4786" s="1" t="s">
        <v>12140</v>
      </c>
      <c r="BG4786" s="1" t="s">
        <v>88</v>
      </c>
      <c r="BH4786" s="1" t="s">
        <v>8828</v>
      </c>
      <c r="BI4786" s="1" t="s">
        <v>7315</v>
      </c>
      <c r="BJ4786" s="1" t="s">
        <v>13079</v>
      </c>
      <c r="BK4786" s="1" t="s">
        <v>88</v>
      </c>
      <c r="BL4786" s="1" t="s">
        <v>8828</v>
      </c>
      <c r="BM4786" s="1" t="s">
        <v>7316</v>
      </c>
      <c r="BN4786" s="1" t="s">
        <v>17535</v>
      </c>
      <c r="BO4786" s="1" t="s">
        <v>88</v>
      </c>
      <c r="BP4786" s="1" t="s">
        <v>8828</v>
      </c>
      <c r="BQ4786" s="1" t="s">
        <v>7317</v>
      </c>
      <c r="BR4786" s="1" t="s">
        <v>15297</v>
      </c>
      <c r="BS4786" s="1" t="s">
        <v>305</v>
      </c>
      <c r="BT4786" s="1" t="s">
        <v>11720</v>
      </c>
    </row>
    <row r="4787" spans="1:73" ht="13.5" customHeight="1">
      <c r="A4787" s="3" t="str">
        <f>HYPERLINK("http://kyu.snu.ac.kr/sdhj/index.jsp?type=hj/GK14605_00IH_0001_0084.jpg","1720_각북면_84")</f>
        <v>1720_각북면_84</v>
      </c>
      <c r="B4787" s="2">
        <v>1720</v>
      </c>
      <c r="C4787" s="2" t="s">
        <v>15786</v>
      </c>
      <c r="D4787" s="2" t="s">
        <v>15787</v>
      </c>
      <c r="E4787" s="2">
        <v>4786</v>
      </c>
      <c r="F4787" s="1">
        <v>20</v>
      </c>
      <c r="G4787" s="1" t="s">
        <v>7085</v>
      </c>
      <c r="H4787" s="1" t="s">
        <v>8501</v>
      </c>
      <c r="I4787" s="1">
        <v>9</v>
      </c>
      <c r="L4787" s="1">
        <v>2</v>
      </c>
      <c r="M4787" s="2" t="s">
        <v>18634</v>
      </c>
      <c r="N4787" s="2" t="s">
        <v>18635</v>
      </c>
      <c r="S4787" s="1" t="s">
        <v>226</v>
      </c>
      <c r="T4787" s="1" t="s">
        <v>8709</v>
      </c>
      <c r="Y4787" s="1" t="s">
        <v>53</v>
      </c>
      <c r="Z4787" s="1" t="s">
        <v>9315</v>
      </c>
      <c r="AC4787" s="1">
        <v>36</v>
      </c>
      <c r="AD4787" s="1" t="s">
        <v>341</v>
      </c>
      <c r="AE4787" s="1" t="s">
        <v>11544</v>
      </c>
    </row>
    <row r="4788" spans="1:73" ht="13.5" customHeight="1">
      <c r="A4788" s="3" t="str">
        <f>HYPERLINK("http://kyu.snu.ac.kr/sdhj/index.jsp?type=hj/GK14605_00IH_0001_0084.jpg","1720_각북면_84")</f>
        <v>1720_각북면_84</v>
      </c>
      <c r="B4788" s="2">
        <v>1720</v>
      </c>
      <c r="C4788" s="2" t="s">
        <v>15637</v>
      </c>
      <c r="D4788" s="2" t="s">
        <v>15638</v>
      </c>
      <c r="E4788" s="2">
        <v>4787</v>
      </c>
      <c r="F4788" s="1">
        <v>20</v>
      </c>
      <c r="G4788" s="1" t="s">
        <v>7085</v>
      </c>
      <c r="H4788" s="1" t="s">
        <v>8501</v>
      </c>
      <c r="I4788" s="1">
        <v>9</v>
      </c>
      <c r="L4788" s="1">
        <v>2</v>
      </c>
      <c r="M4788" s="2" t="s">
        <v>18634</v>
      </c>
      <c r="N4788" s="2" t="s">
        <v>18635</v>
      </c>
      <c r="S4788" s="1" t="s">
        <v>7318</v>
      </c>
      <c r="T4788" s="1" t="s">
        <v>8720</v>
      </c>
      <c r="U4788" s="1" t="s">
        <v>7105</v>
      </c>
      <c r="V4788" s="1" t="s">
        <v>8923</v>
      </c>
      <c r="W4788" s="1" t="s">
        <v>38</v>
      </c>
      <c r="X4788" s="1" t="s">
        <v>15655</v>
      </c>
      <c r="Y4788" s="1" t="s">
        <v>5727</v>
      </c>
      <c r="Z4788" s="1" t="s">
        <v>9818</v>
      </c>
      <c r="AC4788" s="1">
        <v>57</v>
      </c>
      <c r="AD4788" s="1" t="s">
        <v>1067</v>
      </c>
      <c r="AE4788" s="1" t="s">
        <v>11318</v>
      </c>
      <c r="BU4788" s="1" t="s">
        <v>19001</v>
      </c>
    </row>
    <row r="4789" spans="1:73" ht="13.5" customHeight="1">
      <c r="A4789" s="3" t="str">
        <f>HYPERLINK("http://kyu.snu.ac.kr/sdhj/index.jsp?type=hj/GK14605_00IH_0001_0084.jpg","1720_각북면_84")</f>
        <v>1720_각북면_84</v>
      </c>
      <c r="B4789" s="2">
        <v>1720</v>
      </c>
      <c r="C4789" s="2" t="s">
        <v>15637</v>
      </c>
      <c r="D4789" s="2" t="s">
        <v>15638</v>
      </c>
      <c r="E4789" s="2">
        <v>4788</v>
      </c>
      <c r="F4789" s="1">
        <v>20</v>
      </c>
      <c r="G4789" s="1" t="s">
        <v>7085</v>
      </c>
      <c r="H4789" s="1" t="s">
        <v>8501</v>
      </c>
      <c r="I4789" s="1">
        <v>9</v>
      </c>
      <c r="L4789" s="1">
        <v>2</v>
      </c>
      <c r="M4789" s="2" t="s">
        <v>18634</v>
      </c>
      <c r="N4789" s="2" t="s">
        <v>18635</v>
      </c>
      <c r="S4789" s="1" t="s">
        <v>71</v>
      </c>
      <c r="T4789" s="1" t="s">
        <v>8710</v>
      </c>
      <c r="U4789" s="1" t="s">
        <v>3491</v>
      </c>
      <c r="V4789" s="1" t="s">
        <v>8934</v>
      </c>
      <c r="Y4789" s="1" t="s">
        <v>7319</v>
      </c>
      <c r="Z4789" s="1" t="s">
        <v>9817</v>
      </c>
      <c r="AC4789" s="1">
        <v>13</v>
      </c>
      <c r="AD4789" s="1" t="s">
        <v>229</v>
      </c>
      <c r="AE4789" s="1" t="s">
        <v>11524</v>
      </c>
      <c r="BU4789" s="1" t="s">
        <v>7320</v>
      </c>
    </row>
    <row r="4790" spans="1:73" ht="13.5" customHeight="1">
      <c r="A4790" s="3" t="str">
        <f>HYPERLINK("http://kyu.snu.ac.kr/sdhj/index.jsp?type=hj/GK14605_00IH_0001_0084.jpg","1720_각북면_84")</f>
        <v>1720_각북면_84</v>
      </c>
      <c r="B4790" s="2">
        <v>1720</v>
      </c>
      <c r="C4790" s="2" t="s">
        <v>15637</v>
      </c>
      <c r="D4790" s="2" t="s">
        <v>15638</v>
      </c>
      <c r="E4790" s="2">
        <v>4789</v>
      </c>
      <c r="F4790" s="1">
        <v>20</v>
      </c>
      <c r="G4790" s="1" t="s">
        <v>7085</v>
      </c>
      <c r="H4790" s="1" t="s">
        <v>8501</v>
      </c>
      <c r="I4790" s="1">
        <v>9</v>
      </c>
      <c r="L4790" s="1">
        <v>2</v>
      </c>
      <c r="M4790" s="2" t="s">
        <v>18634</v>
      </c>
      <c r="N4790" s="2" t="s">
        <v>18635</v>
      </c>
      <c r="S4790" s="1" t="s">
        <v>1538</v>
      </c>
      <c r="T4790" s="1" t="s">
        <v>8719</v>
      </c>
      <c r="Y4790" s="1" t="s">
        <v>1237</v>
      </c>
      <c r="Z4790" s="1" t="s">
        <v>9816</v>
      </c>
      <c r="AC4790" s="1">
        <v>9</v>
      </c>
      <c r="AD4790" s="1" t="s">
        <v>258</v>
      </c>
      <c r="AE4790" s="1" t="s">
        <v>11526</v>
      </c>
    </row>
    <row r="4791" spans="1:73" ht="13.5" customHeight="1">
      <c r="A4791" s="3" t="str">
        <f>HYPERLINK("http://kyu.snu.ac.kr/sdhj/index.jsp?type=hj/GK14605_00IH_0001_0084.jpg","1720_각북면_84")</f>
        <v>1720_각북면_84</v>
      </c>
      <c r="B4791" s="2">
        <v>1720</v>
      </c>
      <c r="C4791" s="2" t="s">
        <v>16082</v>
      </c>
      <c r="D4791" s="2" t="s">
        <v>16083</v>
      </c>
      <c r="E4791" s="2">
        <v>4790</v>
      </c>
      <c r="F4791" s="1">
        <v>20</v>
      </c>
      <c r="G4791" s="1" t="s">
        <v>7085</v>
      </c>
      <c r="H4791" s="1" t="s">
        <v>8501</v>
      </c>
      <c r="I4791" s="1">
        <v>9</v>
      </c>
      <c r="L4791" s="1">
        <v>2</v>
      </c>
      <c r="M4791" s="2" t="s">
        <v>18634</v>
      </c>
      <c r="N4791" s="2" t="s">
        <v>18635</v>
      </c>
      <c r="S4791" s="1" t="s">
        <v>1538</v>
      </c>
      <c r="T4791" s="1" t="s">
        <v>8719</v>
      </c>
      <c r="Y4791" s="1" t="s">
        <v>1007</v>
      </c>
      <c r="Z4791" s="1" t="s">
        <v>9483</v>
      </c>
      <c r="AC4791" s="1">
        <v>12</v>
      </c>
      <c r="AD4791" s="1" t="s">
        <v>137</v>
      </c>
      <c r="AE4791" s="1" t="s">
        <v>9320</v>
      </c>
    </row>
    <row r="4792" spans="1:73" ht="13.5" customHeight="1">
      <c r="A4792" s="3" t="str">
        <f>HYPERLINK("http://kyu.snu.ac.kr/sdhj/index.jsp?type=hj/GK14605_00IH_0001_0084.jpg","1720_각북면_84")</f>
        <v>1720_각북면_84</v>
      </c>
      <c r="B4792" s="2">
        <v>1720</v>
      </c>
      <c r="C4792" s="2" t="s">
        <v>16082</v>
      </c>
      <c r="D4792" s="2" t="s">
        <v>16083</v>
      </c>
      <c r="E4792" s="2">
        <v>4791</v>
      </c>
      <c r="F4792" s="1">
        <v>20</v>
      </c>
      <c r="G4792" s="1" t="s">
        <v>7085</v>
      </c>
      <c r="H4792" s="1" t="s">
        <v>8501</v>
      </c>
      <c r="I4792" s="1">
        <v>9</v>
      </c>
      <c r="L4792" s="1">
        <v>2</v>
      </c>
      <c r="M4792" s="2" t="s">
        <v>18634</v>
      </c>
      <c r="N4792" s="2" t="s">
        <v>18635</v>
      </c>
      <c r="S4792" s="1" t="s">
        <v>1538</v>
      </c>
      <c r="T4792" s="1" t="s">
        <v>8719</v>
      </c>
      <c r="Y4792" s="1" t="s">
        <v>53</v>
      </c>
      <c r="Z4792" s="1" t="s">
        <v>9315</v>
      </c>
      <c r="AC4792" s="1">
        <v>8</v>
      </c>
      <c r="AD4792" s="1" t="s">
        <v>76</v>
      </c>
      <c r="AE4792" s="1" t="s">
        <v>11537</v>
      </c>
      <c r="AF4792" s="1" t="s">
        <v>135</v>
      </c>
      <c r="AG4792" s="1" t="s">
        <v>11569</v>
      </c>
    </row>
    <row r="4793" spans="1:73" ht="13.5" customHeight="1">
      <c r="A4793" s="3" t="str">
        <f>HYPERLINK("http://kyu.snu.ac.kr/sdhj/index.jsp?type=hj/GK14605_00IH_0001_0084.jpg","1720_각북면_84")</f>
        <v>1720_각북면_84</v>
      </c>
      <c r="B4793" s="2">
        <v>1720</v>
      </c>
      <c r="C4793" s="2" t="s">
        <v>16082</v>
      </c>
      <c r="D4793" s="2" t="s">
        <v>16083</v>
      </c>
      <c r="E4793" s="2">
        <v>4792</v>
      </c>
      <c r="F4793" s="1">
        <v>20</v>
      </c>
      <c r="G4793" s="1" t="s">
        <v>7085</v>
      </c>
      <c r="H4793" s="1" t="s">
        <v>8501</v>
      </c>
      <c r="I4793" s="1">
        <v>9</v>
      </c>
      <c r="L4793" s="1">
        <v>3</v>
      </c>
      <c r="M4793" s="2" t="s">
        <v>18636</v>
      </c>
      <c r="N4793" s="2" t="s">
        <v>18637</v>
      </c>
      <c r="T4793" s="1" t="s">
        <v>15624</v>
      </c>
      <c r="U4793" s="1" t="s">
        <v>7321</v>
      </c>
      <c r="V4793" s="1" t="s">
        <v>17536</v>
      </c>
      <c r="W4793" s="1" t="s">
        <v>159</v>
      </c>
      <c r="X4793" s="1" t="s">
        <v>9274</v>
      </c>
      <c r="Y4793" s="1" t="s">
        <v>5508</v>
      </c>
      <c r="Z4793" s="1" t="s">
        <v>9815</v>
      </c>
      <c r="AC4793" s="1">
        <v>54</v>
      </c>
      <c r="AD4793" s="1" t="s">
        <v>804</v>
      </c>
      <c r="AE4793" s="1" t="s">
        <v>11540</v>
      </c>
      <c r="AJ4793" s="1" t="s">
        <v>17</v>
      </c>
      <c r="AK4793" s="1" t="s">
        <v>11718</v>
      </c>
      <c r="AL4793" s="1" t="s">
        <v>149</v>
      </c>
      <c r="AM4793" s="1" t="s">
        <v>11728</v>
      </c>
      <c r="AT4793" s="1" t="s">
        <v>573</v>
      </c>
      <c r="AU4793" s="1" t="s">
        <v>8905</v>
      </c>
      <c r="AV4793" s="1" t="s">
        <v>2135</v>
      </c>
      <c r="AW4793" s="1" t="s">
        <v>9786</v>
      </c>
      <c r="BB4793" s="1" t="s">
        <v>274</v>
      </c>
      <c r="BC4793" s="1" t="s">
        <v>8855</v>
      </c>
      <c r="BD4793" s="1" t="s">
        <v>7322</v>
      </c>
      <c r="BE4793" s="1" t="s">
        <v>12806</v>
      </c>
      <c r="BG4793" s="1" t="s">
        <v>88</v>
      </c>
      <c r="BH4793" s="1" t="s">
        <v>8828</v>
      </c>
      <c r="BI4793" s="1" t="s">
        <v>1362</v>
      </c>
      <c r="BJ4793" s="1" t="s">
        <v>11052</v>
      </c>
      <c r="BK4793" s="1" t="s">
        <v>88</v>
      </c>
      <c r="BL4793" s="1" t="s">
        <v>8828</v>
      </c>
      <c r="BM4793" s="1" t="s">
        <v>1363</v>
      </c>
      <c r="BN4793" s="1" t="s">
        <v>9511</v>
      </c>
      <c r="BO4793" s="1" t="s">
        <v>721</v>
      </c>
      <c r="BP4793" s="1" t="s">
        <v>15820</v>
      </c>
      <c r="BQ4793" s="1" t="s">
        <v>3559</v>
      </c>
      <c r="BR4793" s="1" t="s">
        <v>12159</v>
      </c>
      <c r="BS4793" s="1" t="s">
        <v>305</v>
      </c>
      <c r="BT4793" s="1" t="s">
        <v>11720</v>
      </c>
    </row>
    <row r="4794" spans="1:73" ht="13.5" customHeight="1">
      <c r="A4794" s="3" t="str">
        <f>HYPERLINK("http://kyu.snu.ac.kr/sdhj/index.jsp?type=hj/GK14605_00IH_0001_0084.jpg","1720_각북면_84")</f>
        <v>1720_각북면_84</v>
      </c>
      <c r="B4794" s="2">
        <v>1720</v>
      </c>
      <c r="C4794" s="2" t="s">
        <v>15637</v>
      </c>
      <c r="D4794" s="2" t="s">
        <v>15638</v>
      </c>
      <c r="E4794" s="2">
        <v>4793</v>
      </c>
      <c r="F4794" s="1">
        <v>20</v>
      </c>
      <c r="G4794" s="1" t="s">
        <v>7085</v>
      </c>
      <c r="H4794" s="1" t="s">
        <v>8501</v>
      </c>
      <c r="I4794" s="1">
        <v>9</v>
      </c>
      <c r="L4794" s="1">
        <v>3</v>
      </c>
      <c r="M4794" s="2" t="s">
        <v>18636</v>
      </c>
      <c r="N4794" s="2" t="s">
        <v>18637</v>
      </c>
      <c r="S4794" s="1" t="s">
        <v>51</v>
      </c>
      <c r="T4794" s="1" t="s">
        <v>1413</v>
      </c>
      <c r="U4794" s="1" t="s">
        <v>7323</v>
      </c>
      <c r="V4794" s="1" t="s">
        <v>8933</v>
      </c>
      <c r="W4794" s="1" t="s">
        <v>4614</v>
      </c>
      <c r="X4794" s="1" t="s">
        <v>9297</v>
      </c>
      <c r="Y4794" s="1" t="s">
        <v>53</v>
      </c>
      <c r="Z4794" s="1" t="s">
        <v>9315</v>
      </c>
      <c r="AC4794" s="1">
        <v>44</v>
      </c>
      <c r="AD4794" s="1" t="s">
        <v>362</v>
      </c>
      <c r="AE4794" s="1" t="s">
        <v>11561</v>
      </c>
      <c r="AJ4794" s="1" t="s">
        <v>17</v>
      </c>
      <c r="AK4794" s="1" t="s">
        <v>11718</v>
      </c>
      <c r="AL4794" s="1" t="s">
        <v>436</v>
      </c>
      <c r="AM4794" s="1" t="s">
        <v>11639</v>
      </c>
      <c r="AT4794" s="1" t="s">
        <v>573</v>
      </c>
      <c r="AU4794" s="1" t="s">
        <v>8905</v>
      </c>
      <c r="AV4794" s="1" t="s">
        <v>701</v>
      </c>
      <c r="AW4794" s="1" t="s">
        <v>10012</v>
      </c>
      <c r="BG4794" s="1" t="s">
        <v>573</v>
      </c>
      <c r="BH4794" s="1" t="s">
        <v>8905</v>
      </c>
      <c r="BI4794" s="1" t="s">
        <v>1964</v>
      </c>
      <c r="BJ4794" s="1" t="s">
        <v>13073</v>
      </c>
      <c r="BK4794" s="1" t="s">
        <v>573</v>
      </c>
      <c r="BL4794" s="1" t="s">
        <v>8905</v>
      </c>
      <c r="BM4794" s="1" t="s">
        <v>1416</v>
      </c>
      <c r="BN4794" s="1" t="s">
        <v>13077</v>
      </c>
      <c r="BO4794" s="1" t="s">
        <v>573</v>
      </c>
      <c r="BP4794" s="1" t="s">
        <v>8905</v>
      </c>
      <c r="BQ4794" s="1" t="s">
        <v>7324</v>
      </c>
      <c r="BR4794" s="1" t="s">
        <v>17537</v>
      </c>
      <c r="BS4794" s="1" t="s">
        <v>305</v>
      </c>
      <c r="BT4794" s="1" t="s">
        <v>11720</v>
      </c>
    </row>
    <row r="4795" spans="1:73" ht="13.5" customHeight="1">
      <c r="A4795" s="3" t="str">
        <f>HYPERLINK("http://kyu.snu.ac.kr/sdhj/index.jsp?type=hj/GK14605_00IH_0001_0084.jpg","1720_각북면_84")</f>
        <v>1720_각북면_84</v>
      </c>
      <c r="B4795" s="2">
        <v>1720</v>
      </c>
      <c r="C4795" s="2" t="s">
        <v>16102</v>
      </c>
      <c r="D4795" s="2" t="s">
        <v>16103</v>
      </c>
      <c r="E4795" s="2">
        <v>4794</v>
      </c>
      <c r="F4795" s="1">
        <v>20</v>
      </c>
      <c r="G4795" s="1" t="s">
        <v>7085</v>
      </c>
      <c r="H4795" s="1" t="s">
        <v>8501</v>
      </c>
      <c r="I4795" s="1">
        <v>9</v>
      </c>
      <c r="L4795" s="1">
        <v>3</v>
      </c>
      <c r="M4795" s="2" t="s">
        <v>18636</v>
      </c>
      <c r="N4795" s="2" t="s">
        <v>18637</v>
      </c>
      <c r="S4795" s="1" t="s">
        <v>71</v>
      </c>
      <c r="T4795" s="1" t="s">
        <v>8710</v>
      </c>
      <c r="U4795" s="1" t="s">
        <v>7325</v>
      </c>
      <c r="V4795" s="1" t="s">
        <v>8932</v>
      </c>
      <c r="Y4795" s="1" t="s">
        <v>5550</v>
      </c>
      <c r="Z4795" s="1" t="s">
        <v>9814</v>
      </c>
      <c r="AC4795" s="1">
        <v>24</v>
      </c>
      <c r="AD4795" s="1" t="s">
        <v>132</v>
      </c>
      <c r="AE4795" s="1" t="s">
        <v>11536</v>
      </c>
    </row>
    <row r="4796" spans="1:73" ht="13.5" customHeight="1">
      <c r="A4796" s="3" t="str">
        <f>HYPERLINK("http://kyu.snu.ac.kr/sdhj/index.jsp?type=hj/GK14605_00IH_0001_0084.jpg","1720_각북면_84")</f>
        <v>1720_각북면_84</v>
      </c>
      <c r="B4796" s="2">
        <v>1720</v>
      </c>
      <c r="C4796" s="2" t="s">
        <v>15637</v>
      </c>
      <c r="D4796" s="2" t="s">
        <v>15638</v>
      </c>
      <c r="E4796" s="2">
        <v>4795</v>
      </c>
      <c r="F4796" s="1">
        <v>20</v>
      </c>
      <c r="G4796" s="1" t="s">
        <v>7085</v>
      </c>
      <c r="H4796" s="1" t="s">
        <v>8501</v>
      </c>
      <c r="I4796" s="1">
        <v>9</v>
      </c>
      <c r="L4796" s="1">
        <v>3</v>
      </c>
      <c r="M4796" s="2" t="s">
        <v>18636</v>
      </c>
      <c r="N4796" s="2" t="s">
        <v>18637</v>
      </c>
      <c r="S4796" s="1" t="s">
        <v>68</v>
      </c>
      <c r="T4796" s="1" t="s">
        <v>8708</v>
      </c>
      <c r="Y4796" s="1" t="s">
        <v>5876</v>
      </c>
      <c r="Z4796" s="1" t="s">
        <v>9813</v>
      </c>
      <c r="AC4796" s="1">
        <v>7</v>
      </c>
      <c r="AD4796" s="1" t="s">
        <v>454</v>
      </c>
      <c r="AE4796" s="1" t="s">
        <v>11543</v>
      </c>
    </row>
    <row r="4797" spans="1:73" ht="13.5" customHeight="1">
      <c r="A4797" s="3" t="str">
        <f>HYPERLINK("http://kyu.snu.ac.kr/sdhj/index.jsp?type=hj/GK14605_00IH_0001_0084.jpg","1720_각북면_84")</f>
        <v>1720_각북면_84</v>
      </c>
      <c r="B4797" s="2">
        <v>1720</v>
      </c>
      <c r="C4797" s="2" t="s">
        <v>15637</v>
      </c>
      <c r="D4797" s="2" t="s">
        <v>15638</v>
      </c>
      <c r="E4797" s="2">
        <v>4796</v>
      </c>
      <c r="F4797" s="1">
        <v>20</v>
      </c>
      <c r="G4797" s="1" t="s">
        <v>7085</v>
      </c>
      <c r="H4797" s="1" t="s">
        <v>8501</v>
      </c>
      <c r="I4797" s="1">
        <v>9</v>
      </c>
      <c r="L4797" s="1">
        <v>4</v>
      </c>
      <c r="M4797" s="2" t="s">
        <v>18638</v>
      </c>
      <c r="N4797" s="2" t="s">
        <v>18639</v>
      </c>
      <c r="T4797" s="1" t="s">
        <v>15624</v>
      </c>
      <c r="U4797" s="1" t="s">
        <v>309</v>
      </c>
      <c r="V4797" s="1" t="s">
        <v>8836</v>
      </c>
      <c r="W4797" s="1" t="s">
        <v>373</v>
      </c>
      <c r="X4797" s="1" t="s">
        <v>9290</v>
      </c>
      <c r="Y4797" s="1" t="s">
        <v>7326</v>
      </c>
      <c r="Z4797" s="1" t="s">
        <v>9812</v>
      </c>
      <c r="AC4797" s="1">
        <v>69</v>
      </c>
      <c r="AD4797" s="1" t="s">
        <v>258</v>
      </c>
      <c r="AE4797" s="1" t="s">
        <v>11526</v>
      </c>
      <c r="AJ4797" s="1" t="s">
        <v>17</v>
      </c>
      <c r="AK4797" s="1" t="s">
        <v>11718</v>
      </c>
      <c r="AL4797" s="1" t="s">
        <v>1752</v>
      </c>
      <c r="AM4797" s="1" t="s">
        <v>11745</v>
      </c>
      <c r="AT4797" s="1" t="s">
        <v>88</v>
      </c>
      <c r="AU4797" s="1" t="s">
        <v>8828</v>
      </c>
      <c r="AV4797" s="1" t="s">
        <v>1296</v>
      </c>
      <c r="AW4797" s="1" t="s">
        <v>9536</v>
      </c>
      <c r="BG4797" s="1" t="s">
        <v>88</v>
      </c>
      <c r="BH4797" s="1" t="s">
        <v>8828</v>
      </c>
      <c r="BI4797" s="1" t="s">
        <v>6032</v>
      </c>
      <c r="BJ4797" s="1" t="s">
        <v>13078</v>
      </c>
      <c r="BK4797" s="1" t="s">
        <v>88</v>
      </c>
      <c r="BL4797" s="1" t="s">
        <v>8828</v>
      </c>
      <c r="BM4797" s="1" t="s">
        <v>290</v>
      </c>
      <c r="BN4797" s="1" t="s">
        <v>9552</v>
      </c>
      <c r="BO4797" s="1" t="s">
        <v>88</v>
      </c>
      <c r="BP4797" s="1" t="s">
        <v>8828</v>
      </c>
      <c r="BQ4797" s="1" t="s">
        <v>7327</v>
      </c>
      <c r="BR4797" s="1" t="s">
        <v>14139</v>
      </c>
      <c r="BS4797" s="1" t="s">
        <v>5229</v>
      </c>
      <c r="BT4797" s="1" t="s">
        <v>11739</v>
      </c>
    </row>
    <row r="4798" spans="1:73" ht="13.5" customHeight="1">
      <c r="A4798" s="3" t="str">
        <f>HYPERLINK("http://kyu.snu.ac.kr/sdhj/index.jsp?type=hj/GK14605_00IH_0001_0084.jpg","1720_각북면_84")</f>
        <v>1720_각북면_84</v>
      </c>
      <c r="B4798" s="2">
        <v>1720</v>
      </c>
      <c r="C4798" s="2" t="s">
        <v>15668</v>
      </c>
      <c r="D4798" s="2" t="s">
        <v>15669</v>
      </c>
      <c r="E4798" s="2">
        <v>4797</v>
      </c>
      <c r="F4798" s="1">
        <v>20</v>
      </c>
      <c r="G4798" s="1" t="s">
        <v>7085</v>
      </c>
      <c r="H4798" s="1" t="s">
        <v>8501</v>
      </c>
      <c r="I4798" s="1">
        <v>9</v>
      </c>
      <c r="L4798" s="1">
        <v>5</v>
      </c>
      <c r="M4798" s="2" t="s">
        <v>18640</v>
      </c>
      <c r="N4798" s="2" t="s">
        <v>18641</v>
      </c>
      <c r="T4798" s="1" t="s">
        <v>15624</v>
      </c>
      <c r="U4798" s="1" t="s">
        <v>7105</v>
      </c>
      <c r="V4798" s="1" t="s">
        <v>8923</v>
      </c>
      <c r="W4798" s="1" t="s">
        <v>310</v>
      </c>
      <c r="X4798" s="1" t="s">
        <v>9263</v>
      </c>
      <c r="Y4798" s="1" t="s">
        <v>1638</v>
      </c>
      <c r="Z4798" s="1" t="s">
        <v>9811</v>
      </c>
      <c r="AC4798" s="1">
        <v>63</v>
      </c>
      <c r="AD4798" s="1" t="s">
        <v>561</v>
      </c>
      <c r="AE4798" s="1" t="s">
        <v>11535</v>
      </c>
      <c r="AJ4798" s="1" t="s">
        <v>17</v>
      </c>
      <c r="AK4798" s="1" t="s">
        <v>11718</v>
      </c>
      <c r="AL4798" s="1" t="s">
        <v>305</v>
      </c>
      <c r="AM4798" s="1" t="s">
        <v>11720</v>
      </c>
      <c r="AT4798" s="1" t="s">
        <v>88</v>
      </c>
      <c r="AU4798" s="1" t="s">
        <v>8828</v>
      </c>
      <c r="AV4798" s="1" t="s">
        <v>7206</v>
      </c>
      <c r="AW4798" s="1" t="s">
        <v>12120</v>
      </c>
      <c r="BG4798" s="1" t="s">
        <v>48</v>
      </c>
      <c r="BH4798" s="1" t="s">
        <v>8899</v>
      </c>
      <c r="BI4798" s="1" t="s">
        <v>6430</v>
      </c>
      <c r="BJ4798" s="1" t="s">
        <v>13065</v>
      </c>
      <c r="BK4798" s="1" t="s">
        <v>48</v>
      </c>
      <c r="BL4798" s="1" t="s">
        <v>8899</v>
      </c>
      <c r="BM4798" s="1" t="s">
        <v>7207</v>
      </c>
      <c r="BN4798" s="1" t="s">
        <v>13275</v>
      </c>
      <c r="BO4798" s="1" t="s">
        <v>88</v>
      </c>
      <c r="BP4798" s="1" t="s">
        <v>8828</v>
      </c>
      <c r="BQ4798" s="1" t="s">
        <v>7328</v>
      </c>
      <c r="BR4798" s="1" t="s">
        <v>15282</v>
      </c>
      <c r="BS4798" s="1" t="s">
        <v>158</v>
      </c>
      <c r="BT4798" s="1" t="s">
        <v>11647</v>
      </c>
    </row>
    <row r="4799" spans="1:73" ht="13.5" customHeight="1">
      <c r="A4799" s="3" t="str">
        <f>HYPERLINK("http://kyu.snu.ac.kr/sdhj/index.jsp?type=hj/GK14605_00IH_0001_0084.jpg","1720_각북면_84")</f>
        <v>1720_각북면_84</v>
      </c>
      <c r="B4799" s="2">
        <v>1720</v>
      </c>
      <c r="C4799" s="2" t="s">
        <v>16139</v>
      </c>
      <c r="D4799" s="2" t="s">
        <v>16140</v>
      </c>
      <c r="E4799" s="2">
        <v>4798</v>
      </c>
      <c r="F4799" s="1">
        <v>20</v>
      </c>
      <c r="G4799" s="1" t="s">
        <v>7085</v>
      </c>
      <c r="H4799" s="1" t="s">
        <v>8501</v>
      </c>
      <c r="I4799" s="1">
        <v>9</v>
      </c>
      <c r="L4799" s="1">
        <v>5</v>
      </c>
      <c r="M4799" s="2" t="s">
        <v>18640</v>
      </c>
      <c r="N4799" s="2" t="s">
        <v>18641</v>
      </c>
      <c r="S4799" s="1" t="s">
        <v>51</v>
      </c>
      <c r="T4799" s="1" t="s">
        <v>1413</v>
      </c>
      <c r="W4799" s="1" t="s">
        <v>245</v>
      </c>
      <c r="X4799" s="1" t="s">
        <v>9269</v>
      </c>
      <c r="Y4799" s="1" t="s">
        <v>53</v>
      </c>
      <c r="Z4799" s="1" t="s">
        <v>9315</v>
      </c>
      <c r="AC4799" s="1">
        <v>43</v>
      </c>
      <c r="AD4799" s="1" t="s">
        <v>424</v>
      </c>
      <c r="AE4799" s="1" t="s">
        <v>11538</v>
      </c>
      <c r="AJ4799" s="1" t="s">
        <v>17</v>
      </c>
      <c r="AK4799" s="1" t="s">
        <v>11718</v>
      </c>
      <c r="AL4799" s="1" t="s">
        <v>158</v>
      </c>
      <c r="AM4799" s="1" t="s">
        <v>11647</v>
      </c>
      <c r="AT4799" s="1" t="s">
        <v>153</v>
      </c>
      <c r="AU4799" s="1" t="s">
        <v>8874</v>
      </c>
      <c r="AV4799" s="1" t="s">
        <v>6577</v>
      </c>
      <c r="AW4799" s="1" t="s">
        <v>9897</v>
      </c>
      <c r="BG4799" s="1" t="s">
        <v>88</v>
      </c>
      <c r="BH4799" s="1" t="s">
        <v>8828</v>
      </c>
      <c r="BI4799" s="1" t="s">
        <v>1416</v>
      </c>
      <c r="BJ4799" s="1" t="s">
        <v>13077</v>
      </c>
      <c r="BK4799" s="1" t="s">
        <v>88</v>
      </c>
      <c r="BL4799" s="1" t="s">
        <v>8828</v>
      </c>
      <c r="BM4799" s="1" t="s">
        <v>7329</v>
      </c>
      <c r="BN4799" s="1" t="s">
        <v>13642</v>
      </c>
      <c r="BO4799" s="1" t="s">
        <v>233</v>
      </c>
      <c r="BP4799" s="1" t="s">
        <v>8848</v>
      </c>
      <c r="BQ4799" s="1" t="s">
        <v>7330</v>
      </c>
      <c r="BR4799" s="1" t="s">
        <v>14138</v>
      </c>
      <c r="BS4799" s="1" t="s">
        <v>720</v>
      </c>
      <c r="BT4799" s="1" t="s">
        <v>11736</v>
      </c>
    </row>
    <row r="4800" spans="1:73" ht="13.5" customHeight="1">
      <c r="A4800" s="3" t="str">
        <f>HYPERLINK("http://kyu.snu.ac.kr/sdhj/index.jsp?type=hj/GK14605_00IH_0001_0084.jpg","1720_각북면_84")</f>
        <v>1720_각북면_84</v>
      </c>
      <c r="B4800" s="2">
        <v>1720</v>
      </c>
      <c r="C4800" s="2" t="s">
        <v>15637</v>
      </c>
      <c r="D4800" s="2" t="s">
        <v>15638</v>
      </c>
      <c r="E4800" s="2">
        <v>4799</v>
      </c>
      <c r="F4800" s="1">
        <v>20</v>
      </c>
      <c r="G4800" s="1" t="s">
        <v>7085</v>
      </c>
      <c r="H4800" s="1" t="s">
        <v>8501</v>
      </c>
      <c r="I4800" s="1">
        <v>9</v>
      </c>
      <c r="L4800" s="1">
        <v>5</v>
      </c>
      <c r="M4800" s="2" t="s">
        <v>18640</v>
      </c>
      <c r="N4800" s="2" t="s">
        <v>18641</v>
      </c>
      <c r="S4800" s="1" t="s">
        <v>71</v>
      </c>
      <c r="T4800" s="1" t="s">
        <v>8710</v>
      </c>
      <c r="U4800" s="1" t="s">
        <v>7331</v>
      </c>
      <c r="V4800" s="1" t="s">
        <v>8918</v>
      </c>
      <c r="Y4800" s="1" t="s">
        <v>7332</v>
      </c>
      <c r="Z4800" s="1" t="s">
        <v>9810</v>
      </c>
      <c r="AC4800" s="1">
        <v>39</v>
      </c>
      <c r="AD4800" s="1" t="s">
        <v>119</v>
      </c>
      <c r="AE4800" s="1" t="s">
        <v>9334</v>
      </c>
    </row>
    <row r="4801" spans="1:72" ht="13.5" customHeight="1">
      <c r="A4801" s="3" t="str">
        <f>HYPERLINK("http://kyu.snu.ac.kr/sdhj/index.jsp?type=hj/GK14605_00IH_0001_0084.jpg","1720_각북면_84")</f>
        <v>1720_각북면_84</v>
      </c>
      <c r="B4801" s="2">
        <v>1720</v>
      </c>
      <c r="C4801" s="2" t="s">
        <v>15637</v>
      </c>
      <c r="D4801" s="2" t="s">
        <v>15638</v>
      </c>
      <c r="E4801" s="2">
        <v>4800</v>
      </c>
      <c r="F4801" s="1">
        <v>20</v>
      </c>
      <c r="G4801" s="1" t="s">
        <v>7085</v>
      </c>
      <c r="H4801" s="1" t="s">
        <v>8501</v>
      </c>
      <c r="I4801" s="1">
        <v>9</v>
      </c>
      <c r="L4801" s="1">
        <v>5</v>
      </c>
      <c r="M4801" s="2" t="s">
        <v>18640</v>
      </c>
      <c r="N4801" s="2" t="s">
        <v>18641</v>
      </c>
      <c r="S4801" s="1" t="s">
        <v>68</v>
      </c>
      <c r="T4801" s="1" t="s">
        <v>8708</v>
      </c>
      <c r="Y4801" s="1" t="s">
        <v>53</v>
      </c>
      <c r="Z4801" s="1" t="s">
        <v>9315</v>
      </c>
      <c r="AF4801" s="1" t="s">
        <v>67</v>
      </c>
      <c r="AG4801" s="1" t="s">
        <v>9286</v>
      </c>
    </row>
    <row r="4802" spans="1:72" ht="13.5" customHeight="1">
      <c r="A4802" s="3" t="str">
        <f>HYPERLINK("http://kyu.snu.ac.kr/sdhj/index.jsp?type=hj/GK14605_00IH_0001_0084.jpg","1720_각북면_84")</f>
        <v>1720_각북면_84</v>
      </c>
      <c r="B4802" s="2">
        <v>1720</v>
      </c>
      <c r="C4802" s="2" t="s">
        <v>15637</v>
      </c>
      <c r="D4802" s="2" t="s">
        <v>15638</v>
      </c>
      <c r="E4802" s="2">
        <v>4801</v>
      </c>
      <c r="F4802" s="1">
        <v>20</v>
      </c>
      <c r="G4802" s="1" t="s">
        <v>7085</v>
      </c>
      <c r="H4802" s="1" t="s">
        <v>8501</v>
      </c>
      <c r="I4802" s="1">
        <v>9</v>
      </c>
      <c r="L4802" s="1">
        <v>5</v>
      </c>
      <c r="M4802" s="2" t="s">
        <v>18640</v>
      </c>
      <c r="N4802" s="2" t="s">
        <v>18641</v>
      </c>
      <c r="S4802" s="1" t="s">
        <v>68</v>
      </c>
      <c r="T4802" s="1" t="s">
        <v>8708</v>
      </c>
      <c r="Y4802" s="1" t="s">
        <v>53</v>
      </c>
      <c r="Z4802" s="1" t="s">
        <v>9315</v>
      </c>
      <c r="AC4802" s="1">
        <v>8</v>
      </c>
      <c r="AD4802" s="1" t="s">
        <v>76</v>
      </c>
      <c r="AE4802" s="1" t="s">
        <v>11537</v>
      </c>
    </row>
    <row r="4803" spans="1:72" ht="13.5" customHeight="1">
      <c r="A4803" s="3" t="str">
        <f>HYPERLINK("http://kyu.snu.ac.kr/sdhj/index.jsp?type=hj/GK14605_00IH_0001_0084.jpg","1720_각북면_84")</f>
        <v>1720_각북면_84</v>
      </c>
      <c r="B4803" s="2">
        <v>1720</v>
      </c>
      <c r="C4803" s="2" t="s">
        <v>15637</v>
      </c>
      <c r="D4803" s="2" t="s">
        <v>15638</v>
      </c>
      <c r="E4803" s="2">
        <v>4802</v>
      </c>
      <c r="F4803" s="1">
        <v>20</v>
      </c>
      <c r="G4803" s="1" t="s">
        <v>7085</v>
      </c>
      <c r="H4803" s="1" t="s">
        <v>8501</v>
      </c>
      <c r="I4803" s="1">
        <v>9</v>
      </c>
      <c r="L4803" s="1">
        <v>5</v>
      </c>
      <c r="M4803" s="2" t="s">
        <v>18640</v>
      </c>
      <c r="N4803" s="2" t="s">
        <v>18641</v>
      </c>
      <c r="S4803" s="1" t="s">
        <v>68</v>
      </c>
      <c r="T4803" s="1" t="s">
        <v>8708</v>
      </c>
      <c r="Y4803" s="1" t="s">
        <v>53</v>
      </c>
      <c r="Z4803" s="1" t="s">
        <v>9315</v>
      </c>
      <c r="AC4803" s="1">
        <v>5</v>
      </c>
      <c r="AD4803" s="1" t="s">
        <v>249</v>
      </c>
      <c r="AE4803" s="1" t="s">
        <v>11523</v>
      </c>
      <c r="AF4803" s="1" t="s">
        <v>135</v>
      </c>
      <c r="AG4803" s="1" t="s">
        <v>11569</v>
      </c>
    </row>
    <row r="4804" spans="1:72" ht="13.5" customHeight="1">
      <c r="A4804" s="3" t="str">
        <f>HYPERLINK("http://kyu.snu.ac.kr/sdhj/index.jsp?type=hj/GK14605_00IH_0001_0084.jpg","1720_각북면_84")</f>
        <v>1720_각북면_84</v>
      </c>
      <c r="B4804" s="2">
        <v>1720</v>
      </c>
      <c r="C4804" s="2" t="s">
        <v>15637</v>
      </c>
      <c r="D4804" s="2" t="s">
        <v>15638</v>
      </c>
      <c r="E4804" s="2">
        <v>4803</v>
      </c>
      <c r="F4804" s="1">
        <v>20</v>
      </c>
      <c r="G4804" s="1" t="s">
        <v>7085</v>
      </c>
      <c r="H4804" s="1" t="s">
        <v>8501</v>
      </c>
      <c r="I4804" s="1">
        <v>10</v>
      </c>
      <c r="J4804" s="1" t="s">
        <v>7333</v>
      </c>
      <c r="K4804" s="1" t="s">
        <v>8540</v>
      </c>
      <c r="L4804" s="1">
        <v>1</v>
      </c>
      <c r="M4804" s="2" t="s">
        <v>7333</v>
      </c>
      <c r="N4804" s="2" t="s">
        <v>8540</v>
      </c>
      <c r="T4804" s="1" t="s">
        <v>16411</v>
      </c>
      <c r="U4804" s="1" t="s">
        <v>821</v>
      </c>
      <c r="V4804" s="1" t="s">
        <v>8822</v>
      </c>
      <c r="W4804" s="1" t="s">
        <v>1307</v>
      </c>
      <c r="X4804" s="1" t="s">
        <v>9271</v>
      </c>
      <c r="Y4804" s="1" t="s">
        <v>444</v>
      </c>
      <c r="Z4804" s="1" t="s">
        <v>9809</v>
      </c>
      <c r="AC4804" s="1">
        <v>50</v>
      </c>
      <c r="AD4804" s="1" t="s">
        <v>54</v>
      </c>
      <c r="AE4804" s="1" t="s">
        <v>11446</v>
      </c>
      <c r="AJ4804" s="1" t="s">
        <v>17</v>
      </c>
      <c r="AK4804" s="1" t="s">
        <v>11718</v>
      </c>
      <c r="AL4804" s="1" t="s">
        <v>241</v>
      </c>
      <c r="AM4804" s="1" t="s">
        <v>11687</v>
      </c>
      <c r="AT4804" s="1" t="s">
        <v>88</v>
      </c>
      <c r="AU4804" s="1" t="s">
        <v>8828</v>
      </c>
      <c r="AV4804" s="1" t="s">
        <v>7231</v>
      </c>
      <c r="AW4804" s="1" t="s">
        <v>12122</v>
      </c>
      <c r="BG4804" s="1" t="s">
        <v>88</v>
      </c>
      <c r="BH4804" s="1" t="s">
        <v>8828</v>
      </c>
      <c r="BI4804" s="1" t="s">
        <v>451</v>
      </c>
      <c r="BJ4804" s="1" t="s">
        <v>10816</v>
      </c>
      <c r="BK4804" s="1" t="s">
        <v>88</v>
      </c>
      <c r="BL4804" s="1" t="s">
        <v>8828</v>
      </c>
      <c r="BM4804" s="1" t="s">
        <v>8437</v>
      </c>
      <c r="BN4804" s="1" t="s">
        <v>13080</v>
      </c>
      <c r="BO4804" s="1" t="s">
        <v>818</v>
      </c>
      <c r="BP4804" s="1" t="s">
        <v>8881</v>
      </c>
      <c r="BQ4804" s="1" t="s">
        <v>5090</v>
      </c>
      <c r="BR4804" s="1" t="s">
        <v>14124</v>
      </c>
      <c r="BS4804" s="1" t="s">
        <v>1752</v>
      </c>
      <c r="BT4804" s="1" t="s">
        <v>11745</v>
      </c>
    </row>
    <row r="4805" spans="1:72" ht="13.5" customHeight="1">
      <c r="A4805" s="3" t="str">
        <f>HYPERLINK("http://kyu.snu.ac.kr/sdhj/index.jsp?type=hj/GK14605_00IH_0001_0084.jpg","1720_각북면_84")</f>
        <v>1720_각북면_84</v>
      </c>
      <c r="B4805" s="2">
        <v>1720</v>
      </c>
      <c r="C4805" s="2" t="s">
        <v>15789</v>
      </c>
      <c r="D4805" s="2" t="s">
        <v>15790</v>
      </c>
      <c r="E4805" s="2">
        <v>4804</v>
      </c>
      <c r="F4805" s="1">
        <v>20</v>
      </c>
      <c r="G4805" s="1" t="s">
        <v>7085</v>
      </c>
      <c r="H4805" s="1" t="s">
        <v>8501</v>
      </c>
      <c r="I4805" s="1">
        <v>10</v>
      </c>
      <c r="L4805" s="1">
        <v>1</v>
      </c>
      <c r="M4805" s="2" t="s">
        <v>7333</v>
      </c>
      <c r="N4805" s="2" t="s">
        <v>8540</v>
      </c>
      <c r="S4805" s="1" t="s">
        <v>51</v>
      </c>
      <c r="T4805" s="1" t="s">
        <v>1413</v>
      </c>
      <c r="W4805" s="1" t="s">
        <v>967</v>
      </c>
      <c r="X4805" s="1" t="s">
        <v>9279</v>
      </c>
      <c r="Y4805" s="1" t="s">
        <v>53</v>
      </c>
      <c r="Z4805" s="1" t="s">
        <v>9315</v>
      </c>
      <c r="AC4805" s="1">
        <v>47</v>
      </c>
      <c r="AD4805" s="1" t="s">
        <v>246</v>
      </c>
      <c r="AE4805" s="1" t="s">
        <v>11545</v>
      </c>
      <c r="AJ4805" s="1" t="s">
        <v>17</v>
      </c>
      <c r="AK4805" s="1" t="s">
        <v>11718</v>
      </c>
      <c r="AL4805" s="1" t="s">
        <v>5554</v>
      </c>
      <c r="AM4805" s="1" t="s">
        <v>17538</v>
      </c>
      <c r="AT4805" s="1" t="s">
        <v>88</v>
      </c>
      <c r="AU4805" s="1" t="s">
        <v>8828</v>
      </c>
      <c r="AV4805" s="1" t="s">
        <v>7334</v>
      </c>
      <c r="AW4805" s="1" t="s">
        <v>12139</v>
      </c>
      <c r="BG4805" s="1" t="s">
        <v>88</v>
      </c>
      <c r="BH4805" s="1" t="s">
        <v>8828</v>
      </c>
      <c r="BI4805" s="1" t="s">
        <v>6923</v>
      </c>
      <c r="BJ4805" s="1" t="s">
        <v>9974</v>
      </c>
      <c r="BK4805" s="1" t="s">
        <v>88</v>
      </c>
      <c r="BL4805" s="1" t="s">
        <v>8828</v>
      </c>
      <c r="BM4805" s="1" t="s">
        <v>5659</v>
      </c>
      <c r="BN4805" s="1" t="s">
        <v>10168</v>
      </c>
      <c r="BO4805" s="1" t="s">
        <v>88</v>
      </c>
      <c r="BP4805" s="1" t="s">
        <v>8828</v>
      </c>
      <c r="BQ4805" s="1" t="s">
        <v>7335</v>
      </c>
      <c r="BR4805" s="1" t="s">
        <v>15063</v>
      </c>
      <c r="BS4805" s="1" t="s">
        <v>50</v>
      </c>
      <c r="BT4805" s="1" t="s">
        <v>16058</v>
      </c>
    </row>
    <row r="4806" spans="1:72" ht="13.5" customHeight="1">
      <c r="A4806" s="3" t="str">
        <f>HYPERLINK("http://kyu.snu.ac.kr/sdhj/index.jsp?type=hj/GK14605_00IH_0001_0084.jpg","1720_각북면_84")</f>
        <v>1720_각북면_84</v>
      </c>
      <c r="B4806" s="2">
        <v>1720</v>
      </c>
      <c r="C4806" s="2" t="s">
        <v>15934</v>
      </c>
      <c r="D4806" s="2" t="s">
        <v>15935</v>
      </c>
      <c r="E4806" s="2">
        <v>4805</v>
      </c>
      <c r="F4806" s="1">
        <v>20</v>
      </c>
      <c r="G4806" s="1" t="s">
        <v>7085</v>
      </c>
      <c r="H4806" s="1" t="s">
        <v>8501</v>
      </c>
      <c r="I4806" s="1">
        <v>10</v>
      </c>
      <c r="L4806" s="1">
        <v>1</v>
      </c>
      <c r="M4806" s="2" t="s">
        <v>7333</v>
      </c>
      <c r="N4806" s="2" t="s">
        <v>8540</v>
      </c>
      <c r="S4806" s="1" t="s">
        <v>71</v>
      </c>
      <c r="T4806" s="1" t="s">
        <v>8710</v>
      </c>
      <c r="U4806" s="1" t="s">
        <v>5017</v>
      </c>
      <c r="V4806" s="1" t="s">
        <v>15523</v>
      </c>
      <c r="Y4806" s="1" t="s">
        <v>7336</v>
      </c>
      <c r="Z4806" s="1" t="s">
        <v>9808</v>
      </c>
      <c r="AC4806" s="1">
        <v>28</v>
      </c>
      <c r="AD4806" s="1" t="s">
        <v>95</v>
      </c>
      <c r="AE4806" s="1" t="s">
        <v>11539</v>
      </c>
    </row>
    <row r="4807" spans="1:72" ht="13.5" customHeight="1">
      <c r="A4807" s="3" t="str">
        <f>HYPERLINK("http://kyu.snu.ac.kr/sdhj/index.jsp?type=hj/GK14605_00IH_0001_0084.jpg","1720_각북면_84")</f>
        <v>1720_각북면_84</v>
      </c>
      <c r="B4807" s="2">
        <v>1720</v>
      </c>
      <c r="C4807" s="2" t="s">
        <v>15637</v>
      </c>
      <c r="D4807" s="2" t="s">
        <v>15638</v>
      </c>
      <c r="E4807" s="2">
        <v>4806</v>
      </c>
      <c r="F4807" s="1">
        <v>20</v>
      </c>
      <c r="G4807" s="1" t="s">
        <v>7085</v>
      </c>
      <c r="H4807" s="1" t="s">
        <v>8501</v>
      </c>
      <c r="I4807" s="1">
        <v>10</v>
      </c>
      <c r="L4807" s="1">
        <v>1</v>
      </c>
      <c r="M4807" s="2" t="s">
        <v>7333</v>
      </c>
      <c r="N4807" s="2" t="s">
        <v>8540</v>
      </c>
      <c r="S4807" s="1" t="s">
        <v>68</v>
      </c>
      <c r="T4807" s="1" t="s">
        <v>8708</v>
      </c>
      <c r="Y4807" s="1" t="s">
        <v>7234</v>
      </c>
      <c r="Z4807" s="1" t="s">
        <v>9807</v>
      </c>
      <c r="AC4807" s="1">
        <v>18</v>
      </c>
      <c r="AD4807" s="1" t="s">
        <v>130</v>
      </c>
      <c r="AE4807" s="1" t="s">
        <v>11547</v>
      </c>
    </row>
    <row r="4808" spans="1:72" ht="13.5" customHeight="1">
      <c r="A4808" s="3" t="str">
        <f>HYPERLINK("http://kyu.snu.ac.kr/sdhj/index.jsp?type=hj/GK14605_00IH_0001_0084.jpg","1720_각북면_84")</f>
        <v>1720_각북면_84</v>
      </c>
      <c r="B4808" s="2">
        <v>1720</v>
      </c>
      <c r="C4808" s="2" t="s">
        <v>15637</v>
      </c>
      <c r="D4808" s="2" t="s">
        <v>15638</v>
      </c>
      <c r="E4808" s="2">
        <v>4807</v>
      </c>
      <c r="F4808" s="1">
        <v>20</v>
      </c>
      <c r="G4808" s="1" t="s">
        <v>7085</v>
      </c>
      <c r="H4808" s="1" t="s">
        <v>8501</v>
      </c>
      <c r="I4808" s="1">
        <v>10</v>
      </c>
      <c r="L4808" s="1">
        <v>1</v>
      </c>
      <c r="M4808" s="2" t="s">
        <v>7333</v>
      </c>
      <c r="N4808" s="2" t="s">
        <v>8540</v>
      </c>
      <c r="S4808" s="1" t="s">
        <v>68</v>
      </c>
      <c r="T4808" s="1" t="s">
        <v>8708</v>
      </c>
      <c r="Y4808" s="1" t="s">
        <v>1385</v>
      </c>
      <c r="Z4808" s="1" t="s">
        <v>9806</v>
      </c>
      <c r="AC4808" s="1">
        <v>9</v>
      </c>
      <c r="AD4808" s="1" t="s">
        <v>258</v>
      </c>
      <c r="AE4808" s="1" t="s">
        <v>11526</v>
      </c>
    </row>
    <row r="4809" spans="1:72" ht="13.5" customHeight="1">
      <c r="A4809" s="3" t="str">
        <f>HYPERLINK("http://kyu.snu.ac.kr/sdhj/index.jsp?type=hj/GK14605_00IH_0001_0084.jpg","1720_각북면_84")</f>
        <v>1720_각북면_84</v>
      </c>
      <c r="B4809" s="2">
        <v>1720</v>
      </c>
      <c r="C4809" s="2" t="s">
        <v>15637</v>
      </c>
      <c r="D4809" s="2" t="s">
        <v>15638</v>
      </c>
      <c r="E4809" s="2">
        <v>4808</v>
      </c>
      <c r="F4809" s="1">
        <v>20</v>
      </c>
      <c r="G4809" s="1" t="s">
        <v>7085</v>
      </c>
      <c r="H4809" s="1" t="s">
        <v>8501</v>
      </c>
      <c r="I4809" s="1">
        <v>10</v>
      </c>
      <c r="L4809" s="1">
        <v>1</v>
      </c>
      <c r="M4809" s="2" t="s">
        <v>7333</v>
      </c>
      <c r="N4809" s="2" t="s">
        <v>8540</v>
      </c>
      <c r="S4809" s="1" t="s">
        <v>68</v>
      </c>
      <c r="T4809" s="1" t="s">
        <v>8708</v>
      </c>
      <c r="Y4809" s="1" t="s">
        <v>3041</v>
      </c>
      <c r="Z4809" s="1" t="s">
        <v>9805</v>
      </c>
      <c r="AC4809" s="1">
        <v>4</v>
      </c>
      <c r="AD4809" s="1" t="s">
        <v>105</v>
      </c>
      <c r="AE4809" s="1" t="s">
        <v>11518</v>
      </c>
    </row>
    <row r="4810" spans="1:72" ht="13.5" customHeight="1">
      <c r="A4810" s="3" t="str">
        <f>HYPERLINK("http://kyu.snu.ac.kr/sdhj/index.jsp?type=hj/GK14605_00IH_0001_0084.jpg","1720_각북면_84")</f>
        <v>1720_각북면_84</v>
      </c>
      <c r="B4810" s="2">
        <v>1720</v>
      </c>
      <c r="C4810" s="2" t="s">
        <v>15637</v>
      </c>
      <c r="D4810" s="2" t="s">
        <v>15638</v>
      </c>
      <c r="E4810" s="2">
        <v>4809</v>
      </c>
      <c r="F4810" s="1">
        <v>20</v>
      </c>
      <c r="G4810" s="1" t="s">
        <v>7085</v>
      </c>
      <c r="H4810" s="1" t="s">
        <v>8501</v>
      </c>
      <c r="I4810" s="1">
        <v>10</v>
      </c>
      <c r="L4810" s="1">
        <v>1</v>
      </c>
      <c r="M4810" s="2" t="s">
        <v>7333</v>
      </c>
      <c r="N4810" s="2" t="s">
        <v>8540</v>
      </c>
      <c r="S4810" s="1" t="s">
        <v>68</v>
      </c>
      <c r="T4810" s="1" t="s">
        <v>8708</v>
      </c>
      <c r="Y4810" s="1" t="s">
        <v>430</v>
      </c>
      <c r="Z4810" s="1" t="s">
        <v>9388</v>
      </c>
      <c r="AC4810" s="1">
        <v>2</v>
      </c>
      <c r="AD4810" s="1" t="s">
        <v>106</v>
      </c>
      <c r="AE4810" s="1" t="s">
        <v>11517</v>
      </c>
      <c r="AF4810" s="1" t="s">
        <v>135</v>
      </c>
      <c r="AG4810" s="1" t="s">
        <v>11569</v>
      </c>
    </row>
    <row r="4811" spans="1:72" ht="13.5" customHeight="1">
      <c r="A4811" s="3" t="str">
        <f>HYPERLINK("http://kyu.snu.ac.kr/sdhj/index.jsp?type=hj/GK14605_00IH_0001_0084.jpg","1720_각북면_84")</f>
        <v>1720_각북면_84</v>
      </c>
      <c r="B4811" s="2">
        <v>1720</v>
      </c>
      <c r="C4811" s="2" t="s">
        <v>15637</v>
      </c>
      <c r="D4811" s="2" t="s">
        <v>15638</v>
      </c>
      <c r="E4811" s="2">
        <v>4810</v>
      </c>
      <c r="F4811" s="1">
        <v>20</v>
      </c>
      <c r="G4811" s="1" t="s">
        <v>7085</v>
      </c>
      <c r="H4811" s="1" t="s">
        <v>8501</v>
      </c>
      <c r="I4811" s="1">
        <v>10</v>
      </c>
      <c r="L4811" s="1">
        <v>2</v>
      </c>
      <c r="M4811" s="2" t="s">
        <v>18642</v>
      </c>
      <c r="N4811" s="2" t="s">
        <v>18643</v>
      </c>
      <c r="T4811" s="1" t="s">
        <v>15624</v>
      </c>
      <c r="U4811" s="1" t="s">
        <v>5051</v>
      </c>
      <c r="V4811" s="1" t="s">
        <v>8931</v>
      </c>
      <c r="W4811" s="1" t="s">
        <v>1696</v>
      </c>
      <c r="X4811" s="1" t="s">
        <v>9286</v>
      </c>
      <c r="Y4811" s="1" t="s">
        <v>7337</v>
      </c>
      <c r="Z4811" s="1" t="s">
        <v>17539</v>
      </c>
      <c r="AC4811" s="1">
        <v>59</v>
      </c>
      <c r="AD4811" s="1" t="s">
        <v>540</v>
      </c>
      <c r="AE4811" s="1" t="s">
        <v>11564</v>
      </c>
      <c r="AJ4811" s="1" t="s">
        <v>17</v>
      </c>
      <c r="AK4811" s="1" t="s">
        <v>11718</v>
      </c>
      <c r="AL4811" s="1" t="s">
        <v>720</v>
      </c>
      <c r="AM4811" s="1" t="s">
        <v>11736</v>
      </c>
      <c r="AT4811" s="1" t="s">
        <v>88</v>
      </c>
      <c r="AU4811" s="1" t="s">
        <v>8828</v>
      </c>
      <c r="AV4811" s="1" t="s">
        <v>8342</v>
      </c>
      <c r="AW4811" s="1" t="s">
        <v>12118</v>
      </c>
      <c r="BB4811" s="1" t="s">
        <v>274</v>
      </c>
      <c r="BC4811" s="1" t="s">
        <v>8855</v>
      </c>
      <c r="BD4811" s="1" t="s">
        <v>7338</v>
      </c>
      <c r="BE4811" s="1" t="s">
        <v>12805</v>
      </c>
      <c r="BG4811" s="1" t="s">
        <v>88</v>
      </c>
      <c r="BH4811" s="1" t="s">
        <v>8828</v>
      </c>
      <c r="BI4811" s="1" t="s">
        <v>3639</v>
      </c>
      <c r="BJ4811" s="1" t="s">
        <v>12498</v>
      </c>
      <c r="BK4811" s="1" t="s">
        <v>88</v>
      </c>
      <c r="BL4811" s="1" t="s">
        <v>8828</v>
      </c>
      <c r="BM4811" s="1" t="s">
        <v>7339</v>
      </c>
      <c r="BN4811" s="1" t="s">
        <v>13641</v>
      </c>
      <c r="BO4811" s="1" t="s">
        <v>573</v>
      </c>
      <c r="BP4811" s="1" t="s">
        <v>8905</v>
      </c>
      <c r="BQ4811" s="1" t="s">
        <v>7340</v>
      </c>
      <c r="BR4811" s="1" t="s">
        <v>14137</v>
      </c>
      <c r="BS4811" s="1" t="s">
        <v>50</v>
      </c>
      <c r="BT4811" s="1" t="s">
        <v>16012</v>
      </c>
    </row>
    <row r="4812" spans="1:72" ht="13.5" customHeight="1">
      <c r="A4812" s="3" t="str">
        <f>HYPERLINK("http://kyu.snu.ac.kr/sdhj/index.jsp?type=hj/GK14605_00IH_0001_0084.jpg","1720_각북면_84")</f>
        <v>1720_각북면_84</v>
      </c>
      <c r="B4812" s="2">
        <v>1720</v>
      </c>
      <c r="C4812" s="2" t="s">
        <v>15793</v>
      </c>
      <c r="D4812" s="2" t="s">
        <v>15794</v>
      </c>
      <c r="E4812" s="2">
        <v>4811</v>
      </c>
      <c r="F4812" s="1">
        <v>20</v>
      </c>
      <c r="G4812" s="1" t="s">
        <v>7085</v>
      </c>
      <c r="H4812" s="1" t="s">
        <v>8501</v>
      </c>
      <c r="I4812" s="1">
        <v>10</v>
      </c>
      <c r="L4812" s="1">
        <v>2</v>
      </c>
      <c r="M4812" s="2" t="s">
        <v>18642</v>
      </c>
      <c r="N4812" s="2" t="s">
        <v>18643</v>
      </c>
      <c r="S4812" s="1" t="s">
        <v>51</v>
      </c>
      <c r="T4812" s="1" t="s">
        <v>1413</v>
      </c>
      <c r="W4812" s="1" t="s">
        <v>1335</v>
      </c>
      <c r="X4812" s="1" t="s">
        <v>9285</v>
      </c>
      <c r="Y4812" s="1" t="s">
        <v>53</v>
      </c>
      <c r="Z4812" s="1" t="s">
        <v>9315</v>
      </c>
      <c r="AC4812" s="1">
        <v>51</v>
      </c>
      <c r="AD4812" s="1" t="s">
        <v>653</v>
      </c>
      <c r="AE4812" s="1" t="s">
        <v>11529</v>
      </c>
      <c r="AJ4812" s="1" t="s">
        <v>17</v>
      </c>
      <c r="AK4812" s="1" t="s">
        <v>11718</v>
      </c>
      <c r="AL4812" s="1" t="s">
        <v>1180</v>
      </c>
      <c r="AM4812" s="1" t="s">
        <v>11685</v>
      </c>
      <c r="AT4812" s="1" t="s">
        <v>88</v>
      </c>
      <c r="AU4812" s="1" t="s">
        <v>8828</v>
      </c>
      <c r="AV4812" s="1" t="s">
        <v>1530</v>
      </c>
      <c r="AW4812" s="1" t="s">
        <v>12138</v>
      </c>
      <c r="BG4812" s="1" t="s">
        <v>88</v>
      </c>
      <c r="BH4812" s="1" t="s">
        <v>8828</v>
      </c>
      <c r="BI4812" s="1" t="s">
        <v>3687</v>
      </c>
      <c r="BJ4812" s="1" t="s">
        <v>10970</v>
      </c>
      <c r="BK4812" s="1" t="s">
        <v>88</v>
      </c>
      <c r="BL4812" s="1" t="s">
        <v>8828</v>
      </c>
      <c r="BM4812" s="1" t="s">
        <v>7341</v>
      </c>
      <c r="BN4812" s="1" t="s">
        <v>13640</v>
      </c>
      <c r="BO4812" s="1" t="s">
        <v>88</v>
      </c>
      <c r="BP4812" s="1" t="s">
        <v>8828</v>
      </c>
      <c r="BQ4812" s="1" t="s">
        <v>7342</v>
      </c>
      <c r="BR4812" s="1" t="s">
        <v>14136</v>
      </c>
      <c r="BS4812" s="1" t="s">
        <v>720</v>
      </c>
      <c r="BT4812" s="1" t="s">
        <v>11736</v>
      </c>
    </row>
    <row r="4813" spans="1:72" ht="13.5" customHeight="1">
      <c r="A4813" s="3" t="str">
        <f>HYPERLINK("http://kyu.snu.ac.kr/sdhj/index.jsp?type=hj/GK14605_00IH_0001_0084.jpg","1720_각북면_84")</f>
        <v>1720_각북면_84</v>
      </c>
      <c r="B4813" s="2">
        <v>1720</v>
      </c>
      <c r="C4813" s="2" t="s">
        <v>15806</v>
      </c>
      <c r="D4813" s="2" t="s">
        <v>15807</v>
      </c>
      <c r="E4813" s="2">
        <v>4812</v>
      </c>
      <c r="F4813" s="1">
        <v>20</v>
      </c>
      <c r="G4813" s="1" t="s">
        <v>7085</v>
      </c>
      <c r="H4813" s="1" t="s">
        <v>8501</v>
      </c>
      <c r="I4813" s="1">
        <v>10</v>
      </c>
      <c r="L4813" s="1">
        <v>2</v>
      </c>
      <c r="M4813" s="2" t="s">
        <v>18642</v>
      </c>
      <c r="N4813" s="2" t="s">
        <v>18643</v>
      </c>
      <c r="S4813" s="1" t="s">
        <v>226</v>
      </c>
      <c r="T4813" s="1" t="s">
        <v>8709</v>
      </c>
      <c r="Y4813" s="1" t="s">
        <v>7343</v>
      </c>
      <c r="Z4813" s="1" t="s">
        <v>9804</v>
      </c>
      <c r="AC4813" s="1">
        <v>17</v>
      </c>
      <c r="AD4813" s="1" t="s">
        <v>69</v>
      </c>
      <c r="AE4813" s="1" t="s">
        <v>11560</v>
      </c>
    </row>
    <row r="4814" spans="1:72" ht="13.5" customHeight="1">
      <c r="A4814" s="3" t="str">
        <f>HYPERLINK("http://kyu.snu.ac.kr/sdhj/index.jsp?type=hj/GK14605_00IH_0001_0084.jpg","1720_각북면_84")</f>
        <v>1720_각북면_84</v>
      </c>
      <c r="B4814" s="2">
        <v>1720</v>
      </c>
      <c r="C4814" s="2" t="s">
        <v>15637</v>
      </c>
      <c r="D4814" s="2" t="s">
        <v>15638</v>
      </c>
      <c r="E4814" s="2">
        <v>4813</v>
      </c>
      <c r="F4814" s="1">
        <v>20</v>
      </c>
      <c r="G4814" s="1" t="s">
        <v>7085</v>
      </c>
      <c r="H4814" s="1" t="s">
        <v>8501</v>
      </c>
      <c r="I4814" s="1">
        <v>10</v>
      </c>
      <c r="L4814" s="1">
        <v>2</v>
      </c>
      <c r="M4814" s="2" t="s">
        <v>18642</v>
      </c>
      <c r="N4814" s="2" t="s">
        <v>18643</v>
      </c>
      <c r="S4814" s="1" t="s">
        <v>68</v>
      </c>
      <c r="T4814" s="1" t="s">
        <v>8708</v>
      </c>
      <c r="Y4814" s="1" t="s">
        <v>5234</v>
      </c>
      <c r="Z4814" s="1" t="s">
        <v>9803</v>
      </c>
      <c r="AC4814" s="1">
        <v>14</v>
      </c>
      <c r="AD4814" s="1" t="s">
        <v>207</v>
      </c>
      <c r="AE4814" s="1" t="s">
        <v>11551</v>
      </c>
    </row>
    <row r="4815" spans="1:72" ht="13.5" customHeight="1">
      <c r="A4815" s="3" t="str">
        <f>HYPERLINK("http://kyu.snu.ac.kr/sdhj/index.jsp?type=hj/GK14605_00IH_0001_0084.jpg","1720_각북면_84")</f>
        <v>1720_각북면_84</v>
      </c>
      <c r="B4815" s="2">
        <v>1720</v>
      </c>
      <c r="C4815" s="2" t="s">
        <v>15637</v>
      </c>
      <c r="D4815" s="2" t="s">
        <v>15638</v>
      </c>
      <c r="E4815" s="2">
        <v>4814</v>
      </c>
      <c r="F4815" s="1">
        <v>20</v>
      </c>
      <c r="G4815" s="1" t="s">
        <v>7085</v>
      </c>
      <c r="H4815" s="1" t="s">
        <v>8501</v>
      </c>
      <c r="I4815" s="1">
        <v>10</v>
      </c>
      <c r="L4815" s="1">
        <v>2</v>
      </c>
      <c r="M4815" s="2" t="s">
        <v>18642</v>
      </c>
      <c r="N4815" s="2" t="s">
        <v>18643</v>
      </c>
      <c r="S4815" s="1" t="s">
        <v>68</v>
      </c>
      <c r="T4815" s="1" t="s">
        <v>8708</v>
      </c>
      <c r="Y4815" s="1" t="s">
        <v>53</v>
      </c>
      <c r="Z4815" s="1" t="s">
        <v>9315</v>
      </c>
      <c r="AC4815" s="1">
        <v>2</v>
      </c>
      <c r="AD4815" s="1" t="s">
        <v>106</v>
      </c>
      <c r="AE4815" s="1" t="s">
        <v>11517</v>
      </c>
      <c r="AF4815" s="1" t="s">
        <v>135</v>
      </c>
      <c r="AG4815" s="1" t="s">
        <v>11569</v>
      </c>
    </row>
    <row r="4816" spans="1:72" ht="13.5" customHeight="1">
      <c r="A4816" s="3" t="str">
        <f>HYPERLINK("http://kyu.snu.ac.kr/sdhj/index.jsp?type=hj/GK14605_00IH_0001_0084.jpg","1720_각북면_84")</f>
        <v>1720_각북면_84</v>
      </c>
      <c r="B4816" s="2">
        <v>1720</v>
      </c>
      <c r="C4816" s="2" t="s">
        <v>15637</v>
      </c>
      <c r="D4816" s="2" t="s">
        <v>15638</v>
      </c>
      <c r="E4816" s="2">
        <v>4815</v>
      </c>
      <c r="F4816" s="1">
        <v>20</v>
      </c>
      <c r="G4816" s="1" t="s">
        <v>7085</v>
      </c>
      <c r="H4816" s="1" t="s">
        <v>8501</v>
      </c>
      <c r="I4816" s="1">
        <v>10</v>
      </c>
      <c r="L4816" s="1">
        <v>3</v>
      </c>
      <c r="M4816" s="2" t="s">
        <v>1130</v>
      </c>
      <c r="N4816" s="2" t="s">
        <v>9802</v>
      </c>
      <c r="T4816" s="1" t="s">
        <v>15624</v>
      </c>
      <c r="U4816" s="1" t="s">
        <v>7344</v>
      </c>
      <c r="V4816" s="1" t="s">
        <v>8930</v>
      </c>
      <c r="Y4816" s="1" t="s">
        <v>1130</v>
      </c>
      <c r="Z4816" s="1" t="s">
        <v>9802</v>
      </c>
      <c r="AC4816" s="1">
        <v>72</v>
      </c>
      <c r="AD4816" s="1" t="s">
        <v>137</v>
      </c>
      <c r="AE4816" s="1" t="s">
        <v>9320</v>
      </c>
      <c r="AJ4816" s="1" t="s">
        <v>17</v>
      </c>
      <c r="AK4816" s="1" t="s">
        <v>11718</v>
      </c>
      <c r="AL4816" s="1" t="s">
        <v>158</v>
      </c>
      <c r="AM4816" s="1" t="s">
        <v>11647</v>
      </c>
      <c r="AN4816" s="1" t="s">
        <v>280</v>
      </c>
      <c r="AO4816" s="1" t="s">
        <v>9917</v>
      </c>
      <c r="AP4816" s="1" t="s">
        <v>215</v>
      </c>
      <c r="AQ4816" s="1" t="s">
        <v>8866</v>
      </c>
      <c r="AR4816" s="1" t="s">
        <v>7345</v>
      </c>
      <c r="AS4816" s="1" t="s">
        <v>11830</v>
      </c>
      <c r="AT4816" s="1" t="s">
        <v>269</v>
      </c>
      <c r="AU4816" s="1" t="s">
        <v>8873</v>
      </c>
      <c r="AV4816" s="1" t="s">
        <v>806</v>
      </c>
      <c r="AW4816" s="1" t="s">
        <v>9357</v>
      </c>
      <c r="BB4816" s="1" t="s">
        <v>278</v>
      </c>
      <c r="BC4816" s="1" t="s">
        <v>8843</v>
      </c>
      <c r="BD4816" s="1" t="s">
        <v>1385</v>
      </c>
      <c r="BE4816" s="1" t="s">
        <v>9806</v>
      </c>
      <c r="BG4816" s="1" t="s">
        <v>721</v>
      </c>
      <c r="BH4816" s="1" t="s">
        <v>17540</v>
      </c>
      <c r="BI4816" s="1" t="s">
        <v>7346</v>
      </c>
      <c r="BJ4816" s="1" t="s">
        <v>9838</v>
      </c>
      <c r="BK4816" s="1" t="s">
        <v>7347</v>
      </c>
      <c r="BL4816" s="1" t="s">
        <v>13493</v>
      </c>
      <c r="BM4816" s="1" t="s">
        <v>8459</v>
      </c>
      <c r="BN4816" s="1" t="s">
        <v>13639</v>
      </c>
      <c r="BO4816" s="1" t="s">
        <v>48</v>
      </c>
      <c r="BP4816" s="1" t="s">
        <v>8899</v>
      </c>
      <c r="BQ4816" s="1" t="s">
        <v>7348</v>
      </c>
      <c r="BR4816" s="1" t="s">
        <v>14135</v>
      </c>
      <c r="BS4816" s="1" t="s">
        <v>305</v>
      </c>
      <c r="BT4816" s="1" t="s">
        <v>11720</v>
      </c>
    </row>
    <row r="4817" spans="1:72" ht="13.5" customHeight="1">
      <c r="A4817" s="3" t="str">
        <f>HYPERLINK("http://kyu.snu.ac.kr/sdhj/index.jsp?type=hj/GK14605_00IH_0001_0084.jpg","1720_각북면_84")</f>
        <v>1720_각북면_84</v>
      </c>
      <c r="B4817" s="2">
        <v>1720</v>
      </c>
      <c r="C4817" s="2" t="s">
        <v>16363</v>
      </c>
      <c r="D4817" s="2" t="s">
        <v>16364</v>
      </c>
      <c r="E4817" s="2">
        <v>4816</v>
      </c>
      <c r="F4817" s="1">
        <v>20</v>
      </c>
      <c r="G4817" s="1" t="s">
        <v>7085</v>
      </c>
      <c r="H4817" s="1" t="s">
        <v>8501</v>
      </c>
      <c r="I4817" s="1">
        <v>10</v>
      </c>
      <c r="L4817" s="1">
        <v>3</v>
      </c>
      <c r="M4817" s="2" t="s">
        <v>1130</v>
      </c>
      <c r="N4817" s="2" t="s">
        <v>9802</v>
      </c>
      <c r="S4817" s="1" t="s">
        <v>51</v>
      </c>
      <c r="T4817" s="1" t="s">
        <v>1413</v>
      </c>
      <c r="U4817" s="1" t="s">
        <v>278</v>
      </c>
      <c r="V4817" s="1" t="s">
        <v>8843</v>
      </c>
      <c r="Y4817" s="1" t="s">
        <v>3301</v>
      </c>
      <c r="Z4817" s="1" t="s">
        <v>9498</v>
      </c>
      <c r="AC4817" s="1">
        <v>64</v>
      </c>
      <c r="AD4817" s="1" t="s">
        <v>105</v>
      </c>
      <c r="AE4817" s="1" t="s">
        <v>11518</v>
      </c>
      <c r="AJ4817" s="1" t="s">
        <v>17</v>
      </c>
      <c r="AK4817" s="1" t="s">
        <v>11718</v>
      </c>
      <c r="AL4817" s="1" t="s">
        <v>528</v>
      </c>
      <c r="AM4817" s="1" t="s">
        <v>11714</v>
      </c>
      <c r="AN4817" s="1" t="s">
        <v>528</v>
      </c>
      <c r="AO4817" s="1" t="s">
        <v>11714</v>
      </c>
      <c r="AR4817" s="1" t="s">
        <v>7349</v>
      </c>
      <c r="AS4817" s="1" t="s">
        <v>11829</v>
      </c>
      <c r="AT4817" s="1" t="s">
        <v>147</v>
      </c>
      <c r="AU4817" s="1" t="s">
        <v>8936</v>
      </c>
      <c r="AV4817" s="1" t="s">
        <v>7350</v>
      </c>
      <c r="AW4817" s="1" t="s">
        <v>15392</v>
      </c>
      <c r="BB4817" s="1" t="s">
        <v>278</v>
      </c>
      <c r="BC4817" s="1" t="s">
        <v>8843</v>
      </c>
      <c r="BD4817" s="1" t="s">
        <v>6329</v>
      </c>
      <c r="BE4817" s="1" t="s">
        <v>11346</v>
      </c>
      <c r="BG4817" s="1" t="s">
        <v>88</v>
      </c>
      <c r="BH4817" s="1" t="s">
        <v>8828</v>
      </c>
      <c r="BI4817" s="1" t="s">
        <v>7351</v>
      </c>
      <c r="BJ4817" s="1" t="s">
        <v>10580</v>
      </c>
      <c r="BM4817" s="1" t="s">
        <v>2621</v>
      </c>
      <c r="BN4817" s="1" t="s">
        <v>12043</v>
      </c>
      <c r="BO4817" s="1" t="s">
        <v>88</v>
      </c>
      <c r="BP4817" s="1" t="s">
        <v>8828</v>
      </c>
      <c r="BQ4817" s="1" t="s">
        <v>7352</v>
      </c>
      <c r="BR4817" s="1" t="s">
        <v>14134</v>
      </c>
      <c r="BS4817" s="1" t="s">
        <v>158</v>
      </c>
      <c r="BT4817" s="1" t="s">
        <v>11647</v>
      </c>
    </row>
    <row r="4818" spans="1:72" ht="13.5" customHeight="1">
      <c r="A4818" s="3" t="str">
        <f>HYPERLINK("http://kyu.snu.ac.kr/sdhj/index.jsp?type=hj/GK14605_00IH_0001_0084.jpg","1720_각북면_84")</f>
        <v>1720_각북면_84</v>
      </c>
      <c r="B4818" s="2">
        <v>1720</v>
      </c>
      <c r="C4818" s="2" t="s">
        <v>16525</v>
      </c>
      <c r="D4818" s="2" t="s">
        <v>16526</v>
      </c>
      <c r="E4818" s="2">
        <v>4817</v>
      </c>
      <c r="F4818" s="1">
        <v>20</v>
      </c>
      <c r="G4818" s="1" t="s">
        <v>7085</v>
      </c>
      <c r="H4818" s="1" t="s">
        <v>8501</v>
      </c>
      <c r="I4818" s="1">
        <v>10</v>
      </c>
      <c r="L4818" s="1">
        <v>3</v>
      </c>
      <c r="M4818" s="2" t="s">
        <v>1130</v>
      </c>
      <c r="N4818" s="2" t="s">
        <v>9802</v>
      </c>
      <c r="S4818" s="1" t="s">
        <v>68</v>
      </c>
      <c r="T4818" s="1" t="s">
        <v>8708</v>
      </c>
      <c r="Y4818" s="1" t="s">
        <v>1315</v>
      </c>
      <c r="Z4818" s="1" t="s">
        <v>9801</v>
      </c>
      <c r="AC4818" s="1">
        <v>6</v>
      </c>
      <c r="AD4818" s="1" t="s">
        <v>75</v>
      </c>
      <c r="AE4818" s="1" t="s">
        <v>11549</v>
      </c>
    </row>
    <row r="4819" spans="1:72" ht="13.5" customHeight="1">
      <c r="A4819" s="3" t="str">
        <f>HYPERLINK("http://kyu.snu.ac.kr/sdhj/index.jsp?type=hj/GK14605_00IH_0001_0084.jpg","1720_각북면_84")</f>
        <v>1720_각북면_84</v>
      </c>
      <c r="B4819" s="2">
        <v>1720</v>
      </c>
      <c r="C4819" s="2" t="s">
        <v>15637</v>
      </c>
      <c r="D4819" s="2" t="s">
        <v>15638</v>
      </c>
      <c r="E4819" s="2">
        <v>4818</v>
      </c>
      <c r="F4819" s="1">
        <v>20</v>
      </c>
      <c r="G4819" s="1" t="s">
        <v>7085</v>
      </c>
      <c r="H4819" s="1" t="s">
        <v>8501</v>
      </c>
      <c r="I4819" s="1">
        <v>10</v>
      </c>
      <c r="L4819" s="1">
        <v>3</v>
      </c>
      <c r="M4819" s="2" t="s">
        <v>1130</v>
      </c>
      <c r="N4819" s="2" t="s">
        <v>9802</v>
      </c>
      <c r="S4819" s="1" t="s">
        <v>71</v>
      </c>
      <c r="T4819" s="1" t="s">
        <v>8710</v>
      </c>
      <c r="Y4819" s="1" t="s">
        <v>1384</v>
      </c>
      <c r="Z4819" s="1" t="s">
        <v>9683</v>
      </c>
      <c r="AC4819" s="1">
        <v>4</v>
      </c>
      <c r="AD4819" s="1" t="s">
        <v>105</v>
      </c>
      <c r="AE4819" s="1" t="s">
        <v>11518</v>
      </c>
    </row>
    <row r="4820" spans="1:72" ht="13.5" customHeight="1">
      <c r="A4820" s="3" t="str">
        <f>HYPERLINK("http://kyu.snu.ac.kr/sdhj/index.jsp?type=hj/GK14605_00IH_0001_0084.jpg","1720_각북면_84")</f>
        <v>1720_각북면_84</v>
      </c>
      <c r="B4820" s="2">
        <v>1720</v>
      </c>
      <c r="C4820" s="2" t="s">
        <v>15637</v>
      </c>
      <c r="D4820" s="2" t="s">
        <v>15638</v>
      </c>
      <c r="E4820" s="2">
        <v>4819</v>
      </c>
      <c r="F4820" s="1">
        <v>20</v>
      </c>
      <c r="G4820" s="1" t="s">
        <v>7085</v>
      </c>
      <c r="H4820" s="1" t="s">
        <v>8501</v>
      </c>
      <c r="I4820" s="1">
        <v>10</v>
      </c>
      <c r="L4820" s="1">
        <v>3</v>
      </c>
      <c r="M4820" s="2" t="s">
        <v>1130</v>
      </c>
      <c r="N4820" s="2" t="s">
        <v>9802</v>
      </c>
      <c r="S4820" s="1" t="s">
        <v>68</v>
      </c>
      <c r="T4820" s="1" t="s">
        <v>8708</v>
      </c>
      <c r="Y4820" s="1" t="s">
        <v>3328</v>
      </c>
      <c r="Z4820" s="1" t="s">
        <v>9781</v>
      </c>
      <c r="AC4820" s="1">
        <v>3</v>
      </c>
      <c r="AD4820" s="1" t="s">
        <v>561</v>
      </c>
      <c r="AE4820" s="1" t="s">
        <v>11535</v>
      </c>
      <c r="AF4820" s="1" t="s">
        <v>135</v>
      </c>
      <c r="AG4820" s="1" t="s">
        <v>11569</v>
      </c>
    </row>
    <row r="4821" spans="1:72" ht="13.5" customHeight="1">
      <c r="A4821" s="3" t="str">
        <f>HYPERLINK("http://kyu.snu.ac.kr/sdhj/index.jsp?type=hj/GK14605_00IH_0001_0085.jpg","1720_각북면_85")</f>
        <v>1720_각북면_85</v>
      </c>
      <c r="B4821" s="2">
        <v>1720</v>
      </c>
      <c r="C4821" s="2" t="s">
        <v>15637</v>
      </c>
      <c r="D4821" s="2" t="s">
        <v>15638</v>
      </c>
      <c r="E4821" s="2">
        <v>4820</v>
      </c>
      <c r="F4821" s="1">
        <v>20</v>
      </c>
      <c r="G4821" s="1" t="s">
        <v>7085</v>
      </c>
      <c r="H4821" s="1" t="s">
        <v>8501</v>
      </c>
      <c r="I4821" s="1">
        <v>10</v>
      </c>
      <c r="L4821" s="1">
        <v>4</v>
      </c>
      <c r="M4821" s="2" t="s">
        <v>1007</v>
      </c>
      <c r="N4821" s="2" t="s">
        <v>9483</v>
      </c>
      <c r="Q4821" s="1" t="s">
        <v>7353</v>
      </c>
      <c r="R4821" s="1" t="s">
        <v>8664</v>
      </c>
      <c r="T4821" s="1" t="s">
        <v>15624</v>
      </c>
      <c r="U4821" s="1" t="s">
        <v>278</v>
      </c>
      <c r="V4821" s="1" t="s">
        <v>8843</v>
      </c>
      <c r="Y4821" s="1" t="s">
        <v>1007</v>
      </c>
      <c r="Z4821" s="1" t="s">
        <v>9483</v>
      </c>
      <c r="AC4821" s="1">
        <v>53</v>
      </c>
      <c r="AD4821" s="1" t="s">
        <v>798</v>
      </c>
      <c r="AE4821" s="1" t="s">
        <v>11550</v>
      </c>
      <c r="AJ4821" s="1" t="s">
        <v>17</v>
      </c>
      <c r="AK4821" s="1" t="s">
        <v>11718</v>
      </c>
      <c r="AL4821" s="1" t="s">
        <v>305</v>
      </c>
      <c r="AM4821" s="1" t="s">
        <v>11720</v>
      </c>
      <c r="AN4821" s="1" t="s">
        <v>491</v>
      </c>
      <c r="AO4821" s="1" t="s">
        <v>11746</v>
      </c>
      <c r="AR4821" s="1" t="s">
        <v>7138</v>
      </c>
      <c r="AS4821" s="1" t="s">
        <v>11822</v>
      </c>
      <c r="AT4821" s="1" t="s">
        <v>88</v>
      </c>
      <c r="AU4821" s="1" t="s">
        <v>8828</v>
      </c>
      <c r="AV4821" s="1" t="s">
        <v>114</v>
      </c>
      <c r="AW4821" s="1" t="s">
        <v>10745</v>
      </c>
      <c r="BB4821" s="1" t="s">
        <v>274</v>
      </c>
      <c r="BC4821" s="1" t="s">
        <v>8855</v>
      </c>
      <c r="BD4821" s="1" t="s">
        <v>7354</v>
      </c>
      <c r="BE4821" s="1" t="s">
        <v>9607</v>
      </c>
      <c r="BG4821" s="1" t="s">
        <v>88</v>
      </c>
      <c r="BH4821" s="1" t="s">
        <v>8828</v>
      </c>
      <c r="BI4821" s="1" t="s">
        <v>7355</v>
      </c>
      <c r="BJ4821" s="1" t="s">
        <v>13076</v>
      </c>
      <c r="BK4821" s="1" t="s">
        <v>88</v>
      </c>
      <c r="BL4821" s="1" t="s">
        <v>8828</v>
      </c>
      <c r="BM4821" s="1" t="s">
        <v>7139</v>
      </c>
      <c r="BN4821" s="1" t="s">
        <v>12027</v>
      </c>
      <c r="BO4821" s="1" t="s">
        <v>88</v>
      </c>
      <c r="BP4821" s="1" t="s">
        <v>8828</v>
      </c>
      <c r="BQ4821" s="1" t="s">
        <v>276</v>
      </c>
      <c r="BR4821" s="1" t="s">
        <v>17541</v>
      </c>
      <c r="BS4821" s="1" t="s">
        <v>158</v>
      </c>
      <c r="BT4821" s="1" t="s">
        <v>11647</v>
      </c>
    </row>
    <row r="4822" spans="1:72" ht="13.5" customHeight="1">
      <c r="A4822" s="3" t="str">
        <f>HYPERLINK("http://kyu.snu.ac.kr/sdhj/index.jsp?type=hj/GK14605_00IH_0001_0085.jpg","1720_각북면_85")</f>
        <v>1720_각북면_85</v>
      </c>
      <c r="B4822" s="2">
        <v>1720</v>
      </c>
      <c r="C4822" s="2" t="s">
        <v>15643</v>
      </c>
      <c r="D4822" s="2" t="s">
        <v>15644</v>
      </c>
      <c r="E4822" s="2">
        <v>4821</v>
      </c>
      <c r="F4822" s="1">
        <v>20</v>
      </c>
      <c r="G4822" s="1" t="s">
        <v>7085</v>
      </c>
      <c r="H4822" s="1" t="s">
        <v>8501</v>
      </c>
      <c r="I4822" s="1">
        <v>10</v>
      </c>
      <c r="L4822" s="1">
        <v>4</v>
      </c>
      <c r="M4822" s="2" t="s">
        <v>1007</v>
      </c>
      <c r="N4822" s="2" t="s">
        <v>9483</v>
      </c>
      <c r="S4822" s="1" t="s">
        <v>71</v>
      </c>
      <c r="T4822" s="1" t="s">
        <v>8710</v>
      </c>
      <c r="U4822" s="1" t="s">
        <v>650</v>
      </c>
      <c r="V4822" s="1" t="s">
        <v>8925</v>
      </c>
      <c r="Y4822" s="1" t="s">
        <v>2567</v>
      </c>
      <c r="Z4822" s="1" t="s">
        <v>9800</v>
      </c>
      <c r="AC4822" s="1">
        <v>17</v>
      </c>
      <c r="AD4822" s="1" t="s">
        <v>69</v>
      </c>
      <c r="AE4822" s="1" t="s">
        <v>11560</v>
      </c>
    </row>
    <row r="4823" spans="1:72" ht="13.5" customHeight="1">
      <c r="A4823" s="3" t="str">
        <f>HYPERLINK("http://kyu.snu.ac.kr/sdhj/index.jsp?type=hj/GK14605_00IH_0001_0085.jpg","1720_각북면_85")</f>
        <v>1720_각북면_85</v>
      </c>
      <c r="B4823" s="2">
        <v>1720</v>
      </c>
      <c r="C4823" s="2" t="s">
        <v>15627</v>
      </c>
      <c r="D4823" s="2" t="s">
        <v>15628</v>
      </c>
      <c r="E4823" s="2">
        <v>4822</v>
      </c>
      <c r="F4823" s="1">
        <v>20</v>
      </c>
      <c r="G4823" s="1" t="s">
        <v>7085</v>
      </c>
      <c r="H4823" s="1" t="s">
        <v>8501</v>
      </c>
      <c r="I4823" s="1">
        <v>10</v>
      </c>
      <c r="L4823" s="1">
        <v>4</v>
      </c>
      <c r="M4823" s="2" t="s">
        <v>1007</v>
      </c>
      <c r="N4823" s="2" t="s">
        <v>9483</v>
      </c>
      <c r="S4823" s="1" t="s">
        <v>68</v>
      </c>
      <c r="T4823" s="1" t="s">
        <v>8708</v>
      </c>
      <c r="Y4823" s="1" t="s">
        <v>4022</v>
      </c>
      <c r="Z4823" s="1" t="s">
        <v>9799</v>
      </c>
      <c r="AC4823" s="1">
        <v>14</v>
      </c>
      <c r="AD4823" s="1" t="s">
        <v>207</v>
      </c>
      <c r="AE4823" s="1" t="s">
        <v>11551</v>
      </c>
    </row>
    <row r="4824" spans="1:72" ht="13.5" customHeight="1">
      <c r="A4824" s="3" t="str">
        <f>HYPERLINK("http://kyu.snu.ac.kr/sdhj/index.jsp?type=hj/GK14605_00IH_0001_0085.jpg","1720_각북면_85")</f>
        <v>1720_각북면_85</v>
      </c>
      <c r="B4824" s="2">
        <v>1720</v>
      </c>
      <c r="C4824" s="2" t="s">
        <v>15637</v>
      </c>
      <c r="D4824" s="2" t="s">
        <v>15638</v>
      </c>
      <c r="E4824" s="2">
        <v>4823</v>
      </c>
      <c r="F4824" s="1">
        <v>20</v>
      </c>
      <c r="G4824" s="1" t="s">
        <v>7085</v>
      </c>
      <c r="H4824" s="1" t="s">
        <v>8501</v>
      </c>
      <c r="I4824" s="1">
        <v>10</v>
      </c>
      <c r="L4824" s="1">
        <v>4</v>
      </c>
      <c r="M4824" s="2" t="s">
        <v>1007</v>
      </c>
      <c r="N4824" s="2" t="s">
        <v>9483</v>
      </c>
      <c r="S4824" s="1" t="s">
        <v>71</v>
      </c>
      <c r="T4824" s="1" t="s">
        <v>8710</v>
      </c>
      <c r="Y4824" s="1" t="s">
        <v>1462</v>
      </c>
      <c r="Z4824" s="1" t="s">
        <v>9798</v>
      </c>
      <c r="AF4824" s="1" t="s">
        <v>67</v>
      </c>
      <c r="AG4824" s="1" t="s">
        <v>9286</v>
      </c>
    </row>
    <row r="4825" spans="1:72" ht="13.5" customHeight="1">
      <c r="A4825" s="3" t="str">
        <f>HYPERLINK("http://kyu.snu.ac.kr/sdhj/index.jsp?type=hj/GK14605_00IH_0001_0085.jpg","1720_각북면_85")</f>
        <v>1720_각북면_85</v>
      </c>
      <c r="B4825" s="2">
        <v>1720</v>
      </c>
      <c r="C4825" s="2" t="s">
        <v>15637</v>
      </c>
      <c r="D4825" s="2" t="s">
        <v>15638</v>
      </c>
      <c r="E4825" s="2">
        <v>4824</v>
      </c>
      <c r="F4825" s="1">
        <v>20</v>
      </c>
      <c r="G4825" s="1" t="s">
        <v>7085</v>
      </c>
      <c r="H4825" s="1" t="s">
        <v>8501</v>
      </c>
      <c r="I4825" s="1">
        <v>10</v>
      </c>
      <c r="L4825" s="1">
        <v>4</v>
      </c>
      <c r="M4825" s="2" t="s">
        <v>1007</v>
      </c>
      <c r="N4825" s="2" t="s">
        <v>9483</v>
      </c>
      <c r="S4825" s="1" t="s">
        <v>71</v>
      </c>
      <c r="T4825" s="1" t="s">
        <v>8710</v>
      </c>
      <c r="Y4825" s="1" t="s">
        <v>7356</v>
      </c>
      <c r="Z4825" s="1" t="s">
        <v>9797</v>
      </c>
      <c r="AF4825" s="1" t="s">
        <v>67</v>
      </c>
      <c r="AG4825" s="1" t="s">
        <v>9286</v>
      </c>
    </row>
    <row r="4826" spans="1:72" ht="13.5" customHeight="1">
      <c r="A4826" s="3" t="str">
        <f>HYPERLINK("http://kyu.snu.ac.kr/sdhj/index.jsp?type=hj/GK14605_00IH_0001_0085.jpg","1720_각북면_85")</f>
        <v>1720_각북면_85</v>
      </c>
      <c r="B4826" s="2">
        <v>1720</v>
      </c>
      <c r="C4826" s="2" t="s">
        <v>15637</v>
      </c>
      <c r="D4826" s="2" t="s">
        <v>15638</v>
      </c>
      <c r="E4826" s="2">
        <v>4825</v>
      </c>
      <c r="F4826" s="1">
        <v>20</v>
      </c>
      <c r="G4826" s="1" t="s">
        <v>7085</v>
      </c>
      <c r="H4826" s="1" t="s">
        <v>8501</v>
      </c>
      <c r="I4826" s="1">
        <v>10</v>
      </c>
      <c r="L4826" s="1">
        <v>5</v>
      </c>
      <c r="M4826" s="2" t="s">
        <v>7357</v>
      </c>
      <c r="N4826" s="2" t="s">
        <v>9796</v>
      </c>
      <c r="T4826" s="1" t="s">
        <v>15624</v>
      </c>
      <c r="U4826" s="1" t="s">
        <v>6126</v>
      </c>
      <c r="V4826" s="1" t="s">
        <v>8926</v>
      </c>
      <c r="Y4826" s="1" t="s">
        <v>7357</v>
      </c>
      <c r="Z4826" s="1" t="s">
        <v>9796</v>
      </c>
      <c r="AC4826" s="1">
        <v>53</v>
      </c>
      <c r="AD4826" s="1" t="s">
        <v>798</v>
      </c>
      <c r="AE4826" s="1" t="s">
        <v>11550</v>
      </c>
      <c r="AJ4826" s="1" t="s">
        <v>17</v>
      </c>
      <c r="AK4826" s="1" t="s">
        <v>11718</v>
      </c>
      <c r="AL4826" s="1" t="s">
        <v>720</v>
      </c>
      <c r="AM4826" s="1" t="s">
        <v>11736</v>
      </c>
      <c r="AN4826" s="1" t="s">
        <v>305</v>
      </c>
      <c r="AO4826" s="1" t="s">
        <v>11720</v>
      </c>
      <c r="AR4826" s="1" t="s">
        <v>7358</v>
      </c>
      <c r="AS4826" s="1" t="s">
        <v>15424</v>
      </c>
      <c r="AT4826" s="1" t="s">
        <v>88</v>
      </c>
      <c r="AU4826" s="1" t="s">
        <v>8828</v>
      </c>
      <c r="AV4826" s="1" t="s">
        <v>7099</v>
      </c>
      <c r="AW4826" s="1" t="s">
        <v>12137</v>
      </c>
      <c r="BB4826" s="1" t="s">
        <v>274</v>
      </c>
      <c r="BC4826" s="1" t="s">
        <v>8855</v>
      </c>
      <c r="BD4826" s="1" t="s">
        <v>7100</v>
      </c>
      <c r="BE4826" s="1" t="s">
        <v>9904</v>
      </c>
      <c r="BG4826" s="1" t="s">
        <v>233</v>
      </c>
      <c r="BH4826" s="1" t="s">
        <v>8848</v>
      </c>
      <c r="BI4826" s="1" t="s">
        <v>7215</v>
      </c>
      <c r="BJ4826" s="1" t="s">
        <v>13054</v>
      </c>
      <c r="BK4826" s="1" t="s">
        <v>818</v>
      </c>
      <c r="BL4826" s="1" t="s">
        <v>8881</v>
      </c>
      <c r="BM4826" s="1" t="s">
        <v>5659</v>
      </c>
      <c r="BN4826" s="1" t="s">
        <v>10168</v>
      </c>
      <c r="BO4826" s="1" t="s">
        <v>88</v>
      </c>
      <c r="BP4826" s="1" t="s">
        <v>8828</v>
      </c>
      <c r="BQ4826" s="1" t="s">
        <v>7102</v>
      </c>
      <c r="BR4826" s="1" t="s">
        <v>14133</v>
      </c>
      <c r="BS4826" s="1" t="s">
        <v>241</v>
      </c>
      <c r="BT4826" s="1" t="s">
        <v>11687</v>
      </c>
    </row>
    <row r="4827" spans="1:72" ht="13.5" customHeight="1">
      <c r="A4827" s="3" t="str">
        <f>HYPERLINK("http://kyu.snu.ac.kr/sdhj/index.jsp?type=hj/GK14605_00IH_0001_0085.jpg","1720_각북면_85")</f>
        <v>1720_각북면_85</v>
      </c>
      <c r="B4827" s="2">
        <v>1720</v>
      </c>
      <c r="C4827" s="2" t="s">
        <v>16128</v>
      </c>
      <c r="D4827" s="2" t="s">
        <v>16129</v>
      </c>
      <c r="E4827" s="2">
        <v>4826</v>
      </c>
      <c r="F4827" s="1">
        <v>20</v>
      </c>
      <c r="G4827" s="1" t="s">
        <v>7085</v>
      </c>
      <c r="H4827" s="1" t="s">
        <v>8501</v>
      </c>
      <c r="I4827" s="1">
        <v>10</v>
      </c>
      <c r="L4827" s="1">
        <v>5</v>
      </c>
      <c r="M4827" s="2" t="s">
        <v>7357</v>
      </c>
      <c r="N4827" s="2" t="s">
        <v>9796</v>
      </c>
      <c r="S4827" s="1" t="s">
        <v>51</v>
      </c>
      <c r="T4827" s="1" t="s">
        <v>1413</v>
      </c>
      <c r="W4827" s="1" t="s">
        <v>310</v>
      </c>
      <c r="X4827" s="1" t="s">
        <v>9263</v>
      </c>
      <c r="Y4827" s="1" t="s">
        <v>53</v>
      </c>
      <c r="Z4827" s="1" t="s">
        <v>9315</v>
      </c>
      <c r="AC4827" s="1">
        <v>47</v>
      </c>
      <c r="AD4827" s="1" t="s">
        <v>246</v>
      </c>
      <c r="AE4827" s="1" t="s">
        <v>11545</v>
      </c>
      <c r="AJ4827" s="1" t="s">
        <v>17</v>
      </c>
      <c r="AK4827" s="1" t="s">
        <v>11718</v>
      </c>
      <c r="AL4827" s="1" t="s">
        <v>305</v>
      </c>
      <c r="AM4827" s="1" t="s">
        <v>11720</v>
      </c>
      <c r="AT4827" s="1" t="s">
        <v>88</v>
      </c>
      <c r="AU4827" s="1" t="s">
        <v>8828</v>
      </c>
      <c r="AV4827" s="1" t="s">
        <v>8324</v>
      </c>
      <c r="AW4827" s="1" t="s">
        <v>12136</v>
      </c>
      <c r="BG4827" s="1" t="s">
        <v>48</v>
      </c>
      <c r="BH4827" s="1" t="s">
        <v>8899</v>
      </c>
      <c r="BI4827" s="1" t="s">
        <v>6430</v>
      </c>
      <c r="BJ4827" s="1" t="s">
        <v>13065</v>
      </c>
      <c r="BK4827" s="1" t="s">
        <v>48</v>
      </c>
      <c r="BL4827" s="1" t="s">
        <v>8899</v>
      </c>
      <c r="BM4827" s="1" t="s">
        <v>7207</v>
      </c>
      <c r="BN4827" s="1" t="s">
        <v>13275</v>
      </c>
      <c r="BO4827" s="1" t="s">
        <v>88</v>
      </c>
      <c r="BP4827" s="1" t="s">
        <v>8828</v>
      </c>
      <c r="BQ4827" s="1" t="s">
        <v>7107</v>
      </c>
      <c r="BR4827" s="1" t="s">
        <v>14132</v>
      </c>
      <c r="BS4827" s="1" t="s">
        <v>1752</v>
      </c>
      <c r="BT4827" s="1" t="s">
        <v>11745</v>
      </c>
    </row>
    <row r="4828" spans="1:72" ht="13.5" customHeight="1">
      <c r="A4828" s="3" t="str">
        <f>HYPERLINK("http://kyu.snu.ac.kr/sdhj/index.jsp?type=hj/GK14605_00IH_0001_0085.jpg","1720_각북면_85")</f>
        <v>1720_각북면_85</v>
      </c>
      <c r="B4828" s="2">
        <v>1720</v>
      </c>
      <c r="C4828" s="2" t="s">
        <v>15666</v>
      </c>
      <c r="D4828" s="2" t="s">
        <v>15667</v>
      </c>
      <c r="E4828" s="2">
        <v>4827</v>
      </c>
      <c r="F4828" s="1">
        <v>20</v>
      </c>
      <c r="G4828" s="1" t="s">
        <v>7085</v>
      </c>
      <c r="H4828" s="1" t="s">
        <v>8501</v>
      </c>
      <c r="I4828" s="1">
        <v>10</v>
      </c>
      <c r="L4828" s="1">
        <v>5</v>
      </c>
      <c r="M4828" s="2" t="s">
        <v>7357</v>
      </c>
      <c r="N4828" s="2" t="s">
        <v>9796</v>
      </c>
      <c r="S4828" s="1" t="s">
        <v>68</v>
      </c>
      <c r="T4828" s="1" t="s">
        <v>8708</v>
      </c>
      <c r="Y4828" s="1" t="s">
        <v>14881</v>
      </c>
      <c r="Z4828" s="1" t="s">
        <v>17542</v>
      </c>
      <c r="AC4828" s="1">
        <v>16</v>
      </c>
      <c r="AD4828" s="1" t="s">
        <v>160</v>
      </c>
      <c r="AE4828" s="1" t="s">
        <v>11534</v>
      </c>
    </row>
    <row r="4829" spans="1:72" ht="13.5" customHeight="1">
      <c r="A4829" s="3" t="str">
        <f>HYPERLINK("http://kyu.snu.ac.kr/sdhj/index.jsp?type=hj/GK14605_00IH_0001_0085.jpg","1720_각북면_85")</f>
        <v>1720_각북면_85</v>
      </c>
      <c r="B4829" s="2">
        <v>1720</v>
      </c>
      <c r="C4829" s="2" t="s">
        <v>17543</v>
      </c>
      <c r="D4829" s="2" t="s">
        <v>17544</v>
      </c>
      <c r="E4829" s="2">
        <v>4828</v>
      </c>
      <c r="F4829" s="1">
        <v>20</v>
      </c>
      <c r="G4829" s="1" t="s">
        <v>7085</v>
      </c>
      <c r="H4829" s="1" t="s">
        <v>8501</v>
      </c>
      <c r="I4829" s="1">
        <v>10</v>
      </c>
      <c r="L4829" s="1">
        <v>5</v>
      </c>
      <c r="M4829" s="2" t="s">
        <v>7357</v>
      </c>
      <c r="N4829" s="2" t="s">
        <v>9796</v>
      </c>
      <c r="S4829" s="1" t="s">
        <v>71</v>
      </c>
      <c r="T4829" s="1" t="s">
        <v>8710</v>
      </c>
      <c r="U4829" s="1" t="s">
        <v>7359</v>
      </c>
      <c r="V4829" s="1" t="s">
        <v>8929</v>
      </c>
      <c r="Y4829" s="1" t="s">
        <v>7360</v>
      </c>
      <c r="Z4829" s="1" t="s">
        <v>9795</v>
      </c>
      <c r="AC4829" s="1">
        <v>13</v>
      </c>
      <c r="AD4829" s="1" t="s">
        <v>229</v>
      </c>
      <c r="AE4829" s="1" t="s">
        <v>11524</v>
      </c>
    </row>
    <row r="4830" spans="1:72" ht="13.5" customHeight="1">
      <c r="A4830" s="3" t="str">
        <f>HYPERLINK("http://kyu.snu.ac.kr/sdhj/index.jsp?type=hj/GK14605_00IH_0001_0085.jpg","1720_각북면_85")</f>
        <v>1720_각북면_85</v>
      </c>
      <c r="B4830" s="2">
        <v>1720</v>
      </c>
      <c r="C4830" s="2" t="s">
        <v>15637</v>
      </c>
      <c r="D4830" s="2" t="s">
        <v>15638</v>
      </c>
      <c r="E4830" s="2">
        <v>4829</v>
      </c>
      <c r="F4830" s="1">
        <v>20</v>
      </c>
      <c r="G4830" s="1" t="s">
        <v>7085</v>
      </c>
      <c r="H4830" s="1" t="s">
        <v>8501</v>
      </c>
      <c r="I4830" s="1">
        <v>10</v>
      </c>
      <c r="L4830" s="1">
        <v>5</v>
      </c>
      <c r="M4830" s="2" t="s">
        <v>7357</v>
      </c>
      <c r="N4830" s="2" t="s">
        <v>9796</v>
      </c>
      <c r="S4830" s="1" t="s">
        <v>68</v>
      </c>
      <c r="T4830" s="1" t="s">
        <v>8708</v>
      </c>
      <c r="Y4830" s="1" t="s">
        <v>2652</v>
      </c>
      <c r="Z4830" s="1" t="s">
        <v>9794</v>
      </c>
      <c r="AF4830" s="1" t="s">
        <v>67</v>
      </c>
      <c r="AG4830" s="1" t="s">
        <v>9286</v>
      </c>
    </row>
    <row r="4831" spans="1:72" ht="13.5" customHeight="1">
      <c r="A4831" s="3" t="str">
        <f>HYPERLINK("http://kyu.snu.ac.kr/sdhj/index.jsp?type=hj/GK14605_00IH_0001_0085.jpg","1720_각북면_85")</f>
        <v>1720_각북면_85</v>
      </c>
      <c r="B4831" s="2">
        <v>1720</v>
      </c>
      <c r="C4831" s="2" t="s">
        <v>15637</v>
      </c>
      <c r="D4831" s="2" t="s">
        <v>15638</v>
      </c>
      <c r="E4831" s="2">
        <v>4830</v>
      </c>
      <c r="F4831" s="1">
        <v>20</v>
      </c>
      <c r="G4831" s="1" t="s">
        <v>7085</v>
      </c>
      <c r="H4831" s="1" t="s">
        <v>8501</v>
      </c>
      <c r="I4831" s="1">
        <v>10</v>
      </c>
      <c r="L4831" s="1">
        <v>5</v>
      </c>
      <c r="M4831" s="2" t="s">
        <v>7357</v>
      </c>
      <c r="N4831" s="2" t="s">
        <v>9796</v>
      </c>
      <c r="T4831" s="1" t="s">
        <v>15640</v>
      </c>
      <c r="U4831" s="1" t="s">
        <v>266</v>
      </c>
      <c r="V4831" s="1" t="s">
        <v>8830</v>
      </c>
      <c r="Y4831" s="1" t="s">
        <v>5510</v>
      </c>
      <c r="Z4831" s="1" t="s">
        <v>9770</v>
      </c>
      <c r="AC4831" s="1">
        <v>28</v>
      </c>
      <c r="AD4831" s="1" t="s">
        <v>95</v>
      </c>
      <c r="AE4831" s="1" t="s">
        <v>11539</v>
      </c>
      <c r="AF4831" s="1" t="s">
        <v>135</v>
      </c>
      <c r="AG4831" s="1" t="s">
        <v>11569</v>
      </c>
    </row>
    <row r="4832" spans="1:72" ht="13.5" customHeight="1">
      <c r="A4832" s="3" t="str">
        <f>HYPERLINK("http://kyu.snu.ac.kr/sdhj/index.jsp?type=hj/GK14605_00IH_0001_0085.jpg","1720_각북면_85")</f>
        <v>1720_각북면_85</v>
      </c>
      <c r="B4832" s="2">
        <v>1720</v>
      </c>
      <c r="C4832" s="2" t="s">
        <v>15637</v>
      </c>
      <c r="D4832" s="2" t="s">
        <v>15638</v>
      </c>
      <c r="E4832" s="2">
        <v>4831</v>
      </c>
      <c r="F4832" s="1">
        <v>20</v>
      </c>
      <c r="G4832" s="1" t="s">
        <v>7085</v>
      </c>
      <c r="H4832" s="1" t="s">
        <v>8501</v>
      </c>
      <c r="I4832" s="1">
        <v>11</v>
      </c>
      <c r="J4832" s="1" t="s">
        <v>7361</v>
      </c>
      <c r="K4832" s="1" t="s">
        <v>8539</v>
      </c>
      <c r="L4832" s="1">
        <v>1</v>
      </c>
      <c r="M4832" s="2" t="s">
        <v>685</v>
      </c>
      <c r="N4832" s="2" t="s">
        <v>9793</v>
      </c>
      <c r="T4832" s="1" t="s">
        <v>15803</v>
      </c>
      <c r="U4832" s="1" t="s">
        <v>5226</v>
      </c>
      <c r="V4832" s="1" t="s">
        <v>8924</v>
      </c>
      <c r="Y4832" s="1" t="s">
        <v>685</v>
      </c>
      <c r="Z4832" s="1" t="s">
        <v>9793</v>
      </c>
      <c r="AC4832" s="1">
        <v>56</v>
      </c>
      <c r="AD4832" s="1" t="s">
        <v>673</v>
      </c>
      <c r="AE4832" s="1" t="s">
        <v>11548</v>
      </c>
      <c r="AJ4832" s="1" t="s">
        <v>17</v>
      </c>
      <c r="AK4832" s="1" t="s">
        <v>11718</v>
      </c>
      <c r="AL4832" s="1" t="s">
        <v>158</v>
      </c>
      <c r="AM4832" s="1" t="s">
        <v>11647</v>
      </c>
      <c r="AN4832" s="1" t="s">
        <v>202</v>
      </c>
      <c r="AO4832" s="1" t="s">
        <v>11631</v>
      </c>
      <c r="AR4832" s="1" t="s">
        <v>7362</v>
      </c>
      <c r="AS4832" s="1" t="s">
        <v>11828</v>
      </c>
      <c r="AT4832" s="1" t="s">
        <v>88</v>
      </c>
      <c r="AU4832" s="1" t="s">
        <v>8828</v>
      </c>
      <c r="AV4832" s="1" t="s">
        <v>671</v>
      </c>
      <c r="AW4832" s="1" t="s">
        <v>12135</v>
      </c>
      <c r="BB4832" s="1" t="s">
        <v>274</v>
      </c>
      <c r="BC4832" s="1" t="s">
        <v>8855</v>
      </c>
      <c r="BD4832" s="1" t="s">
        <v>3176</v>
      </c>
      <c r="BE4832" s="1" t="s">
        <v>9792</v>
      </c>
      <c r="BG4832" s="1" t="s">
        <v>88</v>
      </c>
      <c r="BH4832" s="1" t="s">
        <v>8828</v>
      </c>
      <c r="BI4832" s="1" t="s">
        <v>6154</v>
      </c>
      <c r="BJ4832" s="1" t="s">
        <v>13075</v>
      </c>
      <c r="BM4832" s="1" t="s">
        <v>7363</v>
      </c>
      <c r="BN4832" s="1" t="s">
        <v>13638</v>
      </c>
      <c r="BO4832" s="1" t="s">
        <v>573</v>
      </c>
      <c r="BP4832" s="1" t="s">
        <v>8905</v>
      </c>
      <c r="BQ4832" s="1" t="s">
        <v>7364</v>
      </c>
      <c r="BR4832" s="1" t="s">
        <v>14131</v>
      </c>
      <c r="BS4832" s="1" t="s">
        <v>158</v>
      </c>
      <c r="BT4832" s="1" t="s">
        <v>11647</v>
      </c>
    </row>
    <row r="4833" spans="1:72" ht="13.5" customHeight="1">
      <c r="A4833" s="3" t="str">
        <f>HYPERLINK("http://kyu.snu.ac.kr/sdhj/index.jsp?type=hj/GK14605_00IH_0001_0085.jpg","1720_각북면_85")</f>
        <v>1720_각북면_85</v>
      </c>
      <c r="B4833" s="2">
        <v>1720</v>
      </c>
      <c r="C4833" s="2" t="s">
        <v>15752</v>
      </c>
      <c r="D4833" s="2" t="s">
        <v>15753</v>
      </c>
      <c r="E4833" s="2">
        <v>4832</v>
      </c>
      <c r="F4833" s="1">
        <v>20</v>
      </c>
      <c r="G4833" s="1" t="s">
        <v>7085</v>
      </c>
      <c r="H4833" s="1" t="s">
        <v>8501</v>
      </c>
      <c r="I4833" s="1">
        <v>11</v>
      </c>
      <c r="L4833" s="1">
        <v>1</v>
      </c>
      <c r="M4833" s="2" t="s">
        <v>685</v>
      </c>
      <c r="N4833" s="2" t="s">
        <v>9793</v>
      </c>
      <c r="S4833" s="1" t="s">
        <v>51</v>
      </c>
      <c r="T4833" s="1" t="s">
        <v>1413</v>
      </c>
      <c r="U4833" s="1" t="s">
        <v>278</v>
      </c>
      <c r="V4833" s="1" t="s">
        <v>8843</v>
      </c>
      <c r="Y4833" s="1" t="s">
        <v>2134</v>
      </c>
      <c r="Z4833" s="1" t="s">
        <v>9407</v>
      </c>
      <c r="AC4833" s="1">
        <v>60</v>
      </c>
      <c r="AD4833" s="1" t="s">
        <v>173</v>
      </c>
      <c r="AE4833" s="1" t="s">
        <v>11533</v>
      </c>
      <c r="AJ4833" s="1" t="s">
        <v>17</v>
      </c>
      <c r="AK4833" s="1" t="s">
        <v>11718</v>
      </c>
      <c r="AL4833" s="1" t="s">
        <v>149</v>
      </c>
      <c r="AM4833" s="1" t="s">
        <v>11728</v>
      </c>
      <c r="AN4833" s="1" t="s">
        <v>602</v>
      </c>
      <c r="AO4833" s="1" t="s">
        <v>8712</v>
      </c>
      <c r="AR4833" s="1" t="s">
        <v>7365</v>
      </c>
      <c r="AS4833" s="1" t="s">
        <v>11827</v>
      </c>
      <c r="AT4833" s="1" t="s">
        <v>269</v>
      </c>
      <c r="AU4833" s="1" t="s">
        <v>8873</v>
      </c>
      <c r="AV4833" s="1" t="s">
        <v>170</v>
      </c>
      <c r="AW4833" s="1" t="s">
        <v>12134</v>
      </c>
      <c r="BB4833" s="1" t="s">
        <v>278</v>
      </c>
      <c r="BC4833" s="1" t="s">
        <v>8843</v>
      </c>
      <c r="BD4833" s="1" t="s">
        <v>8347</v>
      </c>
      <c r="BE4833" s="1" t="s">
        <v>9935</v>
      </c>
      <c r="BG4833" s="1" t="s">
        <v>88</v>
      </c>
      <c r="BH4833" s="1" t="s">
        <v>8828</v>
      </c>
      <c r="BI4833" s="1" t="s">
        <v>1998</v>
      </c>
      <c r="BJ4833" s="1" t="s">
        <v>10936</v>
      </c>
      <c r="BK4833" s="1" t="s">
        <v>88</v>
      </c>
      <c r="BL4833" s="1" t="s">
        <v>8828</v>
      </c>
      <c r="BM4833" s="1" t="s">
        <v>5656</v>
      </c>
      <c r="BN4833" s="1" t="s">
        <v>13637</v>
      </c>
      <c r="BO4833" s="1" t="s">
        <v>88</v>
      </c>
      <c r="BP4833" s="1" t="s">
        <v>8828</v>
      </c>
      <c r="BQ4833" s="1" t="s">
        <v>4857</v>
      </c>
      <c r="BR4833" s="1" t="s">
        <v>14130</v>
      </c>
      <c r="BS4833" s="1" t="s">
        <v>158</v>
      </c>
      <c r="BT4833" s="1" t="s">
        <v>11647</v>
      </c>
    </row>
    <row r="4834" spans="1:72" ht="13.5" customHeight="1">
      <c r="A4834" s="3" t="str">
        <f>HYPERLINK("http://kyu.snu.ac.kr/sdhj/index.jsp?type=hj/GK14605_00IH_0001_0085.jpg","1720_각북면_85")</f>
        <v>1720_각북면_85</v>
      </c>
      <c r="B4834" s="2">
        <v>1720</v>
      </c>
      <c r="C4834" s="2" t="s">
        <v>15678</v>
      </c>
      <c r="D4834" s="2" t="s">
        <v>15679</v>
      </c>
      <c r="E4834" s="2">
        <v>4833</v>
      </c>
      <c r="F4834" s="1">
        <v>20</v>
      </c>
      <c r="G4834" s="1" t="s">
        <v>7085</v>
      </c>
      <c r="H4834" s="1" t="s">
        <v>8501</v>
      </c>
      <c r="I4834" s="1">
        <v>11</v>
      </c>
      <c r="L4834" s="1">
        <v>1</v>
      </c>
      <c r="M4834" s="2" t="s">
        <v>685</v>
      </c>
      <c r="N4834" s="2" t="s">
        <v>9793</v>
      </c>
      <c r="S4834" s="1" t="s">
        <v>102</v>
      </c>
      <c r="T4834" s="1" t="s">
        <v>8723</v>
      </c>
      <c r="U4834" s="1" t="s">
        <v>274</v>
      </c>
      <c r="V4834" s="1" t="s">
        <v>8855</v>
      </c>
      <c r="Y4834" s="1" t="s">
        <v>3176</v>
      </c>
      <c r="Z4834" s="1" t="s">
        <v>9792</v>
      </c>
      <c r="AC4834" s="1">
        <v>89</v>
      </c>
      <c r="AD4834" s="1" t="s">
        <v>555</v>
      </c>
      <c r="AE4834" s="1" t="s">
        <v>11553</v>
      </c>
    </row>
    <row r="4835" spans="1:72" ht="13.5" customHeight="1">
      <c r="A4835" s="3" t="str">
        <f>HYPERLINK("http://kyu.snu.ac.kr/sdhj/index.jsp?type=hj/GK14605_00IH_0001_0085.jpg","1720_각북면_85")</f>
        <v>1720_각북면_85</v>
      </c>
      <c r="B4835" s="2">
        <v>1720</v>
      </c>
      <c r="C4835" s="2" t="s">
        <v>15637</v>
      </c>
      <c r="D4835" s="2" t="s">
        <v>15638</v>
      </c>
      <c r="E4835" s="2">
        <v>4834</v>
      </c>
      <c r="F4835" s="1">
        <v>20</v>
      </c>
      <c r="G4835" s="1" t="s">
        <v>7085</v>
      </c>
      <c r="H4835" s="1" t="s">
        <v>8501</v>
      </c>
      <c r="I4835" s="1">
        <v>11</v>
      </c>
      <c r="L4835" s="1">
        <v>1</v>
      </c>
      <c r="M4835" s="2" t="s">
        <v>685</v>
      </c>
      <c r="N4835" s="2" t="s">
        <v>9793</v>
      </c>
      <c r="S4835" s="1" t="s">
        <v>68</v>
      </c>
      <c r="T4835" s="1" t="s">
        <v>8708</v>
      </c>
      <c r="Y4835" s="1" t="s">
        <v>53</v>
      </c>
      <c r="Z4835" s="1" t="s">
        <v>9315</v>
      </c>
      <c r="AF4835" s="1" t="s">
        <v>67</v>
      </c>
      <c r="AG4835" s="1" t="s">
        <v>9286</v>
      </c>
    </row>
    <row r="4836" spans="1:72" ht="13.5" customHeight="1">
      <c r="A4836" s="3" t="str">
        <f>HYPERLINK("http://kyu.snu.ac.kr/sdhj/index.jsp?type=hj/GK14605_00IH_0001_0085.jpg","1720_각북면_85")</f>
        <v>1720_각북면_85</v>
      </c>
      <c r="B4836" s="2">
        <v>1720</v>
      </c>
      <c r="C4836" s="2" t="s">
        <v>15637</v>
      </c>
      <c r="D4836" s="2" t="s">
        <v>15638</v>
      </c>
      <c r="E4836" s="2">
        <v>4835</v>
      </c>
      <c r="F4836" s="1">
        <v>20</v>
      </c>
      <c r="G4836" s="1" t="s">
        <v>7085</v>
      </c>
      <c r="H4836" s="1" t="s">
        <v>8501</v>
      </c>
      <c r="I4836" s="1">
        <v>11</v>
      </c>
      <c r="L4836" s="1">
        <v>1</v>
      </c>
      <c r="M4836" s="2" t="s">
        <v>685</v>
      </c>
      <c r="N4836" s="2" t="s">
        <v>9793</v>
      </c>
      <c r="S4836" s="1" t="s">
        <v>71</v>
      </c>
      <c r="T4836" s="1" t="s">
        <v>8710</v>
      </c>
      <c r="U4836" s="1" t="s">
        <v>650</v>
      </c>
      <c r="V4836" s="1" t="s">
        <v>8925</v>
      </c>
      <c r="Y4836" s="1" t="s">
        <v>7366</v>
      </c>
      <c r="Z4836" s="1" t="s">
        <v>9791</v>
      </c>
      <c r="AC4836" s="1">
        <v>18</v>
      </c>
      <c r="AD4836" s="1" t="s">
        <v>130</v>
      </c>
      <c r="AE4836" s="1" t="s">
        <v>11547</v>
      </c>
    </row>
    <row r="4837" spans="1:72" ht="13.5" customHeight="1">
      <c r="A4837" s="3" t="str">
        <f>HYPERLINK("http://kyu.snu.ac.kr/sdhj/index.jsp?type=hj/GK14605_00IH_0001_0085.jpg","1720_각북면_85")</f>
        <v>1720_각북면_85</v>
      </c>
      <c r="B4837" s="2">
        <v>1720</v>
      </c>
      <c r="C4837" s="2" t="s">
        <v>15627</v>
      </c>
      <c r="D4837" s="2" t="s">
        <v>15628</v>
      </c>
      <c r="E4837" s="2">
        <v>4836</v>
      </c>
      <c r="F4837" s="1">
        <v>20</v>
      </c>
      <c r="G4837" s="1" t="s">
        <v>7085</v>
      </c>
      <c r="H4837" s="1" t="s">
        <v>8501</v>
      </c>
      <c r="I4837" s="1">
        <v>11</v>
      </c>
      <c r="L4837" s="1">
        <v>2</v>
      </c>
      <c r="M4837" s="2" t="s">
        <v>3320</v>
      </c>
      <c r="N4837" s="2" t="s">
        <v>9790</v>
      </c>
      <c r="T4837" s="1" t="s">
        <v>15624</v>
      </c>
      <c r="U4837" s="1" t="s">
        <v>6126</v>
      </c>
      <c r="V4837" s="1" t="s">
        <v>8926</v>
      </c>
      <c r="Y4837" s="1" t="s">
        <v>3320</v>
      </c>
      <c r="Z4837" s="1" t="s">
        <v>9790</v>
      </c>
      <c r="AC4837" s="1">
        <v>38</v>
      </c>
      <c r="AD4837" s="1" t="s">
        <v>316</v>
      </c>
      <c r="AE4837" s="1" t="s">
        <v>11519</v>
      </c>
      <c r="AJ4837" s="1" t="s">
        <v>17</v>
      </c>
      <c r="AK4837" s="1" t="s">
        <v>11718</v>
      </c>
      <c r="AL4837" s="1" t="s">
        <v>241</v>
      </c>
      <c r="AM4837" s="1" t="s">
        <v>11687</v>
      </c>
      <c r="AN4837" s="1" t="s">
        <v>2589</v>
      </c>
      <c r="AO4837" s="1" t="s">
        <v>11659</v>
      </c>
      <c r="AR4837" s="1" t="s">
        <v>7088</v>
      </c>
      <c r="AS4837" s="1" t="s">
        <v>15433</v>
      </c>
      <c r="AT4837" s="1" t="s">
        <v>88</v>
      </c>
      <c r="AU4837" s="1" t="s">
        <v>8828</v>
      </c>
      <c r="AV4837" s="1" t="s">
        <v>2716</v>
      </c>
      <c r="AW4837" s="1" t="s">
        <v>11265</v>
      </c>
      <c r="BB4837" s="1" t="s">
        <v>274</v>
      </c>
      <c r="BC4837" s="1" t="s">
        <v>8855</v>
      </c>
      <c r="BD4837" s="1" t="s">
        <v>7090</v>
      </c>
      <c r="BE4837" s="1" t="s">
        <v>12804</v>
      </c>
      <c r="BG4837" s="1" t="s">
        <v>88</v>
      </c>
      <c r="BH4837" s="1" t="s">
        <v>8828</v>
      </c>
      <c r="BI4837" s="1" t="s">
        <v>222</v>
      </c>
      <c r="BJ4837" s="1" t="s">
        <v>11012</v>
      </c>
      <c r="BK4837" s="1" t="s">
        <v>88</v>
      </c>
      <c r="BL4837" s="1" t="s">
        <v>8828</v>
      </c>
      <c r="BM4837" s="1" t="s">
        <v>8437</v>
      </c>
      <c r="BN4837" s="1" t="s">
        <v>13080</v>
      </c>
      <c r="BO4837" s="1" t="s">
        <v>447</v>
      </c>
      <c r="BP4837" s="1" t="s">
        <v>8902</v>
      </c>
      <c r="BQ4837" s="1" t="s">
        <v>7367</v>
      </c>
      <c r="BR4837" s="1" t="s">
        <v>15283</v>
      </c>
      <c r="BS4837" s="1" t="s">
        <v>305</v>
      </c>
      <c r="BT4837" s="1" t="s">
        <v>11720</v>
      </c>
    </row>
    <row r="4838" spans="1:72" ht="13.5" customHeight="1">
      <c r="A4838" s="3" t="str">
        <f>HYPERLINK("http://kyu.snu.ac.kr/sdhj/index.jsp?type=hj/GK14605_00IH_0001_0085.jpg","1720_각북면_85")</f>
        <v>1720_각북면_85</v>
      </c>
      <c r="B4838" s="2">
        <v>1720</v>
      </c>
      <c r="C4838" s="2" t="s">
        <v>16282</v>
      </c>
      <c r="D4838" s="2" t="s">
        <v>16283</v>
      </c>
      <c r="E4838" s="2">
        <v>4837</v>
      </c>
      <c r="F4838" s="1">
        <v>20</v>
      </c>
      <c r="G4838" s="1" t="s">
        <v>7085</v>
      </c>
      <c r="H4838" s="1" t="s">
        <v>8501</v>
      </c>
      <c r="I4838" s="1">
        <v>11</v>
      </c>
      <c r="L4838" s="1">
        <v>2</v>
      </c>
      <c r="M4838" s="2" t="s">
        <v>3320</v>
      </c>
      <c r="N4838" s="2" t="s">
        <v>9790</v>
      </c>
      <c r="S4838" s="1" t="s">
        <v>51</v>
      </c>
      <c r="T4838" s="1" t="s">
        <v>1413</v>
      </c>
      <c r="W4838" s="1" t="s">
        <v>38</v>
      </c>
      <c r="X4838" s="1" t="s">
        <v>15655</v>
      </c>
      <c r="Y4838" s="1" t="s">
        <v>53</v>
      </c>
      <c r="Z4838" s="1" t="s">
        <v>9315</v>
      </c>
      <c r="AC4838" s="1">
        <v>39</v>
      </c>
      <c r="AD4838" s="1" t="s">
        <v>119</v>
      </c>
      <c r="AE4838" s="1" t="s">
        <v>9334</v>
      </c>
      <c r="AJ4838" s="1" t="s">
        <v>17</v>
      </c>
      <c r="AK4838" s="1" t="s">
        <v>11718</v>
      </c>
      <c r="AL4838" s="1" t="s">
        <v>50</v>
      </c>
      <c r="AM4838" s="1" t="s">
        <v>15656</v>
      </c>
      <c r="AT4838" s="1" t="s">
        <v>88</v>
      </c>
      <c r="AU4838" s="1" t="s">
        <v>8828</v>
      </c>
      <c r="AV4838" s="1" t="s">
        <v>257</v>
      </c>
      <c r="AW4838" s="1" t="s">
        <v>9298</v>
      </c>
      <c r="BG4838" s="1" t="s">
        <v>88</v>
      </c>
      <c r="BH4838" s="1" t="s">
        <v>8828</v>
      </c>
      <c r="BI4838" s="1" t="s">
        <v>5456</v>
      </c>
      <c r="BJ4838" s="1" t="s">
        <v>13074</v>
      </c>
      <c r="BK4838" s="1" t="s">
        <v>88</v>
      </c>
      <c r="BL4838" s="1" t="s">
        <v>8828</v>
      </c>
      <c r="BM4838" s="1" t="s">
        <v>198</v>
      </c>
      <c r="BN4838" s="1" t="s">
        <v>12243</v>
      </c>
      <c r="BO4838" s="1" t="s">
        <v>88</v>
      </c>
      <c r="BP4838" s="1" t="s">
        <v>8828</v>
      </c>
      <c r="BQ4838" s="1" t="s">
        <v>1516</v>
      </c>
      <c r="BR4838" s="1" t="s">
        <v>15182</v>
      </c>
      <c r="BS4838" s="1" t="s">
        <v>305</v>
      </c>
      <c r="BT4838" s="1" t="s">
        <v>11720</v>
      </c>
    </row>
    <row r="4839" spans="1:72" ht="13.5" customHeight="1">
      <c r="A4839" s="3" t="str">
        <f>HYPERLINK("http://kyu.snu.ac.kr/sdhj/index.jsp?type=hj/GK14605_00IH_0001_0085.jpg","1720_각북면_85")</f>
        <v>1720_각북면_85</v>
      </c>
      <c r="B4839" s="2">
        <v>1720</v>
      </c>
      <c r="C4839" s="2" t="s">
        <v>15633</v>
      </c>
      <c r="D4839" s="2" t="s">
        <v>15634</v>
      </c>
      <c r="E4839" s="2">
        <v>4838</v>
      </c>
      <c r="F4839" s="1">
        <v>20</v>
      </c>
      <c r="G4839" s="1" t="s">
        <v>7085</v>
      </c>
      <c r="H4839" s="1" t="s">
        <v>8501</v>
      </c>
      <c r="I4839" s="1">
        <v>11</v>
      </c>
      <c r="L4839" s="1">
        <v>2</v>
      </c>
      <c r="M4839" s="2" t="s">
        <v>3320</v>
      </c>
      <c r="N4839" s="2" t="s">
        <v>9790</v>
      </c>
      <c r="S4839" s="1" t="s">
        <v>68</v>
      </c>
      <c r="T4839" s="1" t="s">
        <v>8708</v>
      </c>
      <c r="Y4839" s="1" t="s">
        <v>8260</v>
      </c>
      <c r="Z4839" s="1" t="s">
        <v>9789</v>
      </c>
      <c r="AC4839" s="1">
        <v>13</v>
      </c>
      <c r="AD4839" s="1" t="s">
        <v>229</v>
      </c>
      <c r="AE4839" s="1" t="s">
        <v>11524</v>
      </c>
    </row>
    <row r="4840" spans="1:72" ht="13.5" customHeight="1">
      <c r="A4840" s="3" t="str">
        <f>HYPERLINK("http://kyu.snu.ac.kr/sdhj/index.jsp?type=hj/GK14605_00IH_0001_0085.jpg","1720_각북면_85")</f>
        <v>1720_각북면_85</v>
      </c>
      <c r="B4840" s="2">
        <v>1720</v>
      </c>
      <c r="C4840" s="2" t="s">
        <v>15637</v>
      </c>
      <c r="D4840" s="2" t="s">
        <v>15638</v>
      </c>
      <c r="E4840" s="2">
        <v>4839</v>
      </c>
      <c r="F4840" s="1">
        <v>20</v>
      </c>
      <c r="G4840" s="1" t="s">
        <v>7085</v>
      </c>
      <c r="H4840" s="1" t="s">
        <v>8501</v>
      </c>
      <c r="I4840" s="1">
        <v>11</v>
      </c>
      <c r="L4840" s="1">
        <v>2</v>
      </c>
      <c r="M4840" s="2" t="s">
        <v>3320</v>
      </c>
      <c r="N4840" s="2" t="s">
        <v>9790</v>
      </c>
      <c r="S4840" s="1" t="s">
        <v>71</v>
      </c>
      <c r="T4840" s="1" t="s">
        <v>8710</v>
      </c>
      <c r="U4840" s="1" t="s">
        <v>7368</v>
      </c>
      <c r="V4840" s="1" t="s">
        <v>8928</v>
      </c>
      <c r="Y4840" s="1" t="s">
        <v>5706</v>
      </c>
      <c r="Z4840" s="1" t="s">
        <v>9788</v>
      </c>
      <c r="AC4840" s="1">
        <v>20</v>
      </c>
      <c r="AD4840" s="1" t="s">
        <v>134</v>
      </c>
      <c r="AE4840" s="1" t="s">
        <v>11542</v>
      </c>
    </row>
    <row r="4841" spans="1:72" ht="13.5" customHeight="1">
      <c r="A4841" s="3" t="str">
        <f>HYPERLINK("http://kyu.snu.ac.kr/sdhj/index.jsp?type=hj/GK14605_00IH_0001_0085.jpg","1720_각북면_85")</f>
        <v>1720_각북면_85</v>
      </c>
      <c r="B4841" s="2">
        <v>1720</v>
      </c>
      <c r="C4841" s="2" t="s">
        <v>15637</v>
      </c>
      <c r="D4841" s="2" t="s">
        <v>15638</v>
      </c>
      <c r="E4841" s="2">
        <v>4840</v>
      </c>
      <c r="F4841" s="1">
        <v>20</v>
      </c>
      <c r="G4841" s="1" t="s">
        <v>7085</v>
      </c>
      <c r="H4841" s="1" t="s">
        <v>8501</v>
      </c>
      <c r="I4841" s="1">
        <v>11</v>
      </c>
      <c r="L4841" s="1">
        <v>2</v>
      </c>
      <c r="M4841" s="2" t="s">
        <v>3320</v>
      </c>
      <c r="N4841" s="2" t="s">
        <v>9790</v>
      </c>
      <c r="S4841" s="1" t="s">
        <v>68</v>
      </c>
      <c r="T4841" s="1" t="s">
        <v>8708</v>
      </c>
      <c r="Y4841" s="1" t="s">
        <v>7369</v>
      </c>
      <c r="Z4841" s="1" t="s">
        <v>9392</v>
      </c>
      <c r="AC4841" s="1">
        <v>11</v>
      </c>
      <c r="AD4841" s="1" t="s">
        <v>70</v>
      </c>
      <c r="AE4841" s="1" t="s">
        <v>11531</v>
      </c>
    </row>
    <row r="4842" spans="1:72" ht="13.5" customHeight="1">
      <c r="A4842" s="3" t="str">
        <f>HYPERLINK("http://kyu.snu.ac.kr/sdhj/index.jsp?type=hj/GK14605_00IH_0001_0085.jpg","1720_각북면_85")</f>
        <v>1720_각북면_85</v>
      </c>
      <c r="B4842" s="2">
        <v>1720</v>
      </c>
      <c r="C4842" s="2" t="s">
        <v>15637</v>
      </c>
      <c r="D4842" s="2" t="s">
        <v>15638</v>
      </c>
      <c r="E4842" s="2">
        <v>4841</v>
      </c>
      <c r="F4842" s="1">
        <v>20</v>
      </c>
      <c r="G4842" s="1" t="s">
        <v>7085</v>
      </c>
      <c r="H4842" s="1" t="s">
        <v>8501</v>
      </c>
      <c r="I4842" s="1">
        <v>11</v>
      </c>
      <c r="L4842" s="1">
        <v>2</v>
      </c>
      <c r="M4842" s="2" t="s">
        <v>3320</v>
      </c>
      <c r="N4842" s="2" t="s">
        <v>9790</v>
      </c>
      <c r="S4842" s="1" t="s">
        <v>68</v>
      </c>
      <c r="T4842" s="1" t="s">
        <v>8708</v>
      </c>
      <c r="Y4842" s="1" t="s">
        <v>7370</v>
      </c>
      <c r="Z4842" s="1" t="s">
        <v>9787</v>
      </c>
      <c r="AC4842" s="1">
        <v>3</v>
      </c>
      <c r="AD4842" s="1" t="s">
        <v>561</v>
      </c>
      <c r="AE4842" s="1" t="s">
        <v>11535</v>
      </c>
      <c r="AF4842" s="1" t="s">
        <v>135</v>
      </c>
      <c r="AG4842" s="1" t="s">
        <v>11569</v>
      </c>
    </row>
    <row r="4843" spans="1:72" ht="13.5" customHeight="1">
      <c r="A4843" s="3" t="str">
        <f>HYPERLINK("http://kyu.snu.ac.kr/sdhj/index.jsp?type=hj/GK14605_00IH_0001_0085.jpg","1720_각북면_85")</f>
        <v>1720_각북면_85</v>
      </c>
      <c r="B4843" s="2">
        <v>1720</v>
      </c>
      <c r="C4843" s="2" t="s">
        <v>15637</v>
      </c>
      <c r="D4843" s="2" t="s">
        <v>15638</v>
      </c>
      <c r="E4843" s="2">
        <v>4842</v>
      </c>
      <c r="F4843" s="1">
        <v>20</v>
      </c>
      <c r="G4843" s="1" t="s">
        <v>7085</v>
      </c>
      <c r="H4843" s="1" t="s">
        <v>8501</v>
      </c>
      <c r="I4843" s="1">
        <v>11</v>
      </c>
      <c r="L4843" s="1">
        <v>3</v>
      </c>
      <c r="M4843" s="2" t="s">
        <v>18644</v>
      </c>
      <c r="N4843" s="2" t="s">
        <v>18645</v>
      </c>
      <c r="T4843" s="1" t="s">
        <v>15624</v>
      </c>
      <c r="U4843" s="1" t="s">
        <v>4528</v>
      </c>
      <c r="V4843" s="1" t="s">
        <v>8904</v>
      </c>
      <c r="W4843" s="1" t="s">
        <v>4614</v>
      </c>
      <c r="X4843" s="1" t="s">
        <v>9297</v>
      </c>
      <c r="Y4843" s="1" t="s">
        <v>2135</v>
      </c>
      <c r="Z4843" s="1" t="s">
        <v>9786</v>
      </c>
      <c r="AC4843" s="1">
        <v>55</v>
      </c>
      <c r="AD4843" s="1" t="s">
        <v>289</v>
      </c>
      <c r="AE4843" s="1" t="s">
        <v>11559</v>
      </c>
      <c r="AJ4843" s="1" t="s">
        <v>17</v>
      </c>
      <c r="AK4843" s="1" t="s">
        <v>11718</v>
      </c>
      <c r="AL4843" s="1" t="s">
        <v>202</v>
      </c>
      <c r="AM4843" s="1" t="s">
        <v>11631</v>
      </c>
      <c r="AT4843" s="1" t="s">
        <v>573</v>
      </c>
      <c r="AU4843" s="1" t="s">
        <v>8905</v>
      </c>
      <c r="AV4843" s="1" t="s">
        <v>1851</v>
      </c>
      <c r="AW4843" s="1" t="s">
        <v>10012</v>
      </c>
      <c r="BG4843" s="1" t="s">
        <v>88</v>
      </c>
      <c r="BH4843" s="1" t="s">
        <v>8828</v>
      </c>
      <c r="BI4843" s="1" t="s">
        <v>1964</v>
      </c>
      <c r="BJ4843" s="1" t="s">
        <v>13073</v>
      </c>
      <c r="BK4843" s="1" t="s">
        <v>88</v>
      </c>
      <c r="BL4843" s="1" t="s">
        <v>8828</v>
      </c>
      <c r="BM4843" s="1" t="s">
        <v>7122</v>
      </c>
      <c r="BN4843" s="1" t="s">
        <v>13092</v>
      </c>
      <c r="BO4843" s="1" t="s">
        <v>88</v>
      </c>
      <c r="BP4843" s="1" t="s">
        <v>8828</v>
      </c>
      <c r="BQ4843" s="1" t="s">
        <v>7371</v>
      </c>
      <c r="BR4843" s="1" t="s">
        <v>14129</v>
      </c>
      <c r="BS4843" s="1" t="s">
        <v>436</v>
      </c>
      <c r="BT4843" s="1" t="s">
        <v>11639</v>
      </c>
    </row>
    <row r="4844" spans="1:72" ht="13.5" customHeight="1">
      <c r="A4844" s="3" t="str">
        <f>HYPERLINK("http://kyu.snu.ac.kr/sdhj/index.jsp?type=hj/GK14605_00IH_0001_0085.jpg","1720_각북면_85")</f>
        <v>1720_각북면_85</v>
      </c>
      <c r="B4844" s="2">
        <v>1720</v>
      </c>
      <c r="C4844" s="2" t="s">
        <v>15698</v>
      </c>
      <c r="D4844" s="2" t="s">
        <v>15699</v>
      </c>
      <c r="E4844" s="2">
        <v>4843</v>
      </c>
      <c r="F4844" s="1">
        <v>20</v>
      </c>
      <c r="G4844" s="1" t="s">
        <v>7085</v>
      </c>
      <c r="H4844" s="1" t="s">
        <v>8501</v>
      </c>
      <c r="I4844" s="1">
        <v>11</v>
      </c>
      <c r="L4844" s="1">
        <v>3</v>
      </c>
      <c r="M4844" s="2" t="s">
        <v>18644</v>
      </c>
      <c r="N4844" s="2" t="s">
        <v>18645</v>
      </c>
      <c r="S4844" s="1" t="s">
        <v>51</v>
      </c>
      <c r="T4844" s="1" t="s">
        <v>1413</v>
      </c>
      <c r="U4844" s="1" t="s">
        <v>278</v>
      </c>
      <c r="V4844" s="1" t="s">
        <v>8843</v>
      </c>
      <c r="Y4844" s="1" t="s">
        <v>7372</v>
      </c>
      <c r="Z4844" s="1" t="s">
        <v>9785</v>
      </c>
      <c r="AC4844" s="1">
        <v>47</v>
      </c>
      <c r="AD4844" s="1" t="s">
        <v>246</v>
      </c>
      <c r="AE4844" s="1" t="s">
        <v>11545</v>
      </c>
      <c r="AJ4844" s="1" t="s">
        <v>17</v>
      </c>
      <c r="AK4844" s="1" t="s">
        <v>11718</v>
      </c>
      <c r="AL4844" s="1" t="s">
        <v>2551</v>
      </c>
      <c r="AM4844" s="1" t="s">
        <v>11737</v>
      </c>
      <c r="AN4844" s="1" t="s">
        <v>1180</v>
      </c>
      <c r="AO4844" s="1" t="s">
        <v>11685</v>
      </c>
      <c r="AR4844" s="1" t="s">
        <v>7373</v>
      </c>
      <c r="AS4844" s="1" t="s">
        <v>11826</v>
      </c>
      <c r="AT4844" s="1" t="s">
        <v>88</v>
      </c>
      <c r="AU4844" s="1" t="s">
        <v>8828</v>
      </c>
      <c r="AV4844" s="1" t="s">
        <v>7374</v>
      </c>
      <c r="AW4844" s="1" t="s">
        <v>12133</v>
      </c>
      <c r="BB4844" s="1" t="s">
        <v>278</v>
      </c>
      <c r="BC4844" s="1" t="s">
        <v>8843</v>
      </c>
      <c r="BD4844" s="1" t="s">
        <v>18911</v>
      </c>
      <c r="BE4844" s="1" t="s">
        <v>17545</v>
      </c>
      <c r="BG4844" s="1" t="s">
        <v>88</v>
      </c>
      <c r="BH4844" s="1" t="s">
        <v>8828</v>
      </c>
      <c r="BI4844" s="1" t="s">
        <v>7375</v>
      </c>
      <c r="BJ4844" s="1" t="s">
        <v>13072</v>
      </c>
      <c r="BK4844" s="1" t="s">
        <v>88</v>
      </c>
      <c r="BL4844" s="1" t="s">
        <v>8828</v>
      </c>
      <c r="BM4844" s="1" t="s">
        <v>7376</v>
      </c>
      <c r="BN4844" s="1" t="s">
        <v>13079</v>
      </c>
      <c r="BO4844" s="1" t="s">
        <v>721</v>
      </c>
      <c r="BP4844" s="1" t="s">
        <v>17546</v>
      </c>
      <c r="BQ4844" s="1" t="s">
        <v>3285</v>
      </c>
      <c r="BR4844" s="1" t="s">
        <v>9343</v>
      </c>
      <c r="BS4844" s="1" t="s">
        <v>50</v>
      </c>
      <c r="BT4844" s="1" t="s">
        <v>16085</v>
      </c>
    </row>
    <row r="4845" spans="1:72" ht="13.5" customHeight="1">
      <c r="A4845" s="3" t="str">
        <f>HYPERLINK("http://kyu.snu.ac.kr/sdhj/index.jsp?type=hj/GK14605_00IH_0001_0085.jpg","1720_각북면_85")</f>
        <v>1720_각북면_85</v>
      </c>
      <c r="B4845" s="2">
        <v>1720</v>
      </c>
      <c r="C4845" s="2" t="s">
        <v>16086</v>
      </c>
      <c r="D4845" s="2" t="s">
        <v>16087</v>
      </c>
      <c r="E4845" s="2">
        <v>4844</v>
      </c>
      <c r="F4845" s="1">
        <v>20</v>
      </c>
      <c r="G4845" s="1" t="s">
        <v>7085</v>
      </c>
      <c r="H4845" s="1" t="s">
        <v>8501</v>
      </c>
      <c r="I4845" s="1">
        <v>11</v>
      </c>
      <c r="L4845" s="1">
        <v>3</v>
      </c>
      <c r="M4845" s="2" t="s">
        <v>18644</v>
      </c>
      <c r="N4845" s="2" t="s">
        <v>18645</v>
      </c>
      <c r="S4845" s="1" t="s">
        <v>71</v>
      </c>
      <c r="T4845" s="1" t="s">
        <v>8710</v>
      </c>
      <c r="U4845" s="1" t="s">
        <v>6493</v>
      </c>
      <c r="V4845" s="1" t="s">
        <v>8927</v>
      </c>
      <c r="Y4845" s="1" t="s">
        <v>3823</v>
      </c>
      <c r="Z4845" s="1" t="s">
        <v>9784</v>
      </c>
      <c r="AC4845" s="1">
        <v>30</v>
      </c>
      <c r="AD4845" s="1" t="s">
        <v>163</v>
      </c>
      <c r="AE4845" s="1" t="s">
        <v>11552</v>
      </c>
    </row>
    <row r="4846" spans="1:72" ht="13.5" customHeight="1">
      <c r="A4846" s="3" t="str">
        <f>HYPERLINK("http://kyu.snu.ac.kr/sdhj/index.jsp?type=hj/GK14605_00IH_0001_0085.jpg","1720_각북면_85")</f>
        <v>1720_각북면_85</v>
      </c>
      <c r="B4846" s="2">
        <v>1720</v>
      </c>
      <c r="C4846" s="2" t="s">
        <v>15637</v>
      </c>
      <c r="D4846" s="2" t="s">
        <v>15638</v>
      </c>
      <c r="E4846" s="2">
        <v>4845</v>
      </c>
      <c r="F4846" s="1">
        <v>20</v>
      </c>
      <c r="G4846" s="1" t="s">
        <v>7085</v>
      </c>
      <c r="H4846" s="1" t="s">
        <v>8501</v>
      </c>
      <c r="I4846" s="1">
        <v>11</v>
      </c>
      <c r="L4846" s="1">
        <v>3</v>
      </c>
      <c r="M4846" s="2" t="s">
        <v>18644</v>
      </c>
      <c r="N4846" s="2" t="s">
        <v>18645</v>
      </c>
      <c r="S4846" s="1" t="s">
        <v>71</v>
      </c>
      <c r="T4846" s="1" t="s">
        <v>8710</v>
      </c>
      <c r="U4846" s="1" t="s">
        <v>6493</v>
      </c>
      <c r="V4846" s="1" t="s">
        <v>8927</v>
      </c>
      <c r="Y4846" s="1" t="s">
        <v>3542</v>
      </c>
      <c r="Z4846" s="1" t="s">
        <v>9426</v>
      </c>
      <c r="AC4846" s="1">
        <v>21</v>
      </c>
      <c r="AD4846" s="1" t="s">
        <v>192</v>
      </c>
      <c r="AE4846" s="1" t="s">
        <v>10512</v>
      </c>
    </row>
    <row r="4847" spans="1:72" ht="13.5" customHeight="1">
      <c r="A4847" s="3" t="str">
        <f>HYPERLINK("http://kyu.snu.ac.kr/sdhj/index.jsp?type=hj/GK14605_00IH_0001_0085.jpg","1720_각북면_85")</f>
        <v>1720_각북면_85</v>
      </c>
      <c r="B4847" s="2">
        <v>1720</v>
      </c>
      <c r="C4847" s="2" t="s">
        <v>15637</v>
      </c>
      <c r="D4847" s="2" t="s">
        <v>15638</v>
      </c>
      <c r="E4847" s="2">
        <v>4846</v>
      </c>
      <c r="F4847" s="1">
        <v>20</v>
      </c>
      <c r="G4847" s="1" t="s">
        <v>7085</v>
      </c>
      <c r="H4847" s="1" t="s">
        <v>8501</v>
      </c>
      <c r="I4847" s="1">
        <v>11</v>
      </c>
      <c r="L4847" s="1">
        <v>3</v>
      </c>
      <c r="M4847" s="2" t="s">
        <v>18644</v>
      </c>
      <c r="N4847" s="2" t="s">
        <v>18645</v>
      </c>
      <c r="S4847" s="1" t="s">
        <v>71</v>
      </c>
      <c r="T4847" s="1" t="s">
        <v>8710</v>
      </c>
      <c r="Y4847" s="1" t="s">
        <v>1571</v>
      </c>
      <c r="Z4847" s="1" t="s">
        <v>9783</v>
      </c>
      <c r="AF4847" s="1" t="s">
        <v>67</v>
      </c>
      <c r="AG4847" s="1" t="s">
        <v>9286</v>
      </c>
    </row>
    <row r="4848" spans="1:72" ht="13.5" customHeight="1">
      <c r="A4848" s="3" t="str">
        <f>HYPERLINK("http://kyu.snu.ac.kr/sdhj/index.jsp?type=hj/GK14605_00IH_0001_0085.jpg","1720_각북면_85")</f>
        <v>1720_각북면_85</v>
      </c>
      <c r="B4848" s="2">
        <v>1720</v>
      </c>
      <c r="C4848" s="2" t="s">
        <v>15637</v>
      </c>
      <c r="D4848" s="2" t="s">
        <v>15638</v>
      </c>
      <c r="E4848" s="2">
        <v>4847</v>
      </c>
      <c r="F4848" s="1">
        <v>20</v>
      </c>
      <c r="G4848" s="1" t="s">
        <v>7085</v>
      </c>
      <c r="H4848" s="1" t="s">
        <v>8501</v>
      </c>
      <c r="I4848" s="1">
        <v>11</v>
      </c>
      <c r="L4848" s="1">
        <v>4</v>
      </c>
      <c r="M4848" s="2" t="s">
        <v>6093</v>
      </c>
      <c r="N4848" s="2" t="s">
        <v>9782</v>
      </c>
      <c r="T4848" s="1" t="s">
        <v>15624</v>
      </c>
      <c r="U4848" s="1" t="s">
        <v>269</v>
      </c>
      <c r="V4848" s="1" t="s">
        <v>8873</v>
      </c>
      <c r="Y4848" s="1" t="s">
        <v>6093</v>
      </c>
      <c r="Z4848" s="1" t="s">
        <v>9782</v>
      </c>
      <c r="AC4848" s="1">
        <v>58</v>
      </c>
      <c r="AD4848" s="1" t="s">
        <v>510</v>
      </c>
      <c r="AE4848" s="1" t="s">
        <v>11558</v>
      </c>
      <c r="AJ4848" s="1" t="s">
        <v>17</v>
      </c>
      <c r="AK4848" s="1" t="s">
        <v>11718</v>
      </c>
      <c r="AL4848" s="1" t="s">
        <v>158</v>
      </c>
      <c r="AM4848" s="1" t="s">
        <v>11647</v>
      </c>
      <c r="AN4848" s="1" t="s">
        <v>1033</v>
      </c>
      <c r="AO4848" s="1" t="s">
        <v>10822</v>
      </c>
      <c r="AR4848" s="1" t="s">
        <v>8460</v>
      </c>
      <c r="AS4848" s="1" t="s">
        <v>11825</v>
      </c>
      <c r="AT4848" s="1" t="s">
        <v>88</v>
      </c>
      <c r="AU4848" s="1" t="s">
        <v>8828</v>
      </c>
      <c r="AV4848" s="1" t="s">
        <v>6870</v>
      </c>
      <c r="AW4848" s="1" t="s">
        <v>12132</v>
      </c>
      <c r="BB4848" s="1" t="s">
        <v>274</v>
      </c>
      <c r="BC4848" s="1" t="s">
        <v>8855</v>
      </c>
      <c r="BD4848" s="1" t="s">
        <v>7377</v>
      </c>
      <c r="BE4848" s="1" t="s">
        <v>12803</v>
      </c>
      <c r="BG4848" s="1" t="s">
        <v>88</v>
      </c>
      <c r="BH4848" s="1" t="s">
        <v>8828</v>
      </c>
      <c r="BI4848" s="1" t="s">
        <v>3376</v>
      </c>
      <c r="BJ4848" s="1" t="s">
        <v>9603</v>
      </c>
      <c r="BK4848" s="1" t="s">
        <v>88</v>
      </c>
      <c r="BL4848" s="1" t="s">
        <v>8828</v>
      </c>
      <c r="BM4848" s="1" t="s">
        <v>4043</v>
      </c>
      <c r="BN4848" s="1" t="s">
        <v>12492</v>
      </c>
      <c r="BO4848" s="1" t="s">
        <v>48</v>
      </c>
      <c r="BP4848" s="1" t="s">
        <v>8899</v>
      </c>
      <c r="BQ4848" s="1" t="s">
        <v>7378</v>
      </c>
      <c r="BR4848" s="1" t="s">
        <v>14128</v>
      </c>
      <c r="BS4848" s="1" t="s">
        <v>305</v>
      </c>
      <c r="BT4848" s="1" t="s">
        <v>11720</v>
      </c>
    </row>
    <row r="4849" spans="1:73" ht="13.5" customHeight="1">
      <c r="A4849" s="3" t="str">
        <f>HYPERLINK("http://kyu.snu.ac.kr/sdhj/index.jsp?type=hj/GK14605_00IH_0001_0085.jpg","1720_각북면_85")</f>
        <v>1720_각북면_85</v>
      </c>
      <c r="B4849" s="2">
        <v>1720</v>
      </c>
      <c r="C4849" s="2" t="s">
        <v>15806</v>
      </c>
      <c r="D4849" s="2" t="s">
        <v>15807</v>
      </c>
      <c r="E4849" s="2">
        <v>4848</v>
      </c>
      <c r="F4849" s="1">
        <v>20</v>
      </c>
      <c r="G4849" s="1" t="s">
        <v>7085</v>
      </c>
      <c r="H4849" s="1" t="s">
        <v>8501</v>
      </c>
      <c r="I4849" s="1">
        <v>11</v>
      </c>
      <c r="L4849" s="1">
        <v>4</v>
      </c>
      <c r="M4849" s="2" t="s">
        <v>6093</v>
      </c>
      <c r="N4849" s="2" t="s">
        <v>9782</v>
      </c>
      <c r="S4849" s="1" t="s">
        <v>51</v>
      </c>
      <c r="T4849" s="1" t="s">
        <v>1413</v>
      </c>
      <c r="W4849" s="1" t="s">
        <v>245</v>
      </c>
      <c r="X4849" s="1" t="s">
        <v>9269</v>
      </c>
      <c r="Y4849" s="1" t="s">
        <v>53</v>
      </c>
      <c r="Z4849" s="1" t="s">
        <v>9315</v>
      </c>
      <c r="AF4849" s="1" t="s">
        <v>67</v>
      </c>
      <c r="AG4849" s="1" t="s">
        <v>9286</v>
      </c>
    </row>
    <row r="4850" spans="1:73" ht="13.5" customHeight="1">
      <c r="A4850" s="3" t="str">
        <f>HYPERLINK("http://kyu.snu.ac.kr/sdhj/index.jsp?type=hj/GK14605_00IH_0001_0085.jpg","1720_각북면_85")</f>
        <v>1720_각북면_85</v>
      </c>
      <c r="B4850" s="2">
        <v>1720</v>
      </c>
      <c r="C4850" s="2" t="s">
        <v>15637</v>
      </c>
      <c r="D4850" s="2" t="s">
        <v>15638</v>
      </c>
      <c r="E4850" s="2">
        <v>4849</v>
      </c>
      <c r="F4850" s="1">
        <v>20</v>
      </c>
      <c r="G4850" s="1" t="s">
        <v>7085</v>
      </c>
      <c r="H4850" s="1" t="s">
        <v>8501</v>
      </c>
      <c r="I4850" s="1">
        <v>11</v>
      </c>
      <c r="L4850" s="1">
        <v>4</v>
      </c>
      <c r="M4850" s="2" t="s">
        <v>6093</v>
      </c>
      <c r="N4850" s="2" t="s">
        <v>9782</v>
      </c>
      <c r="S4850" s="1" t="s">
        <v>547</v>
      </c>
      <c r="T4850" s="1" t="s">
        <v>8718</v>
      </c>
      <c r="U4850" s="1" t="s">
        <v>278</v>
      </c>
      <c r="V4850" s="1" t="s">
        <v>8843</v>
      </c>
      <c r="Y4850" s="1" t="s">
        <v>7369</v>
      </c>
      <c r="Z4850" s="1" t="s">
        <v>9392</v>
      </c>
      <c r="AC4850" s="1">
        <v>50</v>
      </c>
      <c r="AD4850" s="1" t="s">
        <v>54</v>
      </c>
      <c r="AE4850" s="1" t="s">
        <v>11446</v>
      </c>
      <c r="AF4850" s="1" t="s">
        <v>135</v>
      </c>
      <c r="AG4850" s="1" t="s">
        <v>11569</v>
      </c>
      <c r="AJ4850" s="1" t="s">
        <v>17</v>
      </c>
      <c r="AK4850" s="1" t="s">
        <v>11718</v>
      </c>
      <c r="AL4850" s="1" t="s">
        <v>87</v>
      </c>
      <c r="AM4850" s="1" t="s">
        <v>11630</v>
      </c>
      <c r="AN4850" s="1" t="s">
        <v>602</v>
      </c>
      <c r="AO4850" s="1" t="s">
        <v>8712</v>
      </c>
      <c r="AR4850" s="1" t="s">
        <v>7379</v>
      </c>
      <c r="AS4850" s="1" t="s">
        <v>11824</v>
      </c>
      <c r="AT4850" s="1" t="s">
        <v>88</v>
      </c>
      <c r="AU4850" s="1" t="s">
        <v>8828</v>
      </c>
      <c r="AV4850" s="1" t="s">
        <v>1844</v>
      </c>
      <c r="AW4850" s="1" t="s">
        <v>12131</v>
      </c>
      <c r="BB4850" s="1" t="s">
        <v>274</v>
      </c>
      <c r="BC4850" s="1" t="s">
        <v>8855</v>
      </c>
      <c r="BD4850" s="1" t="s">
        <v>1054</v>
      </c>
      <c r="BE4850" s="1" t="s">
        <v>10938</v>
      </c>
      <c r="BG4850" s="1" t="s">
        <v>88</v>
      </c>
      <c r="BH4850" s="1" t="s">
        <v>8828</v>
      </c>
      <c r="BI4850" s="1" t="s">
        <v>1844</v>
      </c>
      <c r="BJ4850" s="1" t="s">
        <v>12131</v>
      </c>
      <c r="BK4850" s="1" t="s">
        <v>88</v>
      </c>
      <c r="BL4850" s="1" t="s">
        <v>8828</v>
      </c>
      <c r="BM4850" s="1" t="s">
        <v>87</v>
      </c>
      <c r="BN4850" s="1" t="s">
        <v>11630</v>
      </c>
      <c r="BO4850" s="1" t="s">
        <v>88</v>
      </c>
      <c r="BP4850" s="1" t="s">
        <v>8828</v>
      </c>
      <c r="BQ4850" s="1" t="s">
        <v>8461</v>
      </c>
      <c r="BR4850" s="1" t="s">
        <v>14127</v>
      </c>
      <c r="BS4850" s="1" t="s">
        <v>158</v>
      </c>
      <c r="BT4850" s="1" t="s">
        <v>11647</v>
      </c>
    </row>
    <row r="4851" spans="1:73" ht="13.5" customHeight="1">
      <c r="A4851" s="3" t="str">
        <f>HYPERLINK("http://kyu.snu.ac.kr/sdhj/index.jsp?type=hj/GK14605_00IH_0001_0085.jpg","1720_각북면_85")</f>
        <v>1720_각북면_85</v>
      </c>
      <c r="B4851" s="2">
        <v>1720</v>
      </c>
      <c r="C4851" s="2" t="s">
        <v>15711</v>
      </c>
      <c r="D4851" s="2" t="s">
        <v>15712</v>
      </c>
      <c r="E4851" s="2">
        <v>4850</v>
      </c>
      <c r="F4851" s="1">
        <v>20</v>
      </c>
      <c r="G4851" s="1" t="s">
        <v>7085</v>
      </c>
      <c r="H4851" s="1" t="s">
        <v>8501</v>
      </c>
      <c r="I4851" s="1">
        <v>11</v>
      </c>
      <c r="L4851" s="1">
        <v>4</v>
      </c>
      <c r="M4851" s="2" t="s">
        <v>6093</v>
      </c>
      <c r="N4851" s="2" t="s">
        <v>9782</v>
      </c>
      <c r="S4851" s="1" t="s">
        <v>68</v>
      </c>
      <c r="T4851" s="1" t="s">
        <v>8708</v>
      </c>
      <c r="Y4851" s="1" t="s">
        <v>3328</v>
      </c>
      <c r="Z4851" s="1" t="s">
        <v>9781</v>
      </c>
      <c r="AF4851" s="1" t="s">
        <v>67</v>
      </c>
      <c r="AG4851" s="1" t="s">
        <v>9286</v>
      </c>
    </row>
    <row r="4852" spans="1:73" ht="13.5" customHeight="1">
      <c r="A4852" s="3" t="str">
        <f>HYPERLINK("http://kyu.snu.ac.kr/sdhj/index.jsp?type=hj/GK14605_00IH_0001_0085.jpg","1720_각북면_85")</f>
        <v>1720_각북면_85</v>
      </c>
      <c r="B4852" s="2">
        <v>1720</v>
      </c>
      <c r="C4852" s="2" t="s">
        <v>15637</v>
      </c>
      <c r="D4852" s="2" t="s">
        <v>15638</v>
      </c>
      <c r="E4852" s="2">
        <v>4851</v>
      </c>
      <c r="F4852" s="1">
        <v>20</v>
      </c>
      <c r="G4852" s="1" t="s">
        <v>7085</v>
      </c>
      <c r="H4852" s="1" t="s">
        <v>8501</v>
      </c>
      <c r="I4852" s="1">
        <v>11</v>
      </c>
      <c r="L4852" s="1">
        <v>4</v>
      </c>
      <c r="M4852" s="2" t="s">
        <v>6093</v>
      </c>
      <c r="N4852" s="2" t="s">
        <v>9782</v>
      </c>
      <c r="S4852" s="1" t="s">
        <v>68</v>
      </c>
      <c r="T4852" s="1" t="s">
        <v>8708</v>
      </c>
      <c r="Y4852" s="1" t="s">
        <v>7380</v>
      </c>
      <c r="Z4852" s="1" t="s">
        <v>9603</v>
      </c>
      <c r="AC4852" s="1">
        <v>5</v>
      </c>
      <c r="AD4852" s="1" t="s">
        <v>249</v>
      </c>
      <c r="AE4852" s="1" t="s">
        <v>11523</v>
      </c>
    </row>
    <row r="4853" spans="1:73" ht="13.5" customHeight="1">
      <c r="A4853" s="3" t="str">
        <f>HYPERLINK("http://kyu.snu.ac.kr/sdhj/index.jsp?type=hj/GK14605_00IH_0001_0085.jpg","1720_각북면_85")</f>
        <v>1720_각북면_85</v>
      </c>
      <c r="B4853" s="2">
        <v>1720</v>
      </c>
      <c r="C4853" s="2" t="s">
        <v>15637</v>
      </c>
      <c r="D4853" s="2" t="s">
        <v>15638</v>
      </c>
      <c r="E4853" s="2">
        <v>4852</v>
      </c>
      <c r="F4853" s="1">
        <v>20</v>
      </c>
      <c r="G4853" s="1" t="s">
        <v>7085</v>
      </c>
      <c r="H4853" s="1" t="s">
        <v>8501</v>
      </c>
      <c r="I4853" s="1">
        <v>11</v>
      </c>
      <c r="L4853" s="1">
        <v>5</v>
      </c>
      <c r="M4853" s="2" t="s">
        <v>1284</v>
      </c>
      <c r="N4853" s="2" t="s">
        <v>9698</v>
      </c>
      <c r="T4853" s="1" t="s">
        <v>15624</v>
      </c>
      <c r="U4853" s="1" t="s">
        <v>6126</v>
      </c>
      <c r="V4853" s="1" t="s">
        <v>8926</v>
      </c>
      <c r="Y4853" s="1" t="s">
        <v>1284</v>
      </c>
      <c r="Z4853" s="1" t="s">
        <v>9698</v>
      </c>
      <c r="AC4853" s="1">
        <v>39</v>
      </c>
      <c r="AD4853" s="1" t="s">
        <v>119</v>
      </c>
      <c r="AE4853" s="1" t="s">
        <v>9334</v>
      </c>
      <c r="AJ4853" s="1" t="s">
        <v>17</v>
      </c>
      <c r="AK4853" s="1" t="s">
        <v>11718</v>
      </c>
      <c r="AL4853" s="1" t="s">
        <v>305</v>
      </c>
      <c r="AM4853" s="1" t="s">
        <v>11720</v>
      </c>
      <c r="AN4853" s="1" t="s">
        <v>491</v>
      </c>
      <c r="AO4853" s="1" t="s">
        <v>11746</v>
      </c>
      <c r="AP4853" s="1" t="s">
        <v>215</v>
      </c>
      <c r="AQ4853" s="1" t="s">
        <v>8866</v>
      </c>
      <c r="AR4853" s="1" t="s">
        <v>7138</v>
      </c>
      <c r="AS4853" s="1" t="s">
        <v>11822</v>
      </c>
      <c r="AT4853" s="1" t="s">
        <v>88</v>
      </c>
      <c r="AU4853" s="1" t="s">
        <v>8828</v>
      </c>
      <c r="AV4853" s="1" t="s">
        <v>1446</v>
      </c>
      <c r="AW4853" s="1" t="s">
        <v>10396</v>
      </c>
      <c r="BB4853" s="1" t="s">
        <v>274</v>
      </c>
      <c r="BC4853" s="1" t="s">
        <v>8855</v>
      </c>
      <c r="BD4853" s="1" t="s">
        <v>3328</v>
      </c>
      <c r="BE4853" s="1" t="s">
        <v>9781</v>
      </c>
      <c r="BG4853" s="1" t="s">
        <v>88</v>
      </c>
      <c r="BH4853" s="1" t="s">
        <v>8828</v>
      </c>
      <c r="BI4853" s="1" t="s">
        <v>1793</v>
      </c>
      <c r="BJ4853" s="1" t="s">
        <v>12148</v>
      </c>
      <c r="BK4853" s="1" t="s">
        <v>88</v>
      </c>
      <c r="BL4853" s="1" t="s">
        <v>8828</v>
      </c>
      <c r="BM4853" s="1" t="s">
        <v>3091</v>
      </c>
      <c r="BN4853" s="1" t="s">
        <v>9880</v>
      </c>
      <c r="BO4853" s="1" t="s">
        <v>88</v>
      </c>
      <c r="BP4853" s="1" t="s">
        <v>8828</v>
      </c>
      <c r="BQ4853" s="1" t="s">
        <v>6253</v>
      </c>
      <c r="BR4853" s="1" t="s">
        <v>15184</v>
      </c>
      <c r="BS4853" s="1" t="s">
        <v>491</v>
      </c>
      <c r="BT4853" s="1" t="s">
        <v>11746</v>
      </c>
    </row>
    <row r="4854" spans="1:73" ht="13.5" customHeight="1">
      <c r="A4854" s="3" t="str">
        <f>HYPERLINK("http://kyu.snu.ac.kr/sdhj/index.jsp?type=hj/GK14605_00IH_0001_0085.jpg","1720_각북면_85")</f>
        <v>1720_각북면_85</v>
      </c>
      <c r="B4854" s="2">
        <v>1720</v>
      </c>
      <c r="C4854" s="2" t="s">
        <v>15798</v>
      </c>
      <c r="D4854" s="2" t="s">
        <v>15799</v>
      </c>
      <c r="E4854" s="2">
        <v>4853</v>
      </c>
      <c r="F4854" s="1">
        <v>20</v>
      </c>
      <c r="G4854" s="1" t="s">
        <v>7085</v>
      </c>
      <c r="H4854" s="1" t="s">
        <v>8501</v>
      </c>
      <c r="I4854" s="1">
        <v>11</v>
      </c>
      <c r="L4854" s="1">
        <v>5</v>
      </c>
      <c r="M4854" s="2" t="s">
        <v>1284</v>
      </c>
      <c r="N4854" s="2" t="s">
        <v>9698</v>
      </c>
      <c r="S4854" s="1" t="s">
        <v>51</v>
      </c>
      <c r="T4854" s="1" t="s">
        <v>1413</v>
      </c>
      <c r="U4854" s="1" t="s">
        <v>278</v>
      </c>
      <c r="V4854" s="1" t="s">
        <v>8843</v>
      </c>
      <c r="Y4854" s="1" t="s">
        <v>7381</v>
      </c>
      <c r="Z4854" s="1" t="s">
        <v>9780</v>
      </c>
      <c r="AC4854" s="1">
        <v>41</v>
      </c>
      <c r="AD4854" s="1" t="s">
        <v>211</v>
      </c>
      <c r="AE4854" s="1" t="s">
        <v>10681</v>
      </c>
      <c r="AJ4854" s="1" t="s">
        <v>17</v>
      </c>
      <c r="AK4854" s="1" t="s">
        <v>11718</v>
      </c>
      <c r="AL4854" s="1" t="s">
        <v>491</v>
      </c>
      <c r="AM4854" s="1" t="s">
        <v>11746</v>
      </c>
      <c r="AN4854" s="1" t="s">
        <v>602</v>
      </c>
      <c r="AO4854" s="1" t="s">
        <v>8712</v>
      </c>
      <c r="AP4854" s="1" t="s">
        <v>215</v>
      </c>
      <c r="AQ4854" s="1" t="s">
        <v>8866</v>
      </c>
      <c r="AR4854" s="1" t="s">
        <v>7382</v>
      </c>
      <c r="AS4854" s="1" t="s">
        <v>15435</v>
      </c>
      <c r="AT4854" s="1" t="s">
        <v>88</v>
      </c>
      <c r="AU4854" s="1" t="s">
        <v>8828</v>
      </c>
      <c r="AV4854" s="1" t="s">
        <v>7383</v>
      </c>
      <c r="AW4854" s="1" t="s">
        <v>12130</v>
      </c>
      <c r="BB4854" s="1" t="s">
        <v>274</v>
      </c>
      <c r="BC4854" s="1" t="s">
        <v>8855</v>
      </c>
      <c r="BD4854" s="1" t="s">
        <v>2510</v>
      </c>
      <c r="BE4854" s="1" t="s">
        <v>9449</v>
      </c>
      <c r="BG4854" s="1" t="s">
        <v>88</v>
      </c>
      <c r="BH4854" s="1" t="s">
        <v>8828</v>
      </c>
      <c r="BI4854" s="1" t="s">
        <v>7384</v>
      </c>
      <c r="BJ4854" s="1" t="s">
        <v>13071</v>
      </c>
      <c r="BK4854" s="1" t="s">
        <v>88</v>
      </c>
      <c r="BL4854" s="1" t="s">
        <v>8828</v>
      </c>
      <c r="BM4854" s="1" t="s">
        <v>7141</v>
      </c>
      <c r="BN4854" s="1" t="s">
        <v>12043</v>
      </c>
      <c r="BO4854" s="1" t="s">
        <v>269</v>
      </c>
      <c r="BP4854" s="1" t="s">
        <v>8873</v>
      </c>
      <c r="BQ4854" s="1" t="s">
        <v>7385</v>
      </c>
      <c r="BR4854" s="1" t="s">
        <v>10650</v>
      </c>
      <c r="BS4854" s="1" t="s">
        <v>642</v>
      </c>
      <c r="BT4854" s="1" t="s">
        <v>11735</v>
      </c>
    </row>
    <row r="4855" spans="1:73" ht="13.5" customHeight="1">
      <c r="A4855" s="3" t="str">
        <f>HYPERLINK("http://kyu.snu.ac.kr/sdhj/index.jsp?type=hj/GK14605_00IH_0001_0085.jpg","1720_각북면_85")</f>
        <v>1720_각북면_85</v>
      </c>
      <c r="B4855" s="2">
        <v>1720</v>
      </c>
      <c r="C4855" s="2" t="s">
        <v>15637</v>
      </c>
      <c r="D4855" s="2" t="s">
        <v>15638</v>
      </c>
      <c r="E4855" s="2">
        <v>4854</v>
      </c>
      <c r="F4855" s="1">
        <v>20</v>
      </c>
      <c r="G4855" s="1" t="s">
        <v>7085</v>
      </c>
      <c r="H4855" s="1" t="s">
        <v>8501</v>
      </c>
      <c r="I4855" s="1">
        <v>11</v>
      </c>
      <c r="L4855" s="1">
        <v>5</v>
      </c>
      <c r="M4855" s="2" t="s">
        <v>1284</v>
      </c>
      <c r="N4855" s="2" t="s">
        <v>9698</v>
      </c>
      <c r="S4855" s="1" t="s">
        <v>190</v>
      </c>
      <c r="T4855" s="1" t="s">
        <v>8713</v>
      </c>
      <c r="U4855" s="1" t="s">
        <v>650</v>
      </c>
      <c r="V4855" s="1" t="s">
        <v>8925</v>
      </c>
      <c r="Y4855" s="1" t="s">
        <v>1649</v>
      </c>
      <c r="Z4855" s="1" t="s">
        <v>9779</v>
      </c>
      <c r="AC4855" s="1">
        <v>16</v>
      </c>
      <c r="AD4855" s="1" t="s">
        <v>160</v>
      </c>
      <c r="AE4855" s="1" t="s">
        <v>11534</v>
      </c>
    </row>
    <row r="4856" spans="1:73" ht="13.5" customHeight="1">
      <c r="A4856" s="3" t="str">
        <f>HYPERLINK("http://kyu.snu.ac.kr/sdhj/index.jsp?type=hj/GK14605_00IH_0001_0085.jpg","1720_각북면_85")</f>
        <v>1720_각북면_85</v>
      </c>
      <c r="B4856" s="2">
        <v>1720</v>
      </c>
      <c r="C4856" s="2" t="s">
        <v>15627</v>
      </c>
      <c r="D4856" s="2" t="s">
        <v>15628</v>
      </c>
      <c r="E4856" s="2">
        <v>4855</v>
      </c>
      <c r="F4856" s="1">
        <v>20</v>
      </c>
      <c r="G4856" s="1" t="s">
        <v>7085</v>
      </c>
      <c r="H4856" s="1" t="s">
        <v>8501</v>
      </c>
      <c r="I4856" s="1">
        <v>11</v>
      </c>
      <c r="L4856" s="1">
        <v>5</v>
      </c>
      <c r="M4856" s="2" t="s">
        <v>1284</v>
      </c>
      <c r="N4856" s="2" t="s">
        <v>9698</v>
      </c>
      <c r="S4856" s="1" t="s">
        <v>68</v>
      </c>
      <c r="T4856" s="1" t="s">
        <v>8708</v>
      </c>
      <c r="Y4856" s="1" t="s">
        <v>4215</v>
      </c>
      <c r="Z4856" s="1" t="s">
        <v>9778</v>
      </c>
      <c r="AC4856" s="1">
        <v>2</v>
      </c>
      <c r="AD4856" s="1" t="s">
        <v>106</v>
      </c>
      <c r="AE4856" s="1" t="s">
        <v>11517</v>
      </c>
      <c r="AG4856" s="1" t="s">
        <v>15646</v>
      </c>
    </row>
    <row r="4857" spans="1:73" ht="13.5" customHeight="1">
      <c r="A4857" s="3" t="str">
        <f>HYPERLINK("http://kyu.snu.ac.kr/sdhj/index.jsp?type=hj/GK14605_00IH_0001_0085.jpg","1720_각북면_85")</f>
        <v>1720_각북면_85</v>
      </c>
      <c r="B4857" s="2">
        <v>1720</v>
      </c>
      <c r="C4857" s="2" t="s">
        <v>15637</v>
      </c>
      <c r="D4857" s="2" t="s">
        <v>15638</v>
      </c>
      <c r="E4857" s="2">
        <v>4856</v>
      </c>
      <c r="F4857" s="1">
        <v>20</v>
      </c>
      <c r="G4857" s="1" t="s">
        <v>7085</v>
      </c>
      <c r="H4857" s="1" t="s">
        <v>8501</v>
      </c>
      <c r="I4857" s="1">
        <v>11</v>
      </c>
      <c r="L4857" s="1">
        <v>5</v>
      </c>
      <c r="M4857" s="2" t="s">
        <v>1284</v>
      </c>
      <c r="N4857" s="2" t="s">
        <v>9698</v>
      </c>
      <c r="S4857" s="1" t="s">
        <v>68</v>
      </c>
      <c r="T4857" s="1" t="s">
        <v>8708</v>
      </c>
      <c r="Y4857" s="1" t="s">
        <v>53</v>
      </c>
      <c r="Z4857" s="1" t="s">
        <v>9315</v>
      </c>
      <c r="AC4857" s="1">
        <v>1</v>
      </c>
      <c r="AD4857" s="1" t="s">
        <v>107</v>
      </c>
      <c r="AE4857" s="1" t="s">
        <v>11521</v>
      </c>
      <c r="AF4857" s="1" t="s">
        <v>15470</v>
      </c>
      <c r="AG4857" s="1" t="s">
        <v>15647</v>
      </c>
    </row>
    <row r="4858" spans="1:73" ht="13.5" customHeight="1">
      <c r="A4858" s="3" t="str">
        <f>HYPERLINK("http://kyu.snu.ac.kr/sdhj/index.jsp?type=hj/GK14605_00IH_0001_0085.jpg","1720_각북면_85")</f>
        <v>1720_각북면_85</v>
      </c>
      <c r="B4858" s="2">
        <v>1720</v>
      </c>
      <c r="C4858" s="2" t="s">
        <v>15637</v>
      </c>
      <c r="D4858" s="2" t="s">
        <v>15638</v>
      </c>
      <c r="E4858" s="2">
        <v>4857</v>
      </c>
      <c r="F4858" s="1">
        <v>20</v>
      </c>
      <c r="G4858" s="1" t="s">
        <v>7085</v>
      </c>
      <c r="H4858" s="1" t="s">
        <v>8501</v>
      </c>
      <c r="I4858" s="1">
        <v>12</v>
      </c>
      <c r="J4858" s="1" t="s">
        <v>7386</v>
      </c>
      <c r="K4858" s="1" t="s">
        <v>8538</v>
      </c>
      <c r="L4858" s="1">
        <v>1</v>
      </c>
      <c r="M4858" s="2" t="s">
        <v>7386</v>
      </c>
      <c r="N4858" s="2" t="s">
        <v>8538</v>
      </c>
      <c r="T4858" s="1" t="s">
        <v>16787</v>
      </c>
      <c r="U4858" s="1" t="s">
        <v>242</v>
      </c>
      <c r="V4858" s="1" t="s">
        <v>8824</v>
      </c>
      <c r="W4858" s="1" t="s">
        <v>245</v>
      </c>
      <c r="X4858" s="1" t="s">
        <v>9269</v>
      </c>
      <c r="Y4858" s="1" t="s">
        <v>7387</v>
      </c>
      <c r="Z4858" s="1" t="s">
        <v>9777</v>
      </c>
      <c r="AC4858" s="1">
        <v>43</v>
      </c>
      <c r="AD4858" s="1" t="s">
        <v>424</v>
      </c>
      <c r="AE4858" s="1" t="s">
        <v>11538</v>
      </c>
      <c r="AJ4858" s="1" t="s">
        <v>17</v>
      </c>
      <c r="AK4858" s="1" t="s">
        <v>11718</v>
      </c>
      <c r="AL4858" s="1" t="s">
        <v>158</v>
      </c>
      <c r="AM4858" s="1" t="s">
        <v>11647</v>
      </c>
      <c r="AT4858" s="1" t="s">
        <v>88</v>
      </c>
      <c r="AU4858" s="1" t="s">
        <v>8828</v>
      </c>
      <c r="AV4858" s="1" t="s">
        <v>4568</v>
      </c>
      <c r="AW4858" s="1" t="s">
        <v>9317</v>
      </c>
      <c r="BG4858" s="1" t="s">
        <v>88</v>
      </c>
      <c r="BH4858" s="1" t="s">
        <v>8828</v>
      </c>
      <c r="BI4858" s="1" t="s">
        <v>4569</v>
      </c>
      <c r="BJ4858" s="1" t="s">
        <v>12143</v>
      </c>
      <c r="BK4858" s="1" t="s">
        <v>48</v>
      </c>
      <c r="BL4858" s="1" t="s">
        <v>8899</v>
      </c>
      <c r="BM4858" s="1" t="s">
        <v>1022</v>
      </c>
      <c r="BN4858" s="1" t="s">
        <v>12041</v>
      </c>
      <c r="BO4858" s="1" t="s">
        <v>1979</v>
      </c>
      <c r="BP4858" s="1" t="s">
        <v>11966</v>
      </c>
      <c r="BQ4858" s="1" t="s">
        <v>4570</v>
      </c>
      <c r="BR4858" s="1" t="s">
        <v>14126</v>
      </c>
      <c r="BS4858" s="1" t="s">
        <v>720</v>
      </c>
      <c r="BT4858" s="1" t="s">
        <v>11736</v>
      </c>
    </row>
    <row r="4859" spans="1:73" ht="13.5" customHeight="1">
      <c r="A4859" s="3" t="str">
        <f>HYPERLINK("http://kyu.snu.ac.kr/sdhj/index.jsp?type=hj/GK14605_00IH_0001_0085.jpg","1720_각북면_85")</f>
        <v>1720_각북면_85</v>
      </c>
      <c r="B4859" s="2">
        <v>1720</v>
      </c>
      <c r="C4859" s="2" t="s">
        <v>15671</v>
      </c>
      <c r="D4859" s="2" t="s">
        <v>15672</v>
      </c>
      <c r="E4859" s="2">
        <v>4858</v>
      </c>
      <c r="F4859" s="1">
        <v>20</v>
      </c>
      <c r="G4859" s="1" t="s">
        <v>7085</v>
      </c>
      <c r="H4859" s="1" t="s">
        <v>8501</v>
      </c>
      <c r="I4859" s="1">
        <v>12</v>
      </c>
      <c r="L4859" s="1">
        <v>1</v>
      </c>
      <c r="M4859" s="2" t="s">
        <v>7386</v>
      </c>
      <c r="N4859" s="2" t="s">
        <v>8538</v>
      </c>
      <c r="S4859" s="1" t="s">
        <v>51</v>
      </c>
      <c r="T4859" s="1" t="s">
        <v>1413</v>
      </c>
      <c r="W4859" s="1" t="s">
        <v>38</v>
      </c>
      <c r="X4859" s="1" t="s">
        <v>15655</v>
      </c>
      <c r="Y4859" s="1" t="s">
        <v>53</v>
      </c>
      <c r="Z4859" s="1" t="s">
        <v>9315</v>
      </c>
      <c r="AC4859" s="1">
        <v>51</v>
      </c>
      <c r="AD4859" s="1" t="s">
        <v>653</v>
      </c>
      <c r="AE4859" s="1" t="s">
        <v>11529</v>
      </c>
      <c r="AJ4859" s="1" t="s">
        <v>17</v>
      </c>
      <c r="AK4859" s="1" t="s">
        <v>11718</v>
      </c>
      <c r="AL4859" s="1" t="s">
        <v>50</v>
      </c>
      <c r="AM4859" s="1" t="s">
        <v>15656</v>
      </c>
      <c r="AT4859" s="1" t="s">
        <v>88</v>
      </c>
      <c r="AU4859" s="1" t="s">
        <v>8828</v>
      </c>
      <c r="AV4859" s="1" t="s">
        <v>7388</v>
      </c>
      <c r="AW4859" s="1" t="s">
        <v>12129</v>
      </c>
      <c r="BG4859" s="1" t="s">
        <v>88</v>
      </c>
      <c r="BH4859" s="1" t="s">
        <v>8828</v>
      </c>
      <c r="BI4859" s="1" t="s">
        <v>7389</v>
      </c>
      <c r="BJ4859" s="1" t="s">
        <v>13070</v>
      </c>
      <c r="BK4859" s="1" t="s">
        <v>88</v>
      </c>
      <c r="BL4859" s="1" t="s">
        <v>8828</v>
      </c>
      <c r="BM4859" s="1" t="s">
        <v>7390</v>
      </c>
      <c r="BN4859" s="1" t="s">
        <v>13636</v>
      </c>
      <c r="BO4859" s="1" t="s">
        <v>88</v>
      </c>
      <c r="BP4859" s="1" t="s">
        <v>8828</v>
      </c>
      <c r="BQ4859" s="1" t="s">
        <v>7391</v>
      </c>
      <c r="BR4859" s="1" t="s">
        <v>15290</v>
      </c>
      <c r="BS4859" s="1" t="s">
        <v>305</v>
      </c>
      <c r="BT4859" s="1" t="s">
        <v>11720</v>
      </c>
    </row>
    <row r="4860" spans="1:73" ht="13.5" customHeight="1">
      <c r="A4860" s="3" t="str">
        <f>HYPERLINK("http://kyu.snu.ac.kr/sdhj/index.jsp?type=hj/GK14605_00IH_0001_0085.jpg","1720_각북면_85")</f>
        <v>1720_각북면_85</v>
      </c>
      <c r="B4860" s="2">
        <v>1720</v>
      </c>
      <c r="C4860" s="2" t="s">
        <v>16292</v>
      </c>
      <c r="D4860" s="2" t="s">
        <v>16293</v>
      </c>
      <c r="E4860" s="2">
        <v>4859</v>
      </c>
      <c r="F4860" s="1">
        <v>20</v>
      </c>
      <c r="G4860" s="1" t="s">
        <v>7085</v>
      </c>
      <c r="H4860" s="1" t="s">
        <v>8501</v>
      </c>
      <c r="I4860" s="1">
        <v>12</v>
      </c>
      <c r="L4860" s="1">
        <v>2</v>
      </c>
      <c r="M4860" s="2" t="s">
        <v>7392</v>
      </c>
      <c r="N4860" s="2" t="s">
        <v>9776</v>
      </c>
      <c r="T4860" s="1" t="s">
        <v>15624</v>
      </c>
      <c r="U4860" s="1" t="s">
        <v>15606</v>
      </c>
      <c r="V4860" s="1" t="s">
        <v>17547</v>
      </c>
      <c r="Y4860" s="1" t="s">
        <v>7392</v>
      </c>
      <c r="Z4860" s="1" t="s">
        <v>9776</v>
      </c>
      <c r="AC4860" s="1">
        <v>71</v>
      </c>
      <c r="AD4860" s="1" t="s">
        <v>70</v>
      </c>
      <c r="AE4860" s="1" t="s">
        <v>11531</v>
      </c>
      <c r="AJ4860" s="1" t="s">
        <v>17</v>
      </c>
      <c r="AK4860" s="1" t="s">
        <v>11718</v>
      </c>
      <c r="AL4860" s="1" t="s">
        <v>158</v>
      </c>
      <c r="AM4860" s="1" t="s">
        <v>11647</v>
      </c>
      <c r="AT4860" s="1" t="s">
        <v>269</v>
      </c>
      <c r="AU4860" s="1" t="s">
        <v>8873</v>
      </c>
      <c r="AV4860" s="1" t="s">
        <v>1626</v>
      </c>
      <c r="AW4860" s="1" t="s">
        <v>11338</v>
      </c>
      <c r="BB4860" s="1" t="s">
        <v>722</v>
      </c>
      <c r="BC4860" s="1" t="s">
        <v>15822</v>
      </c>
      <c r="BD4860" s="1" t="s">
        <v>7393</v>
      </c>
      <c r="BE4860" s="1" t="s">
        <v>12802</v>
      </c>
      <c r="BG4860" s="1" t="s">
        <v>88</v>
      </c>
      <c r="BH4860" s="1" t="s">
        <v>8828</v>
      </c>
      <c r="BI4860" s="1" t="s">
        <v>7118</v>
      </c>
      <c r="BJ4860" s="1" t="s">
        <v>11835</v>
      </c>
      <c r="BK4860" s="1" t="s">
        <v>88</v>
      </c>
      <c r="BL4860" s="1" t="s">
        <v>8828</v>
      </c>
      <c r="BO4860" s="1" t="s">
        <v>269</v>
      </c>
      <c r="BP4860" s="1" t="s">
        <v>8873</v>
      </c>
      <c r="BQ4860" s="1" t="s">
        <v>8280</v>
      </c>
      <c r="BR4860" s="1" t="s">
        <v>9391</v>
      </c>
      <c r="BS4860" s="1" t="s">
        <v>50</v>
      </c>
      <c r="BT4860" s="1" t="s">
        <v>16012</v>
      </c>
      <c r="BU4860" s="1" t="s">
        <v>17548</v>
      </c>
    </row>
    <row r="4861" spans="1:73" ht="13.5" customHeight="1">
      <c r="A4861" s="3" t="str">
        <f>HYPERLINK("http://kyu.snu.ac.kr/sdhj/index.jsp?type=hj/GK14605_00IH_0001_0085.jpg","1720_각북면_85")</f>
        <v>1720_각북면_85</v>
      </c>
      <c r="B4861" s="2">
        <v>1720</v>
      </c>
      <c r="C4861" s="2" t="s">
        <v>15793</v>
      </c>
      <c r="D4861" s="2" t="s">
        <v>15794</v>
      </c>
      <c r="E4861" s="2">
        <v>4860</v>
      </c>
      <c r="F4861" s="1">
        <v>20</v>
      </c>
      <c r="G4861" s="1" t="s">
        <v>7085</v>
      </c>
      <c r="H4861" s="1" t="s">
        <v>8501</v>
      </c>
      <c r="I4861" s="1">
        <v>12</v>
      </c>
      <c r="L4861" s="1">
        <v>2</v>
      </c>
      <c r="M4861" s="2" t="s">
        <v>7392</v>
      </c>
      <c r="N4861" s="2" t="s">
        <v>9776</v>
      </c>
      <c r="S4861" s="1" t="s">
        <v>51</v>
      </c>
      <c r="T4861" s="1" t="s">
        <v>1413</v>
      </c>
      <c r="U4861" s="1" t="s">
        <v>278</v>
      </c>
      <c r="V4861" s="1" t="s">
        <v>8843</v>
      </c>
      <c r="Y4861" s="1" t="s">
        <v>7394</v>
      </c>
      <c r="Z4861" s="1" t="s">
        <v>9775</v>
      </c>
      <c r="AC4861" s="1">
        <v>58</v>
      </c>
      <c r="AD4861" s="1" t="s">
        <v>510</v>
      </c>
      <c r="AE4861" s="1" t="s">
        <v>11558</v>
      </c>
      <c r="AJ4861" s="1" t="s">
        <v>17</v>
      </c>
      <c r="AK4861" s="1" t="s">
        <v>11718</v>
      </c>
      <c r="AL4861" s="1" t="s">
        <v>158</v>
      </c>
      <c r="AM4861" s="1" t="s">
        <v>11647</v>
      </c>
      <c r="AN4861" s="1" t="s">
        <v>602</v>
      </c>
      <c r="AO4861" s="1" t="s">
        <v>8712</v>
      </c>
      <c r="AR4861" s="1" t="s">
        <v>7395</v>
      </c>
      <c r="AS4861" s="1" t="s">
        <v>11823</v>
      </c>
      <c r="AT4861" s="1" t="s">
        <v>269</v>
      </c>
      <c r="AU4861" s="1" t="s">
        <v>8873</v>
      </c>
      <c r="AV4861" s="1" t="s">
        <v>780</v>
      </c>
      <c r="AW4861" s="1" t="s">
        <v>9436</v>
      </c>
      <c r="BB4861" s="1" t="s">
        <v>274</v>
      </c>
      <c r="BC4861" s="1" t="s">
        <v>8855</v>
      </c>
      <c r="BD4861" s="1" t="s">
        <v>1550</v>
      </c>
      <c r="BE4861" s="1" t="s">
        <v>12243</v>
      </c>
      <c r="BG4861" s="1" t="s">
        <v>269</v>
      </c>
      <c r="BH4861" s="1" t="s">
        <v>8873</v>
      </c>
      <c r="BI4861" s="1" t="s">
        <v>391</v>
      </c>
      <c r="BJ4861" s="1" t="s">
        <v>10161</v>
      </c>
      <c r="BK4861" s="1" t="s">
        <v>269</v>
      </c>
      <c r="BL4861" s="1" t="s">
        <v>8873</v>
      </c>
      <c r="BM4861" s="1" t="s">
        <v>1035</v>
      </c>
      <c r="BN4861" s="1" t="s">
        <v>12486</v>
      </c>
      <c r="BO4861" s="1" t="s">
        <v>88</v>
      </c>
      <c r="BP4861" s="1" t="s">
        <v>8828</v>
      </c>
      <c r="BQ4861" s="1" t="s">
        <v>19002</v>
      </c>
      <c r="BR4861" s="1" t="s">
        <v>17549</v>
      </c>
      <c r="BS4861" s="1" t="s">
        <v>50</v>
      </c>
      <c r="BT4861" s="1" t="s">
        <v>16012</v>
      </c>
    </row>
    <row r="4862" spans="1:73" ht="13.5" customHeight="1">
      <c r="A4862" s="3" t="str">
        <f>HYPERLINK("http://kyu.snu.ac.kr/sdhj/index.jsp?type=hj/GK14605_00IH_0001_0085.jpg","1720_각북면_85")</f>
        <v>1720_각북면_85</v>
      </c>
      <c r="B4862" s="2">
        <v>1720</v>
      </c>
      <c r="C4862" s="2" t="s">
        <v>15793</v>
      </c>
      <c r="D4862" s="2" t="s">
        <v>15794</v>
      </c>
      <c r="E4862" s="2">
        <v>4861</v>
      </c>
      <c r="F4862" s="1">
        <v>20</v>
      </c>
      <c r="G4862" s="1" t="s">
        <v>7085</v>
      </c>
      <c r="H4862" s="1" t="s">
        <v>8501</v>
      </c>
      <c r="I4862" s="1">
        <v>12</v>
      </c>
      <c r="L4862" s="1">
        <v>2</v>
      </c>
      <c r="M4862" s="2" t="s">
        <v>7392</v>
      </c>
      <c r="N4862" s="2" t="s">
        <v>9776</v>
      </c>
      <c r="S4862" s="1" t="s">
        <v>71</v>
      </c>
      <c r="T4862" s="1" t="s">
        <v>8710</v>
      </c>
      <c r="U4862" s="1" t="s">
        <v>1166</v>
      </c>
      <c r="V4862" s="1" t="s">
        <v>8887</v>
      </c>
      <c r="Y4862" s="1" t="s">
        <v>7396</v>
      </c>
      <c r="Z4862" s="1" t="s">
        <v>9774</v>
      </c>
      <c r="AC4862" s="1">
        <v>47</v>
      </c>
      <c r="AD4862" s="1" t="s">
        <v>246</v>
      </c>
      <c r="AE4862" s="1" t="s">
        <v>11545</v>
      </c>
    </row>
    <row r="4863" spans="1:73" ht="13.5" customHeight="1">
      <c r="A4863" s="3" t="str">
        <f>HYPERLINK("http://kyu.snu.ac.kr/sdhj/index.jsp?type=hj/GK14605_00IH_0001_0085.jpg","1720_각북면_85")</f>
        <v>1720_각북면_85</v>
      </c>
      <c r="B4863" s="2">
        <v>1720</v>
      </c>
      <c r="C4863" s="2" t="s">
        <v>15661</v>
      </c>
      <c r="D4863" s="2" t="s">
        <v>15662</v>
      </c>
      <c r="E4863" s="2">
        <v>4862</v>
      </c>
      <c r="F4863" s="1">
        <v>20</v>
      </c>
      <c r="G4863" s="1" t="s">
        <v>7085</v>
      </c>
      <c r="H4863" s="1" t="s">
        <v>8501</v>
      </c>
      <c r="I4863" s="1">
        <v>12</v>
      </c>
      <c r="L4863" s="1">
        <v>3</v>
      </c>
      <c r="M4863" s="2" t="s">
        <v>2730</v>
      </c>
      <c r="N4863" s="2" t="s">
        <v>9773</v>
      </c>
      <c r="T4863" s="1" t="s">
        <v>15624</v>
      </c>
      <c r="U4863" s="1" t="s">
        <v>5226</v>
      </c>
      <c r="V4863" s="1" t="s">
        <v>8924</v>
      </c>
      <c r="Y4863" s="1" t="s">
        <v>2730</v>
      </c>
      <c r="Z4863" s="1" t="s">
        <v>9773</v>
      </c>
      <c r="AC4863" s="1">
        <v>35</v>
      </c>
      <c r="AD4863" s="1" t="s">
        <v>111</v>
      </c>
      <c r="AE4863" s="1" t="s">
        <v>8821</v>
      </c>
      <c r="AJ4863" s="1" t="s">
        <v>17</v>
      </c>
      <c r="AK4863" s="1" t="s">
        <v>11718</v>
      </c>
      <c r="AL4863" s="1" t="s">
        <v>305</v>
      </c>
      <c r="AM4863" s="1" t="s">
        <v>11720</v>
      </c>
      <c r="AN4863" s="1" t="s">
        <v>491</v>
      </c>
      <c r="AO4863" s="1" t="s">
        <v>11746</v>
      </c>
      <c r="AP4863" s="1" t="s">
        <v>215</v>
      </c>
      <c r="AQ4863" s="1" t="s">
        <v>8866</v>
      </c>
      <c r="AR4863" s="1" t="s">
        <v>7138</v>
      </c>
      <c r="AS4863" s="1" t="s">
        <v>11822</v>
      </c>
      <c r="AT4863" s="1" t="s">
        <v>88</v>
      </c>
      <c r="AU4863" s="1" t="s">
        <v>8828</v>
      </c>
      <c r="AV4863" s="1" t="s">
        <v>1446</v>
      </c>
      <c r="AW4863" s="1" t="s">
        <v>10396</v>
      </c>
      <c r="BB4863" s="1" t="s">
        <v>274</v>
      </c>
      <c r="BC4863" s="1" t="s">
        <v>8855</v>
      </c>
      <c r="BD4863" s="1" t="s">
        <v>3328</v>
      </c>
      <c r="BE4863" s="1" t="s">
        <v>9781</v>
      </c>
      <c r="BG4863" s="1" t="s">
        <v>88</v>
      </c>
      <c r="BH4863" s="1" t="s">
        <v>8828</v>
      </c>
      <c r="BI4863" s="1" t="s">
        <v>1793</v>
      </c>
      <c r="BJ4863" s="1" t="s">
        <v>12148</v>
      </c>
      <c r="BK4863" s="1" t="s">
        <v>88</v>
      </c>
      <c r="BL4863" s="1" t="s">
        <v>8828</v>
      </c>
      <c r="BM4863" s="1" t="s">
        <v>3091</v>
      </c>
      <c r="BN4863" s="1" t="s">
        <v>9880</v>
      </c>
      <c r="BO4863" s="1" t="s">
        <v>88</v>
      </c>
      <c r="BP4863" s="1" t="s">
        <v>8828</v>
      </c>
      <c r="BQ4863" s="1" t="s">
        <v>6253</v>
      </c>
      <c r="BR4863" s="1" t="s">
        <v>15184</v>
      </c>
      <c r="BS4863" s="1" t="s">
        <v>491</v>
      </c>
      <c r="BT4863" s="1" t="s">
        <v>11746</v>
      </c>
    </row>
    <row r="4864" spans="1:73" ht="13.5" customHeight="1">
      <c r="A4864" s="3" t="str">
        <f>HYPERLINK("http://kyu.snu.ac.kr/sdhj/index.jsp?type=hj/GK14605_00IH_0001_0085.jpg","1720_각북면_85")</f>
        <v>1720_각북면_85</v>
      </c>
      <c r="B4864" s="2">
        <v>1720</v>
      </c>
      <c r="C4864" s="2" t="s">
        <v>15798</v>
      </c>
      <c r="D4864" s="2" t="s">
        <v>15799</v>
      </c>
      <c r="E4864" s="2">
        <v>4863</v>
      </c>
      <c r="F4864" s="1">
        <v>20</v>
      </c>
      <c r="G4864" s="1" t="s">
        <v>7085</v>
      </c>
      <c r="H4864" s="1" t="s">
        <v>8501</v>
      </c>
      <c r="I4864" s="1">
        <v>12</v>
      </c>
      <c r="L4864" s="1">
        <v>3</v>
      </c>
      <c r="M4864" s="2" t="s">
        <v>2730</v>
      </c>
      <c r="N4864" s="2" t="s">
        <v>9773</v>
      </c>
      <c r="S4864" s="1" t="s">
        <v>51</v>
      </c>
      <c r="T4864" s="1" t="s">
        <v>1413</v>
      </c>
      <c r="U4864" s="1" t="s">
        <v>278</v>
      </c>
      <c r="V4864" s="1" t="s">
        <v>8843</v>
      </c>
      <c r="Y4864" s="1" t="s">
        <v>7397</v>
      </c>
      <c r="Z4864" s="1" t="s">
        <v>9772</v>
      </c>
      <c r="AC4864" s="1">
        <v>35</v>
      </c>
      <c r="AD4864" s="1" t="s">
        <v>111</v>
      </c>
      <c r="AE4864" s="1" t="s">
        <v>8821</v>
      </c>
      <c r="AJ4864" s="1" t="s">
        <v>17</v>
      </c>
      <c r="AK4864" s="1" t="s">
        <v>11718</v>
      </c>
      <c r="AL4864" s="1" t="s">
        <v>202</v>
      </c>
      <c r="AM4864" s="1" t="s">
        <v>11631</v>
      </c>
      <c r="AT4864" s="1" t="s">
        <v>147</v>
      </c>
      <c r="AU4864" s="1" t="s">
        <v>8936</v>
      </c>
      <c r="AV4864" s="1" t="s">
        <v>4895</v>
      </c>
      <c r="AW4864" s="1" t="s">
        <v>17550</v>
      </c>
      <c r="BB4864" s="1" t="s">
        <v>274</v>
      </c>
      <c r="BC4864" s="1" t="s">
        <v>8855</v>
      </c>
      <c r="BD4864" s="1" t="s">
        <v>2761</v>
      </c>
      <c r="BE4864" s="1" t="s">
        <v>9456</v>
      </c>
      <c r="BG4864" s="1" t="s">
        <v>88</v>
      </c>
      <c r="BH4864" s="1" t="s">
        <v>8828</v>
      </c>
      <c r="BI4864" s="1" t="s">
        <v>2621</v>
      </c>
      <c r="BJ4864" s="1" t="s">
        <v>12043</v>
      </c>
      <c r="BK4864" s="1" t="s">
        <v>88</v>
      </c>
      <c r="BL4864" s="1" t="s">
        <v>8828</v>
      </c>
      <c r="BM4864" s="1" t="s">
        <v>7398</v>
      </c>
      <c r="BN4864" s="1" t="s">
        <v>13635</v>
      </c>
      <c r="BO4864" s="1" t="s">
        <v>269</v>
      </c>
      <c r="BP4864" s="1" t="s">
        <v>8873</v>
      </c>
      <c r="BQ4864" s="1" t="s">
        <v>2548</v>
      </c>
      <c r="BR4864" s="1" t="s">
        <v>10777</v>
      </c>
      <c r="BS4864" s="1" t="s">
        <v>96</v>
      </c>
      <c r="BT4864" s="1" t="s">
        <v>11726</v>
      </c>
    </row>
    <row r="4865" spans="1:73" ht="13.5" customHeight="1">
      <c r="A4865" s="3" t="str">
        <f>HYPERLINK("http://kyu.snu.ac.kr/sdhj/index.jsp?type=hj/GK14605_00IH_0001_0085.jpg","1720_각북면_85")</f>
        <v>1720_각북면_85</v>
      </c>
      <c r="B4865" s="2">
        <v>1720</v>
      </c>
      <c r="C4865" s="2" t="s">
        <v>15649</v>
      </c>
      <c r="D4865" s="2" t="s">
        <v>15650</v>
      </c>
      <c r="E4865" s="2">
        <v>4864</v>
      </c>
      <c r="F4865" s="1">
        <v>20</v>
      </c>
      <c r="G4865" s="1" t="s">
        <v>7085</v>
      </c>
      <c r="H4865" s="1" t="s">
        <v>8501</v>
      </c>
      <c r="I4865" s="1">
        <v>12</v>
      </c>
      <c r="L4865" s="1">
        <v>3</v>
      </c>
      <c r="M4865" s="2" t="s">
        <v>2730</v>
      </c>
      <c r="N4865" s="2" t="s">
        <v>9773</v>
      </c>
      <c r="S4865" s="1" t="s">
        <v>68</v>
      </c>
      <c r="T4865" s="1" t="s">
        <v>8708</v>
      </c>
      <c r="Y4865" s="1" t="s">
        <v>53</v>
      </c>
      <c r="Z4865" s="1" t="s">
        <v>9315</v>
      </c>
      <c r="AC4865" s="1">
        <v>6</v>
      </c>
      <c r="AD4865" s="1" t="s">
        <v>75</v>
      </c>
      <c r="AE4865" s="1" t="s">
        <v>11549</v>
      </c>
    </row>
    <row r="4866" spans="1:73" ht="13.5" customHeight="1">
      <c r="A4866" s="3" t="str">
        <f>HYPERLINK("http://kyu.snu.ac.kr/sdhj/index.jsp?type=hj/GK14605_00IH_0001_0085.jpg","1720_각북면_85")</f>
        <v>1720_각북면_85</v>
      </c>
      <c r="B4866" s="2">
        <v>1720</v>
      </c>
      <c r="C4866" s="2" t="s">
        <v>15637</v>
      </c>
      <c r="D4866" s="2" t="s">
        <v>15638</v>
      </c>
      <c r="E4866" s="2">
        <v>4865</v>
      </c>
      <c r="F4866" s="1">
        <v>20</v>
      </c>
      <c r="G4866" s="1" t="s">
        <v>7085</v>
      </c>
      <c r="H4866" s="1" t="s">
        <v>8501</v>
      </c>
      <c r="I4866" s="1">
        <v>12</v>
      </c>
      <c r="L4866" s="1">
        <v>3</v>
      </c>
      <c r="M4866" s="2" t="s">
        <v>2730</v>
      </c>
      <c r="N4866" s="2" t="s">
        <v>9773</v>
      </c>
      <c r="S4866" s="1" t="s">
        <v>68</v>
      </c>
      <c r="T4866" s="1" t="s">
        <v>8708</v>
      </c>
      <c r="Y4866" s="1" t="s">
        <v>53</v>
      </c>
      <c r="Z4866" s="1" t="s">
        <v>9315</v>
      </c>
      <c r="AC4866" s="1">
        <v>1</v>
      </c>
      <c r="AD4866" s="1" t="s">
        <v>107</v>
      </c>
      <c r="AE4866" s="1" t="s">
        <v>11521</v>
      </c>
      <c r="AF4866" s="1" t="s">
        <v>135</v>
      </c>
      <c r="AG4866" s="1" t="s">
        <v>11569</v>
      </c>
    </row>
    <row r="4867" spans="1:73" ht="13.5" customHeight="1">
      <c r="A4867" s="3" t="str">
        <f>HYPERLINK("http://kyu.snu.ac.kr/sdhj/index.jsp?type=hj/GK14605_00IH_0001_0085.jpg","1720_각북면_85")</f>
        <v>1720_각북면_85</v>
      </c>
      <c r="B4867" s="2">
        <v>1720</v>
      </c>
      <c r="C4867" s="2" t="s">
        <v>15637</v>
      </c>
      <c r="D4867" s="2" t="s">
        <v>15638</v>
      </c>
      <c r="E4867" s="2">
        <v>4866</v>
      </c>
      <c r="F4867" s="1">
        <v>20</v>
      </c>
      <c r="G4867" s="1" t="s">
        <v>7085</v>
      </c>
      <c r="H4867" s="1" t="s">
        <v>8501</v>
      </c>
      <c r="I4867" s="1">
        <v>12</v>
      </c>
      <c r="L4867" s="1">
        <v>4</v>
      </c>
      <c r="M4867" s="2" t="s">
        <v>18646</v>
      </c>
      <c r="N4867" s="2" t="s">
        <v>18647</v>
      </c>
      <c r="T4867" s="1" t="s">
        <v>15624</v>
      </c>
      <c r="U4867" s="1" t="s">
        <v>7105</v>
      </c>
      <c r="V4867" s="1" t="s">
        <v>8923</v>
      </c>
      <c r="W4867" s="1" t="s">
        <v>373</v>
      </c>
      <c r="X4867" s="1" t="s">
        <v>9290</v>
      </c>
      <c r="Y4867" s="1" t="s">
        <v>7399</v>
      </c>
      <c r="Z4867" s="1" t="s">
        <v>9771</v>
      </c>
      <c r="AC4867" s="1">
        <v>34</v>
      </c>
      <c r="AD4867" s="1" t="s">
        <v>86</v>
      </c>
      <c r="AE4867" s="1" t="s">
        <v>11563</v>
      </c>
      <c r="AJ4867" s="1" t="s">
        <v>17</v>
      </c>
      <c r="AK4867" s="1" t="s">
        <v>11718</v>
      </c>
      <c r="AL4867" s="1" t="s">
        <v>158</v>
      </c>
      <c r="AM4867" s="1" t="s">
        <v>11647</v>
      </c>
      <c r="AT4867" s="1" t="s">
        <v>153</v>
      </c>
      <c r="AU4867" s="1" t="s">
        <v>8874</v>
      </c>
      <c r="AV4867" s="1" t="s">
        <v>7400</v>
      </c>
      <c r="AW4867" s="1" t="s">
        <v>12045</v>
      </c>
      <c r="BG4867" s="1" t="s">
        <v>44</v>
      </c>
      <c r="BH4867" s="1" t="s">
        <v>8875</v>
      </c>
      <c r="BI4867" s="1" t="s">
        <v>7401</v>
      </c>
      <c r="BJ4867" s="1" t="s">
        <v>13069</v>
      </c>
      <c r="BK4867" s="1" t="s">
        <v>44</v>
      </c>
      <c r="BL4867" s="1" t="s">
        <v>8875</v>
      </c>
      <c r="BM4867" s="1" t="s">
        <v>5101</v>
      </c>
      <c r="BN4867" s="1" t="s">
        <v>9442</v>
      </c>
      <c r="BO4867" s="1" t="s">
        <v>88</v>
      </c>
      <c r="BP4867" s="1" t="s">
        <v>8828</v>
      </c>
      <c r="BQ4867" s="1" t="s">
        <v>5372</v>
      </c>
      <c r="BR4867" s="1" t="s">
        <v>14125</v>
      </c>
      <c r="BS4867" s="1" t="s">
        <v>241</v>
      </c>
      <c r="BT4867" s="1" t="s">
        <v>11687</v>
      </c>
    </row>
    <row r="4868" spans="1:73" ht="13.5" customHeight="1">
      <c r="A4868" s="3" t="str">
        <f>HYPERLINK("http://kyu.snu.ac.kr/sdhj/index.jsp?type=hj/GK14605_00IH_0001_0085.jpg","1720_각북면_85")</f>
        <v>1720_각북면_85</v>
      </c>
      <c r="B4868" s="2">
        <v>1720</v>
      </c>
      <c r="C4868" s="2" t="s">
        <v>15698</v>
      </c>
      <c r="D4868" s="2" t="s">
        <v>15699</v>
      </c>
      <c r="E4868" s="2">
        <v>4867</v>
      </c>
      <c r="F4868" s="1">
        <v>20</v>
      </c>
      <c r="G4868" s="1" t="s">
        <v>7085</v>
      </c>
      <c r="H4868" s="1" t="s">
        <v>8501</v>
      </c>
      <c r="I4868" s="1">
        <v>12</v>
      </c>
      <c r="L4868" s="1">
        <v>4</v>
      </c>
      <c r="M4868" s="2" t="s">
        <v>18646</v>
      </c>
      <c r="N4868" s="2" t="s">
        <v>18647</v>
      </c>
      <c r="S4868" s="1" t="s">
        <v>51</v>
      </c>
      <c r="T4868" s="1" t="s">
        <v>1413</v>
      </c>
      <c r="U4868" s="1" t="s">
        <v>278</v>
      </c>
      <c r="V4868" s="1" t="s">
        <v>8843</v>
      </c>
      <c r="Y4868" s="1" t="s">
        <v>5510</v>
      </c>
      <c r="Z4868" s="1" t="s">
        <v>9770</v>
      </c>
      <c r="AC4868" s="1">
        <v>35</v>
      </c>
      <c r="AD4868" s="1" t="s">
        <v>111</v>
      </c>
      <c r="AE4868" s="1" t="s">
        <v>8821</v>
      </c>
      <c r="AJ4868" s="1" t="s">
        <v>17</v>
      </c>
      <c r="AK4868" s="1" t="s">
        <v>11718</v>
      </c>
      <c r="AL4868" s="1" t="s">
        <v>158</v>
      </c>
      <c r="AM4868" s="1" t="s">
        <v>11647</v>
      </c>
      <c r="AN4868" s="1" t="s">
        <v>602</v>
      </c>
      <c r="AO4868" s="1" t="s">
        <v>8712</v>
      </c>
      <c r="AR4868" s="1" t="s">
        <v>7402</v>
      </c>
      <c r="AS4868" s="1" t="s">
        <v>11821</v>
      </c>
      <c r="AT4868" s="1" t="s">
        <v>269</v>
      </c>
      <c r="AU4868" s="1" t="s">
        <v>8873</v>
      </c>
      <c r="AV4868" s="1" t="s">
        <v>7403</v>
      </c>
      <c r="AW4868" s="1" t="s">
        <v>12128</v>
      </c>
      <c r="BG4868" s="1" t="s">
        <v>269</v>
      </c>
      <c r="BH4868" s="1" t="s">
        <v>8873</v>
      </c>
      <c r="BI4868" s="1" t="s">
        <v>7404</v>
      </c>
      <c r="BJ4868" s="1" t="s">
        <v>13068</v>
      </c>
      <c r="BK4868" s="1" t="s">
        <v>88</v>
      </c>
      <c r="BL4868" s="1" t="s">
        <v>8828</v>
      </c>
      <c r="BM4868" s="1" t="s">
        <v>7405</v>
      </c>
      <c r="BN4868" s="1" t="s">
        <v>17551</v>
      </c>
      <c r="BO4868" s="1" t="s">
        <v>269</v>
      </c>
      <c r="BP4868" s="1" t="s">
        <v>8873</v>
      </c>
      <c r="BQ4868" s="1" t="s">
        <v>1644</v>
      </c>
      <c r="BR4868" s="1" t="s">
        <v>12082</v>
      </c>
      <c r="BS4868" s="1" t="s">
        <v>305</v>
      </c>
      <c r="BT4868" s="1" t="s">
        <v>11720</v>
      </c>
      <c r="BU4868" s="1" t="s">
        <v>7406</v>
      </c>
    </row>
    <row r="4869" spans="1:73" ht="13.5" customHeight="1">
      <c r="A4869" s="3" t="str">
        <f>HYPERLINK("http://kyu.snu.ac.kr/sdhj/index.jsp?type=hj/GK14605_00IH_0001_0085.jpg","1720_각북면_85")</f>
        <v>1720_각북면_85</v>
      </c>
      <c r="B4869" s="2">
        <v>1720</v>
      </c>
      <c r="C4869" s="2" t="s">
        <v>16253</v>
      </c>
      <c r="D4869" s="2" t="s">
        <v>16254</v>
      </c>
      <c r="E4869" s="2">
        <v>4868</v>
      </c>
      <c r="F4869" s="1">
        <v>20</v>
      </c>
      <c r="G4869" s="1" t="s">
        <v>7085</v>
      </c>
      <c r="H4869" s="1" t="s">
        <v>8501</v>
      </c>
      <c r="I4869" s="1">
        <v>12</v>
      </c>
      <c r="L4869" s="1">
        <v>5</v>
      </c>
      <c r="M4869" s="2" t="s">
        <v>18648</v>
      </c>
      <c r="N4869" s="2" t="s">
        <v>18649</v>
      </c>
      <c r="T4869" s="1" t="s">
        <v>15624</v>
      </c>
      <c r="U4869" s="1" t="s">
        <v>153</v>
      </c>
      <c r="V4869" s="1" t="s">
        <v>8874</v>
      </c>
      <c r="W4869" s="1" t="s">
        <v>1307</v>
      </c>
      <c r="X4869" s="1" t="s">
        <v>9271</v>
      </c>
      <c r="Y4869" s="1" t="s">
        <v>7407</v>
      </c>
      <c r="Z4869" s="1" t="s">
        <v>9769</v>
      </c>
      <c r="AC4869" s="1">
        <v>47</v>
      </c>
      <c r="AD4869" s="1" t="s">
        <v>246</v>
      </c>
      <c r="AE4869" s="1" t="s">
        <v>11545</v>
      </c>
      <c r="AJ4869" s="1" t="s">
        <v>17</v>
      </c>
      <c r="AK4869" s="1" t="s">
        <v>11718</v>
      </c>
      <c r="AL4869" s="1" t="s">
        <v>241</v>
      </c>
      <c r="AM4869" s="1" t="s">
        <v>11687</v>
      </c>
      <c r="AT4869" s="1" t="s">
        <v>88</v>
      </c>
      <c r="AU4869" s="1" t="s">
        <v>8828</v>
      </c>
      <c r="AV4869" s="1" t="s">
        <v>7408</v>
      </c>
      <c r="AW4869" s="1" t="s">
        <v>12122</v>
      </c>
      <c r="BG4869" s="1" t="s">
        <v>88</v>
      </c>
      <c r="BH4869" s="1" t="s">
        <v>8828</v>
      </c>
      <c r="BI4869" s="1" t="s">
        <v>451</v>
      </c>
      <c r="BJ4869" s="1" t="s">
        <v>10816</v>
      </c>
      <c r="BK4869" s="1" t="s">
        <v>88</v>
      </c>
      <c r="BL4869" s="1" t="s">
        <v>8828</v>
      </c>
      <c r="BM4869" s="1" t="s">
        <v>8437</v>
      </c>
      <c r="BN4869" s="1" t="s">
        <v>13080</v>
      </c>
      <c r="BO4869" s="1" t="s">
        <v>5367</v>
      </c>
      <c r="BP4869" s="1" t="s">
        <v>8885</v>
      </c>
      <c r="BQ4869" s="1" t="s">
        <v>5090</v>
      </c>
      <c r="BR4869" s="1" t="s">
        <v>14124</v>
      </c>
      <c r="BS4869" s="1" t="s">
        <v>1752</v>
      </c>
      <c r="BT4869" s="1" t="s">
        <v>11745</v>
      </c>
    </row>
    <row r="4870" spans="1:73" ht="13.5" customHeight="1">
      <c r="A4870" s="3" t="str">
        <f>HYPERLINK("http://kyu.snu.ac.kr/sdhj/index.jsp?type=hj/GK14605_00IH_0001_0085.jpg","1720_각북면_85")</f>
        <v>1720_각북면_85</v>
      </c>
      <c r="B4870" s="2">
        <v>1720</v>
      </c>
      <c r="C4870" s="2" t="s">
        <v>15789</v>
      </c>
      <c r="D4870" s="2" t="s">
        <v>15790</v>
      </c>
      <c r="E4870" s="2">
        <v>4869</v>
      </c>
      <c r="F4870" s="1">
        <v>20</v>
      </c>
      <c r="G4870" s="1" t="s">
        <v>7085</v>
      </c>
      <c r="H4870" s="1" t="s">
        <v>8501</v>
      </c>
      <c r="I4870" s="1">
        <v>12</v>
      </c>
      <c r="L4870" s="1">
        <v>5</v>
      </c>
      <c r="M4870" s="2" t="s">
        <v>18648</v>
      </c>
      <c r="N4870" s="2" t="s">
        <v>18649</v>
      </c>
      <c r="S4870" s="1" t="s">
        <v>51</v>
      </c>
      <c r="T4870" s="1" t="s">
        <v>1413</v>
      </c>
      <c r="W4870" s="1" t="s">
        <v>310</v>
      </c>
      <c r="X4870" s="1" t="s">
        <v>9263</v>
      </c>
      <c r="Y4870" s="1" t="s">
        <v>53</v>
      </c>
      <c r="Z4870" s="1" t="s">
        <v>9315</v>
      </c>
      <c r="AC4870" s="1">
        <v>44</v>
      </c>
      <c r="AD4870" s="1" t="s">
        <v>362</v>
      </c>
      <c r="AE4870" s="1" t="s">
        <v>11561</v>
      </c>
      <c r="AJ4870" s="1" t="s">
        <v>17</v>
      </c>
      <c r="AK4870" s="1" t="s">
        <v>11718</v>
      </c>
      <c r="AL4870" s="1" t="s">
        <v>305</v>
      </c>
      <c r="AM4870" s="1" t="s">
        <v>11720</v>
      </c>
      <c r="AT4870" s="1" t="s">
        <v>88</v>
      </c>
      <c r="AU4870" s="1" t="s">
        <v>8828</v>
      </c>
      <c r="AV4870" s="1" t="s">
        <v>785</v>
      </c>
      <c r="AW4870" s="1" t="s">
        <v>10627</v>
      </c>
      <c r="BG4870" s="1" t="s">
        <v>48</v>
      </c>
      <c r="BH4870" s="1" t="s">
        <v>8899</v>
      </c>
      <c r="BI4870" s="1" t="s">
        <v>2540</v>
      </c>
      <c r="BJ4870" s="1" t="s">
        <v>13067</v>
      </c>
      <c r="BK4870" s="1" t="s">
        <v>48</v>
      </c>
      <c r="BL4870" s="1" t="s">
        <v>8899</v>
      </c>
      <c r="BM4870" s="1" t="s">
        <v>7409</v>
      </c>
      <c r="BN4870" s="1" t="s">
        <v>13634</v>
      </c>
      <c r="BO4870" s="1" t="s">
        <v>88</v>
      </c>
      <c r="BP4870" s="1" t="s">
        <v>8828</v>
      </c>
      <c r="BQ4870" s="1" t="s">
        <v>7410</v>
      </c>
      <c r="BR4870" s="1" t="s">
        <v>15124</v>
      </c>
      <c r="BS4870" s="1" t="s">
        <v>50</v>
      </c>
      <c r="BT4870" s="1" t="s">
        <v>15685</v>
      </c>
    </row>
    <row r="4871" spans="1:73" ht="13.5" customHeight="1">
      <c r="A4871" s="3" t="str">
        <f>HYPERLINK("http://kyu.snu.ac.kr/sdhj/index.jsp?type=hj/GK14605_00IH_0001_0085.jpg","1720_각북면_85")</f>
        <v>1720_각북면_85</v>
      </c>
      <c r="B4871" s="2">
        <v>1720</v>
      </c>
      <c r="C4871" s="2" t="s">
        <v>15752</v>
      </c>
      <c r="D4871" s="2" t="s">
        <v>15753</v>
      </c>
      <c r="E4871" s="2">
        <v>4870</v>
      </c>
      <c r="F4871" s="1">
        <v>20</v>
      </c>
      <c r="G4871" s="1" t="s">
        <v>7085</v>
      </c>
      <c r="H4871" s="1" t="s">
        <v>8501</v>
      </c>
      <c r="I4871" s="1">
        <v>12</v>
      </c>
      <c r="L4871" s="1">
        <v>5</v>
      </c>
      <c r="M4871" s="2" t="s">
        <v>18648</v>
      </c>
      <c r="N4871" s="2" t="s">
        <v>18649</v>
      </c>
      <c r="S4871" s="1" t="s">
        <v>68</v>
      </c>
      <c r="T4871" s="1" t="s">
        <v>8708</v>
      </c>
      <c r="Y4871" s="1" t="s">
        <v>53</v>
      </c>
      <c r="Z4871" s="1" t="s">
        <v>9315</v>
      </c>
      <c r="AF4871" s="1" t="s">
        <v>67</v>
      </c>
      <c r="AG4871" s="1" t="s">
        <v>9286</v>
      </c>
    </row>
    <row r="4872" spans="1:73" ht="13.5" customHeight="1">
      <c r="A4872" s="3" t="str">
        <f>HYPERLINK("http://kyu.snu.ac.kr/sdhj/index.jsp?type=hj/GK14605_00IH_0001_0085.jpg","1720_각북면_85")</f>
        <v>1720_각북면_85</v>
      </c>
      <c r="B4872" s="2">
        <v>1720</v>
      </c>
      <c r="C4872" s="2" t="s">
        <v>15637</v>
      </c>
      <c r="D4872" s="2" t="s">
        <v>15638</v>
      </c>
      <c r="E4872" s="2">
        <v>4871</v>
      </c>
      <c r="F4872" s="1">
        <v>20</v>
      </c>
      <c r="G4872" s="1" t="s">
        <v>7085</v>
      </c>
      <c r="H4872" s="1" t="s">
        <v>8501</v>
      </c>
      <c r="I4872" s="1">
        <v>12</v>
      </c>
      <c r="L4872" s="1">
        <v>5</v>
      </c>
      <c r="M4872" s="2" t="s">
        <v>18648</v>
      </c>
      <c r="N4872" s="2" t="s">
        <v>18649</v>
      </c>
      <c r="S4872" s="1" t="s">
        <v>71</v>
      </c>
      <c r="T4872" s="1" t="s">
        <v>8710</v>
      </c>
      <c r="U4872" s="1" t="s">
        <v>7411</v>
      </c>
      <c r="V4872" s="1" t="s">
        <v>8922</v>
      </c>
      <c r="Y4872" s="1" t="s">
        <v>423</v>
      </c>
      <c r="Z4872" s="1" t="s">
        <v>9768</v>
      </c>
      <c r="AC4872" s="1">
        <v>6</v>
      </c>
      <c r="AD4872" s="1" t="s">
        <v>75</v>
      </c>
      <c r="AE4872" s="1" t="s">
        <v>11549</v>
      </c>
    </row>
    <row r="4873" spans="1:73" ht="13.5" customHeight="1">
      <c r="A4873" s="3" t="str">
        <f>HYPERLINK("http://kyu.snu.ac.kr/sdhj/index.jsp?type=hj/GK14605_00IH_0001_0085.jpg","1720_각북면_85")</f>
        <v>1720_각북면_85</v>
      </c>
      <c r="B4873" s="2">
        <v>1720</v>
      </c>
      <c r="C4873" s="2" t="s">
        <v>15637</v>
      </c>
      <c r="D4873" s="2" t="s">
        <v>15638</v>
      </c>
      <c r="E4873" s="2">
        <v>4872</v>
      </c>
      <c r="F4873" s="1">
        <v>20</v>
      </c>
      <c r="G4873" s="1" t="s">
        <v>7085</v>
      </c>
      <c r="H4873" s="1" t="s">
        <v>8501</v>
      </c>
      <c r="I4873" s="1">
        <v>12</v>
      </c>
      <c r="L4873" s="1">
        <v>5</v>
      </c>
      <c r="M4873" s="2" t="s">
        <v>18648</v>
      </c>
      <c r="N4873" s="2" t="s">
        <v>18649</v>
      </c>
      <c r="S4873" s="1" t="s">
        <v>68</v>
      </c>
      <c r="T4873" s="1" t="s">
        <v>8708</v>
      </c>
      <c r="Y4873" s="1" t="s">
        <v>5509</v>
      </c>
      <c r="Z4873" s="1" t="s">
        <v>9767</v>
      </c>
      <c r="AC4873" s="1">
        <v>2</v>
      </c>
      <c r="AD4873" s="1" t="s">
        <v>106</v>
      </c>
      <c r="AE4873" s="1" t="s">
        <v>11517</v>
      </c>
      <c r="AF4873" s="1" t="s">
        <v>135</v>
      </c>
      <c r="AG4873" s="1" t="s">
        <v>11569</v>
      </c>
    </row>
    <row r="4874" spans="1:73" ht="13.5" customHeight="1">
      <c r="A4874" s="3" t="str">
        <f>HYPERLINK("http://kyu.snu.ac.kr/sdhj/index.jsp?type=hj/GK14605_00IH_0001_0086.jpg","1720_각북면_86")</f>
        <v>1720_각북면_86</v>
      </c>
      <c r="B4874" s="2">
        <v>1720</v>
      </c>
      <c r="C4874" s="2" t="s">
        <v>15637</v>
      </c>
      <c r="D4874" s="2" t="s">
        <v>15638</v>
      </c>
      <c r="E4874" s="2">
        <v>4873</v>
      </c>
      <c r="F4874" s="1">
        <v>20</v>
      </c>
      <c r="G4874" s="1" t="s">
        <v>7085</v>
      </c>
      <c r="H4874" s="1" t="s">
        <v>8501</v>
      </c>
      <c r="I4874" s="1">
        <v>13</v>
      </c>
      <c r="J4874" s="1" t="s">
        <v>7412</v>
      </c>
      <c r="K4874" s="1" t="s">
        <v>15537</v>
      </c>
      <c r="L4874" s="1">
        <v>1</v>
      </c>
      <c r="M4874" s="2" t="s">
        <v>7412</v>
      </c>
      <c r="N4874" s="2" t="s">
        <v>15537</v>
      </c>
      <c r="O4874" s="1" t="s">
        <v>6</v>
      </c>
      <c r="P4874" s="1" t="s">
        <v>8656</v>
      </c>
      <c r="T4874" s="1" t="s">
        <v>16122</v>
      </c>
      <c r="U4874" s="1" t="s">
        <v>7413</v>
      </c>
      <c r="V4874" s="1" t="s">
        <v>17552</v>
      </c>
      <c r="W4874" s="1" t="s">
        <v>38</v>
      </c>
      <c r="X4874" s="1" t="s">
        <v>16887</v>
      </c>
      <c r="Y4874" s="1" t="s">
        <v>5101</v>
      </c>
      <c r="Z4874" s="1" t="s">
        <v>9442</v>
      </c>
      <c r="AC4874" s="1">
        <v>53</v>
      </c>
      <c r="AD4874" s="1" t="s">
        <v>798</v>
      </c>
      <c r="AE4874" s="1" t="s">
        <v>11550</v>
      </c>
      <c r="AJ4874" s="1" t="s">
        <v>17</v>
      </c>
      <c r="AK4874" s="1" t="s">
        <v>11718</v>
      </c>
      <c r="AL4874" s="1" t="s">
        <v>50</v>
      </c>
      <c r="AM4874" s="1" t="s">
        <v>16773</v>
      </c>
      <c r="AT4874" s="1" t="s">
        <v>48</v>
      </c>
      <c r="AU4874" s="1" t="s">
        <v>8899</v>
      </c>
      <c r="AV4874" s="1" t="s">
        <v>2791</v>
      </c>
      <c r="AW4874" s="1" t="s">
        <v>9984</v>
      </c>
      <c r="BG4874" s="1" t="s">
        <v>88</v>
      </c>
      <c r="BH4874" s="1" t="s">
        <v>8828</v>
      </c>
      <c r="BI4874" s="1" t="s">
        <v>5138</v>
      </c>
      <c r="BJ4874" s="1" t="s">
        <v>13066</v>
      </c>
      <c r="BK4874" s="1" t="s">
        <v>233</v>
      </c>
      <c r="BL4874" s="1" t="s">
        <v>8848</v>
      </c>
      <c r="BM4874" s="1" t="s">
        <v>5089</v>
      </c>
      <c r="BN4874" s="1" t="s">
        <v>13633</v>
      </c>
      <c r="BO4874" s="1" t="s">
        <v>2480</v>
      </c>
      <c r="BP4874" s="1" t="s">
        <v>12978</v>
      </c>
      <c r="BQ4874" s="1" t="s">
        <v>5090</v>
      </c>
      <c r="BR4874" s="1" t="s">
        <v>14124</v>
      </c>
      <c r="BS4874" s="1" t="s">
        <v>1752</v>
      </c>
      <c r="BT4874" s="1" t="s">
        <v>11745</v>
      </c>
    </row>
    <row r="4875" spans="1:73" ht="13.5" customHeight="1">
      <c r="A4875" s="3" t="str">
        <f>HYPERLINK("http://kyu.snu.ac.kr/sdhj/index.jsp?type=hj/GK14605_00IH_0001_0086.jpg","1720_각북면_86")</f>
        <v>1720_각북면_86</v>
      </c>
      <c r="B4875" s="2">
        <v>1720</v>
      </c>
      <c r="C4875" s="2" t="s">
        <v>15789</v>
      </c>
      <c r="D4875" s="2" t="s">
        <v>15790</v>
      </c>
      <c r="E4875" s="2">
        <v>4874</v>
      </c>
      <c r="F4875" s="1">
        <v>20</v>
      </c>
      <c r="G4875" s="1" t="s">
        <v>7085</v>
      </c>
      <c r="H4875" s="1" t="s">
        <v>8501</v>
      </c>
      <c r="I4875" s="1">
        <v>13</v>
      </c>
      <c r="L4875" s="1">
        <v>1</v>
      </c>
      <c r="M4875" s="2" t="s">
        <v>7412</v>
      </c>
      <c r="N4875" s="2" t="s">
        <v>15537</v>
      </c>
      <c r="S4875" s="1" t="s">
        <v>51</v>
      </c>
      <c r="T4875" s="1" t="s">
        <v>1413</v>
      </c>
      <c r="W4875" s="1" t="s">
        <v>1023</v>
      </c>
      <c r="X4875" s="1" t="s">
        <v>8743</v>
      </c>
      <c r="Y4875" s="1" t="s">
        <v>53</v>
      </c>
      <c r="Z4875" s="1" t="s">
        <v>9315</v>
      </c>
      <c r="AC4875" s="1">
        <v>48</v>
      </c>
      <c r="AD4875" s="1" t="s">
        <v>244</v>
      </c>
      <c r="AE4875" s="1" t="s">
        <v>9717</v>
      </c>
      <c r="AJ4875" s="1" t="s">
        <v>17</v>
      </c>
      <c r="AK4875" s="1" t="s">
        <v>11718</v>
      </c>
      <c r="AL4875" s="1" t="s">
        <v>202</v>
      </c>
      <c r="AM4875" s="1" t="s">
        <v>11631</v>
      </c>
      <c r="AT4875" s="1" t="s">
        <v>88</v>
      </c>
      <c r="AU4875" s="1" t="s">
        <v>8828</v>
      </c>
      <c r="AV4875" s="1" t="s">
        <v>6261</v>
      </c>
      <c r="AW4875" s="1" t="s">
        <v>12127</v>
      </c>
      <c r="BG4875" s="1" t="s">
        <v>88</v>
      </c>
      <c r="BH4875" s="1" t="s">
        <v>8828</v>
      </c>
      <c r="BI4875" s="1" t="s">
        <v>3767</v>
      </c>
      <c r="BJ4875" s="1" t="s">
        <v>17553</v>
      </c>
      <c r="BK4875" s="1" t="s">
        <v>428</v>
      </c>
      <c r="BL4875" s="1" t="s">
        <v>11968</v>
      </c>
      <c r="BM4875" s="1" t="s">
        <v>7316</v>
      </c>
      <c r="BN4875" s="1" t="s">
        <v>17554</v>
      </c>
      <c r="BO4875" s="1" t="s">
        <v>2103</v>
      </c>
      <c r="BP4875" s="1" t="s">
        <v>11976</v>
      </c>
      <c r="BQ4875" s="1" t="s">
        <v>7414</v>
      </c>
      <c r="BR4875" s="1" t="s">
        <v>15189</v>
      </c>
      <c r="BS4875" s="1" t="s">
        <v>41</v>
      </c>
      <c r="BT4875" s="1" t="s">
        <v>11660</v>
      </c>
    </row>
    <row r="4876" spans="1:73" ht="13.5" customHeight="1">
      <c r="A4876" s="3" t="str">
        <f>HYPERLINK("http://kyu.snu.ac.kr/sdhj/index.jsp?type=hj/GK14605_00IH_0001_0086.jpg","1720_각북면_86")</f>
        <v>1720_각북면_86</v>
      </c>
      <c r="B4876" s="2">
        <v>1720</v>
      </c>
      <c r="C4876" s="2" t="s">
        <v>15666</v>
      </c>
      <c r="D4876" s="2" t="s">
        <v>15667</v>
      </c>
      <c r="E4876" s="2">
        <v>4875</v>
      </c>
      <c r="F4876" s="1">
        <v>20</v>
      </c>
      <c r="G4876" s="1" t="s">
        <v>7085</v>
      </c>
      <c r="H4876" s="1" t="s">
        <v>8501</v>
      </c>
      <c r="I4876" s="1">
        <v>13</v>
      </c>
      <c r="L4876" s="1">
        <v>1</v>
      </c>
      <c r="M4876" s="2" t="s">
        <v>7412</v>
      </c>
      <c r="N4876" s="2" t="s">
        <v>15537</v>
      </c>
      <c r="S4876" s="1" t="s">
        <v>71</v>
      </c>
      <c r="T4876" s="1" t="s">
        <v>8710</v>
      </c>
      <c r="U4876" s="1" t="s">
        <v>913</v>
      </c>
      <c r="V4876" s="1" t="s">
        <v>15862</v>
      </c>
      <c r="Y4876" s="1" t="s">
        <v>636</v>
      </c>
      <c r="Z4876" s="1" t="s">
        <v>9360</v>
      </c>
      <c r="AC4876" s="1">
        <v>23</v>
      </c>
      <c r="AD4876" s="1" t="s">
        <v>194</v>
      </c>
      <c r="AE4876" s="1" t="s">
        <v>11565</v>
      </c>
    </row>
    <row r="4877" spans="1:73" ht="13.5" customHeight="1">
      <c r="A4877" s="3" t="str">
        <f>HYPERLINK("http://kyu.snu.ac.kr/sdhj/index.jsp?type=hj/GK14605_00IH_0001_0086.jpg","1720_각북면_86")</f>
        <v>1720_각북면_86</v>
      </c>
      <c r="B4877" s="2">
        <v>1720</v>
      </c>
      <c r="C4877" s="2" t="s">
        <v>15637</v>
      </c>
      <c r="D4877" s="2" t="s">
        <v>15638</v>
      </c>
      <c r="E4877" s="2">
        <v>4876</v>
      </c>
      <c r="F4877" s="1">
        <v>20</v>
      </c>
      <c r="G4877" s="1" t="s">
        <v>7085</v>
      </c>
      <c r="H4877" s="1" t="s">
        <v>8501</v>
      </c>
      <c r="I4877" s="1">
        <v>13</v>
      </c>
      <c r="L4877" s="1">
        <v>1</v>
      </c>
      <c r="M4877" s="2" t="s">
        <v>7412</v>
      </c>
      <c r="N4877" s="2" t="s">
        <v>15537</v>
      </c>
      <c r="S4877" s="1" t="s">
        <v>68</v>
      </c>
      <c r="T4877" s="1" t="s">
        <v>8708</v>
      </c>
      <c r="Y4877" s="1" t="s">
        <v>53</v>
      </c>
      <c r="Z4877" s="1" t="s">
        <v>9315</v>
      </c>
      <c r="AC4877" s="1">
        <v>6</v>
      </c>
      <c r="AD4877" s="1" t="s">
        <v>75</v>
      </c>
      <c r="AE4877" s="1" t="s">
        <v>11549</v>
      </c>
    </row>
    <row r="4878" spans="1:73" ht="13.5" customHeight="1">
      <c r="A4878" s="3" t="str">
        <f>HYPERLINK("http://kyu.snu.ac.kr/sdhj/index.jsp?type=hj/GK14605_00IH_0001_0086.jpg","1720_각북면_86")</f>
        <v>1720_각북면_86</v>
      </c>
      <c r="B4878" s="2">
        <v>1720</v>
      </c>
      <c r="C4878" s="2" t="s">
        <v>15637</v>
      </c>
      <c r="D4878" s="2" t="s">
        <v>15638</v>
      </c>
      <c r="E4878" s="2">
        <v>4877</v>
      </c>
      <c r="F4878" s="1">
        <v>20</v>
      </c>
      <c r="G4878" s="1" t="s">
        <v>7085</v>
      </c>
      <c r="H4878" s="1" t="s">
        <v>8501</v>
      </c>
      <c r="I4878" s="1">
        <v>13</v>
      </c>
      <c r="L4878" s="1">
        <v>1</v>
      </c>
      <c r="M4878" s="2" t="s">
        <v>7412</v>
      </c>
      <c r="N4878" s="2" t="s">
        <v>15537</v>
      </c>
      <c r="S4878" s="1" t="s">
        <v>68</v>
      </c>
      <c r="T4878" s="1" t="s">
        <v>8708</v>
      </c>
      <c r="Y4878" s="1" t="s">
        <v>53</v>
      </c>
      <c r="Z4878" s="1" t="s">
        <v>9315</v>
      </c>
      <c r="AF4878" s="1" t="s">
        <v>67</v>
      </c>
      <c r="AG4878" s="1" t="s">
        <v>9286</v>
      </c>
    </row>
    <row r="4879" spans="1:73" ht="13.5" customHeight="1">
      <c r="A4879" s="3" t="str">
        <f>HYPERLINK("http://kyu.snu.ac.kr/sdhj/index.jsp?type=hj/GK14605_00IH_0001_0086.jpg","1720_각북면_86")</f>
        <v>1720_각북면_86</v>
      </c>
      <c r="B4879" s="2">
        <v>1720</v>
      </c>
      <c r="C4879" s="2" t="s">
        <v>15637</v>
      </c>
      <c r="D4879" s="2" t="s">
        <v>15638</v>
      </c>
      <c r="E4879" s="2">
        <v>4878</v>
      </c>
      <c r="F4879" s="1">
        <v>20</v>
      </c>
      <c r="G4879" s="1" t="s">
        <v>7085</v>
      </c>
      <c r="H4879" s="1" t="s">
        <v>8501</v>
      </c>
      <c r="I4879" s="1">
        <v>13</v>
      </c>
      <c r="L4879" s="1">
        <v>1</v>
      </c>
      <c r="M4879" s="2" t="s">
        <v>7412</v>
      </c>
      <c r="N4879" s="2" t="s">
        <v>15537</v>
      </c>
      <c r="S4879" s="1" t="s">
        <v>559</v>
      </c>
      <c r="T4879" s="1" t="s">
        <v>8724</v>
      </c>
      <c r="W4879" s="1" t="s">
        <v>38</v>
      </c>
      <c r="X4879" s="1" t="s">
        <v>15655</v>
      </c>
      <c r="Y4879" s="1" t="s">
        <v>7415</v>
      </c>
      <c r="Z4879" s="1" t="s">
        <v>9766</v>
      </c>
      <c r="AF4879" s="1" t="s">
        <v>267</v>
      </c>
      <c r="AG4879" s="1" t="s">
        <v>11571</v>
      </c>
    </row>
    <row r="4880" spans="1:73" ht="13.5" customHeight="1">
      <c r="A4880" s="3" t="str">
        <f>HYPERLINK("http://kyu.snu.ac.kr/sdhj/index.jsp?type=hj/GK14605_00IH_0001_0086.jpg","1720_각북면_86")</f>
        <v>1720_각북면_86</v>
      </c>
      <c r="B4880" s="2">
        <v>1720</v>
      </c>
      <c r="C4880" s="2" t="s">
        <v>15637</v>
      </c>
      <c r="D4880" s="2" t="s">
        <v>15638</v>
      </c>
      <c r="E4880" s="2">
        <v>4879</v>
      </c>
      <c r="F4880" s="1">
        <v>20</v>
      </c>
      <c r="G4880" s="1" t="s">
        <v>7085</v>
      </c>
      <c r="H4880" s="1" t="s">
        <v>8501</v>
      </c>
      <c r="I4880" s="1">
        <v>13</v>
      </c>
      <c r="L4880" s="1">
        <v>1</v>
      </c>
      <c r="M4880" s="2" t="s">
        <v>7412</v>
      </c>
      <c r="N4880" s="2" t="s">
        <v>15537</v>
      </c>
      <c r="S4880" s="1" t="s">
        <v>68</v>
      </c>
      <c r="T4880" s="1" t="s">
        <v>8708</v>
      </c>
      <c r="Y4880" s="1" t="s">
        <v>53</v>
      </c>
      <c r="Z4880" s="1" t="s">
        <v>9315</v>
      </c>
      <c r="AF4880" s="1" t="s">
        <v>67</v>
      </c>
      <c r="AG4880" s="1" t="s">
        <v>9286</v>
      </c>
    </row>
    <row r="4881" spans="1:72" ht="13.5" customHeight="1">
      <c r="A4881" s="3" t="str">
        <f>HYPERLINK("http://kyu.snu.ac.kr/sdhj/index.jsp?type=hj/GK14605_00IH_0001_0086.jpg","1720_각북면_86")</f>
        <v>1720_각북면_86</v>
      </c>
      <c r="B4881" s="2">
        <v>1720</v>
      </c>
      <c r="C4881" s="2" t="s">
        <v>15637</v>
      </c>
      <c r="D4881" s="2" t="s">
        <v>15638</v>
      </c>
      <c r="E4881" s="2">
        <v>4880</v>
      </c>
      <c r="F4881" s="1">
        <v>20</v>
      </c>
      <c r="G4881" s="1" t="s">
        <v>7085</v>
      </c>
      <c r="H4881" s="1" t="s">
        <v>8501</v>
      </c>
      <c r="I4881" s="1">
        <v>13</v>
      </c>
      <c r="L4881" s="1">
        <v>1</v>
      </c>
      <c r="M4881" s="2" t="s">
        <v>7412</v>
      </c>
      <c r="N4881" s="2" t="s">
        <v>15537</v>
      </c>
      <c r="S4881" s="1" t="s">
        <v>133</v>
      </c>
      <c r="T4881" s="1" t="s">
        <v>8712</v>
      </c>
      <c r="W4881" s="1" t="s">
        <v>38</v>
      </c>
      <c r="X4881" s="1" t="s">
        <v>15655</v>
      </c>
      <c r="Y4881" s="1" t="s">
        <v>53</v>
      </c>
      <c r="Z4881" s="1" t="s">
        <v>9315</v>
      </c>
      <c r="AC4881" s="1">
        <v>21</v>
      </c>
      <c r="AD4881" s="1" t="s">
        <v>192</v>
      </c>
      <c r="AE4881" s="1" t="s">
        <v>10512</v>
      </c>
      <c r="AJ4881" s="1" t="s">
        <v>17</v>
      </c>
      <c r="AK4881" s="1" t="s">
        <v>11718</v>
      </c>
      <c r="AL4881" s="1" t="s">
        <v>50</v>
      </c>
      <c r="AM4881" s="1" t="s">
        <v>15656</v>
      </c>
    </row>
    <row r="4882" spans="1:72" ht="13.5" customHeight="1">
      <c r="A4882" s="3" t="str">
        <f>HYPERLINK("http://kyu.snu.ac.kr/sdhj/index.jsp?type=hj/GK14605_00IH_0001_0086.jpg","1720_각북면_86")</f>
        <v>1720_각북면_86</v>
      </c>
      <c r="B4882" s="2">
        <v>1720</v>
      </c>
      <c r="C4882" s="2" t="s">
        <v>15637</v>
      </c>
      <c r="D4882" s="2" t="s">
        <v>15638</v>
      </c>
      <c r="E4882" s="2">
        <v>4881</v>
      </c>
      <c r="F4882" s="1">
        <v>20</v>
      </c>
      <c r="G4882" s="1" t="s">
        <v>7085</v>
      </c>
      <c r="H4882" s="1" t="s">
        <v>8501</v>
      </c>
      <c r="I4882" s="1">
        <v>13</v>
      </c>
      <c r="L4882" s="1">
        <v>2</v>
      </c>
      <c r="M4882" s="2" t="s">
        <v>4325</v>
      </c>
      <c r="N4882" s="2" t="s">
        <v>9765</v>
      </c>
      <c r="T4882" s="1" t="s">
        <v>15624</v>
      </c>
      <c r="U4882" s="1" t="s">
        <v>7416</v>
      </c>
      <c r="V4882" s="1" t="s">
        <v>8921</v>
      </c>
      <c r="Y4882" s="1" t="s">
        <v>4325</v>
      </c>
      <c r="Z4882" s="1" t="s">
        <v>9765</v>
      </c>
      <c r="AC4882" s="1">
        <v>33</v>
      </c>
      <c r="AD4882" s="1" t="s">
        <v>151</v>
      </c>
      <c r="AE4882" s="1" t="s">
        <v>10802</v>
      </c>
      <c r="AJ4882" s="1" t="s">
        <v>17</v>
      </c>
      <c r="AK4882" s="1" t="s">
        <v>11718</v>
      </c>
      <c r="AL4882" s="1" t="s">
        <v>241</v>
      </c>
      <c r="AM4882" s="1" t="s">
        <v>11687</v>
      </c>
      <c r="AN4882" s="1" t="s">
        <v>2589</v>
      </c>
      <c r="AO4882" s="1" t="s">
        <v>11659</v>
      </c>
      <c r="AR4882" s="1" t="s">
        <v>7088</v>
      </c>
      <c r="AS4882" s="1" t="s">
        <v>15433</v>
      </c>
      <c r="AT4882" s="1" t="s">
        <v>88</v>
      </c>
      <c r="AU4882" s="1" t="s">
        <v>8828</v>
      </c>
      <c r="AV4882" s="1" t="s">
        <v>2736</v>
      </c>
      <c r="AW4882" s="1" t="s">
        <v>11265</v>
      </c>
      <c r="BG4882" s="1" t="s">
        <v>88</v>
      </c>
      <c r="BH4882" s="1" t="s">
        <v>8828</v>
      </c>
      <c r="BI4882" s="1" t="s">
        <v>222</v>
      </c>
      <c r="BJ4882" s="1" t="s">
        <v>11012</v>
      </c>
      <c r="BK4882" s="1" t="s">
        <v>153</v>
      </c>
      <c r="BL4882" s="1" t="s">
        <v>8874</v>
      </c>
      <c r="BM4882" s="1" t="s">
        <v>8437</v>
      </c>
      <c r="BN4882" s="1" t="s">
        <v>13080</v>
      </c>
      <c r="BO4882" s="1" t="s">
        <v>447</v>
      </c>
      <c r="BP4882" s="1" t="s">
        <v>8902</v>
      </c>
      <c r="BQ4882" s="1" t="s">
        <v>7367</v>
      </c>
      <c r="BR4882" s="1" t="s">
        <v>15283</v>
      </c>
      <c r="BS4882" s="1" t="s">
        <v>305</v>
      </c>
      <c r="BT4882" s="1" t="s">
        <v>11720</v>
      </c>
    </row>
    <row r="4883" spans="1:72" ht="13.5" customHeight="1">
      <c r="A4883" s="3" t="str">
        <f>HYPERLINK("http://kyu.snu.ac.kr/sdhj/index.jsp?type=hj/GK14605_00IH_0001_0086.jpg","1720_각북면_86")</f>
        <v>1720_각북면_86</v>
      </c>
      <c r="B4883" s="2">
        <v>1720</v>
      </c>
      <c r="C4883" s="2" t="s">
        <v>16282</v>
      </c>
      <c r="D4883" s="2" t="s">
        <v>16283</v>
      </c>
      <c r="E4883" s="2">
        <v>4882</v>
      </c>
      <c r="F4883" s="1">
        <v>20</v>
      </c>
      <c r="G4883" s="1" t="s">
        <v>7085</v>
      </c>
      <c r="H4883" s="1" t="s">
        <v>8501</v>
      </c>
      <c r="I4883" s="1">
        <v>13</v>
      </c>
      <c r="L4883" s="1">
        <v>2</v>
      </c>
      <c r="M4883" s="2" t="s">
        <v>4325</v>
      </c>
      <c r="N4883" s="2" t="s">
        <v>9765</v>
      </c>
      <c r="S4883" s="1" t="s">
        <v>51</v>
      </c>
      <c r="T4883" s="1" t="s">
        <v>1413</v>
      </c>
      <c r="W4883" s="1" t="s">
        <v>103</v>
      </c>
      <c r="X4883" s="1" t="s">
        <v>15645</v>
      </c>
      <c r="Y4883" s="1" t="s">
        <v>53</v>
      </c>
      <c r="Z4883" s="1" t="s">
        <v>9315</v>
      </c>
      <c r="AC4883" s="1">
        <v>33</v>
      </c>
      <c r="AD4883" s="1" t="s">
        <v>151</v>
      </c>
      <c r="AE4883" s="1" t="s">
        <v>10802</v>
      </c>
      <c r="AJ4883" s="1" t="s">
        <v>17</v>
      </c>
      <c r="AK4883" s="1" t="s">
        <v>11718</v>
      </c>
      <c r="AL4883" s="1" t="s">
        <v>305</v>
      </c>
      <c r="AM4883" s="1" t="s">
        <v>11720</v>
      </c>
      <c r="AT4883" s="1" t="s">
        <v>88</v>
      </c>
      <c r="AU4883" s="1" t="s">
        <v>8828</v>
      </c>
      <c r="AV4883" s="1" t="s">
        <v>1136</v>
      </c>
      <c r="AW4883" s="1" t="s">
        <v>12126</v>
      </c>
      <c r="BG4883" s="1" t="s">
        <v>88</v>
      </c>
      <c r="BH4883" s="1" t="s">
        <v>8828</v>
      </c>
      <c r="BI4883" s="1" t="s">
        <v>2880</v>
      </c>
      <c r="BJ4883" s="1" t="s">
        <v>10073</v>
      </c>
      <c r="BK4883" s="1" t="s">
        <v>88</v>
      </c>
      <c r="BL4883" s="1" t="s">
        <v>8828</v>
      </c>
      <c r="BM4883" s="1" t="s">
        <v>2621</v>
      </c>
      <c r="BN4883" s="1" t="s">
        <v>12043</v>
      </c>
      <c r="BO4883" s="1" t="s">
        <v>88</v>
      </c>
      <c r="BP4883" s="1" t="s">
        <v>8828</v>
      </c>
      <c r="BQ4883" s="1" t="s">
        <v>7417</v>
      </c>
      <c r="BR4883" s="1" t="s">
        <v>15183</v>
      </c>
      <c r="BS4883" s="1" t="s">
        <v>305</v>
      </c>
      <c r="BT4883" s="1" t="s">
        <v>11720</v>
      </c>
    </row>
    <row r="4884" spans="1:72" ht="13.5" customHeight="1">
      <c r="A4884" s="3" t="str">
        <f>HYPERLINK("http://kyu.snu.ac.kr/sdhj/index.jsp?type=hj/GK14605_00IH_0001_0086.jpg","1720_각북면_86")</f>
        <v>1720_각북면_86</v>
      </c>
      <c r="B4884" s="2">
        <v>1720</v>
      </c>
      <c r="C4884" s="2" t="s">
        <v>15754</v>
      </c>
      <c r="D4884" s="2" t="s">
        <v>15755</v>
      </c>
      <c r="E4884" s="2">
        <v>4883</v>
      </c>
      <c r="F4884" s="1">
        <v>20</v>
      </c>
      <c r="G4884" s="1" t="s">
        <v>7085</v>
      </c>
      <c r="H4884" s="1" t="s">
        <v>8501</v>
      </c>
      <c r="I4884" s="1">
        <v>13</v>
      </c>
      <c r="L4884" s="1">
        <v>3</v>
      </c>
      <c r="M4884" s="2" t="s">
        <v>18650</v>
      </c>
      <c r="N4884" s="2" t="s">
        <v>18651</v>
      </c>
      <c r="T4884" s="1" t="s">
        <v>15624</v>
      </c>
      <c r="U4884" s="1" t="s">
        <v>7159</v>
      </c>
      <c r="V4884" s="1" t="s">
        <v>8920</v>
      </c>
      <c r="W4884" s="1" t="s">
        <v>4542</v>
      </c>
      <c r="X4884" s="1" t="s">
        <v>9287</v>
      </c>
      <c r="Y4884" s="1" t="s">
        <v>292</v>
      </c>
      <c r="Z4884" s="1" t="s">
        <v>9764</v>
      </c>
      <c r="AC4884" s="1">
        <v>46</v>
      </c>
      <c r="AD4884" s="1" t="s">
        <v>40</v>
      </c>
      <c r="AE4884" s="1" t="s">
        <v>11562</v>
      </c>
      <c r="AJ4884" s="1" t="s">
        <v>17</v>
      </c>
      <c r="AK4884" s="1" t="s">
        <v>11718</v>
      </c>
      <c r="AL4884" s="1" t="s">
        <v>5229</v>
      </c>
      <c r="AM4884" s="1" t="s">
        <v>11739</v>
      </c>
      <c r="AT4884" s="1" t="s">
        <v>573</v>
      </c>
      <c r="AU4884" s="1" t="s">
        <v>8905</v>
      </c>
      <c r="AV4884" s="1" t="s">
        <v>7418</v>
      </c>
      <c r="AW4884" s="1" t="s">
        <v>12125</v>
      </c>
      <c r="BG4884" s="1" t="s">
        <v>48</v>
      </c>
      <c r="BH4884" s="1" t="s">
        <v>8899</v>
      </c>
      <c r="BI4884" s="1" t="s">
        <v>5605</v>
      </c>
      <c r="BJ4884" s="1" t="s">
        <v>10278</v>
      </c>
      <c r="BK4884" s="1" t="s">
        <v>48</v>
      </c>
      <c r="BL4884" s="1" t="s">
        <v>8899</v>
      </c>
      <c r="BM4884" s="1" t="s">
        <v>3214</v>
      </c>
      <c r="BN4884" s="1" t="s">
        <v>9280</v>
      </c>
      <c r="BO4884" s="1" t="s">
        <v>428</v>
      </c>
      <c r="BP4884" s="1" t="s">
        <v>11968</v>
      </c>
      <c r="BQ4884" s="1" t="s">
        <v>7419</v>
      </c>
      <c r="BR4884" s="1" t="s">
        <v>14123</v>
      </c>
      <c r="BS4884" s="1" t="s">
        <v>50</v>
      </c>
      <c r="BT4884" s="1" t="s">
        <v>16247</v>
      </c>
    </row>
    <row r="4885" spans="1:72" ht="13.5" customHeight="1">
      <c r="A4885" s="3" t="str">
        <f>HYPERLINK("http://kyu.snu.ac.kr/sdhj/index.jsp?type=hj/GK14605_00IH_0001_0086.jpg","1720_각북면_86")</f>
        <v>1720_각북면_86</v>
      </c>
      <c r="B4885" s="2">
        <v>1720</v>
      </c>
      <c r="C4885" s="2" t="s">
        <v>15722</v>
      </c>
      <c r="D4885" s="2" t="s">
        <v>15723</v>
      </c>
      <c r="E4885" s="2">
        <v>4884</v>
      </c>
      <c r="F4885" s="1">
        <v>20</v>
      </c>
      <c r="G4885" s="1" t="s">
        <v>7085</v>
      </c>
      <c r="H4885" s="1" t="s">
        <v>8501</v>
      </c>
      <c r="I4885" s="1">
        <v>13</v>
      </c>
      <c r="L4885" s="1">
        <v>3</v>
      </c>
      <c r="M4885" s="2" t="s">
        <v>18650</v>
      </c>
      <c r="N4885" s="2" t="s">
        <v>18651</v>
      </c>
      <c r="S4885" s="1" t="s">
        <v>51</v>
      </c>
      <c r="T4885" s="1" t="s">
        <v>1413</v>
      </c>
      <c r="W4885" s="1" t="s">
        <v>245</v>
      </c>
      <c r="X4885" s="1" t="s">
        <v>9269</v>
      </c>
      <c r="Y4885" s="1" t="s">
        <v>53</v>
      </c>
      <c r="Z4885" s="1" t="s">
        <v>9315</v>
      </c>
      <c r="AC4885" s="1">
        <v>23</v>
      </c>
      <c r="AD4885" s="1" t="s">
        <v>194</v>
      </c>
      <c r="AE4885" s="1" t="s">
        <v>11565</v>
      </c>
      <c r="AJ4885" s="1" t="s">
        <v>17</v>
      </c>
      <c r="AK4885" s="1" t="s">
        <v>11718</v>
      </c>
      <c r="AL4885" s="1" t="s">
        <v>158</v>
      </c>
      <c r="AM4885" s="1" t="s">
        <v>11647</v>
      </c>
      <c r="AT4885" s="1" t="s">
        <v>88</v>
      </c>
      <c r="AU4885" s="1" t="s">
        <v>8828</v>
      </c>
      <c r="AV4885" s="1" t="s">
        <v>7420</v>
      </c>
      <c r="AW4885" s="1" t="s">
        <v>12124</v>
      </c>
      <c r="BG4885" s="1" t="s">
        <v>88</v>
      </c>
      <c r="BH4885" s="1" t="s">
        <v>8828</v>
      </c>
      <c r="BI4885" s="1" t="s">
        <v>2621</v>
      </c>
      <c r="BJ4885" s="1" t="s">
        <v>12043</v>
      </c>
      <c r="BK4885" s="1" t="s">
        <v>88</v>
      </c>
      <c r="BL4885" s="1" t="s">
        <v>8828</v>
      </c>
      <c r="BM4885" s="1" t="s">
        <v>1235</v>
      </c>
      <c r="BN4885" s="1" t="s">
        <v>12699</v>
      </c>
      <c r="BO4885" s="1" t="s">
        <v>48</v>
      </c>
      <c r="BP4885" s="1" t="s">
        <v>8899</v>
      </c>
      <c r="BQ4885" s="1" t="s">
        <v>7421</v>
      </c>
      <c r="BR4885" s="1" t="s">
        <v>17555</v>
      </c>
      <c r="BS4885" s="1" t="s">
        <v>305</v>
      </c>
      <c r="BT4885" s="1" t="s">
        <v>11720</v>
      </c>
    </row>
    <row r="4886" spans="1:72" ht="13.5" customHeight="1">
      <c r="A4886" s="3" t="str">
        <f>HYPERLINK("http://kyu.snu.ac.kr/sdhj/index.jsp?type=hj/GK14605_00IH_0001_0086.jpg","1720_각북면_86")</f>
        <v>1720_각북면_86</v>
      </c>
      <c r="B4886" s="2">
        <v>1720</v>
      </c>
      <c r="C4886" s="2" t="s">
        <v>17409</v>
      </c>
      <c r="D4886" s="2" t="s">
        <v>17410</v>
      </c>
      <c r="E4886" s="2">
        <v>4885</v>
      </c>
      <c r="F4886" s="1">
        <v>20</v>
      </c>
      <c r="G4886" s="1" t="s">
        <v>7085</v>
      </c>
      <c r="H4886" s="1" t="s">
        <v>8501</v>
      </c>
      <c r="I4886" s="1">
        <v>13</v>
      </c>
      <c r="L4886" s="1">
        <v>3</v>
      </c>
      <c r="M4886" s="2" t="s">
        <v>18650</v>
      </c>
      <c r="N4886" s="2" t="s">
        <v>18651</v>
      </c>
      <c r="S4886" s="1" t="s">
        <v>71</v>
      </c>
      <c r="T4886" s="1" t="s">
        <v>8710</v>
      </c>
      <c r="U4886" s="1" t="s">
        <v>573</v>
      </c>
      <c r="V4886" s="1" t="s">
        <v>8905</v>
      </c>
      <c r="Y4886" s="1" t="s">
        <v>191</v>
      </c>
      <c r="Z4886" s="1" t="s">
        <v>9763</v>
      </c>
      <c r="AC4886" s="1">
        <v>13</v>
      </c>
      <c r="AD4886" s="1" t="s">
        <v>229</v>
      </c>
      <c r="AE4886" s="1" t="s">
        <v>11524</v>
      </c>
    </row>
    <row r="4887" spans="1:72" ht="13.5" customHeight="1">
      <c r="A4887" s="3" t="str">
        <f>HYPERLINK("http://kyu.snu.ac.kr/sdhj/index.jsp?type=hj/GK14605_00IH_0001_0086.jpg","1720_각북면_86")</f>
        <v>1720_각북면_86</v>
      </c>
      <c r="B4887" s="2">
        <v>1720</v>
      </c>
      <c r="C4887" s="2" t="s">
        <v>15637</v>
      </c>
      <c r="D4887" s="2" t="s">
        <v>15638</v>
      </c>
      <c r="E4887" s="2">
        <v>4886</v>
      </c>
      <c r="F4887" s="1">
        <v>20</v>
      </c>
      <c r="G4887" s="1" t="s">
        <v>7085</v>
      </c>
      <c r="H4887" s="1" t="s">
        <v>8501</v>
      </c>
      <c r="I4887" s="1">
        <v>13</v>
      </c>
      <c r="L4887" s="1">
        <v>3</v>
      </c>
      <c r="M4887" s="2" t="s">
        <v>18650</v>
      </c>
      <c r="N4887" s="2" t="s">
        <v>18651</v>
      </c>
      <c r="S4887" s="1" t="s">
        <v>68</v>
      </c>
      <c r="T4887" s="1" t="s">
        <v>8708</v>
      </c>
      <c r="Y4887" s="1" t="s">
        <v>7227</v>
      </c>
      <c r="Z4887" s="1" t="s">
        <v>9762</v>
      </c>
      <c r="AC4887" s="1">
        <v>7</v>
      </c>
      <c r="AD4887" s="1" t="s">
        <v>454</v>
      </c>
      <c r="AE4887" s="1" t="s">
        <v>11543</v>
      </c>
    </row>
    <row r="4888" spans="1:72" ht="13.5" customHeight="1">
      <c r="A4888" s="3" t="str">
        <f>HYPERLINK("http://kyu.snu.ac.kr/sdhj/index.jsp?type=hj/GK14605_00IH_0001_0086.jpg","1720_각북면_86")</f>
        <v>1720_각북면_86</v>
      </c>
      <c r="B4888" s="2">
        <v>1720</v>
      </c>
      <c r="C4888" s="2" t="s">
        <v>15637</v>
      </c>
      <c r="D4888" s="2" t="s">
        <v>15638</v>
      </c>
      <c r="E4888" s="2">
        <v>4887</v>
      </c>
      <c r="F4888" s="1">
        <v>20</v>
      </c>
      <c r="G4888" s="1" t="s">
        <v>7085</v>
      </c>
      <c r="H4888" s="1" t="s">
        <v>8501</v>
      </c>
      <c r="I4888" s="1">
        <v>13</v>
      </c>
      <c r="L4888" s="1">
        <v>3</v>
      </c>
      <c r="M4888" s="2" t="s">
        <v>18650</v>
      </c>
      <c r="N4888" s="2" t="s">
        <v>18651</v>
      </c>
      <c r="S4888" s="1" t="s">
        <v>68</v>
      </c>
      <c r="T4888" s="1" t="s">
        <v>8708</v>
      </c>
      <c r="Y4888" s="1" t="s">
        <v>7255</v>
      </c>
      <c r="Z4888" s="1" t="s">
        <v>9761</v>
      </c>
      <c r="AF4888" s="1" t="s">
        <v>67</v>
      </c>
      <c r="AG4888" s="1" t="s">
        <v>9286</v>
      </c>
    </row>
    <row r="4889" spans="1:72" ht="13.5" customHeight="1">
      <c r="A4889" s="3" t="str">
        <f>HYPERLINK("http://kyu.snu.ac.kr/sdhj/index.jsp?type=hj/GK14605_00IH_0001_0086.jpg","1720_각북면_86")</f>
        <v>1720_각북면_86</v>
      </c>
      <c r="B4889" s="2">
        <v>1720</v>
      </c>
      <c r="C4889" s="2" t="s">
        <v>15637</v>
      </c>
      <c r="D4889" s="2" t="s">
        <v>15638</v>
      </c>
      <c r="E4889" s="2">
        <v>4888</v>
      </c>
      <c r="F4889" s="1">
        <v>20</v>
      </c>
      <c r="G4889" s="1" t="s">
        <v>7085</v>
      </c>
      <c r="H4889" s="1" t="s">
        <v>8501</v>
      </c>
      <c r="I4889" s="1">
        <v>13</v>
      </c>
      <c r="L4889" s="1">
        <v>3</v>
      </c>
      <c r="M4889" s="2" t="s">
        <v>18650</v>
      </c>
      <c r="N4889" s="2" t="s">
        <v>18651</v>
      </c>
      <c r="S4889" s="1" t="s">
        <v>71</v>
      </c>
      <c r="T4889" s="1" t="s">
        <v>8710</v>
      </c>
      <c r="Y4889" s="1" t="s">
        <v>465</v>
      </c>
      <c r="Z4889" s="1" t="s">
        <v>9760</v>
      </c>
      <c r="AC4889" s="1">
        <v>2</v>
      </c>
      <c r="AD4889" s="1" t="s">
        <v>106</v>
      </c>
      <c r="AE4889" s="1" t="s">
        <v>11517</v>
      </c>
      <c r="AF4889" s="1" t="s">
        <v>135</v>
      </c>
      <c r="AG4889" s="1" t="s">
        <v>11569</v>
      </c>
    </row>
    <row r="4890" spans="1:72" ht="13.5" customHeight="1">
      <c r="A4890" s="3" t="str">
        <f>HYPERLINK("http://kyu.snu.ac.kr/sdhj/index.jsp?type=hj/GK14605_00IH_0001_0086.jpg","1720_각북면_86")</f>
        <v>1720_각북면_86</v>
      </c>
      <c r="B4890" s="2">
        <v>1720</v>
      </c>
      <c r="C4890" s="2" t="s">
        <v>15637</v>
      </c>
      <c r="D4890" s="2" t="s">
        <v>15638</v>
      </c>
      <c r="E4890" s="2">
        <v>4889</v>
      </c>
      <c r="F4890" s="1">
        <v>20</v>
      </c>
      <c r="G4890" s="1" t="s">
        <v>7085</v>
      </c>
      <c r="H4890" s="1" t="s">
        <v>8501</v>
      </c>
      <c r="I4890" s="1">
        <v>13</v>
      </c>
      <c r="L4890" s="1">
        <v>4</v>
      </c>
      <c r="M4890" s="2" t="s">
        <v>18652</v>
      </c>
      <c r="N4890" s="2" t="s">
        <v>18653</v>
      </c>
      <c r="T4890" s="1" t="s">
        <v>15624</v>
      </c>
      <c r="U4890" s="1" t="s">
        <v>37</v>
      </c>
      <c r="V4890" s="1" t="s">
        <v>8867</v>
      </c>
      <c r="W4890" s="1" t="s">
        <v>166</v>
      </c>
      <c r="X4890" s="1" t="s">
        <v>9278</v>
      </c>
      <c r="Y4890" s="1" t="s">
        <v>1486</v>
      </c>
      <c r="Z4890" s="1" t="s">
        <v>9759</v>
      </c>
      <c r="AC4890" s="1">
        <v>41</v>
      </c>
      <c r="AD4890" s="1" t="s">
        <v>211</v>
      </c>
      <c r="AE4890" s="1" t="s">
        <v>10681</v>
      </c>
      <c r="AJ4890" s="1" t="s">
        <v>17</v>
      </c>
      <c r="AK4890" s="1" t="s">
        <v>11718</v>
      </c>
      <c r="AL4890" s="1" t="s">
        <v>50</v>
      </c>
      <c r="AM4890" s="1" t="s">
        <v>15626</v>
      </c>
      <c r="AT4890" s="1" t="s">
        <v>44</v>
      </c>
      <c r="AU4890" s="1" t="s">
        <v>8875</v>
      </c>
      <c r="AV4890" s="1" t="s">
        <v>7422</v>
      </c>
      <c r="AW4890" s="1" t="s">
        <v>12123</v>
      </c>
      <c r="BG4890" s="1" t="s">
        <v>2381</v>
      </c>
      <c r="BH4890" s="1" t="s">
        <v>12953</v>
      </c>
      <c r="BI4890" s="1" t="s">
        <v>566</v>
      </c>
      <c r="BJ4890" s="1" t="s">
        <v>9356</v>
      </c>
      <c r="BK4890" s="1" t="s">
        <v>660</v>
      </c>
      <c r="BL4890" s="1" t="s">
        <v>12990</v>
      </c>
      <c r="BM4890" s="1" t="s">
        <v>482</v>
      </c>
      <c r="BN4890" s="1" t="s">
        <v>13091</v>
      </c>
      <c r="BO4890" s="1" t="s">
        <v>2103</v>
      </c>
      <c r="BP4890" s="1" t="s">
        <v>11976</v>
      </c>
      <c r="BQ4890" s="1" t="s">
        <v>7423</v>
      </c>
      <c r="BR4890" s="1" t="s">
        <v>14919</v>
      </c>
      <c r="BS4890" s="1" t="s">
        <v>50</v>
      </c>
      <c r="BT4890" s="1" t="s">
        <v>16085</v>
      </c>
    </row>
    <row r="4891" spans="1:72" ht="13.5" customHeight="1">
      <c r="A4891" s="3" t="str">
        <f>HYPERLINK("http://kyu.snu.ac.kr/sdhj/index.jsp?type=hj/GK14605_00IH_0001_0086.jpg","1720_각북면_86")</f>
        <v>1720_각북면_86</v>
      </c>
      <c r="B4891" s="2">
        <v>1720</v>
      </c>
      <c r="C4891" s="2" t="s">
        <v>16086</v>
      </c>
      <c r="D4891" s="2" t="s">
        <v>16087</v>
      </c>
      <c r="E4891" s="2">
        <v>4890</v>
      </c>
      <c r="F4891" s="1">
        <v>20</v>
      </c>
      <c r="G4891" s="1" t="s">
        <v>7085</v>
      </c>
      <c r="H4891" s="1" t="s">
        <v>8501</v>
      </c>
      <c r="I4891" s="1">
        <v>13</v>
      </c>
      <c r="L4891" s="1">
        <v>4</v>
      </c>
      <c r="M4891" s="2" t="s">
        <v>18652</v>
      </c>
      <c r="N4891" s="2" t="s">
        <v>18653</v>
      </c>
      <c r="S4891" s="1" t="s">
        <v>51</v>
      </c>
      <c r="T4891" s="1" t="s">
        <v>1413</v>
      </c>
      <c r="W4891" s="1" t="s">
        <v>245</v>
      </c>
      <c r="X4891" s="1" t="s">
        <v>9269</v>
      </c>
      <c r="Y4891" s="1" t="s">
        <v>53</v>
      </c>
      <c r="Z4891" s="1" t="s">
        <v>9315</v>
      </c>
      <c r="AC4891" s="1">
        <v>39</v>
      </c>
      <c r="AD4891" s="1" t="s">
        <v>119</v>
      </c>
      <c r="AE4891" s="1" t="s">
        <v>9334</v>
      </c>
      <c r="AJ4891" s="1" t="s">
        <v>17</v>
      </c>
      <c r="AK4891" s="1" t="s">
        <v>11718</v>
      </c>
      <c r="AL4891" s="1" t="s">
        <v>158</v>
      </c>
      <c r="AM4891" s="1" t="s">
        <v>11647</v>
      </c>
      <c r="AT4891" s="1" t="s">
        <v>88</v>
      </c>
      <c r="AU4891" s="1" t="s">
        <v>8828</v>
      </c>
      <c r="AV4891" s="1" t="s">
        <v>2132</v>
      </c>
      <c r="AW4891" s="1" t="s">
        <v>9593</v>
      </c>
      <c r="BG4891" s="1" t="s">
        <v>88</v>
      </c>
      <c r="BH4891" s="1" t="s">
        <v>8828</v>
      </c>
      <c r="BI4891" s="1" t="s">
        <v>6577</v>
      </c>
      <c r="BJ4891" s="1" t="s">
        <v>9897</v>
      </c>
      <c r="BK4891" s="1" t="s">
        <v>88</v>
      </c>
      <c r="BL4891" s="1" t="s">
        <v>8828</v>
      </c>
      <c r="BM4891" s="1" t="s">
        <v>7122</v>
      </c>
      <c r="BN4891" s="1" t="s">
        <v>13092</v>
      </c>
      <c r="BO4891" s="1" t="s">
        <v>88</v>
      </c>
      <c r="BP4891" s="1" t="s">
        <v>8828</v>
      </c>
      <c r="BQ4891" s="1" t="s">
        <v>6579</v>
      </c>
      <c r="BR4891" s="1" t="s">
        <v>15129</v>
      </c>
      <c r="BS4891" s="1" t="s">
        <v>50</v>
      </c>
      <c r="BT4891" s="1" t="s">
        <v>15656</v>
      </c>
    </row>
    <row r="4892" spans="1:72" ht="13.5" customHeight="1">
      <c r="A4892" s="3" t="str">
        <f>HYPERLINK("http://kyu.snu.ac.kr/sdhj/index.jsp?type=hj/GK14605_00IH_0001_0086.jpg","1720_각북면_86")</f>
        <v>1720_각북면_86</v>
      </c>
      <c r="B4892" s="2">
        <v>1720</v>
      </c>
      <c r="C4892" s="2" t="s">
        <v>15637</v>
      </c>
      <c r="D4892" s="2" t="s">
        <v>15638</v>
      </c>
      <c r="E4892" s="2">
        <v>4891</v>
      </c>
      <c r="F4892" s="1">
        <v>20</v>
      </c>
      <c r="G4892" s="1" t="s">
        <v>7085</v>
      </c>
      <c r="H4892" s="1" t="s">
        <v>8501</v>
      </c>
      <c r="I4892" s="1">
        <v>13</v>
      </c>
      <c r="L4892" s="1">
        <v>4</v>
      </c>
      <c r="M4892" s="2" t="s">
        <v>18652</v>
      </c>
      <c r="N4892" s="2" t="s">
        <v>18653</v>
      </c>
      <c r="S4892" s="1" t="s">
        <v>68</v>
      </c>
      <c r="T4892" s="1" t="s">
        <v>8708</v>
      </c>
      <c r="Y4892" s="1" t="s">
        <v>53</v>
      </c>
      <c r="Z4892" s="1" t="s">
        <v>9315</v>
      </c>
      <c r="AC4892" s="1">
        <v>8</v>
      </c>
      <c r="AD4892" s="1" t="s">
        <v>76</v>
      </c>
      <c r="AE4892" s="1" t="s">
        <v>11537</v>
      </c>
    </row>
    <row r="4893" spans="1:72" ht="13.5" customHeight="1">
      <c r="A4893" s="3" t="str">
        <f>HYPERLINK("http://kyu.snu.ac.kr/sdhj/index.jsp?type=hj/GK14605_00IH_0001_0086.jpg","1720_각북면_86")</f>
        <v>1720_각북면_86</v>
      </c>
      <c r="B4893" s="2">
        <v>1720</v>
      </c>
      <c r="C4893" s="2" t="s">
        <v>15637</v>
      </c>
      <c r="D4893" s="2" t="s">
        <v>15638</v>
      </c>
      <c r="E4893" s="2">
        <v>4892</v>
      </c>
      <c r="F4893" s="1">
        <v>20</v>
      </c>
      <c r="G4893" s="1" t="s">
        <v>7085</v>
      </c>
      <c r="H4893" s="1" t="s">
        <v>8501</v>
      </c>
      <c r="I4893" s="1">
        <v>13</v>
      </c>
      <c r="L4893" s="1">
        <v>4</v>
      </c>
      <c r="M4893" s="2" t="s">
        <v>18652</v>
      </c>
      <c r="N4893" s="2" t="s">
        <v>18653</v>
      </c>
      <c r="S4893" s="1" t="s">
        <v>71</v>
      </c>
      <c r="T4893" s="1" t="s">
        <v>8710</v>
      </c>
      <c r="Y4893" s="1" t="s">
        <v>7424</v>
      </c>
      <c r="Z4893" s="1" t="s">
        <v>9758</v>
      </c>
      <c r="AC4893" s="1">
        <v>4</v>
      </c>
      <c r="AD4893" s="1" t="s">
        <v>105</v>
      </c>
      <c r="AE4893" s="1" t="s">
        <v>11518</v>
      </c>
    </row>
    <row r="4894" spans="1:72" ht="13.5" customHeight="1">
      <c r="A4894" s="3" t="str">
        <f>HYPERLINK("http://kyu.snu.ac.kr/sdhj/index.jsp?type=hj/GK14605_00IH_0001_0086.jpg","1720_각북면_86")</f>
        <v>1720_각북면_86</v>
      </c>
      <c r="B4894" s="2">
        <v>1720</v>
      </c>
      <c r="C4894" s="2" t="s">
        <v>15637</v>
      </c>
      <c r="D4894" s="2" t="s">
        <v>15638</v>
      </c>
      <c r="E4894" s="2">
        <v>4893</v>
      </c>
      <c r="F4894" s="1">
        <v>20</v>
      </c>
      <c r="G4894" s="1" t="s">
        <v>7085</v>
      </c>
      <c r="H4894" s="1" t="s">
        <v>8501</v>
      </c>
      <c r="I4894" s="1">
        <v>13</v>
      </c>
      <c r="L4894" s="1">
        <v>4</v>
      </c>
      <c r="M4894" s="2" t="s">
        <v>18652</v>
      </c>
      <c r="N4894" s="2" t="s">
        <v>18653</v>
      </c>
      <c r="S4894" s="1" t="s">
        <v>68</v>
      </c>
      <c r="T4894" s="1" t="s">
        <v>8708</v>
      </c>
      <c r="Y4894" s="1" t="s">
        <v>53</v>
      </c>
      <c r="Z4894" s="1" t="s">
        <v>9315</v>
      </c>
      <c r="AC4894" s="1">
        <v>2</v>
      </c>
      <c r="AD4894" s="1" t="s">
        <v>106</v>
      </c>
      <c r="AE4894" s="1" t="s">
        <v>11517</v>
      </c>
      <c r="AF4894" s="1" t="s">
        <v>135</v>
      </c>
      <c r="AG4894" s="1" t="s">
        <v>11569</v>
      </c>
    </row>
    <row r="4895" spans="1:72" ht="13.5" customHeight="1">
      <c r="A4895" s="3" t="str">
        <f>HYPERLINK("http://kyu.snu.ac.kr/sdhj/index.jsp?type=hj/GK14605_00IH_0001_0086.jpg","1720_각북면_86")</f>
        <v>1720_각북면_86</v>
      </c>
      <c r="B4895" s="2">
        <v>1720</v>
      </c>
      <c r="C4895" s="2" t="s">
        <v>15637</v>
      </c>
      <c r="D4895" s="2" t="s">
        <v>15638</v>
      </c>
      <c r="E4895" s="2">
        <v>4894</v>
      </c>
      <c r="F4895" s="1">
        <v>20</v>
      </c>
      <c r="G4895" s="1" t="s">
        <v>7085</v>
      </c>
      <c r="H4895" s="1" t="s">
        <v>8501</v>
      </c>
      <c r="I4895" s="1">
        <v>13</v>
      </c>
      <c r="L4895" s="1">
        <v>5</v>
      </c>
      <c r="M4895" s="2" t="s">
        <v>18654</v>
      </c>
      <c r="N4895" s="2" t="s">
        <v>18655</v>
      </c>
      <c r="T4895" s="1" t="s">
        <v>15624</v>
      </c>
      <c r="U4895" s="1" t="s">
        <v>7425</v>
      </c>
      <c r="V4895" s="1" t="s">
        <v>8919</v>
      </c>
      <c r="W4895" s="1" t="s">
        <v>1307</v>
      </c>
      <c r="X4895" s="1" t="s">
        <v>9271</v>
      </c>
      <c r="Y4895" s="1" t="s">
        <v>2572</v>
      </c>
      <c r="Z4895" s="1" t="s">
        <v>9479</v>
      </c>
      <c r="AC4895" s="1">
        <v>34</v>
      </c>
      <c r="AD4895" s="1" t="s">
        <v>86</v>
      </c>
      <c r="AE4895" s="1" t="s">
        <v>11563</v>
      </c>
      <c r="AJ4895" s="1" t="s">
        <v>17</v>
      </c>
      <c r="AK4895" s="1" t="s">
        <v>11718</v>
      </c>
      <c r="AL4895" s="1" t="s">
        <v>241</v>
      </c>
      <c r="AM4895" s="1" t="s">
        <v>11687</v>
      </c>
      <c r="AT4895" s="1" t="s">
        <v>88</v>
      </c>
      <c r="AU4895" s="1" t="s">
        <v>8828</v>
      </c>
      <c r="AV4895" s="1" t="s">
        <v>7175</v>
      </c>
      <c r="AW4895" s="1" t="s">
        <v>12122</v>
      </c>
      <c r="BG4895" s="1" t="s">
        <v>88</v>
      </c>
      <c r="BH4895" s="1" t="s">
        <v>8828</v>
      </c>
      <c r="BI4895" s="1" t="s">
        <v>451</v>
      </c>
      <c r="BJ4895" s="1" t="s">
        <v>10816</v>
      </c>
      <c r="BK4895" s="1" t="s">
        <v>88</v>
      </c>
      <c r="BL4895" s="1" t="s">
        <v>8828</v>
      </c>
      <c r="BM4895" s="1" t="s">
        <v>8437</v>
      </c>
      <c r="BN4895" s="1" t="s">
        <v>13080</v>
      </c>
      <c r="BO4895" s="1" t="s">
        <v>428</v>
      </c>
      <c r="BP4895" s="1" t="s">
        <v>11968</v>
      </c>
      <c r="BQ4895" s="1" t="s">
        <v>7198</v>
      </c>
      <c r="BR4895" s="1" t="s">
        <v>14117</v>
      </c>
      <c r="BS4895" s="1" t="s">
        <v>149</v>
      </c>
      <c r="BT4895" s="1" t="s">
        <v>11728</v>
      </c>
    </row>
    <row r="4896" spans="1:72" ht="13.5" customHeight="1">
      <c r="A4896" s="3" t="str">
        <f>HYPERLINK("http://kyu.snu.ac.kr/sdhj/index.jsp?type=hj/GK14605_00IH_0001_0086.jpg","1720_각북면_86")</f>
        <v>1720_각북면_86</v>
      </c>
      <c r="B4896" s="2">
        <v>1720</v>
      </c>
      <c r="C4896" s="2" t="s">
        <v>15657</v>
      </c>
      <c r="D4896" s="2" t="s">
        <v>15658</v>
      </c>
      <c r="E4896" s="2">
        <v>4895</v>
      </c>
      <c r="F4896" s="1">
        <v>20</v>
      </c>
      <c r="G4896" s="1" t="s">
        <v>7085</v>
      </c>
      <c r="H4896" s="1" t="s">
        <v>8501</v>
      </c>
      <c r="I4896" s="1">
        <v>13</v>
      </c>
      <c r="L4896" s="1">
        <v>5</v>
      </c>
      <c r="M4896" s="2" t="s">
        <v>18654</v>
      </c>
      <c r="N4896" s="2" t="s">
        <v>18655</v>
      </c>
      <c r="S4896" s="1" t="s">
        <v>51</v>
      </c>
      <c r="T4896" s="1" t="s">
        <v>1413</v>
      </c>
      <c r="W4896" s="1" t="s">
        <v>94</v>
      </c>
      <c r="X4896" s="1" t="s">
        <v>9296</v>
      </c>
      <c r="Y4896" s="1" t="s">
        <v>53</v>
      </c>
      <c r="Z4896" s="1" t="s">
        <v>9315</v>
      </c>
      <c r="AC4896" s="1">
        <v>28</v>
      </c>
      <c r="AD4896" s="1" t="s">
        <v>95</v>
      </c>
      <c r="AE4896" s="1" t="s">
        <v>11539</v>
      </c>
      <c r="AJ4896" s="1" t="s">
        <v>17</v>
      </c>
      <c r="AK4896" s="1" t="s">
        <v>11718</v>
      </c>
      <c r="AL4896" s="1" t="s">
        <v>96</v>
      </c>
      <c r="AM4896" s="1" t="s">
        <v>11726</v>
      </c>
      <c r="AT4896" s="1" t="s">
        <v>88</v>
      </c>
      <c r="AU4896" s="1" t="s">
        <v>8828</v>
      </c>
      <c r="AV4896" s="1" t="s">
        <v>7426</v>
      </c>
      <c r="AW4896" s="1" t="s">
        <v>12121</v>
      </c>
      <c r="BG4896" s="1" t="s">
        <v>88</v>
      </c>
      <c r="BH4896" s="1" t="s">
        <v>8828</v>
      </c>
      <c r="BI4896" s="1" t="s">
        <v>527</v>
      </c>
      <c r="BJ4896" s="1" t="s">
        <v>10146</v>
      </c>
      <c r="BK4896" s="1" t="s">
        <v>88</v>
      </c>
      <c r="BL4896" s="1" t="s">
        <v>8828</v>
      </c>
      <c r="BM4896" s="1" t="s">
        <v>1857</v>
      </c>
      <c r="BN4896" s="1" t="s">
        <v>12325</v>
      </c>
      <c r="BO4896" s="1" t="s">
        <v>233</v>
      </c>
      <c r="BP4896" s="1" t="s">
        <v>8848</v>
      </c>
      <c r="BQ4896" s="1" t="s">
        <v>7427</v>
      </c>
      <c r="BR4896" s="1" t="s">
        <v>15030</v>
      </c>
      <c r="BS4896" s="1" t="s">
        <v>50</v>
      </c>
      <c r="BT4896" s="1" t="s">
        <v>15888</v>
      </c>
    </row>
    <row r="4897" spans="1:72" ht="13.5" customHeight="1">
      <c r="A4897" s="3" t="str">
        <f>HYPERLINK("http://kyu.snu.ac.kr/sdhj/index.jsp?type=hj/GK14605_00IH_0001_0086.jpg","1720_각북면_86")</f>
        <v>1720_각북면_86</v>
      </c>
      <c r="B4897" s="2">
        <v>1720</v>
      </c>
      <c r="C4897" s="2" t="s">
        <v>15719</v>
      </c>
      <c r="D4897" s="2" t="s">
        <v>15720</v>
      </c>
      <c r="E4897" s="2">
        <v>4896</v>
      </c>
      <c r="F4897" s="1">
        <v>20</v>
      </c>
      <c r="G4897" s="1" t="s">
        <v>7085</v>
      </c>
      <c r="H4897" s="1" t="s">
        <v>8501</v>
      </c>
      <c r="I4897" s="1">
        <v>13</v>
      </c>
      <c r="L4897" s="1">
        <v>5</v>
      </c>
      <c r="M4897" s="2" t="s">
        <v>18654</v>
      </c>
      <c r="N4897" s="2" t="s">
        <v>18655</v>
      </c>
      <c r="S4897" s="1" t="s">
        <v>68</v>
      </c>
      <c r="T4897" s="1" t="s">
        <v>8708</v>
      </c>
      <c r="Y4897" s="1" t="s">
        <v>53</v>
      </c>
      <c r="Z4897" s="1" t="s">
        <v>9315</v>
      </c>
      <c r="AC4897" s="1">
        <v>5</v>
      </c>
      <c r="AD4897" s="1" t="s">
        <v>249</v>
      </c>
      <c r="AE4897" s="1" t="s">
        <v>11523</v>
      </c>
    </row>
    <row r="4898" spans="1:72" ht="13.5" customHeight="1">
      <c r="A4898" s="3" t="str">
        <f>HYPERLINK("http://kyu.snu.ac.kr/sdhj/index.jsp?type=hj/GK14605_00IH_0001_0086.jpg","1720_각북면_86")</f>
        <v>1720_각북면_86</v>
      </c>
      <c r="B4898" s="2">
        <v>1720</v>
      </c>
      <c r="C4898" s="2" t="s">
        <v>15637</v>
      </c>
      <c r="D4898" s="2" t="s">
        <v>15638</v>
      </c>
      <c r="E4898" s="2">
        <v>4897</v>
      </c>
      <c r="F4898" s="1">
        <v>20</v>
      </c>
      <c r="G4898" s="1" t="s">
        <v>7085</v>
      </c>
      <c r="H4898" s="1" t="s">
        <v>8501</v>
      </c>
      <c r="I4898" s="1">
        <v>13</v>
      </c>
      <c r="L4898" s="1">
        <v>5</v>
      </c>
      <c r="M4898" s="2" t="s">
        <v>18654</v>
      </c>
      <c r="N4898" s="2" t="s">
        <v>18655</v>
      </c>
      <c r="S4898" s="1" t="s">
        <v>68</v>
      </c>
      <c r="T4898" s="1" t="s">
        <v>8708</v>
      </c>
      <c r="Y4898" s="1" t="s">
        <v>7428</v>
      </c>
      <c r="Z4898" s="1" t="s">
        <v>9757</v>
      </c>
      <c r="AC4898" s="1">
        <v>8</v>
      </c>
      <c r="AD4898" s="1" t="s">
        <v>76</v>
      </c>
      <c r="AE4898" s="1" t="s">
        <v>11537</v>
      </c>
    </row>
    <row r="4899" spans="1:72" ht="13.5" customHeight="1">
      <c r="A4899" s="3" t="str">
        <f>HYPERLINK("http://kyu.snu.ac.kr/sdhj/index.jsp?type=hj/GK14605_00IH_0001_0086.jpg","1720_각북면_86")</f>
        <v>1720_각북면_86</v>
      </c>
      <c r="B4899" s="2">
        <v>1720</v>
      </c>
      <c r="C4899" s="2" t="s">
        <v>15637</v>
      </c>
      <c r="D4899" s="2" t="s">
        <v>15638</v>
      </c>
      <c r="E4899" s="2">
        <v>4898</v>
      </c>
      <c r="F4899" s="1">
        <v>20</v>
      </c>
      <c r="G4899" s="1" t="s">
        <v>7085</v>
      </c>
      <c r="H4899" s="1" t="s">
        <v>8501</v>
      </c>
      <c r="I4899" s="1">
        <v>13</v>
      </c>
      <c r="L4899" s="1">
        <v>5</v>
      </c>
      <c r="M4899" s="2" t="s">
        <v>18654</v>
      </c>
      <c r="N4899" s="2" t="s">
        <v>18655</v>
      </c>
      <c r="S4899" s="1" t="s">
        <v>68</v>
      </c>
      <c r="T4899" s="1" t="s">
        <v>8708</v>
      </c>
      <c r="Y4899" s="1" t="s">
        <v>7429</v>
      </c>
      <c r="Z4899" s="1" t="s">
        <v>9338</v>
      </c>
      <c r="AC4899" s="1">
        <v>2</v>
      </c>
      <c r="AD4899" s="1" t="s">
        <v>106</v>
      </c>
      <c r="AE4899" s="1" t="s">
        <v>11517</v>
      </c>
      <c r="AF4899" s="1" t="s">
        <v>135</v>
      </c>
      <c r="AG4899" s="1" t="s">
        <v>11569</v>
      </c>
    </row>
    <row r="4900" spans="1:72" ht="13.5" customHeight="1">
      <c r="A4900" s="3" t="str">
        <f>HYPERLINK("http://kyu.snu.ac.kr/sdhj/index.jsp?type=hj/GK14605_00IH_0001_0086.jpg","1720_각북면_86")</f>
        <v>1720_각북면_86</v>
      </c>
      <c r="B4900" s="2">
        <v>1720</v>
      </c>
      <c r="C4900" s="2" t="s">
        <v>15637</v>
      </c>
      <c r="D4900" s="2" t="s">
        <v>15638</v>
      </c>
      <c r="E4900" s="2">
        <v>4899</v>
      </c>
      <c r="F4900" s="1">
        <v>20</v>
      </c>
      <c r="G4900" s="1" t="s">
        <v>7085</v>
      </c>
      <c r="H4900" s="1" t="s">
        <v>8501</v>
      </c>
      <c r="I4900" s="1">
        <v>14</v>
      </c>
      <c r="J4900" s="1" t="s">
        <v>7430</v>
      </c>
      <c r="K4900" s="1" t="s">
        <v>8537</v>
      </c>
      <c r="L4900" s="1">
        <v>1</v>
      </c>
      <c r="M4900" s="2" t="s">
        <v>7430</v>
      </c>
      <c r="N4900" s="2" t="s">
        <v>8537</v>
      </c>
      <c r="T4900" s="1" t="s">
        <v>16126</v>
      </c>
      <c r="U4900" s="1" t="s">
        <v>7331</v>
      </c>
      <c r="V4900" s="1" t="s">
        <v>8918</v>
      </c>
      <c r="W4900" s="1" t="s">
        <v>310</v>
      </c>
      <c r="X4900" s="1" t="s">
        <v>9263</v>
      </c>
      <c r="Y4900" s="1" t="s">
        <v>7431</v>
      </c>
      <c r="Z4900" s="1" t="s">
        <v>9756</v>
      </c>
      <c r="AC4900" s="1">
        <v>47</v>
      </c>
      <c r="AD4900" s="1" t="s">
        <v>246</v>
      </c>
      <c r="AE4900" s="1" t="s">
        <v>11545</v>
      </c>
      <c r="AJ4900" s="1" t="s">
        <v>17</v>
      </c>
      <c r="AK4900" s="1" t="s">
        <v>11718</v>
      </c>
      <c r="AL4900" s="1" t="s">
        <v>305</v>
      </c>
      <c r="AM4900" s="1" t="s">
        <v>11720</v>
      </c>
      <c r="AT4900" s="1" t="s">
        <v>284</v>
      </c>
      <c r="AU4900" s="1" t="s">
        <v>8967</v>
      </c>
      <c r="AV4900" s="1" t="s">
        <v>7206</v>
      </c>
      <c r="AW4900" s="1" t="s">
        <v>12120</v>
      </c>
      <c r="BG4900" s="1" t="s">
        <v>48</v>
      </c>
      <c r="BH4900" s="1" t="s">
        <v>8899</v>
      </c>
      <c r="BI4900" s="1" t="s">
        <v>6004</v>
      </c>
      <c r="BJ4900" s="1" t="s">
        <v>13065</v>
      </c>
      <c r="BK4900" s="1" t="s">
        <v>48</v>
      </c>
      <c r="BL4900" s="1" t="s">
        <v>8899</v>
      </c>
      <c r="BM4900" s="1" t="s">
        <v>7106</v>
      </c>
      <c r="BN4900" s="1" t="s">
        <v>13275</v>
      </c>
      <c r="BO4900" s="1" t="s">
        <v>153</v>
      </c>
      <c r="BP4900" s="1" t="s">
        <v>8874</v>
      </c>
      <c r="BQ4900" s="1" t="s">
        <v>7328</v>
      </c>
      <c r="BR4900" s="1" t="s">
        <v>15282</v>
      </c>
      <c r="BS4900" s="1" t="s">
        <v>305</v>
      </c>
      <c r="BT4900" s="1" t="s">
        <v>11720</v>
      </c>
    </row>
    <row r="4901" spans="1:72" ht="13.5" customHeight="1">
      <c r="A4901" s="3" t="str">
        <f>HYPERLINK("http://kyu.snu.ac.kr/sdhj/index.jsp?type=hj/GK14605_00IH_0001_0086.jpg","1720_각북면_86")</f>
        <v>1720_각북면_86</v>
      </c>
      <c r="B4901" s="2">
        <v>1720</v>
      </c>
      <c r="C4901" s="2" t="s">
        <v>16139</v>
      </c>
      <c r="D4901" s="2" t="s">
        <v>16140</v>
      </c>
      <c r="E4901" s="2">
        <v>4900</v>
      </c>
      <c r="F4901" s="1">
        <v>20</v>
      </c>
      <c r="G4901" s="1" t="s">
        <v>7085</v>
      </c>
      <c r="H4901" s="1" t="s">
        <v>8501</v>
      </c>
      <c r="I4901" s="1">
        <v>14</v>
      </c>
      <c r="L4901" s="1">
        <v>1</v>
      </c>
      <c r="M4901" s="2" t="s">
        <v>7430</v>
      </c>
      <c r="N4901" s="2" t="s">
        <v>8537</v>
      </c>
      <c r="S4901" s="1" t="s">
        <v>51</v>
      </c>
      <c r="T4901" s="1" t="s">
        <v>1413</v>
      </c>
      <c r="W4901" s="1" t="s">
        <v>38</v>
      </c>
      <c r="X4901" s="1" t="s">
        <v>15655</v>
      </c>
      <c r="Y4901" s="1" t="s">
        <v>53</v>
      </c>
      <c r="Z4901" s="1" t="s">
        <v>9315</v>
      </c>
      <c r="AC4901" s="1">
        <v>48</v>
      </c>
      <c r="AD4901" s="1" t="s">
        <v>244</v>
      </c>
      <c r="AE4901" s="1" t="s">
        <v>9717</v>
      </c>
      <c r="AJ4901" s="1" t="s">
        <v>17</v>
      </c>
      <c r="AK4901" s="1" t="s">
        <v>11718</v>
      </c>
      <c r="AL4901" s="1" t="s">
        <v>50</v>
      </c>
      <c r="AM4901" s="1" t="s">
        <v>15656</v>
      </c>
      <c r="AT4901" s="1" t="s">
        <v>153</v>
      </c>
      <c r="AU4901" s="1" t="s">
        <v>8874</v>
      </c>
      <c r="AV4901" s="1" t="s">
        <v>7432</v>
      </c>
      <c r="AW4901" s="1" t="s">
        <v>12119</v>
      </c>
      <c r="BG4901" s="1" t="s">
        <v>48</v>
      </c>
      <c r="BH4901" s="1" t="s">
        <v>8899</v>
      </c>
      <c r="BI4901" s="1" t="s">
        <v>1830</v>
      </c>
      <c r="BJ4901" s="1" t="s">
        <v>12928</v>
      </c>
      <c r="BK4901" s="1" t="s">
        <v>428</v>
      </c>
      <c r="BL4901" s="1" t="s">
        <v>11968</v>
      </c>
      <c r="BM4901" s="1" t="s">
        <v>5447</v>
      </c>
      <c r="BN4901" s="1" t="s">
        <v>13632</v>
      </c>
      <c r="BO4901" s="1" t="s">
        <v>1965</v>
      </c>
      <c r="BP4901" s="1" t="s">
        <v>13551</v>
      </c>
      <c r="BQ4901" s="1" t="s">
        <v>5448</v>
      </c>
      <c r="BR4901" s="1" t="s">
        <v>14122</v>
      </c>
      <c r="BS4901" s="1" t="s">
        <v>149</v>
      </c>
      <c r="BT4901" s="1" t="s">
        <v>11728</v>
      </c>
    </row>
    <row r="4902" spans="1:72" ht="13.5" customHeight="1">
      <c r="A4902" s="3" t="str">
        <f>HYPERLINK("http://kyu.snu.ac.kr/sdhj/index.jsp?type=hj/GK14605_00IH_0001_0086.jpg","1720_각북면_86")</f>
        <v>1720_각북면_86</v>
      </c>
      <c r="B4902" s="2">
        <v>1720</v>
      </c>
      <c r="C4902" s="2" t="s">
        <v>15722</v>
      </c>
      <c r="D4902" s="2" t="s">
        <v>15723</v>
      </c>
      <c r="E4902" s="2">
        <v>4901</v>
      </c>
      <c r="F4902" s="1">
        <v>20</v>
      </c>
      <c r="G4902" s="1" t="s">
        <v>7085</v>
      </c>
      <c r="H4902" s="1" t="s">
        <v>8501</v>
      </c>
      <c r="I4902" s="1">
        <v>14</v>
      </c>
      <c r="L4902" s="1">
        <v>1</v>
      </c>
      <c r="M4902" s="2" t="s">
        <v>7430</v>
      </c>
      <c r="N4902" s="2" t="s">
        <v>8537</v>
      </c>
      <c r="S4902" s="1" t="s">
        <v>68</v>
      </c>
      <c r="T4902" s="1" t="s">
        <v>8708</v>
      </c>
      <c r="Y4902" s="1" t="s">
        <v>53</v>
      </c>
      <c r="Z4902" s="1" t="s">
        <v>9315</v>
      </c>
      <c r="AC4902" s="1">
        <v>4</v>
      </c>
      <c r="AD4902" s="1" t="s">
        <v>105</v>
      </c>
      <c r="AE4902" s="1" t="s">
        <v>11518</v>
      </c>
    </row>
    <row r="4903" spans="1:72" ht="13.5" customHeight="1">
      <c r="A4903" s="3" t="str">
        <f>HYPERLINK("http://kyu.snu.ac.kr/sdhj/index.jsp?type=hj/GK14605_00IH_0001_0086.jpg","1720_각북면_86")</f>
        <v>1720_각북면_86</v>
      </c>
      <c r="B4903" s="2">
        <v>1720</v>
      </c>
      <c r="C4903" s="2" t="s">
        <v>15637</v>
      </c>
      <c r="D4903" s="2" t="s">
        <v>15638</v>
      </c>
      <c r="E4903" s="2">
        <v>4902</v>
      </c>
      <c r="F4903" s="1">
        <v>20</v>
      </c>
      <c r="G4903" s="1" t="s">
        <v>7085</v>
      </c>
      <c r="H4903" s="1" t="s">
        <v>8501</v>
      </c>
      <c r="I4903" s="1">
        <v>14</v>
      </c>
      <c r="L4903" s="1">
        <v>2</v>
      </c>
      <c r="M4903" s="2" t="s">
        <v>18656</v>
      </c>
      <c r="N4903" s="2" t="s">
        <v>18657</v>
      </c>
      <c r="O4903" s="1" t="s">
        <v>331</v>
      </c>
      <c r="P4903" s="1" t="s">
        <v>15703</v>
      </c>
      <c r="T4903" s="1" t="s">
        <v>15624</v>
      </c>
      <c r="U4903" s="1" t="s">
        <v>7433</v>
      </c>
      <c r="V4903" s="1" t="s">
        <v>8870</v>
      </c>
      <c r="W4903" s="1" t="s">
        <v>1307</v>
      </c>
      <c r="X4903" s="1" t="s">
        <v>9271</v>
      </c>
      <c r="Y4903" s="1" t="s">
        <v>7226</v>
      </c>
      <c r="Z4903" s="1" t="s">
        <v>9755</v>
      </c>
      <c r="AC4903" s="1">
        <v>42</v>
      </c>
      <c r="AD4903" s="1" t="s">
        <v>374</v>
      </c>
      <c r="AE4903" s="1" t="s">
        <v>11556</v>
      </c>
      <c r="AJ4903" s="1" t="s">
        <v>17</v>
      </c>
      <c r="AK4903" s="1" t="s">
        <v>11718</v>
      </c>
      <c r="AL4903" s="1" t="s">
        <v>241</v>
      </c>
      <c r="AM4903" s="1" t="s">
        <v>11687</v>
      </c>
      <c r="AT4903" s="1" t="s">
        <v>88</v>
      </c>
      <c r="AU4903" s="1" t="s">
        <v>8828</v>
      </c>
      <c r="AV4903" s="1" t="s">
        <v>1595</v>
      </c>
      <c r="AW4903" s="1" t="s">
        <v>9856</v>
      </c>
      <c r="BG4903" s="1" t="s">
        <v>88</v>
      </c>
      <c r="BH4903" s="1" t="s">
        <v>8828</v>
      </c>
      <c r="BI4903" s="1" t="s">
        <v>451</v>
      </c>
      <c r="BJ4903" s="1" t="s">
        <v>10816</v>
      </c>
      <c r="BK4903" s="1" t="s">
        <v>88</v>
      </c>
      <c r="BL4903" s="1" t="s">
        <v>8828</v>
      </c>
      <c r="BM4903" s="1" t="s">
        <v>8437</v>
      </c>
      <c r="BN4903" s="1" t="s">
        <v>13080</v>
      </c>
      <c r="BO4903" s="1" t="s">
        <v>88</v>
      </c>
      <c r="BP4903" s="1" t="s">
        <v>8828</v>
      </c>
      <c r="BQ4903" s="1" t="s">
        <v>7198</v>
      </c>
      <c r="BR4903" s="1" t="s">
        <v>14117</v>
      </c>
      <c r="BS4903" s="1" t="s">
        <v>149</v>
      </c>
      <c r="BT4903" s="1" t="s">
        <v>11728</v>
      </c>
    </row>
    <row r="4904" spans="1:72" ht="13.5" customHeight="1">
      <c r="A4904" s="3" t="str">
        <f>HYPERLINK("http://kyu.snu.ac.kr/sdhj/index.jsp?type=hj/GK14605_00IH_0001_0086.jpg","1720_각북면_86")</f>
        <v>1720_각북면_86</v>
      </c>
      <c r="B4904" s="2">
        <v>1720</v>
      </c>
      <c r="C4904" s="2" t="s">
        <v>15657</v>
      </c>
      <c r="D4904" s="2" t="s">
        <v>15658</v>
      </c>
      <c r="E4904" s="2">
        <v>4903</v>
      </c>
      <c r="F4904" s="1">
        <v>20</v>
      </c>
      <c r="G4904" s="1" t="s">
        <v>7085</v>
      </c>
      <c r="H4904" s="1" t="s">
        <v>8501</v>
      </c>
      <c r="I4904" s="1">
        <v>14</v>
      </c>
      <c r="L4904" s="1">
        <v>2</v>
      </c>
      <c r="M4904" s="2" t="s">
        <v>18656</v>
      </c>
      <c r="N4904" s="2" t="s">
        <v>18657</v>
      </c>
      <c r="S4904" s="1" t="s">
        <v>51</v>
      </c>
      <c r="T4904" s="1" t="s">
        <v>1413</v>
      </c>
      <c r="W4904" s="1" t="s">
        <v>373</v>
      </c>
      <c r="X4904" s="1" t="s">
        <v>9290</v>
      </c>
      <c r="Y4904" s="1" t="s">
        <v>53</v>
      </c>
      <c r="Z4904" s="1" t="s">
        <v>9315</v>
      </c>
      <c r="AC4904" s="1">
        <v>36</v>
      </c>
      <c r="AD4904" s="1" t="s">
        <v>341</v>
      </c>
      <c r="AE4904" s="1" t="s">
        <v>11544</v>
      </c>
      <c r="AJ4904" s="1" t="s">
        <v>17</v>
      </c>
      <c r="AK4904" s="1" t="s">
        <v>11718</v>
      </c>
      <c r="AL4904" s="1" t="s">
        <v>1752</v>
      </c>
      <c r="AM4904" s="1" t="s">
        <v>11745</v>
      </c>
      <c r="AT4904" s="1" t="s">
        <v>153</v>
      </c>
      <c r="AU4904" s="1" t="s">
        <v>8874</v>
      </c>
      <c r="AV4904" s="1" t="s">
        <v>327</v>
      </c>
      <c r="AW4904" s="1" t="s">
        <v>10299</v>
      </c>
      <c r="BG4904" s="1" t="s">
        <v>44</v>
      </c>
      <c r="BH4904" s="1" t="s">
        <v>8875</v>
      </c>
      <c r="BI4904" s="1" t="s">
        <v>18848</v>
      </c>
      <c r="BJ4904" s="1" t="s">
        <v>15677</v>
      </c>
      <c r="BK4904" s="1" t="s">
        <v>2289</v>
      </c>
      <c r="BL4904" s="1" t="s">
        <v>9016</v>
      </c>
      <c r="BM4904" s="1" t="s">
        <v>7434</v>
      </c>
      <c r="BN4904" s="1" t="s">
        <v>13631</v>
      </c>
      <c r="BO4904" s="1" t="s">
        <v>48</v>
      </c>
      <c r="BP4904" s="1" t="s">
        <v>8899</v>
      </c>
      <c r="BQ4904" s="1" t="s">
        <v>7435</v>
      </c>
      <c r="BR4904" s="1" t="s">
        <v>14121</v>
      </c>
      <c r="BS4904" s="1" t="s">
        <v>436</v>
      </c>
      <c r="BT4904" s="1" t="s">
        <v>11639</v>
      </c>
    </row>
    <row r="4905" spans="1:72" ht="13.5" customHeight="1">
      <c r="A4905" s="3" t="str">
        <f>HYPERLINK("http://kyu.snu.ac.kr/sdhj/index.jsp?type=hj/GK14605_00IH_0001_0086.jpg","1720_각북면_86")</f>
        <v>1720_각북면_86</v>
      </c>
      <c r="B4905" s="2">
        <v>1720</v>
      </c>
      <c r="C4905" s="2" t="s">
        <v>15666</v>
      </c>
      <c r="D4905" s="2" t="s">
        <v>15667</v>
      </c>
      <c r="E4905" s="2">
        <v>4904</v>
      </c>
      <c r="F4905" s="1">
        <v>20</v>
      </c>
      <c r="G4905" s="1" t="s">
        <v>7085</v>
      </c>
      <c r="H4905" s="1" t="s">
        <v>8501</v>
      </c>
      <c r="I4905" s="1">
        <v>14</v>
      </c>
      <c r="L4905" s="1">
        <v>2</v>
      </c>
      <c r="M4905" s="2" t="s">
        <v>18656</v>
      </c>
      <c r="N4905" s="2" t="s">
        <v>18657</v>
      </c>
      <c r="S4905" s="1" t="s">
        <v>71</v>
      </c>
      <c r="T4905" s="1" t="s">
        <v>8710</v>
      </c>
      <c r="U4905" s="1" t="s">
        <v>291</v>
      </c>
      <c r="V4905" s="1" t="s">
        <v>8917</v>
      </c>
      <c r="Y4905" s="1" t="s">
        <v>7436</v>
      </c>
      <c r="Z4905" s="1" t="s">
        <v>9754</v>
      </c>
      <c r="AC4905" s="1">
        <v>15</v>
      </c>
      <c r="AD4905" s="1" t="s">
        <v>563</v>
      </c>
      <c r="AE4905" s="1" t="s">
        <v>9669</v>
      </c>
      <c r="AG4905" s="1" t="s">
        <v>16308</v>
      </c>
    </row>
    <row r="4906" spans="1:72" ht="13.5" customHeight="1">
      <c r="A4906" s="3" t="str">
        <f>HYPERLINK("http://kyu.snu.ac.kr/sdhj/index.jsp?type=hj/GK14605_00IH_0001_0086.jpg","1720_각북면_86")</f>
        <v>1720_각북면_86</v>
      </c>
      <c r="B4906" s="2">
        <v>1720</v>
      </c>
      <c r="C4906" s="2" t="s">
        <v>15627</v>
      </c>
      <c r="D4906" s="2" t="s">
        <v>15628</v>
      </c>
      <c r="E4906" s="2">
        <v>4905</v>
      </c>
      <c r="F4906" s="1">
        <v>20</v>
      </c>
      <c r="G4906" s="1" t="s">
        <v>7085</v>
      </c>
      <c r="H4906" s="1" t="s">
        <v>8501</v>
      </c>
      <c r="I4906" s="1">
        <v>14</v>
      </c>
      <c r="L4906" s="1">
        <v>2</v>
      </c>
      <c r="M4906" s="2" t="s">
        <v>18656</v>
      </c>
      <c r="N4906" s="2" t="s">
        <v>18657</v>
      </c>
      <c r="S4906" s="1" t="s">
        <v>68</v>
      </c>
      <c r="T4906" s="1" t="s">
        <v>8708</v>
      </c>
      <c r="Y4906" s="1" t="s">
        <v>53</v>
      </c>
      <c r="Z4906" s="1" t="s">
        <v>9315</v>
      </c>
      <c r="AC4906" s="1">
        <v>2</v>
      </c>
      <c r="AD4906" s="1" t="s">
        <v>106</v>
      </c>
      <c r="AE4906" s="1" t="s">
        <v>11517</v>
      </c>
      <c r="AF4906" s="1" t="s">
        <v>15470</v>
      </c>
      <c r="AG4906" s="1" t="s">
        <v>15647</v>
      </c>
    </row>
    <row r="4907" spans="1:72" ht="13.5" customHeight="1">
      <c r="A4907" s="3" t="str">
        <f>HYPERLINK("http://kyu.snu.ac.kr/sdhj/index.jsp?type=hj/GK14605_00IH_0001_0086.jpg","1720_각북면_86")</f>
        <v>1720_각북면_86</v>
      </c>
      <c r="B4907" s="2">
        <v>1720</v>
      </c>
      <c r="C4907" s="2" t="s">
        <v>15637</v>
      </c>
      <c r="D4907" s="2" t="s">
        <v>15638</v>
      </c>
      <c r="E4907" s="2">
        <v>4906</v>
      </c>
      <c r="F4907" s="1">
        <v>20</v>
      </c>
      <c r="G4907" s="1" t="s">
        <v>7085</v>
      </c>
      <c r="H4907" s="1" t="s">
        <v>8501</v>
      </c>
      <c r="I4907" s="1">
        <v>14</v>
      </c>
      <c r="L4907" s="1">
        <v>3</v>
      </c>
      <c r="M4907" s="2" t="s">
        <v>5285</v>
      </c>
      <c r="N4907" s="2" t="s">
        <v>12850</v>
      </c>
      <c r="T4907" s="1" t="s">
        <v>15624</v>
      </c>
      <c r="U4907" s="1" t="s">
        <v>309</v>
      </c>
      <c r="V4907" s="1" t="s">
        <v>8836</v>
      </c>
      <c r="W4907" s="1" t="s">
        <v>4542</v>
      </c>
      <c r="X4907" s="1" t="s">
        <v>9287</v>
      </c>
      <c r="Y4907" s="1" t="s">
        <v>53</v>
      </c>
      <c r="Z4907" s="1" t="s">
        <v>9315</v>
      </c>
      <c r="AC4907" s="1">
        <v>50</v>
      </c>
      <c r="AD4907" s="1" t="s">
        <v>54</v>
      </c>
      <c r="AE4907" s="1" t="s">
        <v>11446</v>
      </c>
      <c r="AJ4907" s="1" t="s">
        <v>17</v>
      </c>
      <c r="AK4907" s="1" t="s">
        <v>11718</v>
      </c>
      <c r="AL4907" s="1" t="s">
        <v>5229</v>
      </c>
      <c r="AM4907" s="1" t="s">
        <v>11739</v>
      </c>
      <c r="AT4907" s="1" t="s">
        <v>48</v>
      </c>
      <c r="AU4907" s="1" t="s">
        <v>8899</v>
      </c>
      <c r="AV4907" s="1" t="s">
        <v>7179</v>
      </c>
      <c r="AW4907" s="1" t="s">
        <v>9874</v>
      </c>
      <c r="BG4907" s="1" t="s">
        <v>573</v>
      </c>
      <c r="BH4907" s="1" t="s">
        <v>8905</v>
      </c>
      <c r="BI4907" s="1" t="s">
        <v>7180</v>
      </c>
      <c r="BJ4907" s="1" t="s">
        <v>12155</v>
      </c>
      <c r="BK4907" s="1" t="s">
        <v>48</v>
      </c>
      <c r="BL4907" s="1" t="s">
        <v>8899</v>
      </c>
      <c r="BM4907" s="1" t="s">
        <v>3214</v>
      </c>
      <c r="BN4907" s="1" t="s">
        <v>9280</v>
      </c>
      <c r="BO4907" s="1" t="s">
        <v>88</v>
      </c>
      <c r="BP4907" s="1" t="s">
        <v>8828</v>
      </c>
      <c r="BQ4907" s="1" t="s">
        <v>7181</v>
      </c>
      <c r="BR4907" s="1" t="s">
        <v>14120</v>
      </c>
      <c r="BS4907" s="1" t="s">
        <v>158</v>
      </c>
      <c r="BT4907" s="1" t="s">
        <v>11647</v>
      </c>
    </row>
    <row r="4908" spans="1:72" ht="13.5" customHeight="1">
      <c r="A4908" s="3" t="str">
        <f>HYPERLINK("http://kyu.snu.ac.kr/sdhj/index.jsp?type=hj/GK14605_00IH_0001_0086.jpg","1720_각북면_86")</f>
        <v>1720_각북면_86</v>
      </c>
      <c r="B4908" s="2">
        <v>1720</v>
      </c>
      <c r="C4908" s="2" t="s">
        <v>15633</v>
      </c>
      <c r="D4908" s="2" t="s">
        <v>15634</v>
      </c>
      <c r="E4908" s="2">
        <v>4907</v>
      </c>
      <c r="F4908" s="1">
        <v>20</v>
      </c>
      <c r="G4908" s="1" t="s">
        <v>7085</v>
      </c>
      <c r="H4908" s="1" t="s">
        <v>8501</v>
      </c>
      <c r="I4908" s="1">
        <v>14</v>
      </c>
      <c r="L4908" s="1">
        <v>3</v>
      </c>
      <c r="M4908" s="2" t="s">
        <v>5285</v>
      </c>
      <c r="N4908" s="2" t="s">
        <v>12850</v>
      </c>
      <c r="S4908" s="1" t="s">
        <v>226</v>
      </c>
      <c r="T4908" s="1" t="s">
        <v>8709</v>
      </c>
      <c r="Y4908" s="1" t="s">
        <v>53</v>
      </c>
      <c r="Z4908" s="1" t="s">
        <v>9315</v>
      </c>
      <c r="AC4908" s="1">
        <v>13</v>
      </c>
      <c r="AD4908" s="1" t="s">
        <v>229</v>
      </c>
      <c r="AE4908" s="1" t="s">
        <v>11524</v>
      </c>
    </row>
    <row r="4909" spans="1:72" ht="13.5" customHeight="1">
      <c r="A4909" s="3" t="str">
        <f>HYPERLINK("http://kyu.snu.ac.kr/sdhj/index.jsp?type=hj/GK14605_00IH_0001_0086.jpg","1720_각북면_86")</f>
        <v>1720_각북면_86</v>
      </c>
      <c r="B4909" s="2">
        <v>1720</v>
      </c>
      <c r="C4909" s="2" t="s">
        <v>15637</v>
      </c>
      <c r="D4909" s="2" t="s">
        <v>15638</v>
      </c>
      <c r="E4909" s="2">
        <v>4908</v>
      </c>
      <c r="F4909" s="1">
        <v>20</v>
      </c>
      <c r="G4909" s="1" t="s">
        <v>7085</v>
      </c>
      <c r="H4909" s="1" t="s">
        <v>8501</v>
      </c>
      <c r="I4909" s="1">
        <v>14</v>
      </c>
      <c r="L4909" s="1">
        <v>3</v>
      </c>
      <c r="M4909" s="2" t="s">
        <v>5285</v>
      </c>
      <c r="N4909" s="2" t="s">
        <v>12850</v>
      </c>
      <c r="S4909" s="1" t="s">
        <v>68</v>
      </c>
      <c r="T4909" s="1" t="s">
        <v>8708</v>
      </c>
      <c r="Y4909" s="1" t="s">
        <v>53</v>
      </c>
      <c r="Z4909" s="1" t="s">
        <v>9315</v>
      </c>
      <c r="AC4909" s="1">
        <v>6</v>
      </c>
      <c r="AD4909" s="1" t="s">
        <v>75</v>
      </c>
      <c r="AE4909" s="1" t="s">
        <v>11549</v>
      </c>
    </row>
    <row r="4910" spans="1:72" ht="13.5" customHeight="1">
      <c r="A4910" s="3" t="str">
        <f>HYPERLINK("http://kyu.snu.ac.kr/sdhj/index.jsp?type=hj/GK14605_00IH_0001_0086.jpg","1720_각북면_86")</f>
        <v>1720_각북면_86</v>
      </c>
      <c r="B4910" s="2">
        <v>1720</v>
      </c>
      <c r="C4910" s="2" t="s">
        <v>15637</v>
      </c>
      <c r="D4910" s="2" t="s">
        <v>15638</v>
      </c>
      <c r="E4910" s="2">
        <v>4909</v>
      </c>
      <c r="F4910" s="1">
        <v>20</v>
      </c>
      <c r="G4910" s="1" t="s">
        <v>7085</v>
      </c>
      <c r="H4910" s="1" t="s">
        <v>8501</v>
      </c>
      <c r="I4910" s="1">
        <v>14</v>
      </c>
      <c r="L4910" s="1">
        <v>3</v>
      </c>
      <c r="M4910" s="2" t="s">
        <v>5285</v>
      </c>
      <c r="N4910" s="2" t="s">
        <v>12850</v>
      </c>
      <c r="T4910" s="1" t="s">
        <v>15640</v>
      </c>
      <c r="U4910" s="1" t="s">
        <v>77</v>
      </c>
      <c r="V4910" s="1" t="s">
        <v>8853</v>
      </c>
      <c r="Y4910" s="1" t="s">
        <v>14879</v>
      </c>
      <c r="Z4910" s="1" t="s">
        <v>17371</v>
      </c>
      <c r="AC4910" s="1">
        <v>3</v>
      </c>
      <c r="AD4910" s="1" t="s">
        <v>561</v>
      </c>
      <c r="AE4910" s="1" t="s">
        <v>11535</v>
      </c>
      <c r="AF4910" s="1" t="s">
        <v>135</v>
      </c>
      <c r="AG4910" s="1" t="s">
        <v>11569</v>
      </c>
    </row>
    <row r="4911" spans="1:72" ht="13.5" customHeight="1">
      <c r="A4911" s="3" t="str">
        <f>HYPERLINK("http://kyu.snu.ac.kr/sdhj/index.jsp?type=hj/GK14605_00IH_0001_0086.jpg","1720_각북면_86")</f>
        <v>1720_각북면_86</v>
      </c>
      <c r="B4911" s="2">
        <v>1720</v>
      </c>
      <c r="C4911" s="2" t="s">
        <v>17556</v>
      </c>
      <c r="D4911" s="2" t="s">
        <v>17557</v>
      </c>
      <c r="E4911" s="2">
        <v>4910</v>
      </c>
      <c r="F4911" s="1">
        <v>20</v>
      </c>
      <c r="G4911" s="1" t="s">
        <v>7085</v>
      </c>
      <c r="H4911" s="1" t="s">
        <v>8501</v>
      </c>
      <c r="I4911" s="1">
        <v>14</v>
      </c>
      <c r="L4911" s="1">
        <v>4</v>
      </c>
      <c r="M4911" s="2" t="s">
        <v>18658</v>
      </c>
      <c r="N4911" s="2" t="s">
        <v>18659</v>
      </c>
      <c r="T4911" s="1" t="s">
        <v>15624</v>
      </c>
      <c r="U4911" s="1" t="s">
        <v>1582</v>
      </c>
      <c r="V4911" s="1" t="s">
        <v>8826</v>
      </c>
      <c r="W4911" s="1" t="s">
        <v>38</v>
      </c>
      <c r="X4911" s="1" t="s">
        <v>15655</v>
      </c>
      <c r="Y4911" s="1" t="s">
        <v>7437</v>
      </c>
      <c r="Z4911" s="1" t="s">
        <v>9709</v>
      </c>
      <c r="AC4911" s="1">
        <v>46</v>
      </c>
      <c r="AD4911" s="1" t="s">
        <v>40</v>
      </c>
      <c r="AE4911" s="1" t="s">
        <v>11562</v>
      </c>
      <c r="AJ4911" s="1" t="s">
        <v>17</v>
      </c>
      <c r="AK4911" s="1" t="s">
        <v>11718</v>
      </c>
      <c r="AL4911" s="1" t="s">
        <v>50</v>
      </c>
      <c r="AM4911" s="1" t="s">
        <v>15656</v>
      </c>
      <c r="AT4911" s="1" t="s">
        <v>573</v>
      </c>
      <c r="AU4911" s="1" t="s">
        <v>8905</v>
      </c>
      <c r="AV4911" s="1" t="s">
        <v>8342</v>
      </c>
      <c r="AW4911" s="1" t="s">
        <v>12118</v>
      </c>
      <c r="BG4911" s="1" t="s">
        <v>818</v>
      </c>
      <c r="BH4911" s="1" t="s">
        <v>8881</v>
      </c>
      <c r="BI4911" s="1" t="s">
        <v>7438</v>
      </c>
      <c r="BJ4911" s="1" t="s">
        <v>13064</v>
      </c>
      <c r="BK4911" s="1" t="s">
        <v>48</v>
      </c>
      <c r="BL4911" s="1" t="s">
        <v>8899</v>
      </c>
      <c r="BM4911" s="1" t="s">
        <v>3447</v>
      </c>
      <c r="BN4911" s="1" t="s">
        <v>9471</v>
      </c>
      <c r="BO4911" s="1" t="s">
        <v>88</v>
      </c>
      <c r="BP4911" s="1" t="s">
        <v>8828</v>
      </c>
      <c r="BQ4911" s="1" t="s">
        <v>7439</v>
      </c>
      <c r="BR4911" s="1" t="s">
        <v>15228</v>
      </c>
      <c r="BS4911" s="1" t="s">
        <v>305</v>
      </c>
      <c r="BT4911" s="1" t="s">
        <v>11720</v>
      </c>
    </row>
    <row r="4912" spans="1:72" ht="13.5" customHeight="1">
      <c r="A4912" s="3" t="str">
        <f>HYPERLINK("http://kyu.snu.ac.kr/sdhj/index.jsp?type=hj/GK14605_00IH_0001_0086.jpg","1720_각북면_86")</f>
        <v>1720_각북면_86</v>
      </c>
      <c r="B4912" s="2">
        <v>1720</v>
      </c>
      <c r="C4912" s="2" t="s">
        <v>17558</v>
      </c>
      <c r="D4912" s="2" t="s">
        <v>17559</v>
      </c>
      <c r="E4912" s="2">
        <v>4911</v>
      </c>
      <c r="F4912" s="1">
        <v>20</v>
      </c>
      <c r="G4912" s="1" t="s">
        <v>7085</v>
      </c>
      <c r="H4912" s="1" t="s">
        <v>8501</v>
      </c>
      <c r="I4912" s="1">
        <v>14</v>
      </c>
      <c r="L4912" s="1">
        <v>4</v>
      </c>
      <c r="M4912" s="2" t="s">
        <v>18658</v>
      </c>
      <c r="N4912" s="2" t="s">
        <v>18659</v>
      </c>
      <c r="S4912" s="1" t="s">
        <v>51</v>
      </c>
      <c r="T4912" s="1" t="s">
        <v>1413</v>
      </c>
      <c r="W4912" s="1" t="s">
        <v>103</v>
      </c>
      <c r="X4912" s="1" t="s">
        <v>15645</v>
      </c>
      <c r="Y4912" s="1" t="s">
        <v>53</v>
      </c>
      <c r="Z4912" s="1" t="s">
        <v>9315</v>
      </c>
      <c r="AC4912" s="1">
        <v>39</v>
      </c>
      <c r="AD4912" s="1" t="s">
        <v>119</v>
      </c>
      <c r="AE4912" s="1" t="s">
        <v>9334</v>
      </c>
      <c r="AJ4912" s="1" t="s">
        <v>17</v>
      </c>
      <c r="AK4912" s="1" t="s">
        <v>11718</v>
      </c>
      <c r="AL4912" s="1" t="s">
        <v>305</v>
      </c>
      <c r="AM4912" s="1" t="s">
        <v>11720</v>
      </c>
      <c r="AT4912" s="1" t="s">
        <v>573</v>
      </c>
      <c r="AU4912" s="1" t="s">
        <v>8905</v>
      </c>
      <c r="AV4912" s="1" t="s">
        <v>7440</v>
      </c>
      <c r="AW4912" s="1" t="s">
        <v>12117</v>
      </c>
      <c r="BG4912" s="1" t="s">
        <v>88</v>
      </c>
      <c r="BH4912" s="1" t="s">
        <v>8828</v>
      </c>
      <c r="BI4912" s="1" t="s">
        <v>2593</v>
      </c>
      <c r="BJ4912" s="1" t="s">
        <v>10100</v>
      </c>
      <c r="BK4912" s="1" t="s">
        <v>88</v>
      </c>
      <c r="BL4912" s="1" t="s">
        <v>8828</v>
      </c>
      <c r="BM4912" s="1" t="s">
        <v>2774</v>
      </c>
      <c r="BN4912" s="1" t="s">
        <v>10390</v>
      </c>
      <c r="BO4912" s="1" t="s">
        <v>88</v>
      </c>
      <c r="BP4912" s="1" t="s">
        <v>8828</v>
      </c>
      <c r="BQ4912" s="1" t="s">
        <v>7441</v>
      </c>
      <c r="BR4912" s="1" t="s">
        <v>14902</v>
      </c>
      <c r="BS4912" s="1" t="s">
        <v>50</v>
      </c>
      <c r="BT4912" s="1" t="s">
        <v>15788</v>
      </c>
    </row>
    <row r="4913" spans="1:73" ht="13.5" customHeight="1">
      <c r="A4913" s="3" t="str">
        <f>HYPERLINK("http://kyu.snu.ac.kr/sdhj/index.jsp?type=hj/GK14605_00IH_0001_0086.jpg","1720_각북면_86")</f>
        <v>1720_각북면_86</v>
      </c>
      <c r="B4913" s="2">
        <v>1720</v>
      </c>
      <c r="C4913" s="2" t="s">
        <v>15678</v>
      </c>
      <c r="D4913" s="2" t="s">
        <v>15679</v>
      </c>
      <c r="E4913" s="2">
        <v>4912</v>
      </c>
      <c r="F4913" s="1">
        <v>20</v>
      </c>
      <c r="G4913" s="1" t="s">
        <v>7085</v>
      </c>
      <c r="H4913" s="1" t="s">
        <v>8501</v>
      </c>
      <c r="I4913" s="1">
        <v>14</v>
      </c>
      <c r="L4913" s="1">
        <v>4</v>
      </c>
      <c r="M4913" s="2" t="s">
        <v>18658</v>
      </c>
      <c r="N4913" s="2" t="s">
        <v>18659</v>
      </c>
      <c r="S4913" s="1" t="s">
        <v>68</v>
      </c>
      <c r="T4913" s="1" t="s">
        <v>8708</v>
      </c>
      <c r="Y4913" s="1" t="s">
        <v>2738</v>
      </c>
      <c r="Z4913" s="1" t="s">
        <v>9753</v>
      </c>
      <c r="AC4913" s="1">
        <v>1</v>
      </c>
      <c r="AD4913" s="1" t="s">
        <v>107</v>
      </c>
      <c r="AE4913" s="1" t="s">
        <v>11521</v>
      </c>
      <c r="AF4913" s="1" t="s">
        <v>135</v>
      </c>
      <c r="AG4913" s="1" t="s">
        <v>11569</v>
      </c>
    </row>
    <row r="4914" spans="1:73" ht="13.5" customHeight="1">
      <c r="A4914" s="3" t="str">
        <f>HYPERLINK("http://kyu.snu.ac.kr/sdhj/index.jsp?type=hj/GK14605_00IH_0001_0086.jpg","1720_각북면_86")</f>
        <v>1720_각북면_86</v>
      </c>
      <c r="B4914" s="2">
        <v>1720</v>
      </c>
      <c r="C4914" s="2" t="s">
        <v>15637</v>
      </c>
      <c r="D4914" s="2" t="s">
        <v>15638</v>
      </c>
      <c r="E4914" s="2">
        <v>4913</v>
      </c>
      <c r="F4914" s="1">
        <v>20</v>
      </c>
      <c r="G4914" s="1" t="s">
        <v>7085</v>
      </c>
      <c r="H4914" s="1" t="s">
        <v>8501</v>
      </c>
      <c r="I4914" s="1">
        <v>14</v>
      </c>
      <c r="L4914" s="1">
        <v>5</v>
      </c>
      <c r="M4914" s="2" t="s">
        <v>18660</v>
      </c>
      <c r="N4914" s="2" t="s">
        <v>18661</v>
      </c>
      <c r="T4914" s="1" t="s">
        <v>15624</v>
      </c>
      <c r="U4914" s="1" t="s">
        <v>7442</v>
      </c>
      <c r="V4914" s="1" t="s">
        <v>8916</v>
      </c>
      <c r="W4914" s="1" t="s">
        <v>1307</v>
      </c>
      <c r="X4914" s="1" t="s">
        <v>9271</v>
      </c>
      <c r="Y4914" s="1" t="s">
        <v>1937</v>
      </c>
      <c r="Z4914" s="1" t="s">
        <v>9752</v>
      </c>
      <c r="AC4914" s="1">
        <v>41</v>
      </c>
      <c r="AD4914" s="1" t="s">
        <v>211</v>
      </c>
      <c r="AE4914" s="1" t="s">
        <v>10681</v>
      </c>
      <c r="AJ4914" s="1" t="s">
        <v>17</v>
      </c>
      <c r="AK4914" s="1" t="s">
        <v>11718</v>
      </c>
      <c r="AL4914" s="1" t="s">
        <v>241</v>
      </c>
      <c r="AM4914" s="1" t="s">
        <v>11687</v>
      </c>
      <c r="AT4914" s="1" t="s">
        <v>88</v>
      </c>
      <c r="AU4914" s="1" t="s">
        <v>8828</v>
      </c>
      <c r="AV4914" s="1" t="s">
        <v>1405</v>
      </c>
      <c r="AW4914" s="1" t="s">
        <v>9657</v>
      </c>
      <c r="BG4914" s="1" t="s">
        <v>88</v>
      </c>
      <c r="BH4914" s="1" t="s">
        <v>8828</v>
      </c>
      <c r="BI4914" s="1" t="s">
        <v>222</v>
      </c>
      <c r="BJ4914" s="1" t="s">
        <v>11012</v>
      </c>
      <c r="BK4914" s="1" t="s">
        <v>88</v>
      </c>
      <c r="BL4914" s="1" t="s">
        <v>8828</v>
      </c>
      <c r="BM4914" s="1" t="s">
        <v>8437</v>
      </c>
      <c r="BN4914" s="1" t="s">
        <v>13080</v>
      </c>
      <c r="BO4914" s="1" t="s">
        <v>88</v>
      </c>
      <c r="BP4914" s="1" t="s">
        <v>8828</v>
      </c>
      <c r="BQ4914" s="1" t="s">
        <v>7239</v>
      </c>
      <c r="BR4914" s="1" t="s">
        <v>14119</v>
      </c>
      <c r="BS4914" s="1" t="s">
        <v>96</v>
      </c>
      <c r="BT4914" s="1" t="s">
        <v>11726</v>
      </c>
    </row>
    <row r="4915" spans="1:73" ht="13.5" customHeight="1">
      <c r="A4915" s="3" t="str">
        <f>HYPERLINK("http://kyu.snu.ac.kr/sdhj/index.jsp?type=hj/GK14605_00IH_0001_0086.jpg","1720_각북면_86")</f>
        <v>1720_각북면_86</v>
      </c>
      <c r="B4915" s="2">
        <v>1720</v>
      </c>
      <c r="C4915" s="2" t="s">
        <v>15678</v>
      </c>
      <c r="D4915" s="2" t="s">
        <v>15679</v>
      </c>
      <c r="E4915" s="2">
        <v>4914</v>
      </c>
      <c r="F4915" s="1">
        <v>20</v>
      </c>
      <c r="G4915" s="1" t="s">
        <v>7085</v>
      </c>
      <c r="H4915" s="1" t="s">
        <v>8501</v>
      </c>
      <c r="I4915" s="1">
        <v>14</v>
      </c>
      <c r="L4915" s="1">
        <v>5</v>
      </c>
      <c r="M4915" s="2" t="s">
        <v>18660</v>
      </c>
      <c r="N4915" s="2" t="s">
        <v>18661</v>
      </c>
      <c r="S4915" s="1" t="s">
        <v>51</v>
      </c>
      <c r="T4915" s="1" t="s">
        <v>1413</v>
      </c>
      <c r="W4915" s="1" t="s">
        <v>245</v>
      </c>
      <c r="X4915" s="1" t="s">
        <v>9269</v>
      </c>
      <c r="Y4915" s="1" t="s">
        <v>53</v>
      </c>
      <c r="Z4915" s="1" t="s">
        <v>9315</v>
      </c>
      <c r="AC4915" s="1">
        <v>37</v>
      </c>
      <c r="AD4915" s="1" t="s">
        <v>299</v>
      </c>
      <c r="AE4915" s="1" t="s">
        <v>11520</v>
      </c>
      <c r="AJ4915" s="1" t="s">
        <v>17</v>
      </c>
      <c r="AK4915" s="1" t="s">
        <v>11718</v>
      </c>
      <c r="AL4915" s="1" t="s">
        <v>158</v>
      </c>
      <c r="AM4915" s="1" t="s">
        <v>11647</v>
      </c>
      <c r="AT4915" s="1" t="s">
        <v>88</v>
      </c>
      <c r="AU4915" s="1" t="s">
        <v>8828</v>
      </c>
      <c r="AV4915" s="1" t="s">
        <v>4290</v>
      </c>
      <c r="AW4915" s="1" t="s">
        <v>9697</v>
      </c>
      <c r="BG4915" s="1" t="s">
        <v>88</v>
      </c>
      <c r="BH4915" s="1" t="s">
        <v>8828</v>
      </c>
      <c r="BI4915" s="1" t="s">
        <v>1626</v>
      </c>
      <c r="BJ4915" s="1" t="s">
        <v>11338</v>
      </c>
      <c r="BK4915" s="1" t="s">
        <v>88</v>
      </c>
      <c r="BL4915" s="1" t="s">
        <v>8828</v>
      </c>
      <c r="BM4915" s="1" t="s">
        <v>7443</v>
      </c>
      <c r="BN4915" s="1" t="s">
        <v>17560</v>
      </c>
      <c r="BO4915" s="1" t="s">
        <v>88</v>
      </c>
      <c r="BP4915" s="1" t="s">
        <v>8828</v>
      </c>
      <c r="BQ4915" s="1" t="s">
        <v>1587</v>
      </c>
      <c r="BR4915" s="1" t="s">
        <v>14118</v>
      </c>
      <c r="BS4915" s="1" t="s">
        <v>149</v>
      </c>
      <c r="BT4915" s="1" t="s">
        <v>11728</v>
      </c>
    </row>
    <row r="4916" spans="1:73" ht="13.5" customHeight="1">
      <c r="A4916" s="3" t="str">
        <f>HYPERLINK("http://kyu.snu.ac.kr/sdhj/index.jsp?type=hj/GK14605_00IH_0001_0086.jpg","1720_각북면_86")</f>
        <v>1720_각북면_86</v>
      </c>
      <c r="B4916" s="2">
        <v>1720</v>
      </c>
      <c r="C4916" s="2" t="s">
        <v>15793</v>
      </c>
      <c r="D4916" s="2" t="s">
        <v>15794</v>
      </c>
      <c r="E4916" s="2">
        <v>4915</v>
      </c>
      <c r="F4916" s="1">
        <v>20</v>
      </c>
      <c r="G4916" s="1" t="s">
        <v>7085</v>
      </c>
      <c r="H4916" s="1" t="s">
        <v>8501</v>
      </c>
      <c r="I4916" s="1">
        <v>14</v>
      </c>
      <c r="L4916" s="1">
        <v>5</v>
      </c>
      <c r="M4916" s="2" t="s">
        <v>18660</v>
      </c>
      <c r="N4916" s="2" t="s">
        <v>18661</v>
      </c>
      <c r="S4916" s="1" t="s">
        <v>68</v>
      </c>
      <c r="T4916" s="1" t="s">
        <v>8708</v>
      </c>
      <c r="Y4916" s="1" t="s">
        <v>8462</v>
      </c>
      <c r="Z4916" s="1" t="s">
        <v>9751</v>
      </c>
      <c r="AC4916" s="1">
        <v>11</v>
      </c>
      <c r="AD4916" s="1" t="s">
        <v>70</v>
      </c>
      <c r="AE4916" s="1" t="s">
        <v>11531</v>
      </c>
    </row>
    <row r="4917" spans="1:73" ht="13.5" customHeight="1">
      <c r="A4917" s="3" t="str">
        <f>HYPERLINK("http://kyu.snu.ac.kr/sdhj/index.jsp?type=hj/GK14605_00IH_0001_0086.jpg","1720_각북면_86")</f>
        <v>1720_각북면_86</v>
      </c>
      <c r="B4917" s="2">
        <v>1720</v>
      </c>
      <c r="C4917" s="2" t="s">
        <v>15637</v>
      </c>
      <c r="D4917" s="2" t="s">
        <v>15638</v>
      </c>
      <c r="E4917" s="2">
        <v>4916</v>
      </c>
      <c r="F4917" s="1">
        <v>20</v>
      </c>
      <c r="G4917" s="1" t="s">
        <v>7085</v>
      </c>
      <c r="H4917" s="1" t="s">
        <v>8501</v>
      </c>
      <c r="I4917" s="1">
        <v>14</v>
      </c>
      <c r="L4917" s="1">
        <v>5</v>
      </c>
      <c r="M4917" s="2" t="s">
        <v>18660</v>
      </c>
      <c r="N4917" s="2" t="s">
        <v>18661</v>
      </c>
      <c r="S4917" s="1" t="s">
        <v>68</v>
      </c>
      <c r="T4917" s="1" t="s">
        <v>8708</v>
      </c>
      <c r="Y4917" s="1" t="s">
        <v>1911</v>
      </c>
      <c r="Z4917" s="1" t="s">
        <v>9750</v>
      </c>
      <c r="AF4917" s="1" t="s">
        <v>67</v>
      </c>
      <c r="AG4917" s="1" t="s">
        <v>9286</v>
      </c>
    </row>
    <row r="4918" spans="1:73" ht="13.5" customHeight="1">
      <c r="A4918" s="3" t="str">
        <f>HYPERLINK("http://kyu.snu.ac.kr/sdhj/index.jsp?type=hj/GK14605_00IH_0001_0086.jpg","1720_각북면_86")</f>
        <v>1720_각북면_86</v>
      </c>
      <c r="B4918" s="2">
        <v>1720</v>
      </c>
      <c r="C4918" s="2" t="s">
        <v>15637</v>
      </c>
      <c r="D4918" s="2" t="s">
        <v>15638</v>
      </c>
      <c r="E4918" s="2">
        <v>4917</v>
      </c>
      <c r="F4918" s="1">
        <v>20</v>
      </c>
      <c r="G4918" s="1" t="s">
        <v>7085</v>
      </c>
      <c r="H4918" s="1" t="s">
        <v>8501</v>
      </c>
      <c r="I4918" s="1">
        <v>14</v>
      </c>
      <c r="L4918" s="1">
        <v>5</v>
      </c>
      <c r="M4918" s="2" t="s">
        <v>18660</v>
      </c>
      <c r="N4918" s="2" t="s">
        <v>18661</v>
      </c>
      <c r="S4918" s="1" t="s">
        <v>68</v>
      </c>
      <c r="T4918" s="1" t="s">
        <v>8708</v>
      </c>
      <c r="Y4918" s="1" t="s">
        <v>53</v>
      </c>
      <c r="Z4918" s="1" t="s">
        <v>9315</v>
      </c>
      <c r="AC4918" s="1">
        <v>6</v>
      </c>
      <c r="AD4918" s="1" t="s">
        <v>75</v>
      </c>
      <c r="AE4918" s="1" t="s">
        <v>11549</v>
      </c>
    </row>
    <row r="4919" spans="1:73" ht="13.5" customHeight="1">
      <c r="A4919" s="3" t="str">
        <f>HYPERLINK("http://kyu.snu.ac.kr/sdhj/index.jsp?type=hj/GK14605_00IH_0001_0086.jpg","1720_각북면_86")</f>
        <v>1720_각북면_86</v>
      </c>
      <c r="B4919" s="2">
        <v>1720</v>
      </c>
      <c r="C4919" s="2" t="s">
        <v>15637</v>
      </c>
      <c r="D4919" s="2" t="s">
        <v>15638</v>
      </c>
      <c r="E4919" s="2">
        <v>4918</v>
      </c>
      <c r="F4919" s="1">
        <v>20</v>
      </c>
      <c r="G4919" s="1" t="s">
        <v>7085</v>
      </c>
      <c r="H4919" s="1" t="s">
        <v>8501</v>
      </c>
      <c r="I4919" s="1">
        <v>14</v>
      </c>
      <c r="L4919" s="1">
        <v>5</v>
      </c>
      <c r="M4919" s="2" t="s">
        <v>18660</v>
      </c>
      <c r="N4919" s="2" t="s">
        <v>18661</v>
      </c>
      <c r="S4919" s="1" t="s">
        <v>68</v>
      </c>
      <c r="T4919" s="1" t="s">
        <v>8708</v>
      </c>
      <c r="Y4919" s="1" t="s">
        <v>53</v>
      </c>
      <c r="Z4919" s="1" t="s">
        <v>9315</v>
      </c>
      <c r="AC4919" s="1">
        <v>2</v>
      </c>
      <c r="AD4919" s="1" t="s">
        <v>106</v>
      </c>
      <c r="AE4919" s="1" t="s">
        <v>11517</v>
      </c>
      <c r="AF4919" s="1" t="s">
        <v>135</v>
      </c>
      <c r="AG4919" s="1" t="s">
        <v>11569</v>
      </c>
    </row>
    <row r="4920" spans="1:73" ht="13.5" customHeight="1">
      <c r="A4920" s="3" t="str">
        <f>HYPERLINK("http://kyu.snu.ac.kr/sdhj/index.jsp?type=hj/GK14605_00IH_0001_0086.jpg","1720_각북면_86")</f>
        <v>1720_각북면_86</v>
      </c>
      <c r="B4920" s="2">
        <v>1720</v>
      </c>
      <c r="C4920" s="2" t="s">
        <v>15637</v>
      </c>
      <c r="D4920" s="2" t="s">
        <v>15638</v>
      </c>
      <c r="E4920" s="2">
        <v>4919</v>
      </c>
      <c r="F4920" s="1">
        <v>20</v>
      </c>
      <c r="G4920" s="1" t="s">
        <v>7085</v>
      </c>
      <c r="H4920" s="1" t="s">
        <v>8501</v>
      </c>
      <c r="I4920" s="1">
        <v>15</v>
      </c>
      <c r="J4920" s="1" t="s">
        <v>7444</v>
      </c>
      <c r="K4920" s="1" t="s">
        <v>8536</v>
      </c>
      <c r="L4920" s="1">
        <v>1</v>
      </c>
      <c r="M4920" s="2" t="s">
        <v>7444</v>
      </c>
      <c r="N4920" s="2" t="s">
        <v>8536</v>
      </c>
      <c r="T4920" s="1" t="s">
        <v>16133</v>
      </c>
      <c r="U4920" s="1" t="s">
        <v>7445</v>
      </c>
      <c r="V4920" s="1" t="s">
        <v>8915</v>
      </c>
      <c r="W4920" s="1" t="s">
        <v>1307</v>
      </c>
      <c r="X4920" s="1" t="s">
        <v>9271</v>
      </c>
      <c r="Y4920" s="1" t="s">
        <v>5052</v>
      </c>
      <c r="Z4920" s="1" t="s">
        <v>9749</v>
      </c>
      <c r="AC4920" s="1">
        <v>45</v>
      </c>
      <c r="AD4920" s="1" t="s">
        <v>185</v>
      </c>
      <c r="AE4920" s="1" t="s">
        <v>11528</v>
      </c>
      <c r="AJ4920" s="1" t="s">
        <v>17</v>
      </c>
      <c r="AK4920" s="1" t="s">
        <v>11718</v>
      </c>
      <c r="AL4920" s="1" t="s">
        <v>241</v>
      </c>
      <c r="AM4920" s="1" t="s">
        <v>11687</v>
      </c>
      <c r="AT4920" s="1" t="s">
        <v>88</v>
      </c>
      <c r="AU4920" s="1" t="s">
        <v>8828</v>
      </c>
      <c r="AV4920" s="1" t="s">
        <v>1595</v>
      </c>
      <c r="AW4920" s="1" t="s">
        <v>9856</v>
      </c>
      <c r="BG4920" s="1" t="s">
        <v>88</v>
      </c>
      <c r="BH4920" s="1" t="s">
        <v>8828</v>
      </c>
      <c r="BI4920" s="1" t="s">
        <v>451</v>
      </c>
      <c r="BJ4920" s="1" t="s">
        <v>10816</v>
      </c>
      <c r="BK4920" s="1" t="s">
        <v>88</v>
      </c>
      <c r="BL4920" s="1" t="s">
        <v>8828</v>
      </c>
      <c r="BM4920" s="1" t="s">
        <v>8437</v>
      </c>
      <c r="BN4920" s="1" t="s">
        <v>13080</v>
      </c>
      <c r="BO4920" s="1" t="s">
        <v>428</v>
      </c>
      <c r="BP4920" s="1" t="s">
        <v>11968</v>
      </c>
      <c r="BQ4920" s="1" t="s">
        <v>7198</v>
      </c>
      <c r="BR4920" s="1" t="s">
        <v>14117</v>
      </c>
      <c r="BS4920" s="1" t="s">
        <v>149</v>
      </c>
      <c r="BT4920" s="1" t="s">
        <v>11728</v>
      </c>
      <c r="BU4920" s="1" t="s">
        <v>14882</v>
      </c>
    </row>
    <row r="4921" spans="1:73" ht="13.5" customHeight="1">
      <c r="A4921" s="3" t="str">
        <f>HYPERLINK("http://kyu.snu.ac.kr/sdhj/index.jsp?type=hj/GK14605_00IH_0001_0086.jpg","1720_각북면_86")</f>
        <v>1720_각북면_86</v>
      </c>
      <c r="B4921" s="2">
        <v>1720</v>
      </c>
      <c r="C4921" s="2" t="s">
        <v>15657</v>
      </c>
      <c r="D4921" s="2" t="s">
        <v>15658</v>
      </c>
      <c r="E4921" s="2">
        <v>4920</v>
      </c>
      <c r="F4921" s="1">
        <v>20</v>
      </c>
      <c r="G4921" s="1" t="s">
        <v>7085</v>
      </c>
      <c r="H4921" s="1" t="s">
        <v>8501</v>
      </c>
      <c r="I4921" s="1">
        <v>15</v>
      </c>
      <c r="L4921" s="1">
        <v>1</v>
      </c>
      <c r="M4921" s="2" t="s">
        <v>7444</v>
      </c>
      <c r="N4921" s="2" t="s">
        <v>8536</v>
      </c>
      <c r="S4921" s="1" t="s">
        <v>51</v>
      </c>
      <c r="T4921" s="1" t="s">
        <v>1413</v>
      </c>
      <c r="W4921" s="1" t="s">
        <v>38</v>
      </c>
      <c r="X4921" s="1" t="s">
        <v>15655</v>
      </c>
      <c r="Y4921" s="1" t="s">
        <v>53</v>
      </c>
      <c r="Z4921" s="1" t="s">
        <v>9315</v>
      </c>
      <c r="AC4921" s="1">
        <v>19</v>
      </c>
      <c r="AD4921" s="1" t="s">
        <v>308</v>
      </c>
      <c r="AE4921" s="1" t="s">
        <v>11554</v>
      </c>
      <c r="AJ4921" s="1" t="s">
        <v>17</v>
      </c>
      <c r="AK4921" s="1" t="s">
        <v>11718</v>
      </c>
      <c r="AL4921" s="1" t="s">
        <v>50</v>
      </c>
      <c r="AM4921" s="1" t="s">
        <v>15656</v>
      </c>
      <c r="AT4921" s="1" t="s">
        <v>88</v>
      </c>
      <c r="AU4921" s="1" t="s">
        <v>8828</v>
      </c>
      <c r="AV4921" s="1" t="s">
        <v>7446</v>
      </c>
      <c r="AW4921" s="1" t="s">
        <v>12116</v>
      </c>
      <c r="BG4921" s="1" t="s">
        <v>88</v>
      </c>
      <c r="BH4921" s="1" t="s">
        <v>8828</v>
      </c>
      <c r="BI4921" s="1" t="s">
        <v>7447</v>
      </c>
      <c r="BJ4921" s="1" t="s">
        <v>13063</v>
      </c>
      <c r="BK4921" s="1" t="s">
        <v>88</v>
      </c>
      <c r="BL4921" s="1" t="s">
        <v>8828</v>
      </c>
      <c r="BM4921" s="1" t="s">
        <v>7448</v>
      </c>
      <c r="BN4921" s="1" t="s">
        <v>13630</v>
      </c>
      <c r="BO4921" s="1" t="s">
        <v>88</v>
      </c>
      <c r="BP4921" s="1" t="s">
        <v>8828</v>
      </c>
      <c r="BQ4921" s="1" t="s">
        <v>7449</v>
      </c>
      <c r="BR4921" s="1" t="s">
        <v>15172</v>
      </c>
      <c r="BS4921" s="1" t="s">
        <v>305</v>
      </c>
      <c r="BT4921" s="1" t="s">
        <v>11720</v>
      </c>
    </row>
    <row r="4922" spans="1:73" ht="13.5" customHeight="1">
      <c r="A4922" s="3" t="str">
        <f>HYPERLINK("http://kyu.snu.ac.kr/sdhj/index.jsp?type=hj/GK14605_00IH_0001_0086.jpg","1720_각북면_86")</f>
        <v>1720_각북면_86</v>
      </c>
      <c r="B4922" s="2">
        <v>1720</v>
      </c>
      <c r="C4922" s="2" t="s">
        <v>15719</v>
      </c>
      <c r="D4922" s="2" t="s">
        <v>15720</v>
      </c>
      <c r="E4922" s="2">
        <v>4921</v>
      </c>
      <c r="F4922" s="1">
        <v>20</v>
      </c>
      <c r="G4922" s="1" t="s">
        <v>7085</v>
      </c>
      <c r="H4922" s="1" t="s">
        <v>8501</v>
      </c>
      <c r="I4922" s="1">
        <v>15</v>
      </c>
      <c r="L4922" s="1">
        <v>1</v>
      </c>
      <c r="M4922" s="2" t="s">
        <v>7444</v>
      </c>
      <c r="N4922" s="2" t="s">
        <v>8536</v>
      </c>
      <c r="S4922" s="1" t="s">
        <v>68</v>
      </c>
      <c r="T4922" s="1" t="s">
        <v>8708</v>
      </c>
      <c r="Y4922" s="1" t="s">
        <v>7450</v>
      </c>
      <c r="Z4922" s="1" t="s">
        <v>9748</v>
      </c>
      <c r="AC4922" s="1">
        <v>3</v>
      </c>
      <c r="AD4922" s="1" t="s">
        <v>561</v>
      </c>
      <c r="AE4922" s="1" t="s">
        <v>11535</v>
      </c>
      <c r="AF4922" s="1" t="s">
        <v>135</v>
      </c>
      <c r="AG4922" s="1" t="s">
        <v>11569</v>
      </c>
    </row>
    <row r="4923" spans="1:73" ht="13.5" customHeight="1">
      <c r="A4923" s="3" t="str">
        <f>HYPERLINK("http://kyu.snu.ac.kr/sdhj/index.jsp?type=hj/GK14605_00IH_0001_0086.jpg","1720_각북면_86")</f>
        <v>1720_각북면_86</v>
      </c>
      <c r="B4923" s="2">
        <v>1720</v>
      </c>
      <c r="C4923" s="2" t="s">
        <v>15637</v>
      </c>
      <c r="D4923" s="2" t="s">
        <v>15638</v>
      </c>
      <c r="E4923" s="2">
        <v>4922</v>
      </c>
      <c r="F4923" s="1">
        <v>20</v>
      </c>
      <c r="G4923" s="1" t="s">
        <v>7085</v>
      </c>
      <c r="H4923" s="1" t="s">
        <v>8501</v>
      </c>
      <c r="I4923" s="1">
        <v>15</v>
      </c>
      <c r="L4923" s="1">
        <v>2</v>
      </c>
      <c r="M4923" s="2" t="s">
        <v>18662</v>
      </c>
      <c r="N4923" s="2" t="s">
        <v>18663</v>
      </c>
      <c r="O4923" s="1" t="s">
        <v>6</v>
      </c>
      <c r="P4923" s="1" t="s">
        <v>8656</v>
      </c>
      <c r="T4923" s="1" t="s">
        <v>15624</v>
      </c>
      <c r="U4923" s="1" t="s">
        <v>7451</v>
      </c>
      <c r="V4923" s="1" t="s">
        <v>8914</v>
      </c>
      <c r="W4923" s="1" t="s">
        <v>373</v>
      </c>
      <c r="X4923" s="1" t="s">
        <v>9290</v>
      </c>
      <c r="Y4923" s="1" t="s">
        <v>182</v>
      </c>
      <c r="Z4923" s="1" t="s">
        <v>9747</v>
      </c>
      <c r="AC4923" s="1">
        <v>41</v>
      </c>
      <c r="AD4923" s="1" t="s">
        <v>211</v>
      </c>
      <c r="AE4923" s="1" t="s">
        <v>10681</v>
      </c>
      <c r="AJ4923" s="1" t="s">
        <v>17</v>
      </c>
      <c r="AK4923" s="1" t="s">
        <v>11718</v>
      </c>
      <c r="AL4923" s="1" t="s">
        <v>1752</v>
      </c>
      <c r="AM4923" s="1" t="s">
        <v>11745</v>
      </c>
      <c r="AT4923" s="1" t="s">
        <v>721</v>
      </c>
      <c r="AU4923" s="1" t="s">
        <v>15820</v>
      </c>
      <c r="AV4923" s="1" t="s">
        <v>19003</v>
      </c>
      <c r="AW4923" s="1" t="s">
        <v>17561</v>
      </c>
      <c r="BB4923" s="1" t="s">
        <v>274</v>
      </c>
      <c r="BC4923" s="1" t="s">
        <v>8855</v>
      </c>
      <c r="BD4923" s="1" t="s">
        <v>317</v>
      </c>
      <c r="BE4923" s="1" t="s">
        <v>9850</v>
      </c>
      <c r="BG4923" s="1" t="s">
        <v>88</v>
      </c>
      <c r="BH4923" s="1" t="s">
        <v>8828</v>
      </c>
      <c r="BI4923" s="1" t="s">
        <v>7452</v>
      </c>
      <c r="BJ4923" s="1" t="s">
        <v>13062</v>
      </c>
      <c r="BK4923" s="1" t="s">
        <v>88</v>
      </c>
      <c r="BL4923" s="1" t="s">
        <v>8828</v>
      </c>
      <c r="BM4923" s="1" t="s">
        <v>8443</v>
      </c>
      <c r="BN4923" s="1" t="s">
        <v>13629</v>
      </c>
      <c r="BQ4923" s="1" t="s">
        <v>7453</v>
      </c>
      <c r="BR4923" s="1" t="s">
        <v>14116</v>
      </c>
      <c r="BS4923" s="1" t="s">
        <v>158</v>
      </c>
      <c r="BT4923" s="1" t="s">
        <v>11647</v>
      </c>
    </row>
    <row r="4924" spans="1:73" ht="13.5" customHeight="1">
      <c r="A4924" s="3" t="str">
        <f>HYPERLINK("http://kyu.snu.ac.kr/sdhj/index.jsp?type=hj/GK14605_00IH_0001_0086.jpg","1720_각북면_86")</f>
        <v>1720_각북면_86</v>
      </c>
      <c r="B4924" s="2">
        <v>1720</v>
      </c>
      <c r="C4924" s="2" t="s">
        <v>15637</v>
      </c>
      <c r="D4924" s="2" t="s">
        <v>15638</v>
      </c>
      <c r="E4924" s="2">
        <v>4923</v>
      </c>
      <c r="F4924" s="1">
        <v>20</v>
      </c>
      <c r="G4924" s="1" t="s">
        <v>7085</v>
      </c>
      <c r="H4924" s="1" t="s">
        <v>8501</v>
      </c>
      <c r="I4924" s="1">
        <v>15</v>
      </c>
      <c r="L4924" s="1">
        <v>2</v>
      </c>
      <c r="M4924" s="2" t="s">
        <v>18662</v>
      </c>
      <c r="N4924" s="2" t="s">
        <v>18663</v>
      </c>
      <c r="S4924" s="1" t="s">
        <v>51</v>
      </c>
      <c r="T4924" s="1" t="s">
        <v>1413</v>
      </c>
      <c r="W4924" s="1" t="s">
        <v>768</v>
      </c>
      <c r="X4924" s="1" t="s">
        <v>9261</v>
      </c>
      <c r="Y4924" s="1" t="s">
        <v>53</v>
      </c>
      <c r="Z4924" s="1" t="s">
        <v>9315</v>
      </c>
      <c r="AC4924" s="1">
        <v>40</v>
      </c>
      <c r="AD4924" s="1" t="s">
        <v>141</v>
      </c>
      <c r="AE4924" s="1" t="s">
        <v>11557</v>
      </c>
      <c r="AJ4924" s="1" t="s">
        <v>17</v>
      </c>
      <c r="AK4924" s="1" t="s">
        <v>11718</v>
      </c>
      <c r="AL4924" s="1" t="s">
        <v>1353</v>
      </c>
      <c r="AM4924" s="1" t="s">
        <v>11653</v>
      </c>
      <c r="AT4924" s="1" t="s">
        <v>88</v>
      </c>
      <c r="AU4924" s="1" t="s">
        <v>8828</v>
      </c>
      <c r="AV4924" s="1" t="s">
        <v>5157</v>
      </c>
      <c r="AW4924" s="1" t="s">
        <v>12115</v>
      </c>
      <c r="BG4924" s="1" t="s">
        <v>88</v>
      </c>
      <c r="BH4924" s="1" t="s">
        <v>8828</v>
      </c>
      <c r="BI4924" s="1" t="s">
        <v>7454</v>
      </c>
      <c r="BJ4924" s="1" t="s">
        <v>13061</v>
      </c>
      <c r="BK4924" s="1" t="s">
        <v>88</v>
      </c>
      <c r="BL4924" s="1" t="s">
        <v>8828</v>
      </c>
      <c r="BM4924" s="1" t="s">
        <v>6145</v>
      </c>
      <c r="BN4924" s="1" t="s">
        <v>12086</v>
      </c>
      <c r="BO4924" s="1" t="s">
        <v>88</v>
      </c>
      <c r="BP4924" s="1" t="s">
        <v>8828</v>
      </c>
      <c r="BQ4924" s="1" t="s">
        <v>8463</v>
      </c>
      <c r="BR4924" s="1" t="s">
        <v>14115</v>
      </c>
      <c r="BS4924" s="1" t="s">
        <v>241</v>
      </c>
      <c r="BT4924" s="1" t="s">
        <v>11687</v>
      </c>
    </row>
    <row r="4925" spans="1:73" ht="13.5" customHeight="1">
      <c r="A4925" s="3" t="str">
        <f>HYPERLINK("http://kyu.snu.ac.kr/sdhj/index.jsp?type=hj/GK14605_00IH_0001_0086.jpg","1720_각북면_86")</f>
        <v>1720_각북면_86</v>
      </c>
      <c r="B4925" s="2">
        <v>1720</v>
      </c>
      <c r="C4925" s="2" t="s">
        <v>15711</v>
      </c>
      <c r="D4925" s="2" t="s">
        <v>15712</v>
      </c>
      <c r="E4925" s="2">
        <v>4924</v>
      </c>
      <c r="F4925" s="1">
        <v>20</v>
      </c>
      <c r="G4925" s="1" t="s">
        <v>7085</v>
      </c>
      <c r="H4925" s="1" t="s">
        <v>8501</v>
      </c>
      <c r="I4925" s="1">
        <v>15</v>
      </c>
      <c r="L4925" s="1">
        <v>2</v>
      </c>
      <c r="M4925" s="2" t="s">
        <v>18662</v>
      </c>
      <c r="N4925" s="2" t="s">
        <v>18663</v>
      </c>
      <c r="S4925" s="1" t="s">
        <v>68</v>
      </c>
      <c r="T4925" s="1" t="s">
        <v>8708</v>
      </c>
      <c r="Y4925" s="1" t="s">
        <v>7455</v>
      </c>
      <c r="Z4925" s="1" t="s">
        <v>9746</v>
      </c>
      <c r="AC4925" s="1">
        <v>1</v>
      </c>
      <c r="AD4925" s="1" t="s">
        <v>107</v>
      </c>
      <c r="AE4925" s="1" t="s">
        <v>11521</v>
      </c>
      <c r="AF4925" s="1" t="s">
        <v>135</v>
      </c>
      <c r="AG4925" s="1" t="s">
        <v>11569</v>
      </c>
    </row>
    <row r="4926" spans="1:73" ht="13.5" customHeight="1">
      <c r="A4926" s="3" t="str">
        <f>HYPERLINK("http://kyu.snu.ac.kr/sdhj/index.jsp?type=hj/GK14605_00IH_0001_0086.jpg","1720_각북면_86")</f>
        <v>1720_각북면_86</v>
      </c>
      <c r="B4926" s="2">
        <v>1720</v>
      </c>
      <c r="C4926" s="2" t="s">
        <v>15637</v>
      </c>
      <c r="D4926" s="2" t="s">
        <v>15638</v>
      </c>
      <c r="E4926" s="2">
        <v>4925</v>
      </c>
      <c r="F4926" s="1">
        <v>20</v>
      </c>
      <c r="G4926" s="1" t="s">
        <v>7085</v>
      </c>
      <c r="H4926" s="1" t="s">
        <v>8501</v>
      </c>
      <c r="I4926" s="1">
        <v>15</v>
      </c>
      <c r="L4926" s="1">
        <v>3</v>
      </c>
      <c r="M4926" s="2" t="s">
        <v>19004</v>
      </c>
      <c r="N4926" s="2" t="s">
        <v>18664</v>
      </c>
      <c r="O4926" s="1" t="s">
        <v>6</v>
      </c>
      <c r="P4926" s="1" t="s">
        <v>8656</v>
      </c>
      <c r="T4926" s="1" t="s">
        <v>15624</v>
      </c>
      <c r="U4926" s="1" t="s">
        <v>679</v>
      </c>
      <c r="V4926" s="1" t="s">
        <v>8860</v>
      </c>
      <c r="W4926" s="1" t="s">
        <v>690</v>
      </c>
      <c r="X4926" s="1" t="s">
        <v>9294</v>
      </c>
      <c r="Y4926" s="1" t="s">
        <v>18933</v>
      </c>
      <c r="Z4926" s="1" t="s">
        <v>15352</v>
      </c>
      <c r="AC4926" s="1">
        <v>73</v>
      </c>
      <c r="AD4926" s="1" t="s">
        <v>229</v>
      </c>
      <c r="AE4926" s="1" t="s">
        <v>11524</v>
      </c>
      <c r="AJ4926" s="1" t="s">
        <v>17</v>
      </c>
      <c r="AK4926" s="1" t="s">
        <v>11718</v>
      </c>
      <c r="AL4926" s="1" t="s">
        <v>528</v>
      </c>
      <c r="AM4926" s="1" t="s">
        <v>11714</v>
      </c>
      <c r="AT4926" s="1" t="s">
        <v>88</v>
      </c>
      <c r="AU4926" s="1" t="s">
        <v>8828</v>
      </c>
      <c r="AV4926" s="1" t="s">
        <v>1893</v>
      </c>
      <c r="AW4926" s="1" t="s">
        <v>12114</v>
      </c>
      <c r="BG4926" s="1" t="s">
        <v>88</v>
      </c>
      <c r="BH4926" s="1" t="s">
        <v>8828</v>
      </c>
      <c r="BI4926" s="1" t="s">
        <v>1469</v>
      </c>
      <c r="BJ4926" s="1" t="s">
        <v>9551</v>
      </c>
      <c r="BK4926" s="1" t="s">
        <v>88</v>
      </c>
      <c r="BL4926" s="1" t="s">
        <v>8828</v>
      </c>
      <c r="BM4926" s="1" t="s">
        <v>4457</v>
      </c>
      <c r="BN4926" s="1" t="s">
        <v>10520</v>
      </c>
      <c r="BO4926" s="1" t="s">
        <v>88</v>
      </c>
      <c r="BP4926" s="1" t="s">
        <v>8828</v>
      </c>
      <c r="BQ4926" s="1" t="s">
        <v>7456</v>
      </c>
      <c r="BR4926" s="1" t="s">
        <v>14999</v>
      </c>
      <c r="BS4926" s="1" t="s">
        <v>50</v>
      </c>
      <c r="BT4926" s="1" t="s">
        <v>15860</v>
      </c>
    </row>
    <row r="4927" spans="1:73" ht="13.5" customHeight="1">
      <c r="A4927" s="3" t="str">
        <f>HYPERLINK("http://kyu.snu.ac.kr/sdhj/index.jsp?type=hj/GK14605_00IH_0001_0086.jpg","1720_각북면_86")</f>
        <v>1720_각북면_86</v>
      </c>
      <c r="B4927" s="2">
        <v>1720</v>
      </c>
      <c r="C4927" s="2" t="s">
        <v>15666</v>
      </c>
      <c r="D4927" s="2" t="s">
        <v>15667</v>
      </c>
      <c r="E4927" s="2">
        <v>4926</v>
      </c>
      <c r="F4927" s="1">
        <v>20</v>
      </c>
      <c r="G4927" s="1" t="s">
        <v>7085</v>
      </c>
      <c r="H4927" s="1" t="s">
        <v>8501</v>
      </c>
      <c r="I4927" s="1">
        <v>15</v>
      </c>
      <c r="L4927" s="1">
        <v>3</v>
      </c>
      <c r="M4927" s="2" t="s">
        <v>19004</v>
      </c>
      <c r="N4927" s="2" t="s">
        <v>18664</v>
      </c>
      <c r="S4927" s="1" t="s">
        <v>51</v>
      </c>
      <c r="T4927" s="1" t="s">
        <v>1413</v>
      </c>
      <c r="W4927" s="1" t="s">
        <v>5578</v>
      </c>
      <c r="X4927" s="1" t="s">
        <v>9295</v>
      </c>
      <c r="Y4927" s="1" t="s">
        <v>53</v>
      </c>
      <c r="Z4927" s="1" t="s">
        <v>9315</v>
      </c>
      <c r="AC4927" s="1">
        <v>66</v>
      </c>
      <c r="AD4927" s="1" t="s">
        <v>76</v>
      </c>
      <c r="AE4927" s="1" t="s">
        <v>11537</v>
      </c>
      <c r="AJ4927" s="1" t="s">
        <v>17</v>
      </c>
      <c r="AK4927" s="1" t="s">
        <v>11718</v>
      </c>
      <c r="AL4927" s="1" t="s">
        <v>1353</v>
      </c>
      <c r="AM4927" s="1" t="s">
        <v>11653</v>
      </c>
      <c r="AT4927" s="1" t="s">
        <v>88</v>
      </c>
      <c r="AU4927" s="1" t="s">
        <v>8828</v>
      </c>
      <c r="AV4927" s="1" t="s">
        <v>2593</v>
      </c>
      <c r="AW4927" s="1" t="s">
        <v>10100</v>
      </c>
      <c r="BG4927" s="1" t="s">
        <v>88</v>
      </c>
      <c r="BH4927" s="1" t="s">
        <v>8828</v>
      </c>
      <c r="BI4927" s="1" t="s">
        <v>7457</v>
      </c>
      <c r="BJ4927" s="1" t="s">
        <v>10626</v>
      </c>
      <c r="BK4927" s="1" t="s">
        <v>88</v>
      </c>
      <c r="BL4927" s="1" t="s">
        <v>8828</v>
      </c>
      <c r="BM4927" s="1" t="s">
        <v>7458</v>
      </c>
      <c r="BN4927" s="1" t="s">
        <v>13628</v>
      </c>
      <c r="BO4927" s="1" t="s">
        <v>88</v>
      </c>
      <c r="BP4927" s="1" t="s">
        <v>8828</v>
      </c>
      <c r="BQ4927" s="1" t="s">
        <v>7459</v>
      </c>
      <c r="BR4927" s="1" t="s">
        <v>15075</v>
      </c>
      <c r="BS4927" s="1" t="s">
        <v>41</v>
      </c>
      <c r="BT4927" s="1" t="s">
        <v>11660</v>
      </c>
    </row>
    <row r="4928" spans="1:73" ht="13.5" customHeight="1">
      <c r="A4928" s="3" t="str">
        <f>HYPERLINK("http://kyu.snu.ac.kr/sdhj/index.jsp?type=hj/GK14605_00IH_0001_0086.jpg","1720_각북면_86")</f>
        <v>1720_각북면_86</v>
      </c>
      <c r="B4928" s="2">
        <v>1720</v>
      </c>
      <c r="C4928" s="2" t="s">
        <v>15806</v>
      </c>
      <c r="D4928" s="2" t="s">
        <v>15807</v>
      </c>
      <c r="E4928" s="2">
        <v>4927</v>
      </c>
      <c r="F4928" s="1">
        <v>20</v>
      </c>
      <c r="G4928" s="1" t="s">
        <v>7085</v>
      </c>
      <c r="H4928" s="1" t="s">
        <v>8501</v>
      </c>
      <c r="I4928" s="1">
        <v>15</v>
      </c>
      <c r="L4928" s="1">
        <v>3</v>
      </c>
      <c r="M4928" s="2" t="s">
        <v>19004</v>
      </c>
      <c r="N4928" s="2" t="s">
        <v>18664</v>
      </c>
      <c r="S4928" s="1" t="s">
        <v>68</v>
      </c>
      <c r="T4928" s="1" t="s">
        <v>8708</v>
      </c>
      <c r="Y4928" s="1" t="s">
        <v>53</v>
      </c>
      <c r="Z4928" s="1" t="s">
        <v>9315</v>
      </c>
      <c r="AC4928" s="1">
        <v>13</v>
      </c>
      <c r="AD4928" s="1" t="s">
        <v>229</v>
      </c>
      <c r="AE4928" s="1" t="s">
        <v>11524</v>
      </c>
    </row>
    <row r="4929" spans="1:72" ht="13.5" customHeight="1">
      <c r="A4929" s="3" t="str">
        <f>HYPERLINK("http://kyu.snu.ac.kr/sdhj/index.jsp?type=hj/GK14605_00IH_0001_0086.jpg","1720_각북면_86")</f>
        <v>1720_각북면_86</v>
      </c>
      <c r="B4929" s="2">
        <v>1720</v>
      </c>
      <c r="C4929" s="2" t="s">
        <v>15637</v>
      </c>
      <c r="D4929" s="2" t="s">
        <v>15638</v>
      </c>
      <c r="E4929" s="2">
        <v>4928</v>
      </c>
      <c r="F4929" s="1">
        <v>20</v>
      </c>
      <c r="G4929" s="1" t="s">
        <v>7085</v>
      </c>
      <c r="H4929" s="1" t="s">
        <v>8501</v>
      </c>
      <c r="I4929" s="1">
        <v>15</v>
      </c>
      <c r="L4929" s="1">
        <v>4</v>
      </c>
      <c r="M4929" s="2" t="s">
        <v>4844</v>
      </c>
      <c r="N4929" s="2" t="s">
        <v>9745</v>
      </c>
      <c r="O4929" s="1" t="s">
        <v>6</v>
      </c>
      <c r="P4929" s="1" t="s">
        <v>8656</v>
      </c>
      <c r="T4929" s="1" t="s">
        <v>15624</v>
      </c>
      <c r="U4929" s="1" t="s">
        <v>7460</v>
      </c>
      <c r="V4929" s="1" t="s">
        <v>8913</v>
      </c>
      <c r="Y4929" s="1" t="s">
        <v>4844</v>
      </c>
      <c r="Z4929" s="1" t="s">
        <v>9745</v>
      </c>
      <c r="AC4929" s="1">
        <v>73</v>
      </c>
      <c r="AD4929" s="1" t="s">
        <v>229</v>
      </c>
      <c r="AE4929" s="1" t="s">
        <v>11524</v>
      </c>
      <c r="AJ4929" s="1" t="s">
        <v>17</v>
      </c>
      <c r="AK4929" s="1" t="s">
        <v>11718</v>
      </c>
      <c r="AL4929" s="1" t="s">
        <v>50</v>
      </c>
      <c r="AM4929" s="1" t="s">
        <v>15656</v>
      </c>
      <c r="AN4929" s="1" t="s">
        <v>436</v>
      </c>
      <c r="AO4929" s="1" t="s">
        <v>11639</v>
      </c>
      <c r="AR4929" s="1" t="s">
        <v>7461</v>
      </c>
      <c r="AS4929" s="1" t="s">
        <v>15458</v>
      </c>
      <c r="AT4929" s="1" t="s">
        <v>88</v>
      </c>
      <c r="AU4929" s="1" t="s">
        <v>8828</v>
      </c>
      <c r="AV4929" s="1" t="s">
        <v>7462</v>
      </c>
      <c r="AW4929" s="1" t="s">
        <v>17562</v>
      </c>
      <c r="BB4929" s="1" t="s">
        <v>274</v>
      </c>
      <c r="BC4929" s="1" t="s">
        <v>8855</v>
      </c>
      <c r="BD4929" s="1" t="s">
        <v>14797</v>
      </c>
      <c r="BE4929" s="1" t="s">
        <v>16549</v>
      </c>
      <c r="BG4929" s="1" t="s">
        <v>88</v>
      </c>
      <c r="BH4929" s="1" t="s">
        <v>8828</v>
      </c>
      <c r="BI4929" s="1" t="s">
        <v>1304</v>
      </c>
      <c r="BJ4929" s="1" t="s">
        <v>10450</v>
      </c>
      <c r="BK4929" s="1" t="s">
        <v>88</v>
      </c>
      <c r="BL4929" s="1" t="s">
        <v>8828</v>
      </c>
      <c r="BM4929" s="1" t="s">
        <v>623</v>
      </c>
      <c r="BN4929" s="1" t="s">
        <v>11051</v>
      </c>
      <c r="BO4929" s="1" t="s">
        <v>88</v>
      </c>
      <c r="BP4929" s="1" t="s">
        <v>8828</v>
      </c>
      <c r="BQ4929" s="1" t="s">
        <v>6306</v>
      </c>
      <c r="BR4929" s="1" t="s">
        <v>15157</v>
      </c>
      <c r="BS4929" s="1" t="s">
        <v>305</v>
      </c>
      <c r="BT4929" s="1" t="s">
        <v>11720</v>
      </c>
    </row>
    <row r="4930" spans="1:72" ht="13.5" customHeight="1">
      <c r="A4930" s="3" t="str">
        <f>HYPERLINK("http://kyu.snu.ac.kr/sdhj/index.jsp?type=hj/GK14605_00IH_0001_0086.jpg","1720_각북면_86")</f>
        <v>1720_각북면_86</v>
      </c>
      <c r="B4930" s="2">
        <v>1720</v>
      </c>
      <c r="C4930" s="2" t="s">
        <v>15666</v>
      </c>
      <c r="D4930" s="2" t="s">
        <v>15667</v>
      </c>
      <c r="E4930" s="2">
        <v>4929</v>
      </c>
      <c r="F4930" s="1">
        <v>20</v>
      </c>
      <c r="G4930" s="1" t="s">
        <v>7085</v>
      </c>
      <c r="H4930" s="1" t="s">
        <v>8501</v>
      </c>
      <c r="I4930" s="1">
        <v>15</v>
      </c>
      <c r="L4930" s="1">
        <v>4</v>
      </c>
      <c r="M4930" s="2" t="s">
        <v>4844</v>
      </c>
      <c r="N4930" s="2" t="s">
        <v>9745</v>
      </c>
      <c r="S4930" s="1" t="s">
        <v>68</v>
      </c>
      <c r="T4930" s="1" t="s">
        <v>8708</v>
      </c>
      <c r="Y4930" s="1" t="s">
        <v>7463</v>
      </c>
      <c r="Z4930" s="1" t="s">
        <v>9744</v>
      </c>
      <c r="AC4930" s="1">
        <v>25</v>
      </c>
      <c r="AD4930" s="1" t="s">
        <v>271</v>
      </c>
      <c r="AE4930" s="1" t="s">
        <v>11546</v>
      </c>
    </row>
    <row r="4931" spans="1:72" ht="13.5" customHeight="1">
      <c r="A4931" s="3" t="str">
        <f>HYPERLINK("http://kyu.snu.ac.kr/sdhj/index.jsp?type=hj/GK14605_00IH_0001_0086.jpg","1720_각북면_86")</f>
        <v>1720_각북면_86</v>
      </c>
      <c r="B4931" s="2">
        <v>1720</v>
      </c>
      <c r="C4931" s="2" t="s">
        <v>15637</v>
      </c>
      <c r="D4931" s="2" t="s">
        <v>15638</v>
      </c>
      <c r="E4931" s="2">
        <v>4930</v>
      </c>
      <c r="F4931" s="1">
        <v>20</v>
      </c>
      <c r="G4931" s="1" t="s">
        <v>7085</v>
      </c>
      <c r="H4931" s="1" t="s">
        <v>8501</v>
      </c>
      <c r="I4931" s="1">
        <v>15</v>
      </c>
      <c r="L4931" s="1">
        <v>4</v>
      </c>
      <c r="M4931" s="2" t="s">
        <v>4844</v>
      </c>
      <c r="N4931" s="2" t="s">
        <v>9745</v>
      </c>
      <c r="S4931" s="1" t="s">
        <v>68</v>
      </c>
      <c r="T4931" s="1" t="s">
        <v>8708</v>
      </c>
      <c r="Y4931" s="1" t="s">
        <v>7464</v>
      </c>
      <c r="Z4931" s="1" t="s">
        <v>9743</v>
      </c>
      <c r="AC4931" s="1">
        <v>10</v>
      </c>
      <c r="AD4931" s="1" t="s">
        <v>138</v>
      </c>
      <c r="AE4931" s="1" t="s">
        <v>11522</v>
      </c>
    </row>
    <row r="4932" spans="1:72" ht="13.5" customHeight="1">
      <c r="A4932" s="3" t="str">
        <f>HYPERLINK("http://kyu.snu.ac.kr/sdhj/index.jsp?type=hj/GK14605_00IH_0001_0087.jpg","1720_각북면_87")</f>
        <v>1720_각북면_87</v>
      </c>
      <c r="B4932" s="2">
        <v>1720</v>
      </c>
      <c r="C4932" s="2" t="s">
        <v>15637</v>
      </c>
      <c r="D4932" s="2" t="s">
        <v>15638</v>
      </c>
      <c r="E4932" s="2">
        <v>4931</v>
      </c>
      <c r="F4932" s="1">
        <v>21</v>
      </c>
      <c r="G4932" s="1" t="s">
        <v>7465</v>
      </c>
      <c r="H4932" s="1" t="s">
        <v>8500</v>
      </c>
      <c r="I4932" s="1">
        <v>1</v>
      </c>
      <c r="J4932" s="1" t="s">
        <v>7466</v>
      </c>
      <c r="K4932" s="1" t="s">
        <v>8535</v>
      </c>
      <c r="L4932" s="1">
        <v>1</v>
      </c>
      <c r="M4932" s="2" t="s">
        <v>7466</v>
      </c>
      <c r="N4932" s="2" t="s">
        <v>8535</v>
      </c>
      <c r="Q4932" s="1" t="s">
        <v>17563</v>
      </c>
      <c r="R4932" s="1" t="s">
        <v>8663</v>
      </c>
      <c r="T4932" s="1" t="s">
        <v>16512</v>
      </c>
      <c r="U4932" s="1" t="s">
        <v>4440</v>
      </c>
      <c r="V4932" s="1" t="s">
        <v>8912</v>
      </c>
      <c r="W4932" s="1" t="s">
        <v>1023</v>
      </c>
      <c r="X4932" s="1" t="s">
        <v>17564</v>
      </c>
      <c r="Y4932" s="1" t="s">
        <v>2742</v>
      </c>
      <c r="Z4932" s="1" t="s">
        <v>9742</v>
      </c>
      <c r="AC4932" s="1">
        <v>28</v>
      </c>
      <c r="AD4932" s="1" t="s">
        <v>95</v>
      </c>
      <c r="AE4932" s="1" t="s">
        <v>11539</v>
      </c>
      <c r="AJ4932" s="1" t="s">
        <v>17</v>
      </c>
      <c r="AK4932" s="1" t="s">
        <v>11718</v>
      </c>
      <c r="AL4932" s="1" t="s">
        <v>202</v>
      </c>
      <c r="AM4932" s="1" t="s">
        <v>11631</v>
      </c>
      <c r="AT4932" s="1" t="s">
        <v>44</v>
      </c>
      <c r="AU4932" s="1" t="s">
        <v>8875</v>
      </c>
      <c r="AV4932" s="1" t="s">
        <v>2791</v>
      </c>
      <c r="AW4932" s="1" t="s">
        <v>9984</v>
      </c>
      <c r="BG4932" s="1" t="s">
        <v>44</v>
      </c>
      <c r="BH4932" s="1" t="s">
        <v>8875</v>
      </c>
      <c r="BI4932" s="1" t="s">
        <v>2710</v>
      </c>
      <c r="BJ4932" s="1" t="s">
        <v>12328</v>
      </c>
      <c r="BK4932" s="1" t="s">
        <v>48</v>
      </c>
      <c r="BL4932" s="1" t="s">
        <v>8899</v>
      </c>
      <c r="BM4932" s="1" t="s">
        <v>1147</v>
      </c>
      <c r="BN4932" s="1" t="s">
        <v>11083</v>
      </c>
      <c r="BO4932" s="1" t="s">
        <v>44</v>
      </c>
      <c r="BP4932" s="1" t="s">
        <v>8875</v>
      </c>
      <c r="BQ4932" s="1" t="s">
        <v>4339</v>
      </c>
      <c r="BR4932" s="1" t="s">
        <v>14114</v>
      </c>
      <c r="BS4932" s="1" t="s">
        <v>1353</v>
      </c>
      <c r="BT4932" s="1" t="s">
        <v>11653</v>
      </c>
    </row>
    <row r="4933" spans="1:72" ht="13.5" customHeight="1">
      <c r="A4933" s="3" t="str">
        <f>HYPERLINK("http://kyu.snu.ac.kr/sdhj/index.jsp?type=hj/GK14605_00IH_0001_0087.jpg","1720_각북면_87")</f>
        <v>1720_각북면_87</v>
      </c>
      <c r="B4933" s="2">
        <v>1720</v>
      </c>
      <c r="C4933" s="2" t="s">
        <v>15841</v>
      </c>
      <c r="D4933" s="2" t="s">
        <v>15842</v>
      </c>
      <c r="E4933" s="2">
        <v>4932</v>
      </c>
      <c r="F4933" s="1">
        <v>21</v>
      </c>
      <c r="G4933" s="1" t="s">
        <v>7465</v>
      </c>
      <c r="H4933" s="1" t="s">
        <v>8500</v>
      </c>
      <c r="I4933" s="1">
        <v>1</v>
      </c>
      <c r="L4933" s="1">
        <v>1</v>
      </c>
      <c r="M4933" s="2" t="s">
        <v>7466</v>
      </c>
      <c r="N4933" s="2" t="s">
        <v>8535</v>
      </c>
      <c r="S4933" s="1" t="s">
        <v>51</v>
      </c>
      <c r="T4933" s="1" t="s">
        <v>1413</v>
      </c>
      <c r="W4933" s="1" t="s">
        <v>1696</v>
      </c>
      <c r="X4933" s="1" t="s">
        <v>9286</v>
      </c>
      <c r="Y4933" s="1" t="s">
        <v>53</v>
      </c>
      <c r="Z4933" s="1" t="s">
        <v>9315</v>
      </c>
      <c r="AC4933" s="1">
        <v>23</v>
      </c>
      <c r="AD4933" s="1" t="s">
        <v>194</v>
      </c>
      <c r="AE4933" s="1" t="s">
        <v>11565</v>
      </c>
      <c r="AJ4933" s="1" t="s">
        <v>17</v>
      </c>
      <c r="AK4933" s="1" t="s">
        <v>11718</v>
      </c>
      <c r="AL4933" s="1" t="s">
        <v>720</v>
      </c>
      <c r="AM4933" s="1" t="s">
        <v>11736</v>
      </c>
      <c r="AT4933" s="1" t="s">
        <v>44</v>
      </c>
      <c r="AU4933" s="1" t="s">
        <v>8875</v>
      </c>
      <c r="AV4933" s="1" t="s">
        <v>2857</v>
      </c>
      <c r="AW4933" s="1" t="s">
        <v>8612</v>
      </c>
      <c r="BG4933" s="1" t="s">
        <v>88</v>
      </c>
      <c r="BH4933" s="1" t="s">
        <v>8828</v>
      </c>
      <c r="BI4933" s="1" t="s">
        <v>1671</v>
      </c>
      <c r="BJ4933" s="1" t="s">
        <v>9383</v>
      </c>
      <c r="BK4933" s="1" t="s">
        <v>233</v>
      </c>
      <c r="BL4933" s="1" t="s">
        <v>8848</v>
      </c>
      <c r="BM4933" s="1" t="s">
        <v>7467</v>
      </c>
      <c r="BN4933" s="1" t="s">
        <v>13054</v>
      </c>
      <c r="BO4933" s="1" t="s">
        <v>48</v>
      </c>
      <c r="BP4933" s="1" t="s">
        <v>8899</v>
      </c>
      <c r="BQ4933" s="1" t="s">
        <v>7468</v>
      </c>
      <c r="BR4933" s="1" t="s">
        <v>14097</v>
      </c>
      <c r="BS4933" s="1" t="s">
        <v>152</v>
      </c>
      <c r="BT4933" s="1" t="s">
        <v>11667</v>
      </c>
    </row>
    <row r="4934" spans="1:72" ht="13.5" customHeight="1">
      <c r="A4934" s="3" t="str">
        <f>HYPERLINK("http://kyu.snu.ac.kr/sdhj/index.jsp?type=hj/GK14605_00IH_0001_0087.jpg","1720_각북면_87")</f>
        <v>1720_각북면_87</v>
      </c>
      <c r="B4934" s="2">
        <v>1720</v>
      </c>
      <c r="C4934" s="2" t="s">
        <v>15637</v>
      </c>
      <c r="D4934" s="2" t="s">
        <v>15638</v>
      </c>
      <c r="E4934" s="2">
        <v>4933</v>
      </c>
      <c r="F4934" s="1">
        <v>21</v>
      </c>
      <c r="G4934" s="1" t="s">
        <v>7465</v>
      </c>
      <c r="H4934" s="1" t="s">
        <v>8500</v>
      </c>
      <c r="I4934" s="1">
        <v>1</v>
      </c>
      <c r="L4934" s="1">
        <v>1</v>
      </c>
      <c r="M4934" s="2" t="s">
        <v>7466</v>
      </c>
      <c r="N4934" s="2" t="s">
        <v>8535</v>
      </c>
      <c r="S4934" s="1" t="s">
        <v>102</v>
      </c>
      <c r="T4934" s="1" t="s">
        <v>8723</v>
      </c>
      <c r="W4934" s="1" t="s">
        <v>690</v>
      </c>
      <c r="X4934" s="1" t="s">
        <v>9294</v>
      </c>
      <c r="Y4934" s="1" t="s">
        <v>53</v>
      </c>
      <c r="Z4934" s="1" t="s">
        <v>9315</v>
      </c>
      <c r="AC4934" s="1">
        <v>64</v>
      </c>
      <c r="AD4934" s="1" t="s">
        <v>105</v>
      </c>
      <c r="AE4934" s="1" t="s">
        <v>11518</v>
      </c>
    </row>
    <row r="4935" spans="1:72" ht="13.5" customHeight="1">
      <c r="A4935" s="3" t="str">
        <f>HYPERLINK("http://kyu.snu.ac.kr/sdhj/index.jsp?type=hj/GK14605_00IH_0001_0087.jpg","1720_각북면_87")</f>
        <v>1720_각북면_87</v>
      </c>
      <c r="B4935" s="2">
        <v>1720</v>
      </c>
      <c r="C4935" s="2" t="s">
        <v>15637</v>
      </c>
      <c r="D4935" s="2" t="s">
        <v>15638</v>
      </c>
      <c r="E4935" s="2">
        <v>4934</v>
      </c>
      <c r="F4935" s="1">
        <v>21</v>
      </c>
      <c r="G4935" s="1" t="s">
        <v>7465</v>
      </c>
      <c r="H4935" s="1" t="s">
        <v>8500</v>
      </c>
      <c r="I4935" s="1">
        <v>1</v>
      </c>
      <c r="L4935" s="1">
        <v>1</v>
      </c>
      <c r="M4935" s="2" t="s">
        <v>7466</v>
      </c>
      <c r="N4935" s="2" t="s">
        <v>8535</v>
      </c>
      <c r="S4935" s="1" t="s">
        <v>66</v>
      </c>
      <c r="T4935" s="1" t="s">
        <v>8716</v>
      </c>
      <c r="Y4935" s="1" t="s">
        <v>53</v>
      </c>
      <c r="Z4935" s="1" t="s">
        <v>9315</v>
      </c>
      <c r="AC4935" s="1">
        <v>22</v>
      </c>
      <c r="AD4935" s="1" t="s">
        <v>334</v>
      </c>
      <c r="AE4935" s="1" t="s">
        <v>11555</v>
      </c>
    </row>
    <row r="4936" spans="1:72" ht="13.5" customHeight="1">
      <c r="A4936" s="3" t="str">
        <f>HYPERLINK("http://kyu.snu.ac.kr/sdhj/index.jsp?type=hj/GK14605_00IH_0001_0087.jpg","1720_각북면_87")</f>
        <v>1720_각북면_87</v>
      </c>
      <c r="B4936" s="2">
        <v>1720</v>
      </c>
      <c r="C4936" s="2" t="s">
        <v>15637</v>
      </c>
      <c r="D4936" s="2" t="s">
        <v>15638</v>
      </c>
      <c r="E4936" s="2">
        <v>4935</v>
      </c>
      <c r="F4936" s="1">
        <v>21</v>
      </c>
      <c r="G4936" s="1" t="s">
        <v>7465</v>
      </c>
      <c r="H4936" s="1" t="s">
        <v>8500</v>
      </c>
      <c r="I4936" s="1">
        <v>1</v>
      </c>
      <c r="L4936" s="1">
        <v>1</v>
      </c>
      <c r="M4936" s="2" t="s">
        <v>7466</v>
      </c>
      <c r="N4936" s="2" t="s">
        <v>8535</v>
      </c>
      <c r="S4936" s="1" t="s">
        <v>68</v>
      </c>
      <c r="T4936" s="1" t="s">
        <v>8708</v>
      </c>
      <c r="Y4936" s="1" t="s">
        <v>1895</v>
      </c>
      <c r="Z4936" s="1" t="s">
        <v>9741</v>
      </c>
      <c r="AC4936" s="1">
        <v>1</v>
      </c>
      <c r="AD4936" s="1" t="s">
        <v>107</v>
      </c>
      <c r="AE4936" s="1" t="s">
        <v>11521</v>
      </c>
      <c r="AF4936" s="1" t="s">
        <v>135</v>
      </c>
      <c r="AG4936" s="1" t="s">
        <v>11569</v>
      </c>
    </row>
    <row r="4937" spans="1:72" ht="13.5" customHeight="1">
      <c r="A4937" s="3" t="str">
        <f>HYPERLINK("http://kyu.snu.ac.kr/sdhj/index.jsp?type=hj/GK14605_00IH_0001_0087.jpg","1720_각북면_87")</f>
        <v>1720_각북면_87</v>
      </c>
      <c r="B4937" s="2">
        <v>1720</v>
      </c>
      <c r="C4937" s="2" t="s">
        <v>15637</v>
      </c>
      <c r="D4937" s="2" t="s">
        <v>15638</v>
      </c>
      <c r="E4937" s="2">
        <v>4936</v>
      </c>
      <c r="F4937" s="1">
        <v>21</v>
      </c>
      <c r="G4937" s="1" t="s">
        <v>7465</v>
      </c>
      <c r="H4937" s="1" t="s">
        <v>8500</v>
      </c>
      <c r="I4937" s="1">
        <v>1</v>
      </c>
      <c r="L4937" s="1">
        <v>2</v>
      </c>
      <c r="M4937" s="2" t="s">
        <v>18665</v>
      </c>
      <c r="N4937" s="2" t="s">
        <v>18666</v>
      </c>
      <c r="T4937" s="1" t="s">
        <v>15624</v>
      </c>
      <c r="U4937" s="1" t="s">
        <v>242</v>
      </c>
      <c r="V4937" s="1" t="s">
        <v>8824</v>
      </c>
      <c r="W4937" s="1" t="s">
        <v>373</v>
      </c>
      <c r="X4937" s="1" t="s">
        <v>9290</v>
      </c>
      <c r="Y4937" s="1" t="s">
        <v>1865</v>
      </c>
      <c r="Z4937" s="1" t="s">
        <v>9740</v>
      </c>
      <c r="AC4937" s="1">
        <v>55</v>
      </c>
      <c r="AD4937" s="1" t="s">
        <v>289</v>
      </c>
      <c r="AE4937" s="1" t="s">
        <v>11559</v>
      </c>
      <c r="AJ4937" s="1" t="s">
        <v>17</v>
      </c>
      <c r="AK4937" s="1" t="s">
        <v>11718</v>
      </c>
      <c r="AL4937" s="1" t="s">
        <v>1752</v>
      </c>
      <c r="AM4937" s="1" t="s">
        <v>11745</v>
      </c>
      <c r="AT4937" s="1" t="s">
        <v>88</v>
      </c>
      <c r="AU4937" s="1" t="s">
        <v>8828</v>
      </c>
      <c r="AV4937" s="1" t="s">
        <v>7469</v>
      </c>
      <c r="AW4937" s="1" t="s">
        <v>12113</v>
      </c>
      <c r="BG4937" s="1" t="s">
        <v>1465</v>
      </c>
      <c r="BH4937" s="1" t="s">
        <v>11964</v>
      </c>
      <c r="BI4937" s="1" t="s">
        <v>7470</v>
      </c>
      <c r="BJ4937" s="1" t="s">
        <v>13060</v>
      </c>
      <c r="BK4937" s="1" t="s">
        <v>88</v>
      </c>
      <c r="BL4937" s="1" t="s">
        <v>8828</v>
      </c>
      <c r="BM4937" s="1" t="s">
        <v>14818</v>
      </c>
      <c r="BN4937" s="1" t="s">
        <v>12648</v>
      </c>
      <c r="BO4937" s="1" t="s">
        <v>88</v>
      </c>
      <c r="BP4937" s="1" t="s">
        <v>8828</v>
      </c>
      <c r="BQ4937" s="1" t="s">
        <v>7471</v>
      </c>
      <c r="BR4937" s="1" t="s">
        <v>15011</v>
      </c>
      <c r="BS4937" s="1" t="s">
        <v>50</v>
      </c>
      <c r="BT4937" s="1" t="s">
        <v>16888</v>
      </c>
    </row>
    <row r="4938" spans="1:72" ht="13.5" customHeight="1">
      <c r="A4938" s="3" t="str">
        <f>HYPERLINK("http://kyu.snu.ac.kr/sdhj/index.jsp?type=hj/GK14605_00IH_0001_0087.jpg","1720_각북면_87")</f>
        <v>1720_각북면_87</v>
      </c>
      <c r="B4938" s="2">
        <v>1720</v>
      </c>
      <c r="C4938" s="2" t="s">
        <v>15918</v>
      </c>
      <c r="D4938" s="2" t="s">
        <v>15919</v>
      </c>
      <c r="E4938" s="2">
        <v>4937</v>
      </c>
      <c r="F4938" s="1">
        <v>21</v>
      </c>
      <c r="G4938" s="1" t="s">
        <v>7465</v>
      </c>
      <c r="H4938" s="1" t="s">
        <v>8500</v>
      </c>
      <c r="I4938" s="1">
        <v>1</v>
      </c>
      <c r="L4938" s="1">
        <v>2</v>
      </c>
      <c r="M4938" s="2" t="s">
        <v>18665</v>
      </c>
      <c r="N4938" s="2" t="s">
        <v>18666</v>
      </c>
      <c r="S4938" s="1" t="s">
        <v>51</v>
      </c>
      <c r="T4938" s="1" t="s">
        <v>1413</v>
      </c>
      <c r="W4938" s="1" t="s">
        <v>245</v>
      </c>
      <c r="X4938" s="1" t="s">
        <v>9269</v>
      </c>
      <c r="Y4938" s="1" t="s">
        <v>53</v>
      </c>
      <c r="Z4938" s="1" t="s">
        <v>9315</v>
      </c>
      <c r="AC4938" s="1">
        <v>54</v>
      </c>
      <c r="AD4938" s="1" t="s">
        <v>804</v>
      </c>
      <c r="AE4938" s="1" t="s">
        <v>11540</v>
      </c>
      <c r="AJ4938" s="1" t="s">
        <v>17</v>
      </c>
      <c r="AK4938" s="1" t="s">
        <v>11718</v>
      </c>
      <c r="AL4938" s="1" t="s">
        <v>158</v>
      </c>
      <c r="AM4938" s="1" t="s">
        <v>11647</v>
      </c>
      <c r="AT4938" s="1" t="s">
        <v>88</v>
      </c>
      <c r="AU4938" s="1" t="s">
        <v>8828</v>
      </c>
      <c r="AV4938" s="1" t="s">
        <v>7472</v>
      </c>
      <c r="AW4938" s="1" t="s">
        <v>12112</v>
      </c>
      <c r="BG4938" s="1" t="s">
        <v>88</v>
      </c>
      <c r="BH4938" s="1" t="s">
        <v>8828</v>
      </c>
      <c r="BI4938" s="1" t="s">
        <v>2563</v>
      </c>
      <c r="BJ4938" s="1" t="s">
        <v>12542</v>
      </c>
      <c r="BK4938" s="1" t="s">
        <v>88</v>
      </c>
      <c r="BL4938" s="1" t="s">
        <v>8828</v>
      </c>
      <c r="BM4938" s="1" t="s">
        <v>1012</v>
      </c>
      <c r="BN4938" s="1" t="s">
        <v>12144</v>
      </c>
      <c r="BO4938" s="1" t="s">
        <v>88</v>
      </c>
      <c r="BP4938" s="1" t="s">
        <v>8828</v>
      </c>
      <c r="BQ4938" s="1" t="s">
        <v>3155</v>
      </c>
      <c r="BR4938" s="1" t="s">
        <v>14925</v>
      </c>
      <c r="BS4938" s="1" t="s">
        <v>50</v>
      </c>
      <c r="BT4938" s="1" t="s">
        <v>15656</v>
      </c>
    </row>
    <row r="4939" spans="1:72" ht="13.5" customHeight="1">
      <c r="A4939" s="3" t="str">
        <f>HYPERLINK("http://kyu.snu.ac.kr/sdhj/index.jsp?type=hj/GK14605_00IH_0001_0087.jpg","1720_각북면_87")</f>
        <v>1720_각북면_87</v>
      </c>
      <c r="B4939" s="2">
        <v>1720</v>
      </c>
      <c r="C4939" s="2" t="s">
        <v>15637</v>
      </c>
      <c r="D4939" s="2" t="s">
        <v>15638</v>
      </c>
      <c r="E4939" s="2">
        <v>4938</v>
      </c>
      <c r="F4939" s="1">
        <v>21</v>
      </c>
      <c r="G4939" s="1" t="s">
        <v>7465</v>
      </c>
      <c r="H4939" s="1" t="s">
        <v>8500</v>
      </c>
      <c r="I4939" s="1">
        <v>1</v>
      </c>
      <c r="L4939" s="1">
        <v>2</v>
      </c>
      <c r="M4939" s="2" t="s">
        <v>18665</v>
      </c>
      <c r="N4939" s="2" t="s">
        <v>18666</v>
      </c>
      <c r="S4939" s="1" t="s">
        <v>68</v>
      </c>
      <c r="T4939" s="1" t="s">
        <v>8708</v>
      </c>
      <c r="Y4939" s="1" t="s">
        <v>53</v>
      </c>
      <c r="Z4939" s="1" t="s">
        <v>9315</v>
      </c>
      <c r="AC4939" s="1">
        <v>12</v>
      </c>
      <c r="AD4939" s="1" t="s">
        <v>137</v>
      </c>
      <c r="AE4939" s="1" t="s">
        <v>9320</v>
      </c>
    </row>
    <row r="4940" spans="1:72" ht="13.5" customHeight="1">
      <c r="A4940" s="3" t="str">
        <f>HYPERLINK("http://kyu.snu.ac.kr/sdhj/index.jsp?type=hj/GK14605_00IH_0001_0087.jpg","1720_각북면_87")</f>
        <v>1720_각북면_87</v>
      </c>
      <c r="B4940" s="2">
        <v>1720</v>
      </c>
      <c r="C4940" s="2" t="s">
        <v>15637</v>
      </c>
      <c r="D4940" s="2" t="s">
        <v>15638</v>
      </c>
      <c r="E4940" s="2">
        <v>4939</v>
      </c>
      <c r="F4940" s="1">
        <v>21</v>
      </c>
      <c r="G4940" s="1" t="s">
        <v>7465</v>
      </c>
      <c r="H4940" s="1" t="s">
        <v>8500</v>
      </c>
      <c r="I4940" s="1">
        <v>1</v>
      </c>
      <c r="L4940" s="1">
        <v>2</v>
      </c>
      <c r="M4940" s="2" t="s">
        <v>18665</v>
      </c>
      <c r="N4940" s="2" t="s">
        <v>18666</v>
      </c>
      <c r="S4940" s="1" t="s">
        <v>68</v>
      </c>
      <c r="T4940" s="1" t="s">
        <v>8708</v>
      </c>
      <c r="Y4940" s="1" t="s">
        <v>53</v>
      </c>
      <c r="Z4940" s="1" t="s">
        <v>9315</v>
      </c>
      <c r="AC4940" s="1">
        <v>1</v>
      </c>
      <c r="AD4940" s="1" t="s">
        <v>107</v>
      </c>
      <c r="AE4940" s="1" t="s">
        <v>11521</v>
      </c>
      <c r="AF4940" s="1" t="s">
        <v>135</v>
      </c>
      <c r="AG4940" s="1" t="s">
        <v>11569</v>
      </c>
    </row>
    <row r="4941" spans="1:72" ht="13.5" customHeight="1">
      <c r="A4941" s="3" t="str">
        <f>HYPERLINK("http://kyu.snu.ac.kr/sdhj/index.jsp?type=hj/GK14605_00IH_0001_0087.jpg","1720_각북면_87")</f>
        <v>1720_각북면_87</v>
      </c>
      <c r="B4941" s="2">
        <v>1720</v>
      </c>
      <c r="C4941" s="2" t="s">
        <v>15637</v>
      </c>
      <c r="D4941" s="2" t="s">
        <v>15638</v>
      </c>
      <c r="E4941" s="2">
        <v>4940</v>
      </c>
      <c r="F4941" s="1">
        <v>21</v>
      </c>
      <c r="G4941" s="1" t="s">
        <v>7465</v>
      </c>
      <c r="H4941" s="1" t="s">
        <v>8500</v>
      </c>
      <c r="I4941" s="1">
        <v>1</v>
      </c>
      <c r="L4941" s="1">
        <v>3</v>
      </c>
      <c r="M4941" s="2" t="s">
        <v>18667</v>
      </c>
      <c r="N4941" s="2" t="s">
        <v>18668</v>
      </c>
      <c r="Q4941" s="1" t="s">
        <v>7473</v>
      </c>
      <c r="R4941" s="1" t="s">
        <v>8662</v>
      </c>
      <c r="T4941" s="1" t="s">
        <v>15624</v>
      </c>
      <c r="U4941" s="1" t="s">
        <v>7263</v>
      </c>
      <c r="V4941" s="1" t="s">
        <v>8911</v>
      </c>
      <c r="W4941" s="1" t="s">
        <v>1696</v>
      </c>
      <c r="X4941" s="1" t="s">
        <v>16663</v>
      </c>
      <c r="Y4941" s="1" t="s">
        <v>4537</v>
      </c>
      <c r="Z4941" s="1" t="s">
        <v>9739</v>
      </c>
      <c r="AC4941" s="1">
        <v>25</v>
      </c>
      <c r="AD4941" s="1" t="s">
        <v>271</v>
      </c>
      <c r="AE4941" s="1" t="s">
        <v>11546</v>
      </c>
      <c r="AJ4941" s="1" t="s">
        <v>17</v>
      </c>
      <c r="AK4941" s="1" t="s">
        <v>11718</v>
      </c>
      <c r="AL4941" s="1" t="s">
        <v>720</v>
      </c>
      <c r="AM4941" s="1" t="s">
        <v>11736</v>
      </c>
      <c r="AT4941" s="1" t="s">
        <v>88</v>
      </c>
      <c r="AU4941" s="1" t="s">
        <v>8828</v>
      </c>
      <c r="AV4941" s="1" t="s">
        <v>3073</v>
      </c>
      <c r="AW4941" s="1" t="s">
        <v>9738</v>
      </c>
      <c r="BG4941" s="1" t="s">
        <v>88</v>
      </c>
      <c r="BH4941" s="1" t="s">
        <v>8828</v>
      </c>
      <c r="BI4941" s="1" t="s">
        <v>1671</v>
      </c>
      <c r="BJ4941" s="1" t="s">
        <v>9383</v>
      </c>
      <c r="BK4941" s="1" t="s">
        <v>233</v>
      </c>
      <c r="BL4941" s="1" t="s">
        <v>8848</v>
      </c>
      <c r="BM4941" s="1" t="s">
        <v>7467</v>
      </c>
      <c r="BN4941" s="1" t="s">
        <v>13054</v>
      </c>
      <c r="BO4941" s="1" t="s">
        <v>88</v>
      </c>
      <c r="BP4941" s="1" t="s">
        <v>8828</v>
      </c>
      <c r="BQ4941" s="1" t="s">
        <v>7474</v>
      </c>
      <c r="BR4941" s="1" t="s">
        <v>14113</v>
      </c>
      <c r="BS4941" s="1" t="s">
        <v>528</v>
      </c>
      <c r="BT4941" s="1" t="s">
        <v>11714</v>
      </c>
    </row>
    <row r="4942" spans="1:72" ht="13.5" customHeight="1">
      <c r="A4942" s="3" t="str">
        <f>HYPERLINK("http://kyu.snu.ac.kr/sdhj/index.jsp?type=hj/GK14605_00IH_0001_0087.jpg","1720_각북면_87")</f>
        <v>1720_각북면_87</v>
      </c>
      <c r="B4942" s="2">
        <v>1720</v>
      </c>
      <c r="C4942" s="2" t="s">
        <v>15698</v>
      </c>
      <c r="D4942" s="2" t="s">
        <v>15699</v>
      </c>
      <c r="E4942" s="2">
        <v>4941</v>
      </c>
      <c r="F4942" s="1">
        <v>21</v>
      </c>
      <c r="G4942" s="1" t="s">
        <v>7465</v>
      </c>
      <c r="H4942" s="1" t="s">
        <v>8500</v>
      </c>
      <c r="I4942" s="1">
        <v>1</v>
      </c>
      <c r="L4942" s="1">
        <v>3</v>
      </c>
      <c r="M4942" s="2" t="s">
        <v>18667</v>
      </c>
      <c r="N4942" s="2" t="s">
        <v>18668</v>
      </c>
      <c r="S4942" s="1" t="s">
        <v>51</v>
      </c>
      <c r="T4942" s="1" t="s">
        <v>1413</v>
      </c>
      <c r="W4942" s="1" t="s">
        <v>38</v>
      </c>
      <c r="X4942" s="1" t="s">
        <v>15655</v>
      </c>
      <c r="Y4942" s="1" t="s">
        <v>53</v>
      </c>
      <c r="Z4942" s="1" t="s">
        <v>9315</v>
      </c>
      <c r="AC4942" s="1">
        <v>25</v>
      </c>
      <c r="AD4942" s="1" t="s">
        <v>271</v>
      </c>
      <c r="AE4942" s="1" t="s">
        <v>11546</v>
      </c>
      <c r="AF4942" s="1" t="s">
        <v>135</v>
      </c>
      <c r="AG4942" s="1" t="s">
        <v>11569</v>
      </c>
      <c r="AJ4942" s="1" t="s">
        <v>17</v>
      </c>
      <c r="AK4942" s="1" t="s">
        <v>11718</v>
      </c>
      <c r="AL4942" s="1" t="s">
        <v>41</v>
      </c>
      <c r="AM4942" s="1" t="s">
        <v>11660</v>
      </c>
      <c r="AT4942" s="1" t="s">
        <v>419</v>
      </c>
      <c r="AU4942" s="1" t="s">
        <v>11965</v>
      </c>
      <c r="AV4942" s="1" t="s">
        <v>4499</v>
      </c>
      <c r="AW4942" s="1" t="s">
        <v>12111</v>
      </c>
      <c r="BG4942" s="1" t="s">
        <v>233</v>
      </c>
      <c r="BH4942" s="1" t="s">
        <v>8848</v>
      </c>
      <c r="BI4942" s="1" t="s">
        <v>7475</v>
      </c>
      <c r="BJ4942" s="1" t="s">
        <v>13059</v>
      </c>
      <c r="BK4942" s="1" t="s">
        <v>56</v>
      </c>
      <c r="BL4942" s="1" t="s">
        <v>9096</v>
      </c>
      <c r="BM4942" s="1" t="s">
        <v>7476</v>
      </c>
      <c r="BN4942" s="1" t="s">
        <v>9268</v>
      </c>
      <c r="BO4942" s="1" t="s">
        <v>88</v>
      </c>
      <c r="BP4942" s="1" t="s">
        <v>8828</v>
      </c>
      <c r="BQ4942" s="1" t="s">
        <v>7477</v>
      </c>
      <c r="BR4942" s="1" t="s">
        <v>14112</v>
      </c>
      <c r="BS4942" s="1" t="s">
        <v>7478</v>
      </c>
      <c r="BT4942" s="1" t="s">
        <v>14767</v>
      </c>
    </row>
    <row r="4943" spans="1:72" ht="13.5" customHeight="1">
      <c r="A4943" s="3" t="str">
        <f>HYPERLINK("http://kyu.snu.ac.kr/sdhj/index.jsp?type=hj/GK14605_00IH_0001_0087.jpg","1720_각북면_87")</f>
        <v>1720_각북면_87</v>
      </c>
      <c r="B4943" s="2">
        <v>1720</v>
      </c>
      <c r="C4943" s="2" t="s">
        <v>16253</v>
      </c>
      <c r="D4943" s="2" t="s">
        <v>16254</v>
      </c>
      <c r="E4943" s="2">
        <v>4942</v>
      </c>
      <c r="F4943" s="1">
        <v>21</v>
      </c>
      <c r="G4943" s="1" t="s">
        <v>7465</v>
      </c>
      <c r="H4943" s="1" t="s">
        <v>8500</v>
      </c>
      <c r="I4943" s="1">
        <v>1</v>
      </c>
      <c r="L4943" s="1">
        <v>3</v>
      </c>
      <c r="M4943" s="2" t="s">
        <v>18667</v>
      </c>
      <c r="N4943" s="2" t="s">
        <v>18668</v>
      </c>
      <c r="S4943" s="1" t="s">
        <v>126</v>
      </c>
      <c r="T4943" s="1" t="s">
        <v>15654</v>
      </c>
      <c r="Y4943" s="1" t="s">
        <v>3073</v>
      </c>
      <c r="Z4943" s="1" t="s">
        <v>9738</v>
      </c>
      <c r="AC4943" s="1">
        <v>58</v>
      </c>
      <c r="AD4943" s="1" t="s">
        <v>510</v>
      </c>
      <c r="AE4943" s="1" t="s">
        <v>11558</v>
      </c>
    </row>
    <row r="4944" spans="1:72" ht="13.5" customHeight="1">
      <c r="A4944" s="3" t="str">
        <f>HYPERLINK("http://kyu.snu.ac.kr/sdhj/index.jsp?type=hj/GK14605_00IH_0001_0087.jpg","1720_각북면_87")</f>
        <v>1720_각북면_87</v>
      </c>
      <c r="B4944" s="2">
        <v>1720</v>
      </c>
      <c r="C4944" s="2" t="s">
        <v>15637</v>
      </c>
      <c r="D4944" s="2" t="s">
        <v>15638</v>
      </c>
      <c r="E4944" s="2">
        <v>4943</v>
      </c>
      <c r="F4944" s="1">
        <v>21</v>
      </c>
      <c r="G4944" s="1" t="s">
        <v>7465</v>
      </c>
      <c r="H4944" s="1" t="s">
        <v>8500</v>
      </c>
      <c r="I4944" s="1">
        <v>1</v>
      </c>
      <c r="L4944" s="1">
        <v>3</v>
      </c>
      <c r="M4944" s="2" t="s">
        <v>18667</v>
      </c>
      <c r="N4944" s="2" t="s">
        <v>18668</v>
      </c>
      <c r="S4944" s="1" t="s">
        <v>127</v>
      </c>
      <c r="T4944" s="1" t="s">
        <v>8714</v>
      </c>
      <c r="W4944" s="1" t="s">
        <v>220</v>
      </c>
      <c r="X4944" s="1" t="s">
        <v>8720</v>
      </c>
      <c r="Y4944" s="1" t="s">
        <v>53</v>
      </c>
      <c r="Z4944" s="1" t="s">
        <v>9315</v>
      </c>
      <c r="AC4944" s="1">
        <v>52</v>
      </c>
      <c r="AD4944" s="1" t="s">
        <v>410</v>
      </c>
      <c r="AE4944" s="1" t="s">
        <v>11530</v>
      </c>
    </row>
    <row r="4945" spans="1:72" ht="13.5" customHeight="1">
      <c r="A4945" s="3" t="str">
        <f>HYPERLINK("http://kyu.snu.ac.kr/sdhj/index.jsp?type=hj/GK14605_00IH_0001_0087.jpg","1720_각북면_87")</f>
        <v>1720_각북면_87</v>
      </c>
      <c r="B4945" s="2">
        <v>1720</v>
      </c>
      <c r="C4945" s="2" t="s">
        <v>15637</v>
      </c>
      <c r="D4945" s="2" t="s">
        <v>15638</v>
      </c>
      <c r="E4945" s="2">
        <v>4944</v>
      </c>
      <c r="F4945" s="1">
        <v>21</v>
      </c>
      <c r="G4945" s="1" t="s">
        <v>7465</v>
      </c>
      <c r="H4945" s="1" t="s">
        <v>8500</v>
      </c>
      <c r="I4945" s="1">
        <v>1</v>
      </c>
      <c r="L4945" s="1">
        <v>3</v>
      </c>
      <c r="M4945" s="2" t="s">
        <v>18667</v>
      </c>
      <c r="N4945" s="2" t="s">
        <v>18668</v>
      </c>
      <c r="S4945" s="1" t="s">
        <v>175</v>
      </c>
      <c r="T4945" s="1" t="s">
        <v>8735</v>
      </c>
      <c r="U4945" s="1" t="s">
        <v>7479</v>
      </c>
      <c r="V4945" s="1" t="s">
        <v>8907</v>
      </c>
      <c r="Y4945" s="1" t="s">
        <v>2552</v>
      </c>
      <c r="Z4945" s="1" t="s">
        <v>9737</v>
      </c>
      <c r="AC4945" s="1">
        <v>22</v>
      </c>
      <c r="AD4945" s="1" t="s">
        <v>334</v>
      </c>
      <c r="AE4945" s="1" t="s">
        <v>11555</v>
      </c>
    </row>
    <row r="4946" spans="1:72" ht="13.5" customHeight="1">
      <c r="A4946" s="3" t="str">
        <f>HYPERLINK("http://kyu.snu.ac.kr/sdhj/index.jsp?type=hj/GK14605_00IH_0001_0087.jpg","1720_각북면_87")</f>
        <v>1720_각북면_87</v>
      </c>
      <c r="B4946" s="2">
        <v>1720</v>
      </c>
      <c r="C4946" s="2" t="s">
        <v>15637</v>
      </c>
      <c r="D4946" s="2" t="s">
        <v>15638</v>
      </c>
      <c r="E4946" s="2">
        <v>4945</v>
      </c>
      <c r="F4946" s="1">
        <v>21</v>
      </c>
      <c r="G4946" s="1" t="s">
        <v>7465</v>
      </c>
      <c r="H4946" s="1" t="s">
        <v>8500</v>
      </c>
      <c r="I4946" s="1">
        <v>1</v>
      </c>
      <c r="L4946" s="1">
        <v>3</v>
      </c>
      <c r="M4946" s="2" t="s">
        <v>18667</v>
      </c>
      <c r="N4946" s="2" t="s">
        <v>18668</v>
      </c>
      <c r="S4946" s="1" t="s">
        <v>66</v>
      </c>
      <c r="T4946" s="1" t="s">
        <v>8716</v>
      </c>
      <c r="Y4946" s="1" t="s">
        <v>7480</v>
      </c>
      <c r="Z4946" s="1" t="s">
        <v>9736</v>
      </c>
      <c r="AC4946" s="1">
        <v>15</v>
      </c>
      <c r="AD4946" s="1" t="s">
        <v>563</v>
      </c>
      <c r="AE4946" s="1" t="s">
        <v>9669</v>
      </c>
    </row>
    <row r="4947" spans="1:72" ht="13.5" customHeight="1">
      <c r="A4947" s="3" t="str">
        <f>HYPERLINK("http://kyu.snu.ac.kr/sdhj/index.jsp?type=hj/GK14605_00IH_0001_0087.jpg","1720_각북면_87")</f>
        <v>1720_각북면_87</v>
      </c>
      <c r="B4947" s="2">
        <v>1720</v>
      </c>
      <c r="C4947" s="2" t="s">
        <v>15637</v>
      </c>
      <c r="D4947" s="2" t="s">
        <v>15638</v>
      </c>
      <c r="E4947" s="2">
        <v>4946</v>
      </c>
      <c r="F4947" s="1">
        <v>21</v>
      </c>
      <c r="G4947" s="1" t="s">
        <v>7465</v>
      </c>
      <c r="H4947" s="1" t="s">
        <v>8500</v>
      </c>
      <c r="I4947" s="1">
        <v>1</v>
      </c>
      <c r="L4947" s="1">
        <v>3</v>
      </c>
      <c r="M4947" s="2" t="s">
        <v>18667</v>
      </c>
      <c r="N4947" s="2" t="s">
        <v>18668</v>
      </c>
      <c r="S4947" s="1" t="s">
        <v>66</v>
      </c>
      <c r="T4947" s="1" t="s">
        <v>8716</v>
      </c>
      <c r="Y4947" s="1" t="s">
        <v>4305</v>
      </c>
      <c r="Z4947" s="1" t="s">
        <v>9684</v>
      </c>
      <c r="AC4947" s="1">
        <v>9</v>
      </c>
      <c r="AD4947" s="1" t="s">
        <v>258</v>
      </c>
      <c r="AE4947" s="1" t="s">
        <v>11526</v>
      </c>
    </row>
    <row r="4948" spans="1:72" ht="13.5" customHeight="1">
      <c r="A4948" s="3" t="str">
        <f>HYPERLINK("http://kyu.snu.ac.kr/sdhj/index.jsp?type=hj/GK14605_00IH_0001_0087.jpg","1720_각북면_87")</f>
        <v>1720_각북면_87</v>
      </c>
      <c r="B4948" s="2">
        <v>1720</v>
      </c>
      <c r="C4948" s="2" t="s">
        <v>15637</v>
      </c>
      <c r="D4948" s="2" t="s">
        <v>15638</v>
      </c>
      <c r="E4948" s="2">
        <v>4947</v>
      </c>
      <c r="F4948" s="1">
        <v>21</v>
      </c>
      <c r="G4948" s="1" t="s">
        <v>7465</v>
      </c>
      <c r="H4948" s="1" t="s">
        <v>8500</v>
      </c>
      <c r="I4948" s="1">
        <v>1</v>
      </c>
      <c r="L4948" s="1">
        <v>3</v>
      </c>
      <c r="M4948" s="2" t="s">
        <v>18667</v>
      </c>
      <c r="N4948" s="2" t="s">
        <v>18668</v>
      </c>
      <c r="S4948" s="1" t="s">
        <v>68</v>
      </c>
      <c r="T4948" s="1" t="s">
        <v>8708</v>
      </c>
      <c r="Y4948" s="1" t="s">
        <v>53</v>
      </c>
      <c r="Z4948" s="1" t="s">
        <v>9315</v>
      </c>
      <c r="AC4948" s="1">
        <v>1</v>
      </c>
      <c r="AD4948" s="1" t="s">
        <v>107</v>
      </c>
      <c r="AE4948" s="1" t="s">
        <v>11521</v>
      </c>
      <c r="AF4948" s="1" t="s">
        <v>135</v>
      </c>
      <c r="AG4948" s="1" t="s">
        <v>11569</v>
      </c>
    </row>
    <row r="4949" spans="1:72" ht="13.5" customHeight="1">
      <c r="A4949" s="3" t="str">
        <f>HYPERLINK("http://kyu.snu.ac.kr/sdhj/index.jsp?type=hj/GK14605_00IH_0001_0087.jpg","1720_각북면_87")</f>
        <v>1720_각북면_87</v>
      </c>
      <c r="B4949" s="2">
        <v>1720</v>
      </c>
      <c r="C4949" s="2" t="s">
        <v>15637</v>
      </c>
      <c r="D4949" s="2" t="s">
        <v>15638</v>
      </c>
      <c r="E4949" s="2">
        <v>4948</v>
      </c>
      <c r="F4949" s="1">
        <v>21</v>
      </c>
      <c r="G4949" s="1" t="s">
        <v>7465</v>
      </c>
      <c r="H4949" s="1" t="s">
        <v>8500</v>
      </c>
      <c r="I4949" s="1">
        <v>1</v>
      </c>
      <c r="L4949" s="1">
        <v>4</v>
      </c>
      <c r="M4949" s="2" t="s">
        <v>17795</v>
      </c>
      <c r="N4949" s="2" t="s">
        <v>17796</v>
      </c>
      <c r="T4949" s="1" t="s">
        <v>15624</v>
      </c>
      <c r="U4949" s="1" t="s">
        <v>195</v>
      </c>
      <c r="V4949" s="1" t="s">
        <v>8910</v>
      </c>
      <c r="W4949" s="1" t="s">
        <v>245</v>
      </c>
      <c r="X4949" s="1" t="s">
        <v>9269</v>
      </c>
      <c r="Y4949" s="1" t="s">
        <v>984</v>
      </c>
      <c r="Z4949" s="1" t="s">
        <v>9395</v>
      </c>
      <c r="AC4949" s="1">
        <v>43</v>
      </c>
      <c r="AD4949" s="1" t="s">
        <v>424</v>
      </c>
      <c r="AE4949" s="1" t="s">
        <v>11538</v>
      </c>
      <c r="AJ4949" s="1" t="s">
        <v>17</v>
      </c>
      <c r="AK4949" s="1" t="s">
        <v>11718</v>
      </c>
      <c r="AL4949" s="1" t="s">
        <v>158</v>
      </c>
      <c r="AM4949" s="1" t="s">
        <v>11647</v>
      </c>
      <c r="AT4949" s="1" t="s">
        <v>48</v>
      </c>
      <c r="AU4949" s="1" t="s">
        <v>8899</v>
      </c>
      <c r="AV4949" s="1" t="s">
        <v>7481</v>
      </c>
      <c r="AW4949" s="1" t="s">
        <v>9735</v>
      </c>
      <c r="BG4949" s="1" t="s">
        <v>88</v>
      </c>
      <c r="BH4949" s="1" t="s">
        <v>8828</v>
      </c>
      <c r="BI4949" s="1" t="s">
        <v>5063</v>
      </c>
      <c r="BJ4949" s="1" t="s">
        <v>12109</v>
      </c>
      <c r="BK4949" s="1" t="s">
        <v>88</v>
      </c>
      <c r="BL4949" s="1" t="s">
        <v>8828</v>
      </c>
      <c r="BM4949" s="1" t="s">
        <v>2563</v>
      </c>
      <c r="BN4949" s="1" t="s">
        <v>12542</v>
      </c>
      <c r="BO4949" s="1" t="s">
        <v>153</v>
      </c>
      <c r="BP4949" s="1" t="s">
        <v>8874</v>
      </c>
      <c r="BQ4949" s="1" t="s">
        <v>7482</v>
      </c>
      <c r="BR4949" s="1" t="s">
        <v>14096</v>
      </c>
      <c r="BS4949" s="1" t="s">
        <v>5154</v>
      </c>
      <c r="BT4949" s="1" t="s">
        <v>11634</v>
      </c>
    </row>
    <row r="4950" spans="1:72" ht="13.5" customHeight="1">
      <c r="A4950" s="3" t="str">
        <f>HYPERLINK("http://kyu.snu.ac.kr/sdhj/index.jsp?type=hj/GK14605_00IH_0001_0087.jpg","1720_각북면_87")</f>
        <v>1720_각북면_87</v>
      </c>
      <c r="B4950" s="2">
        <v>1720</v>
      </c>
      <c r="C4950" s="2" t="s">
        <v>16014</v>
      </c>
      <c r="D4950" s="2" t="s">
        <v>16015</v>
      </c>
      <c r="E4950" s="2">
        <v>4949</v>
      </c>
      <c r="F4950" s="1">
        <v>21</v>
      </c>
      <c r="G4950" s="1" t="s">
        <v>7465</v>
      </c>
      <c r="H4950" s="1" t="s">
        <v>8500</v>
      </c>
      <c r="I4950" s="1">
        <v>1</v>
      </c>
      <c r="L4950" s="1">
        <v>4</v>
      </c>
      <c r="M4950" s="2" t="s">
        <v>17795</v>
      </c>
      <c r="N4950" s="2" t="s">
        <v>17796</v>
      </c>
      <c r="S4950" s="1" t="s">
        <v>51</v>
      </c>
      <c r="T4950" s="1" t="s">
        <v>1413</v>
      </c>
      <c r="Y4950" s="1" t="s">
        <v>53</v>
      </c>
      <c r="Z4950" s="1" t="s">
        <v>9315</v>
      </c>
      <c r="AC4950" s="1">
        <v>32</v>
      </c>
      <c r="AD4950" s="1" t="s">
        <v>823</v>
      </c>
      <c r="AE4950" s="1" t="s">
        <v>11532</v>
      </c>
      <c r="AJ4950" s="1" t="s">
        <v>17</v>
      </c>
      <c r="AK4950" s="1" t="s">
        <v>11718</v>
      </c>
      <c r="AL4950" s="1" t="s">
        <v>436</v>
      </c>
      <c r="AM4950" s="1" t="s">
        <v>11639</v>
      </c>
      <c r="AT4950" s="1" t="s">
        <v>233</v>
      </c>
      <c r="AU4950" s="1" t="s">
        <v>8848</v>
      </c>
      <c r="AV4950" s="1" t="s">
        <v>3587</v>
      </c>
      <c r="AW4950" s="1" t="s">
        <v>10121</v>
      </c>
      <c r="BG4950" s="1" t="s">
        <v>153</v>
      </c>
      <c r="BH4950" s="1" t="s">
        <v>8874</v>
      </c>
      <c r="BI4950" s="1" t="s">
        <v>5091</v>
      </c>
      <c r="BJ4950" s="1" t="s">
        <v>12290</v>
      </c>
      <c r="BK4950" s="1" t="s">
        <v>48</v>
      </c>
      <c r="BL4950" s="1" t="s">
        <v>8899</v>
      </c>
      <c r="BM4950" s="1" t="s">
        <v>5319</v>
      </c>
      <c r="BN4950" s="1" t="s">
        <v>8712</v>
      </c>
      <c r="BO4950" s="1" t="s">
        <v>88</v>
      </c>
      <c r="BP4950" s="1" t="s">
        <v>8828</v>
      </c>
      <c r="BQ4950" s="1" t="s">
        <v>19005</v>
      </c>
      <c r="BR4950" s="1" t="s">
        <v>15098</v>
      </c>
      <c r="BS4950" s="1" t="s">
        <v>158</v>
      </c>
      <c r="BT4950" s="1" t="s">
        <v>11647</v>
      </c>
    </row>
    <row r="4951" spans="1:72" ht="13.5" customHeight="1">
      <c r="A4951" s="3" t="str">
        <f>HYPERLINK("http://kyu.snu.ac.kr/sdhj/index.jsp?type=hj/GK14605_00IH_0001_0087.jpg","1720_각북면_87")</f>
        <v>1720_각북면_87</v>
      </c>
      <c r="B4951" s="2">
        <v>1720</v>
      </c>
      <c r="C4951" s="2" t="s">
        <v>15678</v>
      </c>
      <c r="D4951" s="2" t="s">
        <v>15679</v>
      </c>
      <c r="E4951" s="2">
        <v>4950</v>
      </c>
      <c r="F4951" s="1">
        <v>21</v>
      </c>
      <c r="G4951" s="1" t="s">
        <v>7465</v>
      </c>
      <c r="H4951" s="1" t="s">
        <v>8500</v>
      </c>
      <c r="I4951" s="1">
        <v>1</v>
      </c>
      <c r="L4951" s="1">
        <v>4</v>
      </c>
      <c r="M4951" s="2" t="s">
        <v>17795</v>
      </c>
      <c r="N4951" s="2" t="s">
        <v>17796</v>
      </c>
      <c r="S4951" s="1" t="s">
        <v>126</v>
      </c>
      <c r="T4951" s="1" t="s">
        <v>15654</v>
      </c>
      <c r="U4951" s="1" t="s">
        <v>48</v>
      </c>
      <c r="V4951" s="1" t="s">
        <v>8899</v>
      </c>
      <c r="Y4951" s="1" t="s">
        <v>7481</v>
      </c>
      <c r="Z4951" s="1" t="s">
        <v>9735</v>
      </c>
      <c r="AC4951" s="1">
        <v>68</v>
      </c>
      <c r="AD4951" s="1" t="s">
        <v>76</v>
      </c>
      <c r="AE4951" s="1" t="s">
        <v>11537</v>
      </c>
    </row>
    <row r="4952" spans="1:72" ht="13.5" customHeight="1">
      <c r="A4952" s="3" t="str">
        <f>HYPERLINK("http://kyu.snu.ac.kr/sdhj/index.jsp?type=hj/GK14605_00IH_0001_0087.jpg","1720_각북면_87")</f>
        <v>1720_각북면_87</v>
      </c>
      <c r="B4952" s="2">
        <v>1720</v>
      </c>
      <c r="C4952" s="2" t="s">
        <v>15637</v>
      </c>
      <c r="D4952" s="2" t="s">
        <v>15638</v>
      </c>
      <c r="E4952" s="2">
        <v>4951</v>
      </c>
      <c r="F4952" s="1">
        <v>21</v>
      </c>
      <c r="G4952" s="1" t="s">
        <v>7465</v>
      </c>
      <c r="H4952" s="1" t="s">
        <v>8500</v>
      </c>
      <c r="I4952" s="1">
        <v>1</v>
      </c>
      <c r="L4952" s="1">
        <v>4</v>
      </c>
      <c r="M4952" s="2" t="s">
        <v>17795</v>
      </c>
      <c r="N4952" s="2" t="s">
        <v>17796</v>
      </c>
      <c r="S4952" s="1" t="s">
        <v>127</v>
      </c>
      <c r="T4952" s="1" t="s">
        <v>8714</v>
      </c>
      <c r="W4952" s="1" t="s">
        <v>2332</v>
      </c>
      <c r="X4952" s="1" t="s">
        <v>9292</v>
      </c>
      <c r="Y4952" s="1" t="s">
        <v>53</v>
      </c>
      <c r="Z4952" s="1" t="s">
        <v>9315</v>
      </c>
      <c r="AC4952" s="1">
        <v>61</v>
      </c>
      <c r="AD4952" s="1" t="s">
        <v>107</v>
      </c>
      <c r="AE4952" s="1" t="s">
        <v>11521</v>
      </c>
    </row>
    <row r="4953" spans="1:72" ht="13.5" customHeight="1">
      <c r="A4953" s="3" t="str">
        <f>HYPERLINK("http://kyu.snu.ac.kr/sdhj/index.jsp?type=hj/GK14605_00IH_0001_0087.jpg","1720_각북면_87")</f>
        <v>1720_각북면_87</v>
      </c>
      <c r="B4953" s="2">
        <v>1720</v>
      </c>
      <c r="C4953" s="2" t="s">
        <v>15637</v>
      </c>
      <c r="D4953" s="2" t="s">
        <v>15638</v>
      </c>
      <c r="E4953" s="2">
        <v>4952</v>
      </c>
      <c r="F4953" s="1">
        <v>21</v>
      </c>
      <c r="G4953" s="1" t="s">
        <v>7465</v>
      </c>
      <c r="H4953" s="1" t="s">
        <v>8500</v>
      </c>
      <c r="I4953" s="1">
        <v>1</v>
      </c>
      <c r="L4953" s="1">
        <v>4</v>
      </c>
      <c r="M4953" s="2" t="s">
        <v>17795</v>
      </c>
      <c r="N4953" s="2" t="s">
        <v>17796</v>
      </c>
      <c r="S4953" s="1" t="s">
        <v>66</v>
      </c>
      <c r="T4953" s="1" t="s">
        <v>8716</v>
      </c>
      <c r="Y4953" s="1" t="s">
        <v>8321</v>
      </c>
      <c r="Z4953" s="1" t="s">
        <v>9734</v>
      </c>
      <c r="AF4953" s="1" t="s">
        <v>355</v>
      </c>
      <c r="AG4953" s="1" t="s">
        <v>11570</v>
      </c>
    </row>
    <row r="4954" spans="1:72" ht="13.5" customHeight="1">
      <c r="A4954" s="3" t="str">
        <f>HYPERLINK("http://kyu.snu.ac.kr/sdhj/index.jsp?type=hj/GK14605_00IH_0001_0087.jpg","1720_각북면_87")</f>
        <v>1720_각북면_87</v>
      </c>
      <c r="B4954" s="2">
        <v>1720</v>
      </c>
      <c r="C4954" s="2" t="s">
        <v>15637</v>
      </c>
      <c r="D4954" s="2" t="s">
        <v>15638</v>
      </c>
      <c r="E4954" s="2">
        <v>4953</v>
      </c>
      <c r="F4954" s="1">
        <v>21</v>
      </c>
      <c r="G4954" s="1" t="s">
        <v>7465</v>
      </c>
      <c r="H4954" s="1" t="s">
        <v>8500</v>
      </c>
      <c r="I4954" s="1">
        <v>1</v>
      </c>
      <c r="L4954" s="1">
        <v>4</v>
      </c>
      <c r="M4954" s="2" t="s">
        <v>17795</v>
      </c>
      <c r="N4954" s="2" t="s">
        <v>17796</v>
      </c>
      <c r="S4954" s="1" t="s">
        <v>68</v>
      </c>
      <c r="T4954" s="1" t="s">
        <v>8708</v>
      </c>
      <c r="Y4954" s="1" t="s">
        <v>53</v>
      </c>
      <c r="Z4954" s="1" t="s">
        <v>9315</v>
      </c>
      <c r="AC4954" s="1">
        <v>5</v>
      </c>
      <c r="AD4954" s="1" t="s">
        <v>249</v>
      </c>
      <c r="AE4954" s="1" t="s">
        <v>11523</v>
      </c>
    </row>
    <row r="4955" spans="1:72" ht="13.5" customHeight="1">
      <c r="A4955" s="3" t="str">
        <f>HYPERLINK("http://kyu.snu.ac.kr/sdhj/index.jsp?type=hj/GK14605_00IH_0001_0087.jpg","1720_각북면_87")</f>
        <v>1720_각북면_87</v>
      </c>
      <c r="B4955" s="2">
        <v>1720</v>
      </c>
      <c r="C4955" s="2" t="s">
        <v>15637</v>
      </c>
      <c r="D4955" s="2" t="s">
        <v>15638</v>
      </c>
      <c r="E4955" s="2">
        <v>4954</v>
      </c>
      <c r="F4955" s="1">
        <v>21</v>
      </c>
      <c r="G4955" s="1" t="s">
        <v>7465</v>
      </c>
      <c r="H4955" s="1" t="s">
        <v>8500</v>
      </c>
      <c r="I4955" s="1">
        <v>1</v>
      </c>
      <c r="L4955" s="1">
        <v>4</v>
      </c>
      <c r="M4955" s="2" t="s">
        <v>17795</v>
      </c>
      <c r="N4955" s="2" t="s">
        <v>17796</v>
      </c>
      <c r="S4955" s="1" t="s">
        <v>175</v>
      </c>
      <c r="T4955" s="1" t="s">
        <v>8735</v>
      </c>
      <c r="U4955" s="1" t="s">
        <v>195</v>
      </c>
      <c r="V4955" s="1" t="s">
        <v>8910</v>
      </c>
      <c r="Y4955" s="1" t="s">
        <v>6835</v>
      </c>
      <c r="Z4955" s="1" t="s">
        <v>9733</v>
      </c>
      <c r="AC4955" s="1">
        <v>29</v>
      </c>
      <c r="AD4955" s="1" t="s">
        <v>555</v>
      </c>
      <c r="AE4955" s="1" t="s">
        <v>11553</v>
      </c>
      <c r="AG4955" s="1" t="s">
        <v>17565</v>
      </c>
    </row>
    <row r="4956" spans="1:72" ht="13.5" customHeight="1">
      <c r="A4956" s="3" t="str">
        <f>HYPERLINK("http://kyu.snu.ac.kr/sdhj/index.jsp?type=hj/GK14605_00IH_0001_0087.jpg","1720_각북면_87")</f>
        <v>1720_각북면_87</v>
      </c>
      <c r="B4956" s="2">
        <v>1720</v>
      </c>
      <c r="C4956" s="2" t="s">
        <v>15627</v>
      </c>
      <c r="D4956" s="2" t="s">
        <v>15628</v>
      </c>
      <c r="E4956" s="2">
        <v>4955</v>
      </c>
      <c r="F4956" s="1">
        <v>21</v>
      </c>
      <c r="G4956" s="1" t="s">
        <v>7465</v>
      </c>
      <c r="H4956" s="1" t="s">
        <v>8500</v>
      </c>
      <c r="I4956" s="1">
        <v>1</v>
      </c>
      <c r="L4956" s="1">
        <v>4</v>
      </c>
      <c r="M4956" s="2" t="s">
        <v>17795</v>
      </c>
      <c r="N4956" s="2" t="s">
        <v>17796</v>
      </c>
      <c r="S4956" s="1" t="s">
        <v>66</v>
      </c>
      <c r="T4956" s="1" t="s">
        <v>8716</v>
      </c>
      <c r="Y4956" s="1" t="s">
        <v>53</v>
      </c>
      <c r="Z4956" s="1" t="s">
        <v>9315</v>
      </c>
      <c r="AC4956" s="1">
        <v>3</v>
      </c>
      <c r="AD4956" s="1" t="s">
        <v>561</v>
      </c>
      <c r="AE4956" s="1" t="s">
        <v>11535</v>
      </c>
      <c r="AG4956" s="1" t="s">
        <v>16223</v>
      </c>
    </row>
    <row r="4957" spans="1:72" ht="13.5" customHeight="1">
      <c r="A4957" s="3" t="str">
        <f>HYPERLINK("http://kyu.snu.ac.kr/sdhj/index.jsp?type=hj/GK14605_00IH_0001_0087.jpg","1720_각북면_87")</f>
        <v>1720_각북면_87</v>
      </c>
      <c r="B4957" s="2">
        <v>1720</v>
      </c>
      <c r="C4957" s="2" t="s">
        <v>15637</v>
      </c>
      <c r="D4957" s="2" t="s">
        <v>15638</v>
      </c>
      <c r="E4957" s="2">
        <v>4956</v>
      </c>
      <c r="F4957" s="1">
        <v>21</v>
      </c>
      <c r="G4957" s="1" t="s">
        <v>7465</v>
      </c>
      <c r="H4957" s="1" t="s">
        <v>8500</v>
      </c>
      <c r="I4957" s="1">
        <v>1</v>
      </c>
      <c r="L4957" s="1">
        <v>4</v>
      </c>
      <c r="M4957" s="2" t="s">
        <v>17795</v>
      </c>
      <c r="N4957" s="2" t="s">
        <v>17796</v>
      </c>
      <c r="S4957" s="1" t="s">
        <v>68</v>
      </c>
      <c r="T4957" s="1" t="s">
        <v>8708</v>
      </c>
      <c r="Y4957" s="1" t="s">
        <v>53</v>
      </c>
      <c r="Z4957" s="1" t="s">
        <v>9315</v>
      </c>
      <c r="AC4957" s="1">
        <v>1</v>
      </c>
      <c r="AD4957" s="1" t="s">
        <v>107</v>
      </c>
      <c r="AE4957" s="1" t="s">
        <v>11521</v>
      </c>
      <c r="AF4957" s="1" t="s">
        <v>15477</v>
      </c>
      <c r="AG4957" s="1" t="s">
        <v>17472</v>
      </c>
    </row>
    <row r="4958" spans="1:72" ht="13.5" customHeight="1">
      <c r="A4958" s="3" t="str">
        <f>HYPERLINK("http://kyu.snu.ac.kr/sdhj/index.jsp?type=hj/GK14605_00IH_0001_0087.jpg","1720_각북면_87")</f>
        <v>1720_각북면_87</v>
      </c>
      <c r="B4958" s="2">
        <v>1720</v>
      </c>
      <c r="C4958" s="2" t="s">
        <v>15637</v>
      </c>
      <c r="D4958" s="2" t="s">
        <v>15638</v>
      </c>
      <c r="E4958" s="2">
        <v>4957</v>
      </c>
      <c r="F4958" s="1">
        <v>21</v>
      </c>
      <c r="G4958" s="1" t="s">
        <v>7465</v>
      </c>
      <c r="H4958" s="1" t="s">
        <v>8500</v>
      </c>
      <c r="I4958" s="1">
        <v>1</v>
      </c>
      <c r="L4958" s="1">
        <v>5</v>
      </c>
      <c r="M4958" s="2" t="s">
        <v>18669</v>
      </c>
      <c r="N4958" s="2" t="s">
        <v>18670</v>
      </c>
      <c r="T4958" s="1" t="s">
        <v>15624</v>
      </c>
      <c r="U4958" s="1" t="s">
        <v>7483</v>
      </c>
      <c r="V4958" s="1" t="s">
        <v>8909</v>
      </c>
      <c r="W4958" s="1" t="s">
        <v>245</v>
      </c>
      <c r="X4958" s="1" t="s">
        <v>9269</v>
      </c>
      <c r="Y4958" s="1" t="s">
        <v>7484</v>
      </c>
      <c r="Z4958" s="1" t="s">
        <v>9732</v>
      </c>
      <c r="AC4958" s="1">
        <v>34</v>
      </c>
      <c r="AD4958" s="1" t="s">
        <v>86</v>
      </c>
      <c r="AE4958" s="1" t="s">
        <v>11563</v>
      </c>
      <c r="AJ4958" s="1" t="s">
        <v>17</v>
      </c>
      <c r="AK4958" s="1" t="s">
        <v>11718</v>
      </c>
      <c r="AL4958" s="1" t="s">
        <v>158</v>
      </c>
      <c r="AM4958" s="1" t="s">
        <v>11647</v>
      </c>
      <c r="AT4958" s="1" t="s">
        <v>88</v>
      </c>
      <c r="AU4958" s="1" t="s">
        <v>8828</v>
      </c>
      <c r="AV4958" s="1" t="s">
        <v>7485</v>
      </c>
      <c r="AW4958" s="1" t="s">
        <v>9731</v>
      </c>
      <c r="BG4958" s="1" t="s">
        <v>88</v>
      </c>
      <c r="BH4958" s="1" t="s">
        <v>8828</v>
      </c>
      <c r="BI4958" s="1" t="s">
        <v>5063</v>
      </c>
      <c r="BJ4958" s="1" t="s">
        <v>12109</v>
      </c>
      <c r="BK4958" s="1" t="s">
        <v>88</v>
      </c>
      <c r="BL4958" s="1" t="s">
        <v>8828</v>
      </c>
      <c r="BM4958" s="1" t="s">
        <v>2563</v>
      </c>
      <c r="BN4958" s="1" t="s">
        <v>12542</v>
      </c>
      <c r="BO4958" s="1" t="s">
        <v>44</v>
      </c>
      <c r="BP4958" s="1" t="s">
        <v>8875</v>
      </c>
      <c r="BQ4958" s="1" t="s">
        <v>7486</v>
      </c>
      <c r="BR4958" s="1" t="s">
        <v>14076</v>
      </c>
      <c r="BS4958" s="1" t="s">
        <v>348</v>
      </c>
      <c r="BT4958" s="1" t="s">
        <v>11184</v>
      </c>
    </row>
    <row r="4959" spans="1:72" ht="13.5" customHeight="1">
      <c r="A4959" s="3" t="str">
        <f>HYPERLINK("http://kyu.snu.ac.kr/sdhj/index.jsp?type=hj/GK14605_00IH_0001_0087.jpg","1720_각북면_87")</f>
        <v>1720_각북면_87</v>
      </c>
      <c r="B4959" s="2">
        <v>1720</v>
      </c>
      <c r="C4959" s="2" t="s">
        <v>15698</v>
      </c>
      <c r="D4959" s="2" t="s">
        <v>15699</v>
      </c>
      <c r="E4959" s="2">
        <v>4958</v>
      </c>
      <c r="F4959" s="1">
        <v>21</v>
      </c>
      <c r="G4959" s="1" t="s">
        <v>7465</v>
      </c>
      <c r="H4959" s="1" t="s">
        <v>8500</v>
      </c>
      <c r="I4959" s="1">
        <v>1</v>
      </c>
      <c r="L4959" s="1">
        <v>5</v>
      </c>
      <c r="M4959" s="2" t="s">
        <v>18669</v>
      </c>
      <c r="N4959" s="2" t="s">
        <v>18670</v>
      </c>
      <c r="S4959" s="1" t="s">
        <v>51</v>
      </c>
      <c r="T4959" s="1" t="s">
        <v>1413</v>
      </c>
      <c r="W4959" s="1" t="s">
        <v>310</v>
      </c>
      <c r="X4959" s="1" t="s">
        <v>9263</v>
      </c>
      <c r="Y4959" s="1" t="s">
        <v>53</v>
      </c>
      <c r="Z4959" s="1" t="s">
        <v>9315</v>
      </c>
      <c r="AF4959" s="1" t="s">
        <v>67</v>
      </c>
      <c r="AG4959" s="1" t="s">
        <v>9286</v>
      </c>
    </row>
    <row r="4960" spans="1:72" ht="13.5" customHeight="1">
      <c r="A4960" s="3" t="str">
        <f>HYPERLINK("http://kyu.snu.ac.kr/sdhj/index.jsp?type=hj/GK14605_00IH_0001_0087.jpg","1720_각북면_87")</f>
        <v>1720_각북면_87</v>
      </c>
      <c r="B4960" s="2">
        <v>1720</v>
      </c>
      <c r="C4960" s="2" t="s">
        <v>15637</v>
      </c>
      <c r="D4960" s="2" t="s">
        <v>15638</v>
      </c>
      <c r="E4960" s="2">
        <v>4959</v>
      </c>
      <c r="F4960" s="1">
        <v>21</v>
      </c>
      <c r="G4960" s="1" t="s">
        <v>7465</v>
      </c>
      <c r="H4960" s="1" t="s">
        <v>8500</v>
      </c>
      <c r="I4960" s="1">
        <v>1</v>
      </c>
      <c r="L4960" s="1">
        <v>5</v>
      </c>
      <c r="M4960" s="2" t="s">
        <v>18669</v>
      </c>
      <c r="N4960" s="2" t="s">
        <v>18670</v>
      </c>
      <c r="S4960" s="1" t="s">
        <v>547</v>
      </c>
      <c r="T4960" s="1" t="s">
        <v>8718</v>
      </c>
      <c r="W4960" s="1" t="s">
        <v>245</v>
      </c>
      <c r="X4960" s="1" t="s">
        <v>9269</v>
      </c>
      <c r="Y4960" s="1" t="s">
        <v>53</v>
      </c>
      <c r="Z4960" s="1" t="s">
        <v>9315</v>
      </c>
      <c r="AC4960" s="1">
        <v>39</v>
      </c>
      <c r="AD4960" s="1" t="s">
        <v>119</v>
      </c>
      <c r="AE4960" s="1" t="s">
        <v>9334</v>
      </c>
      <c r="AF4960" s="1" t="s">
        <v>135</v>
      </c>
      <c r="AG4960" s="1" t="s">
        <v>11569</v>
      </c>
      <c r="AJ4960" s="1" t="s">
        <v>17</v>
      </c>
      <c r="AK4960" s="1" t="s">
        <v>11718</v>
      </c>
      <c r="AL4960" s="1" t="s">
        <v>158</v>
      </c>
      <c r="AM4960" s="1" t="s">
        <v>11647</v>
      </c>
      <c r="AT4960" s="1" t="s">
        <v>44</v>
      </c>
      <c r="AU4960" s="1" t="s">
        <v>8875</v>
      </c>
      <c r="AV4960" s="1" t="s">
        <v>7487</v>
      </c>
      <c r="AW4960" s="1" t="s">
        <v>12110</v>
      </c>
      <c r="BG4960" s="1" t="s">
        <v>44</v>
      </c>
      <c r="BH4960" s="1" t="s">
        <v>8875</v>
      </c>
      <c r="BI4960" s="1" t="s">
        <v>1849</v>
      </c>
      <c r="BJ4960" s="1" t="s">
        <v>9309</v>
      </c>
      <c r="BK4960" s="1" t="s">
        <v>44</v>
      </c>
      <c r="BL4960" s="1" t="s">
        <v>8875</v>
      </c>
      <c r="BM4960" s="1" t="s">
        <v>7488</v>
      </c>
      <c r="BN4960" s="1" t="s">
        <v>13627</v>
      </c>
      <c r="BO4960" s="1" t="s">
        <v>88</v>
      </c>
      <c r="BP4960" s="1" t="s">
        <v>8828</v>
      </c>
      <c r="BQ4960" s="1" t="s">
        <v>7489</v>
      </c>
      <c r="BR4960" s="1" t="s">
        <v>14111</v>
      </c>
      <c r="BS4960" s="1" t="s">
        <v>118</v>
      </c>
      <c r="BT4960" s="1" t="s">
        <v>11738</v>
      </c>
    </row>
    <row r="4961" spans="1:72" ht="13.5" customHeight="1">
      <c r="A4961" s="3" t="str">
        <f>HYPERLINK("http://kyu.snu.ac.kr/sdhj/index.jsp?type=hj/GK14605_00IH_0001_0087.jpg","1720_각북면_87")</f>
        <v>1720_각북면_87</v>
      </c>
      <c r="B4961" s="2">
        <v>1720</v>
      </c>
      <c r="C4961" s="2" t="s">
        <v>15719</v>
      </c>
      <c r="D4961" s="2" t="s">
        <v>15720</v>
      </c>
      <c r="E4961" s="2">
        <v>4960</v>
      </c>
      <c r="F4961" s="1">
        <v>21</v>
      </c>
      <c r="G4961" s="1" t="s">
        <v>7465</v>
      </c>
      <c r="H4961" s="1" t="s">
        <v>8500</v>
      </c>
      <c r="I4961" s="1">
        <v>1</v>
      </c>
      <c r="L4961" s="1">
        <v>5</v>
      </c>
      <c r="M4961" s="2" t="s">
        <v>18669</v>
      </c>
      <c r="N4961" s="2" t="s">
        <v>18670</v>
      </c>
      <c r="S4961" s="1" t="s">
        <v>126</v>
      </c>
      <c r="T4961" s="1" t="s">
        <v>15654</v>
      </c>
      <c r="Y4961" s="1" t="s">
        <v>7485</v>
      </c>
      <c r="Z4961" s="1" t="s">
        <v>9731</v>
      </c>
      <c r="AC4961" s="1">
        <v>61</v>
      </c>
      <c r="AD4961" s="1" t="s">
        <v>107</v>
      </c>
      <c r="AE4961" s="1" t="s">
        <v>11521</v>
      </c>
    </row>
    <row r="4962" spans="1:72" ht="13.5" customHeight="1">
      <c r="A4962" s="3" t="str">
        <f>HYPERLINK("http://kyu.snu.ac.kr/sdhj/index.jsp?type=hj/GK14605_00IH_0001_0087.jpg","1720_각북면_87")</f>
        <v>1720_각북면_87</v>
      </c>
      <c r="B4962" s="2">
        <v>1720</v>
      </c>
      <c r="C4962" s="2" t="s">
        <v>15637</v>
      </c>
      <c r="D4962" s="2" t="s">
        <v>15638</v>
      </c>
      <c r="E4962" s="2">
        <v>4961</v>
      </c>
      <c r="F4962" s="1">
        <v>21</v>
      </c>
      <c r="G4962" s="1" t="s">
        <v>7465</v>
      </c>
      <c r="H4962" s="1" t="s">
        <v>8500</v>
      </c>
      <c r="I4962" s="1">
        <v>1</v>
      </c>
      <c r="L4962" s="1">
        <v>5</v>
      </c>
      <c r="M4962" s="2" t="s">
        <v>18669</v>
      </c>
      <c r="N4962" s="2" t="s">
        <v>18670</v>
      </c>
      <c r="S4962" s="1" t="s">
        <v>127</v>
      </c>
      <c r="T4962" s="1" t="s">
        <v>8714</v>
      </c>
      <c r="W4962" s="1" t="s">
        <v>310</v>
      </c>
      <c r="X4962" s="1" t="s">
        <v>9263</v>
      </c>
      <c r="Y4962" s="1" t="s">
        <v>53</v>
      </c>
      <c r="Z4962" s="1" t="s">
        <v>9315</v>
      </c>
      <c r="AC4962" s="1">
        <v>57</v>
      </c>
      <c r="AD4962" s="1" t="s">
        <v>1067</v>
      </c>
      <c r="AE4962" s="1" t="s">
        <v>11318</v>
      </c>
    </row>
    <row r="4963" spans="1:72" ht="13.5" customHeight="1">
      <c r="A4963" s="3" t="str">
        <f>HYPERLINK("http://kyu.snu.ac.kr/sdhj/index.jsp?type=hj/GK14605_00IH_0001_0087.jpg","1720_각북면_87")</f>
        <v>1720_각북면_87</v>
      </c>
      <c r="B4963" s="2">
        <v>1720</v>
      </c>
      <c r="C4963" s="2" t="s">
        <v>15637</v>
      </c>
      <c r="D4963" s="2" t="s">
        <v>15638</v>
      </c>
      <c r="E4963" s="2">
        <v>4962</v>
      </c>
      <c r="F4963" s="1">
        <v>21</v>
      </c>
      <c r="G4963" s="1" t="s">
        <v>7465</v>
      </c>
      <c r="H4963" s="1" t="s">
        <v>8500</v>
      </c>
      <c r="I4963" s="1">
        <v>1</v>
      </c>
      <c r="L4963" s="1">
        <v>5</v>
      </c>
      <c r="M4963" s="2" t="s">
        <v>18669</v>
      </c>
      <c r="N4963" s="2" t="s">
        <v>18670</v>
      </c>
      <c r="S4963" s="1" t="s">
        <v>66</v>
      </c>
      <c r="T4963" s="1" t="s">
        <v>8716</v>
      </c>
      <c r="Y4963" s="1" t="s">
        <v>7490</v>
      </c>
      <c r="Z4963" s="1" t="s">
        <v>9730</v>
      </c>
      <c r="AF4963" s="1" t="s">
        <v>355</v>
      </c>
      <c r="AG4963" s="1" t="s">
        <v>11570</v>
      </c>
    </row>
    <row r="4964" spans="1:72" ht="13.5" customHeight="1">
      <c r="A4964" s="3" t="str">
        <f>HYPERLINK("http://kyu.snu.ac.kr/sdhj/index.jsp?type=hj/GK14605_00IH_0001_0087.jpg","1720_각북면_87")</f>
        <v>1720_각북면_87</v>
      </c>
      <c r="B4964" s="2">
        <v>1720</v>
      </c>
      <c r="C4964" s="2" t="s">
        <v>15637</v>
      </c>
      <c r="D4964" s="2" t="s">
        <v>15638</v>
      </c>
      <c r="E4964" s="2">
        <v>4963</v>
      </c>
      <c r="F4964" s="1">
        <v>21</v>
      </c>
      <c r="G4964" s="1" t="s">
        <v>7465</v>
      </c>
      <c r="H4964" s="1" t="s">
        <v>8500</v>
      </c>
      <c r="I4964" s="1">
        <v>2</v>
      </c>
      <c r="J4964" s="1" t="s">
        <v>7491</v>
      </c>
      <c r="K4964" s="1" t="s">
        <v>8534</v>
      </c>
      <c r="L4964" s="1">
        <v>1</v>
      </c>
      <c r="M4964" s="2" t="s">
        <v>7491</v>
      </c>
      <c r="N4964" s="2" t="s">
        <v>8534</v>
      </c>
      <c r="T4964" s="1" t="s">
        <v>17566</v>
      </c>
      <c r="U4964" s="1" t="s">
        <v>679</v>
      </c>
      <c r="V4964" s="1" t="s">
        <v>8860</v>
      </c>
      <c r="W4964" s="1" t="s">
        <v>245</v>
      </c>
      <c r="X4964" s="1" t="s">
        <v>9269</v>
      </c>
      <c r="Y4964" s="1" t="s">
        <v>1883</v>
      </c>
      <c r="Z4964" s="1" t="s">
        <v>9729</v>
      </c>
      <c r="AC4964" s="1">
        <v>43</v>
      </c>
      <c r="AD4964" s="1" t="s">
        <v>424</v>
      </c>
      <c r="AE4964" s="1" t="s">
        <v>11538</v>
      </c>
      <c r="AJ4964" s="1" t="s">
        <v>17</v>
      </c>
      <c r="AK4964" s="1" t="s">
        <v>11718</v>
      </c>
      <c r="AL4964" s="1" t="s">
        <v>158</v>
      </c>
      <c r="AM4964" s="1" t="s">
        <v>11647</v>
      </c>
      <c r="AT4964" s="1" t="s">
        <v>88</v>
      </c>
      <c r="AU4964" s="1" t="s">
        <v>8828</v>
      </c>
      <c r="AV4964" s="1" t="s">
        <v>5063</v>
      </c>
      <c r="AW4964" s="1" t="s">
        <v>12109</v>
      </c>
      <c r="BG4964" s="1" t="s">
        <v>88</v>
      </c>
      <c r="BH4964" s="1" t="s">
        <v>8828</v>
      </c>
      <c r="BI4964" s="1" t="s">
        <v>2563</v>
      </c>
      <c r="BJ4964" s="1" t="s">
        <v>12542</v>
      </c>
      <c r="BK4964" s="1" t="s">
        <v>88</v>
      </c>
      <c r="BL4964" s="1" t="s">
        <v>8828</v>
      </c>
      <c r="BM4964" s="1" t="s">
        <v>1012</v>
      </c>
      <c r="BN4964" s="1" t="s">
        <v>12144</v>
      </c>
      <c r="BO4964" s="1" t="s">
        <v>88</v>
      </c>
      <c r="BP4964" s="1" t="s">
        <v>8828</v>
      </c>
      <c r="BQ4964" s="1" t="s">
        <v>3155</v>
      </c>
      <c r="BR4964" s="1" t="s">
        <v>14925</v>
      </c>
      <c r="BS4964" s="1" t="s">
        <v>50</v>
      </c>
      <c r="BT4964" s="1" t="s">
        <v>16281</v>
      </c>
    </row>
    <row r="4965" spans="1:72" ht="13.5" customHeight="1">
      <c r="A4965" s="3" t="str">
        <f>HYPERLINK("http://kyu.snu.ac.kr/sdhj/index.jsp?type=hj/GK14605_00IH_0001_0087.jpg","1720_각북면_87")</f>
        <v>1720_각북면_87</v>
      </c>
      <c r="B4965" s="2">
        <v>1720</v>
      </c>
      <c r="C4965" s="2" t="s">
        <v>16282</v>
      </c>
      <c r="D4965" s="2" t="s">
        <v>16283</v>
      </c>
      <c r="E4965" s="2">
        <v>4964</v>
      </c>
      <c r="F4965" s="1">
        <v>21</v>
      </c>
      <c r="G4965" s="1" t="s">
        <v>7465</v>
      </c>
      <c r="H4965" s="1" t="s">
        <v>8500</v>
      </c>
      <c r="I4965" s="1">
        <v>2</v>
      </c>
      <c r="L4965" s="1">
        <v>1</v>
      </c>
      <c r="M4965" s="2" t="s">
        <v>7491</v>
      </c>
      <c r="N4965" s="2" t="s">
        <v>8534</v>
      </c>
      <c r="S4965" s="1" t="s">
        <v>51</v>
      </c>
      <c r="T4965" s="1" t="s">
        <v>1413</v>
      </c>
      <c r="W4965" s="1" t="s">
        <v>220</v>
      </c>
      <c r="X4965" s="1" t="s">
        <v>8720</v>
      </c>
      <c r="Y4965" s="1" t="s">
        <v>53</v>
      </c>
      <c r="Z4965" s="1" t="s">
        <v>9315</v>
      </c>
      <c r="AC4965" s="1">
        <v>42</v>
      </c>
      <c r="AD4965" s="1" t="s">
        <v>374</v>
      </c>
      <c r="AE4965" s="1" t="s">
        <v>11556</v>
      </c>
      <c r="AJ4965" s="1" t="s">
        <v>17</v>
      </c>
      <c r="AK4965" s="1" t="s">
        <v>11718</v>
      </c>
      <c r="AL4965" s="1" t="s">
        <v>96</v>
      </c>
      <c r="AM4965" s="1" t="s">
        <v>11726</v>
      </c>
      <c r="AT4965" s="1" t="s">
        <v>88</v>
      </c>
      <c r="AU4965" s="1" t="s">
        <v>8828</v>
      </c>
      <c r="AV4965" s="1" t="s">
        <v>2565</v>
      </c>
      <c r="AW4965" s="1" t="s">
        <v>10817</v>
      </c>
      <c r="BG4965" s="1" t="s">
        <v>88</v>
      </c>
      <c r="BH4965" s="1" t="s">
        <v>8828</v>
      </c>
      <c r="BI4965" s="1" t="s">
        <v>7492</v>
      </c>
      <c r="BJ4965" s="1" t="s">
        <v>9262</v>
      </c>
      <c r="BK4965" s="1" t="s">
        <v>88</v>
      </c>
      <c r="BL4965" s="1" t="s">
        <v>8828</v>
      </c>
      <c r="BM4965" s="1" t="s">
        <v>3479</v>
      </c>
      <c r="BN4965" s="1" t="s">
        <v>13097</v>
      </c>
      <c r="BO4965" s="1" t="s">
        <v>88</v>
      </c>
      <c r="BP4965" s="1" t="s">
        <v>8828</v>
      </c>
      <c r="BQ4965" s="1" t="s">
        <v>7493</v>
      </c>
      <c r="BR4965" s="1" t="s">
        <v>14110</v>
      </c>
      <c r="BS4965" s="1" t="s">
        <v>236</v>
      </c>
      <c r="BT4965" s="1" t="s">
        <v>11694</v>
      </c>
    </row>
    <row r="4966" spans="1:72" ht="13.5" customHeight="1">
      <c r="A4966" s="3" t="str">
        <f>HYPERLINK("http://kyu.snu.ac.kr/sdhj/index.jsp?type=hj/GK14605_00IH_0001_0087.jpg","1720_각북면_87")</f>
        <v>1720_각북면_87</v>
      </c>
      <c r="B4966" s="2">
        <v>1720</v>
      </c>
      <c r="C4966" s="2" t="s">
        <v>15884</v>
      </c>
      <c r="D4966" s="2" t="s">
        <v>15885</v>
      </c>
      <c r="E4966" s="2">
        <v>4965</v>
      </c>
      <c r="F4966" s="1">
        <v>21</v>
      </c>
      <c r="G4966" s="1" t="s">
        <v>7465</v>
      </c>
      <c r="H4966" s="1" t="s">
        <v>8500</v>
      </c>
      <c r="I4966" s="1">
        <v>2</v>
      </c>
      <c r="L4966" s="1">
        <v>1</v>
      </c>
      <c r="M4966" s="2" t="s">
        <v>7491</v>
      </c>
      <c r="N4966" s="2" t="s">
        <v>8534</v>
      </c>
      <c r="S4966" s="1" t="s">
        <v>71</v>
      </c>
      <c r="T4966" s="1" t="s">
        <v>8710</v>
      </c>
      <c r="U4966" s="1" t="s">
        <v>3959</v>
      </c>
      <c r="V4966" s="1" t="s">
        <v>8908</v>
      </c>
      <c r="Y4966" s="1" t="s">
        <v>7494</v>
      </c>
      <c r="Z4966" s="1" t="s">
        <v>9728</v>
      </c>
      <c r="AC4966" s="1">
        <v>27</v>
      </c>
      <c r="AD4966" s="1" t="s">
        <v>167</v>
      </c>
      <c r="AE4966" s="1" t="s">
        <v>11350</v>
      </c>
    </row>
    <row r="4967" spans="1:72" ht="13.5" customHeight="1">
      <c r="A4967" s="3" t="str">
        <f>HYPERLINK("http://kyu.snu.ac.kr/sdhj/index.jsp?type=hj/GK14605_00IH_0001_0087.jpg","1720_각북면_87")</f>
        <v>1720_각북면_87</v>
      </c>
      <c r="B4967" s="2">
        <v>1720</v>
      </c>
      <c r="C4967" s="2" t="s">
        <v>15627</v>
      </c>
      <c r="D4967" s="2" t="s">
        <v>15628</v>
      </c>
      <c r="E4967" s="2">
        <v>4966</v>
      </c>
      <c r="F4967" s="1">
        <v>21</v>
      </c>
      <c r="G4967" s="1" t="s">
        <v>7465</v>
      </c>
      <c r="H4967" s="1" t="s">
        <v>8500</v>
      </c>
      <c r="I4967" s="1">
        <v>2</v>
      </c>
      <c r="L4967" s="1">
        <v>1</v>
      </c>
      <c r="M4967" s="2" t="s">
        <v>7491</v>
      </c>
      <c r="N4967" s="2" t="s">
        <v>8534</v>
      </c>
      <c r="S4967" s="1" t="s">
        <v>71</v>
      </c>
      <c r="T4967" s="1" t="s">
        <v>8710</v>
      </c>
      <c r="Y4967" s="1" t="s">
        <v>3857</v>
      </c>
      <c r="Z4967" s="1" t="s">
        <v>9727</v>
      </c>
      <c r="AC4967" s="1">
        <v>8</v>
      </c>
      <c r="AD4967" s="1" t="s">
        <v>76</v>
      </c>
      <c r="AE4967" s="1" t="s">
        <v>11537</v>
      </c>
    </row>
    <row r="4968" spans="1:72" ht="13.5" customHeight="1">
      <c r="A4968" s="3" t="str">
        <f>HYPERLINK("http://kyu.snu.ac.kr/sdhj/index.jsp?type=hj/GK14605_00IH_0001_0087.jpg","1720_각북면_87")</f>
        <v>1720_각북면_87</v>
      </c>
      <c r="B4968" s="2">
        <v>1720</v>
      </c>
      <c r="C4968" s="2" t="s">
        <v>15637</v>
      </c>
      <c r="D4968" s="2" t="s">
        <v>15638</v>
      </c>
      <c r="E4968" s="2">
        <v>4967</v>
      </c>
      <c r="F4968" s="1">
        <v>21</v>
      </c>
      <c r="G4968" s="1" t="s">
        <v>7465</v>
      </c>
      <c r="H4968" s="1" t="s">
        <v>8500</v>
      </c>
      <c r="I4968" s="1">
        <v>2</v>
      </c>
      <c r="L4968" s="1">
        <v>1</v>
      </c>
      <c r="M4968" s="2" t="s">
        <v>7491</v>
      </c>
      <c r="N4968" s="2" t="s">
        <v>8534</v>
      </c>
      <c r="S4968" s="1" t="s">
        <v>68</v>
      </c>
      <c r="T4968" s="1" t="s">
        <v>8708</v>
      </c>
      <c r="Y4968" s="1" t="s">
        <v>53</v>
      </c>
      <c r="Z4968" s="1" t="s">
        <v>9315</v>
      </c>
      <c r="AC4968" s="1">
        <v>6</v>
      </c>
      <c r="AD4968" s="1" t="s">
        <v>75</v>
      </c>
      <c r="AE4968" s="1" t="s">
        <v>11549</v>
      </c>
    </row>
    <row r="4969" spans="1:72" ht="13.5" customHeight="1">
      <c r="A4969" s="3" t="str">
        <f>HYPERLINK("http://kyu.snu.ac.kr/sdhj/index.jsp?type=hj/GK14605_00IH_0001_0087.jpg","1720_각북면_87")</f>
        <v>1720_각북면_87</v>
      </c>
      <c r="B4969" s="2">
        <v>1720</v>
      </c>
      <c r="C4969" s="2" t="s">
        <v>15637</v>
      </c>
      <c r="D4969" s="2" t="s">
        <v>15638</v>
      </c>
      <c r="E4969" s="2">
        <v>4968</v>
      </c>
      <c r="F4969" s="1">
        <v>21</v>
      </c>
      <c r="G4969" s="1" t="s">
        <v>7465</v>
      </c>
      <c r="H4969" s="1" t="s">
        <v>8500</v>
      </c>
      <c r="I4969" s="1">
        <v>2</v>
      </c>
      <c r="L4969" s="1">
        <v>1</v>
      </c>
      <c r="M4969" s="2" t="s">
        <v>7491</v>
      </c>
      <c r="N4969" s="2" t="s">
        <v>8534</v>
      </c>
      <c r="S4969" s="1" t="s">
        <v>68</v>
      </c>
      <c r="T4969" s="1" t="s">
        <v>8708</v>
      </c>
      <c r="Y4969" s="1" t="s">
        <v>4706</v>
      </c>
      <c r="Z4969" s="1" t="s">
        <v>9540</v>
      </c>
      <c r="AC4969" s="1">
        <v>1</v>
      </c>
      <c r="AD4969" s="1" t="s">
        <v>107</v>
      </c>
      <c r="AE4969" s="1" t="s">
        <v>11521</v>
      </c>
      <c r="AF4969" s="1" t="s">
        <v>135</v>
      </c>
      <c r="AG4969" s="1" t="s">
        <v>11569</v>
      </c>
    </row>
    <row r="4970" spans="1:72" ht="13.5" customHeight="1">
      <c r="A4970" s="3" t="str">
        <f>HYPERLINK("http://kyu.snu.ac.kr/sdhj/index.jsp?type=hj/GK14605_00IH_0001_0087.jpg","1720_각북면_87")</f>
        <v>1720_각북면_87</v>
      </c>
      <c r="B4970" s="2">
        <v>1720</v>
      </c>
      <c r="C4970" s="2" t="s">
        <v>15637</v>
      </c>
      <c r="D4970" s="2" t="s">
        <v>15638</v>
      </c>
      <c r="E4970" s="2">
        <v>4969</v>
      </c>
      <c r="F4970" s="1">
        <v>21</v>
      </c>
      <c r="G4970" s="1" t="s">
        <v>7465</v>
      </c>
      <c r="H4970" s="1" t="s">
        <v>8500</v>
      </c>
      <c r="I4970" s="1">
        <v>2</v>
      </c>
      <c r="L4970" s="1">
        <v>2</v>
      </c>
      <c r="M4970" s="2" t="s">
        <v>18671</v>
      </c>
      <c r="N4970" s="2" t="s">
        <v>18672</v>
      </c>
      <c r="T4970" s="1" t="s">
        <v>15624</v>
      </c>
      <c r="U4970" s="1" t="s">
        <v>227</v>
      </c>
      <c r="V4970" s="1" t="s">
        <v>15676</v>
      </c>
      <c r="W4970" s="1" t="s">
        <v>1696</v>
      </c>
      <c r="X4970" s="1" t="s">
        <v>9286</v>
      </c>
      <c r="Y4970" s="1" t="s">
        <v>4119</v>
      </c>
      <c r="Z4970" s="1" t="s">
        <v>8612</v>
      </c>
      <c r="AC4970" s="1">
        <v>64</v>
      </c>
      <c r="AD4970" s="1" t="s">
        <v>105</v>
      </c>
      <c r="AE4970" s="1" t="s">
        <v>11518</v>
      </c>
      <c r="AJ4970" s="1" t="s">
        <v>17</v>
      </c>
      <c r="AK4970" s="1" t="s">
        <v>11718</v>
      </c>
      <c r="AL4970" s="1" t="s">
        <v>720</v>
      </c>
      <c r="AM4970" s="1" t="s">
        <v>11736</v>
      </c>
      <c r="AT4970" s="1" t="s">
        <v>88</v>
      </c>
      <c r="AU4970" s="1" t="s">
        <v>8828</v>
      </c>
      <c r="AV4970" s="1" t="s">
        <v>1671</v>
      </c>
      <c r="AW4970" s="1" t="s">
        <v>9383</v>
      </c>
      <c r="BG4970" s="1" t="s">
        <v>233</v>
      </c>
      <c r="BH4970" s="1" t="s">
        <v>8848</v>
      </c>
      <c r="BI4970" s="1" t="s">
        <v>7467</v>
      </c>
      <c r="BJ4970" s="1" t="s">
        <v>13054</v>
      </c>
      <c r="BK4970" s="1" t="s">
        <v>818</v>
      </c>
      <c r="BL4970" s="1" t="s">
        <v>8881</v>
      </c>
      <c r="BM4970" s="1" t="s">
        <v>5659</v>
      </c>
      <c r="BN4970" s="1" t="s">
        <v>10168</v>
      </c>
      <c r="BO4970" s="1" t="s">
        <v>88</v>
      </c>
      <c r="BP4970" s="1" t="s">
        <v>8828</v>
      </c>
      <c r="BQ4970" s="1" t="s">
        <v>7495</v>
      </c>
      <c r="BR4970" s="1" t="s">
        <v>17567</v>
      </c>
      <c r="BS4970" s="1" t="s">
        <v>236</v>
      </c>
      <c r="BT4970" s="1" t="s">
        <v>11694</v>
      </c>
    </row>
    <row r="4971" spans="1:72" ht="13.5" customHeight="1">
      <c r="A4971" s="3" t="str">
        <f>HYPERLINK("http://kyu.snu.ac.kr/sdhj/index.jsp?type=hj/GK14605_00IH_0001_0087.jpg","1720_각북면_87")</f>
        <v>1720_각북면_87</v>
      </c>
      <c r="B4971" s="2">
        <v>1720</v>
      </c>
      <c r="C4971" s="2" t="s">
        <v>17568</v>
      </c>
      <c r="D4971" s="2" t="s">
        <v>17569</v>
      </c>
      <c r="E4971" s="2">
        <v>4970</v>
      </c>
      <c r="F4971" s="1">
        <v>21</v>
      </c>
      <c r="G4971" s="1" t="s">
        <v>7465</v>
      </c>
      <c r="H4971" s="1" t="s">
        <v>8500</v>
      </c>
      <c r="I4971" s="1">
        <v>2</v>
      </c>
      <c r="L4971" s="1">
        <v>2</v>
      </c>
      <c r="M4971" s="2" t="s">
        <v>18671</v>
      </c>
      <c r="N4971" s="2" t="s">
        <v>18672</v>
      </c>
      <c r="S4971" s="1" t="s">
        <v>51</v>
      </c>
      <c r="T4971" s="1" t="s">
        <v>1413</v>
      </c>
      <c r="W4971" s="1" t="s">
        <v>245</v>
      </c>
      <c r="X4971" s="1" t="s">
        <v>9269</v>
      </c>
      <c r="Y4971" s="1" t="s">
        <v>53</v>
      </c>
      <c r="Z4971" s="1" t="s">
        <v>9315</v>
      </c>
      <c r="AC4971" s="1">
        <v>48</v>
      </c>
      <c r="AD4971" s="1" t="s">
        <v>244</v>
      </c>
      <c r="AE4971" s="1" t="s">
        <v>9717</v>
      </c>
      <c r="AJ4971" s="1" t="s">
        <v>17</v>
      </c>
      <c r="AK4971" s="1" t="s">
        <v>11718</v>
      </c>
      <c r="AL4971" s="1" t="s">
        <v>158</v>
      </c>
      <c r="AM4971" s="1" t="s">
        <v>11647</v>
      </c>
      <c r="AT4971" s="1" t="s">
        <v>48</v>
      </c>
      <c r="AU4971" s="1" t="s">
        <v>8899</v>
      </c>
      <c r="AV4971" s="1" t="s">
        <v>1595</v>
      </c>
      <c r="AW4971" s="1" t="s">
        <v>9856</v>
      </c>
      <c r="BG4971" s="1" t="s">
        <v>48</v>
      </c>
      <c r="BH4971" s="1" t="s">
        <v>8899</v>
      </c>
      <c r="BI4971" s="1" t="s">
        <v>7422</v>
      </c>
      <c r="BJ4971" s="1" t="s">
        <v>12123</v>
      </c>
      <c r="BK4971" s="1" t="s">
        <v>233</v>
      </c>
      <c r="BL4971" s="1" t="s">
        <v>8848</v>
      </c>
      <c r="BM4971" s="1" t="s">
        <v>4217</v>
      </c>
      <c r="BN4971" s="1" t="s">
        <v>9339</v>
      </c>
      <c r="BO4971" s="1" t="s">
        <v>88</v>
      </c>
      <c r="BP4971" s="1" t="s">
        <v>8828</v>
      </c>
      <c r="BQ4971" s="1" t="s">
        <v>7496</v>
      </c>
      <c r="BR4971" s="1" t="s">
        <v>14109</v>
      </c>
      <c r="BS4971" s="1" t="s">
        <v>41</v>
      </c>
      <c r="BT4971" s="1" t="s">
        <v>11660</v>
      </c>
    </row>
    <row r="4972" spans="1:72" ht="13.5" customHeight="1">
      <c r="A4972" s="3" t="str">
        <f>HYPERLINK("http://kyu.snu.ac.kr/sdhj/index.jsp?type=hj/GK14605_00IH_0001_0087.jpg","1720_각북면_87")</f>
        <v>1720_각북면_87</v>
      </c>
      <c r="B4972" s="2">
        <v>1720</v>
      </c>
      <c r="C4972" s="2" t="s">
        <v>15666</v>
      </c>
      <c r="D4972" s="2" t="s">
        <v>15667</v>
      </c>
      <c r="E4972" s="2">
        <v>4971</v>
      </c>
      <c r="F4972" s="1">
        <v>21</v>
      </c>
      <c r="G4972" s="1" t="s">
        <v>7465</v>
      </c>
      <c r="H4972" s="1" t="s">
        <v>8500</v>
      </c>
      <c r="I4972" s="1">
        <v>2</v>
      </c>
      <c r="L4972" s="1">
        <v>2</v>
      </c>
      <c r="M4972" s="2" t="s">
        <v>18671</v>
      </c>
      <c r="N4972" s="2" t="s">
        <v>18672</v>
      </c>
      <c r="S4972" s="1" t="s">
        <v>68</v>
      </c>
      <c r="T4972" s="1" t="s">
        <v>8708</v>
      </c>
      <c r="Y4972" s="1" t="s">
        <v>53</v>
      </c>
      <c r="Z4972" s="1" t="s">
        <v>9315</v>
      </c>
      <c r="AC4972" s="1">
        <v>11</v>
      </c>
      <c r="AD4972" s="1" t="s">
        <v>70</v>
      </c>
      <c r="AE4972" s="1" t="s">
        <v>11531</v>
      </c>
    </row>
    <row r="4973" spans="1:72" ht="13.5" customHeight="1">
      <c r="A4973" s="3" t="str">
        <f>HYPERLINK("http://kyu.snu.ac.kr/sdhj/index.jsp?type=hj/GK14605_00IH_0001_0087.jpg","1720_각북면_87")</f>
        <v>1720_각북면_87</v>
      </c>
      <c r="B4973" s="2">
        <v>1720</v>
      </c>
      <c r="C4973" s="2" t="s">
        <v>15637</v>
      </c>
      <c r="D4973" s="2" t="s">
        <v>15638</v>
      </c>
      <c r="E4973" s="2">
        <v>4972</v>
      </c>
      <c r="F4973" s="1">
        <v>21</v>
      </c>
      <c r="G4973" s="1" t="s">
        <v>7465</v>
      </c>
      <c r="H4973" s="1" t="s">
        <v>8500</v>
      </c>
      <c r="I4973" s="1">
        <v>2</v>
      </c>
      <c r="L4973" s="1">
        <v>2</v>
      </c>
      <c r="M4973" s="2" t="s">
        <v>18671</v>
      </c>
      <c r="N4973" s="2" t="s">
        <v>18672</v>
      </c>
      <c r="S4973" s="1" t="s">
        <v>68</v>
      </c>
      <c r="T4973" s="1" t="s">
        <v>8708</v>
      </c>
      <c r="Y4973" s="1" t="s">
        <v>53</v>
      </c>
      <c r="Z4973" s="1" t="s">
        <v>9315</v>
      </c>
      <c r="AC4973" s="1">
        <v>4</v>
      </c>
      <c r="AD4973" s="1" t="s">
        <v>105</v>
      </c>
      <c r="AE4973" s="1" t="s">
        <v>11518</v>
      </c>
    </row>
    <row r="4974" spans="1:72" ht="13.5" customHeight="1">
      <c r="A4974" s="3" t="str">
        <f>HYPERLINK("http://kyu.snu.ac.kr/sdhj/index.jsp?type=hj/GK14605_00IH_0001_0087.jpg","1720_각북면_87")</f>
        <v>1720_각북면_87</v>
      </c>
      <c r="B4974" s="2">
        <v>1720</v>
      </c>
      <c r="C4974" s="2" t="s">
        <v>15637</v>
      </c>
      <c r="D4974" s="2" t="s">
        <v>15638</v>
      </c>
      <c r="E4974" s="2">
        <v>4973</v>
      </c>
      <c r="F4974" s="1">
        <v>21</v>
      </c>
      <c r="G4974" s="1" t="s">
        <v>7465</v>
      </c>
      <c r="H4974" s="1" t="s">
        <v>8500</v>
      </c>
      <c r="I4974" s="1">
        <v>2</v>
      </c>
      <c r="L4974" s="1">
        <v>2</v>
      </c>
      <c r="M4974" s="2" t="s">
        <v>18671</v>
      </c>
      <c r="N4974" s="2" t="s">
        <v>18672</v>
      </c>
      <c r="S4974" s="1" t="s">
        <v>68</v>
      </c>
      <c r="T4974" s="1" t="s">
        <v>8708</v>
      </c>
      <c r="Y4974" s="1" t="s">
        <v>3800</v>
      </c>
      <c r="Z4974" s="1" t="s">
        <v>9726</v>
      </c>
      <c r="AC4974" s="1">
        <v>2</v>
      </c>
      <c r="AD4974" s="1" t="s">
        <v>106</v>
      </c>
      <c r="AE4974" s="1" t="s">
        <v>11517</v>
      </c>
      <c r="AG4974" s="1" t="s">
        <v>15646</v>
      </c>
    </row>
    <row r="4975" spans="1:72" ht="13.5" customHeight="1">
      <c r="A4975" s="3" t="str">
        <f>HYPERLINK("http://kyu.snu.ac.kr/sdhj/index.jsp?type=hj/GK14605_00IH_0001_0087.jpg","1720_각북면_87")</f>
        <v>1720_각북면_87</v>
      </c>
      <c r="B4975" s="2">
        <v>1720</v>
      </c>
      <c r="C4975" s="2" t="s">
        <v>15637</v>
      </c>
      <c r="D4975" s="2" t="s">
        <v>15638</v>
      </c>
      <c r="E4975" s="2">
        <v>4974</v>
      </c>
      <c r="F4975" s="1">
        <v>21</v>
      </c>
      <c r="G4975" s="1" t="s">
        <v>7465</v>
      </c>
      <c r="H4975" s="1" t="s">
        <v>8500</v>
      </c>
      <c r="I4975" s="1">
        <v>2</v>
      </c>
      <c r="L4975" s="1">
        <v>2</v>
      </c>
      <c r="M4975" s="2" t="s">
        <v>18671</v>
      </c>
      <c r="N4975" s="2" t="s">
        <v>18672</v>
      </c>
      <c r="S4975" s="1" t="s">
        <v>68</v>
      </c>
      <c r="T4975" s="1" t="s">
        <v>8708</v>
      </c>
      <c r="Y4975" s="1" t="s">
        <v>53</v>
      </c>
      <c r="Z4975" s="1" t="s">
        <v>9315</v>
      </c>
      <c r="AC4975" s="1">
        <v>1</v>
      </c>
      <c r="AD4975" s="1" t="s">
        <v>107</v>
      </c>
      <c r="AE4975" s="1" t="s">
        <v>11521</v>
      </c>
      <c r="AF4975" s="1" t="s">
        <v>15470</v>
      </c>
      <c r="AG4975" s="1" t="s">
        <v>15647</v>
      </c>
    </row>
    <row r="4976" spans="1:72" ht="13.5" customHeight="1">
      <c r="A4976" s="3" t="str">
        <f>HYPERLINK("http://kyu.snu.ac.kr/sdhj/index.jsp?type=hj/GK14605_00IH_0001_0087.jpg","1720_각북면_87")</f>
        <v>1720_각북면_87</v>
      </c>
      <c r="B4976" s="2">
        <v>1720</v>
      </c>
      <c r="C4976" s="2" t="s">
        <v>15637</v>
      </c>
      <c r="D4976" s="2" t="s">
        <v>15638</v>
      </c>
      <c r="E4976" s="2">
        <v>4975</v>
      </c>
      <c r="F4976" s="1">
        <v>21</v>
      </c>
      <c r="G4976" s="1" t="s">
        <v>7465</v>
      </c>
      <c r="H4976" s="1" t="s">
        <v>8500</v>
      </c>
      <c r="I4976" s="1">
        <v>2</v>
      </c>
      <c r="L4976" s="1">
        <v>3</v>
      </c>
      <c r="M4976" s="2" t="s">
        <v>18673</v>
      </c>
      <c r="N4976" s="2" t="s">
        <v>18674</v>
      </c>
      <c r="T4976" s="1" t="s">
        <v>15624</v>
      </c>
      <c r="U4976" s="1" t="s">
        <v>749</v>
      </c>
      <c r="V4976" s="1" t="s">
        <v>8857</v>
      </c>
      <c r="W4976" s="1" t="s">
        <v>971</v>
      </c>
      <c r="X4976" s="1" t="s">
        <v>9289</v>
      </c>
      <c r="Y4976" s="1" t="s">
        <v>7497</v>
      </c>
      <c r="Z4976" s="1" t="s">
        <v>9725</v>
      </c>
      <c r="AC4976" s="1">
        <v>24</v>
      </c>
      <c r="AD4976" s="1" t="s">
        <v>132</v>
      </c>
      <c r="AE4976" s="1" t="s">
        <v>11536</v>
      </c>
      <c r="AJ4976" s="1" t="s">
        <v>17</v>
      </c>
      <c r="AK4976" s="1" t="s">
        <v>11718</v>
      </c>
      <c r="AL4976" s="1" t="s">
        <v>202</v>
      </c>
      <c r="AM4976" s="1" t="s">
        <v>11631</v>
      </c>
      <c r="AT4976" s="1" t="s">
        <v>88</v>
      </c>
      <c r="AU4976" s="1" t="s">
        <v>8828</v>
      </c>
      <c r="AV4976" s="1" t="s">
        <v>7498</v>
      </c>
      <c r="AW4976" s="1" t="s">
        <v>10615</v>
      </c>
      <c r="BG4976" s="1" t="s">
        <v>44</v>
      </c>
      <c r="BH4976" s="1" t="s">
        <v>8875</v>
      </c>
      <c r="BI4976" s="1" t="s">
        <v>4916</v>
      </c>
      <c r="BJ4976" s="1" t="s">
        <v>12406</v>
      </c>
      <c r="BK4976" s="1" t="s">
        <v>233</v>
      </c>
      <c r="BL4976" s="1" t="s">
        <v>8848</v>
      </c>
      <c r="BM4976" s="1" t="s">
        <v>2377</v>
      </c>
      <c r="BN4976" s="1" t="s">
        <v>13250</v>
      </c>
      <c r="BO4976" s="1" t="s">
        <v>88</v>
      </c>
      <c r="BP4976" s="1" t="s">
        <v>8828</v>
      </c>
      <c r="BQ4976" s="1" t="s">
        <v>7499</v>
      </c>
      <c r="BR4976" s="1" t="s">
        <v>14108</v>
      </c>
      <c r="BS4976" s="1" t="s">
        <v>720</v>
      </c>
      <c r="BT4976" s="1" t="s">
        <v>11736</v>
      </c>
    </row>
    <row r="4977" spans="1:72" ht="13.5" customHeight="1">
      <c r="A4977" s="3" t="str">
        <f>HYPERLINK("http://kyu.snu.ac.kr/sdhj/index.jsp?type=hj/GK14605_00IH_0001_0087.jpg","1720_각북면_87")</f>
        <v>1720_각북면_87</v>
      </c>
      <c r="B4977" s="2">
        <v>1720</v>
      </c>
      <c r="C4977" s="2" t="s">
        <v>15627</v>
      </c>
      <c r="D4977" s="2" t="s">
        <v>15628</v>
      </c>
      <c r="E4977" s="2">
        <v>4976</v>
      </c>
      <c r="F4977" s="1">
        <v>21</v>
      </c>
      <c r="G4977" s="1" t="s">
        <v>7465</v>
      </c>
      <c r="H4977" s="1" t="s">
        <v>8500</v>
      </c>
      <c r="I4977" s="1">
        <v>2</v>
      </c>
      <c r="L4977" s="1">
        <v>3</v>
      </c>
      <c r="M4977" s="2" t="s">
        <v>18673</v>
      </c>
      <c r="N4977" s="2" t="s">
        <v>18674</v>
      </c>
      <c r="S4977" s="1" t="s">
        <v>51</v>
      </c>
      <c r="T4977" s="1" t="s">
        <v>1413</v>
      </c>
      <c r="W4977" s="1" t="s">
        <v>245</v>
      </c>
      <c r="X4977" s="1" t="s">
        <v>9269</v>
      </c>
      <c r="Y4977" s="1" t="s">
        <v>53</v>
      </c>
      <c r="Z4977" s="1" t="s">
        <v>9315</v>
      </c>
      <c r="AC4977" s="1">
        <v>25</v>
      </c>
      <c r="AD4977" s="1" t="s">
        <v>271</v>
      </c>
      <c r="AE4977" s="1" t="s">
        <v>11546</v>
      </c>
      <c r="AJ4977" s="1" t="s">
        <v>17</v>
      </c>
      <c r="AK4977" s="1" t="s">
        <v>11718</v>
      </c>
      <c r="AL4977" s="1" t="s">
        <v>158</v>
      </c>
      <c r="AM4977" s="1" t="s">
        <v>11647</v>
      </c>
      <c r="AT4977" s="1" t="s">
        <v>233</v>
      </c>
      <c r="AU4977" s="1" t="s">
        <v>8848</v>
      </c>
      <c r="AV4977" s="1" t="s">
        <v>7500</v>
      </c>
      <c r="AW4977" s="1" t="s">
        <v>12108</v>
      </c>
      <c r="BG4977" s="1" t="s">
        <v>46</v>
      </c>
      <c r="BH4977" s="1" t="s">
        <v>11959</v>
      </c>
      <c r="BI4977" s="1" t="s">
        <v>7501</v>
      </c>
      <c r="BJ4977" s="1" t="s">
        <v>13058</v>
      </c>
      <c r="BK4977" s="1" t="s">
        <v>46</v>
      </c>
      <c r="BL4977" s="1" t="s">
        <v>11959</v>
      </c>
      <c r="BM4977" s="1" t="s">
        <v>7502</v>
      </c>
      <c r="BN4977" s="1" t="s">
        <v>8807</v>
      </c>
      <c r="BO4977" s="1" t="s">
        <v>46</v>
      </c>
      <c r="BP4977" s="1" t="s">
        <v>11959</v>
      </c>
      <c r="BQ4977" s="1" t="s">
        <v>7503</v>
      </c>
      <c r="BR4977" s="1" t="s">
        <v>14107</v>
      </c>
      <c r="BS4977" s="1" t="s">
        <v>241</v>
      </c>
      <c r="BT4977" s="1" t="s">
        <v>11687</v>
      </c>
    </row>
    <row r="4978" spans="1:72" ht="13.5" customHeight="1">
      <c r="A4978" s="3" t="str">
        <f>HYPERLINK("http://kyu.snu.ac.kr/sdhj/index.jsp?type=hj/GK14605_00IH_0001_0087.jpg","1720_각북면_87")</f>
        <v>1720_각북면_87</v>
      </c>
      <c r="B4978" s="2">
        <v>1720</v>
      </c>
      <c r="C4978" s="2" t="s">
        <v>15637</v>
      </c>
      <c r="D4978" s="2" t="s">
        <v>15638</v>
      </c>
      <c r="E4978" s="2">
        <v>4977</v>
      </c>
      <c r="F4978" s="1">
        <v>21</v>
      </c>
      <c r="G4978" s="1" t="s">
        <v>7465</v>
      </c>
      <c r="H4978" s="1" t="s">
        <v>8500</v>
      </c>
      <c r="I4978" s="1">
        <v>2</v>
      </c>
      <c r="L4978" s="1">
        <v>3</v>
      </c>
      <c r="M4978" s="2" t="s">
        <v>18673</v>
      </c>
      <c r="N4978" s="2" t="s">
        <v>18674</v>
      </c>
      <c r="S4978" s="1" t="s">
        <v>66</v>
      </c>
      <c r="T4978" s="1" t="s">
        <v>8716</v>
      </c>
      <c r="Y4978" s="1" t="s">
        <v>53</v>
      </c>
      <c r="Z4978" s="1" t="s">
        <v>9315</v>
      </c>
      <c r="AC4978" s="1">
        <v>12</v>
      </c>
      <c r="AD4978" s="1" t="s">
        <v>137</v>
      </c>
      <c r="AE4978" s="1" t="s">
        <v>9320</v>
      </c>
    </row>
    <row r="4979" spans="1:72" ht="13.5" customHeight="1">
      <c r="A4979" s="3" t="str">
        <f>HYPERLINK("http://kyu.snu.ac.kr/sdhj/index.jsp?type=hj/GK14605_00IH_0001_0087.jpg","1720_각북면_87")</f>
        <v>1720_각북면_87</v>
      </c>
      <c r="B4979" s="2">
        <v>1720</v>
      </c>
      <c r="C4979" s="2" t="s">
        <v>15637</v>
      </c>
      <c r="D4979" s="2" t="s">
        <v>15638</v>
      </c>
      <c r="E4979" s="2">
        <v>4978</v>
      </c>
      <c r="F4979" s="1">
        <v>21</v>
      </c>
      <c r="G4979" s="1" t="s">
        <v>7465</v>
      </c>
      <c r="H4979" s="1" t="s">
        <v>8500</v>
      </c>
      <c r="I4979" s="1">
        <v>2</v>
      </c>
      <c r="L4979" s="1">
        <v>3</v>
      </c>
      <c r="M4979" s="2" t="s">
        <v>18673</v>
      </c>
      <c r="N4979" s="2" t="s">
        <v>18674</v>
      </c>
      <c r="S4979" s="1" t="s">
        <v>66</v>
      </c>
      <c r="T4979" s="1" t="s">
        <v>8716</v>
      </c>
      <c r="Y4979" s="1" t="s">
        <v>53</v>
      </c>
      <c r="Z4979" s="1" t="s">
        <v>9315</v>
      </c>
      <c r="AC4979" s="1">
        <v>5</v>
      </c>
      <c r="AD4979" s="1" t="s">
        <v>249</v>
      </c>
      <c r="AE4979" s="1" t="s">
        <v>11523</v>
      </c>
      <c r="AF4979" s="1" t="s">
        <v>135</v>
      </c>
      <c r="AG4979" s="1" t="s">
        <v>11569</v>
      </c>
    </row>
    <row r="4980" spans="1:72" ht="13.5" customHeight="1">
      <c r="A4980" s="3" t="str">
        <f>HYPERLINK("http://kyu.snu.ac.kr/sdhj/index.jsp?type=hj/GK14605_00IH_0001_0087.jpg","1720_각북면_87")</f>
        <v>1720_각북면_87</v>
      </c>
      <c r="B4980" s="2">
        <v>1720</v>
      </c>
      <c r="C4980" s="2" t="s">
        <v>15637</v>
      </c>
      <c r="D4980" s="2" t="s">
        <v>15638</v>
      </c>
      <c r="E4980" s="2">
        <v>4979</v>
      </c>
      <c r="F4980" s="1">
        <v>21</v>
      </c>
      <c r="G4980" s="1" t="s">
        <v>7465</v>
      </c>
      <c r="H4980" s="1" t="s">
        <v>8500</v>
      </c>
      <c r="I4980" s="1">
        <v>2</v>
      </c>
      <c r="L4980" s="1">
        <v>4</v>
      </c>
      <c r="M4980" s="2" t="s">
        <v>18675</v>
      </c>
      <c r="N4980" s="2" t="s">
        <v>18676</v>
      </c>
      <c r="T4980" s="1" t="s">
        <v>15624</v>
      </c>
      <c r="U4980" s="1" t="s">
        <v>1755</v>
      </c>
      <c r="V4980" s="1" t="s">
        <v>8859</v>
      </c>
      <c r="W4980" s="1" t="s">
        <v>2332</v>
      </c>
      <c r="X4980" s="1" t="s">
        <v>9292</v>
      </c>
      <c r="Y4980" s="1" t="s">
        <v>7504</v>
      </c>
      <c r="Z4980" s="1" t="s">
        <v>9724</v>
      </c>
      <c r="AC4980" s="1">
        <v>61</v>
      </c>
      <c r="AD4980" s="1" t="s">
        <v>107</v>
      </c>
      <c r="AE4980" s="1" t="s">
        <v>11521</v>
      </c>
      <c r="AJ4980" s="1" t="s">
        <v>17</v>
      </c>
      <c r="AK4980" s="1" t="s">
        <v>11718</v>
      </c>
      <c r="AL4980" s="1" t="s">
        <v>5154</v>
      </c>
      <c r="AM4980" s="1" t="s">
        <v>11634</v>
      </c>
      <c r="AT4980" s="1" t="s">
        <v>153</v>
      </c>
      <c r="AU4980" s="1" t="s">
        <v>8874</v>
      </c>
      <c r="AV4980" s="1" t="s">
        <v>5980</v>
      </c>
      <c r="AW4980" s="1" t="s">
        <v>9330</v>
      </c>
      <c r="BG4980" s="1" t="s">
        <v>153</v>
      </c>
      <c r="BH4980" s="1" t="s">
        <v>8874</v>
      </c>
      <c r="BI4980" s="1" t="s">
        <v>7505</v>
      </c>
      <c r="BJ4980" s="1" t="s">
        <v>12928</v>
      </c>
      <c r="BK4980" s="1" t="s">
        <v>153</v>
      </c>
      <c r="BL4980" s="1" t="s">
        <v>8874</v>
      </c>
      <c r="BM4980" s="1" t="s">
        <v>7506</v>
      </c>
      <c r="BN4980" s="1" t="s">
        <v>8830</v>
      </c>
      <c r="BO4980" s="1" t="s">
        <v>88</v>
      </c>
      <c r="BP4980" s="1" t="s">
        <v>8828</v>
      </c>
      <c r="BQ4980" s="1" t="s">
        <v>7507</v>
      </c>
      <c r="BR4980" s="1" t="s">
        <v>14106</v>
      </c>
      <c r="BS4980" s="1" t="s">
        <v>5154</v>
      </c>
      <c r="BT4980" s="1" t="s">
        <v>11634</v>
      </c>
    </row>
    <row r="4981" spans="1:72" ht="13.5" customHeight="1">
      <c r="A4981" s="3" t="str">
        <f>HYPERLINK("http://kyu.snu.ac.kr/sdhj/index.jsp?type=hj/GK14605_00IH_0001_0087.jpg","1720_각북면_87")</f>
        <v>1720_각북면_87</v>
      </c>
      <c r="B4981" s="2">
        <v>1720</v>
      </c>
      <c r="C4981" s="2" t="s">
        <v>15972</v>
      </c>
      <c r="D4981" s="2" t="s">
        <v>15973</v>
      </c>
      <c r="E4981" s="2">
        <v>4980</v>
      </c>
      <c r="F4981" s="1">
        <v>21</v>
      </c>
      <c r="G4981" s="1" t="s">
        <v>7465</v>
      </c>
      <c r="H4981" s="1" t="s">
        <v>8500</v>
      </c>
      <c r="I4981" s="1">
        <v>2</v>
      </c>
      <c r="L4981" s="1">
        <v>4</v>
      </c>
      <c r="M4981" s="2" t="s">
        <v>18675</v>
      </c>
      <c r="N4981" s="2" t="s">
        <v>18676</v>
      </c>
      <c r="S4981" s="1" t="s">
        <v>51</v>
      </c>
      <c r="T4981" s="1" t="s">
        <v>1413</v>
      </c>
      <c r="W4981" s="1" t="s">
        <v>109</v>
      </c>
      <c r="X4981" s="1" t="s">
        <v>9273</v>
      </c>
      <c r="Y4981" s="1" t="s">
        <v>53</v>
      </c>
      <c r="Z4981" s="1" t="s">
        <v>9315</v>
      </c>
      <c r="AC4981" s="1">
        <v>55</v>
      </c>
      <c r="AD4981" s="1" t="s">
        <v>289</v>
      </c>
      <c r="AE4981" s="1" t="s">
        <v>11559</v>
      </c>
      <c r="AJ4981" s="1" t="s">
        <v>17</v>
      </c>
      <c r="AK4981" s="1" t="s">
        <v>11718</v>
      </c>
      <c r="AL4981" s="1" t="s">
        <v>101</v>
      </c>
      <c r="AM4981" s="1" t="s">
        <v>11730</v>
      </c>
      <c r="AT4981" s="1" t="s">
        <v>88</v>
      </c>
      <c r="AU4981" s="1" t="s">
        <v>8828</v>
      </c>
      <c r="AV4981" s="1" t="s">
        <v>1034</v>
      </c>
      <c r="AW4981" s="1" t="s">
        <v>8797</v>
      </c>
      <c r="BG4981" s="1" t="s">
        <v>88</v>
      </c>
      <c r="BH4981" s="1" t="s">
        <v>8828</v>
      </c>
      <c r="BI4981" s="1" t="s">
        <v>3334</v>
      </c>
      <c r="BJ4981" s="1" t="s">
        <v>10169</v>
      </c>
      <c r="BM4981" s="1" t="s">
        <v>6948</v>
      </c>
      <c r="BN4981" s="1" t="s">
        <v>12157</v>
      </c>
      <c r="BO4981" s="1" t="s">
        <v>88</v>
      </c>
      <c r="BP4981" s="1" t="s">
        <v>8828</v>
      </c>
      <c r="BQ4981" s="1" t="s">
        <v>7508</v>
      </c>
      <c r="BR4981" s="1" t="s">
        <v>14105</v>
      </c>
      <c r="BS4981" s="1" t="s">
        <v>5057</v>
      </c>
      <c r="BT4981" s="1" t="s">
        <v>11638</v>
      </c>
    </row>
    <row r="4982" spans="1:72" ht="13.5" customHeight="1">
      <c r="A4982" s="3" t="str">
        <f>HYPERLINK("http://kyu.snu.ac.kr/sdhj/index.jsp?type=hj/GK14605_00IH_0001_0087.jpg","1720_각북면_87")</f>
        <v>1720_각북면_87</v>
      </c>
      <c r="B4982" s="2">
        <v>1720</v>
      </c>
      <c r="C4982" s="2" t="s">
        <v>15839</v>
      </c>
      <c r="D4982" s="2" t="s">
        <v>15840</v>
      </c>
      <c r="E4982" s="2">
        <v>4981</v>
      </c>
      <c r="F4982" s="1">
        <v>21</v>
      </c>
      <c r="G4982" s="1" t="s">
        <v>7465</v>
      </c>
      <c r="H4982" s="1" t="s">
        <v>8500</v>
      </c>
      <c r="I4982" s="1">
        <v>2</v>
      </c>
      <c r="L4982" s="1">
        <v>4</v>
      </c>
      <c r="M4982" s="2" t="s">
        <v>18675</v>
      </c>
      <c r="N4982" s="2" t="s">
        <v>18676</v>
      </c>
      <c r="S4982" s="1" t="s">
        <v>71</v>
      </c>
      <c r="T4982" s="1" t="s">
        <v>8710</v>
      </c>
      <c r="Y4982" s="1" t="s">
        <v>18874</v>
      </c>
      <c r="Z4982" s="1" t="s">
        <v>9723</v>
      </c>
      <c r="AG4982" s="1" t="s">
        <v>15703</v>
      </c>
    </row>
    <row r="4983" spans="1:72" ht="13.5" customHeight="1">
      <c r="A4983" s="3" t="str">
        <f>HYPERLINK("http://kyu.snu.ac.kr/sdhj/index.jsp?type=hj/GK14605_00IH_0001_0087.jpg","1720_각북면_87")</f>
        <v>1720_각북면_87</v>
      </c>
      <c r="B4983" s="2">
        <v>1720</v>
      </c>
      <c r="C4983" s="2" t="s">
        <v>15637</v>
      </c>
      <c r="D4983" s="2" t="s">
        <v>15638</v>
      </c>
      <c r="E4983" s="2">
        <v>4982</v>
      </c>
      <c r="F4983" s="1">
        <v>21</v>
      </c>
      <c r="G4983" s="1" t="s">
        <v>7465</v>
      </c>
      <c r="H4983" s="1" t="s">
        <v>8500</v>
      </c>
      <c r="I4983" s="1">
        <v>2</v>
      </c>
      <c r="L4983" s="1">
        <v>4</v>
      </c>
      <c r="M4983" s="2" t="s">
        <v>18675</v>
      </c>
      <c r="N4983" s="2" t="s">
        <v>18676</v>
      </c>
      <c r="S4983" s="1" t="s">
        <v>133</v>
      </c>
      <c r="T4983" s="1" t="s">
        <v>8712</v>
      </c>
      <c r="W4983" s="1" t="s">
        <v>325</v>
      </c>
      <c r="X4983" s="1" t="s">
        <v>9291</v>
      </c>
      <c r="Y4983" s="1" t="s">
        <v>53</v>
      </c>
      <c r="Z4983" s="1" t="s">
        <v>9315</v>
      </c>
      <c r="AF4983" s="1" t="s">
        <v>15468</v>
      </c>
      <c r="AG4983" s="1" t="s">
        <v>17570</v>
      </c>
    </row>
    <row r="4984" spans="1:72" ht="13.5" customHeight="1">
      <c r="A4984" s="3" t="str">
        <f>HYPERLINK("http://kyu.snu.ac.kr/sdhj/index.jsp?type=hj/GK14605_00IH_0001_0087.jpg","1720_각북면_87")</f>
        <v>1720_각북면_87</v>
      </c>
      <c r="B4984" s="2">
        <v>1720</v>
      </c>
      <c r="C4984" s="2" t="s">
        <v>15637</v>
      </c>
      <c r="D4984" s="2" t="s">
        <v>15638</v>
      </c>
      <c r="E4984" s="2">
        <v>4983</v>
      </c>
      <c r="F4984" s="1">
        <v>21</v>
      </c>
      <c r="G4984" s="1" t="s">
        <v>7465</v>
      </c>
      <c r="H4984" s="1" t="s">
        <v>8500</v>
      </c>
      <c r="I4984" s="1">
        <v>2</v>
      </c>
      <c r="L4984" s="1">
        <v>4</v>
      </c>
      <c r="M4984" s="2" t="s">
        <v>18675</v>
      </c>
      <c r="N4984" s="2" t="s">
        <v>18676</v>
      </c>
      <c r="S4984" s="1" t="s">
        <v>71</v>
      </c>
      <c r="T4984" s="1" t="s">
        <v>8710</v>
      </c>
      <c r="U4984" s="1" t="s">
        <v>821</v>
      </c>
      <c r="V4984" s="1" t="s">
        <v>8822</v>
      </c>
      <c r="Y4984" s="1" t="s">
        <v>908</v>
      </c>
      <c r="Z4984" s="1" t="s">
        <v>9722</v>
      </c>
      <c r="AC4984" s="1">
        <v>35</v>
      </c>
      <c r="AD4984" s="1" t="s">
        <v>111</v>
      </c>
      <c r="AE4984" s="1" t="s">
        <v>8821</v>
      </c>
    </row>
    <row r="4985" spans="1:72" ht="13.5" customHeight="1">
      <c r="A4985" s="3" t="str">
        <f>HYPERLINK("http://kyu.snu.ac.kr/sdhj/index.jsp?type=hj/GK14605_00IH_0001_0087.jpg","1720_각북면_87")</f>
        <v>1720_각북면_87</v>
      </c>
      <c r="B4985" s="2">
        <v>1720</v>
      </c>
      <c r="C4985" s="2" t="s">
        <v>15735</v>
      </c>
      <c r="D4985" s="2" t="s">
        <v>15736</v>
      </c>
      <c r="E4985" s="2">
        <v>4984</v>
      </c>
      <c r="F4985" s="1">
        <v>21</v>
      </c>
      <c r="G4985" s="1" t="s">
        <v>7465</v>
      </c>
      <c r="H4985" s="1" t="s">
        <v>8500</v>
      </c>
      <c r="I4985" s="1">
        <v>2</v>
      </c>
      <c r="L4985" s="1">
        <v>4</v>
      </c>
      <c r="M4985" s="2" t="s">
        <v>18675</v>
      </c>
      <c r="N4985" s="2" t="s">
        <v>18676</v>
      </c>
      <c r="S4985" s="1" t="s">
        <v>127</v>
      </c>
      <c r="T4985" s="1" t="s">
        <v>8714</v>
      </c>
      <c r="W4985" s="1" t="s">
        <v>437</v>
      </c>
      <c r="X4985" s="1" t="s">
        <v>9293</v>
      </c>
      <c r="Y4985" s="1" t="s">
        <v>53</v>
      </c>
      <c r="Z4985" s="1" t="s">
        <v>9315</v>
      </c>
      <c r="AF4985" s="1" t="s">
        <v>67</v>
      </c>
      <c r="AG4985" s="1" t="s">
        <v>9286</v>
      </c>
    </row>
    <row r="4986" spans="1:72" ht="13.5" customHeight="1">
      <c r="A4986" s="3" t="str">
        <f>HYPERLINK("http://kyu.snu.ac.kr/sdhj/index.jsp?type=hj/GK14605_00IH_0001_0087.jpg","1720_각북면_87")</f>
        <v>1720_각북면_87</v>
      </c>
      <c r="B4986" s="2">
        <v>1720</v>
      </c>
      <c r="C4986" s="2" t="s">
        <v>15637</v>
      </c>
      <c r="D4986" s="2" t="s">
        <v>15638</v>
      </c>
      <c r="E4986" s="2">
        <v>4985</v>
      </c>
      <c r="F4986" s="1">
        <v>21</v>
      </c>
      <c r="G4986" s="1" t="s">
        <v>7465</v>
      </c>
      <c r="H4986" s="1" t="s">
        <v>8500</v>
      </c>
      <c r="I4986" s="1">
        <v>2</v>
      </c>
      <c r="L4986" s="1">
        <v>5</v>
      </c>
      <c r="M4986" s="2" t="s">
        <v>18677</v>
      </c>
      <c r="N4986" s="2" t="s">
        <v>18678</v>
      </c>
      <c r="T4986" s="1" t="s">
        <v>15624</v>
      </c>
      <c r="U4986" s="1" t="s">
        <v>7479</v>
      </c>
      <c r="V4986" s="1" t="s">
        <v>8907</v>
      </c>
      <c r="W4986" s="1" t="s">
        <v>1696</v>
      </c>
      <c r="X4986" s="1" t="s">
        <v>9286</v>
      </c>
      <c r="Y4986" s="1" t="s">
        <v>7509</v>
      </c>
      <c r="Z4986" s="1" t="s">
        <v>9721</v>
      </c>
      <c r="AC4986" s="1">
        <v>41</v>
      </c>
      <c r="AD4986" s="1" t="s">
        <v>211</v>
      </c>
      <c r="AE4986" s="1" t="s">
        <v>10681</v>
      </c>
      <c r="AJ4986" s="1" t="s">
        <v>17</v>
      </c>
      <c r="AK4986" s="1" t="s">
        <v>11718</v>
      </c>
      <c r="AL4986" s="1" t="s">
        <v>720</v>
      </c>
      <c r="AM4986" s="1" t="s">
        <v>11736</v>
      </c>
      <c r="AT4986" s="1" t="s">
        <v>88</v>
      </c>
      <c r="AU4986" s="1" t="s">
        <v>8828</v>
      </c>
      <c r="AV4986" s="1" t="s">
        <v>3073</v>
      </c>
      <c r="AW4986" s="1" t="s">
        <v>9738</v>
      </c>
      <c r="BG4986" s="1" t="s">
        <v>88</v>
      </c>
      <c r="BH4986" s="1" t="s">
        <v>8828</v>
      </c>
      <c r="BI4986" s="1" t="s">
        <v>1671</v>
      </c>
      <c r="BJ4986" s="1" t="s">
        <v>9383</v>
      </c>
      <c r="BK4986" s="1" t="s">
        <v>233</v>
      </c>
      <c r="BL4986" s="1" t="s">
        <v>8848</v>
      </c>
      <c r="BM4986" s="1" t="s">
        <v>7467</v>
      </c>
      <c r="BN4986" s="1" t="s">
        <v>13054</v>
      </c>
      <c r="BO4986" s="1" t="s">
        <v>88</v>
      </c>
      <c r="BP4986" s="1" t="s">
        <v>8828</v>
      </c>
      <c r="BQ4986" s="1" t="s">
        <v>7510</v>
      </c>
      <c r="BR4986" s="1" t="s">
        <v>14104</v>
      </c>
      <c r="BS4986" s="1" t="s">
        <v>528</v>
      </c>
      <c r="BT4986" s="1" t="s">
        <v>11714</v>
      </c>
    </row>
    <row r="4987" spans="1:72" ht="13.5" customHeight="1">
      <c r="A4987" s="3" t="str">
        <f>HYPERLINK("http://kyu.snu.ac.kr/sdhj/index.jsp?type=hj/GK14605_00IH_0001_0087.jpg","1720_각북면_87")</f>
        <v>1720_각북면_87</v>
      </c>
      <c r="B4987" s="2">
        <v>1720</v>
      </c>
      <c r="C4987" s="2" t="s">
        <v>17571</v>
      </c>
      <c r="D4987" s="2" t="s">
        <v>17572</v>
      </c>
      <c r="E4987" s="2">
        <v>4986</v>
      </c>
      <c r="F4987" s="1">
        <v>21</v>
      </c>
      <c r="G4987" s="1" t="s">
        <v>7465</v>
      </c>
      <c r="H4987" s="1" t="s">
        <v>8500</v>
      </c>
      <c r="I4987" s="1">
        <v>2</v>
      </c>
      <c r="L4987" s="1">
        <v>5</v>
      </c>
      <c r="M4987" s="2" t="s">
        <v>18677</v>
      </c>
      <c r="N4987" s="2" t="s">
        <v>18678</v>
      </c>
      <c r="S4987" s="1" t="s">
        <v>51</v>
      </c>
      <c r="T4987" s="1" t="s">
        <v>1413</v>
      </c>
      <c r="W4987" s="1" t="s">
        <v>245</v>
      </c>
      <c r="X4987" s="1" t="s">
        <v>9269</v>
      </c>
      <c r="Y4987" s="1" t="s">
        <v>53</v>
      </c>
      <c r="Z4987" s="1" t="s">
        <v>9315</v>
      </c>
      <c r="AC4987" s="1">
        <v>37</v>
      </c>
      <c r="AD4987" s="1" t="s">
        <v>299</v>
      </c>
      <c r="AE4987" s="1" t="s">
        <v>11520</v>
      </c>
      <c r="AJ4987" s="1" t="s">
        <v>17</v>
      </c>
      <c r="AK4987" s="1" t="s">
        <v>11718</v>
      </c>
      <c r="AL4987" s="1" t="s">
        <v>158</v>
      </c>
      <c r="AM4987" s="1" t="s">
        <v>11647</v>
      </c>
      <c r="AT4987" s="1" t="s">
        <v>48</v>
      </c>
      <c r="AU4987" s="1" t="s">
        <v>8899</v>
      </c>
      <c r="AV4987" s="1" t="s">
        <v>7481</v>
      </c>
      <c r="AW4987" s="1" t="s">
        <v>9735</v>
      </c>
      <c r="BG4987" s="1" t="s">
        <v>88</v>
      </c>
      <c r="BH4987" s="1" t="s">
        <v>8828</v>
      </c>
      <c r="BI4987" s="1" t="s">
        <v>5063</v>
      </c>
      <c r="BJ4987" s="1" t="s">
        <v>12109</v>
      </c>
      <c r="BK4987" s="1" t="s">
        <v>88</v>
      </c>
      <c r="BL4987" s="1" t="s">
        <v>8828</v>
      </c>
      <c r="BM4987" s="1" t="s">
        <v>2563</v>
      </c>
      <c r="BN4987" s="1" t="s">
        <v>12542</v>
      </c>
      <c r="BO4987" s="1" t="s">
        <v>153</v>
      </c>
      <c r="BP4987" s="1" t="s">
        <v>8874</v>
      </c>
      <c r="BQ4987" s="1" t="s">
        <v>7482</v>
      </c>
      <c r="BR4987" s="1" t="s">
        <v>14096</v>
      </c>
      <c r="BS4987" s="1" t="s">
        <v>5154</v>
      </c>
      <c r="BT4987" s="1" t="s">
        <v>11634</v>
      </c>
    </row>
    <row r="4988" spans="1:72" ht="13.5" customHeight="1">
      <c r="A4988" s="3" t="str">
        <f>HYPERLINK("http://kyu.snu.ac.kr/sdhj/index.jsp?type=hj/GK14605_00IH_0001_0087.jpg","1720_각북면_87")</f>
        <v>1720_각북면_87</v>
      </c>
      <c r="B4988" s="2">
        <v>1720</v>
      </c>
      <c r="C4988" s="2" t="s">
        <v>16014</v>
      </c>
      <c r="D4988" s="2" t="s">
        <v>16015</v>
      </c>
      <c r="E4988" s="2">
        <v>4987</v>
      </c>
      <c r="F4988" s="1">
        <v>21</v>
      </c>
      <c r="G4988" s="1" t="s">
        <v>7465</v>
      </c>
      <c r="H4988" s="1" t="s">
        <v>8500</v>
      </c>
      <c r="I4988" s="1">
        <v>2</v>
      </c>
      <c r="L4988" s="1">
        <v>5</v>
      </c>
      <c r="M4988" s="2" t="s">
        <v>18677</v>
      </c>
      <c r="N4988" s="2" t="s">
        <v>18678</v>
      </c>
      <c r="S4988" s="1" t="s">
        <v>71</v>
      </c>
      <c r="T4988" s="1" t="s">
        <v>8710</v>
      </c>
      <c r="U4988" s="1" t="s">
        <v>7479</v>
      </c>
      <c r="V4988" s="1" t="s">
        <v>8907</v>
      </c>
      <c r="Y4988" s="1" t="s">
        <v>7511</v>
      </c>
      <c r="Z4988" s="1" t="s">
        <v>9720</v>
      </c>
      <c r="AC4988" s="1">
        <v>22</v>
      </c>
      <c r="AD4988" s="1" t="s">
        <v>334</v>
      </c>
      <c r="AE4988" s="1" t="s">
        <v>11555</v>
      </c>
    </row>
    <row r="4989" spans="1:72" ht="13.5" customHeight="1">
      <c r="A4989" s="3" t="str">
        <f>HYPERLINK("http://kyu.snu.ac.kr/sdhj/index.jsp?type=hj/GK14605_00IH_0001_0087.jpg","1720_각북면_87")</f>
        <v>1720_각북면_87</v>
      </c>
      <c r="B4989" s="2">
        <v>1720</v>
      </c>
      <c r="C4989" s="2" t="s">
        <v>15637</v>
      </c>
      <c r="D4989" s="2" t="s">
        <v>15638</v>
      </c>
      <c r="E4989" s="2">
        <v>4988</v>
      </c>
      <c r="F4989" s="1">
        <v>21</v>
      </c>
      <c r="G4989" s="1" t="s">
        <v>7465</v>
      </c>
      <c r="H4989" s="1" t="s">
        <v>8500</v>
      </c>
      <c r="I4989" s="1">
        <v>2</v>
      </c>
      <c r="L4989" s="1">
        <v>5</v>
      </c>
      <c r="M4989" s="2" t="s">
        <v>18677</v>
      </c>
      <c r="N4989" s="2" t="s">
        <v>18678</v>
      </c>
      <c r="S4989" s="1" t="s">
        <v>68</v>
      </c>
      <c r="T4989" s="1" t="s">
        <v>8708</v>
      </c>
      <c r="Y4989" s="1" t="s">
        <v>53</v>
      </c>
      <c r="Z4989" s="1" t="s">
        <v>9315</v>
      </c>
      <c r="AC4989" s="1">
        <v>9</v>
      </c>
      <c r="AD4989" s="1" t="s">
        <v>258</v>
      </c>
      <c r="AE4989" s="1" t="s">
        <v>11526</v>
      </c>
      <c r="AF4989" s="1" t="s">
        <v>135</v>
      </c>
      <c r="AG4989" s="1" t="s">
        <v>11569</v>
      </c>
    </row>
    <row r="4990" spans="1:72" ht="13.5" customHeight="1">
      <c r="A4990" s="3" t="str">
        <f>HYPERLINK("http://kyu.snu.ac.kr/sdhj/index.jsp?type=hj/GK14605_00IH_0001_0087.jpg","1720_각북면_87")</f>
        <v>1720_각북면_87</v>
      </c>
      <c r="B4990" s="2">
        <v>1720</v>
      </c>
      <c r="C4990" s="2" t="s">
        <v>15637</v>
      </c>
      <c r="D4990" s="2" t="s">
        <v>15638</v>
      </c>
      <c r="E4990" s="2">
        <v>4989</v>
      </c>
      <c r="F4990" s="1">
        <v>21</v>
      </c>
      <c r="G4990" s="1" t="s">
        <v>7465</v>
      </c>
      <c r="H4990" s="1" t="s">
        <v>8500</v>
      </c>
      <c r="I4990" s="1">
        <v>2</v>
      </c>
      <c r="L4990" s="1">
        <v>5</v>
      </c>
      <c r="M4990" s="2" t="s">
        <v>18677</v>
      </c>
      <c r="N4990" s="2" t="s">
        <v>18678</v>
      </c>
      <c r="S4990" s="1" t="s">
        <v>68</v>
      </c>
      <c r="T4990" s="1" t="s">
        <v>8708</v>
      </c>
      <c r="Y4990" s="1" t="s">
        <v>8270</v>
      </c>
      <c r="Z4990" s="1" t="s">
        <v>9719</v>
      </c>
      <c r="AF4990" s="1" t="s">
        <v>67</v>
      </c>
      <c r="AG4990" s="1" t="s">
        <v>9286</v>
      </c>
    </row>
    <row r="4991" spans="1:72" ht="13.5" customHeight="1">
      <c r="A4991" s="3" t="str">
        <f>HYPERLINK("http://kyu.snu.ac.kr/sdhj/index.jsp?type=hj/GK14605_00IH_0001_0087.jpg","1720_각북면_87")</f>
        <v>1720_각북면_87</v>
      </c>
      <c r="B4991" s="2">
        <v>1720</v>
      </c>
      <c r="C4991" s="2" t="s">
        <v>15637</v>
      </c>
      <c r="D4991" s="2" t="s">
        <v>15638</v>
      </c>
      <c r="E4991" s="2">
        <v>4990</v>
      </c>
      <c r="F4991" s="1">
        <v>21</v>
      </c>
      <c r="G4991" s="1" t="s">
        <v>7465</v>
      </c>
      <c r="H4991" s="1" t="s">
        <v>8500</v>
      </c>
      <c r="I4991" s="1">
        <v>2</v>
      </c>
      <c r="L4991" s="1">
        <v>5</v>
      </c>
      <c r="M4991" s="2" t="s">
        <v>18677</v>
      </c>
      <c r="N4991" s="2" t="s">
        <v>18678</v>
      </c>
      <c r="S4991" s="1" t="s">
        <v>68</v>
      </c>
      <c r="T4991" s="1" t="s">
        <v>8708</v>
      </c>
      <c r="AC4991" s="1">
        <v>1</v>
      </c>
      <c r="AD4991" s="1" t="s">
        <v>107</v>
      </c>
      <c r="AE4991" s="1" t="s">
        <v>11521</v>
      </c>
      <c r="AF4991" s="1" t="s">
        <v>135</v>
      </c>
      <c r="AG4991" s="1" t="s">
        <v>11569</v>
      </c>
    </row>
    <row r="4992" spans="1:72" ht="13.5" customHeight="1">
      <c r="A4992" s="3" t="str">
        <f>HYPERLINK("http://kyu.snu.ac.kr/sdhj/index.jsp?type=hj/GK14605_00IH_0001_0087.jpg","1720_각북면_87")</f>
        <v>1720_각북면_87</v>
      </c>
      <c r="B4992" s="2">
        <v>1720</v>
      </c>
      <c r="C4992" s="2" t="s">
        <v>15637</v>
      </c>
      <c r="D4992" s="2" t="s">
        <v>15638</v>
      </c>
      <c r="E4992" s="2">
        <v>4991</v>
      </c>
      <c r="F4992" s="1">
        <v>21</v>
      </c>
      <c r="G4992" s="1" t="s">
        <v>7465</v>
      </c>
      <c r="H4992" s="1" t="s">
        <v>8500</v>
      </c>
      <c r="I4992" s="1">
        <v>3</v>
      </c>
      <c r="J4992" s="1" t="s">
        <v>7512</v>
      </c>
      <c r="K4992" s="1" t="s">
        <v>15557</v>
      </c>
      <c r="L4992" s="1">
        <v>1</v>
      </c>
      <c r="M4992" s="2" t="s">
        <v>7512</v>
      </c>
      <c r="N4992" s="2" t="s">
        <v>15557</v>
      </c>
      <c r="O4992" s="1" t="s">
        <v>6</v>
      </c>
      <c r="P4992" s="1" t="s">
        <v>8656</v>
      </c>
      <c r="T4992" s="1" t="s">
        <v>15809</v>
      </c>
      <c r="U4992" s="1" t="s">
        <v>7513</v>
      </c>
      <c r="V4992" s="1" t="s">
        <v>8906</v>
      </c>
      <c r="W4992" s="1" t="s">
        <v>103</v>
      </c>
      <c r="X4992" s="1" t="s">
        <v>15812</v>
      </c>
      <c r="Y4992" s="1" t="s">
        <v>7514</v>
      </c>
      <c r="Z4992" s="1" t="s">
        <v>9718</v>
      </c>
      <c r="AC4992" s="1">
        <v>45</v>
      </c>
      <c r="AD4992" s="1" t="s">
        <v>185</v>
      </c>
      <c r="AE4992" s="1" t="s">
        <v>11528</v>
      </c>
      <c r="AJ4992" s="1" t="s">
        <v>17</v>
      </c>
      <c r="AK4992" s="1" t="s">
        <v>11718</v>
      </c>
      <c r="AL4992" s="1" t="s">
        <v>41</v>
      </c>
      <c r="AM4992" s="1" t="s">
        <v>11660</v>
      </c>
      <c r="AT4992" s="1" t="s">
        <v>44</v>
      </c>
      <c r="AU4992" s="1" t="s">
        <v>8875</v>
      </c>
      <c r="AV4992" s="1" t="s">
        <v>3243</v>
      </c>
      <c r="AW4992" s="1" t="s">
        <v>11096</v>
      </c>
      <c r="BG4992" s="1" t="s">
        <v>44</v>
      </c>
      <c r="BH4992" s="1" t="s">
        <v>8875</v>
      </c>
      <c r="BI4992" s="1" t="s">
        <v>7515</v>
      </c>
      <c r="BJ4992" s="1" t="s">
        <v>13057</v>
      </c>
      <c r="BK4992" s="1" t="s">
        <v>44</v>
      </c>
      <c r="BL4992" s="1" t="s">
        <v>8875</v>
      </c>
      <c r="BM4992" s="1" t="s">
        <v>7516</v>
      </c>
      <c r="BN4992" s="1" t="s">
        <v>13391</v>
      </c>
      <c r="BO4992" s="1" t="s">
        <v>88</v>
      </c>
      <c r="BP4992" s="1" t="s">
        <v>8828</v>
      </c>
      <c r="BQ4992" s="1" t="s">
        <v>7517</v>
      </c>
      <c r="BR4992" s="1" t="s">
        <v>14103</v>
      </c>
      <c r="BS4992" s="1" t="s">
        <v>118</v>
      </c>
      <c r="BT4992" s="1" t="s">
        <v>11738</v>
      </c>
    </row>
    <row r="4993" spans="1:72" ht="13.5" customHeight="1">
      <c r="A4993" s="3" t="str">
        <f>HYPERLINK("http://kyu.snu.ac.kr/sdhj/index.jsp?type=hj/GK14605_00IH_0001_0087.jpg","1720_각북면_87")</f>
        <v>1720_각북면_87</v>
      </c>
      <c r="B4993" s="2">
        <v>1720</v>
      </c>
      <c r="C4993" s="2" t="s">
        <v>15668</v>
      </c>
      <c r="D4993" s="2" t="s">
        <v>15669</v>
      </c>
      <c r="E4993" s="2">
        <v>4992</v>
      </c>
      <c r="F4993" s="1">
        <v>21</v>
      </c>
      <c r="G4993" s="1" t="s">
        <v>7465</v>
      </c>
      <c r="H4993" s="1" t="s">
        <v>8500</v>
      </c>
      <c r="I4993" s="1">
        <v>3</v>
      </c>
      <c r="L4993" s="1">
        <v>1</v>
      </c>
      <c r="M4993" s="2" t="s">
        <v>7512</v>
      </c>
      <c r="N4993" s="2" t="s">
        <v>15557</v>
      </c>
      <c r="S4993" s="1" t="s">
        <v>51</v>
      </c>
      <c r="T4993" s="1" t="s">
        <v>1413</v>
      </c>
      <c r="W4993" s="1" t="s">
        <v>38</v>
      </c>
      <c r="X4993" s="1" t="s">
        <v>15655</v>
      </c>
      <c r="Y4993" s="1" t="s">
        <v>53</v>
      </c>
      <c r="Z4993" s="1" t="s">
        <v>9315</v>
      </c>
      <c r="AC4993" s="1">
        <v>47</v>
      </c>
      <c r="AD4993" s="1" t="s">
        <v>246</v>
      </c>
      <c r="AE4993" s="1" t="s">
        <v>11545</v>
      </c>
      <c r="AJ4993" s="1" t="s">
        <v>17</v>
      </c>
      <c r="AK4993" s="1" t="s">
        <v>11718</v>
      </c>
      <c r="AL4993" s="1" t="s">
        <v>50</v>
      </c>
      <c r="AM4993" s="1" t="s">
        <v>15656</v>
      </c>
      <c r="AT4993" s="1" t="s">
        <v>88</v>
      </c>
      <c r="AU4993" s="1" t="s">
        <v>8828</v>
      </c>
      <c r="AV4993" s="1" t="s">
        <v>3142</v>
      </c>
      <c r="AW4993" s="1" t="s">
        <v>9921</v>
      </c>
      <c r="BG4993" s="1" t="s">
        <v>88</v>
      </c>
      <c r="BH4993" s="1" t="s">
        <v>8828</v>
      </c>
      <c r="BI4993" s="1" t="s">
        <v>7405</v>
      </c>
      <c r="BJ4993" s="1" t="s">
        <v>17573</v>
      </c>
      <c r="BK4993" s="1" t="s">
        <v>88</v>
      </c>
      <c r="BL4993" s="1" t="s">
        <v>8828</v>
      </c>
      <c r="BM4993" s="1" t="s">
        <v>6842</v>
      </c>
      <c r="BN4993" s="1" t="s">
        <v>10480</v>
      </c>
      <c r="BO4993" s="1" t="s">
        <v>88</v>
      </c>
      <c r="BP4993" s="1" t="s">
        <v>8828</v>
      </c>
      <c r="BQ4993" s="1" t="s">
        <v>7518</v>
      </c>
      <c r="BR4993" s="1" t="s">
        <v>14102</v>
      </c>
      <c r="BS4993" s="1" t="s">
        <v>7519</v>
      </c>
      <c r="BT4993" s="1" t="s">
        <v>14766</v>
      </c>
    </row>
    <row r="4994" spans="1:72" ht="13.5" customHeight="1">
      <c r="A4994" s="3" t="str">
        <f>HYPERLINK("http://kyu.snu.ac.kr/sdhj/index.jsp?type=hj/GK14605_00IH_0001_0087.jpg","1720_각북면_87")</f>
        <v>1720_각북면_87</v>
      </c>
      <c r="B4994" s="2">
        <v>1720</v>
      </c>
      <c r="C4994" s="2" t="s">
        <v>15890</v>
      </c>
      <c r="D4994" s="2" t="s">
        <v>15891</v>
      </c>
      <c r="E4994" s="2">
        <v>4993</v>
      </c>
      <c r="F4994" s="1">
        <v>21</v>
      </c>
      <c r="G4994" s="1" t="s">
        <v>7465</v>
      </c>
      <c r="H4994" s="1" t="s">
        <v>8500</v>
      </c>
      <c r="I4994" s="1">
        <v>3</v>
      </c>
      <c r="L4994" s="1">
        <v>1</v>
      </c>
      <c r="M4994" s="2" t="s">
        <v>7512</v>
      </c>
      <c r="N4994" s="2" t="s">
        <v>15557</v>
      </c>
      <c r="S4994" s="1" t="s">
        <v>68</v>
      </c>
      <c r="T4994" s="1" t="s">
        <v>8708</v>
      </c>
      <c r="Y4994" s="1" t="s">
        <v>53</v>
      </c>
      <c r="Z4994" s="1" t="s">
        <v>9315</v>
      </c>
      <c r="AC4994" s="1">
        <v>2</v>
      </c>
      <c r="AD4994" s="1" t="s">
        <v>106</v>
      </c>
      <c r="AE4994" s="1" t="s">
        <v>11517</v>
      </c>
    </row>
    <row r="4995" spans="1:72" ht="13.5" customHeight="1">
      <c r="A4995" s="3" t="str">
        <f>HYPERLINK("http://kyu.snu.ac.kr/sdhj/index.jsp?type=hj/GK14605_00IH_0001_0087.jpg","1720_각북면_87")</f>
        <v>1720_각북면_87</v>
      </c>
      <c r="B4995" s="2">
        <v>1720</v>
      </c>
      <c r="C4995" s="2" t="s">
        <v>15637</v>
      </c>
      <c r="D4995" s="2" t="s">
        <v>15638</v>
      </c>
      <c r="E4995" s="2">
        <v>4994</v>
      </c>
      <c r="F4995" s="1">
        <v>21</v>
      </c>
      <c r="G4995" s="1" t="s">
        <v>7465</v>
      </c>
      <c r="H4995" s="1" t="s">
        <v>8500</v>
      </c>
      <c r="I4995" s="1">
        <v>3</v>
      </c>
      <c r="L4995" s="1">
        <v>2</v>
      </c>
      <c r="M4995" s="2" t="s">
        <v>18679</v>
      </c>
      <c r="N4995" s="2" t="s">
        <v>18680</v>
      </c>
      <c r="T4995" s="1" t="s">
        <v>15624</v>
      </c>
      <c r="U4995" s="1" t="s">
        <v>4528</v>
      </c>
      <c r="V4995" s="1" t="s">
        <v>8904</v>
      </c>
      <c r="W4995" s="1" t="s">
        <v>373</v>
      </c>
      <c r="X4995" s="1" t="s">
        <v>9290</v>
      </c>
      <c r="Y4995" s="1" t="s">
        <v>3952</v>
      </c>
      <c r="Z4995" s="1" t="s">
        <v>9717</v>
      </c>
      <c r="AC4995" s="1">
        <v>48</v>
      </c>
      <c r="AD4995" s="1" t="s">
        <v>244</v>
      </c>
      <c r="AE4995" s="1" t="s">
        <v>9717</v>
      </c>
      <c r="AJ4995" s="1" t="s">
        <v>17</v>
      </c>
      <c r="AK4995" s="1" t="s">
        <v>11718</v>
      </c>
      <c r="AL4995" s="1" t="s">
        <v>1752</v>
      </c>
      <c r="AM4995" s="1" t="s">
        <v>11745</v>
      </c>
      <c r="AT4995" s="1" t="s">
        <v>573</v>
      </c>
      <c r="AU4995" s="1" t="s">
        <v>8905</v>
      </c>
      <c r="AV4995" s="1" t="s">
        <v>7520</v>
      </c>
      <c r="AW4995" s="1" t="s">
        <v>12107</v>
      </c>
      <c r="BG4995" s="1" t="s">
        <v>88</v>
      </c>
      <c r="BH4995" s="1" t="s">
        <v>8828</v>
      </c>
      <c r="BI4995" s="1" t="s">
        <v>3956</v>
      </c>
      <c r="BJ4995" s="1" t="s">
        <v>13055</v>
      </c>
      <c r="BK4995" s="1" t="s">
        <v>88</v>
      </c>
      <c r="BL4995" s="1" t="s">
        <v>8828</v>
      </c>
      <c r="BM4995" s="1" t="s">
        <v>14818</v>
      </c>
      <c r="BN4995" s="1" t="s">
        <v>12648</v>
      </c>
      <c r="BO4995" s="1" t="s">
        <v>88</v>
      </c>
      <c r="BP4995" s="1" t="s">
        <v>8828</v>
      </c>
      <c r="BQ4995" s="1" t="s">
        <v>7521</v>
      </c>
      <c r="BR4995" s="1" t="s">
        <v>14100</v>
      </c>
      <c r="BS4995" s="1" t="s">
        <v>300</v>
      </c>
      <c r="BT4995" s="1" t="s">
        <v>11633</v>
      </c>
    </row>
    <row r="4996" spans="1:72" ht="13.5" customHeight="1">
      <c r="A4996" s="3" t="str">
        <f>HYPERLINK("http://kyu.snu.ac.kr/sdhj/index.jsp?type=hj/GK14605_00IH_0001_0087.jpg","1720_각북면_87")</f>
        <v>1720_각북면_87</v>
      </c>
      <c r="B4996" s="2">
        <v>1720</v>
      </c>
      <c r="C4996" s="2" t="s">
        <v>15866</v>
      </c>
      <c r="D4996" s="2" t="s">
        <v>15867</v>
      </c>
      <c r="E4996" s="2">
        <v>4995</v>
      </c>
      <c r="F4996" s="1">
        <v>21</v>
      </c>
      <c r="G4996" s="1" t="s">
        <v>7465</v>
      </c>
      <c r="H4996" s="1" t="s">
        <v>8500</v>
      </c>
      <c r="I4996" s="1">
        <v>3</v>
      </c>
      <c r="L4996" s="1">
        <v>2</v>
      </c>
      <c r="M4996" s="2" t="s">
        <v>18679</v>
      </c>
      <c r="N4996" s="2" t="s">
        <v>18680</v>
      </c>
      <c r="S4996" s="1" t="s">
        <v>51</v>
      </c>
      <c r="T4996" s="1" t="s">
        <v>1413</v>
      </c>
      <c r="W4996" s="1" t="s">
        <v>38</v>
      </c>
      <c r="X4996" s="1" t="s">
        <v>15655</v>
      </c>
      <c r="Y4996" s="1" t="s">
        <v>53</v>
      </c>
      <c r="Z4996" s="1" t="s">
        <v>9315</v>
      </c>
      <c r="AC4996" s="1">
        <v>48</v>
      </c>
      <c r="AD4996" s="1" t="s">
        <v>244</v>
      </c>
      <c r="AE4996" s="1" t="s">
        <v>9717</v>
      </c>
      <c r="AJ4996" s="1" t="s">
        <v>17</v>
      </c>
      <c r="AK4996" s="1" t="s">
        <v>11718</v>
      </c>
      <c r="AL4996" s="1" t="s">
        <v>50</v>
      </c>
      <c r="AM4996" s="1" t="s">
        <v>15656</v>
      </c>
      <c r="AT4996" s="1" t="s">
        <v>88</v>
      </c>
      <c r="AU4996" s="1" t="s">
        <v>8828</v>
      </c>
      <c r="AV4996" s="1" t="s">
        <v>5515</v>
      </c>
      <c r="AW4996" s="1" t="s">
        <v>9757</v>
      </c>
      <c r="BG4996" s="1" t="s">
        <v>153</v>
      </c>
      <c r="BH4996" s="1" t="s">
        <v>8874</v>
      </c>
      <c r="BI4996" s="1" t="s">
        <v>7522</v>
      </c>
      <c r="BJ4996" s="1" t="s">
        <v>13056</v>
      </c>
      <c r="BK4996" s="1" t="s">
        <v>48</v>
      </c>
      <c r="BL4996" s="1" t="s">
        <v>8899</v>
      </c>
      <c r="BM4996" s="1" t="s">
        <v>234</v>
      </c>
      <c r="BN4996" s="1" t="s">
        <v>13626</v>
      </c>
      <c r="BO4996" s="1" t="s">
        <v>48</v>
      </c>
      <c r="BP4996" s="1" t="s">
        <v>8899</v>
      </c>
      <c r="BQ4996" s="1" t="s">
        <v>7523</v>
      </c>
      <c r="BR4996" s="1" t="s">
        <v>14101</v>
      </c>
      <c r="BS4996" s="1" t="s">
        <v>236</v>
      </c>
      <c r="BT4996" s="1" t="s">
        <v>11694</v>
      </c>
    </row>
    <row r="4997" spans="1:72" ht="13.5" customHeight="1">
      <c r="A4997" s="3" t="str">
        <f>HYPERLINK("http://kyu.snu.ac.kr/sdhj/index.jsp?type=hj/GK14605_00IH_0001_0088.jpg","1720_각북면_88")</f>
        <v>1720_각북면_88</v>
      </c>
      <c r="B4997" s="2">
        <v>1720</v>
      </c>
      <c r="C4997" s="2" t="s">
        <v>15752</v>
      </c>
      <c r="D4997" s="2" t="s">
        <v>15753</v>
      </c>
      <c r="E4997" s="2">
        <v>4996</v>
      </c>
      <c r="F4997" s="1">
        <v>21</v>
      </c>
      <c r="G4997" s="1" t="s">
        <v>7465</v>
      </c>
      <c r="H4997" s="1" t="s">
        <v>8500</v>
      </c>
      <c r="I4997" s="1">
        <v>3</v>
      </c>
      <c r="L4997" s="1">
        <v>2</v>
      </c>
      <c r="M4997" s="2" t="s">
        <v>18679</v>
      </c>
      <c r="N4997" s="2" t="s">
        <v>18680</v>
      </c>
      <c r="S4997" s="1" t="s">
        <v>71</v>
      </c>
      <c r="T4997" s="1" t="s">
        <v>8710</v>
      </c>
      <c r="U4997" s="1" t="s">
        <v>573</v>
      </c>
      <c r="V4997" s="1" t="s">
        <v>8905</v>
      </c>
      <c r="Y4997" s="1" t="s">
        <v>6078</v>
      </c>
      <c r="Z4997" s="1" t="s">
        <v>9716</v>
      </c>
      <c r="AC4997" s="1">
        <v>25</v>
      </c>
      <c r="AD4997" s="1" t="s">
        <v>271</v>
      </c>
      <c r="AE4997" s="1" t="s">
        <v>11546</v>
      </c>
    </row>
    <row r="4998" spans="1:72" ht="13.5" customHeight="1">
      <c r="A4998" s="3" t="str">
        <f>HYPERLINK("http://kyu.snu.ac.kr/sdhj/index.jsp?type=hj/GK14605_00IH_0001_0088.jpg","1720_각북면_88")</f>
        <v>1720_각북면_88</v>
      </c>
      <c r="B4998" s="2">
        <v>1720</v>
      </c>
      <c r="C4998" s="2" t="s">
        <v>15637</v>
      </c>
      <c r="D4998" s="2" t="s">
        <v>15638</v>
      </c>
      <c r="E4998" s="2">
        <v>4997</v>
      </c>
      <c r="F4998" s="1">
        <v>21</v>
      </c>
      <c r="G4998" s="1" t="s">
        <v>7465</v>
      </c>
      <c r="H4998" s="1" t="s">
        <v>8500</v>
      </c>
      <c r="I4998" s="1">
        <v>3</v>
      </c>
      <c r="L4998" s="1">
        <v>2</v>
      </c>
      <c r="M4998" s="2" t="s">
        <v>18679</v>
      </c>
      <c r="N4998" s="2" t="s">
        <v>18680</v>
      </c>
      <c r="S4998" s="1" t="s">
        <v>68</v>
      </c>
      <c r="T4998" s="1" t="s">
        <v>8708</v>
      </c>
      <c r="Y4998" s="1" t="s">
        <v>53</v>
      </c>
      <c r="Z4998" s="1" t="s">
        <v>9315</v>
      </c>
      <c r="AC4998" s="1">
        <v>11</v>
      </c>
      <c r="AD4998" s="1" t="s">
        <v>70</v>
      </c>
      <c r="AE4998" s="1" t="s">
        <v>11531</v>
      </c>
    </row>
    <row r="4999" spans="1:72" ht="13.5" customHeight="1">
      <c r="A4999" s="3" t="str">
        <f>HYPERLINK("http://kyu.snu.ac.kr/sdhj/index.jsp?type=hj/GK14605_00IH_0001_0088.jpg","1720_각북면_88")</f>
        <v>1720_각북면_88</v>
      </c>
      <c r="B4999" s="2">
        <v>1720</v>
      </c>
      <c r="C4999" s="2" t="s">
        <v>15637</v>
      </c>
      <c r="D4999" s="2" t="s">
        <v>15638</v>
      </c>
      <c r="E4999" s="2">
        <v>4998</v>
      </c>
      <c r="F4999" s="1">
        <v>21</v>
      </c>
      <c r="G4999" s="1" t="s">
        <v>7465</v>
      </c>
      <c r="H4999" s="1" t="s">
        <v>8500</v>
      </c>
      <c r="I4999" s="1">
        <v>3</v>
      </c>
      <c r="L4999" s="1">
        <v>2</v>
      </c>
      <c r="M4999" s="2" t="s">
        <v>18679</v>
      </c>
      <c r="N4999" s="2" t="s">
        <v>18680</v>
      </c>
      <c r="S4999" s="1" t="s">
        <v>71</v>
      </c>
      <c r="T4999" s="1" t="s">
        <v>8710</v>
      </c>
      <c r="Y4999" s="1" t="s">
        <v>7524</v>
      </c>
      <c r="Z4999" s="1" t="s">
        <v>9715</v>
      </c>
      <c r="AC4999" s="1">
        <v>1</v>
      </c>
      <c r="AD4999" s="1" t="s">
        <v>107</v>
      </c>
      <c r="AE4999" s="1" t="s">
        <v>11521</v>
      </c>
      <c r="AF4999" s="1" t="s">
        <v>135</v>
      </c>
      <c r="AG4999" s="1" t="s">
        <v>11569</v>
      </c>
    </row>
    <row r="5000" spans="1:72" ht="13.5" customHeight="1">
      <c r="A5000" s="3" t="str">
        <f>HYPERLINK("http://kyu.snu.ac.kr/sdhj/index.jsp?type=hj/GK14605_00IH_0001_0088.jpg","1720_각북면_88")</f>
        <v>1720_각북면_88</v>
      </c>
      <c r="B5000" s="2">
        <v>1720</v>
      </c>
      <c r="C5000" s="2" t="s">
        <v>15637</v>
      </c>
      <c r="D5000" s="2" t="s">
        <v>15638</v>
      </c>
      <c r="E5000" s="2">
        <v>4999</v>
      </c>
      <c r="F5000" s="1">
        <v>21</v>
      </c>
      <c r="G5000" s="1" t="s">
        <v>7465</v>
      </c>
      <c r="H5000" s="1" t="s">
        <v>8500</v>
      </c>
      <c r="I5000" s="1">
        <v>3</v>
      </c>
      <c r="L5000" s="1">
        <v>3</v>
      </c>
      <c r="M5000" s="2" t="s">
        <v>18681</v>
      </c>
      <c r="N5000" s="2" t="s">
        <v>18682</v>
      </c>
      <c r="T5000" s="1" t="s">
        <v>15624</v>
      </c>
      <c r="U5000" s="1" t="s">
        <v>4528</v>
      </c>
      <c r="V5000" s="1" t="s">
        <v>8904</v>
      </c>
      <c r="W5000" s="1" t="s">
        <v>373</v>
      </c>
      <c r="X5000" s="1" t="s">
        <v>9290</v>
      </c>
      <c r="Y5000" s="1" t="s">
        <v>7525</v>
      </c>
      <c r="Z5000" s="1" t="s">
        <v>9714</v>
      </c>
      <c r="AC5000" s="1">
        <v>38</v>
      </c>
      <c r="AD5000" s="1" t="s">
        <v>316</v>
      </c>
      <c r="AE5000" s="1" t="s">
        <v>11519</v>
      </c>
      <c r="AJ5000" s="1" t="s">
        <v>17</v>
      </c>
      <c r="AK5000" s="1" t="s">
        <v>11718</v>
      </c>
      <c r="AL5000" s="1" t="s">
        <v>1752</v>
      </c>
      <c r="AM5000" s="1" t="s">
        <v>11745</v>
      </c>
      <c r="AT5000" s="1" t="s">
        <v>573</v>
      </c>
      <c r="AU5000" s="1" t="s">
        <v>8905</v>
      </c>
      <c r="AV5000" s="1" t="s">
        <v>7520</v>
      </c>
      <c r="AW5000" s="1" t="s">
        <v>12107</v>
      </c>
      <c r="BG5000" s="1" t="s">
        <v>88</v>
      </c>
      <c r="BH5000" s="1" t="s">
        <v>8828</v>
      </c>
      <c r="BI5000" s="1" t="s">
        <v>3956</v>
      </c>
      <c r="BJ5000" s="1" t="s">
        <v>13055</v>
      </c>
      <c r="BK5000" s="1" t="s">
        <v>88</v>
      </c>
      <c r="BL5000" s="1" t="s">
        <v>8828</v>
      </c>
      <c r="BM5000" s="1" t="s">
        <v>14818</v>
      </c>
      <c r="BN5000" s="1" t="s">
        <v>12648</v>
      </c>
      <c r="BO5000" s="1" t="s">
        <v>88</v>
      </c>
      <c r="BP5000" s="1" t="s">
        <v>8828</v>
      </c>
      <c r="BQ5000" s="1" t="s">
        <v>7521</v>
      </c>
      <c r="BR5000" s="1" t="s">
        <v>14100</v>
      </c>
      <c r="BS5000" s="1" t="s">
        <v>300</v>
      </c>
      <c r="BT5000" s="1" t="s">
        <v>11633</v>
      </c>
    </row>
    <row r="5001" spans="1:72" ht="13.5" customHeight="1">
      <c r="A5001" s="3" t="str">
        <f>HYPERLINK("http://kyu.snu.ac.kr/sdhj/index.jsp?type=hj/GK14605_00IH_0001_0088.jpg","1720_각북면_88")</f>
        <v>1720_각북면_88</v>
      </c>
      <c r="B5001" s="2">
        <v>1720</v>
      </c>
      <c r="C5001" s="2" t="s">
        <v>15866</v>
      </c>
      <c r="D5001" s="2" t="s">
        <v>15867</v>
      </c>
      <c r="E5001" s="2">
        <v>5000</v>
      </c>
      <c r="F5001" s="1">
        <v>21</v>
      </c>
      <c r="G5001" s="1" t="s">
        <v>7465</v>
      </c>
      <c r="H5001" s="1" t="s">
        <v>8500</v>
      </c>
      <c r="I5001" s="1">
        <v>3</v>
      </c>
      <c r="L5001" s="1">
        <v>3</v>
      </c>
      <c r="M5001" s="2" t="s">
        <v>18681</v>
      </c>
      <c r="N5001" s="2" t="s">
        <v>18682</v>
      </c>
      <c r="S5001" s="1" t="s">
        <v>51</v>
      </c>
      <c r="T5001" s="1" t="s">
        <v>1413</v>
      </c>
      <c r="W5001" s="1" t="s">
        <v>38</v>
      </c>
      <c r="X5001" s="1" t="s">
        <v>15655</v>
      </c>
      <c r="Y5001" s="1" t="s">
        <v>53</v>
      </c>
      <c r="Z5001" s="1" t="s">
        <v>9315</v>
      </c>
      <c r="AC5001" s="1">
        <v>39</v>
      </c>
      <c r="AD5001" s="1" t="s">
        <v>119</v>
      </c>
      <c r="AE5001" s="1" t="s">
        <v>9334</v>
      </c>
      <c r="AJ5001" s="1" t="s">
        <v>17</v>
      </c>
      <c r="AK5001" s="1" t="s">
        <v>11718</v>
      </c>
      <c r="AL5001" s="1" t="s">
        <v>120</v>
      </c>
      <c r="AM5001" s="1" t="s">
        <v>11688</v>
      </c>
      <c r="AT5001" s="1" t="s">
        <v>88</v>
      </c>
      <c r="AU5001" s="1" t="s">
        <v>8828</v>
      </c>
      <c r="AV5001" s="1" t="s">
        <v>7526</v>
      </c>
      <c r="AW5001" s="1" t="s">
        <v>12106</v>
      </c>
      <c r="BG5001" s="1" t="s">
        <v>88</v>
      </c>
      <c r="BH5001" s="1" t="s">
        <v>8828</v>
      </c>
      <c r="BI5001" s="1" t="s">
        <v>7527</v>
      </c>
      <c r="BJ5001" s="1" t="s">
        <v>12108</v>
      </c>
      <c r="BK5001" s="1" t="s">
        <v>88</v>
      </c>
      <c r="BL5001" s="1" t="s">
        <v>8828</v>
      </c>
      <c r="BM5001" s="1" t="s">
        <v>8271</v>
      </c>
      <c r="BN5001" s="1" t="s">
        <v>11462</v>
      </c>
      <c r="BO5001" s="1" t="s">
        <v>88</v>
      </c>
      <c r="BP5001" s="1" t="s">
        <v>8828</v>
      </c>
      <c r="BQ5001" s="1" t="s">
        <v>7528</v>
      </c>
      <c r="BR5001" s="1" t="s">
        <v>15076</v>
      </c>
      <c r="BS5001" s="1" t="s">
        <v>50</v>
      </c>
      <c r="BT5001" s="1" t="s">
        <v>15946</v>
      </c>
    </row>
    <row r="5002" spans="1:72" ht="13.5" customHeight="1">
      <c r="A5002" s="3" t="str">
        <f>HYPERLINK("http://kyu.snu.ac.kr/sdhj/index.jsp?type=hj/GK14605_00IH_0001_0088.jpg","1720_각북면_88")</f>
        <v>1720_각북면_88</v>
      </c>
      <c r="B5002" s="2">
        <v>1720</v>
      </c>
      <c r="C5002" s="2" t="s">
        <v>15839</v>
      </c>
      <c r="D5002" s="2" t="s">
        <v>15840</v>
      </c>
      <c r="E5002" s="2">
        <v>5001</v>
      </c>
      <c r="F5002" s="1">
        <v>21</v>
      </c>
      <c r="G5002" s="1" t="s">
        <v>7465</v>
      </c>
      <c r="H5002" s="1" t="s">
        <v>8500</v>
      </c>
      <c r="I5002" s="1">
        <v>3</v>
      </c>
      <c r="L5002" s="1">
        <v>3</v>
      </c>
      <c r="M5002" s="2" t="s">
        <v>18681</v>
      </c>
      <c r="N5002" s="2" t="s">
        <v>18682</v>
      </c>
      <c r="S5002" s="1" t="s">
        <v>102</v>
      </c>
      <c r="T5002" s="1" t="s">
        <v>8723</v>
      </c>
      <c r="U5002" s="1" t="s">
        <v>278</v>
      </c>
      <c r="V5002" s="1" t="s">
        <v>8843</v>
      </c>
      <c r="Y5002" s="1" t="s">
        <v>8464</v>
      </c>
      <c r="Z5002" s="1" t="s">
        <v>9713</v>
      </c>
      <c r="AC5002" s="1">
        <v>66</v>
      </c>
      <c r="AD5002" s="1" t="s">
        <v>160</v>
      </c>
      <c r="AE5002" s="1" t="s">
        <v>11534</v>
      </c>
      <c r="AN5002" s="1" t="s">
        <v>300</v>
      </c>
      <c r="AO5002" s="1" t="s">
        <v>11633</v>
      </c>
      <c r="AP5002" s="1" t="s">
        <v>215</v>
      </c>
      <c r="AQ5002" s="1" t="s">
        <v>8866</v>
      </c>
      <c r="AR5002" s="1" t="s">
        <v>7529</v>
      </c>
      <c r="AS5002" s="1" t="s">
        <v>11820</v>
      </c>
    </row>
    <row r="5003" spans="1:72" ht="13.5" customHeight="1">
      <c r="A5003" s="3" t="str">
        <f>HYPERLINK("http://kyu.snu.ac.kr/sdhj/index.jsp?type=hj/GK14605_00IH_0001_0088.jpg","1720_각북면_88")</f>
        <v>1720_각북면_88</v>
      </c>
      <c r="B5003" s="2">
        <v>1720</v>
      </c>
      <c r="C5003" s="2" t="s">
        <v>15847</v>
      </c>
      <c r="D5003" s="2" t="s">
        <v>15848</v>
      </c>
      <c r="E5003" s="2">
        <v>5002</v>
      </c>
      <c r="F5003" s="1">
        <v>21</v>
      </c>
      <c r="G5003" s="1" t="s">
        <v>7465</v>
      </c>
      <c r="H5003" s="1" t="s">
        <v>8500</v>
      </c>
      <c r="I5003" s="1">
        <v>3</v>
      </c>
      <c r="L5003" s="1">
        <v>3</v>
      </c>
      <c r="M5003" s="2" t="s">
        <v>18681</v>
      </c>
      <c r="N5003" s="2" t="s">
        <v>18682</v>
      </c>
      <c r="S5003" s="1" t="s">
        <v>68</v>
      </c>
      <c r="T5003" s="1" t="s">
        <v>8708</v>
      </c>
      <c r="Y5003" s="1" t="s">
        <v>3400</v>
      </c>
      <c r="Z5003" s="1" t="s">
        <v>9712</v>
      </c>
      <c r="AC5003" s="1">
        <v>14</v>
      </c>
      <c r="AD5003" s="1" t="s">
        <v>207</v>
      </c>
      <c r="AE5003" s="1" t="s">
        <v>11551</v>
      </c>
    </row>
    <row r="5004" spans="1:72" ht="13.5" customHeight="1">
      <c r="A5004" s="3" t="str">
        <f>HYPERLINK("http://kyu.snu.ac.kr/sdhj/index.jsp?type=hj/GK14605_00IH_0001_0088.jpg","1720_각북면_88")</f>
        <v>1720_각북면_88</v>
      </c>
      <c r="B5004" s="2">
        <v>1720</v>
      </c>
      <c r="C5004" s="2" t="s">
        <v>15637</v>
      </c>
      <c r="D5004" s="2" t="s">
        <v>15638</v>
      </c>
      <c r="E5004" s="2">
        <v>5003</v>
      </c>
      <c r="F5004" s="1">
        <v>21</v>
      </c>
      <c r="G5004" s="1" t="s">
        <v>7465</v>
      </c>
      <c r="H5004" s="1" t="s">
        <v>8500</v>
      </c>
      <c r="I5004" s="1">
        <v>3</v>
      </c>
      <c r="L5004" s="1">
        <v>3</v>
      </c>
      <c r="M5004" s="2" t="s">
        <v>18681</v>
      </c>
      <c r="N5004" s="2" t="s">
        <v>18682</v>
      </c>
      <c r="S5004" s="1" t="s">
        <v>68</v>
      </c>
      <c r="T5004" s="1" t="s">
        <v>8708</v>
      </c>
      <c r="Y5004" s="1" t="s">
        <v>1820</v>
      </c>
      <c r="Z5004" s="1" t="s">
        <v>9377</v>
      </c>
      <c r="AF5004" s="1" t="s">
        <v>67</v>
      </c>
      <c r="AG5004" s="1" t="s">
        <v>9286</v>
      </c>
    </row>
    <row r="5005" spans="1:72" ht="13.5" customHeight="1">
      <c r="A5005" s="3" t="str">
        <f>HYPERLINK("http://kyu.snu.ac.kr/sdhj/index.jsp?type=hj/GK14605_00IH_0001_0088.jpg","1720_각북면_88")</f>
        <v>1720_각북면_88</v>
      </c>
      <c r="B5005" s="2">
        <v>1720</v>
      </c>
      <c r="C5005" s="2" t="s">
        <v>15637</v>
      </c>
      <c r="D5005" s="2" t="s">
        <v>15638</v>
      </c>
      <c r="E5005" s="2">
        <v>5004</v>
      </c>
      <c r="F5005" s="1">
        <v>21</v>
      </c>
      <c r="G5005" s="1" t="s">
        <v>7465</v>
      </c>
      <c r="H5005" s="1" t="s">
        <v>8500</v>
      </c>
      <c r="I5005" s="1">
        <v>3</v>
      </c>
      <c r="L5005" s="1">
        <v>3</v>
      </c>
      <c r="M5005" s="2" t="s">
        <v>18681</v>
      </c>
      <c r="N5005" s="2" t="s">
        <v>18682</v>
      </c>
      <c r="S5005" s="1" t="s">
        <v>71</v>
      </c>
      <c r="T5005" s="1" t="s">
        <v>8710</v>
      </c>
      <c r="Y5005" s="1" t="s">
        <v>964</v>
      </c>
      <c r="Z5005" s="1" t="s">
        <v>9711</v>
      </c>
      <c r="AC5005" s="1">
        <v>8</v>
      </c>
      <c r="AD5005" s="1" t="s">
        <v>76</v>
      </c>
      <c r="AE5005" s="1" t="s">
        <v>11537</v>
      </c>
    </row>
    <row r="5006" spans="1:72" ht="13.5" customHeight="1">
      <c r="A5006" s="3" t="str">
        <f>HYPERLINK("http://kyu.snu.ac.kr/sdhj/index.jsp?type=hj/GK14605_00IH_0001_0088.jpg","1720_각북면_88")</f>
        <v>1720_각북면_88</v>
      </c>
      <c r="B5006" s="2">
        <v>1720</v>
      </c>
      <c r="C5006" s="2" t="s">
        <v>15637</v>
      </c>
      <c r="D5006" s="2" t="s">
        <v>15638</v>
      </c>
      <c r="E5006" s="2">
        <v>5005</v>
      </c>
      <c r="F5006" s="1">
        <v>21</v>
      </c>
      <c r="G5006" s="1" t="s">
        <v>7465</v>
      </c>
      <c r="H5006" s="1" t="s">
        <v>8500</v>
      </c>
      <c r="I5006" s="1">
        <v>3</v>
      </c>
      <c r="L5006" s="1">
        <v>3</v>
      </c>
      <c r="M5006" s="2" t="s">
        <v>18681</v>
      </c>
      <c r="N5006" s="2" t="s">
        <v>18682</v>
      </c>
      <c r="S5006" s="1" t="s">
        <v>68</v>
      </c>
      <c r="T5006" s="1" t="s">
        <v>8708</v>
      </c>
      <c r="Y5006" s="1" t="s">
        <v>6280</v>
      </c>
      <c r="Z5006" s="1" t="s">
        <v>9386</v>
      </c>
      <c r="AC5006" s="1">
        <v>2</v>
      </c>
      <c r="AD5006" s="1" t="s">
        <v>106</v>
      </c>
      <c r="AE5006" s="1" t="s">
        <v>11517</v>
      </c>
      <c r="AF5006" s="1" t="s">
        <v>135</v>
      </c>
      <c r="AG5006" s="1" t="s">
        <v>11569</v>
      </c>
    </row>
    <row r="5007" spans="1:72" ht="13.5" customHeight="1">
      <c r="A5007" s="3" t="str">
        <f>HYPERLINK("http://kyu.snu.ac.kr/sdhj/index.jsp?type=hj/GK14605_00IH_0001_0088.jpg","1720_각북면_88")</f>
        <v>1720_각북면_88</v>
      </c>
      <c r="B5007" s="2">
        <v>1720</v>
      </c>
      <c r="C5007" s="2" t="s">
        <v>15637</v>
      </c>
      <c r="D5007" s="2" t="s">
        <v>15638</v>
      </c>
      <c r="E5007" s="2">
        <v>5006</v>
      </c>
      <c r="F5007" s="1">
        <v>21</v>
      </c>
      <c r="G5007" s="1" t="s">
        <v>7465</v>
      </c>
      <c r="H5007" s="1" t="s">
        <v>8500</v>
      </c>
      <c r="I5007" s="1">
        <v>3</v>
      </c>
      <c r="L5007" s="1">
        <v>4</v>
      </c>
      <c r="M5007" s="2" t="s">
        <v>19006</v>
      </c>
      <c r="N5007" s="2" t="s">
        <v>18683</v>
      </c>
      <c r="T5007" s="1" t="s">
        <v>15624</v>
      </c>
      <c r="U5007" s="1" t="s">
        <v>447</v>
      </c>
      <c r="V5007" s="1" t="s">
        <v>8902</v>
      </c>
      <c r="W5007" s="1" t="s">
        <v>38</v>
      </c>
      <c r="X5007" s="1" t="s">
        <v>15655</v>
      </c>
      <c r="Y5007" s="1" t="s">
        <v>19007</v>
      </c>
      <c r="Z5007" s="1" t="s">
        <v>15497</v>
      </c>
      <c r="AC5007" s="1">
        <v>47</v>
      </c>
      <c r="AD5007" s="1" t="s">
        <v>246</v>
      </c>
      <c r="AE5007" s="1" t="s">
        <v>11545</v>
      </c>
      <c r="AJ5007" s="1" t="s">
        <v>17</v>
      </c>
      <c r="AK5007" s="1" t="s">
        <v>11718</v>
      </c>
      <c r="AL5007" s="1" t="s">
        <v>50</v>
      </c>
      <c r="AM5007" s="1" t="s">
        <v>15656</v>
      </c>
      <c r="AT5007" s="1" t="s">
        <v>88</v>
      </c>
      <c r="AU5007" s="1" t="s">
        <v>8828</v>
      </c>
      <c r="AV5007" s="1" t="s">
        <v>7310</v>
      </c>
      <c r="AW5007" s="1" t="s">
        <v>12105</v>
      </c>
      <c r="BG5007" s="1" t="s">
        <v>88</v>
      </c>
      <c r="BH5007" s="1" t="s">
        <v>8828</v>
      </c>
      <c r="BI5007" s="1" t="s">
        <v>18848</v>
      </c>
      <c r="BJ5007" s="1" t="s">
        <v>15677</v>
      </c>
      <c r="BK5007" s="1" t="s">
        <v>88</v>
      </c>
      <c r="BL5007" s="1" t="s">
        <v>8828</v>
      </c>
      <c r="BM5007" s="1" t="s">
        <v>7311</v>
      </c>
      <c r="BN5007" s="1" t="s">
        <v>17574</v>
      </c>
      <c r="BO5007" s="1" t="s">
        <v>88</v>
      </c>
      <c r="BP5007" s="1" t="s">
        <v>8828</v>
      </c>
      <c r="BQ5007" s="1" t="s">
        <v>7530</v>
      </c>
      <c r="BR5007" s="1" t="s">
        <v>14099</v>
      </c>
      <c r="BS5007" s="1" t="s">
        <v>491</v>
      </c>
      <c r="BT5007" s="1" t="s">
        <v>11746</v>
      </c>
    </row>
    <row r="5008" spans="1:72" ht="13.5" customHeight="1">
      <c r="A5008" s="3" t="str">
        <f>HYPERLINK("http://kyu.snu.ac.kr/sdhj/index.jsp?type=hj/GK14605_00IH_0001_0088.jpg","1720_각북면_88")</f>
        <v>1720_각북면_88</v>
      </c>
      <c r="B5008" s="2">
        <v>1720</v>
      </c>
      <c r="C5008" s="2" t="s">
        <v>15633</v>
      </c>
      <c r="D5008" s="2" t="s">
        <v>15634</v>
      </c>
      <c r="E5008" s="2">
        <v>5007</v>
      </c>
      <c r="F5008" s="1">
        <v>21</v>
      </c>
      <c r="G5008" s="1" t="s">
        <v>7465</v>
      </c>
      <c r="H5008" s="1" t="s">
        <v>8500</v>
      </c>
      <c r="I5008" s="1">
        <v>3</v>
      </c>
      <c r="L5008" s="1">
        <v>4</v>
      </c>
      <c r="M5008" s="2" t="s">
        <v>19006</v>
      </c>
      <c r="N5008" s="2" t="s">
        <v>18683</v>
      </c>
      <c r="S5008" s="1" t="s">
        <v>51</v>
      </c>
      <c r="T5008" s="1" t="s">
        <v>1413</v>
      </c>
      <c r="W5008" s="1" t="s">
        <v>245</v>
      </c>
      <c r="X5008" s="1" t="s">
        <v>9269</v>
      </c>
      <c r="Y5008" s="1" t="s">
        <v>53</v>
      </c>
      <c r="Z5008" s="1" t="s">
        <v>9315</v>
      </c>
      <c r="AC5008" s="1">
        <v>42</v>
      </c>
      <c r="AD5008" s="1" t="s">
        <v>374</v>
      </c>
      <c r="AE5008" s="1" t="s">
        <v>11556</v>
      </c>
      <c r="AJ5008" s="1" t="s">
        <v>17</v>
      </c>
      <c r="AK5008" s="1" t="s">
        <v>11718</v>
      </c>
      <c r="AL5008" s="1" t="s">
        <v>158</v>
      </c>
      <c r="AM5008" s="1" t="s">
        <v>11647</v>
      </c>
      <c r="AT5008" s="1" t="s">
        <v>88</v>
      </c>
      <c r="AU5008" s="1" t="s">
        <v>8828</v>
      </c>
      <c r="AV5008" s="1" t="s">
        <v>7531</v>
      </c>
      <c r="AW5008" s="1" t="s">
        <v>12104</v>
      </c>
      <c r="BG5008" s="1" t="s">
        <v>88</v>
      </c>
      <c r="BH5008" s="1" t="s">
        <v>8828</v>
      </c>
      <c r="BI5008" s="1" t="s">
        <v>7532</v>
      </c>
      <c r="BJ5008" s="1" t="s">
        <v>17575</v>
      </c>
      <c r="BK5008" s="1" t="s">
        <v>88</v>
      </c>
      <c r="BL5008" s="1" t="s">
        <v>8828</v>
      </c>
      <c r="BM5008" s="1" t="s">
        <v>1673</v>
      </c>
      <c r="BN5008" s="1" t="s">
        <v>12680</v>
      </c>
      <c r="BO5008" s="1" t="s">
        <v>88</v>
      </c>
      <c r="BP5008" s="1" t="s">
        <v>8828</v>
      </c>
      <c r="BQ5008" s="1" t="s">
        <v>7533</v>
      </c>
      <c r="BR5008" s="1" t="s">
        <v>14098</v>
      </c>
      <c r="BS5008" s="1" t="s">
        <v>118</v>
      </c>
      <c r="BT5008" s="1" t="s">
        <v>11738</v>
      </c>
    </row>
    <row r="5009" spans="1:73" ht="13.5" customHeight="1">
      <c r="A5009" s="3" t="str">
        <f>HYPERLINK("http://kyu.snu.ac.kr/sdhj/index.jsp?type=hj/GK14605_00IH_0001_0088.jpg","1720_각북면_88")</f>
        <v>1720_각북면_88</v>
      </c>
      <c r="B5009" s="2">
        <v>1720</v>
      </c>
      <c r="C5009" s="2" t="s">
        <v>15828</v>
      </c>
      <c r="D5009" s="2" t="s">
        <v>15829</v>
      </c>
      <c r="E5009" s="2">
        <v>5008</v>
      </c>
      <c r="F5009" s="1">
        <v>21</v>
      </c>
      <c r="G5009" s="1" t="s">
        <v>7465</v>
      </c>
      <c r="H5009" s="1" t="s">
        <v>8500</v>
      </c>
      <c r="I5009" s="1">
        <v>3</v>
      </c>
      <c r="L5009" s="1">
        <v>4</v>
      </c>
      <c r="M5009" s="2" t="s">
        <v>19006</v>
      </c>
      <c r="N5009" s="2" t="s">
        <v>18683</v>
      </c>
      <c r="S5009" s="1" t="s">
        <v>71</v>
      </c>
      <c r="T5009" s="1" t="s">
        <v>8710</v>
      </c>
      <c r="U5009" s="1" t="s">
        <v>447</v>
      </c>
      <c r="V5009" s="1" t="s">
        <v>8902</v>
      </c>
      <c r="Y5009" s="1" t="s">
        <v>7534</v>
      </c>
      <c r="Z5009" s="1" t="s">
        <v>9710</v>
      </c>
      <c r="AC5009" s="1">
        <v>27</v>
      </c>
      <c r="AD5009" s="1" t="s">
        <v>167</v>
      </c>
      <c r="AE5009" s="1" t="s">
        <v>11350</v>
      </c>
    </row>
    <row r="5010" spans="1:73" ht="13.5" customHeight="1">
      <c r="A5010" s="3" t="str">
        <f>HYPERLINK("http://kyu.snu.ac.kr/sdhj/index.jsp?type=hj/GK14605_00IH_0001_0088.jpg","1720_각북면_88")</f>
        <v>1720_각북면_88</v>
      </c>
      <c r="B5010" s="2">
        <v>1720</v>
      </c>
      <c r="C5010" s="2" t="s">
        <v>15637</v>
      </c>
      <c r="D5010" s="2" t="s">
        <v>15638</v>
      </c>
      <c r="E5010" s="2">
        <v>5009</v>
      </c>
      <c r="F5010" s="1">
        <v>21</v>
      </c>
      <c r="G5010" s="1" t="s">
        <v>7465</v>
      </c>
      <c r="H5010" s="1" t="s">
        <v>8500</v>
      </c>
      <c r="I5010" s="1">
        <v>3</v>
      </c>
      <c r="L5010" s="1">
        <v>4</v>
      </c>
      <c r="M5010" s="2" t="s">
        <v>19006</v>
      </c>
      <c r="N5010" s="2" t="s">
        <v>18683</v>
      </c>
      <c r="S5010" s="1" t="s">
        <v>68</v>
      </c>
      <c r="T5010" s="1" t="s">
        <v>8708</v>
      </c>
      <c r="Y5010" s="1" t="s">
        <v>7535</v>
      </c>
      <c r="Z5010" s="1" t="s">
        <v>9371</v>
      </c>
      <c r="AC5010" s="1">
        <v>16</v>
      </c>
      <c r="AD5010" s="1" t="s">
        <v>160</v>
      </c>
      <c r="AE5010" s="1" t="s">
        <v>11534</v>
      </c>
    </row>
    <row r="5011" spans="1:73" ht="13.5" customHeight="1">
      <c r="A5011" s="3" t="str">
        <f>HYPERLINK("http://kyu.snu.ac.kr/sdhj/index.jsp?type=hj/GK14605_00IH_0001_0088.jpg","1720_각북면_88")</f>
        <v>1720_각북면_88</v>
      </c>
      <c r="B5011" s="2">
        <v>1720</v>
      </c>
      <c r="C5011" s="2" t="s">
        <v>15637</v>
      </c>
      <c r="D5011" s="2" t="s">
        <v>15638</v>
      </c>
      <c r="E5011" s="2">
        <v>5010</v>
      </c>
      <c r="F5011" s="1">
        <v>21</v>
      </c>
      <c r="G5011" s="1" t="s">
        <v>7465</v>
      </c>
      <c r="H5011" s="1" t="s">
        <v>8500</v>
      </c>
      <c r="I5011" s="1">
        <v>3</v>
      </c>
      <c r="L5011" s="1">
        <v>4</v>
      </c>
      <c r="M5011" s="2" t="s">
        <v>19006</v>
      </c>
      <c r="N5011" s="2" t="s">
        <v>18683</v>
      </c>
      <c r="S5011" s="1" t="s">
        <v>68</v>
      </c>
      <c r="T5011" s="1" t="s">
        <v>8708</v>
      </c>
      <c r="Y5011" s="1" t="s">
        <v>53</v>
      </c>
      <c r="Z5011" s="1" t="s">
        <v>9315</v>
      </c>
      <c r="AC5011" s="1">
        <v>3</v>
      </c>
      <c r="AD5011" s="1" t="s">
        <v>561</v>
      </c>
      <c r="AE5011" s="1" t="s">
        <v>11535</v>
      </c>
      <c r="AG5011" s="1" t="s">
        <v>15646</v>
      </c>
    </row>
    <row r="5012" spans="1:73" ht="13.5" customHeight="1">
      <c r="A5012" s="3" t="str">
        <f>HYPERLINK("http://kyu.snu.ac.kr/sdhj/index.jsp?type=hj/GK14605_00IH_0001_0088.jpg","1720_각북면_88")</f>
        <v>1720_각북면_88</v>
      </c>
      <c r="B5012" s="2">
        <v>1720</v>
      </c>
      <c r="C5012" s="2" t="s">
        <v>15637</v>
      </c>
      <c r="D5012" s="2" t="s">
        <v>15638</v>
      </c>
      <c r="E5012" s="2">
        <v>5011</v>
      </c>
      <c r="F5012" s="1">
        <v>21</v>
      </c>
      <c r="G5012" s="1" t="s">
        <v>7465</v>
      </c>
      <c r="H5012" s="1" t="s">
        <v>8500</v>
      </c>
      <c r="I5012" s="1">
        <v>3</v>
      </c>
      <c r="L5012" s="1">
        <v>4</v>
      </c>
      <c r="M5012" s="2" t="s">
        <v>19006</v>
      </c>
      <c r="N5012" s="2" t="s">
        <v>18683</v>
      </c>
      <c r="S5012" s="1" t="s">
        <v>68</v>
      </c>
      <c r="T5012" s="1" t="s">
        <v>8708</v>
      </c>
      <c r="Y5012" s="1" t="s">
        <v>14817</v>
      </c>
      <c r="Z5012" s="1" t="s">
        <v>15510</v>
      </c>
      <c r="AC5012" s="1">
        <v>1</v>
      </c>
      <c r="AD5012" s="1" t="s">
        <v>107</v>
      </c>
      <c r="AE5012" s="1" t="s">
        <v>11521</v>
      </c>
      <c r="AF5012" s="1" t="s">
        <v>15470</v>
      </c>
      <c r="AG5012" s="1" t="s">
        <v>17576</v>
      </c>
    </row>
    <row r="5013" spans="1:73" ht="13.5" customHeight="1">
      <c r="A5013" s="3" t="str">
        <f>HYPERLINK("http://kyu.snu.ac.kr/sdhj/index.jsp?type=hj/GK14605_00IH_0001_0088.jpg","1720_각북면_88")</f>
        <v>1720_각북면_88</v>
      </c>
      <c r="B5013" s="2">
        <v>1720</v>
      </c>
      <c r="C5013" s="2" t="s">
        <v>15830</v>
      </c>
      <c r="D5013" s="2" t="s">
        <v>15831</v>
      </c>
      <c r="E5013" s="2">
        <v>5012</v>
      </c>
      <c r="F5013" s="1">
        <v>21</v>
      </c>
      <c r="G5013" s="1" t="s">
        <v>7465</v>
      </c>
      <c r="H5013" s="1" t="s">
        <v>8500</v>
      </c>
      <c r="I5013" s="1">
        <v>3</v>
      </c>
      <c r="L5013" s="1">
        <v>5</v>
      </c>
      <c r="M5013" s="2" t="s">
        <v>7437</v>
      </c>
      <c r="N5013" s="2" t="s">
        <v>9709</v>
      </c>
      <c r="T5013" s="1" t="s">
        <v>15624</v>
      </c>
      <c r="U5013" s="1" t="s">
        <v>915</v>
      </c>
      <c r="V5013" s="1" t="s">
        <v>8903</v>
      </c>
      <c r="Y5013" s="1" t="s">
        <v>7437</v>
      </c>
      <c r="Z5013" s="1" t="s">
        <v>9709</v>
      </c>
      <c r="AC5013" s="1">
        <v>41</v>
      </c>
      <c r="AD5013" s="1" t="s">
        <v>211</v>
      </c>
      <c r="AE5013" s="1" t="s">
        <v>10681</v>
      </c>
      <c r="AJ5013" s="1" t="s">
        <v>17</v>
      </c>
      <c r="AK5013" s="1" t="s">
        <v>11718</v>
      </c>
      <c r="AL5013" s="1" t="s">
        <v>720</v>
      </c>
      <c r="AM5013" s="1" t="s">
        <v>11736</v>
      </c>
      <c r="AN5013" s="1" t="s">
        <v>280</v>
      </c>
      <c r="AO5013" s="1" t="s">
        <v>9917</v>
      </c>
      <c r="AR5013" s="1" t="s">
        <v>7536</v>
      </c>
      <c r="AS5013" s="1" t="s">
        <v>15616</v>
      </c>
      <c r="AT5013" s="1" t="s">
        <v>88</v>
      </c>
      <c r="AU5013" s="1" t="s">
        <v>8828</v>
      </c>
      <c r="AV5013" s="1" t="s">
        <v>2857</v>
      </c>
      <c r="AW5013" s="1" t="s">
        <v>8612</v>
      </c>
      <c r="BG5013" s="1" t="s">
        <v>88</v>
      </c>
      <c r="BH5013" s="1" t="s">
        <v>8828</v>
      </c>
      <c r="BI5013" s="1" t="s">
        <v>1671</v>
      </c>
      <c r="BJ5013" s="1" t="s">
        <v>9383</v>
      </c>
      <c r="BK5013" s="1" t="s">
        <v>233</v>
      </c>
      <c r="BL5013" s="1" t="s">
        <v>8848</v>
      </c>
      <c r="BM5013" s="1" t="s">
        <v>7467</v>
      </c>
      <c r="BN5013" s="1" t="s">
        <v>13054</v>
      </c>
      <c r="BO5013" s="1" t="s">
        <v>88</v>
      </c>
      <c r="BP5013" s="1" t="s">
        <v>8828</v>
      </c>
      <c r="BQ5013" s="1" t="s">
        <v>7468</v>
      </c>
      <c r="BR5013" s="1" t="s">
        <v>14097</v>
      </c>
      <c r="BS5013" s="1" t="s">
        <v>152</v>
      </c>
      <c r="BT5013" s="1" t="s">
        <v>11667</v>
      </c>
    </row>
    <row r="5014" spans="1:73" ht="13.5" customHeight="1">
      <c r="A5014" s="3" t="str">
        <f>HYPERLINK("http://kyu.snu.ac.kr/sdhj/index.jsp?type=hj/GK14605_00IH_0001_0088.jpg","1720_각북면_88")</f>
        <v>1720_각북면_88</v>
      </c>
      <c r="B5014" s="2">
        <v>1720</v>
      </c>
      <c r="C5014" s="2" t="s">
        <v>15637</v>
      </c>
      <c r="D5014" s="2" t="s">
        <v>15638</v>
      </c>
      <c r="E5014" s="2">
        <v>5013</v>
      </c>
      <c r="F5014" s="1">
        <v>21</v>
      </c>
      <c r="G5014" s="1" t="s">
        <v>7465</v>
      </c>
      <c r="H5014" s="1" t="s">
        <v>8500</v>
      </c>
      <c r="I5014" s="1">
        <v>3</v>
      </c>
      <c r="L5014" s="1">
        <v>5</v>
      </c>
      <c r="M5014" s="2" t="s">
        <v>7437</v>
      </c>
      <c r="N5014" s="2" t="s">
        <v>9709</v>
      </c>
      <c r="S5014" s="1" t="s">
        <v>51</v>
      </c>
      <c r="T5014" s="1" t="s">
        <v>1413</v>
      </c>
      <c r="U5014" s="1" t="s">
        <v>278</v>
      </c>
      <c r="V5014" s="1" t="s">
        <v>8843</v>
      </c>
      <c r="Y5014" s="1" t="s">
        <v>14874</v>
      </c>
      <c r="Z5014" s="1" t="s">
        <v>15512</v>
      </c>
      <c r="AC5014" s="1">
        <v>39</v>
      </c>
      <c r="AD5014" s="1" t="s">
        <v>119</v>
      </c>
      <c r="AE5014" s="1" t="s">
        <v>9334</v>
      </c>
      <c r="AJ5014" s="1" t="s">
        <v>17</v>
      </c>
      <c r="AK5014" s="1" t="s">
        <v>11718</v>
      </c>
      <c r="AL5014" s="1" t="s">
        <v>152</v>
      </c>
      <c r="AM5014" s="1" t="s">
        <v>11667</v>
      </c>
      <c r="AN5014" s="1" t="s">
        <v>41</v>
      </c>
      <c r="AO5014" s="1" t="s">
        <v>11660</v>
      </c>
      <c r="AR5014" s="1" t="s">
        <v>7537</v>
      </c>
      <c r="AS5014" s="1" t="s">
        <v>11819</v>
      </c>
      <c r="AT5014" s="1" t="s">
        <v>269</v>
      </c>
      <c r="AU5014" s="1" t="s">
        <v>8873</v>
      </c>
      <c r="AV5014" s="1" t="s">
        <v>14879</v>
      </c>
      <c r="AW5014" s="1" t="s">
        <v>17371</v>
      </c>
      <c r="BB5014" s="1" t="s">
        <v>385</v>
      </c>
      <c r="BC5014" s="1" t="s">
        <v>17577</v>
      </c>
      <c r="BD5014" s="1" t="s">
        <v>7538</v>
      </c>
      <c r="BE5014" s="1" t="s">
        <v>12801</v>
      </c>
      <c r="BG5014" s="1" t="s">
        <v>269</v>
      </c>
      <c r="BH5014" s="1" t="s">
        <v>8873</v>
      </c>
      <c r="BI5014" s="1" t="s">
        <v>14830</v>
      </c>
      <c r="BJ5014" s="1" t="s">
        <v>17578</v>
      </c>
      <c r="BK5014" s="1" t="s">
        <v>269</v>
      </c>
      <c r="BL5014" s="1" t="s">
        <v>8873</v>
      </c>
      <c r="BM5014" s="1" t="s">
        <v>1047</v>
      </c>
      <c r="BN5014" s="1" t="s">
        <v>11039</v>
      </c>
      <c r="BO5014" s="1" t="s">
        <v>269</v>
      </c>
      <c r="BP5014" s="1" t="s">
        <v>8873</v>
      </c>
      <c r="BQ5014" s="1" t="s">
        <v>7308</v>
      </c>
      <c r="BR5014" s="1" t="s">
        <v>9641</v>
      </c>
      <c r="BS5014" s="1" t="s">
        <v>87</v>
      </c>
      <c r="BT5014" s="1" t="s">
        <v>11630</v>
      </c>
    </row>
    <row r="5015" spans="1:73" ht="13.5" customHeight="1">
      <c r="A5015" s="3" t="str">
        <f>HYPERLINK("http://kyu.snu.ac.kr/sdhj/index.jsp?type=hj/GK14605_00IH_0001_0088.jpg","1720_각북면_88")</f>
        <v>1720_각북면_88</v>
      </c>
      <c r="B5015" s="2">
        <v>1720</v>
      </c>
      <c r="C5015" s="2" t="s">
        <v>15649</v>
      </c>
      <c r="D5015" s="2" t="s">
        <v>15650</v>
      </c>
      <c r="E5015" s="2">
        <v>5014</v>
      </c>
      <c r="F5015" s="1">
        <v>21</v>
      </c>
      <c r="G5015" s="1" t="s">
        <v>7465</v>
      </c>
      <c r="H5015" s="1" t="s">
        <v>8500</v>
      </c>
      <c r="I5015" s="1">
        <v>3</v>
      </c>
      <c r="L5015" s="1">
        <v>5</v>
      </c>
      <c r="M5015" s="2" t="s">
        <v>7437</v>
      </c>
      <c r="N5015" s="2" t="s">
        <v>9709</v>
      </c>
      <c r="S5015" s="1" t="s">
        <v>71</v>
      </c>
      <c r="T5015" s="1" t="s">
        <v>8710</v>
      </c>
      <c r="Y5015" s="1" t="s">
        <v>7539</v>
      </c>
      <c r="Z5015" s="1" t="s">
        <v>9708</v>
      </c>
      <c r="AC5015" s="1">
        <v>2</v>
      </c>
      <c r="AD5015" s="1" t="s">
        <v>106</v>
      </c>
      <c r="AE5015" s="1" t="s">
        <v>11517</v>
      </c>
      <c r="AF5015" s="1" t="s">
        <v>135</v>
      </c>
      <c r="AG5015" s="1" t="s">
        <v>11569</v>
      </c>
    </row>
    <row r="5016" spans="1:73" ht="13.5" customHeight="1">
      <c r="A5016" s="3" t="str">
        <f>HYPERLINK("http://kyu.snu.ac.kr/sdhj/index.jsp?type=hj/GK14605_00IH_0001_0088.jpg","1720_각북면_88")</f>
        <v>1720_각북면_88</v>
      </c>
      <c r="B5016" s="2">
        <v>1720</v>
      </c>
      <c r="C5016" s="2" t="s">
        <v>15637</v>
      </c>
      <c r="D5016" s="2" t="s">
        <v>15638</v>
      </c>
      <c r="E5016" s="2">
        <v>5015</v>
      </c>
      <c r="F5016" s="1">
        <v>21</v>
      </c>
      <c r="G5016" s="1" t="s">
        <v>7465</v>
      </c>
      <c r="H5016" s="1" t="s">
        <v>8500</v>
      </c>
      <c r="I5016" s="1">
        <v>3</v>
      </c>
      <c r="L5016" s="1">
        <v>5</v>
      </c>
      <c r="M5016" s="2" t="s">
        <v>7437</v>
      </c>
      <c r="N5016" s="2" t="s">
        <v>9709</v>
      </c>
      <c r="S5016" s="1" t="s">
        <v>71</v>
      </c>
      <c r="T5016" s="1" t="s">
        <v>8710</v>
      </c>
      <c r="Y5016" s="1" t="s">
        <v>335</v>
      </c>
      <c r="Z5016" s="1" t="s">
        <v>9444</v>
      </c>
      <c r="AC5016" s="1">
        <v>1</v>
      </c>
      <c r="AD5016" s="1" t="s">
        <v>107</v>
      </c>
      <c r="AE5016" s="1" t="s">
        <v>11521</v>
      </c>
      <c r="AF5016" s="1" t="s">
        <v>135</v>
      </c>
      <c r="AG5016" s="1" t="s">
        <v>11569</v>
      </c>
    </row>
    <row r="5017" spans="1:73" ht="13.5" customHeight="1">
      <c r="A5017" s="3" t="str">
        <f>HYPERLINK("http://kyu.snu.ac.kr/sdhj/index.jsp?type=hj/GK14605_00IH_0001_0088.jpg","1720_각북면_88")</f>
        <v>1720_각북면_88</v>
      </c>
      <c r="B5017" s="2">
        <v>1720</v>
      </c>
      <c r="C5017" s="2" t="s">
        <v>15637</v>
      </c>
      <c r="D5017" s="2" t="s">
        <v>15638</v>
      </c>
      <c r="E5017" s="2">
        <v>5016</v>
      </c>
      <c r="F5017" s="1">
        <v>21</v>
      </c>
      <c r="G5017" s="1" t="s">
        <v>7465</v>
      </c>
      <c r="H5017" s="1" t="s">
        <v>8500</v>
      </c>
      <c r="I5017" s="1">
        <v>4</v>
      </c>
      <c r="J5017" s="1" t="s">
        <v>7540</v>
      </c>
      <c r="K5017" s="1" t="s">
        <v>8533</v>
      </c>
      <c r="L5017" s="1">
        <v>1</v>
      </c>
      <c r="M5017" s="2" t="s">
        <v>7540</v>
      </c>
      <c r="N5017" s="2" t="s">
        <v>8533</v>
      </c>
      <c r="T5017" s="1" t="s">
        <v>17579</v>
      </c>
      <c r="U5017" s="1" t="s">
        <v>7541</v>
      </c>
      <c r="V5017" s="1" t="s">
        <v>15522</v>
      </c>
      <c r="W5017" s="1" t="s">
        <v>245</v>
      </c>
      <c r="X5017" s="1" t="s">
        <v>9269</v>
      </c>
      <c r="Y5017" s="1" t="s">
        <v>7542</v>
      </c>
      <c r="Z5017" s="1" t="s">
        <v>9707</v>
      </c>
      <c r="AC5017" s="1">
        <v>34</v>
      </c>
      <c r="AD5017" s="1" t="s">
        <v>86</v>
      </c>
      <c r="AE5017" s="1" t="s">
        <v>11563</v>
      </c>
      <c r="AJ5017" s="1" t="s">
        <v>17</v>
      </c>
      <c r="AK5017" s="1" t="s">
        <v>11718</v>
      </c>
      <c r="AL5017" s="1" t="s">
        <v>158</v>
      </c>
      <c r="AM5017" s="1" t="s">
        <v>11647</v>
      </c>
      <c r="AT5017" s="1" t="s">
        <v>48</v>
      </c>
      <c r="AU5017" s="1" t="s">
        <v>8899</v>
      </c>
      <c r="AV5017" s="1" t="s">
        <v>7481</v>
      </c>
      <c r="AW5017" s="1" t="s">
        <v>9735</v>
      </c>
      <c r="BG5017" s="1" t="s">
        <v>88</v>
      </c>
      <c r="BH5017" s="1" t="s">
        <v>8828</v>
      </c>
      <c r="BI5017" s="1" t="s">
        <v>5063</v>
      </c>
      <c r="BJ5017" s="1" t="s">
        <v>12109</v>
      </c>
      <c r="BK5017" s="1" t="s">
        <v>88</v>
      </c>
      <c r="BL5017" s="1" t="s">
        <v>8828</v>
      </c>
      <c r="BM5017" s="1" t="s">
        <v>2563</v>
      </c>
      <c r="BN5017" s="1" t="s">
        <v>12542</v>
      </c>
      <c r="BO5017" s="1" t="s">
        <v>153</v>
      </c>
      <c r="BP5017" s="1" t="s">
        <v>8874</v>
      </c>
      <c r="BQ5017" s="1" t="s">
        <v>7482</v>
      </c>
      <c r="BR5017" s="1" t="s">
        <v>14096</v>
      </c>
      <c r="BS5017" s="1" t="s">
        <v>5154</v>
      </c>
      <c r="BT5017" s="1" t="s">
        <v>11634</v>
      </c>
    </row>
    <row r="5018" spans="1:73" ht="13.5" customHeight="1">
      <c r="A5018" s="3" t="str">
        <f>HYPERLINK("http://kyu.snu.ac.kr/sdhj/index.jsp?type=hj/GK14605_00IH_0001_0088.jpg","1720_각북면_88")</f>
        <v>1720_각북면_88</v>
      </c>
      <c r="B5018" s="2">
        <v>1720</v>
      </c>
      <c r="C5018" s="2" t="s">
        <v>16014</v>
      </c>
      <c r="D5018" s="2" t="s">
        <v>16015</v>
      </c>
      <c r="E5018" s="2">
        <v>5017</v>
      </c>
      <c r="F5018" s="1">
        <v>21</v>
      </c>
      <c r="G5018" s="1" t="s">
        <v>7465</v>
      </c>
      <c r="H5018" s="1" t="s">
        <v>8500</v>
      </c>
      <c r="I5018" s="1">
        <v>4</v>
      </c>
      <c r="L5018" s="1">
        <v>1</v>
      </c>
      <c r="M5018" s="2" t="s">
        <v>7540</v>
      </c>
      <c r="N5018" s="2" t="s">
        <v>8533</v>
      </c>
      <c r="S5018" s="1" t="s">
        <v>51</v>
      </c>
      <c r="T5018" s="1" t="s">
        <v>1413</v>
      </c>
      <c r="W5018" s="1" t="s">
        <v>38</v>
      </c>
      <c r="X5018" s="1" t="s">
        <v>15655</v>
      </c>
      <c r="Y5018" s="1" t="s">
        <v>53</v>
      </c>
      <c r="Z5018" s="1" t="s">
        <v>9315</v>
      </c>
      <c r="AC5018" s="1">
        <v>34</v>
      </c>
      <c r="AD5018" s="1" t="s">
        <v>86</v>
      </c>
      <c r="AE5018" s="1" t="s">
        <v>11563</v>
      </c>
      <c r="AJ5018" s="1" t="s">
        <v>17</v>
      </c>
      <c r="AK5018" s="1" t="s">
        <v>11718</v>
      </c>
      <c r="AL5018" s="1" t="s">
        <v>50</v>
      </c>
      <c r="AM5018" s="1" t="s">
        <v>15656</v>
      </c>
      <c r="AT5018" s="1" t="s">
        <v>46</v>
      </c>
      <c r="AU5018" s="1" t="s">
        <v>11959</v>
      </c>
      <c r="AV5018" s="1" t="s">
        <v>1967</v>
      </c>
      <c r="AW5018" s="1" t="s">
        <v>11304</v>
      </c>
      <c r="BG5018" s="1" t="s">
        <v>46</v>
      </c>
      <c r="BH5018" s="1" t="s">
        <v>11959</v>
      </c>
      <c r="BI5018" s="1" t="s">
        <v>1478</v>
      </c>
      <c r="BJ5018" s="1" t="s">
        <v>11230</v>
      </c>
      <c r="BK5018" s="1" t="s">
        <v>46</v>
      </c>
      <c r="BL5018" s="1" t="s">
        <v>11959</v>
      </c>
      <c r="BM5018" s="1" t="s">
        <v>7543</v>
      </c>
      <c r="BN5018" s="1" t="s">
        <v>13625</v>
      </c>
      <c r="BO5018" s="1" t="s">
        <v>46</v>
      </c>
      <c r="BP5018" s="1" t="s">
        <v>11959</v>
      </c>
      <c r="BQ5018" s="1" t="s">
        <v>7544</v>
      </c>
      <c r="BR5018" s="1" t="s">
        <v>14095</v>
      </c>
      <c r="BS5018" s="1" t="s">
        <v>1732</v>
      </c>
      <c r="BT5018" s="1" t="s">
        <v>11752</v>
      </c>
    </row>
    <row r="5019" spans="1:73" ht="13.5" customHeight="1">
      <c r="A5019" s="3" t="str">
        <f>HYPERLINK("http://kyu.snu.ac.kr/sdhj/index.jsp?type=hj/GK14605_00IH_0001_0088.jpg","1720_각북면_88")</f>
        <v>1720_각북면_88</v>
      </c>
      <c r="B5019" s="2">
        <v>1720</v>
      </c>
      <c r="C5019" s="2" t="s">
        <v>16145</v>
      </c>
      <c r="D5019" s="2" t="s">
        <v>16146</v>
      </c>
      <c r="E5019" s="2">
        <v>5018</v>
      </c>
      <c r="F5019" s="1">
        <v>21</v>
      </c>
      <c r="G5019" s="1" t="s">
        <v>7465</v>
      </c>
      <c r="H5019" s="1" t="s">
        <v>8500</v>
      </c>
      <c r="I5019" s="1">
        <v>4</v>
      </c>
      <c r="L5019" s="1">
        <v>1</v>
      </c>
      <c r="M5019" s="2" t="s">
        <v>7540</v>
      </c>
      <c r="N5019" s="2" t="s">
        <v>8533</v>
      </c>
      <c r="S5019" s="1" t="s">
        <v>68</v>
      </c>
      <c r="T5019" s="1" t="s">
        <v>8708</v>
      </c>
      <c r="Y5019" s="1" t="s">
        <v>2725</v>
      </c>
      <c r="Z5019" s="1" t="s">
        <v>9706</v>
      </c>
      <c r="AC5019" s="1">
        <v>8</v>
      </c>
      <c r="AD5019" s="1" t="s">
        <v>76</v>
      </c>
      <c r="AE5019" s="1" t="s">
        <v>11537</v>
      </c>
    </row>
    <row r="5020" spans="1:73" ht="13.5" customHeight="1">
      <c r="A5020" s="3" t="str">
        <f>HYPERLINK("http://kyu.snu.ac.kr/sdhj/index.jsp?type=hj/GK14605_00IH_0001_0088.jpg","1720_각북면_88")</f>
        <v>1720_각북면_88</v>
      </c>
      <c r="B5020" s="2">
        <v>1720</v>
      </c>
      <c r="C5020" s="2" t="s">
        <v>15637</v>
      </c>
      <c r="D5020" s="2" t="s">
        <v>15638</v>
      </c>
      <c r="E5020" s="2">
        <v>5019</v>
      </c>
      <c r="F5020" s="1">
        <v>21</v>
      </c>
      <c r="G5020" s="1" t="s">
        <v>7465</v>
      </c>
      <c r="H5020" s="1" t="s">
        <v>8500</v>
      </c>
      <c r="I5020" s="1">
        <v>4</v>
      </c>
      <c r="L5020" s="1">
        <v>1</v>
      </c>
      <c r="M5020" s="2" t="s">
        <v>7540</v>
      </c>
      <c r="N5020" s="2" t="s">
        <v>8533</v>
      </c>
      <c r="S5020" s="1" t="s">
        <v>68</v>
      </c>
      <c r="T5020" s="1" t="s">
        <v>8708</v>
      </c>
      <c r="Y5020" s="1" t="s">
        <v>7545</v>
      </c>
      <c r="Z5020" s="1" t="s">
        <v>9705</v>
      </c>
      <c r="AC5020" s="1">
        <v>5</v>
      </c>
      <c r="AD5020" s="1" t="s">
        <v>249</v>
      </c>
      <c r="AE5020" s="1" t="s">
        <v>11523</v>
      </c>
    </row>
    <row r="5021" spans="1:73" ht="13.5" customHeight="1">
      <c r="A5021" s="3" t="str">
        <f>HYPERLINK("http://kyu.snu.ac.kr/sdhj/index.jsp?type=hj/GK14605_00IH_0001_0088.jpg","1720_각북면_88")</f>
        <v>1720_각북면_88</v>
      </c>
      <c r="B5021" s="2">
        <v>1720</v>
      </c>
      <c r="C5021" s="2" t="s">
        <v>15637</v>
      </c>
      <c r="D5021" s="2" t="s">
        <v>15638</v>
      </c>
      <c r="E5021" s="2">
        <v>5020</v>
      </c>
      <c r="F5021" s="1">
        <v>21</v>
      </c>
      <c r="G5021" s="1" t="s">
        <v>7465</v>
      </c>
      <c r="H5021" s="1" t="s">
        <v>8500</v>
      </c>
      <c r="I5021" s="1">
        <v>4</v>
      </c>
      <c r="L5021" s="1">
        <v>1</v>
      </c>
      <c r="M5021" s="2" t="s">
        <v>7540</v>
      </c>
      <c r="N5021" s="2" t="s">
        <v>8533</v>
      </c>
      <c r="S5021" s="1" t="s">
        <v>68</v>
      </c>
      <c r="T5021" s="1" t="s">
        <v>8708</v>
      </c>
      <c r="Y5021" s="1" t="s">
        <v>53</v>
      </c>
      <c r="Z5021" s="1" t="s">
        <v>9315</v>
      </c>
      <c r="AC5021" s="1">
        <v>1</v>
      </c>
      <c r="AD5021" s="1" t="s">
        <v>107</v>
      </c>
      <c r="AE5021" s="1" t="s">
        <v>11521</v>
      </c>
      <c r="AF5021" s="1" t="s">
        <v>135</v>
      </c>
      <c r="AG5021" s="1" t="s">
        <v>11569</v>
      </c>
    </row>
    <row r="5022" spans="1:73" ht="13.5" customHeight="1">
      <c r="A5022" s="3" t="str">
        <f>HYPERLINK("http://kyu.snu.ac.kr/sdhj/index.jsp?type=hj/GK14605_00IH_0001_0088.jpg","1720_각북면_88")</f>
        <v>1720_각북면_88</v>
      </c>
      <c r="B5022" s="2">
        <v>1720</v>
      </c>
      <c r="C5022" s="2" t="s">
        <v>15637</v>
      </c>
      <c r="D5022" s="2" t="s">
        <v>15638</v>
      </c>
      <c r="E5022" s="2">
        <v>5021</v>
      </c>
      <c r="F5022" s="1">
        <v>21</v>
      </c>
      <c r="G5022" s="1" t="s">
        <v>7465</v>
      </c>
      <c r="H5022" s="1" t="s">
        <v>8500</v>
      </c>
      <c r="I5022" s="1">
        <v>4</v>
      </c>
      <c r="L5022" s="1">
        <v>2</v>
      </c>
      <c r="M5022" s="2" t="s">
        <v>18684</v>
      </c>
      <c r="N5022" s="2" t="s">
        <v>18685</v>
      </c>
      <c r="T5022" s="1" t="s">
        <v>15624</v>
      </c>
      <c r="U5022" s="1" t="s">
        <v>1207</v>
      </c>
      <c r="V5022" s="1" t="s">
        <v>8821</v>
      </c>
      <c r="W5022" s="1" t="s">
        <v>1696</v>
      </c>
      <c r="X5022" s="1" t="s">
        <v>9286</v>
      </c>
      <c r="Y5022" s="1" t="s">
        <v>6216</v>
      </c>
      <c r="Z5022" s="1" t="s">
        <v>9704</v>
      </c>
      <c r="AC5022" s="1">
        <v>64</v>
      </c>
      <c r="AD5022" s="1" t="s">
        <v>105</v>
      </c>
      <c r="AE5022" s="1" t="s">
        <v>11518</v>
      </c>
      <c r="AJ5022" s="1" t="s">
        <v>17</v>
      </c>
      <c r="AK5022" s="1" t="s">
        <v>11718</v>
      </c>
      <c r="AL5022" s="1" t="s">
        <v>720</v>
      </c>
      <c r="AM5022" s="1" t="s">
        <v>11736</v>
      </c>
      <c r="AT5022" s="1" t="s">
        <v>88</v>
      </c>
      <c r="AU5022" s="1" t="s">
        <v>8828</v>
      </c>
      <c r="AV5022" s="1" t="s">
        <v>1671</v>
      </c>
      <c r="AW5022" s="1" t="s">
        <v>9383</v>
      </c>
      <c r="BG5022" s="1" t="s">
        <v>233</v>
      </c>
      <c r="BH5022" s="1" t="s">
        <v>8848</v>
      </c>
      <c r="BI5022" s="1" t="s">
        <v>7467</v>
      </c>
      <c r="BJ5022" s="1" t="s">
        <v>13054</v>
      </c>
      <c r="BK5022" s="1" t="s">
        <v>818</v>
      </c>
      <c r="BL5022" s="1" t="s">
        <v>8881</v>
      </c>
      <c r="BM5022" s="1" t="s">
        <v>5659</v>
      </c>
      <c r="BN5022" s="1" t="s">
        <v>10168</v>
      </c>
      <c r="BO5022" s="1" t="s">
        <v>88</v>
      </c>
      <c r="BP5022" s="1" t="s">
        <v>8828</v>
      </c>
      <c r="BQ5022" s="1" t="s">
        <v>7495</v>
      </c>
      <c r="BR5022" s="1" t="s">
        <v>17567</v>
      </c>
      <c r="BS5022" s="1" t="s">
        <v>236</v>
      </c>
      <c r="BT5022" s="1" t="s">
        <v>11694</v>
      </c>
    </row>
    <row r="5023" spans="1:73" ht="13.5" customHeight="1">
      <c r="A5023" s="3" t="str">
        <f>HYPERLINK("http://kyu.snu.ac.kr/sdhj/index.jsp?type=hj/GK14605_00IH_0001_0088.jpg","1720_각북면_88")</f>
        <v>1720_각북면_88</v>
      </c>
      <c r="B5023" s="2">
        <v>1720</v>
      </c>
      <c r="C5023" s="2" t="s">
        <v>17568</v>
      </c>
      <c r="D5023" s="2" t="s">
        <v>17569</v>
      </c>
      <c r="E5023" s="2">
        <v>5022</v>
      </c>
      <c r="F5023" s="1">
        <v>21</v>
      </c>
      <c r="G5023" s="1" t="s">
        <v>7465</v>
      </c>
      <c r="H5023" s="1" t="s">
        <v>8500</v>
      </c>
      <c r="I5023" s="1">
        <v>4</v>
      </c>
      <c r="L5023" s="1">
        <v>2</v>
      </c>
      <c r="M5023" s="2" t="s">
        <v>18684</v>
      </c>
      <c r="N5023" s="2" t="s">
        <v>18685</v>
      </c>
      <c r="S5023" s="1" t="s">
        <v>51</v>
      </c>
      <c r="T5023" s="1" t="s">
        <v>1413</v>
      </c>
      <c r="W5023" s="1" t="s">
        <v>38</v>
      </c>
      <c r="X5023" s="1" t="s">
        <v>15655</v>
      </c>
      <c r="Y5023" s="1" t="s">
        <v>53</v>
      </c>
      <c r="Z5023" s="1" t="s">
        <v>9315</v>
      </c>
      <c r="AC5023" s="1">
        <v>67</v>
      </c>
      <c r="AD5023" s="1" t="s">
        <v>454</v>
      </c>
      <c r="AE5023" s="1" t="s">
        <v>11543</v>
      </c>
      <c r="AJ5023" s="1" t="s">
        <v>17</v>
      </c>
      <c r="AK5023" s="1" t="s">
        <v>11718</v>
      </c>
      <c r="AL5023" s="1" t="s">
        <v>50</v>
      </c>
      <c r="AM5023" s="1" t="s">
        <v>15656</v>
      </c>
      <c r="AT5023" s="1" t="s">
        <v>88</v>
      </c>
      <c r="AU5023" s="1" t="s">
        <v>8828</v>
      </c>
      <c r="AV5023" s="1" t="s">
        <v>8322</v>
      </c>
      <c r="AW5023" s="1" t="s">
        <v>11125</v>
      </c>
      <c r="BG5023" s="1" t="s">
        <v>88</v>
      </c>
      <c r="BH5023" s="1" t="s">
        <v>8828</v>
      </c>
      <c r="BI5023" s="1" t="s">
        <v>7546</v>
      </c>
      <c r="BJ5023" s="1" t="s">
        <v>13053</v>
      </c>
      <c r="BK5023" s="1" t="s">
        <v>88</v>
      </c>
      <c r="BL5023" s="1" t="s">
        <v>8828</v>
      </c>
      <c r="BM5023" s="1" t="s">
        <v>8465</v>
      </c>
      <c r="BN5023" s="1" t="s">
        <v>13593</v>
      </c>
      <c r="BO5023" s="1" t="s">
        <v>88</v>
      </c>
      <c r="BP5023" s="1" t="s">
        <v>8828</v>
      </c>
      <c r="BQ5023" s="1" t="s">
        <v>7547</v>
      </c>
      <c r="BR5023" s="1" t="s">
        <v>14094</v>
      </c>
      <c r="BS5023" s="1" t="s">
        <v>158</v>
      </c>
      <c r="BT5023" s="1" t="s">
        <v>11647</v>
      </c>
    </row>
    <row r="5024" spans="1:73" ht="13.5" customHeight="1">
      <c r="A5024" s="3" t="str">
        <f>HYPERLINK("http://kyu.snu.ac.kr/sdhj/index.jsp?type=hj/GK14605_00IH_0001_0088.jpg","1720_각북면_88")</f>
        <v>1720_각북면_88</v>
      </c>
      <c r="B5024" s="2">
        <v>1720</v>
      </c>
      <c r="C5024" s="2" t="s">
        <v>15841</v>
      </c>
      <c r="D5024" s="2" t="s">
        <v>15842</v>
      </c>
      <c r="E5024" s="2">
        <v>5023</v>
      </c>
      <c r="F5024" s="1">
        <v>21</v>
      </c>
      <c r="G5024" s="1" t="s">
        <v>7465</v>
      </c>
      <c r="H5024" s="1" t="s">
        <v>8500</v>
      </c>
      <c r="I5024" s="1">
        <v>4</v>
      </c>
      <c r="L5024" s="1">
        <v>2</v>
      </c>
      <c r="M5024" s="2" t="s">
        <v>18684</v>
      </c>
      <c r="N5024" s="2" t="s">
        <v>18685</v>
      </c>
      <c r="S5024" s="1" t="s">
        <v>71</v>
      </c>
      <c r="T5024" s="1" t="s">
        <v>8710</v>
      </c>
      <c r="U5024" s="1" t="s">
        <v>447</v>
      </c>
      <c r="V5024" s="1" t="s">
        <v>8902</v>
      </c>
      <c r="Y5024" s="1" t="s">
        <v>7548</v>
      </c>
      <c r="Z5024" s="1" t="s">
        <v>9703</v>
      </c>
      <c r="AC5024" s="1">
        <v>28</v>
      </c>
      <c r="AD5024" s="1" t="s">
        <v>95</v>
      </c>
      <c r="AE5024" s="1" t="s">
        <v>11539</v>
      </c>
      <c r="BU5024" s="1" t="s">
        <v>7549</v>
      </c>
    </row>
    <row r="5025" spans="1:73" ht="13.5" customHeight="1">
      <c r="A5025" s="3" t="str">
        <f>HYPERLINK("http://kyu.snu.ac.kr/sdhj/index.jsp?type=hj/GK14605_00IH_0001_0088.jpg","1720_각북면_88")</f>
        <v>1720_각북면_88</v>
      </c>
      <c r="B5025" s="2">
        <v>1720</v>
      </c>
      <c r="C5025" s="2" t="s">
        <v>15637</v>
      </c>
      <c r="D5025" s="2" t="s">
        <v>15638</v>
      </c>
      <c r="E5025" s="2">
        <v>5024</v>
      </c>
      <c r="F5025" s="1">
        <v>21</v>
      </c>
      <c r="G5025" s="1" t="s">
        <v>7465</v>
      </c>
      <c r="H5025" s="1" t="s">
        <v>8500</v>
      </c>
      <c r="I5025" s="1">
        <v>4</v>
      </c>
      <c r="L5025" s="1">
        <v>3</v>
      </c>
      <c r="M5025" s="2" t="s">
        <v>18686</v>
      </c>
      <c r="N5025" s="2" t="s">
        <v>18687</v>
      </c>
      <c r="O5025" s="1" t="s">
        <v>6</v>
      </c>
      <c r="P5025" s="1" t="s">
        <v>8656</v>
      </c>
      <c r="T5025" s="1" t="s">
        <v>15624</v>
      </c>
      <c r="U5025" s="1" t="s">
        <v>447</v>
      </c>
      <c r="V5025" s="1" t="s">
        <v>8902</v>
      </c>
      <c r="W5025" s="1" t="s">
        <v>2332</v>
      </c>
      <c r="X5025" s="1" t="s">
        <v>9292</v>
      </c>
      <c r="Y5025" s="1" t="s">
        <v>7550</v>
      </c>
      <c r="Z5025" s="1" t="s">
        <v>9702</v>
      </c>
      <c r="AC5025" s="1">
        <v>28</v>
      </c>
      <c r="AD5025" s="1" t="s">
        <v>95</v>
      </c>
      <c r="AE5025" s="1" t="s">
        <v>11539</v>
      </c>
      <c r="AJ5025" s="1" t="s">
        <v>17</v>
      </c>
      <c r="AK5025" s="1" t="s">
        <v>11718</v>
      </c>
      <c r="AL5025" s="1" t="s">
        <v>5154</v>
      </c>
      <c r="AM5025" s="1" t="s">
        <v>11634</v>
      </c>
      <c r="AT5025" s="1" t="s">
        <v>44</v>
      </c>
      <c r="AU5025" s="1" t="s">
        <v>8875</v>
      </c>
      <c r="AV5025" s="1" t="s">
        <v>7504</v>
      </c>
      <c r="AW5025" s="1" t="s">
        <v>9724</v>
      </c>
      <c r="BG5025" s="1" t="s">
        <v>153</v>
      </c>
      <c r="BH5025" s="1" t="s">
        <v>8874</v>
      </c>
      <c r="BI5025" s="1" t="s">
        <v>5980</v>
      </c>
      <c r="BJ5025" s="1" t="s">
        <v>9330</v>
      </c>
      <c r="BK5025" s="1" t="s">
        <v>153</v>
      </c>
      <c r="BL5025" s="1" t="s">
        <v>8874</v>
      </c>
      <c r="BM5025" s="1" t="s">
        <v>7551</v>
      </c>
      <c r="BN5025" s="1" t="s">
        <v>13624</v>
      </c>
      <c r="BO5025" s="1" t="s">
        <v>88</v>
      </c>
      <c r="BP5025" s="1" t="s">
        <v>8828</v>
      </c>
      <c r="BQ5025" s="1" t="s">
        <v>7552</v>
      </c>
      <c r="BR5025" s="1" t="s">
        <v>14093</v>
      </c>
      <c r="BS5025" s="1" t="s">
        <v>101</v>
      </c>
      <c r="BT5025" s="1" t="s">
        <v>11730</v>
      </c>
      <c r="BU5025" s="1" t="s">
        <v>19008</v>
      </c>
    </row>
    <row r="5026" spans="1:73" ht="13.5" customHeight="1">
      <c r="A5026" s="3" t="str">
        <f>HYPERLINK("http://kyu.snu.ac.kr/sdhj/index.jsp?type=hj/GK14605_00IH_0001_0088.jpg","1720_각북면_88")</f>
        <v>1720_각북면_88</v>
      </c>
      <c r="B5026" s="2">
        <v>1720</v>
      </c>
      <c r="C5026" s="2" t="s">
        <v>15752</v>
      </c>
      <c r="D5026" s="2" t="s">
        <v>15753</v>
      </c>
      <c r="E5026" s="2">
        <v>5025</v>
      </c>
      <c r="F5026" s="1">
        <v>21</v>
      </c>
      <c r="G5026" s="1" t="s">
        <v>7465</v>
      </c>
      <c r="H5026" s="1" t="s">
        <v>8500</v>
      </c>
      <c r="I5026" s="1">
        <v>4</v>
      </c>
      <c r="L5026" s="1">
        <v>3</v>
      </c>
      <c r="M5026" s="2" t="s">
        <v>18686</v>
      </c>
      <c r="N5026" s="2" t="s">
        <v>18687</v>
      </c>
      <c r="S5026" s="1" t="s">
        <v>51</v>
      </c>
      <c r="T5026" s="1" t="s">
        <v>1413</v>
      </c>
      <c r="W5026" s="1" t="s">
        <v>325</v>
      </c>
      <c r="X5026" s="1" t="s">
        <v>9291</v>
      </c>
      <c r="Y5026" s="1" t="s">
        <v>53</v>
      </c>
      <c r="Z5026" s="1" t="s">
        <v>9315</v>
      </c>
      <c r="AC5026" s="1">
        <v>29</v>
      </c>
      <c r="AD5026" s="1" t="s">
        <v>555</v>
      </c>
      <c r="AE5026" s="1" t="s">
        <v>11553</v>
      </c>
      <c r="AJ5026" s="1" t="s">
        <v>17</v>
      </c>
      <c r="AK5026" s="1" t="s">
        <v>11718</v>
      </c>
      <c r="AL5026" s="1" t="s">
        <v>152</v>
      </c>
      <c r="AM5026" s="1" t="s">
        <v>11667</v>
      </c>
      <c r="AT5026" s="1" t="s">
        <v>88</v>
      </c>
      <c r="AU5026" s="1" t="s">
        <v>8828</v>
      </c>
      <c r="AV5026" s="1" t="s">
        <v>7553</v>
      </c>
      <c r="AW5026" s="1" t="s">
        <v>12103</v>
      </c>
      <c r="BG5026" s="1" t="s">
        <v>48</v>
      </c>
      <c r="BH5026" s="1" t="s">
        <v>8899</v>
      </c>
      <c r="BI5026" s="1" t="s">
        <v>1671</v>
      </c>
      <c r="BJ5026" s="1" t="s">
        <v>9383</v>
      </c>
      <c r="BK5026" s="1" t="s">
        <v>44</v>
      </c>
      <c r="BL5026" s="1" t="s">
        <v>8875</v>
      </c>
      <c r="BM5026" s="1" t="s">
        <v>6952</v>
      </c>
      <c r="BN5026" s="1" t="s">
        <v>10041</v>
      </c>
      <c r="BO5026" s="1" t="s">
        <v>88</v>
      </c>
      <c r="BP5026" s="1" t="s">
        <v>8828</v>
      </c>
      <c r="BQ5026" s="1" t="s">
        <v>7554</v>
      </c>
      <c r="BR5026" s="1" t="s">
        <v>15309</v>
      </c>
      <c r="BS5026" s="1" t="s">
        <v>87</v>
      </c>
      <c r="BT5026" s="1" t="s">
        <v>11630</v>
      </c>
    </row>
    <row r="5027" spans="1:73" ht="13.5" customHeight="1">
      <c r="A5027" s="3" t="str">
        <f>HYPERLINK("http://kyu.snu.ac.kr/sdhj/index.jsp?type=hj/GK14605_00IH_0001_0088.jpg","1720_각북면_88")</f>
        <v>1720_각북면_88</v>
      </c>
      <c r="B5027" s="2">
        <v>1720</v>
      </c>
      <c r="C5027" s="2" t="s">
        <v>15752</v>
      </c>
      <c r="D5027" s="2" t="s">
        <v>15753</v>
      </c>
      <c r="E5027" s="2">
        <v>5026</v>
      </c>
      <c r="F5027" s="1">
        <v>21</v>
      </c>
      <c r="G5027" s="1" t="s">
        <v>7465</v>
      </c>
      <c r="H5027" s="1" t="s">
        <v>8500</v>
      </c>
      <c r="I5027" s="1">
        <v>4</v>
      </c>
      <c r="L5027" s="1">
        <v>3</v>
      </c>
      <c r="M5027" s="2" t="s">
        <v>18686</v>
      </c>
      <c r="N5027" s="2" t="s">
        <v>18687</v>
      </c>
      <c r="S5027" s="1" t="s">
        <v>68</v>
      </c>
      <c r="T5027" s="1" t="s">
        <v>8708</v>
      </c>
      <c r="Y5027" s="1" t="s">
        <v>53</v>
      </c>
      <c r="Z5027" s="1" t="s">
        <v>9315</v>
      </c>
      <c r="AC5027" s="1">
        <v>1</v>
      </c>
      <c r="AD5027" s="1" t="s">
        <v>107</v>
      </c>
      <c r="AE5027" s="1" t="s">
        <v>11521</v>
      </c>
      <c r="AF5027" s="1" t="s">
        <v>135</v>
      </c>
      <c r="AG5027" s="1" t="s">
        <v>11569</v>
      </c>
    </row>
    <row r="5028" spans="1:73" ht="13.5" customHeight="1">
      <c r="A5028" s="3" t="str">
        <f>HYPERLINK("http://kyu.snu.ac.kr/sdhj/index.jsp?type=hj/GK14605_00IH_0001_0088.jpg","1720_각북면_88")</f>
        <v>1720_각북면_88</v>
      </c>
      <c r="B5028" s="2">
        <v>1720</v>
      </c>
      <c r="C5028" s="2" t="s">
        <v>15637</v>
      </c>
      <c r="D5028" s="2" t="s">
        <v>15638</v>
      </c>
      <c r="E5028" s="2">
        <v>5027</v>
      </c>
      <c r="F5028" s="1">
        <v>21</v>
      </c>
      <c r="G5028" s="1" t="s">
        <v>7465</v>
      </c>
      <c r="H5028" s="1" t="s">
        <v>8500</v>
      </c>
      <c r="I5028" s="1">
        <v>4</v>
      </c>
      <c r="L5028" s="1">
        <v>4</v>
      </c>
      <c r="M5028" s="2" t="s">
        <v>7555</v>
      </c>
      <c r="N5028" s="2" t="s">
        <v>18688</v>
      </c>
      <c r="O5028" s="1" t="s">
        <v>6</v>
      </c>
      <c r="P5028" s="1" t="s">
        <v>8656</v>
      </c>
      <c r="T5028" s="1" t="s">
        <v>15624</v>
      </c>
      <c r="U5028" s="1" t="s">
        <v>1834</v>
      </c>
      <c r="V5028" s="1" t="s">
        <v>8897</v>
      </c>
      <c r="Y5028" s="1" t="s">
        <v>7555</v>
      </c>
      <c r="Z5028" s="1" t="s">
        <v>17580</v>
      </c>
      <c r="AC5028" s="1">
        <v>60</v>
      </c>
      <c r="AD5028" s="1" t="s">
        <v>173</v>
      </c>
      <c r="AE5028" s="1" t="s">
        <v>11533</v>
      </c>
      <c r="AJ5028" s="1" t="s">
        <v>17</v>
      </c>
      <c r="AK5028" s="1" t="s">
        <v>11718</v>
      </c>
      <c r="AL5028" s="1" t="s">
        <v>158</v>
      </c>
      <c r="AM5028" s="1" t="s">
        <v>11647</v>
      </c>
      <c r="AN5028" s="1" t="s">
        <v>41</v>
      </c>
      <c r="AO5028" s="1" t="s">
        <v>11660</v>
      </c>
      <c r="AR5028" s="1" t="s">
        <v>7537</v>
      </c>
      <c r="AS5028" s="1" t="s">
        <v>11819</v>
      </c>
      <c r="AT5028" s="1" t="s">
        <v>44</v>
      </c>
      <c r="AU5028" s="1" t="s">
        <v>8875</v>
      </c>
      <c r="AV5028" s="1" t="s">
        <v>7556</v>
      </c>
      <c r="AW5028" s="1" t="s">
        <v>12102</v>
      </c>
      <c r="BB5028" s="1" t="s">
        <v>274</v>
      </c>
      <c r="BC5028" s="1" t="s">
        <v>8855</v>
      </c>
      <c r="BD5028" s="1" t="s">
        <v>5783</v>
      </c>
      <c r="BE5028" s="1" t="s">
        <v>17581</v>
      </c>
      <c r="BG5028" s="1" t="s">
        <v>153</v>
      </c>
      <c r="BH5028" s="1" t="s">
        <v>8874</v>
      </c>
      <c r="BI5028" s="1" t="s">
        <v>5741</v>
      </c>
      <c r="BJ5028" s="1" t="s">
        <v>10393</v>
      </c>
      <c r="BK5028" s="1" t="s">
        <v>153</v>
      </c>
      <c r="BL5028" s="1" t="s">
        <v>8874</v>
      </c>
      <c r="BM5028" s="1" t="s">
        <v>1173</v>
      </c>
      <c r="BN5028" s="1" t="s">
        <v>12706</v>
      </c>
      <c r="BO5028" s="1" t="s">
        <v>88</v>
      </c>
      <c r="BP5028" s="1" t="s">
        <v>8828</v>
      </c>
      <c r="BQ5028" s="1" t="s">
        <v>7557</v>
      </c>
      <c r="BR5028" s="1" t="s">
        <v>14092</v>
      </c>
      <c r="BS5028" s="1" t="s">
        <v>118</v>
      </c>
      <c r="BT5028" s="1" t="s">
        <v>11738</v>
      </c>
    </row>
    <row r="5029" spans="1:73" ht="13.5" customHeight="1">
      <c r="A5029" s="3" t="str">
        <f>HYPERLINK("http://kyu.snu.ac.kr/sdhj/index.jsp?type=hj/GK14605_00IH_0001_0088.jpg","1720_각북면_88")</f>
        <v>1720_각북면_88</v>
      </c>
      <c r="B5029" s="2">
        <v>1720</v>
      </c>
      <c r="C5029" s="2" t="s">
        <v>15730</v>
      </c>
      <c r="D5029" s="2" t="s">
        <v>15731</v>
      </c>
      <c r="E5029" s="2">
        <v>5028</v>
      </c>
      <c r="F5029" s="1">
        <v>21</v>
      </c>
      <c r="G5029" s="1" t="s">
        <v>7465</v>
      </c>
      <c r="H5029" s="1" t="s">
        <v>8500</v>
      </c>
      <c r="I5029" s="1">
        <v>4</v>
      </c>
      <c r="L5029" s="1">
        <v>4</v>
      </c>
      <c r="M5029" s="2" t="s">
        <v>7555</v>
      </c>
      <c r="N5029" s="2" t="s">
        <v>18688</v>
      </c>
      <c r="S5029" s="1" t="s">
        <v>71</v>
      </c>
      <c r="T5029" s="1" t="s">
        <v>8710</v>
      </c>
      <c r="U5029" s="1" t="s">
        <v>269</v>
      </c>
      <c r="V5029" s="1" t="s">
        <v>8873</v>
      </c>
      <c r="Y5029" s="1" t="s">
        <v>7558</v>
      </c>
      <c r="Z5029" s="1" t="s">
        <v>9701</v>
      </c>
      <c r="AC5029" s="1">
        <v>35</v>
      </c>
      <c r="AD5029" s="1" t="s">
        <v>111</v>
      </c>
      <c r="AE5029" s="1" t="s">
        <v>8821</v>
      </c>
    </row>
    <row r="5030" spans="1:73" ht="13.5" customHeight="1">
      <c r="A5030" s="3" t="str">
        <f>HYPERLINK("http://kyu.snu.ac.kr/sdhj/index.jsp?type=hj/GK14605_00IH_0001_0088.jpg","1720_각북면_88")</f>
        <v>1720_각북면_88</v>
      </c>
      <c r="B5030" s="2">
        <v>1720</v>
      </c>
      <c r="C5030" s="2" t="s">
        <v>15637</v>
      </c>
      <c r="D5030" s="2" t="s">
        <v>15638</v>
      </c>
      <c r="E5030" s="2">
        <v>5029</v>
      </c>
      <c r="F5030" s="1">
        <v>21</v>
      </c>
      <c r="G5030" s="1" t="s">
        <v>7465</v>
      </c>
      <c r="H5030" s="1" t="s">
        <v>8500</v>
      </c>
      <c r="I5030" s="1">
        <v>4</v>
      </c>
      <c r="L5030" s="1">
        <v>4</v>
      </c>
      <c r="M5030" s="2" t="s">
        <v>7555</v>
      </c>
      <c r="N5030" s="2" t="s">
        <v>18688</v>
      </c>
      <c r="S5030" s="1" t="s">
        <v>68</v>
      </c>
      <c r="T5030" s="1" t="s">
        <v>8708</v>
      </c>
      <c r="Y5030" s="1" t="s">
        <v>7559</v>
      </c>
      <c r="Z5030" s="1" t="s">
        <v>9700</v>
      </c>
      <c r="AC5030" s="1">
        <v>5</v>
      </c>
      <c r="AD5030" s="1" t="s">
        <v>249</v>
      </c>
      <c r="AE5030" s="1" t="s">
        <v>11523</v>
      </c>
    </row>
    <row r="5031" spans="1:73" ht="13.5" customHeight="1">
      <c r="A5031" s="3" t="str">
        <f>HYPERLINK("http://kyu.snu.ac.kr/sdhj/index.jsp?type=hj/GK14605_00IH_0001_0088.jpg","1720_각북면_88")</f>
        <v>1720_각북면_88</v>
      </c>
      <c r="B5031" s="2">
        <v>1720</v>
      </c>
      <c r="C5031" s="2" t="s">
        <v>15637</v>
      </c>
      <c r="D5031" s="2" t="s">
        <v>15638</v>
      </c>
      <c r="E5031" s="2">
        <v>5030</v>
      </c>
      <c r="F5031" s="1">
        <v>21</v>
      </c>
      <c r="G5031" s="1" t="s">
        <v>7465</v>
      </c>
      <c r="H5031" s="1" t="s">
        <v>8500</v>
      </c>
      <c r="I5031" s="1">
        <v>4</v>
      </c>
      <c r="L5031" s="1">
        <v>5</v>
      </c>
      <c r="M5031" s="2" t="s">
        <v>18689</v>
      </c>
      <c r="N5031" s="2" t="s">
        <v>18690</v>
      </c>
      <c r="O5031" s="1" t="s">
        <v>6</v>
      </c>
      <c r="P5031" s="1" t="s">
        <v>8656</v>
      </c>
      <c r="T5031" s="1" t="s">
        <v>15624</v>
      </c>
      <c r="U5031" s="1" t="s">
        <v>7560</v>
      </c>
      <c r="V5031" s="1" t="s">
        <v>17582</v>
      </c>
      <c r="W5031" s="1" t="s">
        <v>38</v>
      </c>
      <c r="X5031" s="1" t="s">
        <v>15655</v>
      </c>
      <c r="Y5031" s="1" t="s">
        <v>7561</v>
      </c>
      <c r="Z5031" s="1" t="s">
        <v>9699</v>
      </c>
      <c r="AC5031" s="1">
        <v>53</v>
      </c>
      <c r="AD5031" s="1" t="s">
        <v>798</v>
      </c>
      <c r="AE5031" s="1" t="s">
        <v>11550</v>
      </c>
      <c r="AJ5031" s="1" t="s">
        <v>17</v>
      </c>
      <c r="AK5031" s="1" t="s">
        <v>11718</v>
      </c>
      <c r="AL5031" s="1" t="s">
        <v>50</v>
      </c>
      <c r="AM5031" s="1" t="s">
        <v>15656</v>
      </c>
      <c r="AT5031" s="1" t="s">
        <v>88</v>
      </c>
      <c r="AU5031" s="1" t="s">
        <v>8828</v>
      </c>
      <c r="AV5031" s="1" t="s">
        <v>7562</v>
      </c>
      <c r="AW5031" s="1" t="s">
        <v>12101</v>
      </c>
      <c r="BG5031" s="1" t="s">
        <v>44</v>
      </c>
      <c r="BH5031" s="1" t="s">
        <v>8875</v>
      </c>
      <c r="BI5031" s="1" t="s">
        <v>7563</v>
      </c>
      <c r="BJ5031" s="1" t="s">
        <v>13052</v>
      </c>
      <c r="BK5031" s="1" t="s">
        <v>44</v>
      </c>
      <c r="BL5031" s="1" t="s">
        <v>8875</v>
      </c>
      <c r="BM5031" s="1" t="s">
        <v>7564</v>
      </c>
      <c r="BN5031" s="1" t="s">
        <v>13623</v>
      </c>
      <c r="BO5031" s="1" t="s">
        <v>88</v>
      </c>
      <c r="BP5031" s="1" t="s">
        <v>8828</v>
      </c>
      <c r="BQ5031" s="1" t="s">
        <v>8466</v>
      </c>
      <c r="BR5031" s="1" t="s">
        <v>14091</v>
      </c>
      <c r="BS5031" s="1" t="s">
        <v>1732</v>
      </c>
      <c r="BT5031" s="1" t="s">
        <v>11752</v>
      </c>
    </row>
    <row r="5032" spans="1:73" ht="13.5" customHeight="1">
      <c r="A5032" s="3" t="str">
        <f>HYPERLINK("http://kyu.snu.ac.kr/sdhj/index.jsp?type=hj/GK14605_00IH_0001_0088.jpg","1720_각북면_88")</f>
        <v>1720_각북면_88</v>
      </c>
      <c r="B5032" s="2">
        <v>1720</v>
      </c>
      <c r="C5032" s="2" t="s">
        <v>15711</v>
      </c>
      <c r="D5032" s="2" t="s">
        <v>15712</v>
      </c>
      <c r="E5032" s="2">
        <v>5031</v>
      </c>
      <c r="F5032" s="1">
        <v>21</v>
      </c>
      <c r="G5032" s="1" t="s">
        <v>7465</v>
      </c>
      <c r="H5032" s="1" t="s">
        <v>8500</v>
      </c>
      <c r="I5032" s="1">
        <v>4</v>
      </c>
      <c r="L5032" s="1">
        <v>5</v>
      </c>
      <c r="M5032" s="2" t="s">
        <v>18689</v>
      </c>
      <c r="N5032" s="2" t="s">
        <v>18690</v>
      </c>
      <c r="S5032" s="1" t="s">
        <v>51</v>
      </c>
      <c r="T5032" s="1" t="s">
        <v>1413</v>
      </c>
      <c r="U5032" s="1" t="s">
        <v>278</v>
      </c>
      <c r="V5032" s="1" t="s">
        <v>8843</v>
      </c>
      <c r="Y5032" s="1" t="s">
        <v>18861</v>
      </c>
      <c r="Z5032" s="1" t="s">
        <v>15356</v>
      </c>
      <c r="AC5032" s="1">
        <v>49</v>
      </c>
      <c r="AD5032" s="1" t="s">
        <v>181</v>
      </c>
      <c r="AE5032" s="1" t="s">
        <v>11525</v>
      </c>
      <c r="AJ5032" s="1" t="s">
        <v>17</v>
      </c>
      <c r="AK5032" s="1" t="s">
        <v>11718</v>
      </c>
      <c r="AL5032" s="1" t="s">
        <v>50</v>
      </c>
      <c r="AM5032" s="1" t="s">
        <v>15656</v>
      </c>
      <c r="AT5032" s="1" t="s">
        <v>269</v>
      </c>
      <c r="AU5032" s="1" t="s">
        <v>8873</v>
      </c>
      <c r="AV5032" s="1" t="s">
        <v>4742</v>
      </c>
      <c r="AW5032" s="1" t="s">
        <v>12100</v>
      </c>
      <c r="BG5032" s="1" t="s">
        <v>269</v>
      </c>
      <c r="BH5032" s="1" t="s">
        <v>8873</v>
      </c>
      <c r="BI5032" s="1" t="s">
        <v>7565</v>
      </c>
      <c r="BJ5032" s="1" t="s">
        <v>13051</v>
      </c>
      <c r="BK5032" s="1" t="s">
        <v>88</v>
      </c>
      <c r="BL5032" s="1" t="s">
        <v>8828</v>
      </c>
      <c r="BM5032" s="1" t="s">
        <v>7566</v>
      </c>
      <c r="BN5032" s="1" t="s">
        <v>13622</v>
      </c>
      <c r="BO5032" s="1" t="s">
        <v>153</v>
      </c>
      <c r="BP5032" s="1" t="s">
        <v>8874</v>
      </c>
      <c r="BQ5032" s="1" t="s">
        <v>7567</v>
      </c>
      <c r="BR5032" s="1" t="s">
        <v>14090</v>
      </c>
      <c r="BS5032" s="1" t="s">
        <v>41</v>
      </c>
      <c r="BT5032" s="1" t="s">
        <v>11660</v>
      </c>
    </row>
    <row r="5033" spans="1:73" ht="13.5" customHeight="1">
      <c r="A5033" s="3" t="str">
        <f>HYPERLINK("http://kyu.snu.ac.kr/sdhj/index.jsp?type=hj/GK14605_00IH_0001_0088.jpg","1720_각북면_88")</f>
        <v>1720_각북면_88</v>
      </c>
      <c r="B5033" s="2">
        <v>1720</v>
      </c>
      <c r="C5033" s="2" t="s">
        <v>15637</v>
      </c>
      <c r="D5033" s="2" t="s">
        <v>15638</v>
      </c>
      <c r="E5033" s="2">
        <v>5032</v>
      </c>
      <c r="F5033" s="1">
        <v>21</v>
      </c>
      <c r="G5033" s="1" t="s">
        <v>7465</v>
      </c>
      <c r="H5033" s="1" t="s">
        <v>8500</v>
      </c>
      <c r="I5033" s="1">
        <v>4</v>
      </c>
      <c r="L5033" s="1">
        <v>5</v>
      </c>
      <c r="M5033" s="2" t="s">
        <v>18689</v>
      </c>
      <c r="N5033" s="2" t="s">
        <v>18690</v>
      </c>
      <c r="S5033" s="1" t="s">
        <v>68</v>
      </c>
      <c r="T5033" s="1" t="s">
        <v>8708</v>
      </c>
      <c r="Y5033" s="1" t="s">
        <v>53</v>
      </c>
      <c r="Z5033" s="1" t="s">
        <v>9315</v>
      </c>
      <c r="AC5033" s="1">
        <v>7</v>
      </c>
      <c r="AD5033" s="1" t="s">
        <v>454</v>
      </c>
      <c r="AE5033" s="1" t="s">
        <v>11543</v>
      </c>
    </row>
    <row r="5034" spans="1:73" ht="13.5" customHeight="1">
      <c r="A5034" s="3" t="str">
        <f>HYPERLINK("http://kyu.snu.ac.kr/sdhj/index.jsp?type=hj/GK14605_00IH_0001_0088.jpg","1720_각북면_88")</f>
        <v>1720_각북면_88</v>
      </c>
      <c r="B5034" s="2">
        <v>1720</v>
      </c>
      <c r="C5034" s="2" t="s">
        <v>15637</v>
      </c>
      <c r="D5034" s="2" t="s">
        <v>15638</v>
      </c>
      <c r="E5034" s="2">
        <v>5033</v>
      </c>
      <c r="F5034" s="1">
        <v>21</v>
      </c>
      <c r="G5034" s="1" t="s">
        <v>7465</v>
      </c>
      <c r="H5034" s="1" t="s">
        <v>8500</v>
      </c>
      <c r="I5034" s="1">
        <v>4</v>
      </c>
      <c r="L5034" s="1">
        <v>5</v>
      </c>
      <c r="M5034" s="2" t="s">
        <v>18689</v>
      </c>
      <c r="N5034" s="2" t="s">
        <v>18690</v>
      </c>
      <c r="S5034" s="1" t="s">
        <v>68</v>
      </c>
      <c r="T5034" s="1" t="s">
        <v>8708</v>
      </c>
      <c r="Y5034" s="1" t="s">
        <v>53</v>
      </c>
      <c r="Z5034" s="1" t="s">
        <v>9315</v>
      </c>
      <c r="AC5034" s="1">
        <v>3</v>
      </c>
      <c r="AD5034" s="1" t="s">
        <v>561</v>
      </c>
      <c r="AE5034" s="1" t="s">
        <v>11535</v>
      </c>
    </row>
    <row r="5035" spans="1:73" ht="13.5" customHeight="1">
      <c r="A5035" s="3" t="str">
        <f>HYPERLINK("http://kyu.snu.ac.kr/sdhj/index.jsp?type=hj/GK14605_00IH_0001_0088.jpg","1720_각북면_88")</f>
        <v>1720_각북면_88</v>
      </c>
      <c r="B5035" s="2">
        <v>1720</v>
      </c>
      <c r="C5035" s="2" t="s">
        <v>15637</v>
      </c>
      <c r="D5035" s="2" t="s">
        <v>15638</v>
      </c>
      <c r="E5035" s="2">
        <v>5034</v>
      </c>
      <c r="F5035" s="1">
        <v>22</v>
      </c>
      <c r="G5035" s="1" t="s">
        <v>7568</v>
      </c>
      <c r="H5035" s="1" t="s">
        <v>8499</v>
      </c>
      <c r="I5035" s="1">
        <v>1</v>
      </c>
      <c r="J5035" s="1" t="s">
        <v>7569</v>
      </c>
      <c r="K5035" s="1" t="s">
        <v>17583</v>
      </c>
      <c r="L5035" s="1">
        <v>1</v>
      </c>
      <c r="M5035" s="2" t="s">
        <v>1284</v>
      </c>
      <c r="N5035" s="2" t="s">
        <v>9698</v>
      </c>
      <c r="T5035" s="1" t="s">
        <v>15624</v>
      </c>
      <c r="U5035" s="1" t="s">
        <v>7570</v>
      </c>
      <c r="V5035" s="1" t="s">
        <v>15604</v>
      </c>
      <c r="Y5035" s="1" t="s">
        <v>1284</v>
      </c>
      <c r="Z5035" s="1" t="s">
        <v>9698</v>
      </c>
      <c r="AC5035" s="1">
        <v>37</v>
      </c>
      <c r="AD5035" s="1" t="s">
        <v>299</v>
      </c>
      <c r="AE5035" s="1" t="s">
        <v>11520</v>
      </c>
      <c r="AJ5035" s="1" t="s">
        <v>17</v>
      </c>
      <c r="AK5035" s="1" t="s">
        <v>11718</v>
      </c>
      <c r="AL5035" s="1" t="s">
        <v>41</v>
      </c>
      <c r="AM5035" s="1" t="s">
        <v>11660</v>
      </c>
      <c r="AV5035" s="1" t="s">
        <v>4290</v>
      </c>
      <c r="AW5035" s="1" t="s">
        <v>9697</v>
      </c>
      <c r="BB5035" s="1" t="s">
        <v>722</v>
      </c>
      <c r="BC5035" s="1" t="s">
        <v>15822</v>
      </c>
      <c r="BD5035" s="1" t="s">
        <v>7571</v>
      </c>
      <c r="BE5035" s="1" t="s">
        <v>9696</v>
      </c>
      <c r="BG5035" s="1" t="s">
        <v>48</v>
      </c>
      <c r="BH5035" s="1" t="s">
        <v>8899</v>
      </c>
      <c r="BI5035" s="1" t="s">
        <v>1351</v>
      </c>
      <c r="BJ5035" s="1" t="s">
        <v>13039</v>
      </c>
      <c r="BK5035" s="1" t="s">
        <v>7572</v>
      </c>
      <c r="BL5035" s="1" t="s">
        <v>13484</v>
      </c>
      <c r="BM5035" s="1" t="s">
        <v>6999</v>
      </c>
      <c r="BN5035" s="1" t="s">
        <v>12183</v>
      </c>
      <c r="BO5035" s="1" t="s">
        <v>2480</v>
      </c>
      <c r="BP5035" s="1" t="s">
        <v>12978</v>
      </c>
      <c r="BQ5035" s="1" t="s">
        <v>7573</v>
      </c>
      <c r="BR5035" s="1" t="s">
        <v>14089</v>
      </c>
      <c r="BS5035" s="1" t="s">
        <v>158</v>
      </c>
      <c r="BT5035" s="1" t="s">
        <v>11647</v>
      </c>
    </row>
    <row r="5036" spans="1:73" ht="13.5" customHeight="1">
      <c r="A5036" s="3" t="str">
        <f>HYPERLINK("http://kyu.snu.ac.kr/sdhj/index.jsp?type=hj/GK14605_00IH_0001_0088.jpg","1720_각북면_88")</f>
        <v>1720_각북면_88</v>
      </c>
      <c r="B5036" s="2">
        <v>1720</v>
      </c>
      <c r="C5036" s="2" t="s">
        <v>15841</v>
      </c>
      <c r="D5036" s="2" t="s">
        <v>15842</v>
      </c>
      <c r="E5036" s="2">
        <v>5035</v>
      </c>
      <c r="F5036" s="1">
        <v>22</v>
      </c>
      <c r="G5036" s="1" t="s">
        <v>7568</v>
      </c>
      <c r="H5036" s="1" t="s">
        <v>8499</v>
      </c>
      <c r="I5036" s="1">
        <v>1</v>
      </c>
      <c r="L5036" s="1">
        <v>1</v>
      </c>
      <c r="M5036" s="2" t="s">
        <v>1284</v>
      </c>
      <c r="N5036" s="2" t="s">
        <v>9698</v>
      </c>
      <c r="T5036" s="1" t="s">
        <v>1413</v>
      </c>
      <c r="AN5036" s="1" t="s">
        <v>202</v>
      </c>
      <c r="AO5036" s="1" t="s">
        <v>11631</v>
      </c>
      <c r="AR5036" s="1" t="s">
        <v>7574</v>
      </c>
      <c r="AS5036" s="1" t="s">
        <v>11818</v>
      </c>
      <c r="AT5036" s="1" t="s">
        <v>88</v>
      </c>
      <c r="AU5036" s="1" t="s">
        <v>8828</v>
      </c>
      <c r="AV5036" s="1" t="s">
        <v>5011</v>
      </c>
      <c r="AW5036" s="1" t="s">
        <v>10613</v>
      </c>
      <c r="BB5036" s="1" t="s">
        <v>278</v>
      </c>
      <c r="BC5036" s="1" t="s">
        <v>8843</v>
      </c>
      <c r="BD5036" s="1" t="s">
        <v>2663</v>
      </c>
      <c r="BE5036" s="1" t="s">
        <v>11198</v>
      </c>
      <c r="BG5036" s="1" t="s">
        <v>88</v>
      </c>
      <c r="BH5036" s="1" t="s">
        <v>8828</v>
      </c>
      <c r="BI5036" s="1" t="s">
        <v>2064</v>
      </c>
      <c r="BJ5036" s="1" t="s">
        <v>10610</v>
      </c>
      <c r="BK5036" s="1" t="s">
        <v>88</v>
      </c>
      <c r="BL5036" s="1" t="s">
        <v>8828</v>
      </c>
      <c r="BM5036" s="1" t="s">
        <v>4915</v>
      </c>
      <c r="BN5036" s="1" t="s">
        <v>12097</v>
      </c>
      <c r="BQ5036" s="1" t="s">
        <v>7212</v>
      </c>
      <c r="BR5036" s="1" t="s">
        <v>14088</v>
      </c>
      <c r="BS5036" s="1" t="s">
        <v>158</v>
      </c>
      <c r="BT5036" s="1" t="s">
        <v>11647</v>
      </c>
    </row>
    <row r="5037" spans="1:73" ht="13.5" customHeight="1">
      <c r="A5037" s="3" t="str">
        <f>HYPERLINK("http://kyu.snu.ac.kr/sdhj/index.jsp?type=hj/GK14605_00IH_0001_0088.jpg","1720_각북면_88")</f>
        <v>1720_각북면_88</v>
      </c>
      <c r="B5037" s="2">
        <v>1720</v>
      </c>
      <c r="C5037" s="2" t="s">
        <v>15678</v>
      </c>
      <c r="D5037" s="2" t="s">
        <v>15679</v>
      </c>
      <c r="E5037" s="2">
        <v>5036</v>
      </c>
      <c r="F5037" s="1">
        <v>22</v>
      </c>
      <c r="G5037" s="1" t="s">
        <v>7568</v>
      </c>
      <c r="H5037" s="1" t="s">
        <v>8499</v>
      </c>
      <c r="I5037" s="1">
        <v>1</v>
      </c>
      <c r="L5037" s="1">
        <v>1</v>
      </c>
      <c r="M5037" s="2" t="s">
        <v>1284</v>
      </c>
      <c r="N5037" s="2" t="s">
        <v>9698</v>
      </c>
      <c r="S5037" s="1" t="s">
        <v>126</v>
      </c>
      <c r="T5037" s="1" t="s">
        <v>15654</v>
      </c>
      <c r="Y5037" s="1" t="s">
        <v>4290</v>
      </c>
      <c r="Z5037" s="1" t="s">
        <v>9697</v>
      </c>
      <c r="AC5037" s="1">
        <v>76</v>
      </c>
      <c r="AD5037" s="1" t="s">
        <v>160</v>
      </c>
      <c r="AE5037" s="1" t="s">
        <v>11534</v>
      </c>
    </row>
    <row r="5038" spans="1:73" ht="13.5" customHeight="1">
      <c r="A5038" s="3" t="str">
        <f>HYPERLINK("http://kyu.snu.ac.kr/sdhj/index.jsp?type=hj/GK14605_00IH_0001_0088.jpg","1720_각북면_88")</f>
        <v>1720_각북면_88</v>
      </c>
      <c r="B5038" s="2">
        <v>1720</v>
      </c>
      <c r="C5038" s="2" t="s">
        <v>15637</v>
      </c>
      <c r="D5038" s="2" t="s">
        <v>15638</v>
      </c>
      <c r="E5038" s="2">
        <v>5037</v>
      </c>
      <c r="F5038" s="1">
        <v>22</v>
      </c>
      <c r="G5038" s="1" t="s">
        <v>7568</v>
      </c>
      <c r="H5038" s="1" t="s">
        <v>8499</v>
      </c>
      <c r="I5038" s="1">
        <v>1</v>
      </c>
      <c r="L5038" s="1">
        <v>1</v>
      </c>
      <c r="M5038" s="2" t="s">
        <v>1284</v>
      </c>
      <c r="N5038" s="2" t="s">
        <v>9698</v>
      </c>
      <c r="S5038" s="1" t="s">
        <v>127</v>
      </c>
      <c r="T5038" s="1" t="s">
        <v>8714</v>
      </c>
      <c r="Y5038" s="1" t="s">
        <v>7571</v>
      </c>
      <c r="Z5038" s="1" t="s">
        <v>9696</v>
      </c>
      <c r="AC5038" s="1">
        <v>78</v>
      </c>
      <c r="AD5038" s="1" t="s">
        <v>130</v>
      </c>
      <c r="AE5038" s="1" t="s">
        <v>11547</v>
      </c>
    </row>
    <row r="5039" spans="1:73" ht="13.5" customHeight="1">
      <c r="A5039" s="3" t="str">
        <f>HYPERLINK("http://kyu.snu.ac.kr/sdhj/index.jsp?type=hj/GK14605_00IH_0001_0088.jpg","1720_각북면_88")</f>
        <v>1720_각북면_88</v>
      </c>
      <c r="B5039" s="2">
        <v>1720</v>
      </c>
      <c r="C5039" s="2" t="s">
        <v>15637</v>
      </c>
      <c r="D5039" s="2" t="s">
        <v>15638</v>
      </c>
      <c r="E5039" s="2">
        <v>5038</v>
      </c>
      <c r="F5039" s="1">
        <v>22</v>
      </c>
      <c r="G5039" s="1" t="s">
        <v>7568</v>
      </c>
      <c r="H5039" s="1" t="s">
        <v>8499</v>
      </c>
      <c r="I5039" s="1">
        <v>1</v>
      </c>
      <c r="L5039" s="1">
        <v>1</v>
      </c>
      <c r="M5039" s="2" t="s">
        <v>1284</v>
      </c>
      <c r="N5039" s="2" t="s">
        <v>9698</v>
      </c>
      <c r="S5039" s="1" t="s">
        <v>71</v>
      </c>
      <c r="T5039" s="1" t="s">
        <v>8710</v>
      </c>
      <c r="U5039" s="1" t="s">
        <v>1293</v>
      </c>
      <c r="V5039" s="1" t="s">
        <v>8901</v>
      </c>
      <c r="Y5039" s="1" t="s">
        <v>518</v>
      </c>
      <c r="Z5039" s="1" t="s">
        <v>9695</v>
      </c>
      <c r="AC5039" s="1">
        <v>18</v>
      </c>
      <c r="AD5039" s="1" t="s">
        <v>130</v>
      </c>
      <c r="AE5039" s="1" t="s">
        <v>11547</v>
      </c>
    </row>
    <row r="5040" spans="1:73" ht="13.5" customHeight="1">
      <c r="A5040" s="3" t="str">
        <f>HYPERLINK("http://kyu.snu.ac.kr/sdhj/index.jsp?type=hj/GK14605_00IH_0001_0088.jpg","1720_각북면_88")</f>
        <v>1720_각북면_88</v>
      </c>
      <c r="B5040" s="2">
        <v>1720</v>
      </c>
      <c r="C5040" s="2" t="s">
        <v>15627</v>
      </c>
      <c r="D5040" s="2" t="s">
        <v>15628</v>
      </c>
      <c r="E5040" s="2">
        <v>5039</v>
      </c>
      <c r="F5040" s="1">
        <v>22</v>
      </c>
      <c r="G5040" s="1" t="s">
        <v>7568</v>
      </c>
      <c r="H5040" s="1" t="s">
        <v>8499</v>
      </c>
      <c r="I5040" s="1">
        <v>1</v>
      </c>
      <c r="L5040" s="1">
        <v>1</v>
      </c>
      <c r="M5040" s="2" t="s">
        <v>1284</v>
      </c>
      <c r="N5040" s="2" t="s">
        <v>9698</v>
      </c>
      <c r="S5040" s="1" t="s">
        <v>71</v>
      </c>
      <c r="T5040" s="1" t="s">
        <v>8710</v>
      </c>
      <c r="U5040" s="1" t="s">
        <v>1293</v>
      </c>
      <c r="V5040" s="1" t="s">
        <v>8901</v>
      </c>
      <c r="Y5040" s="1" t="s">
        <v>6726</v>
      </c>
      <c r="Z5040" s="1" t="s">
        <v>9694</v>
      </c>
      <c r="AC5040" s="1">
        <v>13</v>
      </c>
      <c r="AD5040" s="1" t="s">
        <v>229</v>
      </c>
      <c r="AE5040" s="1" t="s">
        <v>11524</v>
      </c>
    </row>
    <row r="5041" spans="1:73" ht="13.5" customHeight="1">
      <c r="A5041" s="3" t="str">
        <f>HYPERLINK("http://kyu.snu.ac.kr/sdhj/index.jsp?type=hj/GK14605_00IH_0001_0088.jpg","1720_각북면_88")</f>
        <v>1720_각북면_88</v>
      </c>
      <c r="B5041" s="2">
        <v>1720</v>
      </c>
      <c r="C5041" s="2" t="s">
        <v>15627</v>
      </c>
      <c r="D5041" s="2" t="s">
        <v>15628</v>
      </c>
      <c r="E5041" s="2">
        <v>5040</v>
      </c>
      <c r="F5041" s="1">
        <v>22</v>
      </c>
      <c r="G5041" s="1" t="s">
        <v>7568</v>
      </c>
      <c r="H5041" s="1" t="s">
        <v>8499</v>
      </c>
      <c r="I5041" s="1">
        <v>1</v>
      </c>
      <c r="L5041" s="1">
        <v>1</v>
      </c>
      <c r="M5041" s="2" t="s">
        <v>1284</v>
      </c>
      <c r="N5041" s="2" t="s">
        <v>9698</v>
      </c>
      <c r="S5041" s="1" t="s">
        <v>68</v>
      </c>
      <c r="T5041" s="1" t="s">
        <v>8708</v>
      </c>
      <c r="Y5041" s="1" t="s">
        <v>7575</v>
      </c>
      <c r="Z5041" s="1" t="s">
        <v>9693</v>
      </c>
      <c r="AC5041" s="1">
        <v>11</v>
      </c>
      <c r="AD5041" s="1" t="s">
        <v>70</v>
      </c>
      <c r="AE5041" s="1" t="s">
        <v>11531</v>
      </c>
    </row>
    <row r="5042" spans="1:73" ht="13.5" customHeight="1">
      <c r="A5042" s="3" t="str">
        <f>HYPERLINK("http://kyu.snu.ac.kr/sdhj/index.jsp?type=hj/GK14605_00IH_0001_0088.jpg","1720_각북면_88")</f>
        <v>1720_각북면_88</v>
      </c>
      <c r="B5042" s="2">
        <v>1720</v>
      </c>
      <c r="C5042" s="2" t="s">
        <v>15637</v>
      </c>
      <c r="D5042" s="2" t="s">
        <v>15638</v>
      </c>
      <c r="E5042" s="2">
        <v>5041</v>
      </c>
      <c r="F5042" s="1">
        <v>22</v>
      </c>
      <c r="G5042" s="1" t="s">
        <v>7568</v>
      </c>
      <c r="H5042" s="1" t="s">
        <v>8499</v>
      </c>
      <c r="I5042" s="1">
        <v>1</v>
      </c>
      <c r="L5042" s="1">
        <v>2</v>
      </c>
      <c r="M5042" s="2" t="s">
        <v>14883</v>
      </c>
      <c r="N5042" s="2" t="s">
        <v>15514</v>
      </c>
      <c r="T5042" s="1" t="s">
        <v>15624</v>
      </c>
      <c r="U5042" s="1" t="s">
        <v>1834</v>
      </c>
      <c r="V5042" s="1" t="s">
        <v>8897</v>
      </c>
      <c r="Y5042" s="1" t="s">
        <v>14883</v>
      </c>
      <c r="Z5042" s="1" t="s">
        <v>15514</v>
      </c>
      <c r="AC5042" s="1">
        <v>51</v>
      </c>
      <c r="AD5042" s="1" t="s">
        <v>653</v>
      </c>
      <c r="AE5042" s="1" t="s">
        <v>11529</v>
      </c>
      <c r="AJ5042" s="1" t="s">
        <v>17</v>
      </c>
      <c r="AK5042" s="1" t="s">
        <v>11718</v>
      </c>
      <c r="AL5042" s="1" t="s">
        <v>158</v>
      </c>
      <c r="AM5042" s="1" t="s">
        <v>11647</v>
      </c>
      <c r="AN5042" s="1" t="s">
        <v>602</v>
      </c>
      <c r="AO5042" s="1" t="s">
        <v>8712</v>
      </c>
      <c r="AP5042" s="1" t="s">
        <v>215</v>
      </c>
      <c r="AQ5042" s="1" t="s">
        <v>8866</v>
      </c>
      <c r="AR5042" s="1" t="s">
        <v>7576</v>
      </c>
      <c r="AS5042" s="1" t="s">
        <v>11817</v>
      </c>
      <c r="AT5042" s="1" t="s">
        <v>269</v>
      </c>
      <c r="AU5042" s="1" t="s">
        <v>8873</v>
      </c>
      <c r="AV5042" s="1" t="s">
        <v>7577</v>
      </c>
      <c r="AW5042" s="1" t="s">
        <v>12099</v>
      </c>
      <c r="BB5042" s="1" t="s">
        <v>274</v>
      </c>
      <c r="BC5042" s="1" t="s">
        <v>8855</v>
      </c>
      <c r="BD5042" s="1" t="s">
        <v>18895</v>
      </c>
      <c r="BE5042" s="1" t="s">
        <v>17584</v>
      </c>
      <c r="BG5042" s="1" t="s">
        <v>88</v>
      </c>
      <c r="BH5042" s="1" t="s">
        <v>8828</v>
      </c>
      <c r="BI5042" s="1" t="s">
        <v>6494</v>
      </c>
      <c r="BJ5042" s="1" t="s">
        <v>13050</v>
      </c>
      <c r="BK5042" s="1" t="s">
        <v>88</v>
      </c>
      <c r="BL5042" s="1" t="s">
        <v>8828</v>
      </c>
      <c r="BM5042" s="1" t="s">
        <v>7578</v>
      </c>
      <c r="BN5042" s="1" t="s">
        <v>13621</v>
      </c>
      <c r="BO5042" s="1" t="s">
        <v>269</v>
      </c>
      <c r="BP5042" s="1" t="s">
        <v>8873</v>
      </c>
      <c r="BQ5042" s="1" t="s">
        <v>4489</v>
      </c>
      <c r="BR5042" s="1" t="s">
        <v>10730</v>
      </c>
      <c r="BS5042" s="1" t="s">
        <v>87</v>
      </c>
      <c r="BT5042" s="1" t="s">
        <v>11630</v>
      </c>
    </row>
    <row r="5043" spans="1:73" ht="13.5" customHeight="1">
      <c r="A5043" s="3" t="str">
        <f>HYPERLINK("http://kyu.snu.ac.kr/sdhj/index.jsp?type=hj/GK14605_00IH_0001_0088.jpg","1720_각북면_88")</f>
        <v>1720_각북면_88</v>
      </c>
      <c r="B5043" s="2">
        <v>1720</v>
      </c>
      <c r="C5043" s="2" t="s">
        <v>15719</v>
      </c>
      <c r="D5043" s="2" t="s">
        <v>15720</v>
      </c>
      <c r="E5043" s="2">
        <v>5042</v>
      </c>
      <c r="F5043" s="1">
        <v>22</v>
      </c>
      <c r="G5043" s="1" t="s">
        <v>7568</v>
      </c>
      <c r="H5043" s="1" t="s">
        <v>8499</v>
      </c>
      <c r="I5043" s="1">
        <v>1</v>
      </c>
      <c r="L5043" s="1">
        <v>2</v>
      </c>
      <c r="M5043" s="2" t="s">
        <v>14883</v>
      </c>
      <c r="N5043" s="2" t="s">
        <v>15514</v>
      </c>
      <c r="S5043" s="1" t="s">
        <v>190</v>
      </c>
      <c r="T5043" s="1" t="s">
        <v>8713</v>
      </c>
      <c r="U5043" s="1" t="s">
        <v>7579</v>
      </c>
      <c r="V5043" s="1" t="s">
        <v>8900</v>
      </c>
      <c r="W5043" s="1" t="s">
        <v>310</v>
      </c>
      <c r="X5043" s="1" t="s">
        <v>9263</v>
      </c>
      <c r="Y5043" s="1" t="s">
        <v>6854</v>
      </c>
      <c r="Z5043" s="1" t="s">
        <v>9692</v>
      </c>
      <c r="AC5043" s="1">
        <v>17</v>
      </c>
      <c r="AD5043" s="1" t="s">
        <v>69</v>
      </c>
      <c r="AE5043" s="1" t="s">
        <v>11560</v>
      </c>
    </row>
    <row r="5044" spans="1:73" ht="13.5" customHeight="1">
      <c r="A5044" s="3" t="str">
        <f>HYPERLINK("http://kyu.snu.ac.kr/sdhj/index.jsp?type=hj/GK14605_00IH_0001_0088.jpg","1720_각북면_88")</f>
        <v>1720_각북면_88</v>
      </c>
      <c r="B5044" s="2">
        <v>1720</v>
      </c>
      <c r="C5044" s="2" t="s">
        <v>15637</v>
      </c>
      <c r="D5044" s="2" t="s">
        <v>15638</v>
      </c>
      <c r="E5044" s="2">
        <v>5043</v>
      </c>
      <c r="F5044" s="1">
        <v>22</v>
      </c>
      <c r="G5044" s="1" t="s">
        <v>7568</v>
      </c>
      <c r="H5044" s="1" t="s">
        <v>8499</v>
      </c>
      <c r="I5044" s="1">
        <v>1</v>
      </c>
      <c r="L5044" s="1">
        <v>2</v>
      </c>
      <c r="M5044" s="2" t="s">
        <v>14883</v>
      </c>
      <c r="N5044" s="2" t="s">
        <v>15514</v>
      </c>
      <c r="S5044" s="1" t="s">
        <v>68</v>
      </c>
      <c r="T5044" s="1" t="s">
        <v>8708</v>
      </c>
      <c r="Y5044" s="1" t="s">
        <v>7580</v>
      </c>
      <c r="Z5044" s="1" t="s">
        <v>9691</v>
      </c>
      <c r="AC5044" s="1">
        <v>9</v>
      </c>
      <c r="AD5044" s="1" t="s">
        <v>258</v>
      </c>
      <c r="AE5044" s="1" t="s">
        <v>11526</v>
      </c>
    </row>
    <row r="5045" spans="1:73" ht="13.5" customHeight="1">
      <c r="A5045" s="3" t="str">
        <f>HYPERLINK("http://kyu.snu.ac.kr/sdhj/index.jsp?type=hj/GK14605_00IH_0001_0088.jpg","1720_각북면_88")</f>
        <v>1720_각북면_88</v>
      </c>
      <c r="B5045" s="2">
        <v>1720</v>
      </c>
      <c r="C5045" s="2" t="s">
        <v>15637</v>
      </c>
      <c r="D5045" s="2" t="s">
        <v>15638</v>
      </c>
      <c r="E5045" s="2">
        <v>5044</v>
      </c>
      <c r="F5045" s="1">
        <v>22</v>
      </c>
      <c r="G5045" s="1" t="s">
        <v>7568</v>
      </c>
      <c r="H5045" s="1" t="s">
        <v>8499</v>
      </c>
      <c r="I5045" s="1">
        <v>1</v>
      </c>
      <c r="L5045" s="1">
        <v>3</v>
      </c>
      <c r="M5045" s="2" t="s">
        <v>18691</v>
      </c>
      <c r="N5045" s="2" t="s">
        <v>18692</v>
      </c>
      <c r="T5045" s="1" t="s">
        <v>15624</v>
      </c>
      <c r="U5045" s="1" t="s">
        <v>48</v>
      </c>
      <c r="V5045" s="1" t="s">
        <v>8899</v>
      </c>
      <c r="W5045" s="1" t="s">
        <v>128</v>
      </c>
      <c r="X5045" s="1" t="s">
        <v>9270</v>
      </c>
      <c r="Y5045" s="1" t="s">
        <v>2574</v>
      </c>
      <c r="Z5045" s="1" t="s">
        <v>9690</v>
      </c>
      <c r="AC5045" s="1">
        <v>69</v>
      </c>
      <c r="AD5045" s="1" t="s">
        <v>258</v>
      </c>
      <c r="AE5045" s="1" t="s">
        <v>11526</v>
      </c>
      <c r="AJ5045" s="1" t="s">
        <v>17</v>
      </c>
      <c r="AK5045" s="1" t="s">
        <v>11718</v>
      </c>
      <c r="AL5045" s="1" t="s">
        <v>796</v>
      </c>
      <c r="AM5045" s="1" t="s">
        <v>11744</v>
      </c>
      <c r="AT5045" s="1" t="s">
        <v>46</v>
      </c>
      <c r="AU5045" s="1" t="s">
        <v>11959</v>
      </c>
      <c r="AV5045" s="1" t="s">
        <v>7581</v>
      </c>
      <c r="AW5045" s="1" t="s">
        <v>12098</v>
      </c>
      <c r="BG5045" s="1" t="s">
        <v>2414</v>
      </c>
      <c r="BH5045" s="1" t="s">
        <v>12952</v>
      </c>
      <c r="BI5045" s="1" t="s">
        <v>19009</v>
      </c>
      <c r="BJ5045" s="1" t="s">
        <v>16291</v>
      </c>
      <c r="BK5045" s="1" t="s">
        <v>2415</v>
      </c>
      <c r="BL5045" s="1" t="s">
        <v>15620</v>
      </c>
      <c r="BM5045" s="1" t="s">
        <v>18942</v>
      </c>
      <c r="BN5045" s="1" t="s">
        <v>17492</v>
      </c>
      <c r="BO5045" s="1" t="s">
        <v>48</v>
      </c>
      <c r="BP5045" s="1" t="s">
        <v>8899</v>
      </c>
      <c r="BQ5045" s="1" t="s">
        <v>7582</v>
      </c>
      <c r="BR5045" s="1" t="s">
        <v>14087</v>
      </c>
      <c r="BS5045" s="1" t="s">
        <v>1785</v>
      </c>
      <c r="BT5045" s="1" t="s">
        <v>11643</v>
      </c>
    </row>
    <row r="5046" spans="1:73" ht="13.5" customHeight="1">
      <c r="A5046" s="3" t="str">
        <f>HYPERLINK("http://kyu.snu.ac.kr/sdhj/index.jsp?type=hj/GK14605_00IH_0001_0088.jpg","1720_각북면_88")</f>
        <v>1720_각북면_88</v>
      </c>
      <c r="B5046" s="2">
        <v>1720</v>
      </c>
      <c r="C5046" s="2" t="s">
        <v>15627</v>
      </c>
      <c r="D5046" s="2" t="s">
        <v>15628</v>
      </c>
      <c r="E5046" s="2">
        <v>5045</v>
      </c>
      <c r="F5046" s="1">
        <v>22</v>
      </c>
      <c r="G5046" s="1" t="s">
        <v>7568</v>
      </c>
      <c r="H5046" s="1" t="s">
        <v>8499</v>
      </c>
      <c r="I5046" s="1">
        <v>1</v>
      </c>
      <c r="L5046" s="1">
        <v>3</v>
      </c>
      <c r="M5046" s="2" t="s">
        <v>18691</v>
      </c>
      <c r="N5046" s="2" t="s">
        <v>18692</v>
      </c>
      <c r="S5046" s="1" t="s">
        <v>51</v>
      </c>
      <c r="T5046" s="1" t="s">
        <v>1413</v>
      </c>
      <c r="W5046" s="1" t="s">
        <v>1023</v>
      </c>
      <c r="X5046" s="1" t="s">
        <v>8743</v>
      </c>
      <c r="Y5046" s="1" t="s">
        <v>129</v>
      </c>
      <c r="Z5046" s="1" t="s">
        <v>9465</v>
      </c>
      <c r="AC5046" s="1">
        <v>66</v>
      </c>
      <c r="AD5046" s="1" t="s">
        <v>75</v>
      </c>
      <c r="AE5046" s="1" t="s">
        <v>11549</v>
      </c>
      <c r="AJ5046" s="1" t="s">
        <v>461</v>
      </c>
      <c r="AK5046" s="1" t="s">
        <v>11719</v>
      </c>
      <c r="AL5046" s="1" t="s">
        <v>202</v>
      </c>
      <c r="AM5046" s="1" t="s">
        <v>11631</v>
      </c>
      <c r="AT5046" s="1" t="s">
        <v>48</v>
      </c>
      <c r="AU5046" s="1" t="s">
        <v>8899</v>
      </c>
      <c r="AV5046" s="1" t="s">
        <v>745</v>
      </c>
      <c r="AW5046" s="1" t="s">
        <v>11430</v>
      </c>
      <c r="BG5046" s="1" t="s">
        <v>46</v>
      </c>
      <c r="BH5046" s="1" t="s">
        <v>11959</v>
      </c>
      <c r="BI5046" s="1" t="s">
        <v>7583</v>
      </c>
      <c r="BJ5046" s="1" t="s">
        <v>13049</v>
      </c>
      <c r="BK5046" s="1" t="s">
        <v>46</v>
      </c>
      <c r="BL5046" s="1" t="s">
        <v>11959</v>
      </c>
      <c r="BM5046" s="1" t="s">
        <v>8467</v>
      </c>
      <c r="BN5046" s="1" t="s">
        <v>10584</v>
      </c>
      <c r="BO5046" s="1" t="s">
        <v>46</v>
      </c>
      <c r="BP5046" s="1" t="s">
        <v>11959</v>
      </c>
      <c r="BQ5046" s="1" t="s">
        <v>7584</v>
      </c>
      <c r="BR5046" s="1" t="s">
        <v>14086</v>
      </c>
      <c r="BS5046" s="1" t="s">
        <v>241</v>
      </c>
      <c r="BT5046" s="1" t="s">
        <v>11687</v>
      </c>
    </row>
    <row r="5047" spans="1:73" ht="13.5" customHeight="1">
      <c r="A5047" s="3" t="str">
        <f>HYPERLINK("http://kyu.snu.ac.kr/sdhj/index.jsp?type=hj/GK14605_00IH_0001_0088.jpg","1720_각북면_88")</f>
        <v>1720_각북면_88</v>
      </c>
      <c r="B5047" s="2">
        <v>1720</v>
      </c>
      <c r="C5047" s="2" t="s">
        <v>15637</v>
      </c>
      <c r="D5047" s="2" t="s">
        <v>15638</v>
      </c>
      <c r="E5047" s="2">
        <v>5046</v>
      </c>
      <c r="F5047" s="1">
        <v>22</v>
      </c>
      <c r="G5047" s="1" t="s">
        <v>7568</v>
      </c>
      <c r="H5047" s="1" t="s">
        <v>8499</v>
      </c>
      <c r="I5047" s="1">
        <v>1</v>
      </c>
      <c r="L5047" s="1">
        <v>3</v>
      </c>
      <c r="M5047" s="2" t="s">
        <v>18691</v>
      </c>
      <c r="N5047" s="2" t="s">
        <v>18692</v>
      </c>
      <c r="S5047" s="1" t="s">
        <v>5853</v>
      </c>
      <c r="T5047" s="1" t="s">
        <v>8737</v>
      </c>
      <c r="U5047" s="1" t="s">
        <v>4995</v>
      </c>
      <c r="V5047" s="1" t="s">
        <v>8898</v>
      </c>
      <c r="Y5047" s="1" t="s">
        <v>7585</v>
      </c>
      <c r="Z5047" s="1" t="s">
        <v>9689</v>
      </c>
      <c r="AC5047" s="1">
        <v>10</v>
      </c>
      <c r="AD5047" s="1" t="s">
        <v>138</v>
      </c>
      <c r="AE5047" s="1" t="s">
        <v>11522</v>
      </c>
      <c r="AF5047" s="1" t="s">
        <v>135</v>
      </c>
      <c r="AG5047" s="1" t="s">
        <v>11569</v>
      </c>
    </row>
    <row r="5048" spans="1:73" ht="13.5" customHeight="1">
      <c r="A5048" s="3" t="str">
        <f>HYPERLINK("http://kyu.snu.ac.kr/sdhj/index.jsp?type=hj/GK14605_00IH_0001_0088.jpg","1720_각북면_88")</f>
        <v>1720_각북면_88</v>
      </c>
      <c r="B5048" s="2">
        <v>1720</v>
      </c>
      <c r="C5048" s="2" t="s">
        <v>15741</v>
      </c>
      <c r="D5048" s="2" t="s">
        <v>15742</v>
      </c>
      <c r="E5048" s="2">
        <v>5047</v>
      </c>
      <c r="F5048" s="1">
        <v>22</v>
      </c>
      <c r="G5048" s="1" t="s">
        <v>7568</v>
      </c>
      <c r="H5048" s="1" t="s">
        <v>8499</v>
      </c>
      <c r="I5048" s="1">
        <v>1</v>
      </c>
      <c r="L5048" s="1">
        <v>4</v>
      </c>
      <c r="M5048" s="2" t="s">
        <v>7302</v>
      </c>
      <c r="N5048" s="2" t="s">
        <v>9688</v>
      </c>
      <c r="T5048" s="1" t="s">
        <v>15624</v>
      </c>
      <c r="U5048" s="1" t="s">
        <v>1834</v>
      </c>
      <c r="V5048" s="1" t="s">
        <v>8897</v>
      </c>
      <c r="Y5048" s="1" t="s">
        <v>7302</v>
      </c>
      <c r="Z5048" s="1" t="s">
        <v>9688</v>
      </c>
      <c r="AC5048" s="1">
        <v>61</v>
      </c>
      <c r="AD5048" s="1" t="s">
        <v>107</v>
      </c>
      <c r="AE5048" s="1" t="s">
        <v>11521</v>
      </c>
      <c r="AJ5048" s="1" t="s">
        <v>17</v>
      </c>
      <c r="AK5048" s="1" t="s">
        <v>11718</v>
      </c>
      <c r="AL5048" s="1" t="s">
        <v>50</v>
      </c>
      <c r="AM5048" s="1" t="s">
        <v>17585</v>
      </c>
      <c r="AN5048" s="1" t="s">
        <v>602</v>
      </c>
      <c r="AO5048" s="1" t="s">
        <v>8712</v>
      </c>
      <c r="AP5048" s="1" t="s">
        <v>215</v>
      </c>
      <c r="AQ5048" s="1" t="s">
        <v>8866</v>
      </c>
      <c r="AR5048" s="1" t="s">
        <v>7586</v>
      </c>
      <c r="AS5048" s="1" t="s">
        <v>11816</v>
      </c>
      <c r="AT5048" s="1" t="s">
        <v>269</v>
      </c>
      <c r="AU5048" s="1" t="s">
        <v>8873</v>
      </c>
      <c r="AV5048" s="1" t="s">
        <v>5548</v>
      </c>
      <c r="AW5048" s="1" t="s">
        <v>10451</v>
      </c>
      <c r="BB5048" s="1" t="s">
        <v>274</v>
      </c>
      <c r="BC5048" s="1" t="s">
        <v>8855</v>
      </c>
      <c r="BD5048" s="1" t="s">
        <v>7587</v>
      </c>
      <c r="BE5048" s="1" t="s">
        <v>12800</v>
      </c>
      <c r="BG5048" s="1" t="s">
        <v>269</v>
      </c>
      <c r="BH5048" s="1" t="s">
        <v>8873</v>
      </c>
      <c r="BI5048" s="1" t="s">
        <v>6717</v>
      </c>
      <c r="BJ5048" s="1" t="s">
        <v>10055</v>
      </c>
      <c r="BK5048" s="1" t="s">
        <v>269</v>
      </c>
      <c r="BL5048" s="1" t="s">
        <v>8873</v>
      </c>
      <c r="BM5048" s="1" t="s">
        <v>7588</v>
      </c>
      <c r="BN5048" s="1" t="s">
        <v>13620</v>
      </c>
      <c r="BO5048" s="1" t="s">
        <v>269</v>
      </c>
      <c r="BP5048" s="1" t="s">
        <v>8873</v>
      </c>
      <c r="BQ5048" s="1" t="s">
        <v>1001</v>
      </c>
      <c r="BR5048" s="1" t="s">
        <v>9933</v>
      </c>
      <c r="BS5048" s="1" t="s">
        <v>202</v>
      </c>
      <c r="BT5048" s="1" t="s">
        <v>11631</v>
      </c>
    </row>
    <row r="5049" spans="1:73" ht="13.5" customHeight="1">
      <c r="A5049" s="3" t="str">
        <f>HYPERLINK("http://kyu.snu.ac.kr/sdhj/index.jsp?type=hj/GK14605_00IH_0001_0089.jpg","1720_각북면_89")</f>
        <v>1720_각북면_89</v>
      </c>
      <c r="B5049" s="2">
        <v>1720</v>
      </c>
      <c r="C5049" s="2" t="s">
        <v>16374</v>
      </c>
      <c r="D5049" s="2" t="s">
        <v>16375</v>
      </c>
      <c r="E5049" s="2">
        <v>5048</v>
      </c>
      <c r="F5049" s="1">
        <v>22</v>
      </c>
      <c r="G5049" s="1" t="s">
        <v>7568</v>
      </c>
      <c r="H5049" s="1" t="s">
        <v>8499</v>
      </c>
      <c r="I5049" s="1">
        <v>1</v>
      </c>
      <c r="L5049" s="1">
        <v>5</v>
      </c>
      <c r="M5049" s="2" t="s">
        <v>18693</v>
      </c>
      <c r="N5049" s="2" t="s">
        <v>18694</v>
      </c>
      <c r="Q5049" s="1" t="s">
        <v>7589</v>
      </c>
      <c r="R5049" s="1" t="s">
        <v>8661</v>
      </c>
      <c r="T5049" s="1" t="s">
        <v>15624</v>
      </c>
      <c r="U5049" s="1" t="s">
        <v>508</v>
      </c>
      <c r="V5049" s="1" t="s">
        <v>8888</v>
      </c>
      <c r="W5049" s="1" t="s">
        <v>245</v>
      </c>
      <c r="X5049" s="1" t="s">
        <v>9269</v>
      </c>
      <c r="Y5049" s="1" t="s">
        <v>129</v>
      </c>
      <c r="Z5049" s="1" t="s">
        <v>9465</v>
      </c>
      <c r="AC5049" s="1">
        <v>52</v>
      </c>
      <c r="AD5049" s="1" t="s">
        <v>410</v>
      </c>
      <c r="AE5049" s="1" t="s">
        <v>11530</v>
      </c>
      <c r="AJ5049" s="1" t="s">
        <v>461</v>
      </c>
      <c r="AK5049" s="1" t="s">
        <v>11719</v>
      </c>
      <c r="AL5049" s="1" t="s">
        <v>158</v>
      </c>
      <c r="AM5049" s="1" t="s">
        <v>11647</v>
      </c>
      <c r="AT5049" s="1" t="s">
        <v>215</v>
      </c>
      <c r="AU5049" s="1" t="s">
        <v>8866</v>
      </c>
      <c r="AV5049" s="1" t="s">
        <v>4915</v>
      </c>
      <c r="AW5049" s="1" t="s">
        <v>12097</v>
      </c>
      <c r="BG5049" s="1" t="s">
        <v>863</v>
      </c>
      <c r="BH5049" s="1" t="s">
        <v>12951</v>
      </c>
      <c r="BI5049" s="1" t="s">
        <v>14884</v>
      </c>
      <c r="BJ5049" s="1" t="s">
        <v>13048</v>
      </c>
      <c r="BK5049" s="1" t="s">
        <v>2679</v>
      </c>
      <c r="BL5049" s="1" t="s">
        <v>11970</v>
      </c>
      <c r="BM5049" s="1" t="s">
        <v>7590</v>
      </c>
      <c r="BN5049" s="1" t="s">
        <v>9280</v>
      </c>
      <c r="BO5049" s="1" t="s">
        <v>48</v>
      </c>
      <c r="BP5049" s="1" t="s">
        <v>8899</v>
      </c>
      <c r="BQ5049" s="1" t="s">
        <v>7591</v>
      </c>
      <c r="BR5049" s="1" t="s">
        <v>15049</v>
      </c>
      <c r="BS5049" s="1" t="s">
        <v>41</v>
      </c>
      <c r="BT5049" s="1" t="s">
        <v>11660</v>
      </c>
    </row>
    <row r="5050" spans="1:73" ht="13.5" customHeight="1">
      <c r="A5050" s="3" t="str">
        <f>HYPERLINK("http://kyu.snu.ac.kr/sdhj/index.jsp?type=hj/GK14605_00IH_0001_0089.jpg","1720_각북면_89")</f>
        <v>1720_각북면_89</v>
      </c>
      <c r="B5050" s="2">
        <v>1720</v>
      </c>
      <c r="C5050" s="2" t="s">
        <v>15839</v>
      </c>
      <c r="D5050" s="2" t="s">
        <v>15840</v>
      </c>
      <c r="E5050" s="2">
        <v>5049</v>
      </c>
      <c r="F5050" s="1">
        <v>22</v>
      </c>
      <c r="G5050" s="1" t="s">
        <v>7568</v>
      </c>
      <c r="H5050" s="1" t="s">
        <v>8499</v>
      </c>
      <c r="I5050" s="1">
        <v>1</v>
      </c>
      <c r="L5050" s="1">
        <v>5</v>
      </c>
      <c r="M5050" s="2" t="s">
        <v>18693</v>
      </c>
      <c r="N5050" s="2" t="s">
        <v>18694</v>
      </c>
      <c r="S5050" s="1" t="s">
        <v>190</v>
      </c>
      <c r="T5050" s="1" t="s">
        <v>8713</v>
      </c>
      <c r="U5050" s="1" t="s">
        <v>215</v>
      </c>
      <c r="V5050" s="1" t="s">
        <v>8866</v>
      </c>
      <c r="Y5050" s="1" t="s">
        <v>4891</v>
      </c>
      <c r="Z5050" s="1" t="s">
        <v>9687</v>
      </c>
      <c r="AC5050" s="1">
        <v>15</v>
      </c>
      <c r="AD5050" s="1" t="s">
        <v>563</v>
      </c>
      <c r="AE5050" s="1" t="s">
        <v>9669</v>
      </c>
    </row>
    <row r="5051" spans="1:73" ht="13.5" customHeight="1">
      <c r="A5051" s="3" t="str">
        <f>HYPERLINK("http://kyu.snu.ac.kr/sdhj/index.jsp?type=hj/GK14605_00IH_0001_0089.jpg","1720_각북면_89")</f>
        <v>1720_각북면_89</v>
      </c>
      <c r="B5051" s="2">
        <v>1720</v>
      </c>
      <c r="C5051" s="2" t="s">
        <v>15637</v>
      </c>
      <c r="D5051" s="2" t="s">
        <v>15638</v>
      </c>
      <c r="E5051" s="2">
        <v>5050</v>
      </c>
      <c r="F5051" s="1">
        <v>22</v>
      </c>
      <c r="G5051" s="1" t="s">
        <v>7568</v>
      </c>
      <c r="H5051" s="1" t="s">
        <v>8499</v>
      </c>
      <c r="I5051" s="1">
        <v>1</v>
      </c>
      <c r="L5051" s="1">
        <v>5</v>
      </c>
      <c r="M5051" s="2" t="s">
        <v>18693</v>
      </c>
      <c r="N5051" s="2" t="s">
        <v>18694</v>
      </c>
      <c r="S5051" s="1" t="s">
        <v>68</v>
      </c>
      <c r="T5051" s="1" t="s">
        <v>8708</v>
      </c>
      <c r="AC5051" s="1">
        <v>9</v>
      </c>
      <c r="AD5051" s="1" t="s">
        <v>258</v>
      </c>
      <c r="AE5051" s="1" t="s">
        <v>11526</v>
      </c>
    </row>
    <row r="5052" spans="1:73" ht="13.5" customHeight="1">
      <c r="A5052" s="3" t="str">
        <f>HYPERLINK("http://kyu.snu.ac.kr/sdhj/index.jsp?type=hj/GK14605_00IH_0001_0089.jpg","1720_각북면_89")</f>
        <v>1720_각북면_89</v>
      </c>
      <c r="B5052" s="2">
        <v>1720</v>
      </c>
      <c r="C5052" s="2" t="s">
        <v>15637</v>
      </c>
      <c r="D5052" s="2" t="s">
        <v>15638</v>
      </c>
      <c r="E5052" s="2">
        <v>5051</v>
      </c>
      <c r="F5052" s="1">
        <v>22</v>
      </c>
      <c r="G5052" s="1" t="s">
        <v>7568</v>
      </c>
      <c r="H5052" s="1" t="s">
        <v>8499</v>
      </c>
      <c r="I5052" s="1">
        <v>1</v>
      </c>
      <c r="L5052" s="1">
        <v>5</v>
      </c>
      <c r="M5052" s="2" t="s">
        <v>18693</v>
      </c>
      <c r="N5052" s="2" t="s">
        <v>18694</v>
      </c>
      <c r="S5052" s="1" t="s">
        <v>68</v>
      </c>
      <c r="T5052" s="1" t="s">
        <v>8708</v>
      </c>
      <c r="AF5052" s="1" t="s">
        <v>67</v>
      </c>
      <c r="AG5052" s="1" t="s">
        <v>9286</v>
      </c>
    </row>
    <row r="5053" spans="1:73" ht="13.5" customHeight="1">
      <c r="A5053" s="3" t="str">
        <f>HYPERLINK("http://kyu.snu.ac.kr/sdhj/index.jsp?type=hj/GK14605_00IH_0001_0089.jpg","1720_각북면_89")</f>
        <v>1720_각북면_89</v>
      </c>
      <c r="B5053" s="2">
        <v>1720</v>
      </c>
      <c r="C5053" s="2" t="s">
        <v>15637</v>
      </c>
      <c r="D5053" s="2" t="s">
        <v>15638</v>
      </c>
      <c r="E5053" s="2">
        <v>5052</v>
      </c>
      <c r="F5053" s="1">
        <v>22</v>
      </c>
      <c r="G5053" s="1" t="s">
        <v>7568</v>
      </c>
      <c r="H5053" s="1" t="s">
        <v>8499</v>
      </c>
      <c r="I5053" s="1">
        <v>1</v>
      </c>
      <c r="L5053" s="1">
        <v>5</v>
      </c>
      <c r="M5053" s="2" t="s">
        <v>18693</v>
      </c>
      <c r="N5053" s="2" t="s">
        <v>18694</v>
      </c>
      <c r="T5053" s="1" t="s">
        <v>15640</v>
      </c>
      <c r="U5053" s="1" t="s">
        <v>266</v>
      </c>
      <c r="V5053" s="1" t="s">
        <v>8830</v>
      </c>
      <c r="Y5053" s="1" t="s">
        <v>7592</v>
      </c>
      <c r="Z5053" s="1" t="s">
        <v>9686</v>
      </c>
      <c r="AC5053" s="1">
        <v>36</v>
      </c>
      <c r="AD5053" s="1" t="s">
        <v>341</v>
      </c>
      <c r="AE5053" s="1" t="s">
        <v>11544</v>
      </c>
      <c r="AV5053" s="1" t="s">
        <v>2068</v>
      </c>
      <c r="AW5053" s="1" t="s">
        <v>17586</v>
      </c>
      <c r="BD5053" s="1" t="s">
        <v>7593</v>
      </c>
      <c r="BE5053" s="1" t="s">
        <v>12799</v>
      </c>
    </row>
    <row r="5054" spans="1:73" ht="13.5" customHeight="1">
      <c r="A5054" s="3" t="str">
        <f>HYPERLINK("http://kyu.snu.ac.kr/sdhj/index.jsp?type=hj/GK14605_00IH_0001_0089.jpg","1720_각북면_89")</f>
        <v>1720_각북면_89</v>
      </c>
      <c r="B5054" s="2">
        <v>1720</v>
      </c>
      <c r="C5054" s="2" t="s">
        <v>16449</v>
      </c>
      <c r="D5054" s="2" t="s">
        <v>16450</v>
      </c>
      <c r="E5054" s="2">
        <v>5053</v>
      </c>
      <c r="F5054" s="1">
        <v>22</v>
      </c>
      <c r="G5054" s="1" t="s">
        <v>7568</v>
      </c>
      <c r="H5054" s="1" t="s">
        <v>8499</v>
      </c>
      <c r="I5054" s="1">
        <v>1</v>
      </c>
      <c r="L5054" s="1">
        <v>5</v>
      </c>
      <c r="M5054" s="2" t="s">
        <v>18693</v>
      </c>
      <c r="N5054" s="2" t="s">
        <v>18694</v>
      </c>
      <c r="T5054" s="1" t="s">
        <v>15640</v>
      </c>
      <c r="U5054" s="1" t="s">
        <v>266</v>
      </c>
      <c r="V5054" s="1" t="s">
        <v>8830</v>
      </c>
      <c r="Y5054" s="1" t="s">
        <v>4349</v>
      </c>
      <c r="Z5054" s="1" t="s">
        <v>9616</v>
      </c>
      <c r="AF5054" s="1" t="s">
        <v>67</v>
      </c>
      <c r="AG5054" s="1" t="s">
        <v>9286</v>
      </c>
    </row>
    <row r="5055" spans="1:73" ht="13.5" customHeight="1">
      <c r="A5055" s="3" t="str">
        <f>HYPERLINK("http://kyu.snu.ac.kr/sdhj/index.jsp?type=hj/GK14605_00IH_0001_0089.jpg","1720_각북면_89")</f>
        <v>1720_각북면_89</v>
      </c>
      <c r="B5055" s="2">
        <v>1720</v>
      </c>
      <c r="C5055" s="2" t="s">
        <v>15637</v>
      </c>
      <c r="D5055" s="2" t="s">
        <v>15638</v>
      </c>
      <c r="E5055" s="2">
        <v>5054</v>
      </c>
      <c r="F5055" s="1">
        <v>22</v>
      </c>
      <c r="G5055" s="1" t="s">
        <v>7568</v>
      </c>
      <c r="H5055" s="1" t="s">
        <v>8499</v>
      </c>
      <c r="I5055" s="1">
        <v>1</v>
      </c>
      <c r="L5055" s="1">
        <v>5</v>
      </c>
      <c r="M5055" s="2" t="s">
        <v>18693</v>
      </c>
      <c r="N5055" s="2" t="s">
        <v>18694</v>
      </c>
      <c r="T5055" s="1" t="s">
        <v>15640</v>
      </c>
      <c r="U5055" s="1" t="s">
        <v>266</v>
      </c>
      <c r="V5055" s="1" t="s">
        <v>8830</v>
      </c>
      <c r="Y5055" s="1" t="s">
        <v>7594</v>
      </c>
      <c r="Z5055" s="1" t="s">
        <v>9685</v>
      </c>
      <c r="AC5055" s="1">
        <v>33</v>
      </c>
      <c r="AD5055" s="1" t="s">
        <v>151</v>
      </c>
      <c r="AE5055" s="1" t="s">
        <v>10802</v>
      </c>
      <c r="AV5055" s="1" t="s">
        <v>2068</v>
      </c>
      <c r="AW5055" s="1" t="s">
        <v>17586</v>
      </c>
      <c r="BD5055" s="1" t="s">
        <v>7593</v>
      </c>
      <c r="BE5055" s="1" t="s">
        <v>12799</v>
      </c>
      <c r="BU5055" s="1" t="s">
        <v>3656</v>
      </c>
    </row>
    <row r="5056" spans="1:73" ht="13.5" customHeight="1">
      <c r="A5056" s="3" t="str">
        <f>HYPERLINK("http://kyu.snu.ac.kr/sdhj/index.jsp?type=hj/GK14605_00IH_0001_0089.jpg","1720_각북면_89")</f>
        <v>1720_각북면_89</v>
      </c>
      <c r="B5056" s="2">
        <v>1720</v>
      </c>
      <c r="C5056" s="2" t="s">
        <v>16449</v>
      </c>
      <c r="D5056" s="2" t="s">
        <v>16450</v>
      </c>
      <c r="E5056" s="2">
        <v>5055</v>
      </c>
      <c r="F5056" s="1">
        <v>22</v>
      </c>
      <c r="G5056" s="1" t="s">
        <v>7568</v>
      </c>
      <c r="H5056" s="1" t="s">
        <v>8499</v>
      </c>
      <c r="I5056" s="1">
        <v>1</v>
      </c>
      <c r="L5056" s="1">
        <v>5</v>
      </c>
      <c r="M5056" s="2" t="s">
        <v>18693</v>
      </c>
      <c r="N5056" s="2" t="s">
        <v>18694</v>
      </c>
      <c r="T5056" s="1" t="s">
        <v>15640</v>
      </c>
      <c r="U5056" s="1" t="s">
        <v>77</v>
      </c>
      <c r="V5056" s="1" t="s">
        <v>8853</v>
      </c>
      <c r="Y5056" s="1" t="s">
        <v>563</v>
      </c>
      <c r="Z5056" s="1" t="s">
        <v>9669</v>
      </c>
      <c r="AF5056" s="1" t="s">
        <v>358</v>
      </c>
      <c r="AG5056" s="1" t="s">
        <v>11573</v>
      </c>
      <c r="AH5056" s="1" t="s">
        <v>7595</v>
      </c>
      <c r="AI5056" s="1" t="s">
        <v>11641</v>
      </c>
    </row>
    <row r="5057" spans="1:72" ht="13.5" customHeight="1">
      <c r="A5057" s="3" t="str">
        <f>HYPERLINK("http://kyu.snu.ac.kr/sdhj/index.jsp?type=hj/GK14605_00IH_0001_0089.jpg","1720_각북면_89")</f>
        <v>1720_각북면_89</v>
      </c>
      <c r="B5057" s="2">
        <v>1720</v>
      </c>
      <c r="C5057" s="2" t="s">
        <v>15637</v>
      </c>
      <c r="D5057" s="2" t="s">
        <v>15638</v>
      </c>
      <c r="E5057" s="2">
        <v>5056</v>
      </c>
      <c r="F5057" s="1">
        <v>22</v>
      </c>
      <c r="G5057" s="1" t="s">
        <v>7568</v>
      </c>
      <c r="H5057" s="1" t="s">
        <v>8499</v>
      </c>
      <c r="I5057" s="1">
        <v>1</v>
      </c>
      <c r="L5057" s="1">
        <v>5</v>
      </c>
      <c r="M5057" s="2" t="s">
        <v>18693</v>
      </c>
      <c r="N5057" s="2" t="s">
        <v>18694</v>
      </c>
      <c r="T5057" s="1" t="s">
        <v>15640</v>
      </c>
      <c r="U5057" s="1" t="s">
        <v>266</v>
      </c>
      <c r="V5057" s="1" t="s">
        <v>8830</v>
      </c>
      <c r="Y5057" s="1" t="s">
        <v>4305</v>
      </c>
      <c r="Z5057" s="1" t="s">
        <v>9684</v>
      </c>
      <c r="AF5057" s="1" t="s">
        <v>3851</v>
      </c>
      <c r="AG5057" s="1" t="s">
        <v>11588</v>
      </c>
    </row>
    <row r="5058" spans="1:72" ht="13.5" customHeight="1">
      <c r="A5058" s="3" t="str">
        <f>HYPERLINK("http://kyu.snu.ac.kr/sdhj/index.jsp?type=hj/GK14605_00IH_0001_0089.jpg","1720_각북면_89")</f>
        <v>1720_각북면_89</v>
      </c>
      <c r="B5058" s="2">
        <v>1720</v>
      </c>
      <c r="C5058" s="2" t="s">
        <v>15637</v>
      </c>
      <c r="D5058" s="2" t="s">
        <v>15638</v>
      </c>
      <c r="E5058" s="2">
        <v>5057</v>
      </c>
      <c r="F5058" s="1">
        <v>22</v>
      </c>
      <c r="G5058" s="1" t="s">
        <v>7568</v>
      </c>
      <c r="H5058" s="1" t="s">
        <v>8499</v>
      </c>
      <c r="I5058" s="1">
        <v>2</v>
      </c>
      <c r="J5058" s="1" t="s">
        <v>7596</v>
      </c>
      <c r="K5058" s="1" t="s">
        <v>15539</v>
      </c>
      <c r="L5058" s="1">
        <v>1</v>
      </c>
      <c r="M5058" s="2" t="s">
        <v>7596</v>
      </c>
      <c r="N5058" s="2" t="s">
        <v>15539</v>
      </c>
      <c r="T5058" s="1" t="s">
        <v>15943</v>
      </c>
      <c r="U5058" s="1" t="s">
        <v>227</v>
      </c>
      <c r="V5058" s="1" t="s">
        <v>16934</v>
      </c>
      <c r="W5058" s="1" t="s">
        <v>38</v>
      </c>
      <c r="X5058" s="1" t="s">
        <v>15944</v>
      </c>
      <c r="Y5058" s="1" t="s">
        <v>3850</v>
      </c>
      <c r="Z5058" s="1" t="s">
        <v>9683</v>
      </c>
      <c r="AC5058" s="1">
        <v>57</v>
      </c>
      <c r="AD5058" s="1" t="s">
        <v>246</v>
      </c>
      <c r="AE5058" s="1" t="s">
        <v>11545</v>
      </c>
      <c r="AJ5058" s="1" t="s">
        <v>17</v>
      </c>
      <c r="AK5058" s="1" t="s">
        <v>11718</v>
      </c>
      <c r="AL5058" s="1" t="s">
        <v>41</v>
      </c>
      <c r="AM5058" s="1" t="s">
        <v>11660</v>
      </c>
      <c r="AT5058" s="1" t="s">
        <v>147</v>
      </c>
      <c r="AU5058" s="1" t="s">
        <v>8936</v>
      </c>
      <c r="AV5058" s="1" t="s">
        <v>7597</v>
      </c>
      <c r="AW5058" s="1" t="s">
        <v>12096</v>
      </c>
      <c r="BG5058" s="1" t="s">
        <v>48</v>
      </c>
      <c r="BH5058" s="1" t="s">
        <v>8899</v>
      </c>
      <c r="BI5058" s="1" t="s">
        <v>1351</v>
      </c>
      <c r="BJ5058" s="1" t="s">
        <v>13039</v>
      </c>
      <c r="BK5058" s="1" t="s">
        <v>1675</v>
      </c>
      <c r="BL5058" s="1" t="s">
        <v>13486</v>
      </c>
      <c r="BM5058" s="1" t="s">
        <v>6999</v>
      </c>
      <c r="BN5058" s="1" t="s">
        <v>12183</v>
      </c>
      <c r="BO5058" s="1" t="s">
        <v>153</v>
      </c>
      <c r="BP5058" s="1" t="s">
        <v>8874</v>
      </c>
      <c r="BQ5058" s="1" t="s">
        <v>7598</v>
      </c>
      <c r="BR5058" s="1" t="s">
        <v>14085</v>
      </c>
      <c r="BS5058" s="1" t="s">
        <v>50</v>
      </c>
      <c r="BT5058" s="1" t="s">
        <v>16336</v>
      </c>
    </row>
    <row r="5059" spans="1:72" ht="13.5" customHeight="1">
      <c r="A5059" s="3" t="str">
        <f>HYPERLINK("http://kyu.snu.ac.kr/sdhj/index.jsp?type=hj/GK14605_00IH_0001_0089.jpg","1720_각북면_89")</f>
        <v>1720_각북면_89</v>
      </c>
      <c r="B5059" s="2">
        <v>1720</v>
      </c>
      <c r="C5059" s="2" t="s">
        <v>16337</v>
      </c>
      <c r="D5059" s="2" t="s">
        <v>16338</v>
      </c>
      <c r="E5059" s="2">
        <v>5058</v>
      </c>
      <c r="F5059" s="1">
        <v>22</v>
      </c>
      <c r="G5059" s="1" t="s">
        <v>7568</v>
      </c>
      <c r="H5059" s="1" t="s">
        <v>8499</v>
      </c>
      <c r="I5059" s="1">
        <v>2</v>
      </c>
      <c r="L5059" s="1">
        <v>1</v>
      </c>
      <c r="M5059" s="2" t="s">
        <v>7596</v>
      </c>
      <c r="N5059" s="2" t="s">
        <v>15539</v>
      </c>
      <c r="S5059" s="1" t="s">
        <v>51</v>
      </c>
      <c r="T5059" s="1" t="s">
        <v>1413</v>
      </c>
      <c r="W5059" s="1" t="s">
        <v>103</v>
      </c>
      <c r="X5059" s="1" t="s">
        <v>15645</v>
      </c>
      <c r="Y5059" s="1" t="s">
        <v>53</v>
      </c>
      <c r="Z5059" s="1" t="s">
        <v>9315</v>
      </c>
      <c r="AC5059" s="1">
        <v>57</v>
      </c>
      <c r="AD5059" s="1" t="s">
        <v>1067</v>
      </c>
      <c r="AE5059" s="1" t="s">
        <v>11318</v>
      </c>
      <c r="AJ5059" s="1" t="s">
        <v>17</v>
      </c>
      <c r="AK5059" s="1" t="s">
        <v>11718</v>
      </c>
      <c r="AL5059" s="1" t="s">
        <v>41</v>
      </c>
      <c r="AM5059" s="1" t="s">
        <v>11660</v>
      </c>
      <c r="AT5059" s="1" t="s">
        <v>88</v>
      </c>
      <c r="AU5059" s="1" t="s">
        <v>8828</v>
      </c>
      <c r="AV5059" s="1" t="s">
        <v>811</v>
      </c>
      <c r="AW5059" s="1" t="s">
        <v>12095</v>
      </c>
      <c r="BG5059" s="1" t="s">
        <v>88</v>
      </c>
      <c r="BH5059" s="1" t="s">
        <v>8828</v>
      </c>
      <c r="BI5059" s="1" t="s">
        <v>813</v>
      </c>
      <c r="BJ5059" s="1" t="s">
        <v>13047</v>
      </c>
      <c r="BK5059" s="1" t="s">
        <v>818</v>
      </c>
      <c r="BL5059" s="1" t="s">
        <v>8881</v>
      </c>
      <c r="BM5059" s="1" t="s">
        <v>6485</v>
      </c>
      <c r="BN5059" s="1" t="s">
        <v>13619</v>
      </c>
      <c r="BO5059" s="1" t="s">
        <v>88</v>
      </c>
      <c r="BP5059" s="1" t="s">
        <v>8828</v>
      </c>
      <c r="BQ5059" s="1" t="s">
        <v>7599</v>
      </c>
      <c r="BR5059" s="1" t="s">
        <v>15218</v>
      </c>
      <c r="BS5059" s="1" t="s">
        <v>41</v>
      </c>
      <c r="BT5059" s="1" t="s">
        <v>11660</v>
      </c>
    </row>
    <row r="5060" spans="1:72" ht="13.5" customHeight="1">
      <c r="A5060" s="3" t="str">
        <f>HYPERLINK("http://kyu.snu.ac.kr/sdhj/index.jsp?type=hj/GK14605_00IH_0001_0089.jpg","1720_각북면_89")</f>
        <v>1720_각북면_89</v>
      </c>
      <c r="B5060" s="2">
        <v>1720</v>
      </c>
      <c r="C5060" s="2" t="s">
        <v>15706</v>
      </c>
      <c r="D5060" s="2" t="s">
        <v>15707</v>
      </c>
      <c r="E5060" s="2">
        <v>5059</v>
      </c>
      <c r="F5060" s="1">
        <v>22</v>
      </c>
      <c r="G5060" s="1" t="s">
        <v>7568</v>
      </c>
      <c r="H5060" s="1" t="s">
        <v>8499</v>
      </c>
      <c r="I5060" s="1">
        <v>2</v>
      </c>
      <c r="L5060" s="1">
        <v>1</v>
      </c>
      <c r="M5060" s="2" t="s">
        <v>7596</v>
      </c>
      <c r="N5060" s="2" t="s">
        <v>15539</v>
      </c>
      <c r="S5060" s="1" t="s">
        <v>226</v>
      </c>
      <c r="T5060" s="1" t="s">
        <v>8709</v>
      </c>
      <c r="Y5060" s="1" t="s">
        <v>53</v>
      </c>
      <c r="Z5060" s="1" t="s">
        <v>9315</v>
      </c>
      <c r="AC5060" s="1">
        <v>11</v>
      </c>
      <c r="AD5060" s="1" t="s">
        <v>70</v>
      </c>
      <c r="AE5060" s="1" t="s">
        <v>11531</v>
      </c>
    </row>
    <row r="5061" spans="1:72" ht="13.5" customHeight="1">
      <c r="A5061" s="3" t="str">
        <f>HYPERLINK("http://kyu.snu.ac.kr/sdhj/index.jsp?type=hj/GK14605_00IH_0001_0089.jpg","1720_각북면_89")</f>
        <v>1720_각북면_89</v>
      </c>
      <c r="B5061" s="2">
        <v>1720</v>
      </c>
      <c r="C5061" s="2" t="s">
        <v>15637</v>
      </c>
      <c r="D5061" s="2" t="s">
        <v>15638</v>
      </c>
      <c r="E5061" s="2">
        <v>5060</v>
      </c>
      <c r="F5061" s="1">
        <v>22</v>
      </c>
      <c r="G5061" s="1" t="s">
        <v>7568</v>
      </c>
      <c r="H5061" s="1" t="s">
        <v>8499</v>
      </c>
      <c r="I5061" s="1">
        <v>2</v>
      </c>
      <c r="L5061" s="1">
        <v>1</v>
      </c>
      <c r="M5061" s="2" t="s">
        <v>7596</v>
      </c>
      <c r="N5061" s="2" t="s">
        <v>15539</v>
      </c>
      <c r="S5061" s="1" t="s">
        <v>68</v>
      </c>
      <c r="T5061" s="1" t="s">
        <v>8708</v>
      </c>
      <c r="Y5061" s="1" t="s">
        <v>53</v>
      </c>
      <c r="Z5061" s="1" t="s">
        <v>9315</v>
      </c>
      <c r="AC5061" s="1">
        <v>14</v>
      </c>
      <c r="AD5061" s="1" t="s">
        <v>207</v>
      </c>
      <c r="AE5061" s="1" t="s">
        <v>11551</v>
      </c>
    </row>
    <row r="5062" spans="1:72" ht="13.5" customHeight="1">
      <c r="A5062" s="3" t="str">
        <f>HYPERLINK("http://kyu.snu.ac.kr/sdhj/index.jsp?type=hj/GK14605_00IH_0001_0089.jpg","1720_각북면_89")</f>
        <v>1720_각북면_89</v>
      </c>
      <c r="B5062" s="2">
        <v>1720</v>
      </c>
      <c r="C5062" s="2" t="s">
        <v>15637</v>
      </c>
      <c r="D5062" s="2" t="s">
        <v>15638</v>
      </c>
      <c r="E5062" s="2">
        <v>5061</v>
      </c>
      <c r="F5062" s="1">
        <v>22</v>
      </c>
      <c r="G5062" s="1" t="s">
        <v>7568</v>
      </c>
      <c r="H5062" s="1" t="s">
        <v>8499</v>
      </c>
      <c r="I5062" s="1">
        <v>2</v>
      </c>
      <c r="L5062" s="1">
        <v>1</v>
      </c>
      <c r="M5062" s="2" t="s">
        <v>7596</v>
      </c>
      <c r="N5062" s="2" t="s">
        <v>15539</v>
      </c>
      <c r="S5062" s="1" t="s">
        <v>68</v>
      </c>
      <c r="T5062" s="1" t="s">
        <v>8708</v>
      </c>
      <c r="Y5062" s="1" t="s">
        <v>53</v>
      </c>
      <c r="Z5062" s="1" t="s">
        <v>9315</v>
      </c>
      <c r="AC5062" s="1">
        <v>6</v>
      </c>
      <c r="AD5062" s="1" t="s">
        <v>75</v>
      </c>
      <c r="AE5062" s="1" t="s">
        <v>11549</v>
      </c>
    </row>
    <row r="5063" spans="1:72" ht="13.5" customHeight="1">
      <c r="A5063" s="3" t="str">
        <f>HYPERLINK("http://kyu.snu.ac.kr/sdhj/index.jsp?type=hj/GK14605_00IH_0001_0089.jpg","1720_각북면_89")</f>
        <v>1720_각북면_89</v>
      </c>
      <c r="B5063" s="2">
        <v>1720</v>
      </c>
      <c r="C5063" s="2" t="s">
        <v>15637</v>
      </c>
      <c r="D5063" s="2" t="s">
        <v>15638</v>
      </c>
      <c r="E5063" s="2">
        <v>5062</v>
      </c>
      <c r="F5063" s="1">
        <v>22</v>
      </c>
      <c r="G5063" s="1" t="s">
        <v>7568</v>
      </c>
      <c r="H5063" s="1" t="s">
        <v>8499</v>
      </c>
      <c r="I5063" s="1">
        <v>2</v>
      </c>
      <c r="L5063" s="1">
        <v>2</v>
      </c>
      <c r="M5063" s="2" t="s">
        <v>18695</v>
      </c>
      <c r="N5063" s="2" t="s">
        <v>18696</v>
      </c>
      <c r="T5063" s="1" t="s">
        <v>15624</v>
      </c>
      <c r="W5063" s="1" t="s">
        <v>3214</v>
      </c>
      <c r="X5063" s="1" t="s">
        <v>9280</v>
      </c>
      <c r="Y5063" s="1" t="s">
        <v>7600</v>
      </c>
      <c r="Z5063" s="1" t="s">
        <v>9682</v>
      </c>
      <c r="AC5063" s="1">
        <v>67</v>
      </c>
      <c r="AD5063" s="1" t="s">
        <v>454</v>
      </c>
      <c r="AE5063" s="1" t="s">
        <v>11543</v>
      </c>
      <c r="AJ5063" s="1" t="s">
        <v>17</v>
      </c>
      <c r="AK5063" s="1" t="s">
        <v>11718</v>
      </c>
      <c r="AL5063" s="1" t="s">
        <v>225</v>
      </c>
      <c r="AM5063" s="1" t="s">
        <v>11725</v>
      </c>
      <c r="AT5063" s="1" t="s">
        <v>46</v>
      </c>
      <c r="AU5063" s="1" t="s">
        <v>11959</v>
      </c>
      <c r="AV5063" s="1" t="s">
        <v>7601</v>
      </c>
      <c r="AW5063" s="1" t="s">
        <v>11507</v>
      </c>
      <c r="BG5063" s="1" t="s">
        <v>46</v>
      </c>
      <c r="BH5063" s="1" t="s">
        <v>11959</v>
      </c>
      <c r="BI5063" s="1" t="s">
        <v>7602</v>
      </c>
      <c r="BJ5063" s="1" t="s">
        <v>13046</v>
      </c>
      <c r="BK5063" s="1" t="s">
        <v>3624</v>
      </c>
      <c r="BL5063" s="1" t="s">
        <v>13483</v>
      </c>
      <c r="BM5063" s="1" t="s">
        <v>7603</v>
      </c>
      <c r="BN5063" s="1" t="s">
        <v>13618</v>
      </c>
      <c r="BO5063" s="1" t="s">
        <v>7604</v>
      </c>
      <c r="BP5063" s="1" t="s">
        <v>15322</v>
      </c>
      <c r="BQ5063" s="1" t="s">
        <v>8468</v>
      </c>
      <c r="BR5063" s="1" t="s">
        <v>14084</v>
      </c>
      <c r="BS5063" s="1" t="s">
        <v>158</v>
      </c>
      <c r="BT5063" s="1" t="s">
        <v>11647</v>
      </c>
    </row>
    <row r="5064" spans="1:72" ht="13.5" customHeight="1">
      <c r="A5064" s="3" t="str">
        <f>HYPERLINK("http://kyu.snu.ac.kr/sdhj/index.jsp?type=hj/GK14605_00IH_0001_0089.jpg","1720_각북면_89")</f>
        <v>1720_각북면_89</v>
      </c>
      <c r="B5064" s="2">
        <v>1720</v>
      </c>
      <c r="C5064" s="2" t="s">
        <v>15711</v>
      </c>
      <c r="D5064" s="2" t="s">
        <v>15712</v>
      </c>
      <c r="E5064" s="2">
        <v>5063</v>
      </c>
      <c r="F5064" s="1">
        <v>22</v>
      </c>
      <c r="G5064" s="1" t="s">
        <v>7568</v>
      </c>
      <c r="H5064" s="1" t="s">
        <v>8499</v>
      </c>
      <c r="I5064" s="1">
        <v>2</v>
      </c>
      <c r="L5064" s="1">
        <v>2</v>
      </c>
      <c r="M5064" s="2" t="s">
        <v>18695</v>
      </c>
      <c r="N5064" s="2" t="s">
        <v>18696</v>
      </c>
      <c r="S5064" s="1" t="s">
        <v>51</v>
      </c>
      <c r="T5064" s="1" t="s">
        <v>1413</v>
      </c>
      <c r="W5064" s="1" t="s">
        <v>38</v>
      </c>
      <c r="X5064" s="1" t="s">
        <v>15655</v>
      </c>
      <c r="Y5064" s="1" t="s">
        <v>129</v>
      </c>
      <c r="Z5064" s="1" t="s">
        <v>9465</v>
      </c>
      <c r="AC5064" s="1">
        <v>56</v>
      </c>
      <c r="AD5064" s="1" t="s">
        <v>673</v>
      </c>
      <c r="AE5064" s="1" t="s">
        <v>11548</v>
      </c>
      <c r="AJ5064" s="1" t="s">
        <v>461</v>
      </c>
      <c r="AK5064" s="1" t="s">
        <v>11719</v>
      </c>
      <c r="AL5064" s="1" t="s">
        <v>2066</v>
      </c>
      <c r="AM5064" s="1" t="s">
        <v>11658</v>
      </c>
      <c r="AT5064" s="1" t="s">
        <v>46</v>
      </c>
      <c r="AU5064" s="1" t="s">
        <v>11959</v>
      </c>
      <c r="AV5064" s="1" t="s">
        <v>7605</v>
      </c>
      <c r="AW5064" s="1" t="s">
        <v>12094</v>
      </c>
      <c r="BG5064" s="1" t="s">
        <v>860</v>
      </c>
      <c r="BH5064" s="1" t="s">
        <v>9007</v>
      </c>
      <c r="BI5064" s="1" t="s">
        <v>7606</v>
      </c>
      <c r="BJ5064" s="1" t="s">
        <v>13045</v>
      </c>
      <c r="BK5064" s="1" t="s">
        <v>860</v>
      </c>
      <c r="BL5064" s="1" t="s">
        <v>9007</v>
      </c>
      <c r="BM5064" s="1" t="s">
        <v>7607</v>
      </c>
      <c r="BN5064" s="1" t="s">
        <v>9274</v>
      </c>
      <c r="BO5064" s="1" t="s">
        <v>46</v>
      </c>
      <c r="BP5064" s="1" t="s">
        <v>11959</v>
      </c>
      <c r="BQ5064" s="1" t="s">
        <v>7608</v>
      </c>
      <c r="BR5064" s="1" t="s">
        <v>15096</v>
      </c>
      <c r="BS5064" s="1" t="s">
        <v>50</v>
      </c>
      <c r="BT5064" s="1" t="s">
        <v>17587</v>
      </c>
    </row>
    <row r="5065" spans="1:72" ht="13.5" customHeight="1">
      <c r="A5065" s="3" t="str">
        <f>HYPERLINK("http://kyu.snu.ac.kr/sdhj/index.jsp?type=hj/GK14605_00IH_0001_0089.jpg","1720_각북면_89")</f>
        <v>1720_각북면_89</v>
      </c>
      <c r="B5065" s="2">
        <v>1720</v>
      </c>
      <c r="C5065" s="2" t="s">
        <v>15987</v>
      </c>
      <c r="D5065" s="2" t="s">
        <v>15988</v>
      </c>
      <c r="E5065" s="2">
        <v>5064</v>
      </c>
      <c r="F5065" s="1">
        <v>22</v>
      </c>
      <c r="G5065" s="1" t="s">
        <v>7568</v>
      </c>
      <c r="H5065" s="1" t="s">
        <v>8499</v>
      </c>
      <c r="I5065" s="1">
        <v>2</v>
      </c>
      <c r="L5065" s="1">
        <v>2</v>
      </c>
      <c r="M5065" s="2" t="s">
        <v>18695</v>
      </c>
      <c r="N5065" s="2" t="s">
        <v>18696</v>
      </c>
      <c r="S5065" s="1" t="s">
        <v>68</v>
      </c>
      <c r="T5065" s="1" t="s">
        <v>8708</v>
      </c>
      <c r="AC5065" s="1">
        <v>16</v>
      </c>
      <c r="AD5065" s="1" t="s">
        <v>160</v>
      </c>
      <c r="AE5065" s="1" t="s">
        <v>11534</v>
      </c>
    </row>
    <row r="5066" spans="1:72" ht="13.5" customHeight="1">
      <c r="A5066" s="3" t="str">
        <f>HYPERLINK("http://kyu.snu.ac.kr/sdhj/index.jsp?type=hj/GK14605_00IH_0001_0089.jpg","1720_각북면_89")</f>
        <v>1720_각북면_89</v>
      </c>
      <c r="B5066" s="2">
        <v>1720</v>
      </c>
      <c r="C5066" s="2" t="s">
        <v>15637</v>
      </c>
      <c r="D5066" s="2" t="s">
        <v>15638</v>
      </c>
      <c r="E5066" s="2">
        <v>5065</v>
      </c>
      <c r="F5066" s="1">
        <v>22</v>
      </c>
      <c r="G5066" s="1" t="s">
        <v>7568</v>
      </c>
      <c r="H5066" s="1" t="s">
        <v>8499</v>
      </c>
      <c r="I5066" s="1">
        <v>2</v>
      </c>
      <c r="L5066" s="1">
        <v>3</v>
      </c>
      <c r="M5066" s="2" t="s">
        <v>18697</v>
      </c>
      <c r="N5066" s="2" t="s">
        <v>18698</v>
      </c>
      <c r="T5066" s="1" t="s">
        <v>15624</v>
      </c>
      <c r="U5066" s="1" t="s">
        <v>215</v>
      </c>
      <c r="V5066" s="1" t="s">
        <v>8866</v>
      </c>
      <c r="W5066" s="1" t="s">
        <v>878</v>
      </c>
      <c r="X5066" s="1" t="s">
        <v>9267</v>
      </c>
      <c r="Y5066" s="1" t="s">
        <v>7609</v>
      </c>
      <c r="Z5066" s="1" t="s">
        <v>9681</v>
      </c>
      <c r="AC5066" s="1">
        <v>80</v>
      </c>
      <c r="AD5066" s="1" t="s">
        <v>134</v>
      </c>
      <c r="AE5066" s="1" t="s">
        <v>11542</v>
      </c>
      <c r="AJ5066" s="1" t="s">
        <v>17</v>
      </c>
      <c r="AK5066" s="1" t="s">
        <v>11718</v>
      </c>
      <c r="AL5066" s="1" t="s">
        <v>225</v>
      </c>
      <c r="AM5066" s="1" t="s">
        <v>11725</v>
      </c>
      <c r="AT5066" s="1" t="s">
        <v>46</v>
      </c>
      <c r="AU5066" s="1" t="s">
        <v>11959</v>
      </c>
      <c r="AV5066" s="1" t="s">
        <v>7610</v>
      </c>
      <c r="AW5066" s="1" t="s">
        <v>12093</v>
      </c>
      <c r="BG5066" s="1" t="s">
        <v>7611</v>
      </c>
      <c r="BH5066" s="1" t="s">
        <v>12950</v>
      </c>
      <c r="BI5066" s="1" t="s">
        <v>426</v>
      </c>
      <c r="BJ5066" s="1" t="s">
        <v>12999</v>
      </c>
      <c r="BK5066" s="1" t="s">
        <v>7612</v>
      </c>
      <c r="BL5066" s="1" t="s">
        <v>13492</v>
      </c>
      <c r="BM5066" s="1" t="s">
        <v>7613</v>
      </c>
      <c r="BN5066" s="1" t="s">
        <v>13617</v>
      </c>
      <c r="BO5066" s="1" t="s">
        <v>7614</v>
      </c>
      <c r="BP5066" s="1" t="s">
        <v>13981</v>
      </c>
      <c r="BQ5066" s="1" t="s">
        <v>7615</v>
      </c>
      <c r="BR5066" s="1" t="s">
        <v>15219</v>
      </c>
      <c r="BS5066" s="1" t="s">
        <v>7616</v>
      </c>
      <c r="BT5066" s="1" t="s">
        <v>14765</v>
      </c>
    </row>
    <row r="5067" spans="1:72" ht="13.5" customHeight="1">
      <c r="A5067" s="3" t="str">
        <f>HYPERLINK("http://kyu.snu.ac.kr/sdhj/index.jsp?type=hj/GK14605_00IH_0001_0089.jpg","1720_각북면_89")</f>
        <v>1720_각북면_89</v>
      </c>
      <c r="B5067" s="2">
        <v>1720</v>
      </c>
      <c r="C5067" s="2" t="s">
        <v>15637</v>
      </c>
      <c r="D5067" s="2" t="s">
        <v>15638</v>
      </c>
      <c r="E5067" s="2">
        <v>5066</v>
      </c>
      <c r="F5067" s="1">
        <v>22</v>
      </c>
      <c r="G5067" s="1" t="s">
        <v>7568</v>
      </c>
      <c r="H5067" s="1" t="s">
        <v>8499</v>
      </c>
      <c r="I5067" s="1">
        <v>2</v>
      </c>
      <c r="L5067" s="1">
        <v>3</v>
      </c>
      <c r="M5067" s="2" t="s">
        <v>18697</v>
      </c>
      <c r="N5067" s="2" t="s">
        <v>18698</v>
      </c>
      <c r="S5067" s="1" t="s">
        <v>190</v>
      </c>
      <c r="T5067" s="1" t="s">
        <v>8713</v>
      </c>
      <c r="U5067" s="1" t="s">
        <v>215</v>
      </c>
      <c r="V5067" s="1" t="s">
        <v>8866</v>
      </c>
      <c r="Y5067" s="1" t="s">
        <v>7617</v>
      </c>
      <c r="Z5067" s="1" t="s">
        <v>9680</v>
      </c>
      <c r="AC5067" s="1">
        <v>27</v>
      </c>
      <c r="AD5067" s="1" t="s">
        <v>167</v>
      </c>
      <c r="AE5067" s="1" t="s">
        <v>11350</v>
      </c>
    </row>
    <row r="5068" spans="1:72" ht="13.5" customHeight="1">
      <c r="A5068" s="3" t="str">
        <f>HYPERLINK("http://kyu.snu.ac.kr/sdhj/index.jsp?type=hj/GK14605_00IH_0001_0089.jpg","1720_각북면_89")</f>
        <v>1720_각북면_89</v>
      </c>
      <c r="B5068" s="2">
        <v>1720</v>
      </c>
      <c r="C5068" s="2" t="s">
        <v>15637</v>
      </c>
      <c r="D5068" s="2" t="s">
        <v>15638</v>
      </c>
      <c r="E5068" s="2">
        <v>5067</v>
      </c>
      <c r="F5068" s="1">
        <v>22</v>
      </c>
      <c r="G5068" s="1" t="s">
        <v>7568</v>
      </c>
      <c r="H5068" s="1" t="s">
        <v>8499</v>
      </c>
      <c r="I5068" s="1">
        <v>2</v>
      </c>
      <c r="L5068" s="1">
        <v>3</v>
      </c>
      <c r="M5068" s="2" t="s">
        <v>18697</v>
      </c>
      <c r="N5068" s="2" t="s">
        <v>18698</v>
      </c>
      <c r="S5068" s="1" t="s">
        <v>133</v>
      </c>
      <c r="T5068" s="1" t="s">
        <v>8712</v>
      </c>
      <c r="W5068" s="1" t="s">
        <v>373</v>
      </c>
      <c r="X5068" s="1" t="s">
        <v>9290</v>
      </c>
      <c r="Y5068" s="1" t="s">
        <v>129</v>
      </c>
      <c r="Z5068" s="1" t="s">
        <v>9465</v>
      </c>
      <c r="AC5068" s="1">
        <v>28</v>
      </c>
      <c r="AD5068" s="1" t="s">
        <v>95</v>
      </c>
      <c r="AE5068" s="1" t="s">
        <v>11539</v>
      </c>
    </row>
    <row r="5069" spans="1:72" ht="13.5" customHeight="1">
      <c r="A5069" s="3" t="str">
        <f>HYPERLINK("http://kyu.snu.ac.kr/sdhj/index.jsp?type=hj/GK14605_00IH_0001_0089.jpg","1720_각북면_89")</f>
        <v>1720_각북면_89</v>
      </c>
      <c r="B5069" s="2">
        <v>1720</v>
      </c>
      <c r="C5069" s="2" t="s">
        <v>15637</v>
      </c>
      <c r="D5069" s="2" t="s">
        <v>15638</v>
      </c>
      <c r="E5069" s="2">
        <v>5068</v>
      </c>
      <c r="F5069" s="1">
        <v>22</v>
      </c>
      <c r="G5069" s="1" t="s">
        <v>7568</v>
      </c>
      <c r="H5069" s="1" t="s">
        <v>8499</v>
      </c>
      <c r="I5069" s="1">
        <v>2</v>
      </c>
      <c r="L5069" s="1">
        <v>3</v>
      </c>
      <c r="M5069" s="2" t="s">
        <v>18697</v>
      </c>
      <c r="N5069" s="2" t="s">
        <v>18698</v>
      </c>
      <c r="S5069" s="1" t="s">
        <v>3391</v>
      </c>
      <c r="T5069" s="1" t="s">
        <v>8736</v>
      </c>
      <c r="W5069" s="1" t="s">
        <v>310</v>
      </c>
      <c r="X5069" s="1" t="s">
        <v>9263</v>
      </c>
      <c r="Y5069" s="1" t="s">
        <v>53</v>
      </c>
      <c r="Z5069" s="1" t="s">
        <v>9315</v>
      </c>
      <c r="AC5069" s="1">
        <v>65</v>
      </c>
      <c r="AD5069" s="1" t="s">
        <v>249</v>
      </c>
      <c r="AE5069" s="1" t="s">
        <v>11523</v>
      </c>
      <c r="AJ5069" s="1" t="s">
        <v>17</v>
      </c>
      <c r="AK5069" s="1" t="s">
        <v>11718</v>
      </c>
      <c r="AL5069" s="1" t="s">
        <v>305</v>
      </c>
      <c r="AM5069" s="1" t="s">
        <v>11720</v>
      </c>
      <c r="AT5069" s="1" t="s">
        <v>1465</v>
      </c>
      <c r="AU5069" s="1" t="s">
        <v>11964</v>
      </c>
      <c r="AV5069" s="1" t="s">
        <v>7618</v>
      </c>
      <c r="AW5069" s="1" t="s">
        <v>12092</v>
      </c>
      <c r="BG5069" s="1" t="s">
        <v>88</v>
      </c>
      <c r="BH5069" s="1" t="s">
        <v>8828</v>
      </c>
      <c r="BI5069" s="1" t="s">
        <v>5627</v>
      </c>
      <c r="BJ5069" s="1" t="s">
        <v>9889</v>
      </c>
      <c r="BK5069" s="1" t="s">
        <v>88</v>
      </c>
      <c r="BL5069" s="1" t="s">
        <v>8828</v>
      </c>
      <c r="BM5069" s="1" t="s">
        <v>7619</v>
      </c>
      <c r="BN5069" s="1" t="s">
        <v>13616</v>
      </c>
      <c r="BO5069" s="1" t="s">
        <v>88</v>
      </c>
      <c r="BP5069" s="1" t="s">
        <v>8828</v>
      </c>
      <c r="BQ5069" s="1" t="s">
        <v>7620</v>
      </c>
      <c r="BR5069" s="1" t="s">
        <v>15307</v>
      </c>
      <c r="BS5069" s="1" t="s">
        <v>236</v>
      </c>
      <c r="BT5069" s="1" t="s">
        <v>11694</v>
      </c>
    </row>
    <row r="5070" spans="1:72" ht="13.5" customHeight="1">
      <c r="A5070" s="3" t="str">
        <f>HYPERLINK("http://kyu.snu.ac.kr/sdhj/index.jsp?type=hj/GK14605_00IH_0001_0089.jpg","1720_각북면_89")</f>
        <v>1720_각북면_89</v>
      </c>
      <c r="B5070" s="2">
        <v>1720</v>
      </c>
      <c r="C5070" s="2" t="s">
        <v>15678</v>
      </c>
      <c r="D5070" s="2" t="s">
        <v>15679</v>
      </c>
      <c r="E5070" s="2">
        <v>5069</v>
      </c>
      <c r="F5070" s="1">
        <v>22</v>
      </c>
      <c r="G5070" s="1" t="s">
        <v>7568</v>
      </c>
      <c r="H5070" s="1" t="s">
        <v>8499</v>
      </c>
      <c r="I5070" s="1">
        <v>2</v>
      </c>
      <c r="L5070" s="1">
        <v>3</v>
      </c>
      <c r="M5070" s="2" t="s">
        <v>18697</v>
      </c>
      <c r="N5070" s="2" t="s">
        <v>18698</v>
      </c>
      <c r="S5070" s="1" t="s">
        <v>68</v>
      </c>
      <c r="T5070" s="1" t="s">
        <v>8708</v>
      </c>
      <c r="AC5070" s="1">
        <v>15</v>
      </c>
      <c r="AD5070" s="1" t="s">
        <v>563</v>
      </c>
      <c r="AE5070" s="1" t="s">
        <v>9669</v>
      </c>
    </row>
    <row r="5071" spans="1:72" ht="13.5" customHeight="1">
      <c r="A5071" s="3" t="str">
        <f>HYPERLINK("http://kyu.snu.ac.kr/sdhj/index.jsp?type=hj/GK14605_00IH_0001_0089.jpg","1720_각북면_89")</f>
        <v>1720_각북면_89</v>
      </c>
      <c r="B5071" s="2">
        <v>1720</v>
      </c>
      <c r="C5071" s="2" t="s">
        <v>15637</v>
      </c>
      <c r="D5071" s="2" t="s">
        <v>15638</v>
      </c>
      <c r="E5071" s="2">
        <v>5070</v>
      </c>
      <c r="F5071" s="1">
        <v>22</v>
      </c>
      <c r="G5071" s="1" t="s">
        <v>7568</v>
      </c>
      <c r="H5071" s="1" t="s">
        <v>8499</v>
      </c>
      <c r="I5071" s="1">
        <v>2</v>
      </c>
      <c r="L5071" s="1">
        <v>3</v>
      </c>
      <c r="M5071" s="2" t="s">
        <v>18697</v>
      </c>
      <c r="N5071" s="2" t="s">
        <v>18698</v>
      </c>
      <c r="T5071" s="1" t="s">
        <v>15640</v>
      </c>
      <c r="U5071" s="1" t="s">
        <v>266</v>
      </c>
      <c r="V5071" s="1" t="s">
        <v>8830</v>
      </c>
      <c r="Y5071" s="1" t="s">
        <v>3692</v>
      </c>
      <c r="Z5071" s="1" t="s">
        <v>9679</v>
      </c>
      <c r="AC5071" s="1">
        <v>63</v>
      </c>
      <c r="AD5071" s="1" t="s">
        <v>561</v>
      </c>
      <c r="AE5071" s="1" t="s">
        <v>11535</v>
      </c>
      <c r="AF5071" s="1" t="s">
        <v>81</v>
      </c>
      <c r="AG5071" s="1" t="s">
        <v>11583</v>
      </c>
      <c r="AH5071" s="1" t="s">
        <v>202</v>
      </c>
      <c r="AI5071" s="1" t="s">
        <v>11631</v>
      </c>
      <c r="AT5071" s="1" t="s">
        <v>269</v>
      </c>
      <c r="AU5071" s="1" t="s">
        <v>8873</v>
      </c>
      <c r="AV5071" s="1" t="s">
        <v>2371</v>
      </c>
      <c r="AW5071" s="1" t="s">
        <v>12091</v>
      </c>
      <c r="BB5071" s="1" t="s">
        <v>274</v>
      </c>
      <c r="BC5071" s="1" t="s">
        <v>8855</v>
      </c>
      <c r="BD5071" s="1" t="s">
        <v>5383</v>
      </c>
      <c r="BE5071" s="1" t="s">
        <v>10511</v>
      </c>
    </row>
    <row r="5072" spans="1:72" ht="13.5" customHeight="1">
      <c r="A5072" s="3" t="str">
        <f>HYPERLINK("http://kyu.snu.ac.kr/sdhj/index.jsp?type=hj/GK14605_00IH_0001_0089.jpg","1720_각북면_89")</f>
        <v>1720_각북면_89</v>
      </c>
      <c r="B5072" s="2">
        <v>1720</v>
      </c>
      <c r="C5072" s="2" t="s">
        <v>15637</v>
      </c>
      <c r="D5072" s="2" t="s">
        <v>15638</v>
      </c>
      <c r="E5072" s="2">
        <v>5071</v>
      </c>
      <c r="F5072" s="1">
        <v>22</v>
      </c>
      <c r="G5072" s="1" t="s">
        <v>7568</v>
      </c>
      <c r="H5072" s="1" t="s">
        <v>8499</v>
      </c>
      <c r="I5072" s="1">
        <v>2</v>
      </c>
      <c r="L5072" s="1">
        <v>3</v>
      </c>
      <c r="M5072" s="2" t="s">
        <v>18697</v>
      </c>
      <c r="N5072" s="2" t="s">
        <v>18698</v>
      </c>
      <c r="T5072" s="1" t="s">
        <v>15640</v>
      </c>
      <c r="U5072" s="1" t="s">
        <v>7621</v>
      </c>
      <c r="V5072" s="1" t="s">
        <v>8896</v>
      </c>
      <c r="Y5072" s="1" t="s">
        <v>6094</v>
      </c>
      <c r="Z5072" s="1" t="s">
        <v>9678</v>
      </c>
      <c r="AC5072" s="1">
        <v>32</v>
      </c>
      <c r="AD5072" s="1" t="s">
        <v>823</v>
      </c>
      <c r="AE5072" s="1" t="s">
        <v>11532</v>
      </c>
      <c r="AT5072" s="1" t="s">
        <v>269</v>
      </c>
      <c r="AU5072" s="1" t="s">
        <v>8873</v>
      </c>
      <c r="AV5072" s="1" t="s">
        <v>7622</v>
      </c>
      <c r="AW5072" s="1" t="s">
        <v>12090</v>
      </c>
      <c r="BB5072" s="1" t="s">
        <v>385</v>
      </c>
      <c r="BC5072" s="1" t="s">
        <v>15727</v>
      </c>
      <c r="BD5072" s="1" t="s">
        <v>7623</v>
      </c>
      <c r="BE5072" s="1" t="s">
        <v>9335</v>
      </c>
    </row>
    <row r="5073" spans="1:73" ht="13.5" customHeight="1">
      <c r="A5073" s="3" t="str">
        <f>HYPERLINK("http://kyu.snu.ac.kr/sdhj/index.jsp?type=hj/GK14605_00IH_0001_0089.jpg","1720_각북면_89")</f>
        <v>1720_각북면_89</v>
      </c>
      <c r="B5073" s="2">
        <v>1720</v>
      </c>
      <c r="C5073" s="2" t="s">
        <v>15637</v>
      </c>
      <c r="D5073" s="2" t="s">
        <v>15638</v>
      </c>
      <c r="E5073" s="2">
        <v>5072</v>
      </c>
      <c r="F5073" s="1">
        <v>22</v>
      </c>
      <c r="G5073" s="1" t="s">
        <v>7568</v>
      </c>
      <c r="H5073" s="1" t="s">
        <v>8499</v>
      </c>
      <c r="I5073" s="1">
        <v>2</v>
      </c>
      <c r="L5073" s="1">
        <v>4</v>
      </c>
      <c r="M5073" s="2" t="s">
        <v>18699</v>
      </c>
      <c r="N5073" s="2" t="s">
        <v>18700</v>
      </c>
      <c r="T5073" s="1" t="s">
        <v>15624</v>
      </c>
      <c r="U5073" s="1" t="s">
        <v>215</v>
      </c>
      <c r="V5073" s="1" t="s">
        <v>8866</v>
      </c>
      <c r="W5073" s="1" t="s">
        <v>3214</v>
      </c>
      <c r="X5073" s="1" t="s">
        <v>9280</v>
      </c>
      <c r="Y5073" s="1" t="s">
        <v>7624</v>
      </c>
      <c r="Z5073" s="1" t="s">
        <v>9677</v>
      </c>
      <c r="AC5073" s="1">
        <v>34</v>
      </c>
      <c r="AD5073" s="1" t="s">
        <v>86</v>
      </c>
      <c r="AE5073" s="1" t="s">
        <v>11563</v>
      </c>
      <c r="AJ5073" s="1" t="s">
        <v>17</v>
      </c>
      <c r="AK5073" s="1" t="s">
        <v>11718</v>
      </c>
      <c r="AL5073" s="1" t="s">
        <v>225</v>
      </c>
      <c r="AM5073" s="1" t="s">
        <v>11725</v>
      </c>
      <c r="AT5073" s="1" t="s">
        <v>46</v>
      </c>
      <c r="AU5073" s="1" t="s">
        <v>11959</v>
      </c>
      <c r="AV5073" s="1" t="s">
        <v>7625</v>
      </c>
      <c r="AW5073" s="1" t="s">
        <v>12089</v>
      </c>
      <c r="BG5073" s="1" t="s">
        <v>46</v>
      </c>
      <c r="BH5073" s="1" t="s">
        <v>11959</v>
      </c>
      <c r="BI5073" s="1" t="s">
        <v>7601</v>
      </c>
      <c r="BJ5073" s="1" t="s">
        <v>11507</v>
      </c>
      <c r="BK5073" s="1" t="s">
        <v>3624</v>
      </c>
      <c r="BL5073" s="1" t="s">
        <v>13483</v>
      </c>
      <c r="BM5073" s="1" t="s">
        <v>7602</v>
      </c>
      <c r="BN5073" s="1" t="s">
        <v>13046</v>
      </c>
      <c r="BO5073" s="1" t="s">
        <v>46</v>
      </c>
      <c r="BP5073" s="1" t="s">
        <v>11959</v>
      </c>
      <c r="BQ5073" s="1" t="s">
        <v>7626</v>
      </c>
      <c r="BR5073" s="1" t="s">
        <v>15005</v>
      </c>
      <c r="BS5073" s="1" t="s">
        <v>1180</v>
      </c>
      <c r="BT5073" s="1" t="s">
        <v>11685</v>
      </c>
    </row>
    <row r="5074" spans="1:73" ht="13.5" customHeight="1">
      <c r="A5074" s="3" t="str">
        <f>HYPERLINK("http://kyu.snu.ac.kr/sdhj/index.jsp?type=hj/GK14605_00IH_0001_0089.jpg","1720_각북면_89")</f>
        <v>1720_각북면_89</v>
      </c>
      <c r="B5074" s="2">
        <v>1720</v>
      </c>
      <c r="C5074" s="2" t="s">
        <v>16113</v>
      </c>
      <c r="D5074" s="2" t="s">
        <v>16114</v>
      </c>
      <c r="E5074" s="2">
        <v>5073</v>
      </c>
      <c r="F5074" s="1">
        <v>22</v>
      </c>
      <c r="G5074" s="1" t="s">
        <v>7568</v>
      </c>
      <c r="H5074" s="1" t="s">
        <v>8499</v>
      </c>
      <c r="I5074" s="1">
        <v>2</v>
      </c>
      <c r="L5074" s="1">
        <v>4</v>
      </c>
      <c r="M5074" s="2" t="s">
        <v>18699</v>
      </c>
      <c r="N5074" s="2" t="s">
        <v>18700</v>
      </c>
      <c r="S5074" s="1" t="s">
        <v>102</v>
      </c>
      <c r="T5074" s="1" t="s">
        <v>8723</v>
      </c>
      <c r="W5074" s="1" t="s">
        <v>38</v>
      </c>
      <c r="X5074" s="1" t="s">
        <v>15655</v>
      </c>
      <c r="Y5074" s="1" t="s">
        <v>129</v>
      </c>
      <c r="Z5074" s="1" t="s">
        <v>9465</v>
      </c>
      <c r="AC5074" s="1">
        <v>70</v>
      </c>
      <c r="AD5074" s="1" t="s">
        <v>138</v>
      </c>
      <c r="AE5074" s="1" t="s">
        <v>11522</v>
      </c>
    </row>
    <row r="5075" spans="1:73" ht="13.5" customHeight="1">
      <c r="A5075" s="3" t="str">
        <f>HYPERLINK("http://kyu.snu.ac.kr/sdhj/index.jsp?type=hj/GK14605_00IH_0001_0089.jpg","1720_각북면_89")</f>
        <v>1720_각북면_89</v>
      </c>
      <c r="B5075" s="2">
        <v>1720</v>
      </c>
      <c r="C5075" s="2" t="s">
        <v>15637</v>
      </c>
      <c r="D5075" s="2" t="s">
        <v>15638</v>
      </c>
      <c r="E5075" s="2">
        <v>5074</v>
      </c>
      <c r="F5075" s="1">
        <v>22</v>
      </c>
      <c r="G5075" s="1" t="s">
        <v>7568</v>
      </c>
      <c r="H5075" s="1" t="s">
        <v>8499</v>
      </c>
      <c r="I5075" s="1">
        <v>2</v>
      </c>
      <c r="L5075" s="1">
        <v>4</v>
      </c>
      <c r="M5075" s="2" t="s">
        <v>18699</v>
      </c>
      <c r="N5075" s="2" t="s">
        <v>18700</v>
      </c>
      <c r="S5075" s="1" t="s">
        <v>175</v>
      </c>
      <c r="T5075" s="1" t="s">
        <v>8735</v>
      </c>
      <c r="U5075" s="1" t="s">
        <v>215</v>
      </c>
      <c r="V5075" s="1" t="s">
        <v>8866</v>
      </c>
      <c r="Y5075" s="1" t="s">
        <v>7627</v>
      </c>
      <c r="Z5075" s="1" t="s">
        <v>9676</v>
      </c>
      <c r="AC5075" s="1">
        <v>32</v>
      </c>
      <c r="AD5075" s="1" t="s">
        <v>823</v>
      </c>
      <c r="AE5075" s="1" t="s">
        <v>11532</v>
      </c>
    </row>
    <row r="5076" spans="1:73" ht="13.5" customHeight="1">
      <c r="A5076" s="3" t="str">
        <f>HYPERLINK("http://kyu.snu.ac.kr/sdhj/index.jsp?type=hj/GK14605_00IH_0001_0089.jpg","1720_각북면_89")</f>
        <v>1720_각북면_89</v>
      </c>
      <c r="B5076" s="2">
        <v>1720</v>
      </c>
      <c r="C5076" s="2" t="s">
        <v>15637</v>
      </c>
      <c r="D5076" s="2" t="s">
        <v>15638</v>
      </c>
      <c r="E5076" s="2">
        <v>5075</v>
      </c>
      <c r="F5076" s="1">
        <v>22</v>
      </c>
      <c r="G5076" s="1" t="s">
        <v>7568</v>
      </c>
      <c r="H5076" s="1" t="s">
        <v>8499</v>
      </c>
      <c r="I5076" s="1">
        <v>2</v>
      </c>
      <c r="L5076" s="1">
        <v>4</v>
      </c>
      <c r="M5076" s="2" t="s">
        <v>18699</v>
      </c>
      <c r="N5076" s="2" t="s">
        <v>18700</v>
      </c>
      <c r="T5076" s="1" t="s">
        <v>15640</v>
      </c>
      <c r="U5076" s="1" t="s">
        <v>3461</v>
      </c>
      <c r="V5076" s="1" t="s">
        <v>8877</v>
      </c>
      <c r="Y5076" s="1" t="s">
        <v>6284</v>
      </c>
      <c r="Z5076" s="1" t="s">
        <v>9422</v>
      </c>
      <c r="AC5076" s="1">
        <v>60</v>
      </c>
      <c r="AD5076" s="1" t="s">
        <v>173</v>
      </c>
      <c r="AE5076" s="1" t="s">
        <v>11533</v>
      </c>
      <c r="AT5076" s="1" t="s">
        <v>269</v>
      </c>
      <c r="AU5076" s="1" t="s">
        <v>8873</v>
      </c>
      <c r="AV5076" s="1" t="s">
        <v>3419</v>
      </c>
      <c r="AW5076" s="1" t="s">
        <v>10457</v>
      </c>
      <c r="BB5076" s="1" t="s">
        <v>274</v>
      </c>
      <c r="BC5076" s="1" t="s">
        <v>8855</v>
      </c>
      <c r="BD5076" s="1" t="s">
        <v>2590</v>
      </c>
      <c r="BE5076" s="1" t="s">
        <v>11209</v>
      </c>
    </row>
    <row r="5077" spans="1:73" ht="13.5" customHeight="1">
      <c r="A5077" s="3" t="str">
        <f>HYPERLINK("http://kyu.snu.ac.kr/sdhj/index.jsp?type=hj/GK14605_00IH_0001_0089.jpg","1720_각북면_89")</f>
        <v>1720_각북면_89</v>
      </c>
      <c r="B5077" s="2">
        <v>1720</v>
      </c>
      <c r="C5077" s="2" t="s">
        <v>15637</v>
      </c>
      <c r="D5077" s="2" t="s">
        <v>15638</v>
      </c>
      <c r="E5077" s="2">
        <v>5076</v>
      </c>
      <c r="F5077" s="1">
        <v>22</v>
      </c>
      <c r="G5077" s="1" t="s">
        <v>7568</v>
      </c>
      <c r="H5077" s="1" t="s">
        <v>8499</v>
      </c>
      <c r="I5077" s="1">
        <v>2</v>
      </c>
      <c r="L5077" s="1">
        <v>4</v>
      </c>
      <c r="M5077" s="2" t="s">
        <v>18699</v>
      </c>
      <c r="N5077" s="2" t="s">
        <v>18700</v>
      </c>
      <c r="T5077" s="1" t="s">
        <v>15640</v>
      </c>
      <c r="U5077" s="1" t="s">
        <v>266</v>
      </c>
      <c r="V5077" s="1" t="s">
        <v>8830</v>
      </c>
      <c r="Y5077" s="1" t="s">
        <v>7628</v>
      </c>
      <c r="Z5077" s="1" t="s">
        <v>9675</v>
      </c>
      <c r="AC5077" s="1">
        <v>41</v>
      </c>
      <c r="AD5077" s="1" t="s">
        <v>211</v>
      </c>
      <c r="AE5077" s="1" t="s">
        <v>10681</v>
      </c>
      <c r="AT5077" s="1" t="s">
        <v>390</v>
      </c>
      <c r="AU5077" s="1" t="s">
        <v>11984</v>
      </c>
      <c r="AV5077" s="1" t="s">
        <v>7629</v>
      </c>
      <c r="AW5077" s="1" t="s">
        <v>12793</v>
      </c>
      <c r="BB5077" s="1" t="s">
        <v>274</v>
      </c>
      <c r="BC5077" s="1" t="s">
        <v>8855</v>
      </c>
      <c r="BD5077" s="1" t="s">
        <v>6284</v>
      </c>
      <c r="BE5077" s="1" t="s">
        <v>9422</v>
      </c>
    </row>
    <row r="5078" spans="1:73" ht="13.5" customHeight="1">
      <c r="A5078" s="3" t="str">
        <f>HYPERLINK("http://kyu.snu.ac.kr/sdhj/index.jsp?type=hj/GK14605_00IH_0001_0089.jpg","1720_각북면_89")</f>
        <v>1720_각북면_89</v>
      </c>
      <c r="B5078" s="2">
        <v>1720</v>
      </c>
      <c r="C5078" s="2" t="s">
        <v>15637</v>
      </c>
      <c r="D5078" s="2" t="s">
        <v>15638</v>
      </c>
      <c r="E5078" s="2">
        <v>5077</v>
      </c>
      <c r="F5078" s="1">
        <v>22</v>
      </c>
      <c r="G5078" s="1" t="s">
        <v>7568</v>
      </c>
      <c r="H5078" s="1" t="s">
        <v>8499</v>
      </c>
      <c r="I5078" s="1">
        <v>2</v>
      </c>
      <c r="L5078" s="1">
        <v>4</v>
      </c>
      <c r="M5078" s="2" t="s">
        <v>18699</v>
      </c>
      <c r="N5078" s="2" t="s">
        <v>18700</v>
      </c>
      <c r="T5078" s="1" t="s">
        <v>15640</v>
      </c>
      <c r="U5078" s="1" t="s">
        <v>266</v>
      </c>
      <c r="V5078" s="1" t="s">
        <v>8830</v>
      </c>
      <c r="Y5078" s="1" t="s">
        <v>7630</v>
      </c>
      <c r="Z5078" s="1" t="s">
        <v>9674</v>
      </c>
      <c r="AC5078" s="1">
        <v>37</v>
      </c>
      <c r="AD5078" s="1" t="s">
        <v>299</v>
      </c>
      <c r="AE5078" s="1" t="s">
        <v>11520</v>
      </c>
      <c r="AT5078" s="1" t="s">
        <v>390</v>
      </c>
      <c r="AU5078" s="1" t="s">
        <v>11984</v>
      </c>
      <c r="AV5078" s="1" t="s">
        <v>7629</v>
      </c>
      <c r="AW5078" s="1" t="s">
        <v>12793</v>
      </c>
      <c r="BB5078" s="1" t="s">
        <v>274</v>
      </c>
      <c r="BC5078" s="1" t="s">
        <v>8855</v>
      </c>
      <c r="BD5078" s="1" t="s">
        <v>6284</v>
      </c>
      <c r="BE5078" s="1" t="s">
        <v>9422</v>
      </c>
    </row>
    <row r="5079" spans="1:73" ht="13.5" customHeight="1">
      <c r="A5079" s="3" t="str">
        <f>HYPERLINK("http://kyu.snu.ac.kr/sdhj/index.jsp?type=hj/GK14605_00IH_0001_0089.jpg","1720_각북면_89")</f>
        <v>1720_각북면_89</v>
      </c>
      <c r="B5079" s="2">
        <v>1720</v>
      </c>
      <c r="C5079" s="2" t="s">
        <v>15637</v>
      </c>
      <c r="D5079" s="2" t="s">
        <v>15638</v>
      </c>
      <c r="E5079" s="2">
        <v>5078</v>
      </c>
      <c r="F5079" s="1">
        <v>22</v>
      </c>
      <c r="G5079" s="1" t="s">
        <v>7568</v>
      </c>
      <c r="H5079" s="1" t="s">
        <v>8499</v>
      </c>
      <c r="I5079" s="1">
        <v>2</v>
      </c>
      <c r="L5079" s="1">
        <v>4</v>
      </c>
      <c r="M5079" s="2" t="s">
        <v>18699</v>
      </c>
      <c r="N5079" s="2" t="s">
        <v>18700</v>
      </c>
      <c r="T5079" s="1" t="s">
        <v>15640</v>
      </c>
      <c r="U5079" s="1" t="s">
        <v>266</v>
      </c>
      <c r="V5079" s="1" t="s">
        <v>8830</v>
      </c>
      <c r="Y5079" s="1" t="s">
        <v>3310</v>
      </c>
      <c r="Z5079" s="1" t="s">
        <v>9455</v>
      </c>
      <c r="AC5079" s="1">
        <v>15</v>
      </c>
      <c r="AD5079" s="1" t="s">
        <v>563</v>
      </c>
      <c r="AE5079" s="1" t="s">
        <v>9669</v>
      </c>
      <c r="AT5079" s="1" t="s">
        <v>390</v>
      </c>
      <c r="AU5079" s="1" t="s">
        <v>11984</v>
      </c>
      <c r="AV5079" s="1" t="s">
        <v>7629</v>
      </c>
      <c r="AW5079" s="1" t="s">
        <v>12793</v>
      </c>
      <c r="BB5079" s="1" t="s">
        <v>274</v>
      </c>
      <c r="BC5079" s="1" t="s">
        <v>8855</v>
      </c>
      <c r="BD5079" s="1" t="s">
        <v>6284</v>
      </c>
      <c r="BE5079" s="1" t="s">
        <v>9422</v>
      </c>
      <c r="BU5079" s="1" t="s">
        <v>7631</v>
      </c>
    </row>
    <row r="5080" spans="1:73" ht="13.5" customHeight="1">
      <c r="A5080" s="3" t="str">
        <f>HYPERLINK("http://kyu.snu.ac.kr/sdhj/index.jsp?type=hj/GK14605_00IH_0001_0089.jpg","1720_각북면_89")</f>
        <v>1720_각북면_89</v>
      </c>
      <c r="B5080" s="2">
        <v>1720</v>
      </c>
      <c r="C5080" s="2" t="s">
        <v>15637</v>
      </c>
      <c r="D5080" s="2" t="s">
        <v>15638</v>
      </c>
      <c r="E5080" s="2">
        <v>5079</v>
      </c>
      <c r="F5080" s="1">
        <v>22</v>
      </c>
      <c r="G5080" s="1" t="s">
        <v>7568</v>
      </c>
      <c r="H5080" s="1" t="s">
        <v>8499</v>
      </c>
      <c r="I5080" s="1">
        <v>2</v>
      </c>
      <c r="L5080" s="1">
        <v>4</v>
      </c>
      <c r="M5080" s="2" t="s">
        <v>18699</v>
      </c>
      <c r="N5080" s="2" t="s">
        <v>18700</v>
      </c>
      <c r="T5080" s="1" t="s">
        <v>15640</v>
      </c>
      <c r="U5080" s="1" t="s">
        <v>266</v>
      </c>
      <c r="V5080" s="1" t="s">
        <v>8830</v>
      </c>
      <c r="Y5080" s="1" t="s">
        <v>2353</v>
      </c>
      <c r="Z5080" s="1" t="s">
        <v>9582</v>
      </c>
      <c r="AC5080" s="1">
        <v>22</v>
      </c>
      <c r="AD5080" s="1" t="s">
        <v>334</v>
      </c>
      <c r="AE5080" s="1" t="s">
        <v>11555</v>
      </c>
      <c r="AT5080" s="1" t="s">
        <v>269</v>
      </c>
      <c r="AU5080" s="1" t="s">
        <v>8873</v>
      </c>
      <c r="AV5080" s="1" t="s">
        <v>3129</v>
      </c>
      <c r="AW5080" s="1" t="s">
        <v>9616</v>
      </c>
      <c r="BB5080" s="1" t="s">
        <v>274</v>
      </c>
      <c r="BC5080" s="1" t="s">
        <v>8855</v>
      </c>
      <c r="BD5080" s="1" t="s">
        <v>4292</v>
      </c>
      <c r="BE5080" s="1" t="s">
        <v>9417</v>
      </c>
    </row>
    <row r="5081" spans="1:73" ht="13.5" customHeight="1">
      <c r="A5081" s="3" t="str">
        <f>HYPERLINK("http://kyu.snu.ac.kr/sdhj/index.jsp?type=hj/GK14605_00IH_0001_0089.jpg","1720_각북면_89")</f>
        <v>1720_각북면_89</v>
      </c>
      <c r="B5081" s="2">
        <v>1720</v>
      </c>
      <c r="C5081" s="2" t="s">
        <v>15637</v>
      </c>
      <c r="D5081" s="2" t="s">
        <v>15638</v>
      </c>
      <c r="E5081" s="2">
        <v>5080</v>
      </c>
      <c r="F5081" s="1">
        <v>22</v>
      </c>
      <c r="G5081" s="1" t="s">
        <v>7568</v>
      </c>
      <c r="H5081" s="1" t="s">
        <v>8499</v>
      </c>
      <c r="I5081" s="1">
        <v>2</v>
      </c>
      <c r="L5081" s="1">
        <v>4</v>
      </c>
      <c r="M5081" s="2" t="s">
        <v>18699</v>
      </c>
      <c r="N5081" s="2" t="s">
        <v>18700</v>
      </c>
      <c r="T5081" s="1" t="s">
        <v>15640</v>
      </c>
      <c r="U5081" s="1" t="s">
        <v>266</v>
      </c>
      <c r="V5081" s="1" t="s">
        <v>8830</v>
      </c>
      <c r="Y5081" s="1" t="s">
        <v>5499</v>
      </c>
      <c r="Z5081" s="1" t="s">
        <v>9673</v>
      </c>
      <c r="AC5081" s="1">
        <v>18</v>
      </c>
      <c r="AD5081" s="1" t="s">
        <v>130</v>
      </c>
      <c r="AE5081" s="1" t="s">
        <v>11547</v>
      </c>
      <c r="AT5081" s="1" t="s">
        <v>269</v>
      </c>
      <c r="AU5081" s="1" t="s">
        <v>8873</v>
      </c>
      <c r="AV5081" s="1" t="s">
        <v>2593</v>
      </c>
      <c r="AW5081" s="1" t="s">
        <v>10100</v>
      </c>
      <c r="BB5081" s="1" t="s">
        <v>274</v>
      </c>
      <c r="BC5081" s="1" t="s">
        <v>8855</v>
      </c>
      <c r="BD5081" s="1" t="s">
        <v>5352</v>
      </c>
      <c r="BE5081" s="1" t="s">
        <v>9392</v>
      </c>
    </row>
    <row r="5082" spans="1:73" ht="13.5" customHeight="1">
      <c r="A5082" s="3" t="str">
        <f>HYPERLINK("http://kyu.snu.ac.kr/sdhj/index.jsp?type=hj/GK14605_00IH_0001_0089.jpg","1720_각북면_89")</f>
        <v>1720_각북면_89</v>
      </c>
      <c r="B5082" s="2">
        <v>1720</v>
      </c>
      <c r="C5082" s="2" t="s">
        <v>15637</v>
      </c>
      <c r="D5082" s="2" t="s">
        <v>15638</v>
      </c>
      <c r="E5082" s="2">
        <v>5081</v>
      </c>
      <c r="F5082" s="1">
        <v>22</v>
      </c>
      <c r="G5082" s="1" t="s">
        <v>7568</v>
      </c>
      <c r="H5082" s="1" t="s">
        <v>8499</v>
      </c>
      <c r="I5082" s="1">
        <v>2</v>
      </c>
      <c r="L5082" s="1">
        <v>4</v>
      </c>
      <c r="M5082" s="2" t="s">
        <v>18699</v>
      </c>
      <c r="N5082" s="2" t="s">
        <v>18700</v>
      </c>
      <c r="T5082" s="1" t="s">
        <v>15640</v>
      </c>
      <c r="U5082" s="1" t="s">
        <v>266</v>
      </c>
      <c r="V5082" s="1" t="s">
        <v>8830</v>
      </c>
      <c r="Y5082" s="1" t="s">
        <v>7632</v>
      </c>
      <c r="Z5082" s="1" t="s">
        <v>9672</v>
      </c>
      <c r="AC5082" s="1">
        <v>37</v>
      </c>
      <c r="AD5082" s="1" t="s">
        <v>299</v>
      </c>
      <c r="AE5082" s="1" t="s">
        <v>11520</v>
      </c>
      <c r="AT5082" s="1" t="s">
        <v>269</v>
      </c>
      <c r="AU5082" s="1" t="s">
        <v>8873</v>
      </c>
      <c r="AV5082" s="1" t="s">
        <v>7633</v>
      </c>
      <c r="AW5082" s="1" t="s">
        <v>12088</v>
      </c>
      <c r="BB5082" s="1" t="s">
        <v>385</v>
      </c>
      <c r="BC5082" s="1" t="s">
        <v>15727</v>
      </c>
      <c r="BD5082" s="1" t="s">
        <v>2085</v>
      </c>
      <c r="BE5082" s="1" t="s">
        <v>9605</v>
      </c>
    </row>
    <row r="5083" spans="1:73" ht="13.5" customHeight="1">
      <c r="A5083" s="3" t="str">
        <f>HYPERLINK("http://kyu.snu.ac.kr/sdhj/index.jsp?type=hj/GK14605_00IH_0001_0089.jpg","1720_각북면_89")</f>
        <v>1720_각북면_89</v>
      </c>
      <c r="B5083" s="2">
        <v>1720</v>
      </c>
      <c r="C5083" s="2" t="s">
        <v>15637</v>
      </c>
      <c r="D5083" s="2" t="s">
        <v>15638</v>
      </c>
      <c r="E5083" s="2">
        <v>5082</v>
      </c>
      <c r="F5083" s="1">
        <v>22</v>
      </c>
      <c r="G5083" s="1" t="s">
        <v>7568</v>
      </c>
      <c r="H5083" s="1" t="s">
        <v>8499</v>
      </c>
      <c r="I5083" s="1">
        <v>2</v>
      </c>
      <c r="L5083" s="1">
        <v>4</v>
      </c>
      <c r="M5083" s="2" t="s">
        <v>18699</v>
      </c>
      <c r="N5083" s="2" t="s">
        <v>18700</v>
      </c>
      <c r="T5083" s="1" t="s">
        <v>15640</v>
      </c>
      <c r="U5083" s="1" t="s">
        <v>266</v>
      </c>
      <c r="V5083" s="1" t="s">
        <v>8830</v>
      </c>
      <c r="Y5083" s="1" t="s">
        <v>4534</v>
      </c>
      <c r="Z5083" s="1" t="s">
        <v>9671</v>
      </c>
      <c r="AC5083" s="1">
        <v>33</v>
      </c>
      <c r="AD5083" s="1" t="s">
        <v>151</v>
      </c>
      <c r="AE5083" s="1" t="s">
        <v>10802</v>
      </c>
      <c r="AT5083" s="1" t="s">
        <v>269</v>
      </c>
      <c r="AU5083" s="1" t="s">
        <v>8873</v>
      </c>
      <c r="AV5083" s="1" t="s">
        <v>7633</v>
      </c>
      <c r="AW5083" s="1" t="s">
        <v>12088</v>
      </c>
      <c r="BB5083" s="1" t="s">
        <v>385</v>
      </c>
      <c r="BC5083" s="1" t="s">
        <v>15727</v>
      </c>
      <c r="BD5083" s="1" t="s">
        <v>2085</v>
      </c>
      <c r="BE5083" s="1" t="s">
        <v>9605</v>
      </c>
      <c r="BU5083" s="1" t="s">
        <v>3656</v>
      </c>
    </row>
    <row r="5084" spans="1:73" ht="13.5" customHeight="1">
      <c r="A5084" s="3" t="str">
        <f>HYPERLINK("http://kyu.snu.ac.kr/sdhj/index.jsp?type=hj/GK14605_00IH_0001_0089.jpg","1720_각북면_89")</f>
        <v>1720_각북면_89</v>
      </c>
      <c r="B5084" s="2">
        <v>1720</v>
      </c>
      <c r="C5084" s="2" t="s">
        <v>15637</v>
      </c>
      <c r="D5084" s="2" t="s">
        <v>15638</v>
      </c>
      <c r="E5084" s="2">
        <v>5083</v>
      </c>
      <c r="F5084" s="1">
        <v>22</v>
      </c>
      <c r="G5084" s="1" t="s">
        <v>7568</v>
      </c>
      <c r="H5084" s="1" t="s">
        <v>8499</v>
      </c>
      <c r="I5084" s="1">
        <v>2</v>
      </c>
      <c r="L5084" s="1">
        <v>4</v>
      </c>
      <c r="M5084" s="2" t="s">
        <v>18699</v>
      </c>
      <c r="N5084" s="2" t="s">
        <v>18700</v>
      </c>
      <c r="T5084" s="1" t="s">
        <v>15640</v>
      </c>
      <c r="U5084" s="1" t="s">
        <v>3403</v>
      </c>
      <c r="V5084" s="1" t="s">
        <v>8895</v>
      </c>
      <c r="Y5084" s="1" t="s">
        <v>7634</v>
      </c>
      <c r="Z5084" s="1" t="s">
        <v>9670</v>
      </c>
      <c r="AC5084" s="1">
        <v>67</v>
      </c>
      <c r="AD5084" s="1" t="s">
        <v>454</v>
      </c>
      <c r="AE5084" s="1" t="s">
        <v>11543</v>
      </c>
      <c r="AT5084" s="1" t="s">
        <v>269</v>
      </c>
      <c r="AU5084" s="1" t="s">
        <v>8873</v>
      </c>
      <c r="AV5084" s="1" t="s">
        <v>3419</v>
      </c>
      <c r="AW5084" s="1" t="s">
        <v>10457</v>
      </c>
      <c r="BB5084" s="1" t="s">
        <v>274</v>
      </c>
      <c r="BC5084" s="1" t="s">
        <v>8855</v>
      </c>
      <c r="BD5084" s="1" t="s">
        <v>2590</v>
      </c>
      <c r="BE5084" s="1" t="s">
        <v>11209</v>
      </c>
    </row>
    <row r="5085" spans="1:73" ht="13.5" customHeight="1">
      <c r="A5085" s="3" t="str">
        <f>HYPERLINK("http://kyu.snu.ac.kr/sdhj/index.jsp?type=hj/GK14605_00IH_0001_0089.jpg","1720_각북면_89")</f>
        <v>1720_각북면_89</v>
      </c>
      <c r="B5085" s="2">
        <v>1720</v>
      </c>
      <c r="C5085" s="2" t="s">
        <v>15637</v>
      </c>
      <c r="D5085" s="2" t="s">
        <v>15638</v>
      </c>
      <c r="E5085" s="2">
        <v>5084</v>
      </c>
      <c r="F5085" s="1">
        <v>22</v>
      </c>
      <c r="G5085" s="1" t="s">
        <v>7568</v>
      </c>
      <c r="H5085" s="1" t="s">
        <v>8499</v>
      </c>
      <c r="I5085" s="1">
        <v>2</v>
      </c>
      <c r="L5085" s="1">
        <v>4</v>
      </c>
      <c r="M5085" s="2" t="s">
        <v>18699</v>
      </c>
      <c r="N5085" s="2" t="s">
        <v>18700</v>
      </c>
      <c r="T5085" s="1" t="s">
        <v>15640</v>
      </c>
      <c r="U5085" s="1" t="s">
        <v>266</v>
      </c>
      <c r="V5085" s="1" t="s">
        <v>8830</v>
      </c>
      <c r="Y5085" s="1" t="s">
        <v>5754</v>
      </c>
      <c r="Z5085" s="1" t="s">
        <v>15499</v>
      </c>
      <c r="AC5085" s="1">
        <v>27</v>
      </c>
      <c r="AD5085" s="1" t="s">
        <v>167</v>
      </c>
      <c r="AE5085" s="1" t="s">
        <v>11350</v>
      </c>
      <c r="AT5085" s="1" t="s">
        <v>269</v>
      </c>
      <c r="AU5085" s="1" t="s">
        <v>8873</v>
      </c>
      <c r="AV5085" s="1" t="s">
        <v>2073</v>
      </c>
      <c r="AW5085" s="1" t="s">
        <v>9348</v>
      </c>
      <c r="BB5085" s="1" t="s">
        <v>385</v>
      </c>
      <c r="BC5085" s="1" t="s">
        <v>15727</v>
      </c>
      <c r="BD5085" s="1" t="s">
        <v>3092</v>
      </c>
      <c r="BE5085" s="1" t="s">
        <v>12798</v>
      </c>
    </row>
    <row r="5086" spans="1:73" ht="13.5" customHeight="1">
      <c r="A5086" s="3" t="str">
        <f>HYPERLINK("http://kyu.snu.ac.kr/sdhj/index.jsp?type=hj/GK14605_00IH_0001_0089.jpg","1720_각북면_89")</f>
        <v>1720_각북면_89</v>
      </c>
      <c r="B5086" s="2">
        <v>1720</v>
      </c>
      <c r="C5086" s="2" t="s">
        <v>15637</v>
      </c>
      <c r="D5086" s="2" t="s">
        <v>15638</v>
      </c>
      <c r="E5086" s="2">
        <v>5085</v>
      </c>
      <c r="F5086" s="1">
        <v>22</v>
      </c>
      <c r="G5086" s="1" t="s">
        <v>7568</v>
      </c>
      <c r="H5086" s="1" t="s">
        <v>8499</v>
      </c>
      <c r="I5086" s="1">
        <v>2</v>
      </c>
      <c r="L5086" s="1">
        <v>4</v>
      </c>
      <c r="M5086" s="2" t="s">
        <v>18699</v>
      </c>
      <c r="N5086" s="2" t="s">
        <v>18700</v>
      </c>
      <c r="T5086" s="1" t="s">
        <v>15640</v>
      </c>
      <c r="U5086" s="1" t="s">
        <v>266</v>
      </c>
      <c r="V5086" s="1" t="s">
        <v>8830</v>
      </c>
      <c r="Y5086" s="1" t="s">
        <v>5523</v>
      </c>
      <c r="Z5086" s="1" t="s">
        <v>16977</v>
      </c>
      <c r="AC5086" s="1">
        <v>18</v>
      </c>
      <c r="AD5086" s="1" t="s">
        <v>130</v>
      </c>
      <c r="AE5086" s="1" t="s">
        <v>11547</v>
      </c>
      <c r="AT5086" s="1" t="s">
        <v>269</v>
      </c>
      <c r="AU5086" s="1" t="s">
        <v>8873</v>
      </c>
      <c r="AV5086" s="1" t="s">
        <v>2073</v>
      </c>
      <c r="AW5086" s="1" t="s">
        <v>9348</v>
      </c>
      <c r="BB5086" s="1" t="s">
        <v>385</v>
      </c>
      <c r="BC5086" s="1" t="s">
        <v>15727</v>
      </c>
      <c r="BD5086" s="1" t="s">
        <v>3092</v>
      </c>
      <c r="BE5086" s="1" t="s">
        <v>12798</v>
      </c>
      <c r="BU5086" s="1" t="s">
        <v>558</v>
      </c>
    </row>
    <row r="5087" spans="1:73" ht="13.5" customHeight="1">
      <c r="A5087" s="3" t="str">
        <f>HYPERLINK("http://kyu.snu.ac.kr/sdhj/index.jsp?type=hj/GK14605_00IH_0001_0089.jpg","1720_각북면_89")</f>
        <v>1720_각북면_89</v>
      </c>
      <c r="B5087" s="2">
        <v>1720</v>
      </c>
      <c r="C5087" s="2" t="s">
        <v>15637</v>
      </c>
      <c r="D5087" s="2" t="s">
        <v>15638</v>
      </c>
      <c r="E5087" s="2">
        <v>5086</v>
      </c>
      <c r="F5087" s="1">
        <v>22</v>
      </c>
      <c r="G5087" s="1" t="s">
        <v>7568</v>
      </c>
      <c r="H5087" s="1" t="s">
        <v>8499</v>
      </c>
      <c r="I5087" s="1">
        <v>2</v>
      </c>
      <c r="L5087" s="1">
        <v>4</v>
      </c>
      <c r="M5087" s="2" t="s">
        <v>18699</v>
      </c>
      <c r="N5087" s="2" t="s">
        <v>18700</v>
      </c>
      <c r="T5087" s="1" t="s">
        <v>15640</v>
      </c>
      <c r="U5087" s="1" t="s">
        <v>77</v>
      </c>
      <c r="V5087" s="1" t="s">
        <v>8853</v>
      </c>
      <c r="Y5087" s="1" t="s">
        <v>7064</v>
      </c>
      <c r="Z5087" s="1" t="s">
        <v>9514</v>
      </c>
      <c r="AF5087" s="1" t="s">
        <v>67</v>
      </c>
      <c r="AG5087" s="1" t="s">
        <v>9286</v>
      </c>
    </row>
    <row r="5088" spans="1:73" ht="13.5" customHeight="1">
      <c r="A5088" s="3" t="str">
        <f>HYPERLINK("http://kyu.snu.ac.kr/sdhj/index.jsp?type=hj/GK14605_00IH_0001_0089.jpg","1720_각북면_89")</f>
        <v>1720_각북면_89</v>
      </c>
      <c r="B5088" s="2">
        <v>1720</v>
      </c>
      <c r="C5088" s="2" t="s">
        <v>15637</v>
      </c>
      <c r="D5088" s="2" t="s">
        <v>15638</v>
      </c>
      <c r="E5088" s="2">
        <v>5087</v>
      </c>
      <c r="F5088" s="1">
        <v>22</v>
      </c>
      <c r="G5088" s="1" t="s">
        <v>7568</v>
      </c>
      <c r="H5088" s="1" t="s">
        <v>8499</v>
      </c>
      <c r="I5088" s="1">
        <v>2</v>
      </c>
      <c r="L5088" s="1">
        <v>4</v>
      </c>
      <c r="M5088" s="2" t="s">
        <v>18699</v>
      </c>
      <c r="N5088" s="2" t="s">
        <v>18700</v>
      </c>
      <c r="T5088" s="1" t="s">
        <v>15640</v>
      </c>
      <c r="U5088" s="1" t="s">
        <v>77</v>
      </c>
      <c r="V5088" s="1" t="s">
        <v>8853</v>
      </c>
      <c r="Y5088" s="1" t="s">
        <v>563</v>
      </c>
      <c r="Z5088" s="1" t="s">
        <v>9669</v>
      </c>
      <c r="AC5088" s="1">
        <v>15</v>
      </c>
      <c r="AD5088" s="1" t="s">
        <v>563</v>
      </c>
      <c r="AE5088" s="1" t="s">
        <v>9669</v>
      </c>
      <c r="AF5088" s="1" t="s">
        <v>212</v>
      </c>
      <c r="AG5088" s="1" t="s">
        <v>11581</v>
      </c>
      <c r="AH5088" s="1" t="s">
        <v>7635</v>
      </c>
      <c r="AI5088" s="1" t="s">
        <v>11640</v>
      </c>
      <c r="AV5088" s="1" t="s">
        <v>7636</v>
      </c>
      <c r="AW5088" s="1" t="s">
        <v>12043</v>
      </c>
      <c r="BB5088" s="1" t="s">
        <v>274</v>
      </c>
      <c r="BC5088" s="1" t="s">
        <v>8855</v>
      </c>
      <c r="BD5088" s="1" t="s">
        <v>7637</v>
      </c>
      <c r="BE5088" s="1" t="s">
        <v>9686</v>
      </c>
    </row>
    <row r="5089" spans="1:73" ht="13.5" customHeight="1">
      <c r="A5089" s="3" t="str">
        <f>HYPERLINK("http://kyu.snu.ac.kr/sdhj/index.jsp?type=hj/GK14605_00IH_0001_0089.jpg","1720_각북면_89")</f>
        <v>1720_각북면_89</v>
      </c>
      <c r="B5089" s="2">
        <v>1720</v>
      </c>
      <c r="C5089" s="2" t="s">
        <v>15637</v>
      </c>
      <c r="D5089" s="2" t="s">
        <v>15638</v>
      </c>
      <c r="E5089" s="2">
        <v>5088</v>
      </c>
      <c r="F5089" s="1">
        <v>22</v>
      </c>
      <c r="G5089" s="1" t="s">
        <v>7568</v>
      </c>
      <c r="H5089" s="1" t="s">
        <v>8499</v>
      </c>
      <c r="I5089" s="1">
        <v>2</v>
      </c>
      <c r="L5089" s="1">
        <v>5</v>
      </c>
      <c r="M5089" s="2" t="s">
        <v>18701</v>
      </c>
      <c r="N5089" s="2" t="s">
        <v>18702</v>
      </c>
      <c r="T5089" s="1" t="s">
        <v>15624</v>
      </c>
      <c r="U5089" s="1" t="s">
        <v>44</v>
      </c>
      <c r="V5089" s="1" t="s">
        <v>8875</v>
      </c>
      <c r="W5089" s="1" t="s">
        <v>128</v>
      </c>
      <c r="X5089" s="1" t="s">
        <v>9270</v>
      </c>
      <c r="Y5089" s="1" t="s">
        <v>288</v>
      </c>
      <c r="Z5089" s="1" t="s">
        <v>9668</v>
      </c>
      <c r="AC5089" s="1">
        <v>48</v>
      </c>
      <c r="AD5089" s="1" t="s">
        <v>244</v>
      </c>
      <c r="AE5089" s="1" t="s">
        <v>9717</v>
      </c>
      <c r="AJ5089" s="1" t="s">
        <v>17</v>
      </c>
      <c r="AK5089" s="1" t="s">
        <v>11718</v>
      </c>
      <c r="AL5089" s="1" t="s">
        <v>348</v>
      </c>
      <c r="AM5089" s="1" t="s">
        <v>11184</v>
      </c>
      <c r="AT5089" s="1" t="s">
        <v>48</v>
      </c>
      <c r="AU5089" s="1" t="s">
        <v>8899</v>
      </c>
      <c r="AV5089" s="1" t="s">
        <v>7638</v>
      </c>
      <c r="AW5089" s="1" t="s">
        <v>9690</v>
      </c>
      <c r="BG5089" s="1" t="s">
        <v>46</v>
      </c>
      <c r="BH5089" s="1" t="s">
        <v>11959</v>
      </c>
      <c r="BI5089" s="1" t="s">
        <v>7581</v>
      </c>
      <c r="BJ5089" s="1" t="s">
        <v>12098</v>
      </c>
      <c r="BK5089" s="1" t="s">
        <v>7639</v>
      </c>
      <c r="BL5089" s="1" t="s">
        <v>12952</v>
      </c>
      <c r="BM5089" s="1" t="s">
        <v>19009</v>
      </c>
      <c r="BN5089" s="1" t="s">
        <v>16291</v>
      </c>
      <c r="BO5089" s="1" t="s">
        <v>46</v>
      </c>
      <c r="BP5089" s="1" t="s">
        <v>11959</v>
      </c>
      <c r="BQ5089" s="1" t="s">
        <v>7640</v>
      </c>
      <c r="BR5089" s="1" t="s">
        <v>14020</v>
      </c>
      <c r="BS5089" s="1" t="s">
        <v>202</v>
      </c>
      <c r="BT5089" s="1" t="s">
        <v>11631</v>
      </c>
    </row>
    <row r="5090" spans="1:73" ht="13.5" customHeight="1">
      <c r="A5090" s="3" t="str">
        <f>HYPERLINK("http://kyu.snu.ac.kr/sdhj/index.jsp?type=hj/GK14605_00IH_0001_0089.jpg","1720_각북면_89")</f>
        <v>1720_각북면_89</v>
      </c>
      <c r="B5090" s="2">
        <v>1720</v>
      </c>
      <c r="C5090" s="2" t="s">
        <v>15678</v>
      </c>
      <c r="D5090" s="2" t="s">
        <v>15679</v>
      </c>
      <c r="E5090" s="2">
        <v>5089</v>
      </c>
      <c r="F5090" s="1">
        <v>22</v>
      </c>
      <c r="G5090" s="1" t="s">
        <v>7568</v>
      </c>
      <c r="H5090" s="1" t="s">
        <v>8499</v>
      </c>
      <c r="I5090" s="1">
        <v>2</v>
      </c>
      <c r="L5090" s="1">
        <v>5</v>
      </c>
      <c r="M5090" s="2" t="s">
        <v>18701</v>
      </c>
      <c r="N5090" s="2" t="s">
        <v>18702</v>
      </c>
      <c r="S5090" s="1" t="s">
        <v>51</v>
      </c>
      <c r="T5090" s="1" t="s">
        <v>1413</v>
      </c>
      <c r="W5090" s="1" t="s">
        <v>38</v>
      </c>
      <c r="X5090" s="1" t="s">
        <v>15655</v>
      </c>
      <c r="Y5090" s="1" t="s">
        <v>53</v>
      </c>
      <c r="Z5090" s="1" t="s">
        <v>9315</v>
      </c>
      <c r="AC5090" s="1">
        <v>47</v>
      </c>
      <c r="AD5090" s="1" t="s">
        <v>246</v>
      </c>
      <c r="AE5090" s="1" t="s">
        <v>11545</v>
      </c>
      <c r="AJ5090" s="1" t="s">
        <v>17</v>
      </c>
      <c r="AK5090" s="1" t="s">
        <v>11718</v>
      </c>
      <c r="AL5090" s="1" t="s">
        <v>50</v>
      </c>
      <c r="AM5090" s="1" t="s">
        <v>15656</v>
      </c>
      <c r="AT5090" s="1" t="s">
        <v>405</v>
      </c>
      <c r="AU5090" s="1" t="s">
        <v>8823</v>
      </c>
      <c r="AV5090" s="1" t="s">
        <v>7641</v>
      </c>
      <c r="AW5090" s="1" t="s">
        <v>12087</v>
      </c>
      <c r="BG5090" s="1" t="s">
        <v>1627</v>
      </c>
      <c r="BH5090" s="1" t="s">
        <v>8984</v>
      </c>
      <c r="BI5090" s="1" t="s">
        <v>57</v>
      </c>
      <c r="BJ5090" s="1" t="s">
        <v>11375</v>
      </c>
      <c r="BK5090" s="1" t="s">
        <v>88</v>
      </c>
      <c r="BL5090" s="1" t="s">
        <v>8828</v>
      </c>
      <c r="BM5090" s="1" t="s">
        <v>7642</v>
      </c>
      <c r="BN5090" s="1" t="s">
        <v>13615</v>
      </c>
      <c r="BO5090" s="1" t="s">
        <v>88</v>
      </c>
      <c r="BP5090" s="1" t="s">
        <v>8828</v>
      </c>
      <c r="BQ5090" s="1" t="s">
        <v>7643</v>
      </c>
      <c r="BR5090" s="1" t="s">
        <v>17588</v>
      </c>
      <c r="BS5090" s="1" t="s">
        <v>50</v>
      </c>
      <c r="BT5090" s="1" t="s">
        <v>16029</v>
      </c>
    </row>
    <row r="5091" spans="1:73" ht="13.5" customHeight="1">
      <c r="A5091" s="3" t="str">
        <f>HYPERLINK("http://kyu.snu.ac.kr/sdhj/index.jsp?type=hj/GK14605_00IH_0001_0089.jpg","1720_각북면_89")</f>
        <v>1720_각북면_89</v>
      </c>
      <c r="B5091" s="2">
        <v>1720</v>
      </c>
      <c r="C5091" s="2" t="s">
        <v>16023</v>
      </c>
      <c r="D5091" s="2" t="s">
        <v>16024</v>
      </c>
      <c r="E5091" s="2">
        <v>5090</v>
      </c>
      <c r="F5091" s="1">
        <v>22</v>
      </c>
      <c r="G5091" s="1" t="s">
        <v>7568</v>
      </c>
      <c r="H5091" s="1" t="s">
        <v>8499</v>
      </c>
      <c r="I5091" s="1">
        <v>2</v>
      </c>
      <c r="L5091" s="1">
        <v>5</v>
      </c>
      <c r="M5091" s="2" t="s">
        <v>18701</v>
      </c>
      <c r="N5091" s="2" t="s">
        <v>18702</v>
      </c>
      <c r="S5091" s="1" t="s">
        <v>190</v>
      </c>
      <c r="T5091" s="1" t="s">
        <v>8713</v>
      </c>
      <c r="U5091" s="1" t="s">
        <v>749</v>
      </c>
      <c r="V5091" s="1" t="s">
        <v>8857</v>
      </c>
      <c r="Y5091" s="1" t="s">
        <v>7644</v>
      </c>
      <c r="Z5091" s="1" t="s">
        <v>9667</v>
      </c>
      <c r="AC5091" s="1">
        <v>13</v>
      </c>
      <c r="AD5091" s="1" t="s">
        <v>229</v>
      </c>
      <c r="AE5091" s="1" t="s">
        <v>11524</v>
      </c>
    </row>
    <row r="5092" spans="1:73" ht="13.5" customHeight="1">
      <c r="A5092" s="3" t="str">
        <f>HYPERLINK("http://kyu.snu.ac.kr/sdhj/index.jsp?type=hj/GK14605_00IH_0001_0089.jpg","1720_각북면_89")</f>
        <v>1720_각북면_89</v>
      </c>
      <c r="B5092" s="2">
        <v>1720</v>
      </c>
      <c r="C5092" s="2" t="s">
        <v>15627</v>
      </c>
      <c r="D5092" s="2" t="s">
        <v>15628</v>
      </c>
      <c r="E5092" s="2">
        <v>5091</v>
      </c>
      <c r="F5092" s="1">
        <v>22</v>
      </c>
      <c r="G5092" s="1" t="s">
        <v>7568</v>
      </c>
      <c r="H5092" s="1" t="s">
        <v>8499</v>
      </c>
      <c r="I5092" s="1">
        <v>2</v>
      </c>
      <c r="L5092" s="1">
        <v>5</v>
      </c>
      <c r="M5092" s="2" t="s">
        <v>18701</v>
      </c>
      <c r="N5092" s="2" t="s">
        <v>18702</v>
      </c>
      <c r="S5092" s="1" t="s">
        <v>71</v>
      </c>
      <c r="T5092" s="1" t="s">
        <v>8710</v>
      </c>
      <c r="U5092" s="1" t="s">
        <v>749</v>
      </c>
      <c r="V5092" s="1" t="s">
        <v>8857</v>
      </c>
      <c r="Y5092" s="1" t="s">
        <v>7645</v>
      </c>
      <c r="Z5092" s="1" t="s">
        <v>9666</v>
      </c>
      <c r="AC5092" s="1">
        <v>7</v>
      </c>
      <c r="AD5092" s="1" t="s">
        <v>454</v>
      </c>
      <c r="AE5092" s="1" t="s">
        <v>11543</v>
      </c>
    </row>
    <row r="5093" spans="1:73" ht="13.5" customHeight="1">
      <c r="A5093" s="3" t="str">
        <f>HYPERLINK("http://kyu.snu.ac.kr/sdhj/index.jsp?type=hj/GK14605_00IH_0001_0089.jpg","1720_각북면_89")</f>
        <v>1720_각북면_89</v>
      </c>
      <c r="B5093" s="2">
        <v>1720</v>
      </c>
      <c r="C5093" s="2" t="s">
        <v>15627</v>
      </c>
      <c r="D5093" s="2" t="s">
        <v>15628</v>
      </c>
      <c r="E5093" s="2">
        <v>5092</v>
      </c>
      <c r="F5093" s="1">
        <v>22</v>
      </c>
      <c r="G5093" s="1" t="s">
        <v>7568</v>
      </c>
      <c r="H5093" s="1" t="s">
        <v>8499</v>
      </c>
      <c r="I5093" s="1">
        <v>3</v>
      </c>
      <c r="J5093" s="1" t="s">
        <v>6399</v>
      </c>
      <c r="K5093" s="1" t="s">
        <v>8532</v>
      </c>
      <c r="L5093" s="1">
        <v>1</v>
      </c>
      <c r="M5093" s="2" t="s">
        <v>6399</v>
      </c>
      <c r="N5093" s="2" t="s">
        <v>8532</v>
      </c>
      <c r="T5093" s="1" t="s">
        <v>15943</v>
      </c>
      <c r="U5093" s="1" t="s">
        <v>7646</v>
      </c>
      <c r="V5093" s="1" t="s">
        <v>8894</v>
      </c>
      <c r="W5093" s="1" t="s">
        <v>128</v>
      </c>
      <c r="X5093" s="1" t="s">
        <v>9270</v>
      </c>
      <c r="Y5093" s="1" t="s">
        <v>5246</v>
      </c>
      <c r="Z5093" s="1" t="s">
        <v>9665</v>
      </c>
      <c r="AC5093" s="1">
        <v>31</v>
      </c>
      <c r="AD5093" s="1" t="s">
        <v>445</v>
      </c>
      <c r="AE5093" s="1" t="s">
        <v>11541</v>
      </c>
      <c r="AJ5093" s="1" t="s">
        <v>17</v>
      </c>
      <c r="AK5093" s="1" t="s">
        <v>11718</v>
      </c>
      <c r="AL5093" s="1" t="s">
        <v>348</v>
      </c>
      <c r="AM5093" s="1" t="s">
        <v>11184</v>
      </c>
      <c r="AT5093" s="1" t="s">
        <v>44</v>
      </c>
      <c r="AU5093" s="1" t="s">
        <v>8875</v>
      </c>
      <c r="AV5093" s="1" t="s">
        <v>288</v>
      </c>
      <c r="AW5093" s="1" t="s">
        <v>9668</v>
      </c>
      <c r="BG5093" s="1" t="s">
        <v>48</v>
      </c>
      <c r="BH5093" s="1" t="s">
        <v>8899</v>
      </c>
      <c r="BI5093" s="1" t="s">
        <v>7638</v>
      </c>
      <c r="BJ5093" s="1" t="s">
        <v>9690</v>
      </c>
      <c r="BK5093" s="1" t="s">
        <v>46</v>
      </c>
      <c r="BL5093" s="1" t="s">
        <v>11959</v>
      </c>
      <c r="BM5093" s="1" t="s">
        <v>7647</v>
      </c>
      <c r="BN5093" s="1" t="s">
        <v>13040</v>
      </c>
      <c r="BO5093" s="1" t="s">
        <v>44</v>
      </c>
      <c r="BP5093" s="1" t="s">
        <v>8875</v>
      </c>
      <c r="BQ5093" s="1" t="s">
        <v>7648</v>
      </c>
      <c r="BR5093" s="1" t="s">
        <v>14931</v>
      </c>
      <c r="BS5093" s="1" t="s">
        <v>50</v>
      </c>
      <c r="BT5093" s="1" t="s">
        <v>16123</v>
      </c>
    </row>
    <row r="5094" spans="1:73" ht="13.5" customHeight="1">
      <c r="A5094" s="3" t="str">
        <f>HYPERLINK("http://kyu.snu.ac.kr/sdhj/index.jsp?type=hj/GK14605_00IH_0001_0089.jpg","1720_각북면_89")</f>
        <v>1720_각북면_89</v>
      </c>
      <c r="B5094" s="2">
        <v>1720</v>
      </c>
      <c r="C5094" s="2" t="s">
        <v>15737</v>
      </c>
      <c r="D5094" s="2" t="s">
        <v>15738</v>
      </c>
      <c r="E5094" s="2">
        <v>5093</v>
      </c>
      <c r="F5094" s="1">
        <v>22</v>
      </c>
      <c r="G5094" s="1" t="s">
        <v>7568</v>
      </c>
      <c r="H5094" s="1" t="s">
        <v>8499</v>
      </c>
      <c r="I5094" s="1">
        <v>3</v>
      </c>
      <c r="L5094" s="1">
        <v>1</v>
      </c>
      <c r="M5094" s="2" t="s">
        <v>6399</v>
      </c>
      <c r="N5094" s="2" t="s">
        <v>8532</v>
      </c>
      <c r="S5094" s="1" t="s">
        <v>51</v>
      </c>
      <c r="T5094" s="1" t="s">
        <v>1413</v>
      </c>
      <c r="W5094" s="1" t="s">
        <v>310</v>
      </c>
      <c r="X5094" s="1" t="s">
        <v>9263</v>
      </c>
      <c r="Y5094" s="1" t="s">
        <v>53</v>
      </c>
      <c r="Z5094" s="1" t="s">
        <v>9315</v>
      </c>
      <c r="AC5094" s="1">
        <v>28</v>
      </c>
      <c r="AD5094" s="1" t="s">
        <v>95</v>
      </c>
      <c r="AE5094" s="1" t="s">
        <v>11539</v>
      </c>
      <c r="AJ5094" s="1" t="s">
        <v>17</v>
      </c>
      <c r="AK5094" s="1" t="s">
        <v>11718</v>
      </c>
      <c r="AL5094" s="1" t="s">
        <v>41</v>
      </c>
      <c r="AM5094" s="1" t="s">
        <v>11660</v>
      </c>
      <c r="AT5094" s="1" t="s">
        <v>48</v>
      </c>
      <c r="AU5094" s="1" t="s">
        <v>8899</v>
      </c>
      <c r="AV5094" s="1" t="s">
        <v>961</v>
      </c>
      <c r="AW5094" s="1" t="s">
        <v>11380</v>
      </c>
      <c r="BG5094" s="1" t="s">
        <v>233</v>
      </c>
      <c r="BH5094" s="1" t="s">
        <v>8848</v>
      </c>
      <c r="BI5094" s="1" t="s">
        <v>8469</v>
      </c>
      <c r="BJ5094" s="1" t="s">
        <v>13044</v>
      </c>
      <c r="BK5094" s="1" t="s">
        <v>44</v>
      </c>
      <c r="BL5094" s="1" t="s">
        <v>8875</v>
      </c>
      <c r="BM5094" s="1" t="s">
        <v>7649</v>
      </c>
      <c r="BN5094" s="1" t="s">
        <v>13614</v>
      </c>
      <c r="BO5094" s="1" t="s">
        <v>153</v>
      </c>
      <c r="BP5094" s="1" t="s">
        <v>8874</v>
      </c>
      <c r="BQ5094" s="1" t="s">
        <v>7650</v>
      </c>
      <c r="BR5094" s="1" t="s">
        <v>14055</v>
      </c>
      <c r="BS5094" s="1" t="s">
        <v>236</v>
      </c>
      <c r="BT5094" s="1" t="s">
        <v>11694</v>
      </c>
    </row>
    <row r="5095" spans="1:73" ht="13.5" customHeight="1">
      <c r="A5095" s="3" t="str">
        <f>HYPERLINK("http://kyu.snu.ac.kr/sdhj/index.jsp?type=hj/GK14605_00IH_0001_0089.jpg","1720_각북면_89")</f>
        <v>1720_각북면_89</v>
      </c>
      <c r="B5095" s="2">
        <v>1720</v>
      </c>
      <c r="C5095" s="2" t="s">
        <v>15666</v>
      </c>
      <c r="D5095" s="2" t="s">
        <v>15667</v>
      </c>
      <c r="E5095" s="2">
        <v>5094</v>
      </c>
      <c r="F5095" s="1">
        <v>22</v>
      </c>
      <c r="G5095" s="1" t="s">
        <v>7568</v>
      </c>
      <c r="H5095" s="1" t="s">
        <v>8499</v>
      </c>
      <c r="I5095" s="1">
        <v>3</v>
      </c>
      <c r="L5095" s="1">
        <v>1</v>
      </c>
      <c r="M5095" s="2" t="s">
        <v>6399</v>
      </c>
      <c r="N5095" s="2" t="s">
        <v>8532</v>
      </c>
      <c r="S5095" s="1" t="s">
        <v>68</v>
      </c>
      <c r="T5095" s="1" t="s">
        <v>8708</v>
      </c>
      <c r="Y5095" s="1" t="s">
        <v>53</v>
      </c>
      <c r="Z5095" s="1" t="s">
        <v>9315</v>
      </c>
      <c r="AC5095" s="1">
        <v>1</v>
      </c>
      <c r="AD5095" s="1" t="s">
        <v>107</v>
      </c>
      <c r="AE5095" s="1" t="s">
        <v>11521</v>
      </c>
      <c r="AF5095" s="1" t="s">
        <v>135</v>
      </c>
      <c r="AG5095" s="1" t="s">
        <v>11569</v>
      </c>
    </row>
    <row r="5096" spans="1:73" ht="13.5" customHeight="1">
      <c r="A5096" s="3" t="str">
        <f>HYPERLINK("http://kyu.snu.ac.kr/sdhj/index.jsp?type=hj/GK14605_00IH_0001_0089.jpg","1720_각북면_89")</f>
        <v>1720_각북면_89</v>
      </c>
      <c r="B5096" s="2">
        <v>1720</v>
      </c>
      <c r="C5096" s="2" t="s">
        <v>15637</v>
      </c>
      <c r="D5096" s="2" t="s">
        <v>15638</v>
      </c>
      <c r="E5096" s="2">
        <v>5095</v>
      </c>
      <c r="F5096" s="1">
        <v>22</v>
      </c>
      <c r="G5096" s="1" t="s">
        <v>7568</v>
      </c>
      <c r="H5096" s="1" t="s">
        <v>8499</v>
      </c>
      <c r="I5096" s="1">
        <v>3</v>
      </c>
      <c r="L5096" s="1">
        <v>2</v>
      </c>
      <c r="M5096" s="2" t="s">
        <v>18703</v>
      </c>
      <c r="N5096" s="2" t="s">
        <v>18704</v>
      </c>
      <c r="T5096" s="1" t="s">
        <v>15624</v>
      </c>
      <c r="U5096" s="1" t="s">
        <v>215</v>
      </c>
      <c r="V5096" s="1" t="s">
        <v>8866</v>
      </c>
      <c r="W5096" s="1" t="s">
        <v>971</v>
      </c>
      <c r="X5096" s="1" t="s">
        <v>9289</v>
      </c>
      <c r="Y5096" s="1" t="s">
        <v>7651</v>
      </c>
      <c r="Z5096" s="1" t="s">
        <v>9664</v>
      </c>
      <c r="AC5096" s="1">
        <v>57</v>
      </c>
      <c r="AD5096" s="1" t="s">
        <v>1067</v>
      </c>
      <c r="AE5096" s="1" t="s">
        <v>11318</v>
      </c>
      <c r="AJ5096" s="1" t="s">
        <v>17</v>
      </c>
      <c r="AK5096" s="1" t="s">
        <v>11718</v>
      </c>
      <c r="AL5096" s="1" t="s">
        <v>202</v>
      </c>
      <c r="AM5096" s="1" t="s">
        <v>11631</v>
      </c>
      <c r="AT5096" s="1" t="s">
        <v>46</v>
      </c>
      <c r="AU5096" s="1" t="s">
        <v>11959</v>
      </c>
      <c r="AV5096" s="1" t="s">
        <v>7652</v>
      </c>
      <c r="AW5096" s="1" t="s">
        <v>12081</v>
      </c>
      <c r="BG5096" s="1" t="s">
        <v>7653</v>
      </c>
      <c r="BH5096" s="1" t="s">
        <v>12949</v>
      </c>
      <c r="BI5096" s="1" t="s">
        <v>14885</v>
      </c>
      <c r="BJ5096" s="1" t="s">
        <v>9300</v>
      </c>
      <c r="BK5096" s="1" t="s">
        <v>7654</v>
      </c>
      <c r="BL5096" s="1" t="s">
        <v>13491</v>
      </c>
      <c r="BM5096" s="1" t="s">
        <v>7655</v>
      </c>
      <c r="BN5096" s="1" t="s">
        <v>13613</v>
      </c>
      <c r="BO5096" s="1" t="s">
        <v>46</v>
      </c>
      <c r="BP5096" s="1" t="s">
        <v>11959</v>
      </c>
      <c r="BQ5096" s="1" t="s">
        <v>7656</v>
      </c>
      <c r="BR5096" s="1" t="s">
        <v>15198</v>
      </c>
      <c r="BS5096" s="1" t="s">
        <v>320</v>
      </c>
      <c r="BT5096" s="1" t="s">
        <v>11723</v>
      </c>
    </row>
    <row r="5097" spans="1:73" ht="13.5" customHeight="1">
      <c r="A5097" s="3" t="str">
        <f>HYPERLINK("http://kyu.snu.ac.kr/sdhj/index.jsp?type=hj/GK14605_00IH_0001_0089.jpg","1720_각북면_89")</f>
        <v>1720_각북면_89</v>
      </c>
      <c r="B5097" s="2">
        <v>1720</v>
      </c>
      <c r="C5097" s="2" t="s">
        <v>16292</v>
      </c>
      <c r="D5097" s="2" t="s">
        <v>16293</v>
      </c>
      <c r="E5097" s="2">
        <v>5096</v>
      </c>
      <c r="F5097" s="1">
        <v>22</v>
      </c>
      <c r="G5097" s="1" t="s">
        <v>7568</v>
      </c>
      <c r="H5097" s="1" t="s">
        <v>8499</v>
      </c>
      <c r="I5097" s="1">
        <v>3</v>
      </c>
      <c r="L5097" s="1">
        <v>2</v>
      </c>
      <c r="M5097" s="2" t="s">
        <v>18703</v>
      </c>
      <c r="N5097" s="2" t="s">
        <v>18704</v>
      </c>
      <c r="S5097" s="1" t="s">
        <v>51</v>
      </c>
      <c r="T5097" s="1" t="s">
        <v>1413</v>
      </c>
      <c r="W5097" s="1" t="s">
        <v>103</v>
      </c>
      <c r="X5097" s="1" t="s">
        <v>15645</v>
      </c>
      <c r="Y5097" s="1" t="s">
        <v>129</v>
      </c>
      <c r="Z5097" s="1" t="s">
        <v>9465</v>
      </c>
      <c r="AC5097" s="1">
        <v>44</v>
      </c>
      <c r="AD5097" s="1" t="s">
        <v>673</v>
      </c>
      <c r="AE5097" s="1" t="s">
        <v>11548</v>
      </c>
      <c r="AJ5097" s="1" t="s">
        <v>461</v>
      </c>
      <c r="AK5097" s="1" t="s">
        <v>11719</v>
      </c>
      <c r="AL5097" s="1" t="s">
        <v>7657</v>
      </c>
      <c r="AM5097" s="1" t="s">
        <v>11743</v>
      </c>
      <c r="AT5097" s="1" t="s">
        <v>46</v>
      </c>
      <c r="AU5097" s="1" t="s">
        <v>11959</v>
      </c>
      <c r="AV5097" s="1" t="s">
        <v>7658</v>
      </c>
      <c r="AW5097" s="1" t="s">
        <v>9390</v>
      </c>
      <c r="BG5097" s="1" t="s">
        <v>233</v>
      </c>
      <c r="BH5097" s="1" t="s">
        <v>8848</v>
      </c>
      <c r="BI5097" s="1" t="s">
        <v>4604</v>
      </c>
      <c r="BJ5097" s="1" t="s">
        <v>13043</v>
      </c>
      <c r="BK5097" s="1" t="s">
        <v>516</v>
      </c>
      <c r="BL5097" s="1" t="s">
        <v>8956</v>
      </c>
      <c r="BM5097" s="1" t="s">
        <v>7659</v>
      </c>
      <c r="BN5097" s="1" t="s">
        <v>17589</v>
      </c>
      <c r="BO5097" s="1" t="s">
        <v>46</v>
      </c>
      <c r="BP5097" s="1" t="s">
        <v>11959</v>
      </c>
      <c r="BQ5097" s="1" t="s">
        <v>7660</v>
      </c>
      <c r="BR5097" s="1" t="s">
        <v>15097</v>
      </c>
      <c r="BS5097" s="1" t="s">
        <v>2912</v>
      </c>
      <c r="BT5097" s="1" t="s">
        <v>10176</v>
      </c>
    </row>
    <row r="5098" spans="1:73" ht="13.5" customHeight="1">
      <c r="A5098" s="3" t="str">
        <f>HYPERLINK("http://kyu.snu.ac.kr/sdhj/index.jsp?type=hj/GK14605_00IH_0001_0089.jpg","1720_각북면_89")</f>
        <v>1720_각북면_89</v>
      </c>
      <c r="B5098" s="2">
        <v>1720</v>
      </c>
      <c r="C5098" s="2" t="s">
        <v>16391</v>
      </c>
      <c r="D5098" s="2" t="s">
        <v>16392</v>
      </c>
      <c r="E5098" s="2">
        <v>5097</v>
      </c>
      <c r="F5098" s="1">
        <v>22</v>
      </c>
      <c r="G5098" s="1" t="s">
        <v>7568</v>
      </c>
      <c r="H5098" s="1" t="s">
        <v>8499</v>
      </c>
      <c r="I5098" s="1">
        <v>3</v>
      </c>
      <c r="L5098" s="1">
        <v>5</v>
      </c>
      <c r="M5098" s="2" t="s">
        <v>18703</v>
      </c>
      <c r="N5098" s="2" t="s">
        <v>18704</v>
      </c>
      <c r="S5098" s="1" t="s">
        <v>190</v>
      </c>
      <c r="T5098" s="1" t="s">
        <v>8713</v>
      </c>
      <c r="Y5098" s="1" t="s">
        <v>7661</v>
      </c>
      <c r="Z5098" s="1" t="s">
        <v>9663</v>
      </c>
      <c r="AA5098" s="1" t="s">
        <v>7662</v>
      </c>
      <c r="AB5098" s="1" t="s">
        <v>11502</v>
      </c>
      <c r="AC5098" s="1">
        <v>19</v>
      </c>
      <c r="AD5098" s="1" t="s">
        <v>308</v>
      </c>
      <c r="AE5098" s="1" t="s">
        <v>11554</v>
      </c>
    </row>
    <row r="5099" spans="1:73" ht="13.5" customHeight="1">
      <c r="A5099" s="3" t="str">
        <f>HYPERLINK("http://kyu.snu.ac.kr/sdhj/index.jsp?type=hj/GK14605_00IH_0001_0089.jpg","1720_각북면_89")</f>
        <v>1720_각북면_89</v>
      </c>
      <c r="B5099" s="2">
        <v>1720</v>
      </c>
      <c r="C5099" s="2" t="s">
        <v>15637</v>
      </c>
      <c r="D5099" s="2" t="s">
        <v>15638</v>
      </c>
      <c r="E5099" s="2">
        <v>5098</v>
      </c>
      <c r="F5099" s="1">
        <v>22</v>
      </c>
      <c r="G5099" s="1" t="s">
        <v>7568</v>
      </c>
      <c r="H5099" s="1" t="s">
        <v>8499</v>
      </c>
      <c r="I5099" s="1">
        <v>3</v>
      </c>
      <c r="L5099" s="1">
        <v>5</v>
      </c>
      <c r="M5099" s="2" t="s">
        <v>18703</v>
      </c>
      <c r="N5099" s="2" t="s">
        <v>18704</v>
      </c>
      <c r="S5099" s="1" t="s">
        <v>71</v>
      </c>
      <c r="T5099" s="1" t="s">
        <v>8710</v>
      </c>
      <c r="Y5099" s="1" t="s">
        <v>2022</v>
      </c>
      <c r="Z5099" s="1" t="s">
        <v>9662</v>
      </c>
      <c r="AA5099" s="1" t="s">
        <v>7663</v>
      </c>
      <c r="AB5099" s="1" t="s">
        <v>11501</v>
      </c>
      <c r="AC5099" s="1">
        <v>12</v>
      </c>
      <c r="AD5099" s="1" t="s">
        <v>137</v>
      </c>
      <c r="AE5099" s="1" t="s">
        <v>9320</v>
      </c>
    </row>
    <row r="5100" spans="1:73" ht="13.5" customHeight="1">
      <c r="A5100" s="3" t="str">
        <f>HYPERLINK("http://kyu.snu.ac.kr/sdhj/index.jsp?type=hj/GK14605_00IH_0001_0089.jpg","1720_각북면_89")</f>
        <v>1720_각북면_89</v>
      </c>
      <c r="B5100" s="2">
        <v>1720</v>
      </c>
      <c r="C5100" s="2" t="s">
        <v>15637</v>
      </c>
      <c r="D5100" s="2" t="s">
        <v>15638</v>
      </c>
      <c r="E5100" s="2">
        <v>5099</v>
      </c>
      <c r="F5100" s="1">
        <v>22</v>
      </c>
      <c r="G5100" s="1" t="s">
        <v>7568</v>
      </c>
      <c r="H5100" s="1" t="s">
        <v>8499</v>
      </c>
      <c r="I5100" s="1">
        <v>3</v>
      </c>
      <c r="L5100" s="1">
        <v>2</v>
      </c>
      <c r="M5100" s="2" t="s">
        <v>18703</v>
      </c>
      <c r="N5100" s="2" t="s">
        <v>18704</v>
      </c>
      <c r="S5100" s="1" t="s">
        <v>68</v>
      </c>
      <c r="T5100" s="1" t="s">
        <v>8708</v>
      </c>
      <c r="AC5100" s="1">
        <v>15</v>
      </c>
      <c r="AD5100" s="1" t="s">
        <v>563</v>
      </c>
      <c r="AE5100" s="1" t="s">
        <v>9669</v>
      </c>
    </row>
    <row r="5101" spans="1:73" ht="13.5" customHeight="1">
      <c r="A5101" s="3" t="str">
        <f>HYPERLINK("http://kyu.snu.ac.kr/sdhj/index.jsp?type=hj/GK14605_00IH_0001_0089.jpg","1720_각북면_89")</f>
        <v>1720_각북면_89</v>
      </c>
      <c r="B5101" s="2">
        <v>1720</v>
      </c>
      <c r="C5101" s="2" t="s">
        <v>15637</v>
      </c>
      <c r="D5101" s="2" t="s">
        <v>15638</v>
      </c>
      <c r="E5101" s="2">
        <v>5100</v>
      </c>
      <c r="F5101" s="1">
        <v>22</v>
      </c>
      <c r="G5101" s="1" t="s">
        <v>7568</v>
      </c>
      <c r="H5101" s="1" t="s">
        <v>8499</v>
      </c>
      <c r="I5101" s="1">
        <v>3</v>
      </c>
      <c r="L5101" s="1">
        <v>2</v>
      </c>
      <c r="M5101" s="2" t="s">
        <v>18703</v>
      </c>
      <c r="N5101" s="2" t="s">
        <v>18704</v>
      </c>
      <c r="S5101" s="1" t="s">
        <v>68</v>
      </c>
      <c r="T5101" s="1" t="s">
        <v>8708</v>
      </c>
      <c r="AC5101" s="1">
        <v>10</v>
      </c>
      <c r="AD5101" s="1" t="s">
        <v>138</v>
      </c>
      <c r="AE5101" s="1" t="s">
        <v>11522</v>
      </c>
    </row>
    <row r="5102" spans="1:73" ht="13.5" customHeight="1">
      <c r="A5102" s="3" t="str">
        <f>HYPERLINK("http://kyu.snu.ac.kr/sdhj/index.jsp?type=hj/GK14605_00IH_0001_0089.jpg","1720_각북면_89")</f>
        <v>1720_각북면_89</v>
      </c>
      <c r="B5102" s="2">
        <v>1720</v>
      </c>
      <c r="C5102" s="2" t="s">
        <v>15637</v>
      </c>
      <c r="D5102" s="2" t="s">
        <v>15638</v>
      </c>
      <c r="E5102" s="2">
        <v>5101</v>
      </c>
      <c r="F5102" s="1">
        <v>22</v>
      </c>
      <c r="G5102" s="1" t="s">
        <v>7568</v>
      </c>
      <c r="H5102" s="1" t="s">
        <v>8499</v>
      </c>
      <c r="I5102" s="1">
        <v>3</v>
      </c>
      <c r="L5102" s="1">
        <v>2</v>
      </c>
      <c r="M5102" s="2" t="s">
        <v>18703</v>
      </c>
      <c r="N5102" s="2" t="s">
        <v>18704</v>
      </c>
      <c r="T5102" s="1" t="s">
        <v>15640</v>
      </c>
      <c r="U5102" s="1" t="s">
        <v>266</v>
      </c>
      <c r="V5102" s="1" t="s">
        <v>8830</v>
      </c>
      <c r="Y5102" s="1" t="s">
        <v>7664</v>
      </c>
      <c r="Z5102" s="1" t="s">
        <v>9661</v>
      </c>
      <c r="AC5102" s="1">
        <v>34</v>
      </c>
      <c r="AD5102" s="1" t="s">
        <v>86</v>
      </c>
      <c r="AE5102" s="1" t="s">
        <v>11563</v>
      </c>
      <c r="AT5102" s="1" t="s">
        <v>269</v>
      </c>
      <c r="AU5102" s="1" t="s">
        <v>8873</v>
      </c>
      <c r="AV5102" s="1" t="s">
        <v>7665</v>
      </c>
      <c r="AW5102" s="1" t="s">
        <v>12079</v>
      </c>
      <c r="BB5102" s="1" t="s">
        <v>274</v>
      </c>
      <c r="BC5102" s="1" t="s">
        <v>8855</v>
      </c>
      <c r="BD5102" s="1" t="s">
        <v>851</v>
      </c>
      <c r="BE5102" s="1" t="s">
        <v>11237</v>
      </c>
    </row>
    <row r="5103" spans="1:73" ht="13.5" customHeight="1">
      <c r="A5103" s="3" t="str">
        <f>HYPERLINK("http://kyu.snu.ac.kr/sdhj/index.jsp?type=hj/GK14605_00IH_0001_0089.jpg","1720_각북면_89")</f>
        <v>1720_각북면_89</v>
      </c>
      <c r="B5103" s="2">
        <v>1720</v>
      </c>
      <c r="C5103" s="2" t="s">
        <v>15637</v>
      </c>
      <c r="D5103" s="2" t="s">
        <v>15638</v>
      </c>
      <c r="E5103" s="2">
        <v>5102</v>
      </c>
      <c r="F5103" s="1">
        <v>22</v>
      </c>
      <c r="G5103" s="1" t="s">
        <v>7568</v>
      </c>
      <c r="H5103" s="1" t="s">
        <v>8499</v>
      </c>
      <c r="I5103" s="1">
        <v>3</v>
      </c>
      <c r="L5103" s="1">
        <v>2</v>
      </c>
      <c r="M5103" s="2" t="s">
        <v>18703</v>
      </c>
      <c r="N5103" s="2" t="s">
        <v>18704</v>
      </c>
      <c r="T5103" s="1" t="s">
        <v>15640</v>
      </c>
      <c r="U5103" s="1" t="s">
        <v>77</v>
      </c>
      <c r="V5103" s="1" t="s">
        <v>8853</v>
      </c>
      <c r="Y5103" s="1" t="s">
        <v>739</v>
      </c>
      <c r="Z5103" s="1" t="s">
        <v>9660</v>
      </c>
      <c r="AC5103" s="1">
        <v>64</v>
      </c>
      <c r="AD5103" s="1" t="s">
        <v>105</v>
      </c>
      <c r="AE5103" s="1" t="s">
        <v>11518</v>
      </c>
      <c r="AG5103" s="1" t="s">
        <v>15913</v>
      </c>
      <c r="AT5103" s="1" t="s">
        <v>840</v>
      </c>
      <c r="AU5103" s="1" t="s">
        <v>11962</v>
      </c>
      <c r="AV5103" s="1" t="s">
        <v>8470</v>
      </c>
      <c r="AW5103" s="1" t="s">
        <v>12078</v>
      </c>
      <c r="BB5103" s="1" t="s">
        <v>385</v>
      </c>
      <c r="BC5103" s="1" t="s">
        <v>15727</v>
      </c>
      <c r="BD5103" s="1" t="s">
        <v>7666</v>
      </c>
      <c r="BE5103" s="1" t="s">
        <v>12792</v>
      </c>
    </row>
    <row r="5104" spans="1:73" ht="13.5" customHeight="1">
      <c r="A5104" s="3" t="str">
        <f>HYPERLINK("http://kyu.snu.ac.kr/sdhj/index.jsp?type=hj/GK14605_00IH_0001_0089.jpg","1720_각북면_89")</f>
        <v>1720_각북면_89</v>
      </c>
      <c r="B5104" s="2">
        <v>1720</v>
      </c>
      <c r="C5104" s="2" t="s">
        <v>15793</v>
      </c>
      <c r="D5104" s="2" t="s">
        <v>15794</v>
      </c>
      <c r="E5104" s="2">
        <v>5103</v>
      </c>
      <c r="F5104" s="1">
        <v>22</v>
      </c>
      <c r="G5104" s="1" t="s">
        <v>7568</v>
      </c>
      <c r="H5104" s="1" t="s">
        <v>8499</v>
      </c>
      <c r="I5104" s="1">
        <v>3</v>
      </c>
      <c r="L5104" s="1">
        <v>2</v>
      </c>
      <c r="M5104" s="2" t="s">
        <v>18703</v>
      </c>
      <c r="N5104" s="2" t="s">
        <v>18704</v>
      </c>
      <c r="T5104" s="1" t="s">
        <v>15640</v>
      </c>
      <c r="U5104" s="1" t="s">
        <v>77</v>
      </c>
      <c r="V5104" s="1" t="s">
        <v>8853</v>
      </c>
      <c r="Y5104" s="1" t="s">
        <v>7667</v>
      </c>
      <c r="Z5104" s="1" t="s">
        <v>9659</v>
      </c>
      <c r="AC5104" s="1">
        <v>62</v>
      </c>
      <c r="AD5104" s="1" t="s">
        <v>106</v>
      </c>
      <c r="AE5104" s="1" t="s">
        <v>11517</v>
      </c>
      <c r="AG5104" s="1" t="s">
        <v>15913</v>
      </c>
      <c r="AT5104" s="1" t="s">
        <v>840</v>
      </c>
      <c r="AU5104" s="1" t="s">
        <v>11962</v>
      </c>
      <c r="AV5104" s="1" t="s">
        <v>8470</v>
      </c>
      <c r="AW5104" s="1" t="s">
        <v>12078</v>
      </c>
      <c r="BB5104" s="1" t="s">
        <v>385</v>
      </c>
      <c r="BC5104" s="1" t="s">
        <v>15727</v>
      </c>
      <c r="BD5104" s="1" t="s">
        <v>7666</v>
      </c>
      <c r="BE5104" s="1" t="s">
        <v>12792</v>
      </c>
      <c r="BU5104" s="1" t="s">
        <v>3656</v>
      </c>
    </row>
    <row r="5105" spans="1:73" ht="13.5" customHeight="1">
      <c r="A5105" s="3" t="str">
        <f>HYPERLINK("http://kyu.snu.ac.kr/sdhj/index.jsp?type=hj/GK14605_00IH_0001_0089.jpg","1720_각북면_89")</f>
        <v>1720_각북면_89</v>
      </c>
      <c r="B5105" s="2">
        <v>1720</v>
      </c>
      <c r="C5105" s="2" t="s">
        <v>15793</v>
      </c>
      <c r="D5105" s="2" t="s">
        <v>15794</v>
      </c>
      <c r="E5105" s="2">
        <v>5104</v>
      </c>
      <c r="F5105" s="1">
        <v>22</v>
      </c>
      <c r="G5105" s="1" t="s">
        <v>7568</v>
      </c>
      <c r="H5105" s="1" t="s">
        <v>8499</v>
      </c>
      <c r="I5105" s="1">
        <v>3</v>
      </c>
      <c r="L5105" s="1">
        <v>2</v>
      </c>
      <c r="M5105" s="2" t="s">
        <v>18703</v>
      </c>
      <c r="N5105" s="2" t="s">
        <v>18704</v>
      </c>
      <c r="T5105" s="1" t="s">
        <v>15640</v>
      </c>
      <c r="U5105" s="1" t="s">
        <v>77</v>
      </c>
      <c r="V5105" s="1" t="s">
        <v>8853</v>
      </c>
      <c r="Y5105" s="1" t="s">
        <v>7668</v>
      </c>
      <c r="Z5105" s="1" t="s">
        <v>9658</v>
      </c>
      <c r="AC5105" s="1">
        <v>59</v>
      </c>
      <c r="AD5105" s="1" t="s">
        <v>540</v>
      </c>
      <c r="AE5105" s="1" t="s">
        <v>11564</v>
      </c>
      <c r="AF5105" s="1" t="s">
        <v>15480</v>
      </c>
      <c r="AG5105" s="1" t="s">
        <v>17590</v>
      </c>
      <c r="AT5105" s="1" t="s">
        <v>840</v>
      </c>
      <c r="AU5105" s="1" t="s">
        <v>11962</v>
      </c>
      <c r="AV5105" s="1" t="s">
        <v>8470</v>
      </c>
      <c r="AW5105" s="1" t="s">
        <v>12078</v>
      </c>
      <c r="BB5105" s="1" t="s">
        <v>385</v>
      </c>
      <c r="BC5105" s="1" t="s">
        <v>17591</v>
      </c>
      <c r="BD5105" s="1" t="s">
        <v>7666</v>
      </c>
      <c r="BE5105" s="1" t="s">
        <v>12792</v>
      </c>
      <c r="BU5105" s="1" t="s">
        <v>3656</v>
      </c>
    </row>
    <row r="5106" spans="1:73" ht="13.5" customHeight="1">
      <c r="A5106" s="3" t="str">
        <f>HYPERLINK("http://kyu.snu.ac.kr/sdhj/index.jsp?type=hj/GK14605_00IH_0001_0089.jpg","1720_각북면_89")</f>
        <v>1720_각북면_89</v>
      </c>
      <c r="B5106" s="2">
        <v>1720</v>
      </c>
      <c r="C5106" s="2" t="s">
        <v>15793</v>
      </c>
      <c r="D5106" s="2" t="s">
        <v>15794</v>
      </c>
      <c r="E5106" s="2">
        <v>5105</v>
      </c>
      <c r="F5106" s="1">
        <v>22</v>
      </c>
      <c r="G5106" s="1" t="s">
        <v>7568</v>
      </c>
      <c r="H5106" s="1" t="s">
        <v>8499</v>
      </c>
      <c r="I5106" s="1">
        <v>3</v>
      </c>
      <c r="L5106" s="1">
        <v>2</v>
      </c>
      <c r="M5106" s="2" t="s">
        <v>18703</v>
      </c>
      <c r="N5106" s="2" t="s">
        <v>18704</v>
      </c>
      <c r="T5106" s="1" t="s">
        <v>15640</v>
      </c>
      <c r="U5106" s="1" t="s">
        <v>7669</v>
      </c>
      <c r="V5106" s="1" t="s">
        <v>8893</v>
      </c>
      <c r="Y5106" s="1" t="s">
        <v>7670</v>
      </c>
      <c r="Z5106" s="1" t="s">
        <v>9657</v>
      </c>
      <c r="AC5106" s="1">
        <v>40</v>
      </c>
      <c r="AD5106" s="1" t="s">
        <v>141</v>
      </c>
      <c r="AE5106" s="1" t="s">
        <v>11557</v>
      </c>
      <c r="AT5106" s="1" t="s">
        <v>840</v>
      </c>
      <c r="AU5106" s="1" t="s">
        <v>11962</v>
      </c>
      <c r="AV5106" s="1" t="s">
        <v>6145</v>
      </c>
      <c r="AW5106" s="1" t="s">
        <v>12086</v>
      </c>
      <c r="BB5106" s="1" t="s">
        <v>385</v>
      </c>
      <c r="BC5106" s="1" t="s">
        <v>15727</v>
      </c>
      <c r="BD5106" s="1" t="s">
        <v>7369</v>
      </c>
      <c r="BE5106" s="1" t="s">
        <v>9392</v>
      </c>
    </row>
    <row r="5107" spans="1:73" ht="13.5" customHeight="1">
      <c r="A5107" s="3" t="str">
        <f>HYPERLINK("http://kyu.snu.ac.kr/sdhj/index.jsp?type=hj/GK14605_00IH_0001_0089.jpg","1720_각북면_89")</f>
        <v>1720_각북면_89</v>
      </c>
      <c r="B5107" s="2">
        <v>1720</v>
      </c>
      <c r="C5107" s="2" t="s">
        <v>15637</v>
      </c>
      <c r="D5107" s="2" t="s">
        <v>15638</v>
      </c>
      <c r="E5107" s="2">
        <v>5106</v>
      </c>
      <c r="F5107" s="1">
        <v>22</v>
      </c>
      <c r="G5107" s="1" t="s">
        <v>7568</v>
      </c>
      <c r="H5107" s="1" t="s">
        <v>8499</v>
      </c>
      <c r="I5107" s="1">
        <v>3</v>
      </c>
      <c r="L5107" s="1">
        <v>2</v>
      </c>
      <c r="M5107" s="2" t="s">
        <v>18703</v>
      </c>
      <c r="N5107" s="2" t="s">
        <v>18704</v>
      </c>
      <c r="T5107" s="1" t="s">
        <v>15640</v>
      </c>
      <c r="U5107" s="1" t="s">
        <v>266</v>
      </c>
      <c r="V5107" s="1" t="s">
        <v>8830</v>
      </c>
      <c r="Y5107" s="1" t="s">
        <v>520</v>
      </c>
      <c r="Z5107" s="1" t="s">
        <v>9656</v>
      </c>
      <c r="AC5107" s="1">
        <v>35</v>
      </c>
      <c r="AD5107" s="1" t="s">
        <v>111</v>
      </c>
      <c r="AE5107" s="1" t="s">
        <v>8821</v>
      </c>
      <c r="AV5107" s="1" t="s">
        <v>7671</v>
      </c>
      <c r="AW5107" s="1" t="s">
        <v>12085</v>
      </c>
      <c r="BB5107" s="1" t="s">
        <v>385</v>
      </c>
      <c r="BC5107" s="1" t="s">
        <v>15727</v>
      </c>
      <c r="BD5107" s="1" t="s">
        <v>7672</v>
      </c>
      <c r="BE5107" s="1" t="s">
        <v>12787</v>
      </c>
    </row>
    <row r="5108" spans="1:73" ht="13.5" customHeight="1">
      <c r="A5108" s="3" t="str">
        <f>HYPERLINK("http://kyu.snu.ac.kr/sdhj/index.jsp?type=hj/GK14605_00IH_0001_0089.jpg","1720_각북면_89")</f>
        <v>1720_각북면_89</v>
      </c>
      <c r="B5108" s="2">
        <v>1720</v>
      </c>
      <c r="C5108" s="2" t="s">
        <v>15963</v>
      </c>
      <c r="D5108" s="2" t="s">
        <v>15964</v>
      </c>
      <c r="E5108" s="2">
        <v>5107</v>
      </c>
      <c r="F5108" s="1">
        <v>22</v>
      </c>
      <c r="G5108" s="1" t="s">
        <v>7568</v>
      </c>
      <c r="H5108" s="1" t="s">
        <v>8499</v>
      </c>
      <c r="I5108" s="1">
        <v>3</v>
      </c>
      <c r="L5108" s="1">
        <v>2</v>
      </c>
      <c r="M5108" s="2" t="s">
        <v>18703</v>
      </c>
      <c r="N5108" s="2" t="s">
        <v>18704</v>
      </c>
      <c r="T5108" s="1" t="s">
        <v>15640</v>
      </c>
      <c r="U5108" s="1" t="s">
        <v>266</v>
      </c>
      <c r="V5108" s="1" t="s">
        <v>8830</v>
      </c>
      <c r="Y5108" s="1" t="s">
        <v>1007</v>
      </c>
      <c r="Z5108" s="1" t="s">
        <v>9483</v>
      </c>
      <c r="AC5108" s="1">
        <v>20</v>
      </c>
      <c r="AD5108" s="1" t="s">
        <v>134</v>
      </c>
      <c r="AE5108" s="1" t="s">
        <v>11542</v>
      </c>
      <c r="AT5108" s="1" t="s">
        <v>269</v>
      </c>
      <c r="AU5108" s="1" t="s">
        <v>8873</v>
      </c>
      <c r="AV5108" s="1" t="s">
        <v>7673</v>
      </c>
      <c r="AW5108" s="1" t="s">
        <v>12084</v>
      </c>
      <c r="BB5108" s="1" t="s">
        <v>278</v>
      </c>
      <c r="BC5108" s="1" t="s">
        <v>8843</v>
      </c>
      <c r="BD5108" s="1" t="s">
        <v>7674</v>
      </c>
      <c r="BE5108" s="1" t="s">
        <v>12797</v>
      </c>
    </row>
    <row r="5109" spans="1:73" ht="13.5" customHeight="1">
      <c r="A5109" s="3" t="str">
        <f>HYPERLINK("http://kyu.snu.ac.kr/sdhj/index.jsp?type=hj/GK14605_00IH_0001_0089.jpg","1720_각북면_89")</f>
        <v>1720_각북면_89</v>
      </c>
      <c r="B5109" s="2">
        <v>1720</v>
      </c>
      <c r="C5109" s="2" t="s">
        <v>15637</v>
      </c>
      <c r="D5109" s="2" t="s">
        <v>15638</v>
      </c>
      <c r="E5109" s="2">
        <v>5108</v>
      </c>
      <c r="F5109" s="1">
        <v>22</v>
      </c>
      <c r="G5109" s="1" t="s">
        <v>7568</v>
      </c>
      <c r="H5109" s="1" t="s">
        <v>8499</v>
      </c>
      <c r="I5109" s="1">
        <v>3</v>
      </c>
      <c r="L5109" s="1">
        <v>2</v>
      </c>
      <c r="M5109" s="2" t="s">
        <v>18703</v>
      </c>
      <c r="N5109" s="2" t="s">
        <v>18704</v>
      </c>
      <c r="T5109" s="1" t="s">
        <v>15640</v>
      </c>
      <c r="U5109" s="1" t="s">
        <v>266</v>
      </c>
      <c r="V5109" s="1" t="s">
        <v>8830</v>
      </c>
      <c r="Y5109" s="1" t="s">
        <v>7675</v>
      </c>
      <c r="Z5109" s="1" t="s">
        <v>9655</v>
      </c>
      <c r="AC5109" s="1">
        <v>19</v>
      </c>
      <c r="AD5109" s="1" t="s">
        <v>308</v>
      </c>
      <c r="AE5109" s="1" t="s">
        <v>11554</v>
      </c>
      <c r="AT5109" s="1" t="s">
        <v>269</v>
      </c>
      <c r="AU5109" s="1" t="s">
        <v>8873</v>
      </c>
      <c r="AV5109" s="1" t="s">
        <v>3661</v>
      </c>
      <c r="AW5109" s="1" t="s">
        <v>9636</v>
      </c>
      <c r="BB5109" s="1" t="s">
        <v>274</v>
      </c>
      <c r="BC5109" s="1" t="s">
        <v>8855</v>
      </c>
      <c r="BD5109" s="1" t="s">
        <v>7676</v>
      </c>
      <c r="BE5109" s="1" t="s">
        <v>12796</v>
      </c>
    </row>
    <row r="5110" spans="1:73" ht="13.5" customHeight="1">
      <c r="A5110" s="3" t="str">
        <f>HYPERLINK("http://kyu.snu.ac.kr/sdhj/index.jsp?type=hj/GK14605_00IH_0001_0089.jpg","1720_각북면_89")</f>
        <v>1720_각북면_89</v>
      </c>
      <c r="B5110" s="2">
        <v>1720</v>
      </c>
      <c r="C5110" s="2" t="s">
        <v>15637</v>
      </c>
      <c r="D5110" s="2" t="s">
        <v>15638</v>
      </c>
      <c r="E5110" s="2">
        <v>5109</v>
      </c>
      <c r="F5110" s="1">
        <v>22</v>
      </c>
      <c r="G5110" s="1" t="s">
        <v>7568</v>
      </c>
      <c r="H5110" s="1" t="s">
        <v>8499</v>
      </c>
      <c r="I5110" s="1">
        <v>3</v>
      </c>
      <c r="L5110" s="1">
        <v>2</v>
      </c>
      <c r="M5110" s="2" t="s">
        <v>18703</v>
      </c>
      <c r="N5110" s="2" t="s">
        <v>18704</v>
      </c>
      <c r="T5110" s="1" t="s">
        <v>15640</v>
      </c>
      <c r="U5110" s="1" t="s">
        <v>266</v>
      </c>
      <c r="V5110" s="1" t="s">
        <v>8830</v>
      </c>
      <c r="Y5110" s="1" t="s">
        <v>6679</v>
      </c>
      <c r="Z5110" s="1" t="s">
        <v>9654</v>
      </c>
      <c r="AC5110" s="1">
        <v>11</v>
      </c>
      <c r="AD5110" s="1" t="s">
        <v>70</v>
      </c>
      <c r="AE5110" s="1" t="s">
        <v>11531</v>
      </c>
      <c r="AT5110" s="1" t="s">
        <v>269</v>
      </c>
      <c r="AU5110" s="1" t="s">
        <v>8873</v>
      </c>
      <c r="AV5110" s="1" t="s">
        <v>7677</v>
      </c>
      <c r="AW5110" s="1" t="s">
        <v>9647</v>
      </c>
      <c r="BB5110" s="1" t="s">
        <v>274</v>
      </c>
      <c r="BC5110" s="1" t="s">
        <v>8855</v>
      </c>
      <c r="BD5110" s="1" t="s">
        <v>7664</v>
      </c>
      <c r="BE5110" s="1" t="s">
        <v>9661</v>
      </c>
    </row>
    <row r="5111" spans="1:73" ht="13.5" customHeight="1">
      <c r="A5111" s="3" t="str">
        <f>HYPERLINK("http://kyu.snu.ac.kr/sdhj/index.jsp?type=hj/GK14605_00IH_0001_0089.jpg","1720_각북면_89")</f>
        <v>1720_각북면_89</v>
      </c>
      <c r="B5111" s="2">
        <v>1720</v>
      </c>
      <c r="C5111" s="2" t="s">
        <v>15637</v>
      </c>
      <c r="D5111" s="2" t="s">
        <v>15638</v>
      </c>
      <c r="E5111" s="2">
        <v>5110</v>
      </c>
      <c r="F5111" s="1">
        <v>22</v>
      </c>
      <c r="G5111" s="1" t="s">
        <v>7568</v>
      </c>
      <c r="H5111" s="1" t="s">
        <v>8499</v>
      </c>
      <c r="I5111" s="1">
        <v>3</v>
      </c>
      <c r="L5111" s="1">
        <v>2</v>
      </c>
      <c r="M5111" s="2" t="s">
        <v>18703</v>
      </c>
      <c r="N5111" s="2" t="s">
        <v>18704</v>
      </c>
      <c r="T5111" s="1" t="s">
        <v>15640</v>
      </c>
      <c r="U5111" s="1" t="s">
        <v>266</v>
      </c>
      <c r="V5111" s="1" t="s">
        <v>8830</v>
      </c>
      <c r="Y5111" s="1" t="s">
        <v>7678</v>
      </c>
      <c r="Z5111" s="1" t="s">
        <v>9653</v>
      </c>
      <c r="AC5111" s="1">
        <v>17</v>
      </c>
      <c r="AD5111" s="1" t="s">
        <v>69</v>
      </c>
      <c r="AE5111" s="1" t="s">
        <v>11560</v>
      </c>
      <c r="AT5111" s="1" t="s">
        <v>269</v>
      </c>
      <c r="AU5111" s="1" t="s">
        <v>8873</v>
      </c>
      <c r="AV5111" s="1" t="s">
        <v>7679</v>
      </c>
      <c r="AW5111" s="1" t="s">
        <v>12083</v>
      </c>
      <c r="BB5111" s="1" t="s">
        <v>274</v>
      </c>
      <c r="BC5111" s="1" t="s">
        <v>8855</v>
      </c>
      <c r="BD5111" s="1" t="s">
        <v>3522</v>
      </c>
      <c r="BE5111" s="1" t="s">
        <v>11016</v>
      </c>
    </row>
    <row r="5112" spans="1:73" ht="13.5" customHeight="1">
      <c r="A5112" s="3" t="str">
        <f>HYPERLINK("http://kyu.snu.ac.kr/sdhj/index.jsp?type=hj/GK14605_00IH_0001_0089.jpg","1720_각북면_89")</f>
        <v>1720_각북면_89</v>
      </c>
      <c r="B5112" s="2">
        <v>1720</v>
      </c>
      <c r="C5112" s="2" t="s">
        <v>15637</v>
      </c>
      <c r="D5112" s="2" t="s">
        <v>15638</v>
      </c>
      <c r="E5112" s="2">
        <v>5111</v>
      </c>
      <c r="F5112" s="1">
        <v>22</v>
      </c>
      <c r="G5112" s="1" t="s">
        <v>7568</v>
      </c>
      <c r="H5112" s="1" t="s">
        <v>8499</v>
      </c>
      <c r="I5112" s="1">
        <v>3</v>
      </c>
      <c r="L5112" s="1">
        <v>2</v>
      </c>
      <c r="M5112" s="2" t="s">
        <v>18703</v>
      </c>
      <c r="N5112" s="2" t="s">
        <v>18704</v>
      </c>
      <c r="S5112" s="1" t="s">
        <v>2595</v>
      </c>
      <c r="T5112" s="1" t="s">
        <v>16320</v>
      </c>
      <c r="W5112" s="1" t="s">
        <v>1307</v>
      </c>
      <c r="X5112" s="1" t="s">
        <v>9271</v>
      </c>
      <c r="Y5112" s="1" t="s">
        <v>8372</v>
      </c>
      <c r="Z5112" s="1" t="s">
        <v>9652</v>
      </c>
      <c r="AF5112" s="1" t="s">
        <v>5880</v>
      </c>
      <c r="AG5112" s="1" t="s">
        <v>11577</v>
      </c>
    </row>
    <row r="5113" spans="1:73" ht="13.5" customHeight="1">
      <c r="A5113" s="3" t="str">
        <f>HYPERLINK("http://kyu.snu.ac.kr/sdhj/index.jsp?type=hj/GK14605_00IH_0001_0089.jpg","1720_각북면_89")</f>
        <v>1720_각북면_89</v>
      </c>
      <c r="B5113" s="2">
        <v>1720</v>
      </c>
      <c r="C5113" s="2" t="s">
        <v>16525</v>
      </c>
      <c r="D5113" s="2" t="s">
        <v>16526</v>
      </c>
      <c r="E5113" s="2">
        <v>5112</v>
      </c>
      <c r="F5113" s="1">
        <v>22</v>
      </c>
      <c r="G5113" s="1" t="s">
        <v>7568</v>
      </c>
      <c r="H5113" s="1" t="s">
        <v>8499</v>
      </c>
      <c r="I5113" s="1">
        <v>3</v>
      </c>
      <c r="L5113" s="1">
        <v>2</v>
      </c>
      <c r="M5113" s="2" t="s">
        <v>18703</v>
      </c>
      <c r="N5113" s="2" t="s">
        <v>18704</v>
      </c>
      <c r="T5113" s="1" t="s">
        <v>15640</v>
      </c>
      <c r="U5113" s="1" t="s">
        <v>266</v>
      </c>
      <c r="V5113" s="1" t="s">
        <v>8830</v>
      </c>
      <c r="Y5113" s="1" t="s">
        <v>7680</v>
      </c>
      <c r="Z5113" s="1" t="s">
        <v>9651</v>
      </c>
      <c r="AC5113" s="1">
        <v>12</v>
      </c>
      <c r="AD5113" s="1" t="s">
        <v>137</v>
      </c>
      <c r="AE5113" s="1" t="s">
        <v>9320</v>
      </c>
      <c r="AT5113" s="1" t="s">
        <v>269</v>
      </c>
      <c r="AU5113" s="1" t="s">
        <v>8873</v>
      </c>
      <c r="AV5113" s="1" t="s">
        <v>1644</v>
      </c>
      <c r="AW5113" s="1" t="s">
        <v>12082</v>
      </c>
      <c r="BB5113" s="1" t="s">
        <v>274</v>
      </c>
      <c r="BC5113" s="1" t="s">
        <v>8855</v>
      </c>
      <c r="BD5113" s="1" t="s">
        <v>3650</v>
      </c>
      <c r="BE5113" s="1" t="s">
        <v>10554</v>
      </c>
    </row>
    <row r="5114" spans="1:73" ht="13.5" customHeight="1">
      <c r="A5114" s="3" t="str">
        <f>HYPERLINK("http://kyu.snu.ac.kr/sdhj/index.jsp?type=hj/GK14605_00IH_0001_0089.jpg","1720_각북면_89")</f>
        <v>1720_각북면_89</v>
      </c>
      <c r="B5114" s="2">
        <v>1720</v>
      </c>
      <c r="C5114" s="2" t="s">
        <v>15637</v>
      </c>
      <c r="D5114" s="2" t="s">
        <v>15638</v>
      </c>
      <c r="E5114" s="2">
        <v>5113</v>
      </c>
      <c r="F5114" s="1">
        <v>22</v>
      </c>
      <c r="G5114" s="1" t="s">
        <v>7568</v>
      </c>
      <c r="H5114" s="1" t="s">
        <v>8499</v>
      </c>
      <c r="I5114" s="1">
        <v>3</v>
      </c>
      <c r="L5114" s="1">
        <v>2</v>
      </c>
      <c r="M5114" s="2" t="s">
        <v>18703</v>
      </c>
      <c r="N5114" s="2" t="s">
        <v>18704</v>
      </c>
      <c r="T5114" s="1" t="s">
        <v>15640</v>
      </c>
      <c r="U5114" s="1" t="s">
        <v>266</v>
      </c>
      <c r="V5114" s="1" t="s">
        <v>8830</v>
      </c>
      <c r="Y5114" s="1" t="s">
        <v>7681</v>
      </c>
      <c r="Z5114" s="1" t="s">
        <v>9650</v>
      </c>
      <c r="AC5114" s="1">
        <v>3</v>
      </c>
      <c r="AD5114" s="1" t="s">
        <v>561</v>
      </c>
      <c r="AE5114" s="1" t="s">
        <v>11535</v>
      </c>
      <c r="AF5114" s="1" t="s">
        <v>135</v>
      </c>
      <c r="AG5114" s="1" t="s">
        <v>11569</v>
      </c>
      <c r="AT5114" s="1" t="s">
        <v>269</v>
      </c>
      <c r="AU5114" s="1" t="s">
        <v>8873</v>
      </c>
      <c r="AV5114" s="1" t="s">
        <v>5801</v>
      </c>
      <c r="AW5114" s="1" t="s">
        <v>9647</v>
      </c>
      <c r="BB5114" s="1" t="s">
        <v>274</v>
      </c>
      <c r="BC5114" s="1" t="s">
        <v>8855</v>
      </c>
      <c r="BD5114" s="1" t="s">
        <v>7664</v>
      </c>
      <c r="BE5114" s="1" t="s">
        <v>9661</v>
      </c>
    </row>
    <row r="5115" spans="1:73" ht="13.5" customHeight="1">
      <c r="A5115" s="3" t="str">
        <f>HYPERLINK("http://kyu.snu.ac.kr/sdhj/index.jsp?type=hj/GK14605_00IH_0001_0089.jpg","1720_각북면_89")</f>
        <v>1720_각북면_89</v>
      </c>
      <c r="B5115" s="2">
        <v>1720</v>
      </c>
      <c r="C5115" s="2" t="s">
        <v>15637</v>
      </c>
      <c r="D5115" s="2" t="s">
        <v>15638</v>
      </c>
      <c r="E5115" s="2">
        <v>5114</v>
      </c>
      <c r="F5115" s="1">
        <v>22</v>
      </c>
      <c r="G5115" s="1" t="s">
        <v>7568</v>
      </c>
      <c r="H5115" s="1" t="s">
        <v>8499</v>
      </c>
      <c r="I5115" s="1">
        <v>3</v>
      </c>
      <c r="L5115" s="1">
        <v>3</v>
      </c>
      <c r="M5115" s="2" t="s">
        <v>18705</v>
      </c>
      <c r="N5115" s="2" t="s">
        <v>18706</v>
      </c>
      <c r="T5115" s="1" t="s">
        <v>15624</v>
      </c>
      <c r="U5115" s="1" t="s">
        <v>215</v>
      </c>
      <c r="V5115" s="1" t="s">
        <v>8866</v>
      </c>
      <c r="W5115" s="1" t="s">
        <v>971</v>
      </c>
      <c r="X5115" s="1" t="s">
        <v>9289</v>
      </c>
      <c r="Y5115" s="1" t="s">
        <v>7682</v>
      </c>
      <c r="Z5115" s="1" t="s">
        <v>9649</v>
      </c>
      <c r="AC5115" s="1">
        <v>63</v>
      </c>
      <c r="AD5115" s="1" t="s">
        <v>561</v>
      </c>
      <c r="AE5115" s="1" t="s">
        <v>11535</v>
      </c>
      <c r="AJ5115" s="1" t="s">
        <v>17</v>
      </c>
      <c r="AK5115" s="1" t="s">
        <v>11718</v>
      </c>
      <c r="AL5115" s="1" t="s">
        <v>202</v>
      </c>
      <c r="AM5115" s="1" t="s">
        <v>11631</v>
      </c>
      <c r="AT5115" s="1" t="s">
        <v>46</v>
      </c>
      <c r="AU5115" s="1" t="s">
        <v>11959</v>
      </c>
      <c r="AV5115" s="1" t="s">
        <v>7652</v>
      </c>
      <c r="AW5115" s="1" t="s">
        <v>12081</v>
      </c>
      <c r="BG5115" s="1" t="s">
        <v>7653</v>
      </c>
      <c r="BH5115" s="1" t="s">
        <v>12949</v>
      </c>
      <c r="BI5115" s="1" t="s">
        <v>14885</v>
      </c>
      <c r="BJ5115" s="1" t="s">
        <v>9300</v>
      </c>
      <c r="BK5115" s="1" t="s">
        <v>7654</v>
      </c>
      <c r="BL5115" s="1" t="s">
        <v>13491</v>
      </c>
      <c r="BM5115" s="1" t="s">
        <v>7655</v>
      </c>
      <c r="BN5115" s="1" t="s">
        <v>13613</v>
      </c>
      <c r="BO5115" s="1" t="s">
        <v>46</v>
      </c>
      <c r="BP5115" s="1" t="s">
        <v>11959</v>
      </c>
      <c r="BQ5115" s="1" t="s">
        <v>7656</v>
      </c>
      <c r="BR5115" s="1" t="s">
        <v>15198</v>
      </c>
      <c r="BS5115" s="1" t="s">
        <v>320</v>
      </c>
      <c r="BT5115" s="1" t="s">
        <v>11723</v>
      </c>
    </row>
    <row r="5116" spans="1:73" ht="13.5" customHeight="1">
      <c r="A5116" s="3" t="str">
        <f>HYPERLINK("http://kyu.snu.ac.kr/sdhj/index.jsp?type=hj/GK14605_00IH_0001_0089.jpg","1720_각북면_89")</f>
        <v>1720_각북면_89</v>
      </c>
      <c r="B5116" s="2">
        <v>1720</v>
      </c>
      <c r="C5116" s="2" t="s">
        <v>16292</v>
      </c>
      <c r="D5116" s="2" t="s">
        <v>16293</v>
      </c>
      <c r="E5116" s="2">
        <v>5115</v>
      </c>
      <c r="F5116" s="1">
        <v>22</v>
      </c>
      <c r="G5116" s="1" t="s">
        <v>7568</v>
      </c>
      <c r="H5116" s="1" t="s">
        <v>8499</v>
      </c>
      <c r="I5116" s="1">
        <v>3</v>
      </c>
      <c r="L5116" s="1">
        <v>3</v>
      </c>
      <c r="M5116" s="2" t="s">
        <v>18705</v>
      </c>
      <c r="N5116" s="2" t="s">
        <v>18706</v>
      </c>
      <c r="S5116" s="1" t="s">
        <v>51</v>
      </c>
      <c r="T5116" s="1" t="s">
        <v>1413</v>
      </c>
      <c r="W5116" s="1" t="s">
        <v>103</v>
      </c>
      <c r="X5116" s="1" t="s">
        <v>15645</v>
      </c>
      <c r="Y5116" s="1" t="s">
        <v>129</v>
      </c>
      <c r="Z5116" s="1" t="s">
        <v>9465</v>
      </c>
      <c r="AC5116" s="1">
        <v>57</v>
      </c>
      <c r="AD5116" s="1" t="s">
        <v>1067</v>
      </c>
      <c r="AE5116" s="1" t="s">
        <v>11318</v>
      </c>
      <c r="AJ5116" s="1" t="s">
        <v>461</v>
      </c>
      <c r="AK5116" s="1" t="s">
        <v>11719</v>
      </c>
      <c r="AL5116" s="1" t="s">
        <v>7683</v>
      </c>
      <c r="AM5116" s="1" t="s">
        <v>11742</v>
      </c>
      <c r="AT5116" s="1" t="s">
        <v>46</v>
      </c>
      <c r="AU5116" s="1" t="s">
        <v>11959</v>
      </c>
      <c r="AV5116" s="1" t="s">
        <v>7684</v>
      </c>
      <c r="AW5116" s="1" t="s">
        <v>12080</v>
      </c>
      <c r="BG5116" s="1" t="s">
        <v>46</v>
      </c>
      <c r="BH5116" s="1" t="s">
        <v>11959</v>
      </c>
      <c r="BI5116" s="1" t="s">
        <v>7685</v>
      </c>
      <c r="BJ5116" s="1" t="s">
        <v>12209</v>
      </c>
      <c r="BK5116" s="1" t="s">
        <v>46</v>
      </c>
      <c r="BL5116" s="1" t="s">
        <v>11959</v>
      </c>
      <c r="BM5116" s="1" t="s">
        <v>7686</v>
      </c>
      <c r="BN5116" s="1" t="s">
        <v>13426</v>
      </c>
      <c r="BO5116" s="1" t="s">
        <v>7687</v>
      </c>
      <c r="BP5116" s="1" t="s">
        <v>15575</v>
      </c>
      <c r="BQ5116" s="1" t="s">
        <v>7688</v>
      </c>
      <c r="BR5116" s="1" t="s">
        <v>14083</v>
      </c>
      <c r="BS5116" s="1" t="s">
        <v>2551</v>
      </c>
      <c r="BT5116" s="1" t="s">
        <v>11737</v>
      </c>
    </row>
    <row r="5117" spans="1:73" ht="13.5" customHeight="1">
      <c r="A5117" s="3" t="str">
        <f>HYPERLINK("http://kyu.snu.ac.kr/sdhj/index.jsp?type=hj/GK14605_00IH_0001_0089.jpg","1720_각북면_89")</f>
        <v>1720_각북면_89</v>
      </c>
      <c r="B5117" s="2">
        <v>1720</v>
      </c>
      <c r="C5117" s="2" t="s">
        <v>16460</v>
      </c>
      <c r="D5117" s="2" t="s">
        <v>16461</v>
      </c>
      <c r="E5117" s="2">
        <v>5116</v>
      </c>
      <c r="F5117" s="1">
        <v>22</v>
      </c>
      <c r="G5117" s="1" t="s">
        <v>7568</v>
      </c>
      <c r="H5117" s="1" t="s">
        <v>8499</v>
      </c>
      <c r="I5117" s="1">
        <v>3</v>
      </c>
      <c r="L5117" s="1">
        <v>3</v>
      </c>
      <c r="M5117" s="2" t="s">
        <v>18705</v>
      </c>
      <c r="N5117" s="2" t="s">
        <v>18706</v>
      </c>
      <c r="S5117" s="1" t="s">
        <v>127</v>
      </c>
      <c r="T5117" s="1" t="s">
        <v>8714</v>
      </c>
      <c r="W5117" s="1" t="s">
        <v>103</v>
      </c>
      <c r="X5117" s="1" t="s">
        <v>15645</v>
      </c>
      <c r="Y5117" s="1" t="s">
        <v>129</v>
      </c>
      <c r="Z5117" s="1" t="s">
        <v>9465</v>
      </c>
      <c r="AF5117" s="1" t="s">
        <v>67</v>
      </c>
      <c r="AG5117" s="1" t="s">
        <v>9286</v>
      </c>
    </row>
    <row r="5118" spans="1:73" ht="13.5" customHeight="1">
      <c r="A5118" s="3" t="str">
        <f>HYPERLINK("http://kyu.snu.ac.kr/sdhj/index.jsp?type=hj/GK14605_00IH_0001_0089.jpg","1720_각북면_89")</f>
        <v>1720_각북면_89</v>
      </c>
      <c r="B5118" s="2">
        <v>1720</v>
      </c>
      <c r="C5118" s="2" t="s">
        <v>15637</v>
      </c>
      <c r="D5118" s="2" t="s">
        <v>15638</v>
      </c>
      <c r="E5118" s="2">
        <v>5117</v>
      </c>
      <c r="F5118" s="1">
        <v>22</v>
      </c>
      <c r="G5118" s="1" t="s">
        <v>7568</v>
      </c>
      <c r="H5118" s="1" t="s">
        <v>8499</v>
      </c>
      <c r="I5118" s="1">
        <v>3</v>
      </c>
      <c r="L5118" s="1">
        <v>5</v>
      </c>
      <c r="M5118" s="2" t="s">
        <v>18705</v>
      </c>
      <c r="N5118" s="2" t="s">
        <v>18706</v>
      </c>
      <c r="S5118" s="1" t="s">
        <v>71</v>
      </c>
      <c r="T5118" s="1" t="s">
        <v>8710</v>
      </c>
      <c r="Y5118" s="1" t="s">
        <v>7689</v>
      </c>
      <c r="Z5118" s="1" t="s">
        <v>9648</v>
      </c>
      <c r="AA5118" s="1" t="s">
        <v>7690</v>
      </c>
      <c r="AB5118" s="1" t="s">
        <v>11500</v>
      </c>
      <c r="AC5118" s="1">
        <v>27</v>
      </c>
      <c r="AD5118" s="1" t="s">
        <v>167</v>
      </c>
      <c r="AE5118" s="1" t="s">
        <v>11350</v>
      </c>
    </row>
    <row r="5119" spans="1:73" ht="13.5" customHeight="1">
      <c r="A5119" s="3" t="str">
        <f>HYPERLINK("http://kyu.snu.ac.kr/sdhj/index.jsp?type=hj/GK14605_00IH_0001_0089.jpg","1720_각북면_89")</f>
        <v>1720_각북면_89</v>
      </c>
      <c r="B5119" s="2">
        <v>1720</v>
      </c>
      <c r="C5119" s="2" t="s">
        <v>15637</v>
      </c>
      <c r="D5119" s="2" t="s">
        <v>15638</v>
      </c>
      <c r="E5119" s="2">
        <v>5118</v>
      </c>
      <c r="F5119" s="1">
        <v>22</v>
      </c>
      <c r="G5119" s="1" t="s">
        <v>7568</v>
      </c>
      <c r="H5119" s="1" t="s">
        <v>8499</v>
      </c>
      <c r="I5119" s="1">
        <v>3</v>
      </c>
      <c r="L5119" s="1">
        <v>3</v>
      </c>
      <c r="M5119" s="2" t="s">
        <v>18705</v>
      </c>
      <c r="N5119" s="2" t="s">
        <v>18706</v>
      </c>
      <c r="S5119" s="1" t="s">
        <v>133</v>
      </c>
      <c r="T5119" s="1" t="s">
        <v>8712</v>
      </c>
      <c r="W5119" s="1" t="s">
        <v>310</v>
      </c>
      <c r="X5119" s="1" t="s">
        <v>9263</v>
      </c>
      <c r="Y5119" s="1" t="s">
        <v>129</v>
      </c>
      <c r="Z5119" s="1" t="s">
        <v>9465</v>
      </c>
      <c r="AC5119" s="1">
        <v>26</v>
      </c>
      <c r="AD5119" s="1" t="s">
        <v>634</v>
      </c>
      <c r="AE5119" s="1" t="s">
        <v>11527</v>
      </c>
      <c r="AF5119" s="1" t="s">
        <v>135</v>
      </c>
      <c r="AG5119" s="1" t="s">
        <v>11569</v>
      </c>
      <c r="AJ5119" s="1" t="s">
        <v>461</v>
      </c>
      <c r="AK5119" s="1" t="s">
        <v>11719</v>
      </c>
      <c r="AL5119" s="1" t="s">
        <v>7691</v>
      </c>
      <c r="AM5119" s="1" t="s">
        <v>11741</v>
      </c>
    </row>
    <row r="5120" spans="1:73" ht="13.5" customHeight="1">
      <c r="A5120" s="3" t="str">
        <f>HYPERLINK("http://kyu.snu.ac.kr/sdhj/index.jsp?type=hj/GK14605_00IH_0001_0089.jpg","1720_각북면_89")</f>
        <v>1720_각북면_89</v>
      </c>
      <c r="B5120" s="2">
        <v>1720</v>
      </c>
      <c r="C5120" s="2" t="s">
        <v>15637</v>
      </c>
      <c r="D5120" s="2" t="s">
        <v>15638</v>
      </c>
      <c r="E5120" s="2">
        <v>5119</v>
      </c>
      <c r="F5120" s="1">
        <v>22</v>
      </c>
      <c r="G5120" s="1" t="s">
        <v>7568</v>
      </c>
      <c r="H5120" s="1" t="s">
        <v>8499</v>
      </c>
      <c r="I5120" s="1">
        <v>3</v>
      </c>
      <c r="L5120" s="1">
        <v>3</v>
      </c>
      <c r="M5120" s="2" t="s">
        <v>18705</v>
      </c>
      <c r="N5120" s="2" t="s">
        <v>18706</v>
      </c>
      <c r="T5120" s="1" t="s">
        <v>15640</v>
      </c>
      <c r="U5120" s="1" t="s">
        <v>7692</v>
      </c>
      <c r="V5120" s="1" t="s">
        <v>8892</v>
      </c>
      <c r="Y5120" s="1" t="s">
        <v>5801</v>
      </c>
      <c r="Z5120" s="1" t="s">
        <v>9647</v>
      </c>
      <c r="AC5120" s="1">
        <v>34</v>
      </c>
      <c r="AD5120" s="1" t="s">
        <v>86</v>
      </c>
      <c r="AE5120" s="1" t="s">
        <v>11563</v>
      </c>
      <c r="AT5120" s="1" t="s">
        <v>269</v>
      </c>
      <c r="AU5120" s="1" t="s">
        <v>8873</v>
      </c>
      <c r="AV5120" s="1" t="s">
        <v>1005</v>
      </c>
      <c r="AW5120" s="1" t="s">
        <v>9483</v>
      </c>
      <c r="BB5120" s="1" t="s">
        <v>274</v>
      </c>
      <c r="BC5120" s="1" t="s">
        <v>8855</v>
      </c>
      <c r="BD5120" s="1" t="s">
        <v>7693</v>
      </c>
      <c r="BE5120" s="1" t="s">
        <v>12795</v>
      </c>
    </row>
    <row r="5121" spans="1:73" ht="13.5" customHeight="1">
      <c r="A5121" s="3" t="str">
        <f>HYPERLINK("http://kyu.snu.ac.kr/sdhj/index.jsp?type=hj/GK14605_00IH_0001_0089.jpg","1720_각북면_89")</f>
        <v>1720_각북면_89</v>
      </c>
      <c r="B5121" s="2">
        <v>1720</v>
      </c>
      <c r="C5121" s="2" t="s">
        <v>15637</v>
      </c>
      <c r="D5121" s="2" t="s">
        <v>15638</v>
      </c>
      <c r="E5121" s="2">
        <v>5120</v>
      </c>
      <c r="F5121" s="1">
        <v>22</v>
      </c>
      <c r="G5121" s="1" t="s">
        <v>7568</v>
      </c>
      <c r="H5121" s="1" t="s">
        <v>8499</v>
      </c>
      <c r="I5121" s="1">
        <v>3</v>
      </c>
      <c r="L5121" s="1">
        <v>3</v>
      </c>
      <c r="M5121" s="2" t="s">
        <v>18705</v>
      </c>
      <c r="N5121" s="2" t="s">
        <v>18706</v>
      </c>
      <c r="T5121" s="1" t="s">
        <v>15640</v>
      </c>
      <c r="U5121" s="1" t="s">
        <v>266</v>
      </c>
      <c r="V5121" s="1" t="s">
        <v>8830</v>
      </c>
      <c r="Y5121" s="1" t="s">
        <v>672</v>
      </c>
      <c r="Z5121" s="1" t="s">
        <v>9646</v>
      </c>
      <c r="AC5121" s="1">
        <v>37</v>
      </c>
      <c r="AD5121" s="1" t="s">
        <v>299</v>
      </c>
      <c r="AE5121" s="1" t="s">
        <v>11520</v>
      </c>
      <c r="AT5121" s="1" t="s">
        <v>269</v>
      </c>
      <c r="AU5121" s="1" t="s">
        <v>8873</v>
      </c>
      <c r="AV5121" s="1" t="s">
        <v>3243</v>
      </c>
      <c r="AW5121" s="1" t="s">
        <v>11096</v>
      </c>
      <c r="BB5121" s="1" t="s">
        <v>274</v>
      </c>
      <c r="BC5121" s="1" t="s">
        <v>8855</v>
      </c>
      <c r="BD5121" s="1" t="s">
        <v>7694</v>
      </c>
      <c r="BE5121" s="1" t="s">
        <v>12794</v>
      </c>
    </row>
    <row r="5122" spans="1:73" ht="13.5" customHeight="1">
      <c r="A5122" s="3" t="str">
        <f>HYPERLINK("http://kyu.snu.ac.kr/sdhj/index.jsp?type=hj/GK14605_00IH_0001_0089.jpg","1720_각북면_89")</f>
        <v>1720_각북면_89</v>
      </c>
      <c r="B5122" s="2">
        <v>1720</v>
      </c>
      <c r="C5122" s="2" t="s">
        <v>15793</v>
      </c>
      <c r="D5122" s="2" t="s">
        <v>15794</v>
      </c>
      <c r="E5122" s="2">
        <v>5121</v>
      </c>
      <c r="F5122" s="1">
        <v>22</v>
      </c>
      <c r="G5122" s="1" t="s">
        <v>7568</v>
      </c>
      <c r="H5122" s="1" t="s">
        <v>8499</v>
      </c>
      <c r="I5122" s="1">
        <v>3</v>
      </c>
      <c r="L5122" s="1">
        <v>3</v>
      </c>
      <c r="M5122" s="2" t="s">
        <v>18705</v>
      </c>
      <c r="N5122" s="2" t="s">
        <v>18706</v>
      </c>
      <c r="T5122" s="1" t="s">
        <v>15640</v>
      </c>
      <c r="U5122" s="1" t="s">
        <v>266</v>
      </c>
      <c r="V5122" s="1" t="s">
        <v>8830</v>
      </c>
      <c r="Y5122" s="1" t="s">
        <v>14886</v>
      </c>
      <c r="Z5122" s="1" t="s">
        <v>15506</v>
      </c>
      <c r="AC5122" s="1">
        <v>30</v>
      </c>
      <c r="AD5122" s="1" t="s">
        <v>163</v>
      </c>
      <c r="AE5122" s="1" t="s">
        <v>11552</v>
      </c>
      <c r="AT5122" s="1" t="s">
        <v>269</v>
      </c>
      <c r="AU5122" s="1" t="s">
        <v>8873</v>
      </c>
      <c r="AV5122" s="1" t="s">
        <v>3243</v>
      </c>
      <c r="AW5122" s="1" t="s">
        <v>11096</v>
      </c>
      <c r="BB5122" s="1" t="s">
        <v>274</v>
      </c>
      <c r="BC5122" s="1" t="s">
        <v>8855</v>
      </c>
      <c r="BD5122" s="1" t="s">
        <v>7694</v>
      </c>
      <c r="BE5122" s="1" t="s">
        <v>12794</v>
      </c>
      <c r="BU5122" s="1" t="s">
        <v>3656</v>
      </c>
    </row>
    <row r="5123" spans="1:73" ht="13.5" customHeight="1">
      <c r="A5123" s="3" t="str">
        <f>HYPERLINK("http://kyu.snu.ac.kr/sdhj/index.jsp?type=hj/GK14605_00IH_0001_0089.jpg","1720_각북면_89")</f>
        <v>1720_각북면_89</v>
      </c>
      <c r="B5123" s="2">
        <v>1720</v>
      </c>
      <c r="C5123" s="2" t="s">
        <v>15793</v>
      </c>
      <c r="D5123" s="2" t="s">
        <v>15794</v>
      </c>
      <c r="E5123" s="2">
        <v>5122</v>
      </c>
      <c r="F5123" s="1">
        <v>22</v>
      </c>
      <c r="G5123" s="1" t="s">
        <v>7568</v>
      </c>
      <c r="H5123" s="1" t="s">
        <v>8499</v>
      </c>
      <c r="I5123" s="1">
        <v>3</v>
      </c>
      <c r="L5123" s="1">
        <v>3</v>
      </c>
      <c r="M5123" s="2" t="s">
        <v>18705</v>
      </c>
      <c r="N5123" s="2" t="s">
        <v>18706</v>
      </c>
      <c r="T5123" s="1" t="s">
        <v>15640</v>
      </c>
      <c r="U5123" s="1" t="s">
        <v>266</v>
      </c>
      <c r="V5123" s="1" t="s">
        <v>8830</v>
      </c>
      <c r="Y5123" s="1" t="s">
        <v>7695</v>
      </c>
      <c r="Z5123" s="1" t="s">
        <v>9645</v>
      </c>
      <c r="AC5123" s="1">
        <v>31</v>
      </c>
      <c r="AD5123" s="1" t="s">
        <v>445</v>
      </c>
      <c r="AE5123" s="1" t="s">
        <v>11541</v>
      </c>
      <c r="AF5123" s="1" t="s">
        <v>7696</v>
      </c>
      <c r="AG5123" s="1" t="s">
        <v>11584</v>
      </c>
      <c r="AT5123" s="1" t="s">
        <v>269</v>
      </c>
      <c r="AU5123" s="1" t="s">
        <v>8873</v>
      </c>
      <c r="AV5123" s="1" t="s">
        <v>7697</v>
      </c>
      <c r="AW5123" s="1" t="s">
        <v>12079</v>
      </c>
      <c r="BB5123" s="1" t="s">
        <v>274</v>
      </c>
      <c r="BC5123" s="1" t="s">
        <v>8855</v>
      </c>
      <c r="BD5123" s="1" t="s">
        <v>851</v>
      </c>
      <c r="BE5123" s="1" t="s">
        <v>11237</v>
      </c>
    </row>
    <row r="5124" spans="1:73" ht="13.5" customHeight="1">
      <c r="A5124" s="3" t="str">
        <f>HYPERLINK("http://kyu.snu.ac.kr/sdhj/index.jsp?type=hj/GK14605_00IH_0001_0090.jpg","1720_각북면_90")</f>
        <v>1720_각북면_90</v>
      </c>
      <c r="B5124" s="2">
        <v>1720</v>
      </c>
      <c r="C5124" s="2" t="s">
        <v>15637</v>
      </c>
      <c r="D5124" s="2" t="s">
        <v>15638</v>
      </c>
      <c r="E5124" s="2">
        <v>5123</v>
      </c>
      <c r="F5124" s="1">
        <v>22</v>
      </c>
      <c r="G5124" s="1" t="s">
        <v>7568</v>
      </c>
      <c r="H5124" s="1" t="s">
        <v>8499</v>
      </c>
      <c r="I5124" s="1">
        <v>3</v>
      </c>
      <c r="L5124" s="1">
        <v>3</v>
      </c>
      <c r="M5124" s="2" t="s">
        <v>18705</v>
      </c>
      <c r="N5124" s="2" t="s">
        <v>18706</v>
      </c>
      <c r="T5124" s="1" t="s">
        <v>15640</v>
      </c>
      <c r="U5124" s="1" t="s">
        <v>266</v>
      </c>
      <c r="V5124" s="1" t="s">
        <v>8830</v>
      </c>
      <c r="Y5124" s="1" t="s">
        <v>5961</v>
      </c>
      <c r="Z5124" s="1" t="s">
        <v>9644</v>
      </c>
      <c r="AC5124" s="1">
        <v>40</v>
      </c>
      <c r="AD5124" s="1" t="s">
        <v>141</v>
      </c>
      <c r="AE5124" s="1" t="s">
        <v>11557</v>
      </c>
      <c r="AT5124" s="1" t="s">
        <v>840</v>
      </c>
      <c r="AU5124" s="1" t="s">
        <v>11962</v>
      </c>
      <c r="AV5124" s="1" t="s">
        <v>7308</v>
      </c>
      <c r="AW5124" s="1" t="s">
        <v>9641</v>
      </c>
      <c r="BB5124" s="1" t="s">
        <v>274</v>
      </c>
      <c r="BC5124" s="1" t="s">
        <v>8855</v>
      </c>
      <c r="BD5124" s="1" t="s">
        <v>7698</v>
      </c>
      <c r="BE5124" s="1" t="s">
        <v>9639</v>
      </c>
    </row>
    <row r="5125" spans="1:73" ht="13.5" customHeight="1">
      <c r="A5125" s="3" t="str">
        <f>HYPERLINK("http://kyu.snu.ac.kr/sdhj/index.jsp?type=hj/GK14605_00IH_0001_0090.jpg","1720_각북면_90")</f>
        <v>1720_각북면_90</v>
      </c>
      <c r="B5125" s="2">
        <v>1720</v>
      </c>
      <c r="C5125" s="2" t="s">
        <v>15637</v>
      </c>
      <c r="D5125" s="2" t="s">
        <v>15638</v>
      </c>
      <c r="E5125" s="2">
        <v>5124</v>
      </c>
      <c r="F5125" s="1">
        <v>22</v>
      </c>
      <c r="G5125" s="1" t="s">
        <v>7568</v>
      </c>
      <c r="H5125" s="1" t="s">
        <v>8499</v>
      </c>
      <c r="I5125" s="1">
        <v>3</v>
      </c>
      <c r="L5125" s="1">
        <v>3</v>
      </c>
      <c r="M5125" s="2" t="s">
        <v>18705</v>
      </c>
      <c r="N5125" s="2" t="s">
        <v>18706</v>
      </c>
      <c r="T5125" s="1" t="s">
        <v>15640</v>
      </c>
      <c r="U5125" s="1" t="s">
        <v>266</v>
      </c>
      <c r="V5125" s="1" t="s">
        <v>8830</v>
      </c>
      <c r="Y5125" s="1" t="s">
        <v>7699</v>
      </c>
      <c r="Z5125" s="1" t="s">
        <v>9643</v>
      </c>
      <c r="AC5125" s="1">
        <v>12</v>
      </c>
      <c r="AD5125" s="1" t="s">
        <v>137</v>
      </c>
      <c r="AE5125" s="1" t="s">
        <v>9320</v>
      </c>
      <c r="AT5125" s="1" t="s">
        <v>269</v>
      </c>
      <c r="AU5125" s="1" t="s">
        <v>8873</v>
      </c>
      <c r="AV5125" s="1" t="s">
        <v>3661</v>
      </c>
      <c r="AW5125" s="1" t="s">
        <v>9636</v>
      </c>
      <c r="BB5125" s="1" t="s">
        <v>274</v>
      </c>
      <c r="BC5125" s="1" t="s">
        <v>8855</v>
      </c>
      <c r="BD5125" s="1" t="s">
        <v>5961</v>
      </c>
      <c r="BE5125" s="1" t="s">
        <v>9644</v>
      </c>
    </row>
    <row r="5126" spans="1:73" ht="13.5" customHeight="1">
      <c r="A5126" s="3" t="str">
        <f>HYPERLINK("http://kyu.snu.ac.kr/sdhj/index.jsp?type=hj/GK14605_00IH_0001_0090.jpg","1720_각북면_90")</f>
        <v>1720_각북면_90</v>
      </c>
      <c r="B5126" s="2">
        <v>1720</v>
      </c>
      <c r="C5126" s="2" t="s">
        <v>15637</v>
      </c>
      <c r="D5126" s="2" t="s">
        <v>15638</v>
      </c>
      <c r="E5126" s="2">
        <v>5125</v>
      </c>
      <c r="F5126" s="1">
        <v>22</v>
      </c>
      <c r="G5126" s="1" t="s">
        <v>7568</v>
      </c>
      <c r="H5126" s="1" t="s">
        <v>8499</v>
      </c>
      <c r="I5126" s="1">
        <v>3</v>
      </c>
      <c r="L5126" s="1">
        <v>3</v>
      </c>
      <c r="M5126" s="2" t="s">
        <v>18705</v>
      </c>
      <c r="N5126" s="2" t="s">
        <v>18706</v>
      </c>
      <c r="T5126" s="1" t="s">
        <v>15640</v>
      </c>
      <c r="U5126" s="1" t="s">
        <v>7700</v>
      </c>
      <c r="V5126" s="1" t="s">
        <v>8891</v>
      </c>
      <c r="Y5126" s="1" t="s">
        <v>7701</v>
      </c>
      <c r="Z5126" s="1" t="s">
        <v>9642</v>
      </c>
      <c r="AC5126" s="1">
        <v>25</v>
      </c>
      <c r="AD5126" s="1" t="s">
        <v>271</v>
      </c>
      <c r="AE5126" s="1" t="s">
        <v>11546</v>
      </c>
      <c r="AV5126" s="1" t="s">
        <v>382</v>
      </c>
      <c r="AW5126" s="1" t="s">
        <v>10811</v>
      </c>
      <c r="BB5126" s="1" t="s">
        <v>385</v>
      </c>
      <c r="BC5126" s="1" t="s">
        <v>15727</v>
      </c>
      <c r="BD5126" s="1" t="s">
        <v>7672</v>
      </c>
      <c r="BE5126" s="1" t="s">
        <v>12787</v>
      </c>
    </row>
    <row r="5127" spans="1:73" ht="13.5" customHeight="1">
      <c r="A5127" s="3" t="str">
        <f>HYPERLINK("http://kyu.snu.ac.kr/sdhj/index.jsp?type=hj/GK14605_00IH_0001_0090.jpg","1720_각북면_90")</f>
        <v>1720_각북면_90</v>
      </c>
      <c r="B5127" s="2">
        <v>1720</v>
      </c>
      <c r="C5127" s="2" t="s">
        <v>15963</v>
      </c>
      <c r="D5127" s="2" t="s">
        <v>15964</v>
      </c>
      <c r="E5127" s="2">
        <v>5126</v>
      </c>
      <c r="F5127" s="1">
        <v>22</v>
      </c>
      <c r="G5127" s="1" t="s">
        <v>7568</v>
      </c>
      <c r="H5127" s="1" t="s">
        <v>8499</v>
      </c>
      <c r="I5127" s="1">
        <v>3</v>
      </c>
      <c r="L5127" s="1">
        <v>3</v>
      </c>
      <c r="M5127" s="2" t="s">
        <v>18705</v>
      </c>
      <c r="N5127" s="2" t="s">
        <v>18706</v>
      </c>
      <c r="T5127" s="1" t="s">
        <v>15640</v>
      </c>
      <c r="U5127" s="1" t="s">
        <v>77</v>
      </c>
      <c r="V5127" s="1" t="s">
        <v>8853</v>
      </c>
      <c r="Y5127" s="1" t="s">
        <v>4480</v>
      </c>
      <c r="Z5127" s="1" t="s">
        <v>9415</v>
      </c>
      <c r="AC5127" s="1">
        <v>31</v>
      </c>
      <c r="AD5127" s="1" t="s">
        <v>445</v>
      </c>
      <c r="AE5127" s="1" t="s">
        <v>11541</v>
      </c>
      <c r="AF5127" s="1" t="s">
        <v>7702</v>
      </c>
      <c r="AG5127" s="1" t="s">
        <v>11587</v>
      </c>
      <c r="AT5127" s="1" t="s">
        <v>269</v>
      </c>
      <c r="AU5127" s="1" t="s">
        <v>8873</v>
      </c>
      <c r="AV5127" s="1" t="s">
        <v>7665</v>
      </c>
      <c r="AW5127" s="1" t="s">
        <v>12079</v>
      </c>
      <c r="BB5127" s="1" t="s">
        <v>274</v>
      </c>
      <c r="BC5127" s="1" t="s">
        <v>8855</v>
      </c>
      <c r="BD5127" s="1" t="s">
        <v>851</v>
      </c>
      <c r="BE5127" s="1" t="s">
        <v>11237</v>
      </c>
    </row>
    <row r="5128" spans="1:73" ht="13.5" customHeight="1">
      <c r="A5128" s="3" t="str">
        <f>HYPERLINK("http://kyu.snu.ac.kr/sdhj/index.jsp?type=hj/GK14605_00IH_0001_0090.jpg","1720_각북면_90")</f>
        <v>1720_각북면_90</v>
      </c>
      <c r="B5128" s="2">
        <v>1720</v>
      </c>
      <c r="C5128" s="2" t="s">
        <v>15637</v>
      </c>
      <c r="D5128" s="2" t="s">
        <v>15638</v>
      </c>
      <c r="E5128" s="2">
        <v>5127</v>
      </c>
      <c r="F5128" s="1">
        <v>22</v>
      </c>
      <c r="G5128" s="1" t="s">
        <v>7568</v>
      </c>
      <c r="H5128" s="1" t="s">
        <v>8499</v>
      </c>
      <c r="I5128" s="1">
        <v>3</v>
      </c>
      <c r="L5128" s="1">
        <v>3</v>
      </c>
      <c r="M5128" s="2" t="s">
        <v>18705</v>
      </c>
      <c r="N5128" s="2" t="s">
        <v>18706</v>
      </c>
      <c r="T5128" s="1" t="s">
        <v>15640</v>
      </c>
      <c r="U5128" s="1" t="s">
        <v>77</v>
      </c>
      <c r="V5128" s="1" t="s">
        <v>8853</v>
      </c>
      <c r="Y5128" s="1" t="s">
        <v>7308</v>
      </c>
      <c r="Z5128" s="1" t="s">
        <v>9641</v>
      </c>
      <c r="AC5128" s="1">
        <v>71</v>
      </c>
      <c r="AD5128" s="1" t="s">
        <v>70</v>
      </c>
      <c r="AE5128" s="1" t="s">
        <v>11531</v>
      </c>
      <c r="AF5128" s="1" t="s">
        <v>7703</v>
      </c>
      <c r="AG5128" s="1" t="s">
        <v>11575</v>
      </c>
      <c r="AT5128" s="1" t="s">
        <v>269</v>
      </c>
      <c r="AU5128" s="1" t="s">
        <v>8873</v>
      </c>
      <c r="AV5128" s="1" t="s">
        <v>1903</v>
      </c>
      <c r="AW5128" s="1" t="s">
        <v>10515</v>
      </c>
      <c r="BB5128" s="1" t="s">
        <v>274</v>
      </c>
      <c r="BC5128" s="1" t="s">
        <v>8855</v>
      </c>
      <c r="BD5128" s="1" t="s">
        <v>7704</v>
      </c>
      <c r="BE5128" s="1" t="s">
        <v>12793</v>
      </c>
    </row>
    <row r="5129" spans="1:73" ht="13.5" customHeight="1">
      <c r="A5129" s="3" t="str">
        <f>HYPERLINK("http://kyu.snu.ac.kr/sdhj/index.jsp?type=hj/GK14605_00IH_0001_0090.jpg","1720_각북면_90")</f>
        <v>1720_각북면_90</v>
      </c>
      <c r="B5129" s="2">
        <v>1720</v>
      </c>
      <c r="C5129" s="2" t="s">
        <v>15637</v>
      </c>
      <c r="D5129" s="2" t="s">
        <v>15638</v>
      </c>
      <c r="E5129" s="2">
        <v>5128</v>
      </c>
      <c r="F5129" s="1">
        <v>22</v>
      </c>
      <c r="G5129" s="1" t="s">
        <v>7568</v>
      </c>
      <c r="H5129" s="1" t="s">
        <v>8499</v>
      </c>
      <c r="I5129" s="1">
        <v>3</v>
      </c>
      <c r="L5129" s="1">
        <v>3</v>
      </c>
      <c r="M5129" s="2" t="s">
        <v>18705</v>
      </c>
      <c r="N5129" s="2" t="s">
        <v>18706</v>
      </c>
      <c r="T5129" s="1" t="s">
        <v>15640</v>
      </c>
      <c r="U5129" s="1" t="s">
        <v>77</v>
      </c>
      <c r="V5129" s="1" t="s">
        <v>8853</v>
      </c>
      <c r="Y5129" s="1" t="s">
        <v>8471</v>
      </c>
      <c r="Z5129" s="1" t="s">
        <v>9640</v>
      </c>
      <c r="AC5129" s="1">
        <v>75</v>
      </c>
      <c r="AD5129" s="1" t="s">
        <v>563</v>
      </c>
      <c r="AE5129" s="1" t="s">
        <v>9669</v>
      </c>
      <c r="AG5129" s="1" t="s">
        <v>15767</v>
      </c>
      <c r="AT5129" s="1" t="s">
        <v>840</v>
      </c>
      <c r="AU5129" s="1" t="s">
        <v>11962</v>
      </c>
      <c r="AV5129" s="1" t="s">
        <v>8470</v>
      </c>
      <c r="AW5129" s="1" t="s">
        <v>12078</v>
      </c>
      <c r="BB5129" s="1" t="s">
        <v>385</v>
      </c>
      <c r="BC5129" s="1" t="s">
        <v>15727</v>
      </c>
      <c r="BD5129" s="1" t="s">
        <v>7705</v>
      </c>
      <c r="BE5129" s="1" t="s">
        <v>12792</v>
      </c>
    </row>
    <row r="5130" spans="1:73" ht="13.5" customHeight="1">
      <c r="A5130" s="3" t="str">
        <f>HYPERLINK("http://kyu.snu.ac.kr/sdhj/index.jsp?type=hj/GK14605_00IH_0001_0090.jpg","1720_각북면_90")</f>
        <v>1720_각북면_90</v>
      </c>
      <c r="B5130" s="2">
        <v>1720</v>
      </c>
      <c r="C5130" s="2" t="s">
        <v>15793</v>
      </c>
      <c r="D5130" s="2" t="s">
        <v>15794</v>
      </c>
      <c r="E5130" s="2">
        <v>5129</v>
      </c>
      <c r="F5130" s="1">
        <v>22</v>
      </c>
      <c r="G5130" s="1" t="s">
        <v>7568</v>
      </c>
      <c r="H5130" s="1" t="s">
        <v>8499</v>
      </c>
      <c r="I5130" s="1">
        <v>3</v>
      </c>
      <c r="L5130" s="1">
        <v>3</v>
      </c>
      <c r="M5130" s="2" t="s">
        <v>18705</v>
      </c>
      <c r="N5130" s="2" t="s">
        <v>18706</v>
      </c>
      <c r="T5130" s="1" t="s">
        <v>15640</v>
      </c>
      <c r="U5130" s="1" t="s">
        <v>266</v>
      </c>
      <c r="V5130" s="1" t="s">
        <v>8830</v>
      </c>
      <c r="Y5130" s="1" t="s">
        <v>5968</v>
      </c>
      <c r="Z5130" s="1" t="s">
        <v>9531</v>
      </c>
      <c r="AC5130" s="1">
        <v>54</v>
      </c>
      <c r="AD5130" s="1" t="s">
        <v>804</v>
      </c>
      <c r="AE5130" s="1" t="s">
        <v>11540</v>
      </c>
      <c r="AG5130" s="1" t="s">
        <v>15767</v>
      </c>
      <c r="AT5130" s="1" t="s">
        <v>840</v>
      </c>
      <c r="AU5130" s="1" t="s">
        <v>11962</v>
      </c>
      <c r="AV5130" s="1" t="s">
        <v>8470</v>
      </c>
      <c r="AW5130" s="1" t="s">
        <v>12078</v>
      </c>
      <c r="BB5130" s="1" t="s">
        <v>385</v>
      </c>
      <c r="BC5130" s="1" t="s">
        <v>15727</v>
      </c>
      <c r="BD5130" s="1" t="s">
        <v>7705</v>
      </c>
      <c r="BE5130" s="1" t="s">
        <v>12792</v>
      </c>
      <c r="BU5130" s="1" t="s">
        <v>3656</v>
      </c>
    </row>
    <row r="5131" spans="1:73" ht="13.5" customHeight="1">
      <c r="A5131" s="3" t="str">
        <f>HYPERLINK("http://kyu.snu.ac.kr/sdhj/index.jsp?type=hj/GK14605_00IH_0001_0090.jpg","1720_각북면_90")</f>
        <v>1720_각북면_90</v>
      </c>
      <c r="B5131" s="2">
        <v>1720</v>
      </c>
      <c r="C5131" s="2" t="s">
        <v>15793</v>
      </c>
      <c r="D5131" s="2" t="s">
        <v>15794</v>
      </c>
      <c r="E5131" s="2">
        <v>5130</v>
      </c>
      <c r="F5131" s="1">
        <v>22</v>
      </c>
      <c r="G5131" s="1" t="s">
        <v>7568</v>
      </c>
      <c r="H5131" s="1" t="s">
        <v>8499</v>
      </c>
      <c r="I5131" s="1">
        <v>3</v>
      </c>
      <c r="L5131" s="1">
        <v>3</v>
      </c>
      <c r="M5131" s="2" t="s">
        <v>18705</v>
      </c>
      <c r="N5131" s="2" t="s">
        <v>18706</v>
      </c>
      <c r="T5131" s="1" t="s">
        <v>15640</v>
      </c>
      <c r="U5131" s="1" t="s">
        <v>266</v>
      </c>
      <c r="V5131" s="1" t="s">
        <v>8830</v>
      </c>
      <c r="Y5131" s="1" t="s">
        <v>1784</v>
      </c>
      <c r="Z5131" s="1" t="s">
        <v>16924</v>
      </c>
      <c r="AC5131" s="1">
        <v>52</v>
      </c>
      <c r="AD5131" s="1" t="s">
        <v>410</v>
      </c>
      <c r="AE5131" s="1" t="s">
        <v>11530</v>
      </c>
      <c r="AF5131" s="1" t="s">
        <v>15478</v>
      </c>
      <c r="AG5131" s="1" t="s">
        <v>17592</v>
      </c>
      <c r="AT5131" s="1" t="s">
        <v>269</v>
      </c>
      <c r="AU5131" s="1" t="s">
        <v>8873</v>
      </c>
      <c r="AV5131" s="1" t="s">
        <v>7706</v>
      </c>
      <c r="AW5131" s="1" t="s">
        <v>12077</v>
      </c>
      <c r="BB5131" s="1" t="s">
        <v>274</v>
      </c>
      <c r="BC5131" s="1" t="s">
        <v>8855</v>
      </c>
      <c r="BD5131" s="1" t="s">
        <v>3589</v>
      </c>
      <c r="BE5131" s="1" t="s">
        <v>9390</v>
      </c>
    </row>
    <row r="5132" spans="1:73" ht="13.5" customHeight="1">
      <c r="A5132" s="3" t="str">
        <f>HYPERLINK("http://kyu.snu.ac.kr/sdhj/index.jsp?type=hj/GK14605_00IH_0001_0090.jpg","1720_각북면_90")</f>
        <v>1720_각북면_90</v>
      </c>
      <c r="B5132" s="2">
        <v>1720</v>
      </c>
      <c r="C5132" s="2" t="s">
        <v>15637</v>
      </c>
      <c r="D5132" s="2" t="s">
        <v>15638</v>
      </c>
      <c r="E5132" s="2">
        <v>5131</v>
      </c>
      <c r="F5132" s="1">
        <v>22</v>
      </c>
      <c r="G5132" s="1" t="s">
        <v>7568</v>
      </c>
      <c r="H5132" s="1" t="s">
        <v>8499</v>
      </c>
      <c r="I5132" s="1">
        <v>3</v>
      </c>
      <c r="L5132" s="1">
        <v>3</v>
      </c>
      <c r="M5132" s="2" t="s">
        <v>18705</v>
      </c>
      <c r="N5132" s="2" t="s">
        <v>18706</v>
      </c>
      <c r="T5132" s="1" t="s">
        <v>15640</v>
      </c>
      <c r="U5132" s="1" t="s">
        <v>266</v>
      </c>
      <c r="V5132" s="1" t="s">
        <v>8830</v>
      </c>
      <c r="Y5132" s="1" t="s">
        <v>2526</v>
      </c>
      <c r="Z5132" s="1" t="s">
        <v>9340</v>
      </c>
      <c r="AF5132" s="1" t="s">
        <v>67</v>
      </c>
      <c r="AG5132" s="1" t="s">
        <v>9286</v>
      </c>
    </row>
    <row r="5133" spans="1:73" ht="13.5" customHeight="1">
      <c r="A5133" s="3" t="str">
        <f>HYPERLINK("http://kyu.snu.ac.kr/sdhj/index.jsp?type=hj/GK14605_00IH_0001_0090.jpg","1720_각북면_90")</f>
        <v>1720_각북면_90</v>
      </c>
      <c r="B5133" s="2">
        <v>1720</v>
      </c>
      <c r="C5133" s="2" t="s">
        <v>15637</v>
      </c>
      <c r="D5133" s="2" t="s">
        <v>15638</v>
      </c>
      <c r="E5133" s="2">
        <v>5132</v>
      </c>
      <c r="F5133" s="1">
        <v>22</v>
      </c>
      <c r="G5133" s="1" t="s">
        <v>7568</v>
      </c>
      <c r="H5133" s="1" t="s">
        <v>8499</v>
      </c>
      <c r="I5133" s="1">
        <v>3</v>
      </c>
      <c r="L5133" s="1">
        <v>3</v>
      </c>
      <c r="M5133" s="2" t="s">
        <v>18705</v>
      </c>
      <c r="N5133" s="2" t="s">
        <v>18706</v>
      </c>
      <c r="T5133" s="1" t="s">
        <v>15640</v>
      </c>
      <c r="U5133" s="1" t="s">
        <v>266</v>
      </c>
      <c r="V5133" s="1" t="s">
        <v>8830</v>
      </c>
      <c r="Y5133" s="1" t="s">
        <v>3239</v>
      </c>
      <c r="Z5133" s="1" t="s">
        <v>9639</v>
      </c>
      <c r="AF5133" s="1" t="s">
        <v>67</v>
      </c>
      <c r="AG5133" s="1" t="s">
        <v>9286</v>
      </c>
    </row>
    <row r="5134" spans="1:73" ht="13.5" customHeight="1">
      <c r="A5134" s="3" t="str">
        <f>HYPERLINK("http://kyu.snu.ac.kr/sdhj/index.jsp?type=hj/GK14605_00IH_0001_0090.jpg","1720_각북면_90")</f>
        <v>1720_각북면_90</v>
      </c>
      <c r="B5134" s="2">
        <v>1720</v>
      </c>
      <c r="C5134" s="2" t="s">
        <v>15637</v>
      </c>
      <c r="D5134" s="2" t="s">
        <v>15638</v>
      </c>
      <c r="E5134" s="2">
        <v>5133</v>
      </c>
      <c r="F5134" s="1">
        <v>22</v>
      </c>
      <c r="G5134" s="1" t="s">
        <v>7568</v>
      </c>
      <c r="H5134" s="1" t="s">
        <v>8499</v>
      </c>
      <c r="I5134" s="1">
        <v>3</v>
      </c>
      <c r="L5134" s="1">
        <v>3</v>
      </c>
      <c r="M5134" s="2" t="s">
        <v>18705</v>
      </c>
      <c r="N5134" s="2" t="s">
        <v>18706</v>
      </c>
      <c r="T5134" s="1" t="s">
        <v>15640</v>
      </c>
      <c r="U5134" s="1" t="s">
        <v>266</v>
      </c>
      <c r="V5134" s="1" t="s">
        <v>8830</v>
      </c>
      <c r="Y5134" s="1" t="s">
        <v>3385</v>
      </c>
      <c r="Z5134" s="1" t="s">
        <v>9454</v>
      </c>
      <c r="AC5134" s="1">
        <v>9</v>
      </c>
      <c r="AD5134" s="1" t="s">
        <v>258</v>
      </c>
      <c r="AE5134" s="1" t="s">
        <v>11526</v>
      </c>
      <c r="AT5134" s="1" t="s">
        <v>269</v>
      </c>
      <c r="AU5134" s="1" t="s">
        <v>8873</v>
      </c>
      <c r="AV5134" s="1" t="s">
        <v>391</v>
      </c>
      <c r="AW5134" s="1" t="s">
        <v>10161</v>
      </c>
      <c r="BB5134" s="1" t="s">
        <v>274</v>
      </c>
      <c r="BC5134" s="1" t="s">
        <v>8855</v>
      </c>
      <c r="BD5134" s="1" t="s">
        <v>14887</v>
      </c>
      <c r="BE5134" s="1" t="s">
        <v>17593</v>
      </c>
    </row>
    <row r="5135" spans="1:73" ht="13.5" customHeight="1">
      <c r="A5135" s="3" t="str">
        <f>HYPERLINK("http://kyu.snu.ac.kr/sdhj/index.jsp?type=hj/GK14605_00IH_0001_0090.jpg","1720_각북면_90")</f>
        <v>1720_각북면_90</v>
      </c>
      <c r="B5135" s="2">
        <v>1720</v>
      </c>
      <c r="C5135" s="2" t="s">
        <v>16432</v>
      </c>
      <c r="D5135" s="2" t="s">
        <v>16433</v>
      </c>
      <c r="E5135" s="2">
        <v>5134</v>
      </c>
      <c r="F5135" s="1">
        <v>22</v>
      </c>
      <c r="G5135" s="1" t="s">
        <v>7568</v>
      </c>
      <c r="H5135" s="1" t="s">
        <v>8499</v>
      </c>
      <c r="I5135" s="1">
        <v>3</v>
      </c>
      <c r="L5135" s="1">
        <v>3</v>
      </c>
      <c r="M5135" s="2" t="s">
        <v>18705</v>
      </c>
      <c r="N5135" s="2" t="s">
        <v>18706</v>
      </c>
      <c r="T5135" s="1" t="s">
        <v>15640</v>
      </c>
      <c r="U5135" s="1" t="s">
        <v>266</v>
      </c>
      <c r="V5135" s="1" t="s">
        <v>8830</v>
      </c>
      <c r="Y5135" s="1" t="s">
        <v>3427</v>
      </c>
      <c r="Z5135" s="1" t="s">
        <v>9452</v>
      </c>
      <c r="AC5135" s="1">
        <v>9</v>
      </c>
      <c r="AD5135" s="1" t="s">
        <v>258</v>
      </c>
      <c r="AE5135" s="1" t="s">
        <v>11526</v>
      </c>
      <c r="AT5135" s="1" t="s">
        <v>269</v>
      </c>
      <c r="AU5135" s="1" t="s">
        <v>8873</v>
      </c>
      <c r="AV5135" s="1" t="s">
        <v>3661</v>
      </c>
      <c r="AW5135" s="1" t="s">
        <v>9636</v>
      </c>
      <c r="BB5135" s="1" t="s">
        <v>274</v>
      </c>
      <c r="BC5135" s="1" t="s">
        <v>8855</v>
      </c>
      <c r="BD5135" s="1" t="s">
        <v>5961</v>
      </c>
      <c r="BE5135" s="1" t="s">
        <v>9644</v>
      </c>
    </row>
    <row r="5136" spans="1:73" ht="13.5" customHeight="1">
      <c r="A5136" s="3" t="str">
        <f>HYPERLINK("http://kyu.snu.ac.kr/sdhj/index.jsp?type=hj/GK14605_00IH_0001_0090.jpg","1720_각북면_90")</f>
        <v>1720_각북면_90</v>
      </c>
      <c r="B5136" s="2">
        <v>1720</v>
      </c>
      <c r="C5136" s="2" t="s">
        <v>15637</v>
      </c>
      <c r="D5136" s="2" t="s">
        <v>15638</v>
      </c>
      <c r="E5136" s="2">
        <v>5135</v>
      </c>
      <c r="F5136" s="1">
        <v>22</v>
      </c>
      <c r="G5136" s="1" t="s">
        <v>7568</v>
      </c>
      <c r="H5136" s="1" t="s">
        <v>8499</v>
      </c>
      <c r="I5136" s="1">
        <v>3</v>
      </c>
      <c r="L5136" s="1">
        <v>3</v>
      </c>
      <c r="M5136" s="2" t="s">
        <v>18705</v>
      </c>
      <c r="N5136" s="2" t="s">
        <v>18706</v>
      </c>
      <c r="T5136" s="1" t="s">
        <v>15640</v>
      </c>
      <c r="U5136" s="1" t="s">
        <v>266</v>
      </c>
      <c r="V5136" s="1" t="s">
        <v>8830</v>
      </c>
      <c r="Y5136" s="1" t="s">
        <v>7707</v>
      </c>
      <c r="Z5136" s="1" t="s">
        <v>9461</v>
      </c>
      <c r="AF5136" s="1" t="s">
        <v>67</v>
      </c>
      <c r="AG5136" s="1" t="s">
        <v>9286</v>
      </c>
    </row>
    <row r="5137" spans="1:73" ht="13.5" customHeight="1">
      <c r="A5137" s="3" t="str">
        <f>HYPERLINK("http://kyu.snu.ac.kr/sdhj/index.jsp?type=hj/GK14605_00IH_0001_0090.jpg","1720_각북면_90")</f>
        <v>1720_각북면_90</v>
      </c>
      <c r="B5137" s="2">
        <v>1720</v>
      </c>
      <c r="C5137" s="2" t="s">
        <v>15637</v>
      </c>
      <c r="D5137" s="2" t="s">
        <v>15638</v>
      </c>
      <c r="E5137" s="2">
        <v>5136</v>
      </c>
      <c r="F5137" s="1">
        <v>22</v>
      </c>
      <c r="G5137" s="1" t="s">
        <v>7568</v>
      </c>
      <c r="H5137" s="1" t="s">
        <v>8499</v>
      </c>
      <c r="I5137" s="1">
        <v>3</v>
      </c>
      <c r="L5137" s="1">
        <v>3</v>
      </c>
      <c r="M5137" s="2" t="s">
        <v>18705</v>
      </c>
      <c r="N5137" s="2" t="s">
        <v>18706</v>
      </c>
      <c r="T5137" s="1" t="s">
        <v>15640</v>
      </c>
      <c r="U5137" s="1" t="s">
        <v>266</v>
      </c>
      <c r="V5137" s="1" t="s">
        <v>8830</v>
      </c>
      <c r="Y5137" s="1" t="s">
        <v>7708</v>
      </c>
      <c r="Z5137" s="1" t="s">
        <v>9638</v>
      </c>
      <c r="AC5137" s="1">
        <v>32</v>
      </c>
      <c r="AD5137" s="1" t="s">
        <v>823</v>
      </c>
      <c r="AE5137" s="1" t="s">
        <v>11532</v>
      </c>
      <c r="AG5137" s="1" t="s">
        <v>15646</v>
      </c>
      <c r="AT5137" s="1" t="s">
        <v>88</v>
      </c>
      <c r="AU5137" s="1" t="s">
        <v>8828</v>
      </c>
      <c r="AV5137" s="1" t="s">
        <v>7709</v>
      </c>
      <c r="AW5137" s="1" t="s">
        <v>12076</v>
      </c>
      <c r="BB5137" s="1" t="s">
        <v>274</v>
      </c>
      <c r="BC5137" s="1" t="s">
        <v>8855</v>
      </c>
      <c r="BD5137" s="1" t="s">
        <v>7710</v>
      </c>
      <c r="BE5137" s="1" t="s">
        <v>10349</v>
      </c>
    </row>
    <row r="5138" spans="1:73" ht="13.5" customHeight="1">
      <c r="A5138" s="3" t="str">
        <f>HYPERLINK("http://kyu.snu.ac.kr/sdhj/index.jsp?type=hj/GK14605_00IH_0001_0090.jpg","1720_각북면_90")</f>
        <v>1720_각북면_90</v>
      </c>
      <c r="B5138" s="2">
        <v>1720</v>
      </c>
      <c r="C5138" s="2" t="s">
        <v>15637</v>
      </c>
      <c r="D5138" s="2" t="s">
        <v>15638</v>
      </c>
      <c r="E5138" s="2">
        <v>5137</v>
      </c>
      <c r="F5138" s="1">
        <v>22</v>
      </c>
      <c r="G5138" s="1" t="s">
        <v>7568</v>
      </c>
      <c r="H5138" s="1" t="s">
        <v>8499</v>
      </c>
      <c r="I5138" s="1">
        <v>3</v>
      </c>
      <c r="L5138" s="1">
        <v>3</v>
      </c>
      <c r="M5138" s="2" t="s">
        <v>18705</v>
      </c>
      <c r="N5138" s="2" t="s">
        <v>18706</v>
      </c>
      <c r="T5138" s="1" t="s">
        <v>15640</v>
      </c>
      <c r="U5138" s="1" t="s">
        <v>266</v>
      </c>
      <c r="V5138" s="1" t="s">
        <v>8830</v>
      </c>
      <c r="Y5138" s="1" t="s">
        <v>7711</v>
      </c>
      <c r="Z5138" s="1" t="s">
        <v>9637</v>
      </c>
      <c r="AC5138" s="1">
        <v>5</v>
      </c>
      <c r="AD5138" s="1" t="s">
        <v>249</v>
      </c>
      <c r="AE5138" s="1" t="s">
        <v>11523</v>
      </c>
      <c r="AF5138" s="1" t="s">
        <v>15470</v>
      </c>
      <c r="AG5138" s="1" t="s">
        <v>15647</v>
      </c>
      <c r="AT5138" s="1" t="s">
        <v>269</v>
      </c>
      <c r="AU5138" s="1" t="s">
        <v>8873</v>
      </c>
      <c r="AV5138" s="1" t="s">
        <v>3525</v>
      </c>
      <c r="AW5138" s="1" t="s">
        <v>11004</v>
      </c>
      <c r="BB5138" s="1" t="s">
        <v>274</v>
      </c>
      <c r="BC5138" s="1" t="s">
        <v>8855</v>
      </c>
      <c r="BD5138" s="1" t="s">
        <v>7695</v>
      </c>
      <c r="BE5138" s="1" t="s">
        <v>9645</v>
      </c>
    </row>
    <row r="5139" spans="1:73" ht="13.5" customHeight="1">
      <c r="A5139" s="3" t="str">
        <f>HYPERLINK("http://kyu.snu.ac.kr/sdhj/index.jsp?type=hj/GK14605_00IH_0001_0090.jpg","1720_각북면_90")</f>
        <v>1720_각북면_90</v>
      </c>
      <c r="B5139" s="2">
        <v>1720</v>
      </c>
      <c r="C5139" s="2" t="s">
        <v>15637</v>
      </c>
      <c r="D5139" s="2" t="s">
        <v>15638</v>
      </c>
      <c r="E5139" s="2">
        <v>5138</v>
      </c>
      <c r="F5139" s="1">
        <v>22</v>
      </c>
      <c r="G5139" s="1" t="s">
        <v>7568</v>
      </c>
      <c r="H5139" s="1" t="s">
        <v>8499</v>
      </c>
      <c r="I5139" s="1">
        <v>3</v>
      </c>
      <c r="L5139" s="1">
        <v>3</v>
      </c>
      <c r="M5139" s="2" t="s">
        <v>18705</v>
      </c>
      <c r="N5139" s="2" t="s">
        <v>18706</v>
      </c>
      <c r="T5139" s="1" t="s">
        <v>15640</v>
      </c>
      <c r="U5139" s="1" t="s">
        <v>7148</v>
      </c>
      <c r="V5139" s="1" t="s">
        <v>8890</v>
      </c>
      <c r="Y5139" s="1" t="s">
        <v>3661</v>
      </c>
      <c r="Z5139" s="1" t="s">
        <v>9636</v>
      </c>
      <c r="AC5139" s="1">
        <v>57</v>
      </c>
      <c r="AD5139" s="1" t="s">
        <v>1067</v>
      </c>
      <c r="AE5139" s="1" t="s">
        <v>11318</v>
      </c>
      <c r="AF5139" s="1" t="s">
        <v>135</v>
      </c>
      <c r="AG5139" s="1" t="s">
        <v>11569</v>
      </c>
      <c r="AT5139" s="1" t="s">
        <v>269</v>
      </c>
      <c r="AU5139" s="1" t="s">
        <v>8873</v>
      </c>
      <c r="AV5139" s="1" t="s">
        <v>3573</v>
      </c>
      <c r="AW5139" s="1" t="s">
        <v>12075</v>
      </c>
      <c r="BB5139" s="1" t="s">
        <v>278</v>
      </c>
      <c r="BC5139" s="1" t="s">
        <v>8843</v>
      </c>
      <c r="BD5139" s="1" t="s">
        <v>6003</v>
      </c>
      <c r="BE5139" s="1" t="s">
        <v>12791</v>
      </c>
    </row>
    <row r="5140" spans="1:73" ht="13.5" customHeight="1">
      <c r="A5140" s="3" t="str">
        <f>HYPERLINK("http://kyu.snu.ac.kr/sdhj/index.jsp?type=hj/GK14605_00IH_0001_0090.jpg","1720_각북면_90")</f>
        <v>1720_각북면_90</v>
      </c>
      <c r="B5140" s="2">
        <v>1720</v>
      </c>
      <c r="C5140" s="2" t="s">
        <v>15637</v>
      </c>
      <c r="D5140" s="2" t="s">
        <v>15638</v>
      </c>
      <c r="E5140" s="2">
        <v>5139</v>
      </c>
      <c r="F5140" s="1">
        <v>22</v>
      </c>
      <c r="G5140" s="1" t="s">
        <v>7568</v>
      </c>
      <c r="H5140" s="1" t="s">
        <v>8499</v>
      </c>
      <c r="I5140" s="1">
        <v>3</v>
      </c>
      <c r="L5140" s="1">
        <v>4</v>
      </c>
      <c r="M5140" s="2" t="s">
        <v>18707</v>
      </c>
      <c r="N5140" s="2" t="s">
        <v>11879</v>
      </c>
      <c r="T5140" s="1" t="s">
        <v>15624</v>
      </c>
      <c r="U5140" s="1" t="s">
        <v>215</v>
      </c>
      <c r="V5140" s="1" t="s">
        <v>8866</v>
      </c>
      <c r="W5140" s="1" t="s">
        <v>128</v>
      </c>
      <c r="X5140" s="1" t="s">
        <v>9270</v>
      </c>
      <c r="Y5140" s="1" t="s">
        <v>7712</v>
      </c>
      <c r="Z5140" s="1" t="s">
        <v>9635</v>
      </c>
      <c r="AC5140" s="1">
        <v>57</v>
      </c>
      <c r="AD5140" s="1" t="s">
        <v>1067</v>
      </c>
      <c r="AE5140" s="1" t="s">
        <v>11318</v>
      </c>
      <c r="AJ5140" s="1" t="s">
        <v>17</v>
      </c>
      <c r="AK5140" s="1" t="s">
        <v>11718</v>
      </c>
      <c r="AL5140" s="1" t="s">
        <v>3264</v>
      </c>
      <c r="AM5140" s="1" t="s">
        <v>11740</v>
      </c>
      <c r="AT5140" s="1" t="s">
        <v>46</v>
      </c>
      <c r="AU5140" s="1" t="s">
        <v>11959</v>
      </c>
      <c r="AV5140" s="1" t="s">
        <v>7713</v>
      </c>
      <c r="AW5140" s="1" t="s">
        <v>12061</v>
      </c>
      <c r="BG5140" s="1" t="s">
        <v>7714</v>
      </c>
      <c r="BH5140" s="1" t="s">
        <v>15313</v>
      </c>
      <c r="BI5140" s="1" t="s">
        <v>376</v>
      </c>
      <c r="BJ5140" s="1" t="s">
        <v>12757</v>
      </c>
      <c r="BK5140" s="1" t="s">
        <v>6198</v>
      </c>
      <c r="BL5140" s="1" t="s">
        <v>13488</v>
      </c>
      <c r="BM5140" s="1" t="s">
        <v>6199</v>
      </c>
      <c r="BN5140" s="1" t="s">
        <v>9285</v>
      </c>
      <c r="BO5140" s="1" t="s">
        <v>46</v>
      </c>
      <c r="BP5140" s="1" t="s">
        <v>11959</v>
      </c>
      <c r="BQ5140" s="1" t="s">
        <v>7715</v>
      </c>
      <c r="BR5140" s="1" t="s">
        <v>14082</v>
      </c>
      <c r="BS5140" s="1" t="s">
        <v>50</v>
      </c>
      <c r="BT5140" s="1" t="s">
        <v>15656</v>
      </c>
    </row>
    <row r="5141" spans="1:73" ht="13.5" customHeight="1">
      <c r="A5141" s="3" t="str">
        <f>HYPERLINK("http://kyu.snu.ac.kr/sdhj/index.jsp?type=hj/GK14605_00IH_0001_0090.jpg","1720_각북면_90")</f>
        <v>1720_각북면_90</v>
      </c>
      <c r="B5141" s="2">
        <v>1720</v>
      </c>
      <c r="C5141" s="2" t="s">
        <v>15637</v>
      </c>
      <c r="D5141" s="2" t="s">
        <v>15638</v>
      </c>
      <c r="E5141" s="2">
        <v>5140</v>
      </c>
      <c r="F5141" s="1">
        <v>22</v>
      </c>
      <c r="G5141" s="1" t="s">
        <v>7568</v>
      </c>
      <c r="H5141" s="1" t="s">
        <v>8499</v>
      </c>
      <c r="I5141" s="1">
        <v>3</v>
      </c>
      <c r="L5141" s="1">
        <v>4</v>
      </c>
      <c r="M5141" s="2" t="s">
        <v>18707</v>
      </c>
      <c r="N5141" s="2" t="s">
        <v>11879</v>
      </c>
      <c r="S5141" s="1" t="s">
        <v>51</v>
      </c>
      <c r="T5141" s="1" t="s">
        <v>1413</v>
      </c>
      <c r="W5141" s="1" t="s">
        <v>245</v>
      </c>
      <c r="X5141" s="1" t="s">
        <v>9269</v>
      </c>
      <c r="Y5141" s="1" t="s">
        <v>129</v>
      </c>
      <c r="Z5141" s="1" t="s">
        <v>9465</v>
      </c>
      <c r="AC5141" s="1">
        <v>53</v>
      </c>
      <c r="AD5141" s="1" t="s">
        <v>798</v>
      </c>
      <c r="AE5141" s="1" t="s">
        <v>11550</v>
      </c>
      <c r="AJ5141" s="1" t="s">
        <v>461</v>
      </c>
      <c r="AK5141" s="1" t="s">
        <v>11719</v>
      </c>
      <c r="AL5141" s="1" t="s">
        <v>158</v>
      </c>
      <c r="AM5141" s="1" t="s">
        <v>11647</v>
      </c>
      <c r="AT5141" s="1" t="s">
        <v>46</v>
      </c>
      <c r="AU5141" s="1" t="s">
        <v>11959</v>
      </c>
      <c r="AV5141" s="1" t="s">
        <v>7716</v>
      </c>
      <c r="AW5141" s="1" t="s">
        <v>10247</v>
      </c>
      <c r="BG5141" s="1" t="s">
        <v>116</v>
      </c>
      <c r="BH5141" s="1" t="s">
        <v>15344</v>
      </c>
      <c r="BI5141" s="1" t="s">
        <v>7717</v>
      </c>
      <c r="BJ5141" s="1" t="s">
        <v>13042</v>
      </c>
      <c r="BK5141" s="1" t="s">
        <v>254</v>
      </c>
      <c r="BL5141" s="1" t="s">
        <v>13490</v>
      </c>
      <c r="BM5141" s="1" t="s">
        <v>14888</v>
      </c>
      <c r="BN5141" s="1" t="s">
        <v>13054</v>
      </c>
      <c r="BO5141" s="1" t="s">
        <v>46</v>
      </c>
      <c r="BP5141" s="1" t="s">
        <v>11959</v>
      </c>
      <c r="BQ5141" s="1" t="s">
        <v>2865</v>
      </c>
      <c r="BR5141" s="1" t="s">
        <v>14901</v>
      </c>
      <c r="BS5141" s="1" t="s">
        <v>300</v>
      </c>
      <c r="BT5141" s="1" t="s">
        <v>11633</v>
      </c>
    </row>
    <row r="5142" spans="1:73" ht="13.5" customHeight="1">
      <c r="A5142" s="3" t="str">
        <f>HYPERLINK("http://kyu.snu.ac.kr/sdhj/index.jsp?type=hj/GK14605_00IH_0001_0090.jpg","1720_각북면_90")</f>
        <v>1720_각북면_90</v>
      </c>
      <c r="B5142" s="2">
        <v>1720</v>
      </c>
      <c r="C5142" s="2" t="s">
        <v>15666</v>
      </c>
      <c r="D5142" s="2" t="s">
        <v>15667</v>
      </c>
      <c r="E5142" s="2">
        <v>5141</v>
      </c>
      <c r="F5142" s="1">
        <v>22</v>
      </c>
      <c r="G5142" s="1" t="s">
        <v>7568</v>
      </c>
      <c r="H5142" s="1" t="s">
        <v>8499</v>
      </c>
      <c r="I5142" s="1">
        <v>3</v>
      </c>
      <c r="L5142" s="1">
        <v>4</v>
      </c>
      <c r="M5142" s="2" t="s">
        <v>18707</v>
      </c>
      <c r="N5142" s="2" t="s">
        <v>11879</v>
      </c>
      <c r="S5142" s="1" t="s">
        <v>190</v>
      </c>
      <c r="T5142" s="1" t="s">
        <v>8713</v>
      </c>
      <c r="U5142" s="1" t="s">
        <v>215</v>
      </c>
      <c r="V5142" s="1" t="s">
        <v>8866</v>
      </c>
      <c r="Y5142" s="1" t="s">
        <v>19010</v>
      </c>
      <c r="Z5142" s="1" t="s">
        <v>17594</v>
      </c>
      <c r="AC5142" s="1">
        <v>16</v>
      </c>
      <c r="AD5142" s="1" t="s">
        <v>160</v>
      </c>
      <c r="AE5142" s="1" t="s">
        <v>11534</v>
      </c>
    </row>
    <row r="5143" spans="1:73" ht="13.5" customHeight="1">
      <c r="A5143" s="3" t="str">
        <f>HYPERLINK("http://kyu.snu.ac.kr/sdhj/index.jsp?type=hj/GK14605_00IH_0001_0090.jpg","1720_각북면_90")</f>
        <v>1720_각북면_90</v>
      </c>
      <c r="B5143" s="2">
        <v>1720</v>
      </c>
      <c r="C5143" s="2" t="s">
        <v>15637</v>
      </c>
      <c r="D5143" s="2" t="s">
        <v>15638</v>
      </c>
      <c r="E5143" s="2">
        <v>5142</v>
      </c>
      <c r="F5143" s="1">
        <v>22</v>
      </c>
      <c r="G5143" s="1" t="s">
        <v>7568</v>
      </c>
      <c r="H5143" s="1" t="s">
        <v>8499</v>
      </c>
      <c r="I5143" s="1">
        <v>3</v>
      </c>
      <c r="L5143" s="1">
        <v>4</v>
      </c>
      <c r="M5143" s="2" t="s">
        <v>18707</v>
      </c>
      <c r="N5143" s="2" t="s">
        <v>11879</v>
      </c>
      <c r="T5143" s="1" t="s">
        <v>15640</v>
      </c>
      <c r="U5143" s="1" t="s">
        <v>266</v>
      </c>
      <c r="V5143" s="1" t="s">
        <v>8830</v>
      </c>
      <c r="Y5143" s="1" t="s">
        <v>7718</v>
      </c>
      <c r="Z5143" s="1" t="s">
        <v>9634</v>
      </c>
      <c r="AC5143" s="1">
        <v>33</v>
      </c>
      <c r="AD5143" s="1" t="s">
        <v>151</v>
      </c>
      <c r="AE5143" s="1" t="s">
        <v>10802</v>
      </c>
      <c r="AT5143" s="1" t="s">
        <v>269</v>
      </c>
      <c r="AU5143" s="1" t="s">
        <v>8873</v>
      </c>
      <c r="AV5143" s="1" t="s">
        <v>290</v>
      </c>
      <c r="AW5143" s="1" t="s">
        <v>9552</v>
      </c>
      <c r="BB5143" s="1" t="s">
        <v>274</v>
      </c>
      <c r="BC5143" s="1" t="s">
        <v>8855</v>
      </c>
      <c r="BD5143" s="1" t="s">
        <v>7719</v>
      </c>
      <c r="BE5143" s="1" t="s">
        <v>9620</v>
      </c>
    </row>
    <row r="5144" spans="1:73" ht="13.5" customHeight="1">
      <c r="A5144" s="3" t="str">
        <f>HYPERLINK("http://kyu.snu.ac.kr/sdhj/index.jsp?type=hj/GK14605_00IH_0001_0090.jpg","1720_각북면_90")</f>
        <v>1720_각북면_90</v>
      </c>
      <c r="B5144" s="2">
        <v>1720</v>
      </c>
      <c r="C5144" s="2" t="s">
        <v>15637</v>
      </c>
      <c r="D5144" s="2" t="s">
        <v>15638</v>
      </c>
      <c r="E5144" s="2">
        <v>5143</v>
      </c>
      <c r="F5144" s="1">
        <v>22</v>
      </c>
      <c r="G5144" s="1" t="s">
        <v>7568</v>
      </c>
      <c r="H5144" s="1" t="s">
        <v>8499</v>
      </c>
      <c r="I5144" s="1">
        <v>3</v>
      </c>
      <c r="L5144" s="1">
        <v>4</v>
      </c>
      <c r="M5144" s="2" t="s">
        <v>18707</v>
      </c>
      <c r="N5144" s="2" t="s">
        <v>11879</v>
      </c>
      <c r="T5144" s="1" t="s">
        <v>15640</v>
      </c>
      <c r="U5144" s="1" t="s">
        <v>77</v>
      </c>
      <c r="V5144" s="1" t="s">
        <v>8853</v>
      </c>
      <c r="Y5144" s="1" t="s">
        <v>781</v>
      </c>
      <c r="Z5144" s="1" t="s">
        <v>9633</v>
      </c>
      <c r="AC5144" s="1">
        <v>63</v>
      </c>
      <c r="AD5144" s="1" t="s">
        <v>561</v>
      </c>
      <c r="AE5144" s="1" t="s">
        <v>11535</v>
      </c>
      <c r="AF5144" s="1" t="s">
        <v>564</v>
      </c>
      <c r="AG5144" s="1" t="s">
        <v>11574</v>
      </c>
    </row>
    <row r="5145" spans="1:73" ht="13.5" customHeight="1">
      <c r="A5145" s="3" t="str">
        <f>HYPERLINK("http://kyu.snu.ac.kr/sdhj/index.jsp?type=hj/GK14605_00IH_0001_0090.jpg","1720_각북면_90")</f>
        <v>1720_각북면_90</v>
      </c>
      <c r="B5145" s="2">
        <v>1720</v>
      </c>
      <c r="C5145" s="2" t="s">
        <v>15637</v>
      </c>
      <c r="D5145" s="2" t="s">
        <v>15638</v>
      </c>
      <c r="E5145" s="2">
        <v>5144</v>
      </c>
      <c r="F5145" s="1">
        <v>22</v>
      </c>
      <c r="G5145" s="1" t="s">
        <v>7568</v>
      </c>
      <c r="H5145" s="1" t="s">
        <v>8499</v>
      </c>
      <c r="I5145" s="1">
        <v>3</v>
      </c>
      <c r="L5145" s="1">
        <v>4</v>
      </c>
      <c r="M5145" s="2" t="s">
        <v>18707</v>
      </c>
      <c r="N5145" s="2" t="s">
        <v>11879</v>
      </c>
      <c r="T5145" s="1" t="s">
        <v>15640</v>
      </c>
      <c r="U5145" s="1" t="s">
        <v>266</v>
      </c>
      <c r="V5145" s="1" t="s">
        <v>8830</v>
      </c>
      <c r="Y5145" s="1" t="s">
        <v>5843</v>
      </c>
      <c r="Z5145" s="1" t="s">
        <v>9623</v>
      </c>
      <c r="AC5145" s="1">
        <v>73</v>
      </c>
      <c r="AD5145" s="1" t="s">
        <v>229</v>
      </c>
      <c r="AE5145" s="1" t="s">
        <v>11524</v>
      </c>
      <c r="AG5145" s="1" t="s">
        <v>17595</v>
      </c>
    </row>
    <row r="5146" spans="1:73" ht="13.5" customHeight="1">
      <c r="A5146" s="3" t="str">
        <f>HYPERLINK("http://kyu.snu.ac.kr/sdhj/index.jsp?type=hj/GK14605_00IH_0001_0090.jpg","1720_각북면_90")</f>
        <v>1720_각북면_90</v>
      </c>
      <c r="B5146" s="2">
        <v>1720</v>
      </c>
      <c r="C5146" s="2" t="s">
        <v>16145</v>
      </c>
      <c r="D5146" s="2" t="s">
        <v>16146</v>
      </c>
      <c r="E5146" s="2">
        <v>5145</v>
      </c>
      <c r="F5146" s="1">
        <v>22</v>
      </c>
      <c r="G5146" s="1" t="s">
        <v>7568</v>
      </c>
      <c r="H5146" s="1" t="s">
        <v>8499</v>
      </c>
      <c r="I5146" s="1">
        <v>3</v>
      </c>
      <c r="L5146" s="1">
        <v>4</v>
      </c>
      <c r="M5146" s="2" t="s">
        <v>18707</v>
      </c>
      <c r="N5146" s="2" t="s">
        <v>11879</v>
      </c>
      <c r="T5146" s="1" t="s">
        <v>15640</v>
      </c>
      <c r="U5146" s="1" t="s">
        <v>77</v>
      </c>
      <c r="V5146" s="1" t="s">
        <v>8853</v>
      </c>
      <c r="Y5146" s="1" t="s">
        <v>7720</v>
      </c>
      <c r="Z5146" s="1" t="s">
        <v>9632</v>
      </c>
      <c r="AC5146" s="1">
        <v>80</v>
      </c>
      <c r="AD5146" s="1" t="s">
        <v>192</v>
      </c>
      <c r="AE5146" s="1" t="s">
        <v>10512</v>
      </c>
      <c r="AG5146" s="1" t="s">
        <v>17596</v>
      </c>
    </row>
    <row r="5147" spans="1:73" ht="13.5" customHeight="1">
      <c r="A5147" s="3" t="str">
        <f>HYPERLINK("http://kyu.snu.ac.kr/sdhj/index.jsp?type=hj/GK14605_00IH_0001_0090.jpg","1720_각북면_90")</f>
        <v>1720_각북면_90</v>
      </c>
      <c r="B5147" s="2">
        <v>1720</v>
      </c>
      <c r="C5147" s="2" t="s">
        <v>15637</v>
      </c>
      <c r="D5147" s="2" t="s">
        <v>15638</v>
      </c>
      <c r="E5147" s="2">
        <v>5146</v>
      </c>
      <c r="F5147" s="1">
        <v>22</v>
      </c>
      <c r="G5147" s="1" t="s">
        <v>7568</v>
      </c>
      <c r="H5147" s="1" t="s">
        <v>8499</v>
      </c>
      <c r="I5147" s="1">
        <v>3</v>
      </c>
      <c r="L5147" s="1">
        <v>4</v>
      </c>
      <c r="M5147" s="2" t="s">
        <v>18707</v>
      </c>
      <c r="N5147" s="2" t="s">
        <v>11879</v>
      </c>
      <c r="T5147" s="1" t="s">
        <v>15640</v>
      </c>
      <c r="U5147" s="1" t="s">
        <v>77</v>
      </c>
      <c r="V5147" s="1" t="s">
        <v>8853</v>
      </c>
      <c r="Y5147" s="1" t="s">
        <v>4359</v>
      </c>
      <c r="Z5147" s="1" t="s">
        <v>9631</v>
      </c>
      <c r="AC5147" s="1">
        <v>36</v>
      </c>
      <c r="AD5147" s="1" t="s">
        <v>341</v>
      </c>
      <c r="AE5147" s="1" t="s">
        <v>11544</v>
      </c>
      <c r="AF5147" s="1" t="s">
        <v>15483</v>
      </c>
      <c r="AG5147" s="1" t="s">
        <v>17597</v>
      </c>
    </row>
    <row r="5148" spans="1:73" ht="13.5" customHeight="1">
      <c r="A5148" s="3" t="str">
        <f>HYPERLINK("http://kyu.snu.ac.kr/sdhj/index.jsp?type=hj/GK14605_00IH_0001_0090.jpg","1720_각북면_90")</f>
        <v>1720_각북면_90</v>
      </c>
      <c r="B5148" s="2">
        <v>1720</v>
      </c>
      <c r="C5148" s="2" t="s">
        <v>15637</v>
      </c>
      <c r="D5148" s="2" t="s">
        <v>15638</v>
      </c>
      <c r="E5148" s="2">
        <v>5147</v>
      </c>
      <c r="F5148" s="1">
        <v>22</v>
      </c>
      <c r="G5148" s="1" t="s">
        <v>7568</v>
      </c>
      <c r="H5148" s="1" t="s">
        <v>8499</v>
      </c>
      <c r="I5148" s="1">
        <v>3</v>
      </c>
      <c r="L5148" s="1">
        <v>4</v>
      </c>
      <c r="M5148" s="2" t="s">
        <v>18707</v>
      </c>
      <c r="N5148" s="2" t="s">
        <v>11879</v>
      </c>
      <c r="T5148" s="1" t="s">
        <v>15640</v>
      </c>
      <c r="U5148" s="1" t="s">
        <v>266</v>
      </c>
      <c r="V5148" s="1" t="s">
        <v>8830</v>
      </c>
      <c r="Y5148" s="1" t="s">
        <v>7721</v>
      </c>
      <c r="Z5148" s="1" t="s">
        <v>9630</v>
      </c>
      <c r="AC5148" s="1">
        <v>70</v>
      </c>
      <c r="AD5148" s="1" t="s">
        <v>138</v>
      </c>
      <c r="AE5148" s="1" t="s">
        <v>11522</v>
      </c>
      <c r="AG5148" s="1" t="s">
        <v>16394</v>
      </c>
      <c r="AI5148" s="1" t="s">
        <v>11639</v>
      </c>
      <c r="AV5148" s="1" t="s">
        <v>2621</v>
      </c>
      <c r="AW5148" s="1" t="s">
        <v>12043</v>
      </c>
      <c r="BB5148" s="1" t="s">
        <v>274</v>
      </c>
      <c r="BC5148" s="1" t="s">
        <v>8855</v>
      </c>
      <c r="BD5148" s="1" t="s">
        <v>7722</v>
      </c>
      <c r="BE5148" s="1" t="s">
        <v>12776</v>
      </c>
    </row>
    <row r="5149" spans="1:73" ht="13.5" customHeight="1">
      <c r="A5149" s="3" t="str">
        <f>HYPERLINK("http://kyu.snu.ac.kr/sdhj/index.jsp?type=hj/GK14605_00IH_0001_0090.jpg","1720_각북면_90")</f>
        <v>1720_각북면_90</v>
      </c>
      <c r="B5149" s="2">
        <v>1720</v>
      </c>
      <c r="C5149" s="2" t="s">
        <v>15637</v>
      </c>
      <c r="D5149" s="2" t="s">
        <v>15638</v>
      </c>
      <c r="E5149" s="2">
        <v>5148</v>
      </c>
      <c r="F5149" s="1">
        <v>22</v>
      </c>
      <c r="G5149" s="1" t="s">
        <v>7568</v>
      </c>
      <c r="H5149" s="1" t="s">
        <v>8499</v>
      </c>
      <c r="I5149" s="1">
        <v>3</v>
      </c>
      <c r="L5149" s="1">
        <v>4</v>
      </c>
      <c r="M5149" s="2" t="s">
        <v>18707</v>
      </c>
      <c r="N5149" s="2" t="s">
        <v>11879</v>
      </c>
      <c r="T5149" s="1" t="s">
        <v>15640</v>
      </c>
      <c r="U5149" s="1" t="s">
        <v>266</v>
      </c>
      <c r="V5149" s="1" t="s">
        <v>8830</v>
      </c>
      <c r="Y5149" s="1" t="s">
        <v>7723</v>
      </c>
      <c r="Z5149" s="1" t="s">
        <v>9629</v>
      </c>
      <c r="AC5149" s="1">
        <v>63</v>
      </c>
      <c r="AD5149" s="1" t="s">
        <v>561</v>
      </c>
      <c r="AE5149" s="1" t="s">
        <v>11535</v>
      </c>
      <c r="AG5149" s="1" t="s">
        <v>16394</v>
      </c>
      <c r="AI5149" s="1" t="s">
        <v>11639</v>
      </c>
      <c r="AV5149" s="1" t="s">
        <v>2621</v>
      </c>
      <c r="AW5149" s="1" t="s">
        <v>12043</v>
      </c>
      <c r="BB5149" s="1" t="s">
        <v>274</v>
      </c>
      <c r="BC5149" s="1" t="s">
        <v>8855</v>
      </c>
      <c r="BD5149" s="1" t="s">
        <v>7722</v>
      </c>
      <c r="BE5149" s="1" t="s">
        <v>12776</v>
      </c>
      <c r="BU5149" s="1" t="s">
        <v>3656</v>
      </c>
    </row>
    <row r="5150" spans="1:73" ht="13.5" customHeight="1">
      <c r="A5150" s="3" t="str">
        <f>HYPERLINK("http://kyu.snu.ac.kr/sdhj/index.jsp?type=hj/GK14605_00IH_0001_0090.jpg","1720_각북면_90")</f>
        <v>1720_각북면_90</v>
      </c>
      <c r="B5150" s="2">
        <v>1720</v>
      </c>
      <c r="C5150" s="2" t="s">
        <v>15637</v>
      </c>
      <c r="D5150" s="2" t="s">
        <v>15638</v>
      </c>
      <c r="E5150" s="2">
        <v>5149</v>
      </c>
      <c r="F5150" s="1">
        <v>22</v>
      </c>
      <c r="G5150" s="1" t="s">
        <v>7568</v>
      </c>
      <c r="H5150" s="1" t="s">
        <v>8499</v>
      </c>
      <c r="I5150" s="1">
        <v>3</v>
      </c>
      <c r="L5150" s="1">
        <v>4</v>
      </c>
      <c r="M5150" s="2" t="s">
        <v>18707</v>
      </c>
      <c r="N5150" s="2" t="s">
        <v>11879</v>
      </c>
      <c r="T5150" s="1" t="s">
        <v>15640</v>
      </c>
      <c r="U5150" s="1" t="s">
        <v>266</v>
      </c>
      <c r="V5150" s="1" t="s">
        <v>8830</v>
      </c>
      <c r="Y5150" s="1" t="s">
        <v>7724</v>
      </c>
      <c r="Z5150" s="1" t="s">
        <v>9628</v>
      </c>
      <c r="AC5150" s="1">
        <v>47</v>
      </c>
      <c r="AD5150" s="1" t="s">
        <v>246</v>
      </c>
      <c r="AE5150" s="1" t="s">
        <v>11545</v>
      </c>
      <c r="AF5150" s="1" t="s">
        <v>15482</v>
      </c>
      <c r="AG5150" s="1" t="s">
        <v>17376</v>
      </c>
      <c r="AH5150" s="1" t="s">
        <v>436</v>
      </c>
      <c r="AI5150" s="1" t="s">
        <v>11639</v>
      </c>
    </row>
    <row r="5151" spans="1:73" ht="13.5" customHeight="1">
      <c r="A5151" s="3" t="str">
        <f>HYPERLINK("http://kyu.snu.ac.kr/sdhj/index.jsp?type=hj/GK14605_00IH_0001_0090.jpg","1720_각북면_90")</f>
        <v>1720_각북면_90</v>
      </c>
      <c r="B5151" s="2">
        <v>1720</v>
      </c>
      <c r="C5151" s="2" t="s">
        <v>15637</v>
      </c>
      <c r="D5151" s="2" t="s">
        <v>15638</v>
      </c>
      <c r="E5151" s="2">
        <v>5150</v>
      </c>
      <c r="F5151" s="1">
        <v>22</v>
      </c>
      <c r="G5151" s="1" t="s">
        <v>7568</v>
      </c>
      <c r="H5151" s="1" t="s">
        <v>8499</v>
      </c>
      <c r="I5151" s="1">
        <v>3</v>
      </c>
      <c r="L5151" s="1">
        <v>4</v>
      </c>
      <c r="M5151" s="2" t="s">
        <v>18707</v>
      </c>
      <c r="N5151" s="2" t="s">
        <v>11879</v>
      </c>
      <c r="T5151" s="1" t="s">
        <v>15640</v>
      </c>
      <c r="U5151" s="1" t="s">
        <v>77</v>
      </c>
      <c r="V5151" s="1" t="s">
        <v>8853</v>
      </c>
      <c r="Y5151" s="1" t="s">
        <v>7725</v>
      </c>
      <c r="Z5151" s="1" t="s">
        <v>9627</v>
      </c>
      <c r="AC5151" s="1">
        <v>42</v>
      </c>
      <c r="AD5151" s="1" t="s">
        <v>374</v>
      </c>
      <c r="AE5151" s="1" t="s">
        <v>11556</v>
      </c>
      <c r="AF5151" s="1" t="s">
        <v>888</v>
      </c>
      <c r="AG5151" s="1" t="s">
        <v>11586</v>
      </c>
    </row>
    <row r="5152" spans="1:73" ht="13.5" customHeight="1">
      <c r="A5152" s="3" t="str">
        <f>HYPERLINK("http://kyu.snu.ac.kr/sdhj/index.jsp?type=hj/GK14605_00IH_0001_0090.jpg","1720_각북면_90")</f>
        <v>1720_각북면_90</v>
      </c>
      <c r="B5152" s="2">
        <v>1720</v>
      </c>
      <c r="C5152" s="2" t="s">
        <v>15637</v>
      </c>
      <c r="D5152" s="2" t="s">
        <v>15638</v>
      </c>
      <c r="E5152" s="2">
        <v>5151</v>
      </c>
      <c r="F5152" s="1">
        <v>22</v>
      </c>
      <c r="G5152" s="1" t="s">
        <v>7568</v>
      </c>
      <c r="H5152" s="1" t="s">
        <v>8499</v>
      </c>
      <c r="I5152" s="1">
        <v>3</v>
      </c>
      <c r="L5152" s="1">
        <v>4</v>
      </c>
      <c r="M5152" s="2" t="s">
        <v>18707</v>
      </c>
      <c r="N5152" s="2" t="s">
        <v>11879</v>
      </c>
      <c r="T5152" s="1" t="s">
        <v>15640</v>
      </c>
      <c r="U5152" s="1" t="s">
        <v>266</v>
      </c>
      <c r="V5152" s="1" t="s">
        <v>8830</v>
      </c>
      <c r="Y5152" s="1" t="s">
        <v>3250</v>
      </c>
      <c r="Z5152" s="1" t="s">
        <v>9626</v>
      </c>
      <c r="AC5152" s="1">
        <v>53</v>
      </c>
      <c r="AD5152" s="1" t="s">
        <v>798</v>
      </c>
      <c r="AE5152" s="1" t="s">
        <v>11550</v>
      </c>
      <c r="AG5152" s="1" t="s">
        <v>16621</v>
      </c>
      <c r="AV5152" s="1" t="s">
        <v>7726</v>
      </c>
      <c r="AW5152" s="1" t="s">
        <v>12074</v>
      </c>
      <c r="BB5152" s="1" t="s">
        <v>274</v>
      </c>
      <c r="BC5152" s="1" t="s">
        <v>8855</v>
      </c>
      <c r="BD5152" s="1" t="s">
        <v>3283</v>
      </c>
      <c r="BE5152" s="1" t="s">
        <v>10561</v>
      </c>
    </row>
    <row r="5153" spans="1:73" ht="13.5" customHeight="1">
      <c r="A5153" s="3" t="str">
        <f>HYPERLINK("http://kyu.snu.ac.kr/sdhj/index.jsp?type=hj/GK14605_00IH_0001_0090.jpg","1720_각북면_90")</f>
        <v>1720_각북면_90</v>
      </c>
      <c r="B5153" s="2">
        <v>1720</v>
      </c>
      <c r="C5153" s="2" t="s">
        <v>15678</v>
      </c>
      <c r="D5153" s="2" t="s">
        <v>15679</v>
      </c>
      <c r="E5153" s="2">
        <v>5152</v>
      </c>
      <c r="F5153" s="1">
        <v>22</v>
      </c>
      <c r="G5153" s="1" t="s">
        <v>7568</v>
      </c>
      <c r="H5153" s="1" t="s">
        <v>8499</v>
      </c>
      <c r="I5153" s="1">
        <v>3</v>
      </c>
      <c r="L5153" s="1">
        <v>4</v>
      </c>
      <c r="M5153" s="2" t="s">
        <v>18707</v>
      </c>
      <c r="N5153" s="2" t="s">
        <v>11879</v>
      </c>
      <c r="T5153" s="1" t="s">
        <v>15640</v>
      </c>
      <c r="U5153" s="1" t="s">
        <v>266</v>
      </c>
      <c r="V5153" s="1" t="s">
        <v>8830</v>
      </c>
      <c r="Y5153" s="1" t="s">
        <v>7727</v>
      </c>
      <c r="Z5153" s="1" t="s">
        <v>9625</v>
      </c>
      <c r="AC5153" s="1">
        <v>27</v>
      </c>
      <c r="AD5153" s="1" t="s">
        <v>167</v>
      </c>
      <c r="AE5153" s="1" t="s">
        <v>11350</v>
      </c>
      <c r="AG5153" s="1" t="s">
        <v>16621</v>
      </c>
      <c r="AT5153" s="1" t="s">
        <v>269</v>
      </c>
      <c r="AU5153" s="1" t="s">
        <v>8873</v>
      </c>
      <c r="AV5153" s="1" t="s">
        <v>1635</v>
      </c>
      <c r="AW5153" s="1" t="s">
        <v>10020</v>
      </c>
      <c r="BB5153" s="1" t="s">
        <v>274</v>
      </c>
      <c r="BC5153" s="1" t="s">
        <v>8855</v>
      </c>
      <c r="BD5153" s="1" t="s">
        <v>7728</v>
      </c>
      <c r="BE5153" s="1" t="s">
        <v>9581</v>
      </c>
    </row>
    <row r="5154" spans="1:73" ht="13.5" customHeight="1">
      <c r="A5154" s="3" t="str">
        <f>HYPERLINK("http://kyu.snu.ac.kr/sdhj/index.jsp?type=hj/GK14605_00IH_0001_0090.jpg","1720_각북면_90")</f>
        <v>1720_각북면_90</v>
      </c>
      <c r="B5154" s="2">
        <v>1720</v>
      </c>
      <c r="C5154" s="2" t="s">
        <v>15637</v>
      </c>
      <c r="D5154" s="2" t="s">
        <v>15638</v>
      </c>
      <c r="E5154" s="2">
        <v>5153</v>
      </c>
      <c r="F5154" s="1">
        <v>22</v>
      </c>
      <c r="G5154" s="1" t="s">
        <v>7568</v>
      </c>
      <c r="H5154" s="1" t="s">
        <v>8499</v>
      </c>
      <c r="I5154" s="1">
        <v>3</v>
      </c>
      <c r="L5154" s="1">
        <v>4</v>
      </c>
      <c r="M5154" s="2" t="s">
        <v>18707</v>
      </c>
      <c r="N5154" s="2" t="s">
        <v>11879</v>
      </c>
      <c r="T5154" s="1" t="s">
        <v>15640</v>
      </c>
      <c r="U5154" s="1" t="s">
        <v>77</v>
      </c>
      <c r="V5154" s="1" t="s">
        <v>8853</v>
      </c>
      <c r="Y5154" s="1" t="s">
        <v>7064</v>
      </c>
      <c r="Z5154" s="1" t="s">
        <v>9514</v>
      </c>
      <c r="AC5154" s="1">
        <v>17</v>
      </c>
      <c r="AD5154" s="1" t="s">
        <v>69</v>
      </c>
      <c r="AE5154" s="1" t="s">
        <v>11560</v>
      </c>
      <c r="AG5154" s="1" t="s">
        <v>16621</v>
      </c>
      <c r="AT5154" s="1" t="s">
        <v>269</v>
      </c>
      <c r="AU5154" s="1" t="s">
        <v>8873</v>
      </c>
      <c r="AV5154" s="1" t="s">
        <v>1635</v>
      </c>
      <c r="AW5154" s="1" t="s">
        <v>10020</v>
      </c>
      <c r="BB5154" s="1" t="s">
        <v>274</v>
      </c>
      <c r="BC5154" s="1" t="s">
        <v>8855</v>
      </c>
      <c r="BD5154" s="1" t="s">
        <v>7728</v>
      </c>
      <c r="BE5154" s="1" t="s">
        <v>9581</v>
      </c>
      <c r="BU5154" s="1" t="s">
        <v>3656</v>
      </c>
    </row>
    <row r="5155" spans="1:73" ht="13.5" customHeight="1">
      <c r="A5155" s="3" t="str">
        <f>HYPERLINK("http://kyu.snu.ac.kr/sdhj/index.jsp?type=hj/GK14605_00IH_0001_0090.jpg","1720_각북면_90")</f>
        <v>1720_각북면_90</v>
      </c>
      <c r="B5155" s="2">
        <v>1720</v>
      </c>
      <c r="C5155" s="2" t="s">
        <v>15637</v>
      </c>
      <c r="D5155" s="2" t="s">
        <v>15638</v>
      </c>
      <c r="E5155" s="2">
        <v>5154</v>
      </c>
      <c r="F5155" s="1">
        <v>22</v>
      </c>
      <c r="G5155" s="1" t="s">
        <v>7568</v>
      </c>
      <c r="H5155" s="1" t="s">
        <v>8499</v>
      </c>
      <c r="I5155" s="1">
        <v>3</v>
      </c>
      <c r="L5155" s="1">
        <v>4</v>
      </c>
      <c r="M5155" s="2" t="s">
        <v>18707</v>
      </c>
      <c r="N5155" s="2" t="s">
        <v>11879</v>
      </c>
      <c r="T5155" s="1" t="s">
        <v>15640</v>
      </c>
      <c r="U5155" s="1" t="s">
        <v>266</v>
      </c>
      <c r="V5155" s="1" t="s">
        <v>8830</v>
      </c>
      <c r="Y5155" s="1" t="s">
        <v>3816</v>
      </c>
      <c r="Z5155" s="1" t="s">
        <v>9624</v>
      </c>
      <c r="AC5155" s="1">
        <v>18</v>
      </c>
      <c r="AD5155" s="1" t="s">
        <v>130</v>
      </c>
      <c r="AE5155" s="1" t="s">
        <v>11547</v>
      </c>
      <c r="AG5155" s="1" t="s">
        <v>16621</v>
      </c>
      <c r="AT5155" s="1" t="s">
        <v>269</v>
      </c>
      <c r="AU5155" s="1" t="s">
        <v>8873</v>
      </c>
      <c r="AV5155" s="1" t="s">
        <v>1635</v>
      </c>
      <c r="AW5155" s="1" t="s">
        <v>10020</v>
      </c>
      <c r="BB5155" s="1" t="s">
        <v>274</v>
      </c>
      <c r="BC5155" s="1" t="s">
        <v>8855</v>
      </c>
      <c r="BD5155" s="1" t="s">
        <v>7728</v>
      </c>
      <c r="BE5155" s="1" t="s">
        <v>9581</v>
      </c>
      <c r="BU5155" s="1" t="s">
        <v>3656</v>
      </c>
    </row>
    <row r="5156" spans="1:73" ht="13.5" customHeight="1">
      <c r="A5156" s="3" t="str">
        <f>HYPERLINK("http://kyu.snu.ac.kr/sdhj/index.jsp?type=hj/GK14605_00IH_0001_0090.jpg","1720_각북면_90")</f>
        <v>1720_각북면_90</v>
      </c>
      <c r="B5156" s="2">
        <v>1720</v>
      </c>
      <c r="C5156" s="2" t="s">
        <v>15637</v>
      </c>
      <c r="D5156" s="2" t="s">
        <v>15638</v>
      </c>
      <c r="E5156" s="2">
        <v>5155</v>
      </c>
      <c r="F5156" s="1">
        <v>22</v>
      </c>
      <c r="G5156" s="1" t="s">
        <v>7568</v>
      </c>
      <c r="H5156" s="1" t="s">
        <v>8499</v>
      </c>
      <c r="I5156" s="1">
        <v>3</v>
      </c>
      <c r="L5156" s="1">
        <v>4</v>
      </c>
      <c r="M5156" s="2" t="s">
        <v>18707</v>
      </c>
      <c r="N5156" s="2" t="s">
        <v>11879</v>
      </c>
      <c r="T5156" s="1" t="s">
        <v>15640</v>
      </c>
      <c r="U5156" s="1" t="s">
        <v>266</v>
      </c>
      <c r="V5156" s="1" t="s">
        <v>8830</v>
      </c>
      <c r="Y5156" s="1" t="s">
        <v>5843</v>
      </c>
      <c r="Z5156" s="1" t="s">
        <v>9623</v>
      </c>
      <c r="AC5156" s="1">
        <v>13</v>
      </c>
      <c r="AD5156" s="1" t="s">
        <v>229</v>
      </c>
      <c r="AE5156" s="1" t="s">
        <v>11524</v>
      </c>
      <c r="AG5156" s="1" t="s">
        <v>17598</v>
      </c>
      <c r="AT5156" s="1" t="s">
        <v>269</v>
      </c>
      <c r="AU5156" s="1" t="s">
        <v>8873</v>
      </c>
      <c r="AV5156" s="1" t="s">
        <v>1635</v>
      </c>
      <c r="AW5156" s="1" t="s">
        <v>10020</v>
      </c>
      <c r="BB5156" s="1" t="s">
        <v>274</v>
      </c>
      <c r="BC5156" s="1" t="s">
        <v>8855</v>
      </c>
      <c r="BD5156" s="1" t="s">
        <v>7728</v>
      </c>
      <c r="BE5156" s="1" t="s">
        <v>9581</v>
      </c>
      <c r="BU5156" s="1" t="s">
        <v>3656</v>
      </c>
    </row>
    <row r="5157" spans="1:73" ht="13.5" customHeight="1">
      <c r="A5157" s="3" t="str">
        <f>HYPERLINK("http://kyu.snu.ac.kr/sdhj/index.jsp?type=hj/GK14605_00IH_0001_0090.jpg","1720_각북면_90")</f>
        <v>1720_각북면_90</v>
      </c>
      <c r="B5157" s="2">
        <v>1720</v>
      </c>
      <c r="C5157" s="2" t="s">
        <v>16145</v>
      </c>
      <c r="D5157" s="2" t="s">
        <v>16146</v>
      </c>
      <c r="E5157" s="2">
        <v>5156</v>
      </c>
      <c r="F5157" s="1">
        <v>22</v>
      </c>
      <c r="G5157" s="1" t="s">
        <v>7568</v>
      </c>
      <c r="H5157" s="1" t="s">
        <v>8499</v>
      </c>
      <c r="I5157" s="1">
        <v>3</v>
      </c>
      <c r="L5157" s="1">
        <v>4</v>
      </c>
      <c r="M5157" s="2" t="s">
        <v>18707</v>
      </c>
      <c r="N5157" s="2" t="s">
        <v>11879</v>
      </c>
      <c r="T5157" s="1" t="s">
        <v>15640</v>
      </c>
      <c r="U5157" s="1" t="s">
        <v>77</v>
      </c>
      <c r="V5157" s="1" t="s">
        <v>8853</v>
      </c>
      <c r="Y5157" s="1" t="s">
        <v>1495</v>
      </c>
      <c r="Z5157" s="1" t="s">
        <v>9622</v>
      </c>
      <c r="AC5157" s="1">
        <v>9</v>
      </c>
      <c r="AD5157" s="1" t="s">
        <v>258</v>
      </c>
      <c r="AE5157" s="1" t="s">
        <v>11526</v>
      </c>
      <c r="AG5157" s="1" t="s">
        <v>16621</v>
      </c>
      <c r="AT5157" s="1" t="s">
        <v>269</v>
      </c>
      <c r="AU5157" s="1" t="s">
        <v>8873</v>
      </c>
      <c r="AV5157" s="1" t="s">
        <v>1635</v>
      </c>
      <c r="AW5157" s="1" t="s">
        <v>10020</v>
      </c>
      <c r="BB5157" s="1" t="s">
        <v>274</v>
      </c>
      <c r="BC5157" s="1" t="s">
        <v>8855</v>
      </c>
      <c r="BD5157" s="1" t="s">
        <v>7728</v>
      </c>
      <c r="BE5157" s="1" t="s">
        <v>9581</v>
      </c>
      <c r="BU5157" s="1" t="s">
        <v>3656</v>
      </c>
    </row>
    <row r="5158" spans="1:73" ht="13.5" customHeight="1">
      <c r="A5158" s="3" t="str">
        <f>HYPERLINK("http://kyu.snu.ac.kr/sdhj/index.jsp?type=hj/GK14605_00IH_0001_0090.jpg","1720_각북면_90")</f>
        <v>1720_각북면_90</v>
      </c>
      <c r="B5158" s="2">
        <v>1720</v>
      </c>
      <c r="C5158" s="2" t="s">
        <v>15637</v>
      </c>
      <c r="D5158" s="2" t="s">
        <v>15638</v>
      </c>
      <c r="E5158" s="2">
        <v>5157</v>
      </c>
      <c r="F5158" s="1">
        <v>22</v>
      </c>
      <c r="G5158" s="1" t="s">
        <v>7568</v>
      </c>
      <c r="H5158" s="1" t="s">
        <v>8499</v>
      </c>
      <c r="I5158" s="1">
        <v>3</v>
      </c>
      <c r="L5158" s="1">
        <v>4</v>
      </c>
      <c r="M5158" s="2" t="s">
        <v>18707</v>
      </c>
      <c r="N5158" s="2" t="s">
        <v>11879</v>
      </c>
      <c r="T5158" s="1" t="s">
        <v>15640</v>
      </c>
      <c r="U5158" s="1" t="s">
        <v>266</v>
      </c>
      <c r="V5158" s="1" t="s">
        <v>8830</v>
      </c>
      <c r="Y5158" s="1" t="s">
        <v>3448</v>
      </c>
      <c r="Z5158" s="1" t="s">
        <v>9621</v>
      </c>
      <c r="AC5158" s="1">
        <v>9</v>
      </c>
      <c r="AD5158" s="1" t="s">
        <v>258</v>
      </c>
      <c r="AE5158" s="1" t="s">
        <v>11526</v>
      </c>
      <c r="AF5158" s="1" t="s">
        <v>17599</v>
      </c>
      <c r="AG5158" s="1" t="s">
        <v>17600</v>
      </c>
      <c r="AV5158" s="1" t="s">
        <v>7729</v>
      </c>
      <c r="AW5158" s="1" t="s">
        <v>12073</v>
      </c>
      <c r="BB5158" s="1" t="s">
        <v>274</v>
      </c>
      <c r="BC5158" s="1" t="s">
        <v>8855</v>
      </c>
      <c r="BD5158" s="1" t="s">
        <v>7730</v>
      </c>
      <c r="BE5158" s="1" t="s">
        <v>9625</v>
      </c>
    </row>
    <row r="5159" spans="1:73" ht="13.5" customHeight="1">
      <c r="A5159" s="3" t="str">
        <f>HYPERLINK("http://kyu.snu.ac.kr/sdhj/index.jsp?type=hj/GK14605_00IH_0001_0090.jpg","1720_각북면_90")</f>
        <v>1720_각북면_90</v>
      </c>
      <c r="B5159" s="2">
        <v>1720</v>
      </c>
      <c r="C5159" s="2" t="s">
        <v>15637</v>
      </c>
      <c r="D5159" s="2" t="s">
        <v>15638</v>
      </c>
      <c r="E5159" s="2">
        <v>5158</v>
      </c>
      <c r="F5159" s="1">
        <v>22</v>
      </c>
      <c r="G5159" s="1" t="s">
        <v>7568</v>
      </c>
      <c r="H5159" s="1" t="s">
        <v>8499</v>
      </c>
      <c r="I5159" s="1">
        <v>3</v>
      </c>
      <c r="L5159" s="1">
        <v>4</v>
      </c>
      <c r="M5159" s="2" t="s">
        <v>18707</v>
      </c>
      <c r="N5159" s="2" t="s">
        <v>11879</v>
      </c>
      <c r="T5159" s="1" t="s">
        <v>15640</v>
      </c>
      <c r="U5159" s="1" t="s">
        <v>266</v>
      </c>
      <c r="V5159" s="1" t="s">
        <v>8830</v>
      </c>
      <c r="Y5159" s="1" t="s">
        <v>7719</v>
      </c>
      <c r="Z5159" s="1" t="s">
        <v>9620</v>
      </c>
      <c r="AF5159" s="1" t="s">
        <v>67</v>
      </c>
      <c r="AG5159" s="1" t="s">
        <v>9286</v>
      </c>
    </row>
    <row r="5160" spans="1:73" ht="13.5" customHeight="1">
      <c r="A5160" s="3" t="str">
        <f>HYPERLINK("http://kyu.snu.ac.kr/sdhj/index.jsp?type=hj/GK14605_00IH_0001_0090.jpg","1720_각북면_90")</f>
        <v>1720_각북면_90</v>
      </c>
      <c r="B5160" s="2">
        <v>1720</v>
      </c>
      <c r="C5160" s="2" t="s">
        <v>15637</v>
      </c>
      <c r="D5160" s="2" t="s">
        <v>15638</v>
      </c>
      <c r="E5160" s="2">
        <v>5159</v>
      </c>
      <c r="F5160" s="1">
        <v>22</v>
      </c>
      <c r="G5160" s="1" t="s">
        <v>7568</v>
      </c>
      <c r="H5160" s="1" t="s">
        <v>8499</v>
      </c>
      <c r="I5160" s="1">
        <v>3</v>
      </c>
      <c r="L5160" s="1">
        <v>4</v>
      </c>
      <c r="M5160" s="2" t="s">
        <v>18707</v>
      </c>
      <c r="N5160" s="2" t="s">
        <v>11879</v>
      </c>
      <c r="T5160" s="1" t="s">
        <v>15640</v>
      </c>
      <c r="U5160" s="1" t="s">
        <v>77</v>
      </c>
      <c r="V5160" s="1" t="s">
        <v>8853</v>
      </c>
      <c r="Y5160" s="1" t="s">
        <v>162</v>
      </c>
      <c r="Z5160" s="1" t="s">
        <v>9619</v>
      </c>
      <c r="AC5160" s="1">
        <v>8</v>
      </c>
      <c r="AD5160" s="1" t="s">
        <v>76</v>
      </c>
      <c r="AE5160" s="1" t="s">
        <v>11537</v>
      </c>
      <c r="AT5160" s="1" t="s">
        <v>269</v>
      </c>
      <c r="AU5160" s="1" t="s">
        <v>8873</v>
      </c>
      <c r="AV5160" s="1" t="s">
        <v>6094</v>
      </c>
      <c r="AW5160" s="1" t="s">
        <v>9678</v>
      </c>
      <c r="BB5160" s="1" t="s">
        <v>274</v>
      </c>
      <c r="BC5160" s="1" t="s">
        <v>8855</v>
      </c>
      <c r="BD5160" s="1" t="s">
        <v>7731</v>
      </c>
      <c r="BE5160" s="1" t="s">
        <v>12790</v>
      </c>
    </row>
    <row r="5161" spans="1:73" ht="13.5" customHeight="1">
      <c r="A5161" s="3" t="str">
        <f>HYPERLINK("http://kyu.snu.ac.kr/sdhj/index.jsp?type=hj/GK14605_00IH_0001_0090.jpg","1720_각북면_90")</f>
        <v>1720_각북면_90</v>
      </c>
      <c r="B5161" s="2">
        <v>1720</v>
      </c>
      <c r="C5161" s="2" t="s">
        <v>15637</v>
      </c>
      <c r="D5161" s="2" t="s">
        <v>15638</v>
      </c>
      <c r="E5161" s="2">
        <v>5160</v>
      </c>
      <c r="F5161" s="1">
        <v>22</v>
      </c>
      <c r="G5161" s="1" t="s">
        <v>7568</v>
      </c>
      <c r="H5161" s="1" t="s">
        <v>8499</v>
      </c>
      <c r="I5161" s="1">
        <v>3</v>
      </c>
      <c r="L5161" s="1">
        <v>4</v>
      </c>
      <c r="M5161" s="2" t="s">
        <v>18707</v>
      </c>
      <c r="N5161" s="2" t="s">
        <v>11879</v>
      </c>
      <c r="T5161" s="1" t="s">
        <v>15640</v>
      </c>
      <c r="U5161" s="1" t="s">
        <v>266</v>
      </c>
      <c r="V5161" s="1" t="s">
        <v>8830</v>
      </c>
      <c r="Y5161" s="1" t="s">
        <v>7732</v>
      </c>
      <c r="Z5161" s="1" t="s">
        <v>9618</v>
      </c>
      <c r="AC5161" s="1">
        <v>7</v>
      </c>
      <c r="AD5161" s="1" t="s">
        <v>454</v>
      </c>
      <c r="AE5161" s="1" t="s">
        <v>11543</v>
      </c>
      <c r="AT5161" s="1" t="s">
        <v>269</v>
      </c>
      <c r="AU5161" s="1" t="s">
        <v>8873</v>
      </c>
      <c r="AV5161" s="1" t="s">
        <v>6094</v>
      </c>
      <c r="AW5161" s="1" t="s">
        <v>9678</v>
      </c>
      <c r="BB5161" s="1" t="s">
        <v>274</v>
      </c>
      <c r="BC5161" s="1" t="s">
        <v>8855</v>
      </c>
      <c r="BD5161" s="1" t="s">
        <v>7731</v>
      </c>
      <c r="BE5161" s="1" t="s">
        <v>12790</v>
      </c>
      <c r="BU5161" s="1" t="s">
        <v>3656</v>
      </c>
    </row>
    <row r="5162" spans="1:73" ht="13.5" customHeight="1">
      <c r="A5162" s="3" t="str">
        <f>HYPERLINK("http://kyu.snu.ac.kr/sdhj/index.jsp?type=hj/GK14605_00IH_0001_0090.jpg","1720_각북면_90")</f>
        <v>1720_각북면_90</v>
      </c>
      <c r="B5162" s="2">
        <v>1720</v>
      </c>
      <c r="C5162" s="2" t="s">
        <v>15637</v>
      </c>
      <c r="D5162" s="2" t="s">
        <v>15638</v>
      </c>
      <c r="E5162" s="2">
        <v>5161</v>
      </c>
      <c r="F5162" s="1">
        <v>22</v>
      </c>
      <c r="G5162" s="1" t="s">
        <v>7568</v>
      </c>
      <c r="H5162" s="1" t="s">
        <v>8499</v>
      </c>
      <c r="I5162" s="1">
        <v>3</v>
      </c>
      <c r="L5162" s="1">
        <v>4</v>
      </c>
      <c r="M5162" s="2" t="s">
        <v>18707</v>
      </c>
      <c r="N5162" s="2" t="s">
        <v>11879</v>
      </c>
      <c r="T5162" s="1" t="s">
        <v>15640</v>
      </c>
      <c r="U5162" s="1" t="s">
        <v>266</v>
      </c>
      <c r="V5162" s="1" t="s">
        <v>8830</v>
      </c>
      <c r="Y5162" s="1" t="s">
        <v>7733</v>
      </c>
      <c r="Z5162" s="1" t="s">
        <v>9617</v>
      </c>
      <c r="AC5162" s="1">
        <v>7</v>
      </c>
      <c r="AD5162" s="1" t="s">
        <v>454</v>
      </c>
      <c r="AE5162" s="1" t="s">
        <v>11543</v>
      </c>
      <c r="AT5162" s="1" t="s">
        <v>840</v>
      </c>
      <c r="AU5162" s="1" t="s">
        <v>11962</v>
      </c>
      <c r="AV5162" s="1" t="s">
        <v>6877</v>
      </c>
      <c r="AW5162" s="1" t="s">
        <v>9908</v>
      </c>
      <c r="BB5162" s="1" t="s">
        <v>385</v>
      </c>
      <c r="BC5162" s="1" t="s">
        <v>17601</v>
      </c>
      <c r="BD5162" s="1" t="s">
        <v>3816</v>
      </c>
      <c r="BE5162" s="1" t="s">
        <v>9624</v>
      </c>
    </row>
    <row r="5163" spans="1:73" ht="13.5" customHeight="1">
      <c r="A5163" s="3" t="str">
        <f>HYPERLINK("http://kyu.snu.ac.kr/sdhj/index.jsp?type=hj/GK14605_00IH_0001_0090.jpg","1720_각북면_90")</f>
        <v>1720_각북면_90</v>
      </c>
      <c r="B5163" s="2">
        <v>1720</v>
      </c>
      <c r="C5163" s="2" t="s">
        <v>15851</v>
      </c>
      <c r="D5163" s="2" t="s">
        <v>15852</v>
      </c>
      <c r="E5163" s="2">
        <v>5162</v>
      </c>
      <c r="F5163" s="1">
        <v>22</v>
      </c>
      <c r="G5163" s="1" t="s">
        <v>7568</v>
      </c>
      <c r="H5163" s="1" t="s">
        <v>8499</v>
      </c>
      <c r="I5163" s="1">
        <v>3</v>
      </c>
      <c r="L5163" s="1">
        <v>4</v>
      </c>
      <c r="M5163" s="2" t="s">
        <v>18707</v>
      </c>
      <c r="N5163" s="2" t="s">
        <v>11879</v>
      </c>
      <c r="T5163" s="1" t="s">
        <v>15640</v>
      </c>
      <c r="U5163" s="1" t="s">
        <v>266</v>
      </c>
      <c r="V5163" s="1" t="s">
        <v>8830</v>
      </c>
      <c r="Y5163" s="1" t="s">
        <v>4349</v>
      </c>
      <c r="Z5163" s="1" t="s">
        <v>9616</v>
      </c>
      <c r="AC5163" s="1">
        <v>10</v>
      </c>
      <c r="AD5163" s="1" t="s">
        <v>138</v>
      </c>
      <c r="AE5163" s="1" t="s">
        <v>11522</v>
      </c>
      <c r="AT5163" s="1" t="s">
        <v>269</v>
      </c>
      <c r="AU5163" s="1" t="s">
        <v>8873</v>
      </c>
      <c r="AV5163" s="1" t="s">
        <v>7734</v>
      </c>
      <c r="AW5163" s="1" t="s">
        <v>12072</v>
      </c>
      <c r="BB5163" s="1" t="s">
        <v>274</v>
      </c>
      <c r="BC5163" s="1" t="s">
        <v>8855</v>
      </c>
      <c r="BD5163" s="1" t="s">
        <v>3283</v>
      </c>
      <c r="BE5163" s="1" t="s">
        <v>10561</v>
      </c>
    </row>
    <row r="5164" spans="1:73" ht="13.5" customHeight="1">
      <c r="A5164" s="3" t="str">
        <f>HYPERLINK("http://kyu.snu.ac.kr/sdhj/index.jsp?type=hj/GK14605_00IH_0001_0090.jpg","1720_각북면_90")</f>
        <v>1720_각북면_90</v>
      </c>
      <c r="B5164" s="2">
        <v>1720</v>
      </c>
      <c r="C5164" s="2" t="s">
        <v>15637</v>
      </c>
      <c r="D5164" s="2" t="s">
        <v>15638</v>
      </c>
      <c r="E5164" s="2">
        <v>5163</v>
      </c>
      <c r="F5164" s="1">
        <v>22</v>
      </c>
      <c r="G5164" s="1" t="s">
        <v>7568</v>
      </c>
      <c r="H5164" s="1" t="s">
        <v>8499</v>
      </c>
      <c r="I5164" s="1">
        <v>3</v>
      </c>
      <c r="L5164" s="1">
        <v>4</v>
      </c>
      <c r="M5164" s="2" t="s">
        <v>18707</v>
      </c>
      <c r="N5164" s="2" t="s">
        <v>11879</v>
      </c>
      <c r="T5164" s="1" t="s">
        <v>15640</v>
      </c>
      <c r="U5164" s="1" t="s">
        <v>266</v>
      </c>
      <c r="V5164" s="1" t="s">
        <v>8830</v>
      </c>
      <c r="Y5164" s="1" t="s">
        <v>519</v>
      </c>
      <c r="Z5164" s="1" t="s">
        <v>9615</v>
      </c>
      <c r="AC5164" s="1">
        <v>3</v>
      </c>
      <c r="AD5164" s="1" t="s">
        <v>561</v>
      </c>
      <c r="AE5164" s="1" t="s">
        <v>11535</v>
      </c>
      <c r="AG5164" s="1" t="s">
        <v>15646</v>
      </c>
      <c r="BB5164" s="1" t="s">
        <v>274</v>
      </c>
      <c r="BC5164" s="1" t="s">
        <v>8855</v>
      </c>
      <c r="BD5164" s="1" t="s">
        <v>7731</v>
      </c>
      <c r="BE5164" s="1" t="s">
        <v>12790</v>
      </c>
    </row>
    <row r="5165" spans="1:73" ht="13.5" customHeight="1">
      <c r="A5165" s="3" t="str">
        <f>HYPERLINK("http://kyu.snu.ac.kr/sdhj/index.jsp?type=hj/GK14605_00IH_0001_0090.jpg","1720_각북면_90")</f>
        <v>1720_각북면_90</v>
      </c>
      <c r="B5165" s="2">
        <v>1720</v>
      </c>
      <c r="C5165" s="2" t="s">
        <v>15637</v>
      </c>
      <c r="D5165" s="2" t="s">
        <v>15638</v>
      </c>
      <c r="E5165" s="2">
        <v>5164</v>
      </c>
      <c r="F5165" s="1">
        <v>22</v>
      </c>
      <c r="G5165" s="1" t="s">
        <v>7568</v>
      </c>
      <c r="H5165" s="1" t="s">
        <v>8499</v>
      </c>
      <c r="I5165" s="1">
        <v>3</v>
      </c>
      <c r="L5165" s="1">
        <v>4</v>
      </c>
      <c r="M5165" s="2" t="s">
        <v>18707</v>
      </c>
      <c r="N5165" s="2" t="s">
        <v>11879</v>
      </c>
      <c r="T5165" s="1" t="s">
        <v>15640</v>
      </c>
      <c r="U5165" s="1" t="s">
        <v>77</v>
      </c>
      <c r="V5165" s="1" t="s">
        <v>8853</v>
      </c>
      <c r="Y5165" s="1" t="s">
        <v>2388</v>
      </c>
      <c r="Z5165" s="1" t="s">
        <v>9614</v>
      </c>
      <c r="AC5165" s="1">
        <v>3</v>
      </c>
      <c r="AD5165" s="1" t="s">
        <v>561</v>
      </c>
      <c r="AE5165" s="1" t="s">
        <v>11535</v>
      </c>
      <c r="AF5165" s="1" t="s">
        <v>15466</v>
      </c>
      <c r="AG5165" s="1" t="s">
        <v>16224</v>
      </c>
      <c r="AT5165" s="1" t="s">
        <v>269</v>
      </c>
      <c r="AU5165" s="1" t="s">
        <v>8873</v>
      </c>
      <c r="AV5165" s="1" t="s">
        <v>6094</v>
      </c>
      <c r="AW5165" s="1" t="s">
        <v>9678</v>
      </c>
      <c r="BB5165" s="1" t="s">
        <v>274</v>
      </c>
      <c r="BC5165" s="1" t="s">
        <v>8855</v>
      </c>
      <c r="BD5165" s="1" t="s">
        <v>7731</v>
      </c>
      <c r="BE5165" s="1" t="s">
        <v>12790</v>
      </c>
    </row>
    <row r="5166" spans="1:73" ht="13.5" customHeight="1">
      <c r="A5166" s="3" t="str">
        <f>HYPERLINK("http://kyu.snu.ac.kr/sdhj/index.jsp?type=hj/GK14605_00IH_0001_0090.jpg","1720_각북면_90")</f>
        <v>1720_각북면_90</v>
      </c>
      <c r="B5166" s="2">
        <v>1720</v>
      </c>
      <c r="C5166" s="2" t="s">
        <v>15637</v>
      </c>
      <c r="D5166" s="2" t="s">
        <v>15638</v>
      </c>
      <c r="E5166" s="2">
        <v>5165</v>
      </c>
      <c r="F5166" s="1">
        <v>22</v>
      </c>
      <c r="G5166" s="1" t="s">
        <v>7568</v>
      </c>
      <c r="H5166" s="1" t="s">
        <v>8499</v>
      </c>
      <c r="I5166" s="1">
        <v>3</v>
      </c>
      <c r="L5166" s="1">
        <v>5</v>
      </c>
      <c r="M5166" s="2" t="s">
        <v>18708</v>
      </c>
      <c r="N5166" s="2" t="s">
        <v>18709</v>
      </c>
      <c r="O5166" s="1" t="s">
        <v>6</v>
      </c>
      <c r="P5166" s="1" t="s">
        <v>8656</v>
      </c>
      <c r="T5166" s="1" t="s">
        <v>15624</v>
      </c>
      <c r="U5166" s="1" t="s">
        <v>215</v>
      </c>
      <c r="V5166" s="1" t="s">
        <v>8866</v>
      </c>
      <c r="W5166" s="1" t="s">
        <v>1307</v>
      </c>
      <c r="X5166" s="1" t="s">
        <v>9271</v>
      </c>
      <c r="Y5166" s="1" t="s">
        <v>7735</v>
      </c>
      <c r="Z5166" s="1" t="s">
        <v>9613</v>
      </c>
      <c r="AC5166" s="1">
        <v>40</v>
      </c>
      <c r="AD5166" s="1" t="s">
        <v>141</v>
      </c>
      <c r="AE5166" s="1" t="s">
        <v>11557</v>
      </c>
      <c r="AJ5166" s="1" t="s">
        <v>17</v>
      </c>
      <c r="AK5166" s="1" t="s">
        <v>11718</v>
      </c>
      <c r="AL5166" s="1" t="s">
        <v>202</v>
      </c>
      <c r="AM5166" s="1" t="s">
        <v>11631</v>
      </c>
      <c r="AT5166" s="1" t="s">
        <v>46</v>
      </c>
      <c r="AU5166" s="1" t="s">
        <v>11959</v>
      </c>
      <c r="AV5166" s="1" t="s">
        <v>7736</v>
      </c>
      <c r="AW5166" s="1" t="s">
        <v>12071</v>
      </c>
      <c r="BG5166" s="1" t="s">
        <v>2679</v>
      </c>
      <c r="BH5166" s="1" t="s">
        <v>11970</v>
      </c>
      <c r="BI5166" s="1" t="s">
        <v>7737</v>
      </c>
      <c r="BJ5166" s="1" t="s">
        <v>17602</v>
      </c>
      <c r="BK5166" s="1" t="s">
        <v>46</v>
      </c>
      <c r="BL5166" s="1" t="s">
        <v>11959</v>
      </c>
      <c r="BM5166" s="1" t="s">
        <v>1974</v>
      </c>
      <c r="BN5166" s="1" t="s">
        <v>9906</v>
      </c>
      <c r="BO5166" s="1" t="s">
        <v>46</v>
      </c>
      <c r="BP5166" s="1" t="s">
        <v>11959</v>
      </c>
      <c r="BQ5166" s="1" t="s">
        <v>7738</v>
      </c>
      <c r="BR5166" s="1" t="s">
        <v>15149</v>
      </c>
      <c r="BS5166" s="1" t="s">
        <v>1510</v>
      </c>
      <c r="BT5166" s="1" t="s">
        <v>11754</v>
      </c>
    </row>
    <row r="5167" spans="1:73" ht="13.5" customHeight="1">
      <c r="A5167" s="3" t="str">
        <f>HYPERLINK("http://kyu.snu.ac.kr/sdhj/index.jsp?type=hj/GK14605_00IH_0001_0090.jpg","1720_각북면_90")</f>
        <v>1720_각북면_90</v>
      </c>
      <c r="B5167" s="2">
        <v>1720</v>
      </c>
      <c r="C5167" s="2" t="s">
        <v>16497</v>
      </c>
      <c r="D5167" s="2" t="s">
        <v>16498</v>
      </c>
      <c r="E5167" s="2">
        <v>5166</v>
      </c>
      <c r="F5167" s="1">
        <v>22</v>
      </c>
      <c r="G5167" s="1" t="s">
        <v>7568</v>
      </c>
      <c r="H5167" s="1" t="s">
        <v>8499</v>
      </c>
      <c r="I5167" s="1">
        <v>3</v>
      </c>
      <c r="L5167" s="1">
        <v>5</v>
      </c>
      <c r="M5167" s="2" t="s">
        <v>18708</v>
      </c>
      <c r="N5167" s="2" t="s">
        <v>18709</v>
      </c>
      <c r="S5167" s="1" t="s">
        <v>51</v>
      </c>
      <c r="T5167" s="1" t="s">
        <v>1413</v>
      </c>
      <c r="W5167" s="1" t="s">
        <v>3214</v>
      </c>
      <c r="X5167" s="1" t="s">
        <v>9280</v>
      </c>
      <c r="Y5167" s="1" t="s">
        <v>129</v>
      </c>
      <c r="Z5167" s="1" t="s">
        <v>9465</v>
      </c>
      <c r="AC5167" s="1">
        <v>35</v>
      </c>
      <c r="AD5167" s="1" t="s">
        <v>111</v>
      </c>
      <c r="AE5167" s="1" t="s">
        <v>8821</v>
      </c>
      <c r="AJ5167" s="1" t="s">
        <v>461</v>
      </c>
      <c r="AK5167" s="1" t="s">
        <v>11719</v>
      </c>
      <c r="AL5167" s="1" t="s">
        <v>320</v>
      </c>
      <c r="AM5167" s="1" t="s">
        <v>11723</v>
      </c>
      <c r="AT5167" s="1" t="s">
        <v>46</v>
      </c>
      <c r="AU5167" s="1" t="s">
        <v>11959</v>
      </c>
      <c r="AV5167" s="1" t="s">
        <v>7739</v>
      </c>
      <c r="AW5167" s="1" t="s">
        <v>12064</v>
      </c>
      <c r="BG5167" s="1" t="s">
        <v>46</v>
      </c>
      <c r="BH5167" s="1" t="s">
        <v>11959</v>
      </c>
      <c r="BI5167" s="1" t="s">
        <v>14889</v>
      </c>
      <c r="BJ5167" s="1" t="s">
        <v>13034</v>
      </c>
      <c r="BK5167" s="1" t="s">
        <v>3624</v>
      </c>
      <c r="BL5167" s="1" t="s">
        <v>13483</v>
      </c>
      <c r="BM5167" s="1" t="s">
        <v>7602</v>
      </c>
      <c r="BN5167" s="1" t="s">
        <v>13046</v>
      </c>
      <c r="BO5167" s="1" t="s">
        <v>48</v>
      </c>
      <c r="BP5167" s="1" t="s">
        <v>8899</v>
      </c>
      <c r="BQ5167" s="1" t="s">
        <v>7740</v>
      </c>
      <c r="BR5167" s="1" t="s">
        <v>14010</v>
      </c>
      <c r="BS5167" s="1" t="s">
        <v>158</v>
      </c>
      <c r="BT5167" s="1" t="s">
        <v>11647</v>
      </c>
    </row>
    <row r="5168" spans="1:73" ht="13.5" customHeight="1">
      <c r="A5168" s="3" t="str">
        <f>HYPERLINK("http://kyu.snu.ac.kr/sdhj/index.jsp?type=hj/GK14605_00IH_0001_0090.jpg","1720_각북면_90")</f>
        <v>1720_각북면_90</v>
      </c>
      <c r="B5168" s="2">
        <v>1720</v>
      </c>
      <c r="C5168" s="2" t="s">
        <v>15849</v>
      </c>
      <c r="D5168" s="2" t="s">
        <v>15850</v>
      </c>
      <c r="E5168" s="2">
        <v>5167</v>
      </c>
      <c r="F5168" s="1">
        <v>22</v>
      </c>
      <c r="G5168" s="1" t="s">
        <v>7568</v>
      </c>
      <c r="H5168" s="1" t="s">
        <v>8499</v>
      </c>
      <c r="I5168" s="1">
        <v>3</v>
      </c>
      <c r="L5168" s="1">
        <v>5</v>
      </c>
      <c r="M5168" s="2" t="s">
        <v>18708</v>
      </c>
      <c r="N5168" s="2" t="s">
        <v>18709</v>
      </c>
      <c r="T5168" s="1" t="s">
        <v>15640</v>
      </c>
      <c r="U5168" s="1" t="s">
        <v>266</v>
      </c>
      <c r="V5168" s="1" t="s">
        <v>8830</v>
      </c>
      <c r="Y5168" s="1" t="s">
        <v>18867</v>
      </c>
      <c r="Z5168" s="1" t="s">
        <v>15903</v>
      </c>
      <c r="AC5168" s="1">
        <v>35</v>
      </c>
      <c r="AD5168" s="1" t="s">
        <v>111</v>
      </c>
      <c r="AE5168" s="1" t="s">
        <v>8821</v>
      </c>
      <c r="BB5168" s="1" t="s">
        <v>274</v>
      </c>
      <c r="BC5168" s="1" t="s">
        <v>8855</v>
      </c>
      <c r="BD5168" s="1" t="s">
        <v>18938</v>
      </c>
      <c r="BE5168" s="1" t="s">
        <v>15823</v>
      </c>
    </row>
    <row r="5169" spans="1:73" ht="13.5" customHeight="1">
      <c r="A5169" s="3" t="str">
        <f>HYPERLINK("http://kyu.snu.ac.kr/sdhj/index.jsp?type=hj/GK14605_00IH_0001_0090.jpg","1720_각북면_90")</f>
        <v>1720_각북면_90</v>
      </c>
      <c r="B5169" s="2">
        <v>1720</v>
      </c>
      <c r="C5169" s="2" t="s">
        <v>15637</v>
      </c>
      <c r="D5169" s="2" t="s">
        <v>15638</v>
      </c>
      <c r="E5169" s="2">
        <v>5168</v>
      </c>
      <c r="F5169" s="1">
        <v>22</v>
      </c>
      <c r="G5169" s="1" t="s">
        <v>7568</v>
      </c>
      <c r="H5169" s="1" t="s">
        <v>8499</v>
      </c>
      <c r="I5169" s="1">
        <v>3</v>
      </c>
      <c r="L5169" s="1">
        <v>5</v>
      </c>
      <c r="M5169" s="2" t="s">
        <v>18708</v>
      </c>
      <c r="N5169" s="2" t="s">
        <v>18709</v>
      </c>
      <c r="T5169" s="1" t="s">
        <v>15640</v>
      </c>
      <c r="U5169" s="1" t="s">
        <v>266</v>
      </c>
      <c r="V5169" s="1" t="s">
        <v>8830</v>
      </c>
      <c r="Y5169" s="1" t="s">
        <v>19011</v>
      </c>
      <c r="Z5169" s="1" t="s">
        <v>9612</v>
      </c>
      <c r="AC5169" s="1">
        <v>50</v>
      </c>
      <c r="AD5169" s="1" t="s">
        <v>54</v>
      </c>
      <c r="AE5169" s="1" t="s">
        <v>11446</v>
      </c>
      <c r="BB5169" s="1" t="s">
        <v>274</v>
      </c>
      <c r="BC5169" s="1" t="s">
        <v>8855</v>
      </c>
      <c r="BD5169" s="1" t="s">
        <v>7741</v>
      </c>
      <c r="BE5169" s="1" t="s">
        <v>12789</v>
      </c>
    </row>
    <row r="5170" spans="1:73" ht="13.5" customHeight="1">
      <c r="A5170" s="3" t="str">
        <f>HYPERLINK("http://kyu.snu.ac.kr/sdhj/index.jsp?type=hj/GK14605_00IH_0001_0090.jpg","1720_각북면_90")</f>
        <v>1720_각북면_90</v>
      </c>
      <c r="B5170" s="2">
        <v>1720</v>
      </c>
      <c r="C5170" s="2" t="s">
        <v>15637</v>
      </c>
      <c r="D5170" s="2" t="s">
        <v>15638</v>
      </c>
      <c r="E5170" s="2">
        <v>5169</v>
      </c>
      <c r="F5170" s="1">
        <v>22</v>
      </c>
      <c r="G5170" s="1" t="s">
        <v>7568</v>
      </c>
      <c r="H5170" s="1" t="s">
        <v>8499</v>
      </c>
      <c r="I5170" s="1">
        <v>4</v>
      </c>
      <c r="J5170" s="1" t="s">
        <v>7742</v>
      </c>
      <c r="K5170" s="1" t="s">
        <v>8531</v>
      </c>
      <c r="L5170" s="1">
        <v>1</v>
      </c>
      <c r="M5170" s="2" t="s">
        <v>6555</v>
      </c>
      <c r="N5170" s="2" t="s">
        <v>9611</v>
      </c>
      <c r="T5170" s="1" t="s">
        <v>15624</v>
      </c>
      <c r="U5170" s="1" t="s">
        <v>7743</v>
      </c>
      <c r="V5170" s="1" t="s">
        <v>8889</v>
      </c>
      <c r="Y5170" s="1" t="s">
        <v>6555</v>
      </c>
      <c r="Z5170" s="1" t="s">
        <v>9611</v>
      </c>
      <c r="AC5170" s="1">
        <v>49</v>
      </c>
      <c r="AD5170" s="1" t="s">
        <v>181</v>
      </c>
      <c r="AE5170" s="1" t="s">
        <v>11525</v>
      </c>
      <c r="AJ5170" s="1" t="s">
        <v>17</v>
      </c>
      <c r="AK5170" s="1" t="s">
        <v>11718</v>
      </c>
      <c r="AL5170" s="1" t="s">
        <v>50</v>
      </c>
      <c r="AM5170" s="1" t="s">
        <v>15656</v>
      </c>
      <c r="AN5170" s="1" t="s">
        <v>602</v>
      </c>
      <c r="AO5170" s="1" t="s">
        <v>8712</v>
      </c>
      <c r="AP5170" s="1" t="s">
        <v>215</v>
      </c>
      <c r="AQ5170" s="1" t="s">
        <v>8866</v>
      </c>
      <c r="AR5170" s="1" t="s">
        <v>7744</v>
      </c>
      <c r="AS5170" s="1" t="s">
        <v>11815</v>
      </c>
      <c r="AT5170" s="1" t="s">
        <v>269</v>
      </c>
      <c r="AU5170" s="1" t="s">
        <v>8873</v>
      </c>
      <c r="AV5170" s="1" t="s">
        <v>18895</v>
      </c>
      <c r="AW5170" s="1" t="s">
        <v>17603</v>
      </c>
      <c r="BB5170" s="1" t="s">
        <v>385</v>
      </c>
      <c r="BC5170" s="1" t="s">
        <v>17604</v>
      </c>
      <c r="BD5170" s="1" t="s">
        <v>672</v>
      </c>
      <c r="BE5170" s="1" t="s">
        <v>9646</v>
      </c>
      <c r="BG5170" s="1" t="s">
        <v>269</v>
      </c>
      <c r="BH5170" s="1" t="s">
        <v>8873</v>
      </c>
      <c r="BI5170" s="1" t="s">
        <v>3060</v>
      </c>
      <c r="BJ5170" s="1" t="s">
        <v>17605</v>
      </c>
      <c r="BK5170" s="1" t="s">
        <v>269</v>
      </c>
      <c r="BL5170" s="1" t="s">
        <v>8873</v>
      </c>
      <c r="BM5170" s="1" t="s">
        <v>4112</v>
      </c>
      <c r="BN5170" s="1" t="s">
        <v>10212</v>
      </c>
      <c r="BO5170" s="1" t="s">
        <v>88</v>
      </c>
      <c r="BP5170" s="1" t="s">
        <v>8828</v>
      </c>
      <c r="BQ5170" s="1" t="s">
        <v>19012</v>
      </c>
      <c r="BR5170" s="1" t="s">
        <v>17606</v>
      </c>
      <c r="BS5170" s="1" t="s">
        <v>1785</v>
      </c>
      <c r="BT5170" s="1" t="s">
        <v>11643</v>
      </c>
    </row>
    <row r="5171" spans="1:73" ht="13.5" customHeight="1">
      <c r="A5171" s="3" t="str">
        <f>HYPERLINK("http://kyu.snu.ac.kr/sdhj/index.jsp?type=hj/GK14605_00IH_0001_0090.jpg","1720_각북면_90")</f>
        <v>1720_각북면_90</v>
      </c>
      <c r="B5171" s="2">
        <v>1720</v>
      </c>
      <c r="C5171" s="2" t="s">
        <v>15941</v>
      </c>
      <c r="D5171" s="2" t="s">
        <v>15942</v>
      </c>
      <c r="E5171" s="2">
        <v>5170</v>
      </c>
      <c r="F5171" s="1">
        <v>22</v>
      </c>
      <c r="G5171" s="1" t="s">
        <v>7568</v>
      </c>
      <c r="H5171" s="1" t="s">
        <v>8499</v>
      </c>
      <c r="I5171" s="1">
        <v>4</v>
      </c>
      <c r="L5171" s="1">
        <v>1</v>
      </c>
      <c r="M5171" s="2" t="s">
        <v>6555</v>
      </c>
      <c r="N5171" s="2" t="s">
        <v>9611</v>
      </c>
      <c r="S5171" s="1" t="s">
        <v>51</v>
      </c>
      <c r="T5171" s="1" t="s">
        <v>1413</v>
      </c>
      <c r="U5171" s="1" t="s">
        <v>278</v>
      </c>
      <c r="V5171" s="1" t="s">
        <v>8843</v>
      </c>
      <c r="Y5171" s="1" t="s">
        <v>6244</v>
      </c>
      <c r="Z5171" s="1" t="s">
        <v>9586</v>
      </c>
      <c r="AC5171" s="1">
        <v>45</v>
      </c>
      <c r="AD5171" s="1" t="s">
        <v>185</v>
      </c>
      <c r="AE5171" s="1" t="s">
        <v>11528</v>
      </c>
      <c r="AJ5171" s="1" t="s">
        <v>17</v>
      </c>
      <c r="AK5171" s="1" t="s">
        <v>11718</v>
      </c>
      <c r="AL5171" s="1" t="s">
        <v>320</v>
      </c>
      <c r="AM5171" s="1" t="s">
        <v>11723</v>
      </c>
      <c r="AN5171" s="1" t="s">
        <v>280</v>
      </c>
      <c r="AO5171" s="1" t="s">
        <v>9917</v>
      </c>
      <c r="AR5171" s="1" t="s">
        <v>7745</v>
      </c>
      <c r="AS5171" s="1" t="s">
        <v>11814</v>
      </c>
      <c r="AT5171" s="1" t="s">
        <v>269</v>
      </c>
      <c r="AU5171" s="1" t="s">
        <v>8873</v>
      </c>
      <c r="AV5171" s="1" t="s">
        <v>7746</v>
      </c>
      <c r="AW5171" s="1" t="s">
        <v>12070</v>
      </c>
      <c r="BB5171" s="1" t="s">
        <v>278</v>
      </c>
      <c r="BC5171" s="1" t="s">
        <v>8843</v>
      </c>
      <c r="BD5171" s="1" t="s">
        <v>3753</v>
      </c>
      <c r="BE5171" s="1" t="s">
        <v>10946</v>
      </c>
      <c r="BG5171" s="1" t="s">
        <v>269</v>
      </c>
      <c r="BH5171" s="1" t="s">
        <v>8873</v>
      </c>
      <c r="BI5171" s="1" t="s">
        <v>1530</v>
      </c>
      <c r="BJ5171" s="1" t="s">
        <v>12138</v>
      </c>
      <c r="BK5171" s="1" t="s">
        <v>269</v>
      </c>
      <c r="BL5171" s="1" t="s">
        <v>8873</v>
      </c>
      <c r="BM5171" s="1" t="s">
        <v>4779</v>
      </c>
      <c r="BN5171" s="1" t="s">
        <v>12261</v>
      </c>
      <c r="BO5171" s="1" t="s">
        <v>88</v>
      </c>
      <c r="BP5171" s="1" t="s">
        <v>8828</v>
      </c>
      <c r="BQ5171" s="1" t="s">
        <v>7747</v>
      </c>
      <c r="BR5171" s="1" t="s">
        <v>15152</v>
      </c>
      <c r="BS5171" s="1" t="s">
        <v>41</v>
      </c>
      <c r="BT5171" s="1" t="s">
        <v>11660</v>
      </c>
    </row>
    <row r="5172" spans="1:73" ht="13.5" customHeight="1">
      <c r="A5172" s="3" t="str">
        <f>HYPERLINK("http://kyu.snu.ac.kr/sdhj/index.jsp?type=hj/GK14605_00IH_0001_0090.jpg","1720_각북면_90")</f>
        <v>1720_각북면_90</v>
      </c>
      <c r="B5172" s="2">
        <v>1720</v>
      </c>
      <c r="C5172" s="2" t="s">
        <v>15796</v>
      </c>
      <c r="D5172" s="2" t="s">
        <v>15797</v>
      </c>
      <c r="E5172" s="2">
        <v>5171</v>
      </c>
      <c r="F5172" s="1">
        <v>22</v>
      </c>
      <c r="G5172" s="1" t="s">
        <v>7568</v>
      </c>
      <c r="H5172" s="1" t="s">
        <v>8499</v>
      </c>
      <c r="I5172" s="1">
        <v>4</v>
      </c>
      <c r="L5172" s="1">
        <v>1</v>
      </c>
      <c r="M5172" s="2" t="s">
        <v>6555</v>
      </c>
      <c r="N5172" s="2" t="s">
        <v>9611</v>
      </c>
      <c r="S5172" s="1" t="s">
        <v>7748</v>
      </c>
      <c r="T5172" s="1" t="s">
        <v>8725</v>
      </c>
      <c r="Y5172" s="1" t="s">
        <v>7749</v>
      </c>
      <c r="Z5172" s="1" t="s">
        <v>9610</v>
      </c>
      <c r="AC5172" s="1">
        <v>54</v>
      </c>
      <c r="AD5172" s="1" t="s">
        <v>804</v>
      </c>
      <c r="AE5172" s="1" t="s">
        <v>11540</v>
      </c>
    </row>
    <row r="5173" spans="1:73" ht="13.5" customHeight="1">
      <c r="A5173" s="3" t="str">
        <f>HYPERLINK("http://kyu.snu.ac.kr/sdhj/index.jsp?type=hj/GK14605_00IH_0001_0090.jpg","1720_각북면_90")</f>
        <v>1720_각북면_90</v>
      </c>
      <c r="B5173" s="2">
        <v>1720</v>
      </c>
      <c r="C5173" s="2" t="s">
        <v>15876</v>
      </c>
      <c r="D5173" s="2" t="s">
        <v>15877</v>
      </c>
      <c r="E5173" s="2">
        <v>5172</v>
      </c>
      <c r="F5173" s="1">
        <v>22</v>
      </c>
      <c r="G5173" s="1" t="s">
        <v>7568</v>
      </c>
      <c r="H5173" s="1" t="s">
        <v>8499</v>
      </c>
      <c r="I5173" s="1">
        <v>4</v>
      </c>
      <c r="L5173" s="1">
        <v>1</v>
      </c>
      <c r="M5173" s="2" t="s">
        <v>6555</v>
      </c>
      <c r="N5173" s="2" t="s">
        <v>9611</v>
      </c>
      <c r="S5173" s="1" t="s">
        <v>68</v>
      </c>
      <c r="T5173" s="1" t="s">
        <v>8708</v>
      </c>
      <c r="Y5173" s="1" t="s">
        <v>53</v>
      </c>
      <c r="Z5173" s="1" t="s">
        <v>9315</v>
      </c>
      <c r="AC5173" s="1">
        <v>11</v>
      </c>
      <c r="AD5173" s="1" t="s">
        <v>70</v>
      </c>
      <c r="AE5173" s="1" t="s">
        <v>11531</v>
      </c>
    </row>
    <row r="5174" spans="1:73" ht="13.5" customHeight="1">
      <c r="A5174" s="3" t="str">
        <f>HYPERLINK("http://kyu.snu.ac.kr/sdhj/index.jsp?type=hj/GK14605_00IH_0001_0090.jpg","1720_각북면_90")</f>
        <v>1720_각북면_90</v>
      </c>
      <c r="B5174" s="2">
        <v>1720</v>
      </c>
      <c r="C5174" s="2" t="s">
        <v>15637</v>
      </c>
      <c r="D5174" s="2" t="s">
        <v>15638</v>
      </c>
      <c r="E5174" s="2">
        <v>5173</v>
      </c>
      <c r="F5174" s="1">
        <v>22</v>
      </c>
      <c r="G5174" s="1" t="s">
        <v>7568</v>
      </c>
      <c r="H5174" s="1" t="s">
        <v>8499</v>
      </c>
      <c r="I5174" s="1">
        <v>4</v>
      </c>
      <c r="L5174" s="1">
        <v>2</v>
      </c>
      <c r="M5174" s="2" t="s">
        <v>18693</v>
      </c>
      <c r="N5174" s="2" t="s">
        <v>18694</v>
      </c>
      <c r="Q5174" s="1" t="s">
        <v>7750</v>
      </c>
      <c r="R5174" s="1" t="s">
        <v>8660</v>
      </c>
      <c r="T5174" s="1" t="s">
        <v>15624</v>
      </c>
      <c r="U5174" s="1" t="s">
        <v>508</v>
      </c>
      <c r="V5174" s="1" t="s">
        <v>8888</v>
      </c>
      <c r="W5174" s="1" t="s">
        <v>245</v>
      </c>
      <c r="X5174" s="1" t="s">
        <v>9269</v>
      </c>
      <c r="Y5174" s="1" t="s">
        <v>129</v>
      </c>
      <c r="Z5174" s="1" t="s">
        <v>9465</v>
      </c>
      <c r="AC5174" s="1">
        <v>44</v>
      </c>
      <c r="AD5174" s="1" t="s">
        <v>362</v>
      </c>
      <c r="AE5174" s="1" t="s">
        <v>11561</v>
      </c>
      <c r="AJ5174" s="1" t="s">
        <v>461</v>
      </c>
      <c r="AK5174" s="1" t="s">
        <v>11719</v>
      </c>
      <c r="AL5174" s="1" t="s">
        <v>158</v>
      </c>
      <c r="AM5174" s="1" t="s">
        <v>11647</v>
      </c>
      <c r="AT5174" s="1" t="s">
        <v>46</v>
      </c>
      <c r="AU5174" s="1" t="s">
        <v>11959</v>
      </c>
      <c r="AV5174" s="1" t="s">
        <v>7751</v>
      </c>
      <c r="AW5174" s="1" t="s">
        <v>12069</v>
      </c>
      <c r="BG5174" s="1" t="s">
        <v>860</v>
      </c>
      <c r="BH5174" s="1" t="s">
        <v>9007</v>
      </c>
      <c r="BI5174" s="1" t="s">
        <v>7752</v>
      </c>
      <c r="BJ5174" s="1" t="s">
        <v>13041</v>
      </c>
      <c r="BK5174" s="1" t="s">
        <v>7753</v>
      </c>
      <c r="BL5174" s="1" t="s">
        <v>13489</v>
      </c>
      <c r="BM5174" s="1" t="s">
        <v>4907</v>
      </c>
      <c r="BN5174" s="1" t="s">
        <v>12400</v>
      </c>
      <c r="BO5174" s="1" t="s">
        <v>7754</v>
      </c>
      <c r="BP5174" s="1" t="s">
        <v>13980</v>
      </c>
      <c r="BQ5174" s="1" t="s">
        <v>7755</v>
      </c>
      <c r="BR5174" s="1" t="s">
        <v>14990</v>
      </c>
      <c r="BS5174" s="1" t="s">
        <v>152</v>
      </c>
      <c r="BT5174" s="1" t="s">
        <v>11667</v>
      </c>
    </row>
    <row r="5175" spans="1:73" ht="13.5" customHeight="1">
      <c r="A5175" s="3" t="str">
        <f>HYPERLINK("http://kyu.snu.ac.kr/sdhj/index.jsp?type=hj/GK14605_00IH_0001_0090.jpg","1720_각북면_90")</f>
        <v>1720_각북면_90</v>
      </c>
      <c r="B5175" s="2">
        <v>1720</v>
      </c>
      <c r="C5175" s="2" t="s">
        <v>15963</v>
      </c>
      <c r="D5175" s="2" t="s">
        <v>15964</v>
      </c>
      <c r="E5175" s="2">
        <v>5174</v>
      </c>
      <c r="F5175" s="1">
        <v>22</v>
      </c>
      <c r="G5175" s="1" t="s">
        <v>7568</v>
      </c>
      <c r="H5175" s="1" t="s">
        <v>8499</v>
      </c>
      <c r="I5175" s="1">
        <v>4</v>
      </c>
      <c r="L5175" s="1">
        <v>2</v>
      </c>
      <c r="M5175" s="2" t="s">
        <v>18693</v>
      </c>
      <c r="N5175" s="2" t="s">
        <v>18694</v>
      </c>
      <c r="S5175" s="1" t="s">
        <v>226</v>
      </c>
      <c r="T5175" s="1" t="s">
        <v>8709</v>
      </c>
      <c r="AC5175" s="1">
        <v>9</v>
      </c>
      <c r="AD5175" s="1" t="s">
        <v>258</v>
      </c>
      <c r="AE5175" s="1" t="s">
        <v>11526</v>
      </c>
    </row>
    <row r="5176" spans="1:73" ht="13.5" customHeight="1">
      <c r="A5176" s="3" t="str">
        <f>HYPERLINK("http://kyu.snu.ac.kr/sdhj/index.jsp?type=hj/GK14605_00IH_0001_0090.jpg","1720_각북면_90")</f>
        <v>1720_각북면_90</v>
      </c>
      <c r="B5176" s="2">
        <v>1720</v>
      </c>
      <c r="C5176" s="2" t="s">
        <v>15637</v>
      </c>
      <c r="D5176" s="2" t="s">
        <v>15638</v>
      </c>
      <c r="E5176" s="2">
        <v>5175</v>
      </c>
      <c r="F5176" s="1">
        <v>22</v>
      </c>
      <c r="G5176" s="1" t="s">
        <v>7568</v>
      </c>
      <c r="H5176" s="1" t="s">
        <v>8499</v>
      </c>
      <c r="I5176" s="1">
        <v>4</v>
      </c>
      <c r="L5176" s="1">
        <v>2</v>
      </c>
      <c r="M5176" s="2" t="s">
        <v>18693</v>
      </c>
      <c r="N5176" s="2" t="s">
        <v>18694</v>
      </c>
      <c r="S5176" s="1" t="s">
        <v>71</v>
      </c>
      <c r="T5176" s="1" t="s">
        <v>8710</v>
      </c>
      <c r="Y5176" s="1" t="s">
        <v>7756</v>
      </c>
      <c r="Z5176" s="1" t="s">
        <v>9609</v>
      </c>
      <c r="AF5176" s="1" t="s">
        <v>67</v>
      </c>
      <c r="AG5176" s="1" t="s">
        <v>9286</v>
      </c>
    </row>
    <row r="5177" spans="1:73" ht="13.5" customHeight="1">
      <c r="A5177" s="3" t="str">
        <f>HYPERLINK("http://kyu.snu.ac.kr/sdhj/index.jsp?type=hj/GK14605_00IH_0001_0090.jpg","1720_각북면_90")</f>
        <v>1720_각북면_90</v>
      </c>
      <c r="B5177" s="2">
        <v>1720</v>
      </c>
      <c r="C5177" s="2" t="s">
        <v>15637</v>
      </c>
      <c r="D5177" s="2" t="s">
        <v>15638</v>
      </c>
      <c r="E5177" s="2">
        <v>5176</v>
      </c>
      <c r="F5177" s="1">
        <v>22</v>
      </c>
      <c r="G5177" s="1" t="s">
        <v>7568</v>
      </c>
      <c r="H5177" s="1" t="s">
        <v>8499</v>
      </c>
      <c r="I5177" s="1">
        <v>4</v>
      </c>
      <c r="L5177" s="1">
        <v>2</v>
      </c>
      <c r="M5177" s="2" t="s">
        <v>18693</v>
      </c>
      <c r="N5177" s="2" t="s">
        <v>18694</v>
      </c>
      <c r="T5177" s="1" t="s">
        <v>15640</v>
      </c>
      <c r="U5177" s="1" t="s">
        <v>266</v>
      </c>
      <c r="V5177" s="1" t="s">
        <v>8830</v>
      </c>
      <c r="Y5177" s="1" t="s">
        <v>3869</v>
      </c>
      <c r="Z5177" s="1" t="s">
        <v>9608</v>
      </c>
      <c r="AC5177" s="1">
        <v>47</v>
      </c>
      <c r="AD5177" s="1" t="s">
        <v>246</v>
      </c>
      <c r="AE5177" s="1" t="s">
        <v>11545</v>
      </c>
      <c r="AT5177" s="1" t="s">
        <v>390</v>
      </c>
      <c r="AU5177" s="1" t="s">
        <v>11984</v>
      </c>
      <c r="AV5177" s="1" t="s">
        <v>7757</v>
      </c>
      <c r="AW5177" s="1" t="s">
        <v>15383</v>
      </c>
      <c r="BB5177" s="1" t="s">
        <v>274</v>
      </c>
      <c r="BC5177" s="1" t="s">
        <v>8855</v>
      </c>
      <c r="BD5177" s="1" t="s">
        <v>1315</v>
      </c>
      <c r="BE5177" s="1" t="s">
        <v>9801</v>
      </c>
    </row>
    <row r="5178" spans="1:73" ht="13.5" customHeight="1">
      <c r="A5178" s="3" t="str">
        <f>HYPERLINK("http://kyu.snu.ac.kr/sdhj/index.jsp?type=hj/GK14605_00IH_0001_0090.jpg","1720_각북면_90")</f>
        <v>1720_각북면_90</v>
      </c>
      <c r="B5178" s="2">
        <v>1720</v>
      </c>
      <c r="C5178" s="2" t="s">
        <v>15866</v>
      </c>
      <c r="D5178" s="2" t="s">
        <v>15867</v>
      </c>
      <c r="E5178" s="2">
        <v>5177</v>
      </c>
      <c r="F5178" s="1">
        <v>22</v>
      </c>
      <c r="G5178" s="1" t="s">
        <v>7568</v>
      </c>
      <c r="H5178" s="1" t="s">
        <v>8499</v>
      </c>
      <c r="I5178" s="1">
        <v>4</v>
      </c>
      <c r="L5178" s="1">
        <v>2</v>
      </c>
      <c r="M5178" s="2" t="s">
        <v>18693</v>
      </c>
      <c r="N5178" s="2" t="s">
        <v>18694</v>
      </c>
      <c r="T5178" s="1" t="s">
        <v>15640</v>
      </c>
      <c r="U5178" s="1" t="s">
        <v>266</v>
      </c>
      <c r="V5178" s="1" t="s">
        <v>8830</v>
      </c>
      <c r="Y5178" s="1" t="s">
        <v>2476</v>
      </c>
      <c r="Z5178" s="1" t="s">
        <v>9607</v>
      </c>
      <c r="AC5178" s="1">
        <v>42</v>
      </c>
      <c r="AD5178" s="1" t="s">
        <v>374</v>
      </c>
      <c r="AE5178" s="1" t="s">
        <v>11556</v>
      </c>
      <c r="AT5178" s="1" t="s">
        <v>390</v>
      </c>
      <c r="AU5178" s="1" t="s">
        <v>11984</v>
      </c>
      <c r="AV5178" s="1" t="s">
        <v>7757</v>
      </c>
      <c r="AW5178" s="1" t="s">
        <v>15383</v>
      </c>
      <c r="BB5178" s="1" t="s">
        <v>274</v>
      </c>
      <c r="BC5178" s="1" t="s">
        <v>8855</v>
      </c>
      <c r="BD5178" s="1" t="s">
        <v>1315</v>
      </c>
      <c r="BE5178" s="1" t="s">
        <v>9801</v>
      </c>
      <c r="BU5178" s="1" t="s">
        <v>3656</v>
      </c>
    </row>
    <row r="5179" spans="1:73" ht="13.5" customHeight="1">
      <c r="A5179" s="3" t="str">
        <f>HYPERLINK("http://kyu.snu.ac.kr/sdhj/index.jsp?type=hj/GK14605_00IH_0001_0090.jpg","1720_각북면_90")</f>
        <v>1720_각북면_90</v>
      </c>
      <c r="B5179" s="2">
        <v>1720</v>
      </c>
      <c r="C5179" s="2" t="s">
        <v>15866</v>
      </c>
      <c r="D5179" s="2" t="s">
        <v>15867</v>
      </c>
      <c r="E5179" s="2">
        <v>5178</v>
      </c>
      <c r="F5179" s="1">
        <v>22</v>
      </c>
      <c r="G5179" s="1" t="s">
        <v>7568</v>
      </c>
      <c r="H5179" s="1" t="s">
        <v>8499</v>
      </c>
      <c r="I5179" s="1">
        <v>4</v>
      </c>
      <c r="L5179" s="1">
        <v>2</v>
      </c>
      <c r="M5179" s="2" t="s">
        <v>18693</v>
      </c>
      <c r="N5179" s="2" t="s">
        <v>18694</v>
      </c>
      <c r="T5179" s="1" t="s">
        <v>15640</v>
      </c>
      <c r="U5179" s="1" t="s">
        <v>266</v>
      </c>
      <c r="V5179" s="1" t="s">
        <v>8830</v>
      </c>
      <c r="Y5179" s="1" t="s">
        <v>7758</v>
      </c>
      <c r="Z5179" s="1" t="s">
        <v>9606</v>
      </c>
      <c r="AC5179" s="1">
        <v>39</v>
      </c>
      <c r="AD5179" s="1" t="s">
        <v>119</v>
      </c>
      <c r="AE5179" s="1" t="s">
        <v>9334</v>
      </c>
      <c r="AT5179" s="1" t="s">
        <v>269</v>
      </c>
      <c r="AU5179" s="1" t="s">
        <v>8873</v>
      </c>
      <c r="AV5179" s="1" t="s">
        <v>1150</v>
      </c>
      <c r="AW5179" s="1" t="s">
        <v>10050</v>
      </c>
      <c r="BB5179" s="1" t="s">
        <v>274</v>
      </c>
      <c r="BC5179" s="1" t="s">
        <v>8855</v>
      </c>
      <c r="BD5179" s="1" t="s">
        <v>3341</v>
      </c>
      <c r="BE5179" s="1" t="s">
        <v>10175</v>
      </c>
    </row>
    <row r="5180" spans="1:73" ht="13.5" customHeight="1">
      <c r="A5180" s="3" t="str">
        <f>HYPERLINK("http://kyu.snu.ac.kr/sdhj/index.jsp?type=hj/GK14605_00IH_0001_0090.jpg","1720_각북면_90")</f>
        <v>1720_각북면_90</v>
      </c>
      <c r="B5180" s="2">
        <v>1720</v>
      </c>
      <c r="C5180" s="2" t="s">
        <v>15637</v>
      </c>
      <c r="D5180" s="2" t="s">
        <v>15638</v>
      </c>
      <c r="E5180" s="2">
        <v>5179</v>
      </c>
      <c r="F5180" s="1">
        <v>22</v>
      </c>
      <c r="G5180" s="1" t="s">
        <v>7568</v>
      </c>
      <c r="H5180" s="1" t="s">
        <v>8499</v>
      </c>
      <c r="I5180" s="1">
        <v>4</v>
      </c>
      <c r="L5180" s="1">
        <v>2</v>
      </c>
      <c r="M5180" s="2" t="s">
        <v>18693</v>
      </c>
      <c r="N5180" s="2" t="s">
        <v>18694</v>
      </c>
      <c r="T5180" s="1" t="s">
        <v>15640</v>
      </c>
      <c r="U5180" s="1" t="s">
        <v>266</v>
      </c>
      <c r="V5180" s="1" t="s">
        <v>8830</v>
      </c>
      <c r="Y5180" s="1" t="s">
        <v>2085</v>
      </c>
      <c r="Z5180" s="1" t="s">
        <v>9605</v>
      </c>
      <c r="AC5180" s="1">
        <v>37</v>
      </c>
      <c r="AD5180" s="1" t="s">
        <v>299</v>
      </c>
      <c r="AE5180" s="1" t="s">
        <v>11520</v>
      </c>
    </row>
    <row r="5181" spans="1:73" ht="13.5" customHeight="1">
      <c r="A5181" s="3" t="str">
        <f>HYPERLINK("http://kyu.snu.ac.kr/sdhj/index.jsp?type=hj/GK14605_00IH_0001_0090.jpg","1720_각북면_90")</f>
        <v>1720_각북면_90</v>
      </c>
      <c r="B5181" s="2">
        <v>1720</v>
      </c>
      <c r="C5181" s="2" t="s">
        <v>15637</v>
      </c>
      <c r="D5181" s="2" t="s">
        <v>15638</v>
      </c>
      <c r="E5181" s="2">
        <v>5180</v>
      </c>
      <c r="F5181" s="1">
        <v>22</v>
      </c>
      <c r="G5181" s="1" t="s">
        <v>7568</v>
      </c>
      <c r="H5181" s="1" t="s">
        <v>8499</v>
      </c>
      <c r="I5181" s="1">
        <v>4</v>
      </c>
      <c r="L5181" s="1">
        <v>2</v>
      </c>
      <c r="M5181" s="2" t="s">
        <v>18693</v>
      </c>
      <c r="N5181" s="2" t="s">
        <v>18694</v>
      </c>
      <c r="T5181" s="1" t="s">
        <v>15640</v>
      </c>
      <c r="U5181" s="1" t="s">
        <v>266</v>
      </c>
      <c r="V5181" s="1" t="s">
        <v>8830</v>
      </c>
      <c r="Y5181" s="1" t="s">
        <v>7759</v>
      </c>
      <c r="Z5181" s="1" t="s">
        <v>9604</v>
      </c>
      <c r="AC5181" s="1">
        <v>16</v>
      </c>
      <c r="AD5181" s="1" t="s">
        <v>160</v>
      </c>
      <c r="AE5181" s="1" t="s">
        <v>11534</v>
      </c>
    </row>
    <row r="5182" spans="1:73" ht="13.5" customHeight="1">
      <c r="A5182" s="3" t="str">
        <f>HYPERLINK("http://kyu.snu.ac.kr/sdhj/index.jsp?type=hj/GK14605_00IH_0001_0090.jpg","1720_각북면_90")</f>
        <v>1720_각북면_90</v>
      </c>
      <c r="B5182" s="2">
        <v>1720</v>
      </c>
      <c r="C5182" s="2" t="s">
        <v>15637</v>
      </c>
      <c r="D5182" s="2" t="s">
        <v>15638</v>
      </c>
      <c r="E5182" s="2">
        <v>5181</v>
      </c>
      <c r="F5182" s="1">
        <v>22</v>
      </c>
      <c r="G5182" s="1" t="s">
        <v>7568</v>
      </c>
      <c r="H5182" s="1" t="s">
        <v>8499</v>
      </c>
      <c r="I5182" s="1">
        <v>4</v>
      </c>
      <c r="L5182" s="1">
        <v>2</v>
      </c>
      <c r="M5182" s="2" t="s">
        <v>18693</v>
      </c>
      <c r="N5182" s="2" t="s">
        <v>18694</v>
      </c>
      <c r="T5182" s="1" t="s">
        <v>15640</v>
      </c>
      <c r="U5182" s="1" t="s">
        <v>266</v>
      </c>
      <c r="V5182" s="1" t="s">
        <v>8830</v>
      </c>
      <c r="Y5182" s="1" t="s">
        <v>3798</v>
      </c>
      <c r="Z5182" s="1" t="s">
        <v>9603</v>
      </c>
      <c r="AC5182" s="1">
        <v>11</v>
      </c>
      <c r="AD5182" s="1" t="s">
        <v>70</v>
      </c>
      <c r="AE5182" s="1" t="s">
        <v>11531</v>
      </c>
      <c r="AT5182" s="1" t="s">
        <v>269</v>
      </c>
      <c r="AU5182" s="1" t="s">
        <v>8873</v>
      </c>
      <c r="AV5182" s="1" t="s">
        <v>1284</v>
      </c>
      <c r="AW5182" s="1" t="s">
        <v>9698</v>
      </c>
      <c r="BB5182" s="1" t="s">
        <v>274</v>
      </c>
      <c r="BC5182" s="1" t="s">
        <v>8855</v>
      </c>
      <c r="BD5182" s="1" t="s">
        <v>7760</v>
      </c>
      <c r="BE5182" s="1" t="s">
        <v>12788</v>
      </c>
    </row>
    <row r="5183" spans="1:73" ht="13.5" customHeight="1">
      <c r="A5183" s="3" t="str">
        <f>HYPERLINK("http://kyu.snu.ac.kr/sdhj/index.jsp?type=hj/GK14605_00IH_0001_0090.jpg","1720_각북면_90")</f>
        <v>1720_각북면_90</v>
      </c>
      <c r="B5183" s="2">
        <v>1720</v>
      </c>
      <c r="C5183" s="2" t="s">
        <v>16145</v>
      </c>
      <c r="D5183" s="2" t="s">
        <v>16146</v>
      </c>
      <c r="E5183" s="2">
        <v>5182</v>
      </c>
      <c r="F5183" s="1">
        <v>22</v>
      </c>
      <c r="G5183" s="1" t="s">
        <v>7568</v>
      </c>
      <c r="H5183" s="1" t="s">
        <v>8499</v>
      </c>
      <c r="I5183" s="1">
        <v>4</v>
      </c>
      <c r="L5183" s="1">
        <v>2</v>
      </c>
      <c r="M5183" s="2" t="s">
        <v>18693</v>
      </c>
      <c r="N5183" s="2" t="s">
        <v>18694</v>
      </c>
      <c r="T5183" s="1" t="s">
        <v>15640</v>
      </c>
      <c r="U5183" s="1" t="s">
        <v>266</v>
      </c>
      <c r="V5183" s="1" t="s">
        <v>8830</v>
      </c>
      <c r="Y5183" s="1" t="s">
        <v>19013</v>
      </c>
      <c r="Z5183" s="1" t="s">
        <v>8709</v>
      </c>
      <c r="AC5183" s="1">
        <v>8</v>
      </c>
      <c r="AD5183" s="1" t="s">
        <v>76</v>
      </c>
      <c r="AE5183" s="1" t="s">
        <v>11537</v>
      </c>
      <c r="AT5183" s="1" t="s">
        <v>269</v>
      </c>
      <c r="AU5183" s="1" t="s">
        <v>8873</v>
      </c>
      <c r="AV5183" s="1" t="s">
        <v>1284</v>
      </c>
      <c r="AW5183" s="1" t="s">
        <v>9698</v>
      </c>
      <c r="BB5183" s="1" t="s">
        <v>274</v>
      </c>
      <c r="BC5183" s="1" t="s">
        <v>8855</v>
      </c>
      <c r="BD5183" s="1" t="s">
        <v>7760</v>
      </c>
      <c r="BE5183" s="1" t="s">
        <v>12788</v>
      </c>
      <c r="BU5183" s="1" t="s">
        <v>3656</v>
      </c>
    </row>
    <row r="5184" spans="1:73" ht="13.5" customHeight="1">
      <c r="A5184" s="3" t="str">
        <f>HYPERLINK("http://kyu.snu.ac.kr/sdhj/index.jsp?type=hj/GK14605_00IH_0001_0090.jpg","1720_각북면_90")</f>
        <v>1720_각북면_90</v>
      </c>
      <c r="B5184" s="2">
        <v>1720</v>
      </c>
      <c r="C5184" s="2" t="s">
        <v>16145</v>
      </c>
      <c r="D5184" s="2" t="s">
        <v>16146</v>
      </c>
      <c r="E5184" s="2">
        <v>5183</v>
      </c>
      <c r="F5184" s="1">
        <v>22</v>
      </c>
      <c r="G5184" s="1" t="s">
        <v>7568</v>
      </c>
      <c r="H5184" s="1" t="s">
        <v>8499</v>
      </c>
      <c r="I5184" s="1">
        <v>4</v>
      </c>
      <c r="L5184" s="1">
        <v>2</v>
      </c>
      <c r="M5184" s="2" t="s">
        <v>18693</v>
      </c>
      <c r="N5184" s="2" t="s">
        <v>18694</v>
      </c>
      <c r="T5184" s="1" t="s">
        <v>15640</v>
      </c>
      <c r="U5184" s="1" t="s">
        <v>266</v>
      </c>
      <c r="V5184" s="1" t="s">
        <v>8830</v>
      </c>
      <c r="Y5184" s="1" t="s">
        <v>18944</v>
      </c>
      <c r="Z5184" s="1" t="s">
        <v>16972</v>
      </c>
      <c r="AC5184" s="1">
        <v>18</v>
      </c>
      <c r="AD5184" s="1" t="s">
        <v>130</v>
      </c>
      <c r="AE5184" s="1" t="s">
        <v>11547</v>
      </c>
      <c r="AT5184" s="1" t="s">
        <v>269</v>
      </c>
      <c r="AU5184" s="1" t="s">
        <v>8873</v>
      </c>
      <c r="AV5184" s="1" t="s">
        <v>900</v>
      </c>
      <c r="AW5184" s="1" t="s">
        <v>9420</v>
      </c>
      <c r="BB5184" s="1" t="s">
        <v>274</v>
      </c>
      <c r="BC5184" s="1" t="s">
        <v>8855</v>
      </c>
      <c r="BD5184" s="1" t="s">
        <v>7326</v>
      </c>
      <c r="BE5184" s="1" t="s">
        <v>9812</v>
      </c>
    </row>
    <row r="5185" spans="1:73" ht="13.5" customHeight="1">
      <c r="A5185" s="3" t="str">
        <f>HYPERLINK("http://kyu.snu.ac.kr/sdhj/index.jsp?type=hj/GK14605_00IH_0001_0090.jpg","1720_각북면_90")</f>
        <v>1720_각북면_90</v>
      </c>
      <c r="B5185" s="2">
        <v>1720</v>
      </c>
      <c r="C5185" s="2" t="s">
        <v>15637</v>
      </c>
      <c r="D5185" s="2" t="s">
        <v>15638</v>
      </c>
      <c r="E5185" s="2">
        <v>5184</v>
      </c>
      <c r="F5185" s="1">
        <v>22</v>
      </c>
      <c r="G5185" s="1" t="s">
        <v>7568</v>
      </c>
      <c r="H5185" s="1" t="s">
        <v>8499</v>
      </c>
      <c r="I5185" s="1">
        <v>4</v>
      </c>
      <c r="L5185" s="1">
        <v>2</v>
      </c>
      <c r="M5185" s="2" t="s">
        <v>18693</v>
      </c>
      <c r="N5185" s="2" t="s">
        <v>18694</v>
      </c>
      <c r="T5185" s="1" t="s">
        <v>15640</v>
      </c>
      <c r="U5185" s="1" t="s">
        <v>266</v>
      </c>
      <c r="V5185" s="1" t="s">
        <v>8830</v>
      </c>
      <c r="Y5185" s="1" t="s">
        <v>18867</v>
      </c>
      <c r="Z5185" s="1" t="s">
        <v>15903</v>
      </c>
      <c r="AC5185" s="1">
        <v>16</v>
      </c>
      <c r="AD5185" s="1" t="s">
        <v>160</v>
      </c>
      <c r="AE5185" s="1" t="s">
        <v>11534</v>
      </c>
      <c r="AT5185" s="1" t="s">
        <v>269</v>
      </c>
      <c r="AU5185" s="1" t="s">
        <v>8873</v>
      </c>
      <c r="AV5185" s="1" t="s">
        <v>900</v>
      </c>
      <c r="AW5185" s="1" t="s">
        <v>9420</v>
      </c>
      <c r="BB5185" s="1" t="s">
        <v>274</v>
      </c>
      <c r="BC5185" s="1" t="s">
        <v>8855</v>
      </c>
      <c r="BD5185" s="1" t="s">
        <v>7326</v>
      </c>
      <c r="BE5185" s="1" t="s">
        <v>9812</v>
      </c>
      <c r="BU5185" s="1" t="s">
        <v>3656</v>
      </c>
    </row>
    <row r="5186" spans="1:73" ht="13.5" customHeight="1">
      <c r="A5186" s="3" t="str">
        <f>HYPERLINK("http://kyu.snu.ac.kr/sdhj/index.jsp?type=hj/GK14605_00IH_0001_0090.jpg","1720_각북면_90")</f>
        <v>1720_각북면_90</v>
      </c>
      <c r="B5186" s="2">
        <v>1720</v>
      </c>
      <c r="C5186" s="2" t="s">
        <v>15637</v>
      </c>
      <c r="D5186" s="2" t="s">
        <v>15638</v>
      </c>
      <c r="E5186" s="2">
        <v>5185</v>
      </c>
      <c r="F5186" s="1">
        <v>22</v>
      </c>
      <c r="G5186" s="1" t="s">
        <v>7568</v>
      </c>
      <c r="H5186" s="1" t="s">
        <v>8499</v>
      </c>
      <c r="I5186" s="1">
        <v>4</v>
      </c>
      <c r="L5186" s="1">
        <v>2</v>
      </c>
      <c r="M5186" s="2" t="s">
        <v>18693</v>
      </c>
      <c r="N5186" s="2" t="s">
        <v>18694</v>
      </c>
      <c r="T5186" s="1" t="s">
        <v>15640</v>
      </c>
      <c r="U5186" s="1" t="s">
        <v>266</v>
      </c>
      <c r="V5186" s="1" t="s">
        <v>8830</v>
      </c>
      <c r="Y5186" s="1" t="s">
        <v>7154</v>
      </c>
      <c r="Z5186" s="1" t="s">
        <v>9602</v>
      </c>
      <c r="AC5186" s="1">
        <v>23</v>
      </c>
      <c r="AD5186" s="1" t="s">
        <v>194</v>
      </c>
      <c r="AE5186" s="1" t="s">
        <v>11565</v>
      </c>
      <c r="AT5186" s="1" t="s">
        <v>269</v>
      </c>
      <c r="AU5186" s="1" t="s">
        <v>8873</v>
      </c>
      <c r="AV5186" s="1" t="s">
        <v>1368</v>
      </c>
      <c r="AW5186" s="1" t="s">
        <v>11370</v>
      </c>
      <c r="BB5186" s="1" t="s">
        <v>274</v>
      </c>
      <c r="BC5186" s="1" t="s">
        <v>8855</v>
      </c>
      <c r="BD5186" s="1" t="s">
        <v>18962</v>
      </c>
      <c r="BE5186" s="1" t="s">
        <v>17607</v>
      </c>
    </row>
    <row r="5187" spans="1:73" ht="13.5" customHeight="1">
      <c r="A5187" s="3" t="str">
        <f>HYPERLINK("http://kyu.snu.ac.kr/sdhj/index.jsp?type=hj/GK14605_00IH_0001_0090.jpg","1720_각북면_90")</f>
        <v>1720_각북면_90</v>
      </c>
      <c r="B5187" s="2">
        <v>1720</v>
      </c>
      <c r="C5187" s="2" t="s">
        <v>15637</v>
      </c>
      <c r="D5187" s="2" t="s">
        <v>15638</v>
      </c>
      <c r="E5187" s="2">
        <v>5186</v>
      </c>
      <c r="F5187" s="1">
        <v>22</v>
      </c>
      <c r="G5187" s="1" t="s">
        <v>7568</v>
      </c>
      <c r="H5187" s="1" t="s">
        <v>8499</v>
      </c>
      <c r="I5187" s="1">
        <v>4</v>
      </c>
      <c r="L5187" s="1">
        <v>2</v>
      </c>
      <c r="M5187" s="2" t="s">
        <v>18693</v>
      </c>
      <c r="N5187" s="2" t="s">
        <v>18694</v>
      </c>
      <c r="T5187" s="1" t="s">
        <v>15640</v>
      </c>
      <c r="U5187" s="1" t="s">
        <v>266</v>
      </c>
      <c r="V5187" s="1" t="s">
        <v>8830</v>
      </c>
      <c r="Y5187" s="1" t="s">
        <v>5518</v>
      </c>
      <c r="Z5187" s="1" t="s">
        <v>9601</v>
      </c>
      <c r="AC5187" s="1">
        <v>18</v>
      </c>
      <c r="AD5187" s="1" t="s">
        <v>130</v>
      </c>
      <c r="AE5187" s="1" t="s">
        <v>11547</v>
      </c>
      <c r="AT5187" s="1" t="s">
        <v>269</v>
      </c>
      <c r="AU5187" s="1" t="s">
        <v>8873</v>
      </c>
      <c r="AV5187" s="1" t="s">
        <v>1368</v>
      </c>
      <c r="AW5187" s="1" t="s">
        <v>11370</v>
      </c>
      <c r="BB5187" s="1" t="s">
        <v>274</v>
      </c>
      <c r="BC5187" s="1" t="s">
        <v>8855</v>
      </c>
      <c r="BD5187" s="1" t="s">
        <v>18962</v>
      </c>
      <c r="BE5187" s="1" t="s">
        <v>17607</v>
      </c>
      <c r="BU5187" s="1" t="s">
        <v>3656</v>
      </c>
    </row>
    <row r="5188" spans="1:73" ht="13.5" customHeight="1">
      <c r="A5188" s="3" t="str">
        <f>HYPERLINK("http://kyu.snu.ac.kr/sdhj/index.jsp?type=hj/GK14605_00IH_0001_0090.jpg","1720_각북면_90")</f>
        <v>1720_각북면_90</v>
      </c>
      <c r="B5188" s="2">
        <v>1720</v>
      </c>
      <c r="C5188" s="2" t="s">
        <v>15637</v>
      </c>
      <c r="D5188" s="2" t="s">
        <v>15638</v>
      </c>
      <c r="E5188" s="2">
        <v>5187</v>
      </c>
      <c r="F5188" s="1">
        <v>22</v>
      </c>
      <c r="G5188" s="1" t="s">
        <v>7568</v>
      </c>
      <c r="H5188" s="1" t="s">
        <v>8499</v>
      </c>
      <c r="I5188" s="1">
        <v>4</v>
      </c>
      <c r="L5188" s="1">
        <v>2</v>
      </c>
      <c r="M5188" s="2" t="s">
        <v>18693</v>
      </c>
      <c r="N5188" s="2" t="s">
        <v>18694</v>
      </c>
      <c r="T5188" s="1" t="s">
        <v>15640</v>
      </c>
      <c r="U5188" s="1" t="s">
        <v>266</v>
      </c>
      <c r="V5188" s="1" t="s">
        <v>8830</v>
      </c>
      <c r="Y5188" s="1" t="s">
        <v>1441</v>
      </c>
      <c r="Z5188" s="1" t="s">
        <v>9600</v>
      </c>
      <c r="AC5188" s="1">
        <v>9</v>
      </c>
      <c r="AD5188" s="1" t="s">
        <v>258</v>
      </c>
      <c r="AE5188" s="1" t="s">
        <v>11526</v>
      </c>
      <c r="AF5188" s="1" t="s">
        <v>135</v>
      </c>
      <c r="AG5188" s="1" t="s">
        <v>11569</v>
      </c>
    </row>
    <row r="5189" spans="1:73" ht="13.5" customHeight="1">
      <c r="A5189" s="3" t="str">
        <f>HYPERLINK("http://kyu.snu.ac.kr/sdhj/index.jsp?type=hj/GK14605_00IH_0001_0090.jpg","1720_각북면_90")</f>
        <v>1720_각북면_90</v>
      </c>
      <c r="B5189" s="2">
        <v>1720</v>
      </c>
      <c r="C5189" s="2" t="s">
        <v>15637</v>
      </c>
      <c r="D5189" s="2" t="s">
        <v>15638</v>
      </c>
      <c r="E5189" s="2">
        <v>5188</v>
      </c>
      <c r="F5189" s="1">
        <v>22</v>
      </c>
      <c r="G5189" s="1" t="s">
        <v>7568</v>
      </c>
      <c r="H5189" s="1" t="s">
        <v>8499</v>
      </c>
      <c r="I5189" s="1">
        <v>4</v>
      </c>
      <c r="L5189" s="1">
        <v>3</v>
      </c>
      <c r="M5189" s="2" t="s">
        <v>18710</v>
      </c>
      <c r="N5189" s="2" t="s">
        <v>18711</v>
      </c>
      <c r="T5189" s="1" t="s">
        <v>15624</v>
      </c>
      <c r="U5189" s="1" t="s">
        <v>44</v>
      </c>
      <c r="V5189" s="1" t="s">
        <v>8875</v>
      </c>
      <c r="W5189" s="1" t="s">
        <v>128</v>
      </c>
      <c r="X5189" s="1" t="s">
        <v>9270</v>
      </c>
      <c r="Y5189" s="1" t="s">
        <v>169</v>
      </c>
      <c r="Z5189" s="1" t="s">
        <v>9599</v>
      </c>
      <c r="AC5189" s="1">
        <v>45</v>
      </c>
      <c r="AD5189" s="1" t="s">
        <v>185</v>
      </c>
      <c r="AE5189" s="1" t="s">
        <v>11528</v>
      </c>
      <c r="AJ5189" s="1" t="s">
        <v>17</v>
      </c>
      <c r="AK5189" s="1" t="s">
        <v>11718</v>
      </c>
      <c r="AL5189" s="1" t="s">
        <v>348</v>
      </c>
      <c r="AM5189" s="1" t="s">
        <v>11184</v>
      </c>
      <c r="AT5189" s="1" t="s">
        <v>48</v>
      </c>
      <c r="AU5189" s="1" t="s">
        <v>8899</v>
      </c>
      <c r="AV5189" s="1" t="s">
        <v>7638</v>
      </c>
      <c r="AW5189" s="1" t="s">
        <v>9690</v>
      </c>
      <c r="BG5189" s="1" t="s">
        <v>46</v>
      </c>
      <c r="BH5189" s="1" t="s">
        <v>11959</v>
      </c>
      <c r="BI5189" s="1" t="s">
        <v>7647</v>
      </c>
      <c r="BJ5189" s="1" t="s">
        <v>13040</v>
      </c>
      <c r="BK5189" s="1" t="s">
        <v>7639</v>
      </c>
      <c r="BL5189" s="1" t="s">
        <v>12952</v>
      </c>
      <c r="BM5189" s="1" t="s">
        <v>19014</v>
      </c>
      <c r="BN5189" s="1" t="s">
        <v>16291</v>
      </c>
      <c r="BQ5189" s="1" t="s">
        <v>7640</v>
      </c>
      <c r="BR5189" s="1" t="s">
        <v>14020</v>
      </c>
      <c r="BS5189" s="1" t="s">
        <v>202</v>
      </c>
      <c r="BT5189" s="1" t="s">
        <v>11631</v>
      </c>
    </row>
    <row r="5190" spans="1:73" ht="13.5" customHeight="1">
      <c r="A5190" s="3" t="str">
        <f>HYPERLINK("http://kyu.snu.ac.kr/sdhj/index.jsp?type=hj/GK14605_00IH_0001_0090.jpg","1720_각북면_90")</f>
        <v>1720_각북면_90</v>
      </c>
      <c r="B5190" s="2">
        <v>1720</v>
      </c>
      <c r="C5190" s="2" t="s">
        <v>15678</v>
      </c>
      <c r="D5190" s="2" t="s">
        <v>15679</v>
      </c>
      <c r="E5190" s="2">
        <v>5189</v>
      </c>
      <c r="F5190" s="1">
        <v>22</v>
      </c>
      <c r="G5190" s="1" t="s">
        <v>7568</v>
      </c>
      <c r="H5190" s="1" t="s">
        <v>8499</v>
      </c>
      <c r="I5190" s="1">
        <v>4</v>
      </c>
      <c r="L5190" s="1">
        <v>3</v>
      </c>
      <c r="M5190" s="2" t="s">
        <v>18710</v>
      </c>
      <c r="N5190" s="2" t="s">
        <v>18711</v>
      </c>
      <c r="S5190" s="1" t="s">
        <v>51</v>
      </c>
      <c r="T5190" s="1" t="s">
        <v>1413</v>
      </c>
      <c r="W5190" s="1" t="s">
        <v>38</v>
      </c>
      <c r="X5190" s="1" t="s">
        <v>15655</v>
      </c>
      <c r="Y5190" s="1" t="s">
        <v>53</v>
      </c>
      <c r="Z5190" s="1" t="s">
        <v>9315</v>
      </c>
      <c r="AC5190" s="1">
        <v>46</v>
      </c>
      <c r="AD5190" s="1" t="s">
        <v>40</v>
      </c>
      <c r="AE5190" s="1" t="s">
        <v>11562</v>
      </c>
      <c r="AJ5190" s="1" t="s">
        <v>17</v>
      </c>
      <c r="AK5190" s="1" t="s">
        <v>11718</v>
      </c>
      <c r="AL5190" s="1" t="s">
        <v>300</v>
      </c>
      <c r="AM5190" s="1" t="s">
        <v>11633</v>
      </c>
      <c r="AT5190" s="1" t="s">
        <v>573</v>
      </c>
      <c r="AU5190" s="1" t="s">
        <v>8905</v>
      </c>
      <c r="AV5190" s="1" t="s">
        <v>5849</v>
      </c>
      <c r="AW5190" s="1" t="s">
        <v>12036</v>
      </c>
      <c r="BG5190" s="1" t="s">
        <v>48</v>
      </c>
      <c r="BH5190" s="1" t="s">
        <v>8899</v>
      </c>
      <c r="BI5190" s="1" t="s">
        <v>426</v>
      </c>
      <c r="BJ5190" s="1" t="s">
        <v>12999</v>
      </c>
      <c r="BK5190" s="1" t="s">
        <v>1251</v>
      </c>
      <c r="BL5190" s="1" t="s">
        <v>15315</v>
      </c>
      <c r="BM5190" s="1" t="s">
        <v>7761</v>
      </c>
      <c r="BN5190" s="1" t="s">
        <v>13601</v>
      </c>
      <c r="BO5190" s="1" t="s">
        <v>6568</v>
      </c>
      <c r="BP5190" s="1" t="s">
        <v>8981</v>
      </c>
      <c r="BQ5190" s="1" t="s">
        <v>62</v>
      </c>
      <c r="BR5190" s="1" t="s">
        <v>15119</v>
      </c>
      <c r="BS5190" s="1" t="s">
        <v>50</v>
      </c>
      <c r="BT5190" s="1" t="s">
        <v>15656</v>
      </c>
    </row>
    <row r="5191" spans="1:73" ht="13.5" customHeight="1">
      <c r="A5191" s="3" t="str">
        <f>HYPERLINK("http://kyu.snu.ac.kr/sdhj/index.jsp?type=hj/GK14605_00IH_0001_0090.jpg","1720_각북면_90")</f>
        <v>1720_각북면_90</v>
      </c>
      <c r="B5191" s="2">
        <v>1720</v>
      </c>
      <c r="C5191" s="2" t="s">
        <v>15637</v>
      </c>
      <c r="D5191" s="2" t="s">
        <v>15638</v>
      </c>
      <c r="E5191" s="2">
        <v>5190</v>
      </c>
      <c r="F5191" s="1">
        <v>22</v>
      </c>
      <c r="G5191" s="1" t="s">
        <v>7568</v>
      </c>
      <c r="H5191" s="1" t="s">
        <v>8499</v>
      </c>
      <c r="I5191" s="1">
        <v>4</v>
      </c>
      <c r="L5191" s="1">
        <v>3</v>
      </c>
      <c r="M5191" s="2" t="s">
        <v>18710</v>
      </c>
      <c r="N5191" s="2" t="s">
        <v>18711</v>
      </c>
      <c r="S5191" s="1" t="s">
        <v>190</v>
      </c>
      <c r="T5191" s="1" t="s">
        <v>8713</v>
      </c>
      <c r="U5191" s="1" t="s">
        <v>242</v>
      </c>
      <c r="V5191" s="1" t="s">
        <v>8824</v>
      </c>
      <c r="Y5191" s="1" t="s">
        <v>2097</v>
      </c>
      <c r="Z5191" s="1" t="s">
        <v>9598</v>
      </c>
      <c r="AC5191" s="1">
        <v>28</v>
      </c>
      <c r="AD5191" s="1" t="s">
        <v>95</v>
      </c>
      <c r="AE5191" s="1" t="s">
        <v>11539</v>
      </c>
    </row>
    <row r="5192" spans="1:73" ht="13.5" customHeight="1">
      <c r="A5192" s="3" t="str">
        <f>HYPERLINK("http://kyu.snu.ac.kr/sdhj/index.jsp?type=hj/GK14605_00IH_0001_0090.jpg","1720_각북면_90")</f>
        <v>1720_각북면_90</v>
      </c>
      <c r="B5192" s="2">
        <v>1720</v>
      </c>
      <c r="C5192" s="2" t="s">
        <v>15637</v>
      </c>
      <c r="D5192" s="2" t="s">
        <v>15638</v>
      </c>
      <c r="E5192" s="2">
        <v>5191</v>
      </c>
      <c r="F5192" s="1">
        <v>22</v>
      </c>
      <c r="G5192" s="1" t="s">
        <v>7568</v>
      </c>
      <c r="H5192" s="1" t="s">
        <v>8499</v>
      </c>
      <c r="I5192" s="1">
        <v>4</v>
      </c>
      <c r="L5192" s="1">
        <v>3</v>
      </c>
      <c r="M5192" s="2" t="s">
        <v>18710</v>
      </c>
      <c r="N5192" s="2" t="s">
        <v>18711</v>
      </c>
      <c r="S5192" s="1" t="s">
        <v>71</v>
      </c>
      <c r="T5192" s="1" t="s">
        <v>8710</v>
      </c>
      <c r="U5192" s="1" t="s">
        <v>749</v>
      </c>
      <c r="V5192" s="1" t="s">
        <v>8857</v>
      </c>
      <c r="Y5192" s="1" t="s">
        <v>7762</v>
      </c>
      <c r="Z5192" s="1" t="s">
        <v>9597</v>
      </c>
      <c r="AC5192" s="1">
        <v>25</v>
      </c>
      <c r="AD5192" s="1" t="s">
        <v>271</v>
      </c>
      <c r="AE5192" s="1" t="s">
        <v>11546</v>
      </c>
    </row>
    <row r="5193" spans="1:73" ht="13.5" customHeight="1">
      <c r="A5193" s="3" t="str">
        <f>HYPERLINK("http://kyu.snu.ac.kr/sdhj/index.jsp?type=hj/GK14605_00IH_0001_0090.jpg","1720_각북면_90")</f>
        <v>1720_각북면_90</v>
      </c>
      <c r="B5193" s="2">
        <v>1720</v>
      </c>
      <c r="C5193" s="2" t="s">
        <v>15627</v>
      </c>
      <c r="D5193" s="2" t="s">
        <v>15628</v>
      </c>
      <c r="E5193" s="2">
        <v>5192</v>
      </c>
      <c r="F5193" s="1">
        <v>22</v>
      </c>
      <c r="G5193" s="1" t="s">
        <v>7568</v>
      </c>
      <c r="H5193" s="1" t="s">
        <v>8499</v>
      </c>
      <c r="I5193" s="1">
        <v>4</v>
      </c>
      <c r="L5193" s="1">
        <v>3</v>
      </c>
      <c r="M5193" s="2" t="s">
        <v>18710</v>
      </c>
      <c r="N5193" s="2" t="s">
        <v>18711</v>
      </c>
      <c r="S5193" s="1" t="s">
        <v>68</v>
      </c>
      <c r="T5193" s="1" t="s">
        <v>8708</v>
      </c>
      <c r="Y5193" s="1" t="s">
        <v>53</v>
      </c>
      <c r="Z5193" s="1" t="s">
        <v>9315</v>
      </c>
      <c r="AC5193" s="1">
        <v>16</v>
      </c>
      <c r="AD5193" s="1" t="s">
        <v>160</v>
      </c>
      <c r="AE5193" s="1" t="s">
        <v>11534</v>
      </c>
    </row>
    <row r="5194" spans="1:73" ht="13.5" customHeight="1">
      <c r="A5194" s="3" t="str">
        <f>HYPERLINK("http://kyu.snu.ac.kr/sdhj/index.jsp?type=hj/GK14605_00IH_0001_0090.jpg","1720_각북면_90")</f>
        <v>1720_각북면_90</v>
      </c>
      <c r="B5194" s="2">
        <v>1720</v>
      </c>
      <c r="C5194" s="2" t="s">
        <v>15637</v>
      </c>
      <c r="D5194" s="2" t="s">
        <v>15638</v>
      </c>
      <c r="E5194" s="2">
        <v>5193</v>
      </c>
      <c r="F5194" s="1">
        <v>22</v>
      </c>
      <c r="G5194" s="1" t="s">
        <v>7568</v>
      </c>
      <c r="H5194" s="1" t="s">
        <v>8499</v>
      </c>
      <c r="I5194" s="1">
        <v>4</v>
      </c>
      <c r="L5194" s="1">
        <v>3</v>
      </c>
      <c r="M5194" s="2" t="s">
        <v>18710</v>
      </c>
      <c r="N5194" s="2" t="s">
        <v>18711</v>
      </c>
      <c r="S5194" s="1" t="s">
        <v>133</v>
      </c>
      <c r="T5194" s="1" t="s">
        <v>8712</v>
      </c>
      <c r="W5194" s="1" t="s">
        <v>768</v>
      </c>
      <c r="X5194" s="1" t="s">
        <v>9261</v>
      </c>
      <c r="Y5194" s="1" t="s">
        <v>53</v>
      </c>
      <c r="Z5194" s="1" t="s">
        <v>9315</v>
      </c>
      <c r="AF5194" s="1" t="s">
        <v>7763</v>
      </c>
      <c r="AG5194" s="1" t="s">
        <v>11585</v>
      </c>
    </row>
    <row r="5195" spans="1:73" ht="13.5" customHeight="1">
      <c r="A5195" s="3" t="str">
        <f>HYPERLINK("http://kyu.snu.ac.kr/sdhj/index.jsp?type=hj/GK14605_00IH_0001_0090.jpg","1720_각북면_90")</f>
        <v>1720_각북면_90</v>
      </c>
      <c r="B5195" s="2">
        <v>1720</v>
      </c>
      <c r="C5195" s="2" t="s">
        <v>15635</v>
      </c>
      <c r="D5195" s="2" t="s">
        <v>15636</v>
      </c>
      <c r="E5195" s="2">
        <v>5194</v>
      </c>
      <c r="F5195" s="1">
        <v>22</v>
      </c>
      <c r="G5195" s="1" t="s">
        <v>7568</v>
      </c>
      <c r="H5195" s="1" t="s">
        <v>8499</v>
      </c>
      <c r="I5195" s="1">
        <v>4</v>
      </c>
      <c r="L5195" s="1">
        <v>3</v>
      </c>
      <c r="M5195" s="2" t="s">
        <v>18710</v>
      </c>
      <c r="N5195" s="2" t="s">
        <v>18711</v>
      </c>
      <c r="S5195" s="1" t="s">
        <v>133</v>
      </c>
      <c r="T5195" s="1" t="s">
        <v>8712</v>
      </c>
      <c r="W5195" s="1" t="s">
        <v>38</v>
      </c>
      <c r="X5195" s="1" t="s">
        <v>15655</v>
      </c>
      <c r="Y5195" s="1" t="s">
        <v>53</v>
      </c>
      <c r="Z5195" s="1" t="s">
        <v>9315</v>
      </c>
      <c r="AC5195" s="1">
        <v>20</v>
      </c>
      <c r="AD5195" s="1" t="s">
        <v>134</v>
      </c>
      <c r="AE5195" s="1" t="s">
        <v>11542</v>
      </c>
      <c r="AF5195" s="1" t="s">
        <v>135</v>
      </c>
      <c r="AG5195" s="1" t="s">
        <v>11569</v>
      </c>
    </row>
    <row r="5196" spans="1:73" ht="13.5" customHeight="1">
      <c r="A5196" s="3" t="str">
        <f>HYPERLINK("http://kyu.snu.ac.kr/sdhj/index.jsp?type=hj/GK14605_00IH_0001_0090.jpg","1720_각북면_90")</f>
        <v>1720_각북면_90</v>
      </c>
      <c r="B5196" s="2">
        <v>1720</v>
      </c>
      <c r="C5196" s="2" t="s">
        <v>15637</v>
      </c>
      <c r="D5196" s="2" t="s">
        <v>15638</v>
      </c>
      <c r="E5196" s="2">
        <v>5195</v>
      </c>
      <c r="F5196" s="1">
        <v>22</v>
      </c>
      <c r="G5196" s="1" t="s">
        <v>7568</v>
      </c>
      <c r="H5196" s="1" t="s">
        <v>8499</v>
      </c>
      <c r="I5196" s="1">
        <v>4</v>
      </c>
      <c r="L5196" s="1">
        <v>3</v>
      </c>
      <c r="M5196" s="2" t="s">
        <v>18710</v>
      </c>
      <c r="N5196" s="2" t="s">
        <v>18711</v>
      </c>
      <c r="S5196" s="1" t="s">
        <v>68</v>
      </c>
      <c r="T5196" s="1" t="s">
        <v>8708</v>
      </c>
      <c r="Y5196" s="1" t="s">
        <v>53</v>
      </c>
      <c r="Z5196" s="1" t="s">
        <v>9315</v>
      </c>
      <c r="AC5196" s="1">
        <v>4</v>
      </c>
      <c r="AD5196" s="1" t="s">
        <v>105</v>
      </c>
      <c r="AE5196" s="1" t="s">
        <v>11518</v>
      </c>
    </row>
    <row r="5197" spans="1:73" ht="13.5" customHeight="1">
      <c r="A5197" s="3" t="str">
        <f>HYPERLINK("http://kyu.snu.ac.kr/sdhj/index.jsp?type=hj/GK14605_00IH_0001_0090.jpg","1720_각북면_90")</f>
        <v>1720_각북면_90</v>
      </c>
      <c r="B5197" s="2">
        <v>1720</v>
      </c>
      <c r="C5197" s="2" t="s">
        <v>15637</v>
      </c>
      <c r="D5197" s="2" t="s">
        <v>15638</v>
      </c>
      <c r="E5197" s="2">
        <v>5196</v>
      </c>
      <c r="F5197" s="1">
        <v>22</v>
      </c>
      <c r="G5197" s="1" t="s">
        <v>7568</v>
      </c>
      <c r="H5197" s="1" t="s">
        <v>8499</v>
      </c>
      <c r="I5197" s="1">
        <v>4</v>
      </c>
      <c r="L5197" s="1">
        <v>3</v>
      </c>
      <c r="M5197" s="2" t="s">
        <v>18710</v>
      </c>
      <c r="N5197" s="2" t="s">
        <v>18711</v>
      </c>
      <c r="S5197" s="1" t="s">
        <v>68</v>
      </c>
      <c r="T5197" s="1" t="s">
        <v>8708</v>
      </c>
      <c r="Y5197" s="1" t="s">
        <v>53</v>
      </c>
      <c r="Z5197" s="1" t="s">
        <v>9315</v>
      </c>
      <c r="AC5197" s="1">
        <v>1</v>
      </c>
      <c r="AD5197" s="1" t="s">
        <v>107</v>
      </c>
      <c r="AE5197" s="1" t="s">
        <v>11521</v>
      </c>
      <c r="AF5197" s="1" t="s">
        <v>135</v>
      </c>
      <c r="AG5197" s="1" t="s">
        <v>11569</v>
      </c>
    </row>
    <row r="5198" spans="1:73" ht="13.5" customHeight="1">
      <c r="A5198" s="3" t="str">
        <f>HYPERLINK("http://kyu.snu.ac.kr/sdhj/index.jsp?type=hj/GK14605_00IH_0001_0090.jpg","1720_각북면_90")</f>
        <v>1720_각북면_90</v>
      </c>
      <c r="B5198" s="2">
        <v>1720</v>
      </c>
      <c r="C5198" s="2" t="s">
        <v>15637</v>
      </c>
      <c r="D5198" s="2" t="s">
        <v>15638</v>
      </c>
      <c r="E5198" s="2">
        <v>5197</v>
      </c>
      <c r="F5198" s="1">
        <v>22</v>
      </c>
      <c r="G5198" s="1" t="s">
        <v>7568</v>
      </c>
      <c r="H5198" s="1" t="s">
        <v>8499</v>
      </c>
      <c r="I5198" s="1">
        <v>4</v>
      </c>
      <c r="L5198" s="1">
        <v>4</v>
      </c>
      <c r="M5198" s="2" t="s">
        <v>18712</v>
      </c>
      <c r="N5198" s="2" t="s">
        <v>18713</v>
      </c>
      <c r="T5198" s="1" t="s">
        <v>15624</v>
      </c>
      <c r="U5198" s="1" t="s">
        <v>215</v>
      </c>
      <c r="V5198" s="1" t="s">
        <v>8866</v>
      </c>
      <c r="W5198" s="1" t="s">
        <v>3214</v>
      </c>
      <c r="X5198" s="1" t="s">
        <v>9280</v>
      </c>
      <c r="Y5198" s="1" t="s">
        <v>7764</v>
      </c>
      <c r="Z5198" s="1" t="s">
        <v>9596</v>
      </c>
      <c r="AC5198" s="1">
        <v>27</v>
      </c>
      <c r="AD5198" s="1" t="s">
        <v>167</v>
      </c>
      <c r="AE5198" s="1" t="s">
        <v>11350</v>
      </c>
      <c r="AJ5198" s="1" t="s">
        <v>17</v>
      </c>
      <c r="AK5198" s="1" t="s">
        <v>11718</v>
      </c>
      <c r="AL5198" s="1" t="s">
        <v>225</v>
      </c>
      <c r="AM5198" s="1" t="s">
        <v>11725</v>
      </c>
      <c r="AT5198" s="1" t="s">
        <v>46</v>
      </c>
      <c r="AU5198" s="1" t="s">
        <v>11959</v>
      </c>
      <c r="AV5198" s="1" t="s">
        <v>7765</v>
      </c>
      <c r="AW5198" s="1" t="s">
        <v>12068</v>
      </c>
      <c r="BG5198" s="1" t="s">
        <v>46</v>
      </c>
      <c r="BH5198" s="1" t="s">
        <v>11959</v>
      </c>
      <c r="BI5198" s="1" t="s">
        <v>7601</v>
      </c>
      <c r="BJ5198" s="1" t="s">
        <v>11507</v>
      </c>
      <c r="BK5198" s="1" t="s">
        <v>3624</v>
      </c>
      <c r="BL5198" s="1" t="s">
        <v>13483</v>
      </c>
      <c r="BM5198" s="1" t="s">
        <v>7602</v>
      </c>
      <c r="BN5198" s="1" t="s">
        <v>13046</v>
      </c>
      <c r="BO5198" s="1" t="s">
        <v>860</v>
      </c>
      <c r="BP5198" s="1" t="s">
        <v>9007</v>
      </c>
      <c r="BQ5198" s="1" t="s">
        <v>7766</v>
      </c>
      <c r="BR5198" s="1" t="s">
        <v>15106</v>
      </c>
      <c r="BS5198" s="1" t="s">
        <v>7767</v>
      </c>
      <c r="BT5198" s="1" t="s">
        <v>14764</v>
      </c>
    </row>
    <row r="5199" spans="1:73" ht="13.5" customHeight="1">
      <c r="A5199" s="3" t="str">
        <f>HYPERLINK("http://kyu.snu.ac.kr/sdhj/index.jsp?type=hj/GK14605_00IH_0001_0090.jpg","1720_각북면_90")</f>
        <v>1720_각북면_90</v>
      </c>
      <c r="B5199" s="2">
        <v>1720</v>
      </c>
      <c r="C5199" s="2" t="s">
        <v>15826</v>
      </c>
      <c r="D5199" s="2" t="s">
        <v>15827</v>
      </c>
      <c r="E5199" s="2">
        <v>5198</v>
      </c>
      <c r="F5199" s="1">
        <v>22</v>
      </c>
      <c r="G5199" s="1" t="s">
        <v>7568</v>
      </c>
      <c r="H5199" s="1" t="s">
        <v>8499</v>
      </c>
      <c r="I5199" s="1">
        <v>4</v>
      </c>
      <c r="L5199" s="1">
        <v>4</v>
      </c>
      <c r="M5199" s="2" t="s">
        <v>18712</v>
      </c>
      <c r="N5199" s="2" t="s">
        <v>18713</v>
      </c>
      <c r="S5199" s="1" t="s">
        <v>102</v>
      </c>
      <c r="T5199" s="1" t="s">
        <v>8723</v>
      </c>
      <c r="W5199" s="1" t="s">
        <v>38</v>
      </c>
      <c r="X5199" s="1" t="s">
        <v>15655</v>
      </c>
      <c r="Y5199" s="1" t="s">
        <v>129</v>
      </c>
      <c r="Z5199" s="1" t="s">
        <v>9465</v>
      </c>
      <c r="AC5199" s="1">
        <v>54</v>
      </c>
      <c r="AD5199" s="1" t="s">
        <v>804</v>
      </c>
      <c r="AE5199" s="1" t="s">
        <v>11540</v>
      </c>
    </row>
    <row r="5200" spans="1:73" ht="13.5" customHeight="1">
      <c r="A5200" s="3" t="str">
        <f>HYPERLINK("http://kyu.snu.ac.kr/sdhj/index.jsp?type=hj/GK14605_00IH_0001_0090.jpg","1720_각북면_90")</f>
        <v>1720_각북면_90</v>
      </c>
      <c r="B5200" s="2">
        <v>1720</v>
      </c>
      <c r="C5200" s="2" t="s">
        <v>15637</v>
      </c>
      <c r="D5200" s="2" t="s">
        <v>15638</v>
      </c>
      <c r="E5200" s="2">
        <v>5199</v>
      </c>
      <c r="F5200" s="1">
        <v>22</v>
      </c>
      <c r="G5200" s="1" t="s">
        <v>7568</v>
      </c>
      <c r="H5200" s="1" t="s">
        <v>8499</v>
      </c>
      <c r="I5200" s="1">
        <v>4</v>
      </c>
      <c r="L5200" s="1">
        <v>4</v>
      </c>
      <c r="M5200" s="2" t="s">
        <v>18712</v>
      </c>
      <c r="N5200" s="2" t="s">
        <v>18713</v>
      </c>
      <c r="T5200" s="1" t="s">
        <v>15640</v>
      </c>
      <c r="U5200" s="1" t="s">
        <v>266</v>
      </c>
      <c r="V5200" s="1" t="s">
        <v>8830</v>
      </c>
      <c r="Y5200" s="1" t="s">
        <v>7768</v>
      </c>
      <c r="Z5200" s="1" t="s">
        <v>9595</v>
      </c>
      <c r="AC5200" s="1">
        <v>40</v>
      </c>
      <c r="AD5200" s="1" t="s">
        <v>141</v>
      </c>
      <c r="AE5200" s="1" t="s">
        <v>11557</v>
      </c>
      <c r="AT5200" s="1" t="s">
        <v>390</v>
      </c>
      <c r="AU5200" s="1" t="s">
        <v>11984</v>
      </c>
      <c r="AV5200" s="1" t="s">
        <v>7769</v>
      </c>
      <c r="AW5200" s="1" t="s">
        <v>12067</v>
      </c>
      <c r="BB5200" s="1" t="s">
        <v>274</v>
      </c>
      <c r="BC5200" s="1" t="s">
        <v>8855</v>
      </c>
      <c r="BD5200" s="1" t="s">
        <v>7770</v>
      </c>
      <c r="BE5200" s="1" t="s">
        <v>10647</v>
      </c>
    </row>
    <row r="5201" spans="1:73" ht="13.5" customHeight="1">
      <c r="A5201" s="3" t="str">
        <f>HYPERLINK("http://kyu.snu.ac.kr/sdhj/index.jsp?type=hj/GK14605_00IH_0001_0090.jpg","1720_각북면_90")</f>
        <v>1720_각북면_90</v>
      </c>
      <c r="B5201" s="2">
        <v>1720</v>
      </c>
      <c r="C5201" s="2" t="s">
        <v>15754</v>
      </c>
      <c r="D5201" s="2" t="s">
        <v>15755</v>
      </c>
      <c r="E5201" s="2">
        <v>5200</v>
      </c>
      <c r="F5201" s="1">
        <v>22</v>
      </c>
      <c r="G5201" s="1" t="s">
        <v>7568</v>
      </c>
      <c r="H5201" s="1" t="s">
        <v>8499</v>
      </c>
      <c r="I5201" s="1">
        <v>4</v>
      </c>
      <c r="L5201" s="1">
        <v>4</v>
      </c>
      <c r="M5201" s="2" t="s">
        <v>18712</v>
      </c>
      <c r="N5201" s="2" t="s">
        <v>18713</v>
      </c>
      <c r="T5201" s="1" t="s">
        <v>15640</v>
      </c>
      <c r="U5201" s="1" t="s">
        <v>77</v>
      </c>
      <c r="V5201" s="1" t="s">
        <v>8853</v>
      </c>
      <c r="Y5201" s="1" t="s">
        <v>7771</v>
      </c>
      <c r="Z5201" s="1" t="s">
        <v>9594</v>
      </c>
      <c r="AC5201" s="1">
        <v>43</v>
      </c>
      <c r="AD5201" s="1" t="s">
        <v>424</v>
      </c>
      <c r="AE5201" s="1" t="s">
        <v>11538</v>
      </c>
      <c r="AF5201" s="1" t="s">
        <v>526</v>
      </c>
      <c r="AG5201" s="1" t="s">
        <v>11573</v>
      </c>
      <c r="AH5201" s="1" t="s">
        <v>348</v>
      </c>
      <c r="AI5201" s="1" t="s">
        <v>11184</v>
      </c>
      <c r="AT5201" s="1" t="s">
        <v>390</v>
      </c>
      <c r="AU5201" s="1" t="s">
        <v>11984</v>
      </c>
      <c r="AV5201" s="1" t="s">
        <v>7769</v>
      </c>
      <c r="AW5201" s="1" t="s">
        <v>12067</v>
      </c>
      <c r="BB5201" s="1" t="s">
        <v>274</v>
      </c>
      <c r="BC5201" s="1" t="s">
        <v>8855</v>
      </c>
      <c r="BD5201" s="1" t="s">
        <v>7770</v>
      </c>
      <c r="BE5201" s="1" t="s">
        <v>10647</v>
      </c>
      <c r="BU5201" s="1" t="s">
        <v>3656</v>
      </c>
    </row>
    <row r="5202" spans="1:73" ht="13.5" customHeight="1">
      <c r="A5202" s="3" t="str">
        <f>HYPERLINK("http://kyu.snu.ac.kr/sdhj/index.jsp?type=hj/GK14605_00IH_0001_0090.jpg","1720_각북면_90")</f>
        <v>1720_각북면_90</v>
      </c>
      <c r="B5202" s="2">
        <v>1720</v>
      </c>
      <c r="C5202" s="2" t="s">
        <v>15754</v>
      </c>
      <c r="D5202" s="2" t="s">
        <v>15755</v>
      </c>
      <c r="E5202" s="2">
        <v>5201</v>
      </c>
      <c r="F5202" s="1">
        <v>22</v>
      </c>
      <c r="G5202" s="1" t="s">
        <v>7568</v>
      </c>
      <c r="H5202" s="1" t="s">
        <v>8499</v>
      </c>
      <c r="I5202" s="1">
        <v>4</v>
      </c>
      <c r="L5202" s="1">
        <v>4</v>
      </c>
      <c r="M5202" s="2" t="s">
        <v>18712</v>
      </c>
      <c r="N5202" s="2" t="s">
        <v>18713</v>
      </c>
      <c r="T5202" s="1" t="s">
        <v>15640</v>
      </c>
      <c r="U5202" s="1" t="s">
        <v>77</v>
      </c>
      <c r="V5202" s="1" t="s">
        <v>8853</v>
      </c>
      <c r="Y5202" s="1" t="s">
        <v>2132</v>
      </c>
      <c r="Z5202" s="1" t="s">
        <v>9593</v>
      </c>
      <c r="AC5202" s="1">
        <v>27</v>
      </c>
      <c r="AD5202" s="1" t="s">
        <v>167</v>
      </c>
      <c r="AE5202" s="1" t="s">
        <v>11350</v>
      </c>
      <c r="AF5202" s="1" t="s">
        <v>526</v>
      </c>
      <c r="AG5202" s="1" t="s">
        <v>11573</v>
      </c>
      <c r="AH5202" s="1" t="s">
        <v>348</v>
      </c>
      <c r="AI5202" s="1" t="s">
        <v>11184</v>
      </c>
      <c r="AT5202" s="1" t="s">
        <v>390</v>
      </c>
      <c r="AU5202" s="1" t="s">
        <v>11984</v>
      </c>
      <c r="AV5202" s="1" t="s">
        <v>7772</v>
      </c>
      <c r="AW5202" s="1" t="s">
        <v>15394</v>
      </c>
      <c r="BB5202" s="1" t="s">
        <v>274</v>
      </c>
      <c r="BC5202" s="1" t="s">
        <v>8855</v>
      </c>
      <c r="BD5202" s="1" t="s">
        <v>7770</v>
      </c>
      <c r="BE5202" s="1" t="s">
        <v>10647</v>
      </c>
    </row>
    <row r="5203" spans="1:73" ht="13.5" customHeight="1">
      <c r="A5203" s="3" t="str">
        <f>HYPERLINK("http://kyu.snu.ac.kr/sdhj/index.jsp?type=hj/GK14605_00IH_0001_0090.jpg","1720_각북면_90")</f>
        <v>1720_각북면_90</v>
      </c>
      <c r="B5203" s="2">
        <v>1720</v>
      </c>
      <c r="C5203" s="2" t="s">
        <v>16441</v>
      </c>
      <c r="D5203" s="2" t="s">
        <v>16442</v>
      </c>
      <c r="E5203" s="2">
        <v>5202</v>
      </c>
      <c r="F5203" s="1">
        <v>22</v>
      </c>
      <c r="G5203" s="1" t="s">
        <v>7568</v>
      </c>
      <c r="H5203" s="1" t="s">
        <v>8499</v>
      </c>
      <c r="I5203" s="1">
        <v>4</v>
      </c>
      <c r="L5203" s="1">
        <v>4</v>
      </c>
      <c r="M5203" s="2" t="s">
        <v>18712</v>
      </c>
      <c r="N5203" s="2" t="s">
        <v>18713</v>
      </c>
      <c r="T5203" s="1" t="s">
        <v>15640</v>
      </c>
      <c r="U5203" s="1" t="s">
        <v>266</v>
      </c>
      <c r="V5203" s="1" t="s">
        <v>8830</v>
      </c>
      <c r="Y5203" s="1" t="s">
        <v>4707</v>
      </c>
      <c r="Z5203" s="1" t="s">
        <v>9418</v>
      </c>
      <c r="AC5203" s="1">
        <v>66</v>
      </c>
      <c r="AD5203" s="1" t="s">
        <v>75</v>
      </c>
      <c r="AE5203" s="1" t="s">
        <v>11549</v>
      </c>
      <c r="AT5203" s="1" t="s">
        <v>840</v>
      </c>
      <c r="AU5203" s="1" t="s">
        <v>11962</v>
      </c>
      <c r="AV5203" s="1" t="s">
        <v>7773</v>
      </c>
      <c r="AW5203" s="1" t="s">
        <v>9865</v>
      </c>
      <c r="BB5203" s="1" t="s">
        <v>274</v>
      </c>
      <c r="BC5203" s="1" t="s">
        <v>8855</v>
      </c>
      <c r="BD5203" s="1" t="s">
        <v>7672</v>
      </c>
      <c r="BE5203" s="1" t="s">
        <v>12787</v>
      </c>
    </row>
    <row r="5204" spans="1:73" ht="13.5" customHeight="1">
      <c r="A5204" s="3" t="str">
        <f>HYPERLINK("http://kyu.snu.ac.kr/sdhj/index.jsp?type=hj/GK14605_00IH_0001_0090.jpg","1720_각북면_90")</f>
        <v>1720_각북면_90</v>
      </c>
      <c r="B5204" s="2">
        <v>1720</v>
      </c>
      <c r="C5204" s="2" t="s">
        <v>15963</v>
      </c>
      <c r="D5204" s="2" t="s">
        <v>15964</v>
      </c>
      <c r="E5204" s="2">
        <v>5203</v>
      </c>
      <c r="F5204" s="1">
        <v>22</v>
      </c>
      <c r="G5204" s="1" t="s">
        <v>7568</v>
      </c>
      <c r="H5204" s="1" t="s">
        <v>8499</v>
      </c>
      <c r="I5204" s="1">
        <v>4</v>
      </c>
      <c r="L5204" s="1">
        <v>4</v>
      </c>
      <c r="M5204" s="2" t="s">
        <v>18712</v>
      </c>
      <c r="N5204" s="2" t="s">
        <v>18713</v>
      </c>
      <c r="T5204" s="1" t="s">
        <v>15640</v>
      </c>
      <c r="U5204" s="1" t="s">
        <v>266</v>
      </c>
      <c r="V5204" s="1" t="s">
        <v>8830</v>
      </c>
      <c r="Y5204" s="1" t="s">
        <v>7774</v>
      </c>
      <c r="Z5204" s="1" t="s">
        <v>9592</v>
      </c>
      <c r="AC5204" s="1">
        <v>45</v>
      </c>
      <c r="AD5204" s="1" t="s">
        <v>185</v>
      </c>
      <c r="AE5204" s="1" t="s">
        <v>11528</v>
      </c>
      <c r="AT5204" s="1" t="s">
        <v>840</v>
      </c>
      <c r="AU5204" s="1" t="s">
        <v>11962</v>
      </c>
      <c r="AV5204" s="1" t="s">
        <v>7775</v>
      </c>
      <c r="AW5204" s="1" t="s">
        <v>12066</v>
      </c>
      <c r="BB5204" s="1" t="s">
        <v>274</v>
      </c>
      <c r="BC5204" s="1" t="s">
        <v>8855</v>
      </c>
      <c r="BD5204" s="1" t="s">
        <v>7776</v>
      </c>
      <c r="BE5204" s="1" t="s">
        <v>12786</v>
      </c>
    </row>
    <row r="5205" spans="1:73" ht="13.5" customHeight="1">
      <c r="A5205" s="3" t="str">
        <f>HYPERLINK("http://kyu.snu.ac.kr/sdhj/index.jsp?type=hj/GK14605_00IH_0001_0090.jpg","1720_각북면_90")</f>
        <v>1720_각북면_90</v>
      </c>
      <c r="B5205" s="2">
        <v>1720</v>
      </c>
      <c r="C5205" s="2" t="s">
        <v>15637</v>
      </c>
      <c r="D5205" s="2" t="s">
        <v>15638</v>
      </c>
      <c r="E5205" s="2">
        <v>5204</v>
      </c>
      <c r="F5205" s="1">
        <v>22</v>
      </c>
      <c r="G5205" s="1" t="s">
        <v>7568</v>
      </c>
      <c r="H5205" s="1" t="s">
        <v>8499</v>
      </c>
      <c r="I5205" s="1">
        <v>4</v>
      </c>
      <c r="L5205" s="1">
        <v>4</v>
      </c>
      <c r="M5205" s="2" t="s">
        <v>18712</v>
      </c>
      <c r="N5205" s="2" t="s">
        <v>18713</v>
      </c>
      <c r="T5205" s="1" t="s">
        <v>15640</v>
      </c>
      <c r="U5205" s="1" t="s">
        <v>266</v>
      </c>
      <c r="V5205" s="1" t="s">
        <v>8830</v>
      </c>
      <c r="Y5205" s="1" t="s">
        <v>5519</v>
      </c>
      <c r="Z5205" s="1" t="s">
        <v>9587</v>
      </c>
      <c r="AC5205" s="1">
        <v>22</v>
      </c>
      <c r="AD5205" s="1" t="s">
        <v>334</v>
      </c>
      <c r="AE5205" s="1" t="s">
        <v>11555</v>
      </c>
      <c r="AT5205" s="1" t="s">
        <v>840</v>
      </c>
      <c r="AU5205" s="1" t="s">
        <v>11962</v>
      </c>
      <c r="AV5205" s="1" t="s">
        <v>3222</v>
      </c>
      <c r="AW5205" s="1" t="s">
        <v>12065</v>
      </c>
      <c r="BB5205" s="1" t="s">
        <v>385</v>
      </c>
      <c r="BC5205" s="1" t="s">
        <v>17608</v>
      </c>
      <c r="BD5205" s="1" t="s">
        <v>7777</v>
      </c>
      <c r="BE5205" s="1" t="s">
        <v>17609</v>
      </c>
    </row>
    <row r="5206" spans="1:73" ht="13.5" customHeight="1">
      <c r="A5206" s="3" t="str">
        <f>HYPERLINK("http://kyu.snu.ac.kr/sdhj/index.jsp?type=hj/GK14605_00IH_0001_0090.jpg","1720_각북면_90")</f>
        <v>1720_각북면_90</v>
      </c>
      <c r="B5206" s="2">
        <v>1720</v>
      </c>
      <c r="C5206" s="2" t="s">
        <v>16983</v>
      </c>
      <c r="D5206" s="2" t="s">
        <v>16984</v>
      </c>
      <c r="E5206" s="2">
        <v>5205</v>
      </c>
      <c r="F5206" s="1">
        <v>22</v>
      </c>
      <c r="G5206" s="1" t="s">
        <v>7568</v>
      </c>
      <c r="H5206" s="1" t="s">
        <v>8499</v>
      </c>
      <c r="I5206" s="1">
        <v>4</v>
      </c>
      <c r="L5206" s="1">
        <v>4</v>
      </c>
      <c r="M5206" s="2" t="s">
        <v>18712</v>
      </c>
      <c r="N5206" s="2" t="s">
        <v>18713</v>
      </c>
      <c r="T5206" s="1" t="s">
        <v>15640</v>
      </c>
      <c r="U5206" s="1" t="s">
        <v>266</v>
      </c>
      <c r="V5206" s="1" t="s">
        <v>8830</v>
      </c>
      <c r="Y5206" s="1" t="s">
        <v>7778</v>
      </c>
      <c r="Z5206" s="1" t="s">
        <v>9591</v>
      </c>
      <c r="AC5206" s="1">
        <v>15</v>
      </c>
      <c r="AD5206" s="1" t="s">
        <v>563</v>
      </c>
      <c r="AE5206" s="1" t="s">
        <v>9669</v>
      </c>
    </row>
    <row r="5207" spans="1:73" ht="13.5" customHeight="1">
      <c r="A5207" s="3" t="str">
        <f>HYPERLINK("http://kyu.snu.ac.kr/sdhj/index.jsp?type=hj/GK14605_00IH_0001_0090.jpg","1720_각북면_90")</f>
        <v>1720_각북면_90</v>
      </c>
      <c r="B5207" s="2">
        <v>1720</v>
      </c>
      <c r="C5207" s="2" t="s">
        <v>16082</v>
      </c>
      <c r="D5207" s="2" t="s">
        <v>16083</v>
      </c>
      <c r="E5207" s="2">
        <v>5206</v>
      </c>
      <c r="F5207" s="1">
        <v>22</v>
      </c>
      <c r="G5207" s="1" t="s">
        <v>7568</v>
      </c>
      <c r="H5207" s="1" t="s">
        <v>8499</v>
      </c>
      <c r="I5207" s="1">
        <v>4</v>
      </c>
      <c r="L5207" s="1">
        <v>4</v>
      </c>
      <c r="M5207" s="2" t="s">
        <v>18712</v>
      </c>
      <c r="N5207" s="2" t="s">
        <v>18713</v>
      </c>
      <c r="T5207" s="1" t="s">
        <v>15640</v>
      </c>
      <c r="U5207" s="1" t="s">
        <v>266</v>
      </c>
      <c r="V5207" s="1" t="s">
        <v>8830</v>
      </c>
      <c r="Y5207" s="1" t="s">
        <v>7779</v>
      </c>
      <c r="Z5207" s="1" t="s">
        <v>9590</v>
      </c>
      <c r="AC5207" s="1">
        <v>15</v>
      </c>
      <c r="AD5207" s="1" t="s">
        <v>563</v>
      </c>
      <c r="AE5207" s="1" t="s">
        <v>9669</v>
      </c>
      <c r="AT5207" s="1" t="s">
        <v>840</v>
      </c>
      <c r="AU5207" s="1" t="s">
        <v>11962</v>
      </c>
      <c r="AV5207" s="1" t="s">
        <v>3222</v>
      </c>
      <c r="AW5207" s="1" t="s">
        <v>12065</v>
      </c>
      <c r="BB5207" s="1" t="s">
        <v>385</v>
      </c>
      <c r="BC5207" s="1" t="s">
        <v>17610</v>
      </c>
      <c r="BD5207" s="1" t="s">
        <v>7777</v>
      </c>
      <c r="BE5207" s="1" t="s">
        <v>17609</v>
      </c>
      <c r="BU5207" s="1" t="s">
        <v>3656</v>
      </c>
    </row>
    <row r="5208" spans="1:73" ht="13.5" customHeight="1">
      <c r="A5208" s="3" t="str">
        <f>HYPERLINK("http://kyu.snu.ac.kr/sdhj/index.jsp?type=hj/GK14605_00IH_0001_0090.jpg","1720_각북면_90")</f>
        <v>1720_각북면_90</v>
      </c>
      <c r="B5208" s="2">
        <v>1720</v>
      </c>
      <c r="C5208" s="2" t="s">
        <v>16983</v>
      </c>
      <c r="D5208" s="2" t="s">
        <v>16984</v>
      </c>
      <c r="E5208" s="2">
        <v>5207</v>
      </c>
      <c r="F5208" s="1">
        <v>22</v>
      </c>
      <c r="G5208" s="1" t="s">
        <v>7568</v>
      </c>
      <c r="H5208" s="1" t="s">
        <v>8499</v>
      </c>
      <c r="I5208" s="1">
        <v>4</v>
      </c>
      <c r="L5208" s="1">
        <v>4</v>
      </c>
      <c r="M5208" s="2" t="s">
        <v>18712</v>
      </c>
      <c r="N5208" s="2" t="s">
        <v>18713</v>
      </c>
      <c r="T5208" s="1" t="s">
        <v>15640</v>
      </c>
      <c r="U5208" s="1" t="s">
        <v>77</v>
      </c>
      <c r="V5208" s="1" t="s">
        <v>8853</v>
      </c>
      <c r="Y5208" s="1" t="s">
        <v>326</v>
      </c>
      <c r="Z5208" s="1" t="s">
        <v>9587</v>
      </c>
      <c r="AC5208" s="1">
        <v>27</v>
      </c>
      <c r="AD5208" s="1" t="s">
        <v>167</v>
      </c>
      <c r="AE5208" s="1" t="s">
        <v>11350</v>
      </c>
      <c r="AF5208" s="1" t="s">
        <v>81</v>
      </c>
      <c r="AG5208" s="1" t="s">
        <v>11583</v>
      </c>
      <c r="AH5208" s="1" t="s">
        <v>1631</v>
      </c>
      <c r="AI5208" s="1" t="s">
        <v>17611</v>
      </c>
      <c r="AT5208" s="1" t="s">
        <v>840</v>
      </c>
      <c r="AU5208" s="1" t="s">
        <v>11962</v>
      </c>
      <c r="AV5208" s="1" t="s">
        <v>3222</v>
      </c>
      <c r="AW5208" s="1" t="s">
        <v>12065</v>
      </c>
      <c r="BB5208" s="1" t="s">
        <v>385</v>
      </c>
      <c r="BC5208" s="1" t="s">
        <v>17608</v>
      </c>
      <c r="BD5208" s="1" t="s">
        <v>7777</v>
      </c>
      <c r="BE5208" s="1" t="s">
        <v>17609</v>
      </c>
    </row>
    <row r="5209" spans="1:73" ht="13.5" customHeight="1">
      <c r="A5209" s="3" t="str">
        <f>HYPERLINK("http://kyu.snu.ac.kr/sdhj/index.jsp?type=hj/GK14605_00IH_0001_0091.jpg","1720_각북면_91")</f>
        <v>1720_각북면_91</v>
      </c>
      <c r="B5209" s="2">
        <v>1720</v>
      </c>
      <c r="C5209" s="2" t="s">
        <v>16983</v>
      </c>
      <c r="D5209" s="2" t="s">
        <v>16984</v>
      </c>
      <c r="E5209" s="2">
        <v>5208</v>
      </c>
      <c r="F5209" s="1">
        <v>22</v>
      </c>
      <c r="G5209" s="1" t="s">
        <v>7568</v>
      </c>
      <c r="H5209" s="1" t="s">
        <v>8499</v>
      </c>
      <c r="I5209" s="1">
        <v>4</v>
      </c>
      <c r="L5209" s="1">
        <v>5</v>
      </c>
      <c r="M5209" s="2" t="s">
        <v>19015</v>
      </c>
      <c r="N5209" s="2" t="s">
        <v>18714</v>
      </c>
      <c r="T5209" s="1" t="s">
        <v>15624</v>
      </c>
      <c r="U5209" s="1" t="s">
        <v>215</v>
      </c>
      <c r="V5209" s="1" t="s">
        <v>8866</v>
      </c>
      <c r="W5209" s="1" t="s">
        <v>3214</v>
      </c>
      <c r="X5209" s="1" t="s">
        <v>9280</v>
      </c>
      <c r="Y5209" s="1" t="s">
        <v>8472</v>
      </c>
      <c r="Z5209" s="1" t="s">
        <v>9589</v>
      </c>
      <c r="AC5209" s="1">
        <v>35</v>
      </c>
      <c r="AD5209" s="1" t="s">
        <v>111</v>
      </c>
      <c r="AE5209" s="1" t="s">
        <v>8821</v>
      </c>
      <c r="AJ5209" s="1" t="s">
        <v>17</v>
      </c>
      <c r="AK5209" s="1" t="s">
        <v>11718</v>
      </c>
      <c r="AL5209" s="1" t="s">
        <v>225</v>
      </c>
      <c r="AM5209" s="1" t="s">
        <v>11725</v>
      </c>
      <c r="AT5209" s="1" t="s">
        <v>46</v>
      </c>
      <c r="AU5209" s="1" t="s">
        <v>11959</v>
      </c>
      <c r="AV5209" s="1" t="s">
        <v>7739</v>
      </c>
      <c r="AW5209" s="1" t="s">
        <v>12064</v>
      </c>
      <c r="BG5209" s="1" t="s">
        <v>46</v>
      </c>
      <c r="BH5209" s="1" t="s">
        <v>11959</v>
      </c>
      <c r="BI5209" s="1" t="s">
        <v>14889</v>
      </c>
      <c r="BJ5209" s="1" t="s">
        <v>13034</v>
      </c>
      <c r="BK5209" s="1" t="s">
        <v>3624</v>
      </c>
      <c r="BL5209" s="1" t="s">
        <v>13483</v>
      </c>
      <c r="BM5209" s="1" t="s">
        <v>7780</v>
      </c>
      <c r="BN5209" s="1" t="s">
        <v>13612</v>
      </c>
      <c r="BO5209" s="1" t="s">
        <v>46</v>
      </c>
      <c r="BP5209" s="1" t="s">
        <v>11959</v>
      </c>
      <c r="BQ5209" s="1" t="s">
        <v>7781</v>
      </c>
      <c r="BR5209" s="1" t="s">
        <v>14081</v>
      </c>
      <c r="BS5209" s="1" t="s">
        <v>158</v>
      </c>
      <c r="BT5209" s="1" t="s">
        <v>11647</v>
      </c>
    </row>
    <row r="5210" spans="1:73" ht="13.5" customHeight="1">
      <c r="A5210" s="3" t="str">
        <f>HYPERLINK("http://kyu.snu.ac.kr/sdhj/index.jsp?type=hj/GK14605_00IH_0001_0091.jpg","1720_각북면_91")</f>
        <v>1720_각북면_91</v>
      </c>
      <c r="B5210" s="2">
        <v>1720</v>
      </c>
      <c r="C5210" s="2" t="s">
        <v>16089</v>
      </c>
      <c r="D5210" s="2" t="s">
        <v>16090</v>
      </c>
      <c r="E5210" s="2">
        <v>5209</v>
      </c>
      <c r="F5210" s="1">
        <v>22</v>
      </c>
      <c r="G5210" s="1" t="s">
        <v>7568</v>
      </c>
      <c r="H5210" s="1" t="s">
        <v>8499</v>
      </c>
      <c r="I5210" s="1">
        <v>4</v>
      </c>
      <c r="L5210" s="1">
        <v>5</v>
      </c>
      <c r="M5210" s="2" t="s">
        <v>19015</v>
      </c>
      <c r="N5210" s="2" t="s">
        <v>18714</v>
      </c>
      <c r="S5210" s="1" t="s">
        <v>51</v>
      </c>
      <c r="T5210" s="1" t="s">
        <v>1413</v>
      </c>
      <c r="W5210" s="1" t="s">
        <v>1678</v>
      </c>
      <c r="X5210" s="1" t="s">
        <v>16788</v>
      </c>
      <c r="Y5210" s="1" t="s">
        <v>129</v>
      </c>
      <c r="Z5210" s="1" t="s">
        <v>9465</v>
      </c>
      <c r="AF5210" s="1" t="s">
        <v>5883</v>
      </c>
      <c r="AG5210" s="1" t="s">
        <v>11582</v>
      </c>
    </row>
    <row r="5211" spans="1:73" ht="13.5" customHeight="1">
      <c r="A5211" s="3" t="str">
        <f>HYPERLINK("http://kyu.snu.ac.kr/sdhj/index.jsp?type=hj/GK14605_00IH_0001_0091.jpg","1720_각북면_91")</f>
        <v>1720_각북면_91</v>
      </c>
      <c r="B5211" s="2">
        <v>1720</v>
      </c>
      <c r="C5211" s="2" t="s">
        <v>15637</v>
      </c>
      <c r="D5211" s="2" t="s">
        <v>15638</v>
      </c>
      <c r="E5211" s="2">
        <v>5210</v>
      </c>
      <c r="F5211" s="1">
        <v>22</v>
      </c>
      <c r="G5211" s="1" t="s">
        <v>7568</v>
      </c>
      <c r="H5211" s="1" t="s">
        <v>8499</v>
      </c>
      <c r="I5211" s="1">
        <v>4</v>
      </c>
      <c r="L5211" s="1">
        <v>5</v>
      </c>
      <c r="M5211" s="2" t="s">
        <v>19015</v>
      </c>
      <c r="N5211" s="2" t="s">
        <v>18714</v>
      </c>
      <c r="S5211" s="1" t="s">
        <v>68</v>
      </c>
      <c r="T5211" s="1" t="s">
        <v>8708</v>
      </c>
      <c r="AC5211" s="1">
        <v>8</v>
      </c>
      <c r="AD5211" s="1" t="s">
        <v>130</v>
      </c>
      <c r="AE5211" s="1" t="s">
        <v>11547</v>
      </c>
    </row>
    <row r="5212" spans="1:73" ht="13.5" customHeight="1">
      <c r="A5212" s="3" t="str">
        <f>HYPERLINK("http://kyu.snu.ac.kr/sdhj/index.jsp?type=hj/GK14605_00IH_0001_0091.jpg","1720_각북면_91")</f>
        <v>1720_각북면_91</v>
      </c>
      <c r="B5212" s="2">
        <v>1720</v>
      </c>
      <c r="C5212" s="2" t="s">
        <v>15637</v>
      </c>
      <c r="D5212" s="2" t="s">
        <v>15638</v>
      </c>
      <c r="E5212" s="2">
        <v>5211</v>
      </c>
      <c r="F5212" s="1">
        <v>22</v>
      </c>
      <c r="G5212" s="1" t="s">
        <v>7568</v>
      </c>
      <c r="H5212" s="1" t="s">
        <v>8499</v>
      </c>
      <c r="I5212" s="1">
        <v>4</v>
      </c>
      <c r="L5212" s="1">
        <v>5</v>
      </c>
      <c r="M5212" s="2" t="s">
        <v>19015</v>
      </c>
      <c r="N5212" s="2" t="s">
        <v>18714</v>
      </c>
      <c r="T5212" s="1" t="s">
        <v>15640</v>
      </c>
      <c r="U5212" s="1" t="s">
        <v>77</v>
      </c>
      <c r="V5212" s="1" t="s">
        <v>8853</v>
      </c>
      <c r="Y5212" s="1" t="s">
        <v>3447</v>
      </c>
      <c r="Z5212" s="1" t="s">
        <v>9471</v>
      </c>
      <c r="AC5212" s="1">
        <v>62</v>
      </c>
      <c r="AD5212" s="1" t="s">
        <v>106</v>
      </c>
      <c r="AE5212" s="1" t="s">
        <v>11517</v>
      </c>
      <c r="AT5212" s="1" t="s">
        <v>269</v>
      </c>
      <c r="AU5212" s="1" t="s">
        <v>8873</v>
      </c>
      <c r="AV5212" s="1" t="s">
        <v>7782</v>
      </c>
      <c r="AW5212" s="1" t="s">
        <v>12063</v>
      </c>
      <c r="BB5212" s="1" t="s">
        <v>274</v>
      </c>
      <c r="BC5212" s="1" t="s">
        <v>8855</v>
      </c>
      <c r="BD5212" s="1" t="s">
        <v>3792</v>
      </c>
      <c r="BE5212" s="1" t="s">
        <v>12785</v>
      </c>
    </row>
    <row r="5213" spans="1:73" ht="13.5" customHeight="1">
      <c r="A5213" s="3" t="str">
        <f>HYPERLINK("http://kyu.snu.ac.kr/sdhj/index.jsp?type=hj/GK14605_00IH_0001_0091.jpg","1720_각북면_91")</f>
        <v>1720_각북면_91</v>
      </c>
      <c r="B5213" s="2">
        <v>1720</v>
      </c>
      <c r="C5213" s="2" t="s">
        <v>15637</v>
      </c>
      <c r="D5213" s="2" t="s">
        <v>15638</v>
      </c>
      <c r="E5213" s="2">
        <v>5212</v>
      </c>
      <c r="F5213" s="1">
        <v>22</v>
      </c>
      <c r="G5213" s="1" t="s">
        <v>7568</v>
      </c>
      <c r="H5213" s="1" t="s">
        <v>8499</v>
      </c>
      <c r="I5213" s="1">
        <v>4</v>
      </c>
      <c r="L5213" s="1">
        <v>5</v>
      </c>
      <c r="M5213" s="2" t="s">
        <v>19015</v>
      </c>
      <c r="N5213" s="2" t="s">
        <v>18714</v>
      </c>
      <c r="T5213" s="1" t="s">
        <v>15640</v>
      </c>
      <c r="U5213" s="1" t="s">
        <v>266</v>
      </c>
      <c r="V5213" s="1" t="s">
        <v>8830</v>
      </c>
      <c r="Y5213" s="1" t="s">
        <v>7783</v>
      </c>
      <c r="Z5213" s="1" t="s">
        <v>9588</v>
      </c>
      <c r="AC5213" s="1">
        <v>56</v>
      </c>
      <c r="AD5213" s="1" t="s">
        <v>673</v>
      </c>
      <c r="AE5213" s="1" t="s">
        <v>11548</v>
      </c>
      <c r="AF5213" s="1" t="s">
        <v>7696</v>
      </c>
      <c r="AG5213" s="1" t="s">
        <v>11584</v>
      </c>
      <c r="BU5213" s="1" t="s">
        <v>558</v>
      </c>
    </row>
    <row r="5214" spans="1:73" ht="13.5" customHeight="1">
      <c r="A5214" s="3" t="str">
        <f>HYPERLINK("http://kyu.snu.ac.kr/sdhj/index.jsp?type=hj/GK14605_00IH_0001_0091.jpg","1720_각북면_91")</f>
        <v>1720_각북면_91</v>
      </c>
      <c r="B5214" s="2">
        <v>1720</v>
      </c>
      <c r="C5214" s="2" t="s">
        <v>15637</v>
      </c>
      <c r="D5214" s="2" t="s">
        <v>15638</v>
      </c>
      <c r="E5214" s="2">
        <v>5213</v>
      </c>
      <c r="F5214" s="1">
        <v>22</v>
      </c>
      <c r="G5214" s="1" t="s">
        <v>7568</v>
      </c>
      <c r="H5214" s="1" t="s">
        <v>8499</v>
      </c>
      <c r="I5214" s="1">
        <v>4</v>
      </c>
      <c r="L5214" s="1">
        <v>5</v>
      </c>
      <c r="M5214" s="2" t="s">
        <v>19015</v>
      </c>
      <c r="N5214" s="2" t="s">
        <v>18714</v>
      </c>
      <c r="T5214" s="1" t="s">
        <v>15640</v>
      </c>
      <c r="U5214" s="1" t="s">
        <v>77</v>
      </c>
      <c r="V5214" s="1" t="s">
        <v>8853</v>
      </c>
      <c r="Y5214" s="1" t="s">
        <v>326</v>
      </c>
      <c r="Z5214" s="1" t="s">
        <v>9587</v>
      </c>
      <c r="AC5214" s="1">
        <v>39</v>
      </c>
      <c r="AD5214" s="1" t="s">
        <v>119</v>
      </c>
      <c r="AE5214" s="1" t="s">
        <v>9334</v>
      </c>
      <c r="BU5214" s="1" t="s">
        <v>558</v>
      </c>
    </row>
    <row r="5215" spans="1:73" ht="13.5" customHeight="1">
      <c r="A5215" s="3" t="str">
        <f>HYPERLINK("http://kyu.snu.ac.kr/sdhj/index.jsp?type=hj/GK14605_00IH_0001_0091.jpg","1720_각북면_91")</f>
        <v>1720_각북면_91</v>
      </c>
      <c r="B5215" s="2">
        <v>1720</v>
      </c>
      <c r="C5215" s="2" t="s">
        <v>15793</v>
      </c>
      <c r="D5215" s="2" t="s">
        <v>15794</v>
      </c>
      <c r="E5215" s="2">
        <v>5214</v>
      </c>
      <c r="F5215" s="1">
        <v>22</v>
      </c>
      <c r="G5215" s="1" t="s">
        <v>7568</v>
      </c>
      <c r="H5215" s="1" t="s">
        <v>8499</v>
      </c>
      <c r="I5215" s="1">
        <v>4</v>
      </c>
      <c r="L5215" s="1">
        <v>5</v>
      </c>
      <c r="M5215" s="2" t="s">
        <v>19015</v>
      </c>
      <c r="N5215" s="2" t="s">
        <v>18714</v>
      </c>
      <c r="T5215" s="1" t="s">
        <v>15640</v>
      </c>
      <c r="U5215" s="1" t="s">
        <v>266</v>
      </c>
      <c r="V5215" s="1" t="s">
        <v>8830</v>
      </c>
      <c r="Y5215" s="1" t="s">
        <v>6244</v>
      </c>
      <c r="Z5215" s="1" t="s">
        <v>9586</v>
      </c>
      <c r="AC5215" s="1">
        <v>44</v>
      </c>
      <c r="AD5215" s="1" t="s">
        <v>362</v>
      </c>
      <c r="AE5215" s="1" t="s">
        <v>11561</v>
      </c>
      <c r="AF5215" s="1" t="s">
        <v>81</v>
      </c>
      <c r="AG5215" s="1" t="s">
        <v>11583</v>
      </c>
      <c r="AH5215" s="1" t="s">
        <v>5057</v>
      </c>
      <c r="AI5215" s="1" t="s">
        <v>11638</v>
      </c>
      <c r="AV5215" s="1" t="s">
        <v>7784</v>
      </c>
      <c r="AW5215" s="1" t="s">
        <v>12062</v>
      </c>
    </row>
    <row r="5216" spans="1:73" ht="13.5" customHeight="1">
      <c r="A5216" s="3" t="str">
        <f>HYPERLINK("http://kyu.snu.ac.kr/sdhj/index.jsp?type=hj/GK14605_00IH_0001_0091.jpg","1720_각북면_91")</f>
        <v>1720_각북면_91</v>
      </c>
      <c r="B5216" s="2">
        <v>1720</v>
      </c>
      <c r="C5216" s="2" t="s">
        <v>15798</v>
      </c>
      <c r="D5216" s="2" t="s">
        <v>15799</v>
      </c>
      <c r="E5216" s="2">
        <v>5215</v>
      </c>
      <c r="F5216" s="1">
        <v>22</v>
      </c>
      <c r="G5216" s="1" t="s">
        <v>7568</v>
      </c>
      <c r="H5216" s="1" t="s">
        <v>8499</v>
      </c>
      <c r="I5216" s="1">
        <v>4</v>
      </c>
      <c r="L5216" s="1">
        <v>5</v>
      </c>
      <c r="M5216" s="2" t="s">
        <v>19015</v>
      </c>
      <c r="N5216" s="2" t="s">
        <v>18714</v>
      </c>
      <c r="T5216" s="1" t="s">
        <v>15640</v>
      </c>
      <c r="U5216" s="1" t="s">
        <v>266</v>
      </c>
      <c r="V5216" s="1" t="s">
        <v>8830</v>
      </c>
      <c r="Y5216" s="1" t="s">
        <v>2564</v>
      </c>
      <c r="Z5216" s="1" t="s">
        <v>9486</v>
      </c>
      <c r="AC5216" s="1">
        <v>44</v>
      </c>
      <c r="AD5216" s="1" t="s">
        <v>362</v>
      </c>
      <c r="AE5216" s="1" t="s">
        <v>11561</v>
      </c>
      <c r="AF5216" s="1" t="s">
        <v>212</v>
      </c>
      <c r="AG5216" s="1" t="s">
        <v>11581</v>
      </c>
      <c r="AH5216" s="1" t="s">
        <v>359</v>
      </c>
      <c r="AI5216" s="1" t="s">
        <v>11637</v>
      </c>
    </row>
    <row r="5217" spans="1:72" ht="13.5" customHeight="1">
      <c r="A5217" s="3" t="str">
        <f>HYPERLINK("http://kyu.snu.ac.kr/sdhj/index.jsp?type=hj/GK14605_00IH_0001_0091.jpg","1720_각북면_91")</f>
        <v>1720_각북면_91</v>
      </c>
      <c r="B5217" s="2">
        <v>1720</v>
      </c>
      <c r="C5217" s="2" t="s">
        <v>15637</v>
      </c>
      <c r="D5217" s="2" t="s">
        <v>15638</v>
      </c>
      <c r="E5217" s="2">
        <v>5216</v>
      </c>
      <c r="F5217" s="1">
        <v>22</v>
      </c>
      <c r="G5217" s="1" t="s">
        <v>7568</v>
      </c>
      <c r="H5217" s="1" t="s">
        <v>8499</v>
      </c>
      <c r="I5217" s="1">
        <v>4</v>
      </c>
      <c r="L5217" s="1">
        <v>5</v>
      </c>
      <c r="M5217" s="2" t="s">
        <v>19015</v>
      </c>
      <c r="N5217" s="2" t="s">
        <v>18714</v>
      </c>
      <c r="T5217" s="1" t="s">
        <v>15640</v>
      </c>
      <c r="U5217" s="1" t="s">
        <v>266</v>
      </c>
      <c r="V5217" s="1" t="s">
        <v>8830</v>
      </c>
      <c r="Y5217" s="1" t="s">
        <v>5241</v>
      </c>
      <c r="Z5217" s="1" t="s">
        <v>9585</v>
      </c>
      <c r="AC5217" s="1">
        <v>20</v>
      </c>
      <c r="AD5217" s="1" t="s">
        <v>134</v>
      </c>
      <c r="AE5217" s="1" t="s">
        <v>11542</v>
      </c>
    </row>
    <row r="5218" spans="1:72" ht="13.5" customHeight="1">
      <c r="A5218" s="3" t="str">
        <f>HYPERLINK("http://kyu.snu.ac.kr/sdhj/index.jsp?type=hj/GK14605_00IH_0001_0091.jpg","1720_각북면_91")</f>
        <v>1720_각북면_91</v>
      </c>
      <c r="B5218" s="2">
        <v>1720</v>
      </c>
      <c r="C5218" s="2" t="s">
        <v>15637</v>
      </c>
      <c r="D5218" s="2" t="s">
        <v>15638</v>
      </c>
      <c r="E5218" s="2">
        <v>5217</v>
      </c>
      <c r="F5218" s="1">
        <v>22</v>
      </c>
      <c r="G5218" s="1" t="s">
        <v>7568</v>
      </c>
      <c r="H5218" s="1" t="s">
        <v>8499</v>
      </c>
      <c r="I5218" s="1">
        <v>4</v>
      </c>
      <c r="L5218" s="1">
        <v>5</v>
      </c>
      <c r="M5218" s="2" t="s">
        <v>19015</v>
      </c>
      <c r="N5218" s="2" t="s">
        <v>18714</v>
      </c>
      <c r="T5218" s="1" t="s">
        <v>15640</v>
      </c>
      <c r="U5218" s="1" t="s">
        <v>266</v>
      </c>
      <c r="V5218" s="1" t="s">
        <v>8830</v>
      </c>
      <c r="Y5218" s="1" t="s">
        <v>7785</v>
      </c>
      <c r="Z5218" s="1" t="s">
        <v>9584</v>
      </c>
      <c r="AC5218" s="1">
        <v>24</v>
      </c>
      <c r="AD5218" s="1" t="s">
        <v>132</v>
      </c>
      <c r="AE5218" s="1" t="s">
        <v>11536</v>
      </c>
    </row>
    <row r="5219" spans="1:72" ht="13.5" customHeight="1">
      <c r="A5219" s="3" t="str">
        <f>HYPERLINK("http://kyu.snu.ac.kr/sdhj/index.jsp?type=hj/GK14605_00IH_0001_0091.jpg","1720_각북면_91")</f>
        <v>1720_각북면_91</v>
      </c>
      <c r="B5219" s="2">
        <v>1720</v>
      </c>
      <c r="C5219" s="2" t="s">
        <v>15637</v>
      </c>
      <c r="D5219" s="2" t="s">
        <v>15638</v>
      </c>
      <c r="E5219" s="2">
        <v>5218</v>
      </c>
      <c r="F5219" s="1">
        <v>22</v>
      </c>
      <c r="G5219" s="1" t="s">
        <v>7568</v>
      </c>
      <c r="H5219" s="1" t="s">
        <v>8499</v>
      </c>
      <c r="I5219" s="1">
        <v>4</v>
      </c>
      <c r="L5219" s="1">
        <v>5</v>
      </c>
      <c r="M5219" s="2" t="s">
        <v>19015</v>
      </c>
      <c r="N5219" s="2" t="s">
        <v>18714</v>
      </c>
      <c r="T5219" s="1" t="s">
        <v>15640</v>
      </c>
      <c r="U5219" s="1" t="s">
        <v>266</v>
      </c>
      <c r="V5219" s="1" t="s">
        <v>8830</v>
      </c>
      <c r="Y5219" s="1" t="s">
        <v>3385</v>
      </c>
      <c r="Z5219" s="1" t="s">
        <v>9454</v>
      </c>
      <c r="AF5219" s="1" t="s">
        <v>5883</v>
      </c>
      <c r="AG5219" s="1" t="s">
        <v>11582</v>
      </c>
    </row>
    <row r="5220" spans="1:72" ht="13.5" customHeight="1">
      <c r="A5220" s="3" t="str">
        <f>HYPERLINK("http://kyu.snu.ac.kr/sdhj/index.jsp?type=hj/GK14605_00IH_0001_0091.jpg","1720_각북면_91")</f>
        <v>1720_각북면_91</v>
      </c>
      <c r="B5220" s="2">
        <v>1720</v>
      </c>
      <c r="C5220" s="2" t="s">
        <v>15637</v>
      </c>
      <c r="D5220" s="2" t="s">
        <v>15638</v>
      </c>
      <c r="E5220" s="2">
        <v>5219</v>
      </c>
      <c r="F5220" s="1">
        <v>22</v>
      </c>
      <c r="G5220" s="1" t="s">
        <v>7568</v>
      </c>
      <c r="H5220" s="1" t="s">
        <v>8499</v>
      </c>
      <c r="I5220" s="1">
        <v>4</v>
      </c>
      <c r="L5220" s="1">
        <v>5</v>
      </c>
      <c r="M5220" s="2" t="s">
        <v>19015</v>
      </c>
      <c r="N5220" s="2" t="s">
        <v>18714</v>
      </c>
      <c r="T5220" s="1" t="s">
        <v>15640</v>
      </c>
      <c r="U5220" s="1" t="s">
        <v>266</v>
      </c>
      <c r="V5220" s="1" t="s">
        <v>8830</v>
      </c>
      <c r="Y5220" s="1" t="s">
        <v>7786</v>
      </c>
      <c r="Z5220" s="1" t="s">
        <v>9489</v>
      </c>
      <c r="AC5220" s="1">
        <v>42</v>
      </c>
      <c r="AD5220" s="1" t="s">
        <v>374</v>
      </c>
      <c r="AE5220" s="1" t="s">
        <v>11556</v>
      </c>
      <c r="AG5220" s="1" t="s">
        <v>17612</v>
      </c>
      <c r="AI5220" s="1" t="s">
        <v>11636</v>
      </c>
    </row>
    <row r="5221" spans="1:72" ht="13.5" customHeight="1">
      <c r="A5221" s="3" t="str">
        <f>HYPERLINK("http://kyu.snu.ac.kr/sdhj/index.jsp?type=hj/GK14605_00IH_0001_0091.jpg","1720_각북면_91")</f>
        <v>1720_각북면_91</v>
      </c>
      <c r="B5221" s="2">
        <v>1720</v>
      </c>
      <c r="C5221" s="2" t="s">
        <v>15637</v>
      </c>
      <c r="D5221" s="2" t="s">
        <v>15638</v>
      </c>
      <c r="E5221" s="2">
        <v>5220</v>
      </c>
      <c r="F5221" s="1">
        <v>22</v>
      </c>
      <c r="G5221" s="1" t="s">
        <v>7568</v>
      </c>
      <c r="H5221" s="1" t="s">
        <v>8499</v>
      </c>
      <c r="I5221" s="1">
        <v>4</v>
      </c>
      <c r="L5221" s="1">
        <v>5</v>
      </c>
      <c r="M5221" s="2" t="s">
        <v>19015</v>
      </c>
      <c r="N5221" s="2" t="s">
        <v>18714</v>
      </c>
      <c r="T5221" s="1" t="s">
        <v>15640</v>
      </c>
      <c r="U5221" s="1" t="s">
        <v>266</v>
      </c>
      <c r="V5221" s="1" t="s">
        <v>8830</v>
      </c>
      <c r="Y5221" s="1" t="s">
        <v>7787</v>
      </c>
      <c r="Z5221" s="1" t="s">
        <v>9488</v>
      </c>
      <c r="AC5221" s="1">
        <v>39</v>
      </c>
      <c r="AD5221" s="1" t="s">
        <v>119</v>
      </c>
      <c r="AE5221" s="1" t="s">
        <v>9334</v>
      </c>
      <c r="AG5221" s="1" t="s">
        <v>17612</v>
      </c>
      <c r="AI5221" s="1" t="s">
        <v>11636</v>
      </c>
    </row>
    <row r="5222" spans="1:72" ht="13.5" customHeight="1">
      <c r="A5222" s="3" t="str">
        <f>HYPERLINK("http://kyu.snu.ac.kr/sdhj/index.jsp?type=hj/GK14605_00IH_0001_0091.jpg","1720_각북면_91")</f>
        <v>1720_각북면_91</v>
      </c>
      <c r="B5222" s="2">
        <v>1720</v>
      </c>
      <c r="C5222" s="2" t="s">
        <v>15637</v>
      </c>
      <c r="D5222" s="2" t="s">
        <v>15638</v>
      </c>
      <c r="E5222" s="2">
        <v>5221</v>
      </c>
      <c r="F5222" s="1">
        <v>22</v>
      </c>
      <c r="G5222" s="1" t="s">
        <v>7568</v>
      </c>
      <c r="H5222" s="1" t="s">
        <v>8499</v>
      </c>
      <c r="I5222" s="1">
        <v>4</v>
      </c>
      <c r="L5222" s="1">
        <v>5</v>
      </c>
      <c r="M5222" s="2" t="s">
        <v>19015</v>
      </c>
      <c r="N5222" s="2" t="s">
        <v>18714</v>
      </c>
      <c r="T5222" s="1" t="s">
        <v>15640</v>
      </c>
      <c r="U5222" s="1" t="s">
        <v>266</v>
      </c>
      <c r="V5222" s="1" t="s">
        <v>8830</v>
      </c>
      <c r="Y5222" s="1" t="s">
        <v>1820</v>
      </c>
      <c r="Z5222" s="1" t="s">
        <v>9377</v>
      </c>
      <c r="AC5222" s="1">
        <v>17</v>
      </c>
      <c r="AD5222" s="1" t="s">
        <v>69</v>
      </c>
      <c r="AE5222" s="1" t="s">
        <v>11560</v>
      </c>
      <c r="AF5222" s="1" t="s">
        <v>15481</v>
      </c>
      <c r="AG5222" s="1" t="s">
        <v>17613</v>
      </c>
      <c r="AH5222" s="1" t="s">
        <v>7788</v>
      </c>
      <c r="AI5222" s="1" t="s">
        <v>11636</v>
      </c>
    </row>
    <row r="5223" spans="1:72" ht="13.5" customHeight="1">
      <c r="A5223" s="3" t="str">
        <f>HYPERLINK("http://kyu.snu.ac.kr/sdhj/index.jsp?type=hj/GK14605_00IH_0001_0091.jpg","1720_각북면_91")</f>
        <v>1720_각북면_91</v>
      </c>
      <c r="B5223" s="2">
        <v>1720</v>
      </c>
      <c r="C5223" s="2" t="s">
        <v>15637</v>
      </c>
      <c r="D5223" s="2" t="s">
        <v>15638</v>
      </c>
      <c r="E5223" s="2">
        <v>5222</v>
      </c>
      <c r="F5223" s="1">
        <v>22</v>
      </c>
      <c r="G5223" s="1" t="s">
        <v>7568</v>
      </c>
      <c r="H5223" s="1" t="s">
        <v>8499</v>
      </c>
      <c r="I5223" s="1">
        <v>4</v>
      </c>
      <c r="L5223" s="1">
        <v>5</v>
      </c>
      <c r="M5223" s="2" t="s">
        <v>19015</v>
      </c>
      <c r="N5223" s="2" t="s">
        <v>18714</v>
      </c>
      <c r="T5223" s="1" t="s">
        <v>15640</v>
      </c>
      <c r="U5223" s="1" t="s">
        <v>266</v>
      </c>
      <c r="V5223" s="1" t="s">
        <v>8830</v>
      </c>
      <c r="Y5223" s="1" t="s">
        <v>890</v>
      </c>
      <c r="Z5223" s="1" t="s">
        <v>9583</v>
      </c>
      <c r="AC5223" s="1">
        <v>43</v>
      </c>
      <c r="AD5223" s="1" t="s">
        <v>424</v>
      </c>
      <c r="AE5223" s="1" t="s">
        <v>11538</v>
      </c>
    </row>
    <row r="5224" spans="1:72" ht="13.5" customHeight="1">
      <c r="A5224" s="3" t="str">
        <f>HYPERLINK("http://kyu.snu.ac.kr/sdhj/index.jsp?type=hj/GK14605_00IH_0001_0091.jpg","1720_각북면_91")</f>
        <v>1720_각북면_91</v>
      </c>
      <c r="B5224" s="2">
        <v>1720</v>
      </c>
      <c r="C5224" s="2" t="s">
        <v>15637</v>
      </c>
      <c r="D5224" s="2" t="s">
        <v>15638</v>
      </c>
      <c r="E5224" s="2">
        <v>5223</v>
      </c>
      <c r="F5224" s="1">
        <v>22</v>
      </c>
      <c r="G5224" s="1" t="s">
        <v>7568</v>
      </c>
      <c r="H5224" s="1" t="s">
        <v>8499</v>
      </c>
      <c r="I5224" s="1">
        <v>4</v>
      </c>
      <c r="L5224" s="1">
        <v>5</v>
      </c>
      <c r="M5224" s="2" t="s">
        <v>19015</v>
      </c>
      <c r="N5224" s="2" t="s">
        <v>18714</v>
      </c>
      <c r="T5224" s="1" t="s">
        <v>15640</v>
      </c>
      <c r="U5224" s="1" t="s">
        <v>266</v>
      </c>
      <c r="V5224" s="1" t="s">
        <v>8830</v>
      </c>
      <c r="Y5224" s="1" t="s">
        <v>2353</v>
      </c>
      <c r="Z5224" s="1" t="s">
        <v>9582</v>
      </c>
      <c r="AC5224" s="1">
        <v>8</v>
      </c>
      <c r="AD5224" s="1" t="s">
        <v>130</v>
      </c>
      <c r="AE5224" s="1" t="s">
        <v>11547</v>
      </c>
    </row>
    <row r="5225" spans="1:72" ht="13.5" customHeight="1">
      <c r="A5225" s="3" t="str">
        <f>HYPERLINK("http://kyu.snu.ac.kr/sdhj/index.jsp?type=hj/GK14605_00IH_0001_0091.jpg","1720_각북면_91")</f>
        <v>1720_각북면_91</v>
      </c>
      <c r="B5225" s="2">
        <v>1720</v>
      </c>
      <c r="C5225" s="2" t="s">
        <v>15637</v>
      </c>
      <c r="D5225" s="2" t="s">
        <v>15638</v>
      </c>
      <c r="E5225" s="2">
        <v>5224</v>
      </c>
      <c r="F5225" s="1">
        <v>22</v>
      </c>
      <c r="G5225" s="1" t="s">
        <v>7568</v>
      </c>
      <c r="H5225" s="1" t="s">
        <v>8499</v>
      </c>
      <c r="I5225" s="1">
        <v>4</v>
      </c>
      <c r="L5225" s="1">
        <v>5</v>
      </c>
      <c r="M5225" s="2" t="s">
        <v>19015</v>
      </c>
      <c r="N5225" s="2" t="s">
        <v>18714</v>
      </c>
      <c r="T5225" s="1" t="s">
        <v>15640</v>
      </c>
      <c r="U5225" s="1" t="s">
        <v>266</v>
      </c>
      <c r="V5225" s="1" t="s">
        <v>8830</v>
      </c>
      <c r="Y5225" s="1" t="s">
        <v>7728</v>
      </c>
      <c r="Z5225" s="1" t="s">
        <v>9581</v>
      </c>
      <c r="AG5225" s="1" t="s">
        <v>16663</v>
      </c>
    </row>
    <row r="5226" spans="1:72" ht="13.5" customHeight="1">
      <c r="A5226" s="3" t="str">
        <f>HYPERLINK("http://kyu.snu.ac.kr/sdhj/index.jsp?type=hj/GK14605_00IH_0001_0091.jpg","1720_각북면_91")</f>
        <v>1720_각북면_91</v>
      </c>
      <c r="B5226" s="2">
        <v>1720</v>
      </c>
      <c r="C5226" s="2" t="s">
        <v>15637</v>
      </c>
      <c r="D5226" s="2" t="s">
        <v>15638</v>
      </c>
      <c r="E5226" s="2">
        <v>5225</v>
      </c>
      <c r="F5226" s="1">
        <v>22</v>
      </c>
      <c r="G5226" s="1" t="s">
        <v>7568</v>
      </c>
      <c r="H5226" s="1" t="s">
        <v>8499</v>
      </c>
      <c r="I5226" s="1">
        <v>4</v>
      </c>
      <c r="L5226" s="1">
        <v>5</v>
      </c>
      <c r="M5226" s="2" t="s">
        <v>19015</v>
      </c>
      <c r="N5226" s="2" t="s">
        <v>18714</v>
      </c>
      <c r="T5226" s="1" t="s">
        <v>15640</v>
      </c>
      <c r="U5226" s="1" t="s">
        <v>266</v>
      </c>
      <c r="V5226" s="1" t="s">
        <v>8830</v>
      </c>
      <c r="Y5226" s="1" t="s">
        <v>14887</v>
      </c>
      <c r="Z5226" s="1" t="s">
        <v>15367</v>
      </c>
      <c r="AF5226" s="1" t="s">
        <v>15472</v>
      </c>
      <c r="AG5226" s="1" t="s">
        <v>17614</v>
      </c>
    </row>
    <row r="5227" spans="1:72" ht="13.5" customHeight="1">
      <c r="A5227" s="3" t="str">
        <f>HYPERLINK("http://kyu.snu.ac.kr/sdhj/index.jsp?type=hj/GK14605_00IH_0001_0091.jpg","1720_각북면_91")</f>
        <v>1720_각북면_91</v>
      </c>
      <c r="B5227" s="2">
        <v>1720</v>
      </c>
      <c r="C5227" s="2" t="s">
        <v>16432</v>
      </c>
      <c r="D5227" s="2" t="s">
        <v>16433</v>
      </c>
      <c r="E5227" s="2">
        <v>5226</v>
      </c>
      <c r="F5227" s="1">
        <v>22</v>
      </c>
      <c r="G5227" s="1" t="s">
        <v>7568</v>
      </c>
      <c r="H5227" s="1" t="s">
        <v>8499</v>
      </c>
      <c r="I5227" s="1">
        <v>4</v>
      </c>
      <c r="L5227" s="1">
        <v>5</v>
      </c>
      <c r="M5227" s="2" t="s">
        <v>19015</v>
      </c>
      <c r="N5227" s="2" t="s">
        <v>18714</v>
      </c>
      <c r="T5227" s="1" t="s">
        <v>15640</v>
      </c>
      <c r="U5227" s="1" t="s">
        <v>266</v>
      </c>
      <c r="V5227" s="1" t="s">
        <v>8830</v>
      </c>
      <c r="Y5227" s="1" t="s">
        <v>2904</v>
      </c>
      <c r="Z5227" s="1" t="s">
        <v>9490</v>
      </c>
      <c r="AC5227" s="1">
        <v>48</v>
      </c>
      <c r="AD5227" s="1" t="s">
        <v>244</v>
      </c>
      <c r="AE5227" s="1" t="s">
        <v>9717</v>
      </c>
      <c r="AF5227" s="1" t="s">
        <v>212</v>
      </c>
      <c r="AG5227" s="1" t="s">
        <v>11581</v>
      </c>
      <c r="AH5227" s="1" t="s">
        <v>7788</v>
      </c>
      <c r="AI5227" s="1" t="s">
        <v>11636</v>
      </c>
    </row>
    <row r="5228" spans="1:72" ht="13.5" customHeight="1">
      <c r="A5228" s="3" t="str">
        <f>HYPERLINK("http://kyu.snu.ac.kr/sdhj/index.jsp?type=hj/GK14605_00IH_0001_0091.jpg","1720_각북면_91")</f>
        <v>1720_각북면_91</v>
      </c>
      <c r="B5228" s="2">
        <v>1720</v>
      </c>
      <c r="C5228" s="2" t="s">
        <v>15637</v>
      </c>
      <c r="D5228" s="2" t="s">
        <v>15638</v>
      </c>
      <c r="E5228" s="2">
        <v>5227</v>
      </c>
      <c r="F5228" s="1">
        <v>22</v>
      </c>
      <c r="G5228" s="1" t="s">
        <v>7568</v>
      </c>
      <c r="H5228" s="1" t="s">
        <v>8499</v>
      </c>
      <c r="I5228" s="1">
        <v>4</v>
      </c>
      <c r="L5228" s="1">
        <v>5</v>
      </c>
      <c r="M5228" s="2" t="s">
        <v>19015</v>
      </c>
      <c r="N5228" s="2" t="s">
        <v>18714</v>
      </c>
      <c r="T5228" s="1" t="s">
        <v>15640</v>
      </c>
      <c r="U5228" s="1" t="s">
        <v>266</v>
      </c>
      <c r="V5228" s="1" t="s">
        <v>8830</v>
      </c>
      <c r="Y5228" s="1" t="s">
        <v>466</v>
      </c>
      <c r="Z5228" s="1" t="s">
        <v>9580</v>
      </c>
      <c r="AC5228" s="1">
        <v>37</v>
      </c>
      <c r="AD5228" s="1" t="s">
        <v>299</v>
      </c>
      <c r="AE5228" s="1" t="s">
        <v>11520</v>
      </c>
    </row>
    <row r="5229" spans="1:72" ht="13.5" customHeight="1">
      <c r="A5229" s="3" t="str">
        <f>HYPERLINK("http://kyu.snu.ac.kr/sdhj/index.jsp?type=hj/GK14605_00IH_0001_0091.jpg","1720_각북면_91")</f>
        <v>1720_각북면_91</v>
      </c>
      <c r="B5229" s="2">
        <v>1720</v>
      </c>
      <c r="C5229" s="2" t="s">
        <v>15637</v>
      </c>
      <c r="D5229" s="2" t="s">
        <v>15638</v>
      </c>
      <c r="E5229" s="2">
        <v>5228</v>
      </c>
      <c r="F5229" s="1">
        <v>22</v>
      </c>
      <c r="G5229" s="1" t="s">
        <v>7568</v>
      </c>
      <c r="H5229" s="1" t="s">
        <v>8499</v>
      </c>
      <c r="I5229" s="1">
        <v>4</v>
      </c>
      <c r="L5229" s="1">
        <v>5</v>
      </c>
      <c r="M5229" s="2" t="s">
        <v>19015</v>
      </c>
      <c r="N5229" s="2" t="s">
        <v>18714</v>
      </c>
      <c r="T5229" s="1" t="s">
        <v>15640</v>
      </c>
      <c r="U5229" s="1" t="s">
        <v>2802</v>
      </c>
      <c r="V5229" s="1" t="s">
        <v>8833</v>
      </c>
      <c r="Y5229" s="1" t="s">
        <v>1856</v>
      </c>
      <c r="Z5229" s="1" t="s">
        <v>9579</v>
      </c>
      <c r="AC5229" s="1">
        <v>14</v>
      </c>
      <c r="AD5229" s="1" t="s">
        <v>229</v>
      </c>
      <c r="AE5229" s="1" t="s">
        <v>11524</v>
      </c>
      <c r="AF5229" s="1" t="s">
        <v>135</v>
      </c>
      <c r="AG5229" s="1" t="s">
        <v>11569</v>
      </c>
    </row>
    <row r="5230" spans="1:72" ht="13.5" customHeight="1">
      <c r="A5230" s="3" t="str">
        <f>HYPERLINK("http://kyu.snu.ac.kr/sdhj/index.jsp?type=hj/GK14605_00IH_0001_0091.jpg","1720_각북면_91")</f>
        <v>1720_각북면_91</v>
      </c>
      <c r="B5230" s="2">
        <v>1720</v>
      </c>
      <c r="C5230" s="2" t="s">
        <v>16374</v>
      </c>
      <c r="D5230" s="2" t="s">
        <v>16375</v>
      </c>
      <c r="E5230" s="2">
        <v>5229</v>
      </c>
      <c r="F5230" s="1">
        <v>22</v>
      </c>
      <c r="G5230" s="1" t="s">
        <v>7568</v>
      </c>
      <c r="H5230" s="1" t="s">
        <v>8499</v>
      </c>
      <c r="I5230" s="1">
        <v>5</v>
      </c>
      <c r="J5230" s="1" t="s">
        <v>7789</v>
      </c>
      <c r="K5230" s="1" t="s">
        <v>15582</v>
      </c>
      <c r="L5230" s="1">
        <v>1</v>
      </c>
      <c r="M5230" s="2" t="s">
        <v>18715</v>
      </c>
      <c r="N5230" s="2" t="s">
        <v>18716</v>
      </c>
      <c r="T5230" s="1" t="s">
        <v>15624</v>
      </c>
      <c r="U5230" s="1" t="s">
        <v>7790</v>
      </c>
      <c r="V5230" s="1" t="s">
        <v>15517</v>
      </c>
      <c r="W5230" s="1" t="s">
        <v>245</v>
      </c>
      <c r="X5230" s="1" t="s">
        <v>9269</v>
      </c>
      <c r="Y5230" s="1" t="s">
        <v>7791</v>
      </c>
      <c r="Z5230" s="1" t="s">
        <v>9578</v>
      </c>
      <c r="AC5230" s="1">
        <v>38</v>
      </c>
      <c r="AD5230" s="1" t="s">
        <v>316</v>
      </c>
      <c r="AE5230" s="1" t="s">
        <v>11519</v>
      </c>
      <c r="AJ5230" s="1" t="s">
        <v>17</v>
      </c>
      <c r="AK5230" s="1" t="s">
        <v>11718</v>
      </c>
      <c r="AL5230" s="1" t="s">
        <v>158</v>
      </c>
      <c r="AM5230" s="1" t="s">
        <v>11647</v>
      </c>
      <c r="AT5230" s="1" t="s">
        <v>153</v>
      </c>
      <c r="AU5230" s="1" t="s">
        <v>8874</v>
      </c>
      <c r="AV5230" s="1" t="s">
        <v>7792</v>
      </c>
      <c r="AW5230" s="1" t="s">
        <v>12037</v>
      </c>
      <c r="BG5230" s="1" t="s">
        <v>88</v>
      </c>
      <c r="BH5230" s="1" t="s">
        <v>8828</v>
      </c>
      <c r="BI5230" s="1" t="s">
        <v>1829</v>
      </c>
      <c r="BJ5230" s="1" t="s">
        <v>12547</v>
      </c>
      <c r="BK5230" s="1" t="s">
        <v>7793</v>
      </c>
      <c r="BL5230" s="1" t="s">
        <v>13482</v>
      </c>
      <c r="BM5230" s="1" t="s">
        <v>7794</v>
      </c>
      <c r="BN5230" s="1" t="s">
        <v>13602</v>
      </c>
      <c r="BO5230" s="1" t="s">
        <v>419</v>
      </c>
      <c r="BP5230" s="1" t="s">
        <v>11965</v>
      </c>
      <c r="BQ5230" s="1" t="s">
        <v>8473</v>
      </c>
      <c r="BR5230" s="1" t="s">
        <v>14059</v>
      </c>
      <c r="BS5230" s="1" t="s">
        <v>152</v>
      </c>
      <c r="BT5230" s="1" t="s">
        <v>11667</v>
      </c>
    </row>
    <row r="5231" spans="1:72" ht="13.5" customHeight="1">
      <c r="A5231" s="3" t="str">
        <f>HYPERLINK("http://kyu.snu.ac.kr/sdhj/index.jsp?type=hj/GK14605_00IH_0001_0091.jpg","1720_각북면_91")</f>
        <v>1720_각북면_91</v>
      </c>
      <c r="B5231" s="2">
        <v>1720</v>
      </c>
      <c r="C5231" s="2" t="s">
        <v>16943</v>
      </c>
      <c r="D5231" s="2" t="s">
        <v>16944</v>
      </c>
      <c r="E5231" s="2">
        <v>5230</v>
      </c>
      <c r="F5231" s="1">
        <v>22</v>
      </c>
      <c r="G5231" s="1" t="s">
        <v>7568</v>
      </c>
      <c r="H5231" s="1" t="s">
        <v>8499</v>
      </c>
      <c r="I5231" s="1">
        <v>5</v>
      </c>
      <c r="L5231" s="1">
        <v>1</v>
      </c>
      <c r="M5231" s="2" t="s">
        <v>18715</v>
      </c>
      <c r="N5231" s="2" t="s">
        <v>18716</v>
      </c>
      <c r="S5231" s="1" t="s">
        <v>51</v>
      </c>
      <c r="T5231" s="1" t="s">
        <v>1413</v>
      </c>
      <c r="W5231" s="1" t="s">
        <v>103</v>
      </c>
      <c r="X5231" s="1" t="s">
        <v>15645</v>
      </c>
      <c r="Y5231" s="1" t="s">
        <v>53</v>
      </c>
      <c r="Z5231" s="1" t="s">
        <v>9315</v>
      </c>
      <c r="AC5231" s="1">
        <v>34</v>
      </c>
      <c r="AD5231" s="1" t="s">
        <v>86</v>
      </c>
      <c r="AE5231" s="1" t="s">
        <v>11563</v>
      </c>
      <c r="AJ5231" s="1" t="s">
        <v>17</v>
      </c>
      <c r="AK5231" s="1" t="s">
        <v>11718</v>
      </c>
      <c r="AL5231" s="1" t="s">
        <v>320</v>
      </c>
      <c r="AM5231" s="1" t="s">
        <v>11723</v>
      </c>
      <c r="AT5231" s="1" t="s">
        <v>88</v>
      </c>
      <c r="AU5231" s="1" t="s">
        <v>8828</v>
      </c>
      <c r="AV5231" s="1" t="s">
        <v>19016</v>
      </c>
      <c r="AW5231" s="1" t="s">
        <v>17615</v>
      </c>
      <c r="BG5231" s="1" t="s">
        <v>88</v>
      </c>
      <c r="BH5231" s="1" t="s">
        <v>8828</v>
      </c>
      <c r="BI5231" s="1" t="s">
        <v>1297</v>
      </c>
      <c r="BJ5231" s="1" t="s">
        <v>17616</v>
      </c>
      <c r="BK5231" s="1" t="s">
        <v>88</v>
      </c>
      <c r="BL5231" s="1" t="s">
        <v>8828</v>
      </c>
      <c r="BM5231" s="1" t="s">
        <v>3142</v>
      </c>
      <c r="BN5231" s="1" t="s">
        <v>9921</v>
      </c>
      <c r="BO5231" s="1" t="s">
        <v>88</v>
      </c>
      <c r="BP5231" s="1" t="s">
        <v>8828</v>
      </c>
      <c r="BQ5231" s="1" t="s">
        <v>7795</v>
      </c>
      <c r="BR5231" s="1" t="s">
        <v>14080</v>
      </c>
      <c r="BS5231" s="1" t="s">
        <v>41</v>
      </c>
      <c r="BT5231" s="1" t="s">
        <v>11660</v>
      </c>
    </row>
    <row r="5232" spans="1:72" ht="13.5" customHeight="1">
      <c r="A5232" s="3" t="str">
        <f>HYPERLINK("http://kyu.snu.ac.kr/sdhj/index.jsp?type=hj/GK14605_00IH_0001_0091.jpg","1720_각북면_91")</f>
        <v>1720_각북면_91</v>
      </c>
      <c r="B5232" s="2">
        <v>1720</v>
      </c>
      <c r="C5232" s="2" t="s">
        <v>15941</v>
      </c>
      <c r="D5232" s="2" t="s">
        <v>15942</v>
      </c>
      <c r="E5232" s="2">
        <v>5231</v>
      </c>
      <c r="F5232" s="1">
        <v>22</v>
      </c>
      <c r="G5232" s="1" t="s">
        <v>7568</v>
      </c>
      <c r="H5232" s="1" t="s">
        <v>8499</v>
      </c>
      <c r="I5232" s="1">
        <v>5</v>
      </c>
      <c r="L5232" s="1">
        <v>1</v>
      </c>
      <c r="M5232" s="2" t="s">
        <v>18715</v>
      </c>
      <c r="N5232" s="2" t="s">
        <v>18716</v>
      </c>
      <c r="S5232" s="1" t="s">
        <v>226</v>
      </c>
      <c r="T5232" s="1" t="s">
        <v>8709</v>
      </c>
      <c r="Y5232" s="1" t="s">
        <v>2568</v>
      </c>
      <c r="Z5232" s="1" t="s">
        <v>9577</v>
      </c>
      <c r="AC5232" s="1">
        <v>8</v>
      </c>
      <c r="AD5232" s="1" t="s">
        <v>76</v>
      </c>
      <c r="AE5232" s="1" t="s">
        <v>11537</v>
      </c>
    </row>
    <row r="5233" spans="1:73" ht="13.5" customHeight="1">
      <c r="A5233" s="3" t="str">
        <f>HYPERLINK("http://kyu.snu.ac.kr/sdhj/index.jsp?type=hj/GK14605_00IH_0001_0091.jpg","1720_각북면_91")</f>
        <v>1720_각북면_91</v>
      </c>
      <c r="B5233" s="2">
        <v>1720</v>
      </c>
      <c r="C5233" s="2" t="s">
        <v>15637</v>
      </c>
      <c r="D5233" s="2" t="s">
        <v>15638</v>
      </c>
      <c r="E5233" s="2">
        <v>5232</v>
      </c>
      <c r="F5233" s="1">
        <v>22</v>
      </c>
      <c r="G5233" s="1" t="s">
        <v>7568</v>
      </c>
      <c r="H5233" s="1" t="s">
        <v>8499</v>
      </c>
      <c r="I5233" s="1">
        <v>5</v>
      </c>
      <c r="L5233" s="1">
        <v>1</v>
      </c>
      <c r="M5233" s="2" t="s">
        <v>18715</v>
      </c>
      <c r="N5233" s="2" t="s">
        <v>18716</v>
      </c>
      <c r="S5233" s="1" t="s">
        <v>226</v>
      </c>
      <c r="T5233" s="1" t="s">
        <v>8709</v>
      </c>
      <c r="Y5233" s="1" t="s">
        <v>2960</v>
      </c>
      <c r="Z5233" s="1" t="s">
        <v>9576</v>
      </c>
      <c r="AF5233" s="1" t="s">
        <v>67</v>
      </c>
      <c r="AG5233" s="1" t="s">
        <v>9286</v>
      </c>
    </row>
    <row r="5234" spans="1:73" ht="13.5" customHeight="1">
      <c r="A5234" s="3" t="str">
        <f>HYPERLINK("http://kyu.snu.ac.kr/sdhj/index.jsp?type=hj/GK14605_00IH_0001_0091.jpg","1720_각북면_91")</f>
        <v>1720_각북면_91</v>
      </c>
      <c r="B5234" s="2">
        <v>1720</v>
      </c>
      <c r="C5234" s="2" t="s">
        <v>15637</v>
      </c>
      <c r="D5234" s="2" t="s">
        <v>15638</v>
      </c>
      <c r="E5234" s="2">
        <v>5233</v>
      </c>
      <c r="F5234" s="1">
        <v>22</v>
      </c>
      <c r="G5234" s="1" t="s">
        <v>7568</v>
      </c>
      <c r="H5234" s="1" t="s">
        <v>8499</v>
      </c>
      <c r="I5234" s="1">
        <v>5</v>
      </c>
      <c r="L5234" s="1">
        <v>2</v>
      </c>
      <c r="M5234" s="2" t="s">
        <v>6479</v>
      </c>
      <c r="N5234" s="2" t="s">
        <v>10610</v>
      </c>
      <c r="T5234" s="1" t="s">
        <v>15624</v>
      </c>
      <c r="U5234" s="1" t="s">
        <v>7570</v>
      </c>
      <c r="V5234" s="1" t="s">
        <v>15604</v>
      </c>
      <c r="W5234" s="1" t="s">
        <v>103</v>
      </c>
      <c r="X5234" s="1" t="s">
        <v>15645</v>
      </c>
      <c r="Y5234" s="1" t="s">
        <v>2139</v>
      </c>
      <c r="Z5234" s="1" t="s">
        <v>9575</v>
      </c>
      <c r="AC5234" s="1">
        <v>45</v>
      </c>
      <c r="AD5234" s="1" t="s">
        <v>185</v>
      </c>
      <c r="AE5234" s="1" t="s">
        <v>11528</v>
      </c>
      <c r="AJ5234" s="1" t="s">
        <v>17</v>
      </c>
      <c r="AK5234" s="1" t="s">
        <v>11718</v>
      </c>
      <c r="AL5234" s="1" t="s">
        <v>41</v>
      </c>
      <c r="AM5234" s="1" t="s">
        <v>11660</v>
      </c>
      <c r="AV5234" s="1" t="s">
        <v>7796</v>
      </c>
      <c r="AW5234" s="1" t="s">
        <v>9697</v>
      </c>
      <c r="BG5234" s="1" t="s">
        <v>48</v>
      </c>
      <c r="BH5234" s="1" t="s">
        <v>8899</v>
      </c>
      <c r="BI5234" s="1" t="s">
        <v>1351</v>
      </c>
      <c r="BJ5234" s="1" t="s">
        <v>13039</v>
      </c>
      <c r="BK5234" s="1" t="s">
        <v>7797</v>
      </c>
      <c r="BL5234" s="1" t="s">
        <v>13487</v>
      </c>
      <c r="BM5234" s="1" t="s">
        <v>6999</v>
      </c>
      <c r="BN5234" s="1" t="s">
        <v>12183</v>
      </c>
      <c r="BO5234" s="1" t="s">
        <v>2480</v>
      </c>
      <c r="BP5234" s="1" t="s">
        <v>12978</v>
      </c>
      <c r="BQ5234" s="1" t="s">
        <v>7301</v>
      </c>
      <c r="BR5234" s="1" t="s">
        <v>13272</v>
      </c>
      <c r="BS5234" s="1" t="s">
        <v>158</v>
      </c>
      <c r="BT5234" s="1" t="s">
        <v>11647</v>
      </c>
    </row>
    <row r="5235" spans="1:73" ht="13.5" customHeight="1">
      <c r="A5235" s="3" t="str">
        <f>HYPERLINK("http://kyu.snu.ac.kr/sdhj/index.jsp?type=hj/GK14605_00IH_0001_0091.jpg","1720_각북면_91")</f>
        <v>1720_각북면_91</v>
      </c>
      <c r="B5235" s="2">
        <v>1720</v>
      </c>
      <c r="C5235" s="2" t="s">
        <v>16089</v>
      </c>
      <c r="D5235" s="2" t="s">
        <v>16090</v>
      </c>
      <c r="E5235" s="2">
        <v>5234</v>
      </c>
      <c r="F5235" s="1">
        <v>22</v>
      </c>
      <c r="G5235" s="1" t="s">
        <v>7568</v>
      </c>
      <c r="H5235" s="1" t="s">
        <v>8499</v>
      </c>
      <c r="I5235" s="1">
        <v>5</v>
      </c>
      <c r="L5235" s="1">
        <v>2</v>
      </c>
      <c r="M5235" s="2" t="s">
        <v>6479</v>
      </c>
      <c r="N5235" s="2" t="s">
        <v>10610</v>
      </c>
      <c r="S5235" s="1" t="s">
        <v>51</v>
      </c>
      <c r="T5235" s="1" t="s">
        <v>1413</v>
      </c>
      <c r="U5235" s="1" t="s">
        <v>269</v>
      </c>
      <c r="V5235" s="1" t="s">
        <v>8873</v>
      </c>
      <c r="Y5235" s="1" t="s">
        <v>502</v>
      </c>
      <c r="Z5235" s="1" t="s">
        <v>9574</v>
      </c>
      <c r="AC5235" s="1">
        <v>44</v>
      </c>
      <c r="AD5235" s="1" t="s">
        <v>362</v>
      </c>
      <c r="AE5235" s="1" t="s">
        <v>11561</v>
      </c>
      <c r="AJ5235" s="1" t="s">
        <v>17</v>
      </c>
      <c r="AK5235" s="1" t="s">
        <v>11718</v>
      </c>
      <c r="AL5235" s="1" t="s">
        <v>320</v>
      </c>
      <c r="AM5235" s="1" t="s">
        <v>11723</v>
      </c>
      <c r="AN5235" s="1" t="s">
        <v>202</v>
      </c>
      <c r="AO5235" s="1" t="s">
        <v>11631</v>
      </c>
      <c r="AP5235" s="1" t="s">
        <v>44</v>
      </c>
      <c r="AQ5235" s="1" t="s">
        <v>8875</v>
      </c>
      <c r="AR5235" s="1" t="s">
        <v>7798</v>
      </c>
      <c r="AS5235" s="1" t="s">
        <v>15446</v>
      </c>
      <c r="AT5235" s="1" t="s">
        <v>6236</v>
      </c>
      <c r="AU5235" s="1" t="s">
        <v>11963</v>
      </c>
      <c r="AV5235" s="1" t="s">
        <v>7799</v>
      </c>
      <c r="AW5235" s="1" t="s">
        <v>10573</v>
      </c>
      <c r="BB5235" s="1" t="s">
        <v>274</v>
      </c>
      <c r="BC5235" s="1" t="s">
        <v>8855</v>
      </c>
      <c r="BD5235" s="1" t="s">
        <v>2331</v>
      </c>
      <c r="BE5235" s="1" t="s">
        <v>11250</v>
      </c>
      <c r="BG5235" s="1" t="s">
        <v>88</v>
      </c>
      <c r="BH5235" s="1" t="s">
        <v>8828</v>
      </c>
      <c r="BI5235" s="1" t="s">
        <v>8474</v>
      </c>
      <c r="BJ5235" s="1" t="s">
        <v>17617</v>
      </c>
      <c r="BK5235" s="1" t="s">
        <v>88</v>
      </c>
      <c r="BL5235" s="1" t="s">
        <v>8828</v>
      </c>
      <c r="BM5235" s="1" t="s">
        <v>7800</v>
      </c>
      <c r="BN5235" s="1" t="s">
        <v>13611</v>
      </c>
      <c r="BO5235" s="1" t="s">
        <v>269</v>
      </c>
      <c r="BP5235" s="1" t="s">
        <v>8873</v>
      </c>
      <c r="BQ5235" s="1" t="s">
        <v>7801</v>
      </c>
      <c r="BR5235" s="1" t="s">
        <v>14079</v>
      </c>
      <c r="BS5235" s="1" t="s">
        <v>202</v>
      </c>
      <c r="BT5235" s="1" t="s">
        <v>11631</v>
      </c>
    </row>
    <row r="5236" spans="1:73" ht="13.5" customHeight="1">
      <c r="A5236" s="3" t="str">
        <f>HYPERLINK("http://kyu.snu.ac.kr/sdhj/index.jsp?type=hj/GK14605_00IH_0001_0091.jpg","1720_각북면_91")</f>
        <v>1720_각북면_91</v>
      </c>
      <c r="B5236" s="2">
        <v>1720</v>
      </c>
      <c r="C5236" s="2" t="s">
        <v>15752</v>
      </c>
      <c r="D5236" s="2" t="s">
        <v>15753</v>
      </c>
      <c r="E5236" s="2">
        <v>5235</v>
      </c>
      <c r="F5236" s="1">
        <v>22</v>
      </c>
      <c r="G5236" s="1" t="s">
        <v>7568</v>
      </c>
      <c r="H5236" s="1" t="s">
        <v>8499</v>
      </c>
      <c r="I5236" s="1">
        <v>5</v>
      </c>
      <c r="L5236" s="1">
        <v>2</v>
      </c>
      <c r="M5236" s="2" t="s">
        <v>6479</v>
      </c>
      <c r="N5236" s="2" t="s">
        <v>10610</v>
      </c>
      <c r="S5236" s="1" t="s">
        <v>226</v>
      </c>
      <c r="T5236" s="1" t="s">
        <v>8709</v>
      </c>
      <c r="Y5236" s="1" t="s">
        <v>7802</v>
      </c>
      <c r="Z5236" s="1" t="s">
        <v>9573</v>
      </c>
      <c r="AC5236" s="1">
        <v>6</v>
      </c>
      <c r="AD5236" s="1" t="s">
        <v>75</v>
      </c>
      <c r="AE5236" s="1" t="s">
        <v>11549</v>
      </c>
    </row>
    <row r="5237" spans="1:73" ht="13.5" customHeight="1">
      <c r="A5237" s="3" t="str">
        <f>HYPERLINK("http://kyu.snu.ac.kr/sdhj/index.jsp?type=hj/GK14605_00IH_0001_0091.jpg","1720_각북면_91")</f>
        <v>1720_각북면_91</v>
      </c>
      <c r="B5237" s="2">
        <v>1720</v>
      </c>
      <c r="C5237" s="2" t="s">
        <v>15637</v>
      </c>
      <c r="D5237" s="2" t="s">
        <v>15638</v>
      </c>
      <c r="E5237" s="2">
        <v>5236</v>
      </c>
      <c r="F5237" s="1">
        <v>22</v>
      </c>
      <c r="G5237" s="1" t="s">
        <v>7568</v>
      </c>
      <c r="H5237" s="1" t="s">
        <v>8499</v>
      </c>
      <c r="I5237" s="1">
        <v>5</v>
      </c>
      <c r="L5237" s="1">
        <v>2</v>
      </c>
      <c r="M5237" s="2" t="s">
        <v>6479</v>
      </c>
      <c r="N5237" s="2" t="s">
        <v>10610</v>
      </c>
      <c r="S5237" s="1" t="s">
        <v>226</v>
      </c>
      <c r="T5237" s="1" t="s">
        <v>8709</v>
      </c>
      <c r="Y5237" s="1" t="s">
        <v>2739</v>
      </c>
      <c r="Z5237" s="1" t="s">
        <v>9572</v>
      </c>
      <c r="AC5237" s="1">
        <v>11</v>
      </c>
      <c r="AD5237" s="1" t="s">
        <v>70</v>
      </c>
      <c r="AE5237" s="1" t="s">
        <v>11531</v>
      </c>
      <c r="AG5237" s="1" t="s">
        <v>15646</v>
      </c>
    </row>
    <row r="5238" spans="1:73" ht="13.5" customHeight="1">
      <c r="A5238" s="3" t="str">
        <f>HYPERLINK("http://kyu.snu.ac.kr/sdhj/index.jsp?type=hj/GK14605_00IH_0001_0091.jpg","1720_각북면_91")</f>
        <v>1720_각북면_91</v>
      </c>
      <c r="B5238" s="2">
        <v>1720</v>
      </c>
      <c r="C5238" s="2" t="s">
        <v>15637</v>
      </c>
      <c r="D5238" s="2" t="s">
        <v>15638</v>
      </c>
      <c r="E5238" s="2">
        <v>5237</v>
      </c>
      <c r="F5238" s="1">
        <v>22</v>
      </c>
      <c r="G5238" s="1" t="s">
        <v>7568</v>
      </c>
      <c r="H5238" s="1" t="s">
        <v>8499</v>
      </c>
      <c r="I5238" s="1">
        <v>5</v>
      </c>
      <c r="L5238" s="1">
        <v>2</v>
      </c>
      <c r="M5238" s="2" t="s">
        <v>6479</v>
      </c>
      <c r="N5238" s="2" t="s">
        <v>10610</v>
      </c>
      <c r="S5238" s="1" t="s">
        <v>226</v>
      </c>
      <c r="T5238" s="1" t="s">
        <v>8709</v>
      </c>
      <c r="Y5238" s="1" t="s">
        <v>1017</v>
      </c>
      <c r="Z5238" s="1" t="s">
        <v>9571</v>
      </c>
      <c r="AC5238" s="1">
        <v>4</v>
      </c>
      <c r="AD5238" s="1" t="s">
        <v>105</v>
      </c>
      <c r="AE5238" s="1" t="s">
        <v>11518</v>
      </c>
      <c r="AF5238" s="1" t="s">
        <v>15470</v>
      </c>
      <c r="AG5238" s="1" t="s">
        <v>15647</v>
      </c>
    </row>
    <row r="5239" spans="1:73" ht="13.5" customHeight="1">
      <c r="A5239" s="3" t="str">
        <f>HYPERLINK("http://kyu.snu.ac.kr/sdhj/index.jsp?type=hj/GK14605_00IH_0001_0091.jpg","1720_각북면_91")</f>
        <v>1720_각북면_91</v>
      </c>
      <c r="B5239" s="2">
        <v>1720</v>
      </c>
      <c r="C5239" s="2" t="s">
        <v>15637</v>
      </c>
      <c r="D5239" s="2" t="s">
        <v>15638</v>
      </c>
      <c r="E5239" s="2">
        <v>5238</v>
      </c>
      <c r="F5239" s="1">
        <v>22</v>
      </c>
      <c r="G5239" s="1" t="s">
        <v>7568</v>
      </c>
      <c r="H5239" s="1" t="s">
        <v>8499</v>
      </c>
      <c r="I5239" s="1">
        <v>5</v>
      </c>
      <c r="L5239" s="1">
        <v>3</v>
      </c>
      <c r="M5239" s="2" t="s">
        <v>18717</v>
      </c>
      <c r="N5239" s="2" t="s">
        <v>11954</v>
      </c>
      <c r="T5239" s="1" t="s">
        <v>15624</v>
      </c>
      <c r="U5239" s="1" t="s">
        <v>215</v>
      </c>
      <c r="V5239" s="1" t="s">
        <v>8866</v>
      </c>
      <c r="W5239" s="1" t="s">
        <v>128</v>
      </c>
      <c r="X5239" s="1" t="s">
        <v>9270</v>
      </c>
      <c r="Y5239" s="1" t="s">
        <v>7803</v>
      </c>
      <c r="Z5239" s="1" t="s">
        <v>9570</v>
      </c>
      <c r="AC5239" s="1">
        <v>28</v>
      </c>
      <c r="AD5239" s="1" t="s">
        <v>95</v>
      </c>
      <c r="AE5239" s="1" t="s">
        <v>11539</v>
      </c>
      <c r="AJ5239" s="1" t="s">
        <v>17</v>
      </c>
      <c r="AK5239" s="1" t="s">
        <v>11718</v>
      </c>
      <c r="AL5239" s="1" t="s">
        <v>3264</v>
      </c>
      <c r="AM5239" s="1" t="s">
        <v>11740</v>
      </c>
      <c r="AT5239" s="1" t="s">
        <v>46</v>
      </c>
      <c r="AU5239" s="1" t="s">
        <v>11959</v>
      </c>
      <c r="AV5239" s="1" t="s">
        <v>7713</v>
      </c>
      <c r="AW5239" s="1" t="s">
        <v>12061</v>
      </c>
      <c r="BG5239" s="1" t="s">
        <v>7714</v>
      </c>
      <c r="BH5239" s="1" t="s">
        <v>15313</v>
      </c>
      <c r="BI5239" s="1" t="s">
        <v>376</v>
      </c>
      <c r="BJ5239" s="1" t="s">
        <v>12757</v>
      </c>
      <c r="BK5239" s="1" t="s">
        <v>6198</v>
      </c>
      <c r="BL5239" s="1" t="s">
        <v>13488</v>
      </c>
      <c r="BM5239" s="1" t="s">
        <v>6199</v>
      </c>
      <c r="BN5239" s="1" t="s">
        <v>9285</v>
      </c>
      <c r="BO5239" s="1" t="s">
        <v>116</v>
      </c>
      <c r="BP5239" s="1" t="s">
        <v>15344</v>
      </c>
      <c r="BQ5239" s="1" t="s">
        <v>7804</v>
      </c>
      <c r="BR5239" s="1" t="s">
        <v>14078</v>
      </c>
      <c r="BS5239" s="1" t="s">
        <v>1353</v>
      </c>
      <c r="BT5239" s="1" t="s">
        <v>11653</v>
      </c>
    </row>
    <row r="5240" spans="1:73" ht="13.5" customHeight="1">
      <c r="A5240" s="3" t="str">
        <f>HYPERLINK("http://kyu.snu.ac.kr/sdhj/index.jsp?type=hj/GK14605_00IH_0001_0091.jpg","1720_각북면_91")</f>
        <v>1720_각북면_91</v>
      </c>
      <c r="B5240" s="2">
        <v>1720</v>
      </c>
      <c r="C5240" s="2" t="s">
        <v>16735</v>
      </c>
      <c r="D5240" s="2" t="s">
        <v>16736</v>
      </c>
      <c r="E5240" s="2">
        <v>5239</v>
      </c>
      <c r="F5240" s="1">
        <v>22</v>
      </c>
      <c r="G5240" s="1" t="s">
        <v>7568</v>
      </c>
      <c r="H5240" s="1" t="s">
        <v>8499</v>
      </c>
      <c r="I5240" s="1">
        <v>5</v>
      </c>
      <c r="L5240" s="1">
        <v>3</v>
      </c>
      <c r="M5240" s="2" t="s">
        <v>18717</v>
      </c>
      <c r="N5240" s="2" t="s">
        <v>11954</v>
      </c>
      <c r="S5240" s="1" t="s">
        <v>1491</v>
      </c>
      <c r="T5240" s="1" t="s">
        <v>8733</v>
      </c>
      <c r="AC5240" s="1">
        <v>24</v>
      </c>
      <c r="AD5240" s="1" t="s">
        <v>132</v>
      </c>
      <c r="AE5240" s="1" t="s">
        <v>11536</v>
      </c>
      <c r="AF5240" s="1" t="s">
        <v>355</v>
      </c>
      <c r="AG5240" s="1" t="s">
        <v>11570</v>
      </c>
      <c r="AH5240" s="1" t="s">
        <v>202</v>
      </c>
      <c r="AI5240" s="1" t="s">
        <v>11631</v>
      </c>
    </row>
    <row r="5241" spans="1:73" ht="13.5" customHeight="1">
      <c r="A5241" s="3" t="str">
        <f>HYPERLINK("http://kyu.snu.ac.kr/sdhj/index.jsp?type=hj/GK14605_00IH_0001_0091.jpg","1720_각북면_91")</f>
        <v>1720_각북면_91</v>
      </c>
      <c r="B5241" s="2">
        <v>1720</v>
      </c>
      <c r="C5241" s="2" t="s">
        <v>15637</v>
      </c>
      <c r="D5241" s="2" t="s">
        <v>15638</v>
      </c>
      <c r="E5241" s="2">
        <v>5240</v>
      </c>
      <c r="F5241" s="1">
        <v>22</v>
      </c>
      <c r="G5241" s="1" t="s">
        <v>7568</v>
      </c>
      <c r="H5241" s="1" t="s">
        <v>8499</v>
      </c>
      <c r="I5241" s="1">
        <v>5</v>
      </c>
      <c r="L5241" s="1">
        <v>3</v>
      </c>
      <c r="M5241" s="2" t="s">
        <v>18717</v>
      </c>
      <c r="N5241" s="2" t="s">
        <v>11954</v>
      </c>
      <c r="T5241" s="1" t="s">
        <v>15640</v>
      </c>
      <c r="U5241" s="1" t="s">
        <v>266</v>
      </c>
      <c r="V5241" s="1" t="s">
        <v>8830</v>
      </c>
      <c r="Y5241" s="1" t="s">
        <v>5172</v>
      </c>
      <c r="Z5241" s="1" t="s">
        <v>9470</v>
      </c>
      <c r="AC5241" s="1">
        <v>39</v>
      </c>
      <c r="AD5241" s="1" t="s">
        <v>119</v>
      </c>
      <c r="AE5241" s="1" t="s">
        <v>9334</v>
      </c>
      <c r="AT5241" s="1" t="s">
        <v>269</v>
      </c>
      <c r="AU5241" s="1" t="s">
        <v>8873</v>
      </c>
      <c r="AV5241" s="1" t="s">
        <v>2791</v>
      </c>
      <c r="AW5241" s="1" t="s">
        <v>9984</v>
      </c>
      <c r="BB5241" s="1" t="s">
        <v>274</v>
      </c>
      <c r="BC5241" s="1" t="s">
        <v>8855</v>
      </c>
      <c r="BD5241" s="1" t="s">
        <v>7719</v>
      </c>
      <c r="BE5241" s="1" t="s">
        <v>9620</v>
      </c>
    </row>
    <row r="5242" spans="1:73" ht="13.5" customHeight="1">
      <c r="A5242" s="3" t="str">
        <f>HYPERLINK("http://kyu.snu.ac.kr/sdhj/index.jsp?type=hj/GK14605_00IH_0001_0091.jpg","1720_각북면_91")</f>
        <v>1720_각북면_91</v>
      </c>
      <c r="B5242" s="2">
        <v>1720</v>
      </c>
      <c r="C5242" s="2" t="s">
        <v>15637</v>
      </c>
      <c r="D5242" s="2" t="s">
        <v>15638</v>
      </c>
      <c r="E5242" s="2">
        <v>5241</v>
      </c>
      <c r="F5242" s="1">
        <v>22</v>
      </c>
      <c r="G5242" s="1" t="s">
        <v>7568</v>
      </c>
      <c r="H5242" s="1" t="s">
        <v>8499</v>
      </c>
      <c r="I5242" s="1">
        <v>5</v>
      </c>
      <c r="L5242" s="1">
        <v>3</v>
      </c>
      <c r="M5242" s="2" t="s">
        <v>18717</v>
      </c>
      <c r="N5242" s="2" t="s">
        <v>11954</v>
      </c>
      <c r="T5242" s="1" t="s">
        <v>15640</v>
      </c>
      <c r="U5242" s="1" t="s">
        <v>77</v>
      </c>
      <c r="V5242" s="1" t="s">
        <v>8853</v>
      </c>
      <c r="Y5242" s="1" t="s">
        <v>5428</v>
      </c>
      <c r="Z5242" s="1" t="s">
        <v>9569</v>
      </c>
      <c r="AC5242" s="1">
        <v>85</v>
      </c>
      <c r="AD5242" s="1" t="s">
        <v>271</v>
      </c>
      <c r="AE5242" s="1" t="s">
        <v>11546</v>
      </c>
      <c r="AG5242" s="1" t="s">
        <v>17618</v>
      </c>
    </row>
    <row r="5243" spans="1:73" ht="13.5" customHeight="1">
      <c r="A5243" s="3" t="str">
        <f>HYPERLINK("http://kyu.snu.ac.kr/sdhj/index.jsp?type=hj/GK14605_00IH_0001_0091.jpg","1720_각북면_91")</f>
        <v>1720_각북면_91</v>
      </c>
      <c r="B5243" s="2">
        <v>1720</v>
      </c>
      <c r="C5243" s="2" t="s">
        <v>15637</v>
      </c>
      <c r="D5243" s="2" t="s">
        <v>15638</v>
      </c>
      <c r="E5243" s="2">
        <v>5242</v>
      </c>
      <c r="F5243" s="1">
        <v>22</v>
      </c>
      <c r="G5243" s="1" t="s">
        <v>7568</v>
      </c>
      <c r="H5243" s="1" t="s">
        <v>8499</v>
      </c>
      <c r="I5243" s="1">
        <v>5</v>
      </c>
      <c r="L5243" s="1">
        <v>3</v>
      </c>
      <c r="M5243" s="2" t="s">
        <v>18717</v>
      </c>
      <c r="N5243" s="2" t="s">
        <v>11954</v>
      </c>
      <c r="T5243" s="1" t="s">
        <v>15640</v>
      </c>
      <c r="U5243" s="1" t="s">
        <v>266</v>
      </c>
      <c r="V5243" s="1" t="s">
        <v>8830</v>
      </c>
      <c r="Y5243" s="1" t="s">
        <v>3314</v>
      </c>
      <c r="Z5243" s="1" t="s">
        <v>9499</v>
      </c>
      <c r="AC5243" s="1">
        <v>61</v>
      </c>
      <c r="AD5243" s="1" t="s">
        <v>107</v>
      </c>
      <c r="AE5243" s="1" t="s">
        <v>11521</v>
      </c>
      <c r="AF5243" s="1" t="s">
        <v>17619</v>
      </c>
      <c r="AG5243" s="1" t="s">
        <v>17620</v>
      </c>
    </row>
    <row r="5244" spans="1:73" ht="13.5" customHeight="1">
      <c r="A5244" s="3" t="str">
        <f>HYPERLINK("http://kyu.snu.ac.kr/sdhj/index.jsp?type=hj/GK14605_00IH_0001_0091.jpg","1720_각북면_91")</f>
        <v>1720_각북면_91</v>
      </c>
      <c r="B5244" s="2">
        <v>1720</v>
      </c>
      <c r="C5244" s="2" t="s">
        <v>15637</v>
      </c>
      <c r="D5244" s="2" t="s">
        <v>15638</v>
      </c>
      <c r="E5244" s="2">
        <v>5243</v>
      </c>
      <c r="F5244" s="1">
        <v>22</v>
      </c>
      <c r="G5244" s="1" t="s">
        <v>7568</v>
      </c>
      <c r="H5244" s="1" t="s">
        <v>8499</v>
      </c>
      <c r="I5244" s="1">
        <v>5</v>
      </c>
      <c r="L5244" s="1">
        <v>3</v>
      </c>
      <c r="M5244" s="2" t="s">
        <v>18717</v>
      </c>
      <c r="N5244" s="2" t="s">
        <v>11954</v>
      </c>
      <c r="T5244" s="1" t="s">
        <v>15640</v>
      </c>
      <c r="U5244" s="1" t="s">
        <v>266</v>
      </c>
      <c r="V5244" s="1" t="s">
        <v>8830</v>
      </c>
      <c r="Y5244" s="1" t="s">
        <v>7805</v>
      </c>
      <c r="Z5244" s="1" t="s">
        <v>9568</v>
      </c>
      <c r="AC5244" s="1">
        <v>43</v>
      </c>
      <c r="AD5244" s="1" t="s">
        <v>424</v>
      </c>
      <c r="AE5244" s="1" t="s">
        <v>11538</v>
      </c>
      <c r="AF5244" s="1" t="s">
        <v>7806</v>
      </c>
      <c r="AG5244" s="1" t="s">
        <v>11580</v>
      </c>
    </row>
    <row r="5245" spans="1:73" ht="13.5" customHeight="1">
      <c r="A5245" s="3" t="str">
        <f>HYPERLINK("http://kyu.snu.ac.kr/sdhj/index.jsp?type=hj/GK14605_00IH_0001_0091.jpg","1720_각북면_91")</f>
        <v>1720_각북면_91</v>
      </c>
      <c r="B5245" s="2">
        <v>1720</v>
      </c>
      <c r="C5245" s="2" t="s">
        <v>15637</v>
      </c>
      <c r="D5245" s="2" t="s">
        <v>15638</v>
      </c>
      <c r="E5245" s="2">
        <v>5244</v>
      </c>
      <c r="F5245" s="1">
        <v>22</v>
      </c>
      <c r="G5245" s="1" t="s">
        <v>7568</v>
      </c>
      <c r="H5245" s="1" t="s">
        <v>8499</v>
      </c>
      <c r="I5245" s="1">
        <v>5</v>
      </c>
      <c r="L5245" s="1">
        <v>3</v>
      </c>
      <c r="M5245" s="2" t="s">
        <v>18717</v>
      </c>
      <c r="N5245" s="2" t="s">
        <v>11954</v>
      </c>
      <c r="T5245" s="1" t="s">
        <v>15640</v>
      </c>
      <c r="U5245" s="1" t="s">
        <v>77</v>
      </c>
      <c r="V5245" s="1" t="s">
        <v>8853</v>
      </c>
      <c r="Y5245" s="1" t="s">
        <v>8475</v>
      </c>
      <c r="Z5245" s="1" t="s">
        <v>9567</v>
      </c>
      <c r="AC5245" s="1">
        <v>17</v>
      </c>
      <c r="AD5245" s="1" t="s">
        <v>69</v>
      </c>
      <c r="AE5245" s="1" t="s">
        <v>11560</v>
      </c>
      <c r="AT5245" s="1" t="s">
        <v>269</v>
      </c>
      <c r="AU5245" s="1" t="s">
        <v>8873</v>
      </c>
      <c r="AV5245" s="1" t="s">
        <v>1743</v>
      </c>
      <c r="AW5245" s="1" t="s">
        <v>11462</v>
      </c>
      <c r="BB5245" s="1" t="s">
        <v>274</v>
      </c>
      <c r="BC5245" s="1" t="s">
        <v>8855</v>
      </c>
      <c r="BD5245" s="1" t="s">
        <v>5172</v>
      </c>
      <c r="BE5245" s="1" t="s">
        <v>9470</v>
      </c>
    </row>
    <row r="5246" spans="1:73" ht="13.5" customHeight="1">
      <c r="A5246" s="3" t="str">
        <f>HYPERLINK("http://kyu.snu.ac.kr/sdhj/index.jsp?type=hj/GK14605_00IH_0001_0091.jpg","1720_각북면_91")</f>
        <v>1720_각북면_91</v>
      </c>
      <c r="B5246" s="2">
        <v>1720</v>
      </c>
      <c r="C5246" s="2" t="s">
        <v>15637</v>
      </c>
      <c r="D5246" s="2" t="s">
        <v>15638</v>
      </c>
      <c r="E5246" s="2">
        <v>5245</v>
      </c>
      <c r="F5246" s="1">
        <v>22</v>
      </c>
      <c r="G5246" s="1" t="s">
        <v>7568</v>
      </c>
      <c r="H5246" s="1" t="s">
        <v>8499</v>
      </c>
      <c r="I5246" s="1">
        <v>5</v>
      </c>
      <c r="L5246" s="1">
        <v>3</v>
      </c>
      <c r="M5246" s="2" t="s">
        <v>18717</v>
      </c>
      <c r="N5246" s="2" t="s">
        <v>11954</v>
      </c>
      <c r="T5246" s="1" t="s">
        <v>15640</v>
      </c>
      <c r="U5246" s="1" t="s">
        <v>266</v>
      </c>
      <c r="V5246" s="1" t="s">
        <v>8830</v>
      </c>
      <c r="Y5246" s="1" t="s">
        <v>7807</v>
      </c>
      <c r="Z5246" s="1" t="s">
        <v>9566</v>
      </c>
      <c r="AC5246" s="1">
        <v>11</v>
      </c>
      <c r="AD5246" s="1" t="s">
        <v>192</v>
      </c>
      <c r="AE5246" s="1" t="s">
        <v>10512</v>
      </c>
      <c r="AT5246" s="1" t="s">
        <v>269</v>
      </c>
      <c r="AU5246" s="1" t="s">
        <v>8873</v>
      </c>
      <c r="AV5246" s="1" t="s">
        <v>1743</v>
      </c>
      <c r="AW5246" s="1" t="s">
        <v>11462</v>
      </c>
      <c r="BB5246" s="1" t="s">
        <v>274</v>
      </c>
      <c r="BC5246" s="1" t="s">
        <v>8855</v>
      </c>
      <c r="BD5246" s="1" t="s">
        <v>5172</v>
      </c>
      <c r="BE5246" s="1" t="s">
        <v>9470</v>
      </c>
      <c r="BU5246" s="1" t="s">
        <v>558</v>
      </c>
    </row>
    <row r="5247" spans="1:73" ht="13.5" customHeight="1">
      <c r="A5247" s="3" t="str">
        <f>HYPERLINK("http://kyu.snu.ac.kr/sdhj/index.jsp?type=hj/GK14605_00IH_0001_0091.jpg","1720_각북면_91")</f>
        <v>1720_각북면_91</v>
      </c>
      <c r="B5247" s="2">
        <v>1720</v>
      </c>
      <c r="C5247" s="2" t="s">
        <v>15637</v>
      </c>
      <c r="D5247" s="2" t="s">
        <v>15638</v>
      </c>
      <c r="E5247" s="2">
        <v>5246</v>
      </c>
      <c r="F5247" s="1">
        <v>22</v>
      </c>
      <c r="G5247" s="1" t="s">
        <v>7568</v>
      </c>
      <c r="H5247" s="1" t="s">
        <v>8499</v>
      </c>
      <c r="I5247" s="1">
        <v>5</v>
      </c>
      <c r="L5247" s="1">
        <v>3</v>
      </c>
      <c r="M5247" s="2" t="s">
        <v>18717</v>
      </c>
      <c r="N5247" s="2" t="s">
        <v>11954</v>
      </c>
      <c r="T5247" s="1" t="s">
        <v>15640</v>
      </c>
      <c r="U5247" s="1" t="s">
        <v>266</v>
      </c>
      <c r="V5247" s="1" t="s">
        <v>8830</v>
      </c>
      <c r="Y5247" s="1" t="s">
        <v>7808</v>
      </c>
      <c r="Z5247" s="1" t="s">
        <v>9565</v>
      </c>
      <c r="AC5247" s="1">
        <v>4</v>
      </c>
      <c r="AD5247" s="1" t="s">
        <v>105</v>
      </c>
      <c r="AE5247" s="1" t="s">
        <v>11518</v>
      </c>
      <c r="AF5247" s="1" t="s">
        <v>135</v>
      </c>
      <c r="AG5247" s="1" t="s">
        <v>11569</v>
      </c>
      <c r="AT5247" s="1" t="s">
        <v>269</v>
      </c>
      <c r="AU5247" s="1" t="s">
        <v>8873</v>
      </c>
      <c r="AV5247" s="1" t="s">
        <v>1743</v>
      </c>
      <c r="AW5247" s="1" t="s">
        <v>11462</v>
      </c>
      <c r="BB5247" s="1" t="s">
        <v>274</v>
      </c>
      <c r="BC5247" s="1" t="s">
        <v>8855</v>
      </c>
      <c r="BD5247" s="1" t="s">
        <v>5172</v>
      </c>
      <c r="BE5247" s="1" t="s">
        <v>9470</v>
      </c>
      <c r="BU5247" s="1" t="s">
        <v>558</v>
      </c>
    </row>
    <row r="5248" spans="1:73" ht="13.5" customHeight="1">
      <c r="A5248" s="3" t="str">
        <f>HYPERLINK("http://kyu.snu.ac.kr/sdhj/index.jsp?type=hj/GK14605_00IH_0001_0091.jpg","1720_각북면_91")</f>
        <v>1720_각북면_91</v>
      </c>
      <c r="B5248" s="2">
        <v>1720</v>
      </c>
      <c r="C5248" s="2" t="s">
        <v>15637</v>
      </c>
      <c r="D5248" s="2" t="s">
        <v>15638</v>
      </c>
      <c r="E5248" s="2">
        <v>5247</v>
      </c>
      <c r="F5248" s="1">
        <v>22</v>
      </c>
      <c r="G5248" s="1" t="s">
        <v>7568</v>
      </c>
      <c r="H5248" s="1" t="s">
        <v>8499</v>
      </c>
      <c r="I5248" s="1">
        <v>5</v>
      </c>
      <c r="L5248" s="1">
        <v>4</v>
      </c>
      <c r="M5248" s="2" t="s">
        <v>18718</v>
      </c>
      <c r="N5248" s="2" t="s">
        <v>18719</v>
      </c>
      <c r="T5248" s="1" t="s">
        <v>15624</v>
      </c>
      <c r="U5248" s="1" t="s">
        <v>1166</v>
      </c>
      <c r="V5248" s="1" t="s">
        <v>8887</v>
      </c>
      <c r="W5248" s="1" t="s">
        <v>952</v>
      </c>
      <c r="X5248" s="1" t="s">
        <v>9277</v>
      </c>
      <c r="Y5248" s="1" t="s">
        <v>3602</v>
      </c>
      <c r="Z5248" s="1" t="s">
        <v>9564</v>
      </c>
      <c r="AC5248" s="1">
        <v>42</v>
      </c>
      <c r="AD5248" s="1" t="s">
        <v>374</v>
      </c>
      <c r="AE5248" s="1" t="s">
        <v>11556</v>
      </c>
      <c r="AJ5248" s="1" t="s">
        <v>17</v>
      </c>
      <c r="AK5248" s="1" t="s">
        <v>11718</v>
      </c>
      <c r="AL5248" s="1" t="s">
        <v>236</v>
      </c>
      <c r="AM5248" s="1" t="s">
        <v>11694</v>
      </c>
      <c r="AT5248" s="1" t="s">
        <v>88</v>
      </c>
      <c r="AU5248" s="1" t="s">
        <v>8828</v>
      </c>
      <c r="AV5248" s="1" t="s">
        <v>7809</v>
      </c>
      <c r="AW5248" s="1" t="s">
        <v>12060</v>
      </c>
      <c r="BG5248" s="1" t="s">
        <v>88</v>
      </c>
      <c r="BH5248" s="1" t="s">
        <v>8828</v>
      </c>
      <c r="BI5248" s="1" t="s">
        <v>1009</v>
      </c>
      <c r="BJ5248" s="1" t="s">
        <v>12160</v>
      </c>
      <c r="BK5248" s="1" t="s">
        <v>88</v>
      </c>
      <c r="BL5248" s="1" t="s">
        <v>8828</v>
      </c>
      <c r="BM5248" s="1" t="s">
        <v>3953</v>
      </c>
      <c r="BN5248" s="1" t="s">
        <v>12051</v>
      </c>
      <c r="BO5248" s="1" t="s">
        <v>88</v>
      </c>
      <c r="BP5248" s="1" t="s">
        <v>8828</v>
      </c>
      <c r="BQ5248" s="1" t="s">
        <v>7810</v>
      </c>
      <c r="BR5248" s="1" t="s">
        <v>14077</v>
      </c>
      <c r="BS5248" s="1" t="s">
        <v>511</v>
      </c>
      <c r="BT5248" s="1" t="s">
        <v>17515</v>
      </c>
    </row>
    <row r="5249" spans="1:73" ht="13.5" customHeight="1">
      <c r="A5249" s="3" t="str">
        <f>HYPERLINK("http://kyu.snu.ac.kr/sdhj/index.jsp?type=hj/GK14605_00IH_0001_0091.jpg","1720_각북면_91")</f>
        <v>1720_각북면_91</v>
      </c>
      <c r="B5249" s="2">
        <v>1720</v>
      </c>
      <c r="C5249" s="2" t="s">
        <v>15711</v>
      </c>
      <c r="D5249" s="2" t="s">
        <v>15712</v>
      </c>
      <c r="E5249" s="2">
        <v>5248</v>
      </c>
      <c r="F5249" s="1">
        <v>22</v>
      </c>
      <c r="G5249" s="1" t="s">
        <v>7568</v>
      </c>
      <c r="H5249" s="1" t="s">
        <v>8499</v>
      </c>
      <c r="I5249" s="1">
        <v>5</v>
      </c>
      <c r="L5249" s="1">
        <v>4</v>
      </c>
      <c r="M5249" s="2" t="s">
        <v>18718</v>
      </c>
      <c r="N5249" s="2" t="s">
        <v>18719</v>
      </c>
      <c r="S5249" s="1" t="s">
        <v>51</v>
      </c>
      <c r="T5249" s="1" t="s">
        <v>1413</v>
      </c>
      <c r="U5249" s="1" t="s">
        <v>278</v>
      </c>
      <c r="V5249" s="1" t="s">
        <v>8843</v>
      </c>
      <c r="Y5249" s="1" t="s">
        <v>7811</v>
      </c>
      <c r="Z5249" s="1" t="s">
        <v>9563</v>
      </c>
      <c r="AC5249" s="1">
        <v>33</v>
      </c>
      <c r="AD5249" s="1" t="s">
        <v>151</v>
      </c>
      <c r="AE5249" s="1" t="s">
        <v>10802</v>
      </c>
      <c r="AJ5249" s="1" t="s">
        <v>17</v>
      </c>
      <c r="AK5249" s="1" t="s">
        <v>11718</v>
      </c>
      <c r="AL5249" s="1" t="s">
        <v>149</v>
      </c>
      <c r="AM5249" s="1" t="s">
        <v>11728</v>
      </c>
      <c r="AN5249" s="1" t="s">
        <v>300</v>
      </c>
      <c r="AO5249" s="1" t="s">
        <v>11633</v>
      </c>
      <c r="AR5249" s="1" t="s">
        <v>7812</v>
      </c>
      <c r="AS5249" s="1" t="s">
        <v>11813</v>
      </c>
      <c r="AT5249" s="1" t="s">
        <v>269</v>
      </c>
      <c r="AU5249" s="1" t="s">
        <v>8873</v>
      </c>
      <c r="AV5249" s="1" t="s">
        <v>7813</v>
      </c>
      <c r="AW5249" s="1" t="s">
        <v>12059</v>
      </c>
      <c r="BB5249" s="1" t="s">
        <v>278</v>
      </c>
      <c r="BC5249" s="1" t="s">
        <v>8843</v>
      </c>
      <c r="BD5249" s="1" t="s">
        <v>890</v>
      </c>
      <c r="BE5249" s="1" t="s">
        <v>9583</v>
      </c>
      <c r="BG5249" s="1" t="s">
        <v>269</v>
      </c>
      <c r="BH5249" s="1" t="s">
        <v>8873</v>
      </c>
      <c r="BI5249" s="1" t="s">
        <v>1588</v>
      </c>
      <c r="BJ5249" s="1" t="s">
        <v>11201</v>
      </c>
      <c r="BK5249" s="1" t="s">
        <v>269</v>
      </c>
      <c r="BL5249" s="1" t="s">
        <v>8873</v>
      </c>
      <c r="BM5249" s="1" t="s">
        <v>7814</v>
      </c>
      <c r="BN5249" s="1" t="s">
        <v>13610</v>
      </c>
      <c r="BO5249" s="1" t="s">
        <v>269</v>
      </c>
      <c r="BP5249" s="1" t="s">
        <v>8873</v>
      </c>
      <c r="BQ5249" s="1" t="s">
        <v>2563</v>
      </c>
      <c r="BR5249" s="1" t="s">
        <v>12542</v>
      </c>
      <c r="BS5249" s="1" t="s">
        <v>300</v>
      </c>
      <c r="BT5249" s="1" t="s">
        <v>11633</v>
      </c>
    </row>
    <row r="5250" spans="1:73" ht="13.5" customHeight="1">
      <c r="A5250" s="3" t="str">
        <f>HYPERLINK("http://kyu.snu.ac.kr/sdhj/index.jsp?type=hj/GK14605_00IH_0001_0091.jpg","1720_각북면_91")</f>
        <v>1720_각북면_91</v>
      </c>
      <c r="B5250" s="2">
        <v>1720</v>
      </c>
      <c r="C5250" s="2" t="s">
        <v>16943</v>
      </c>
      <c r="D5250" s="2" t="s">
        <v>16944</v>
      </c>
      <c r="E5250" s="2">
        <v>5249</v>
      </c>
      <c r="F5250" s="1">
        <v>22</v>
      </c>
      <c r="G5250" s="1" t="s">
        <v>7568</v>
      </c>
      <c r="H5250" s="1" t="s">
        <v>8499</v>
      </c>
      <c r="I5250" s="1">
        <v>5</v>
      </c>
      <c r="L5250" s="1">
        <v>4</v>
      </c>
      <c r="M5250" s="2" t="s">
        <v>18718</v>
      </c>
      <c r="N5250" s="2" t="s">
        <v>18719</v>
      </c>
      <c r="S5250" s="1" t="s">
        <v>102</v>
      </c>
      <c r="T5250" s="1" t="s">
        <v>8723</v>
      </c>
      <c r="W5250" s="1" t="s">
        <v>768</v>
      </c>
      <c r="X5250" s="1" t="s">
        <v>9261</v>
      </c>
      <c r="Y5250" s="1" t="s">
        <v>53</v>
      </c>
      <c r="Z5250" s="1" t="s">
        <v>9315</v>
      </c>
      <c r="AC5250" s="1">
        <v>83</v>
      </c>
      <c r="AD5250" s="1" t="s">
        <v>334</v>
      </c>
      <c r="AE5250" s="1" t="s">
        <v>11555</v>
      </c>
    </row>
    <row r="5251" spans="1:73" ht="13.5" customHeight="1">
      <c r="A5251" s="3" t="str">
        <f>HYPERLINK("http://kyu.snu.ac.kr/sdhj/index.jsp?type=hj/GK14605_00IH_0001_0091.jpg","1720_각북면_91")</f>
        <v>1720_각북면_91</v>
      </c>
      <c r="B5251" s="2">
        <v>1720</v>
      </c>
      <c r="C5251" s="2" t="s">
        <v>15637</v>
      </c>
      <c r="D5251" s="2" t="s">
        <v>15638</v>
      </c>
      <c r="E5251" s="2">
        <v>5250</v>
      </c>
      <c r="F5251" s="1">
        <v>22</v>
      </c>
      <c r="G5251" s="1" t="s">
        <v>7568</v>
      </c>
      <c r="H5251" s="1" t="s">
        <v>8499</v>
      </c>
      <c r="I5251" s="1">
        <v>5</v>
      </c>
      <c r="L5251" s="1">
        <v>4</v>
      </c>
      <c r="M5251" s="2" t="s">
        <v>18718</v>
      </c>
      <c r="N5251" s="2" t="s">
        <v>18719</v>
      </c>
      <c r="S5251" s="1" t="s">
        <v>190</v>
      </c>
      <c r="T5251" s="1" t="s">
        <v>8713</v>
      </c>
      <c r="U5251" s="1" t="s">
        <v>269</v>
      </c>
      <c r="V5251" s="1" t="s">
        <v>8873</v>
      </c>
      <c r="Y5251" s="1" t="s">
        <v>5503</v>
      </c>
      <c r="Z5251" s="1" t="s">
        <v>9562</v>
      </c>
      <c r="AC5251" s="1">
        <v>16</v>
      </c>
      <c r="AD5251" s="1" t="s">
        <v>160</v>
      </c>
      <c r="AE5251" s="1" t="s">
        <v>11534</v>
      </c>
    </row>
    <row r="5252" spans="1:73" ht="13.5" customHeight="1">
      <c r="A5252" s="3" t="str">
        <f>HYPERLINK("http://kyu.snu.ac.kr/sdhj/index.jsp?type=hj/GK14605_00IH_0001_0091.jpg","1720_각북면_91")</f>
        <v>1720_각북면_91</v>
      </c>
      <c r="B5252" s="2">
        <v>1720</v>
      </c>
      <c r="C5252" s="2" t="s">
        <v>15637</v>
      </c>
      <c r="D5252" s="2" t="s">
        <v>15638</v>
      </c>
      <c r="E5252" s="2">
        <v>5251</v>
      </c>
      <c r="F5252" s="1">
        <v>22</v>
      </c>
      <c r="G5252" s="1" t="s">
        <v>7568</v>
      </c>
      <c r="H5252" s="1" t="s">
        <v>8499</v>
      </c>
      <c r="I5252" s="1">
        <v>5</v>
      </c>
      <c r="L5252" s="1">
        <v>4</v>
      </c>
      <c r="M5252" s="2" t="s">
        <v>18718</v>
      </c>
      <c r="N5252" s="2" t="s">
        <v>18719</v>
      </c>
      <c r="S5252" s="1" t="s">
        <v>226</v>
      </c>
      <c r="T5252" s="1" t="s">
        <v>8709</v>
      </c>
      <c r="Y5252" s="1" t="s">
        <v>1360</v>
      </c>
      <c r="Z5252" s="1" t="s">
        <v>9444</v>
      </c>
      <c r="AC5252" s="1">
        <v>11</v>
      </c>
      <c r="AD5252" s="1" t="s">
        <v>70</v>
      </c>
      <c r="AE5252" s="1" t="s">
        <v>11531</v>
      </c>
      <c r="BU5252" s="1" t="s">
        <v>7815</v>
      </c>
    </row>
    <row r="5253" spans="1:73" ht="13.5" customHeight="1">
      <c r="A5253" s="3" t="str">
        <f>HYPERLINK("http://kyu.snu.ac.kr/sdhj/index.jsp?type=hj/GK14605_00IH_0001_0091.jpg","1720_각북면_91")</f>
        <v>1720_각북면_91</v>
      </c>
      <c r="B5253" s="2">
        <v>1720</v>
      </c>
      <c r="C5253" s="2" t="s">
        <v>15637</v>
      </c>
      <c r="D5253" s="2" t="s">
        <v>15638</v>
      </c>
      <c r="E5253" s="2">
        <v>5252</v>
      </c>
      <c r="F5253" s="1">
        <v>22</v>
      </c>
      <c r="G5253" s="1" t="s">
        <v>7568</v>
      </c>
      <c r="H5253" s="1" t="s">
        <v>8499</v>
      </c>
      <c r="I5253" s="1">
        <v>5</v>
      </c>
      <c r="L5253" s="1">
        <v>4</v>
      </c>
      <c r="M5253" s="2" t="s">
        <v>18718</v>
      </c>
      <c r="N5253" s="2" t="s">
        <v>18719</v>
      </c>
      <c r="S5253" s="1" t="s">
        <v>190</v>
      </c>
      <c r="T5253" s="1" t="s">
        <v>8713</v>
      </c>
      <c r="U5253" s="1" t="s">
        <v>269</v>
      </c>
      <c r="V5253" s="1" t="s">
        <v>8873</v>
      </c>
      <c r="Y5253" s="1" t="s">
        <v>7816</v>
      </c>
      <c r="Z5253" s="1" t="s">
        <v>9561</v>
      </c>
      <c r="AC5253" s="1">
        <v>4</v>
      </c>
      <c r="AD5253" s="1" t="s">
        <v>105</v>
      </c>
      <c r="AE5253" s="1" t="s">
        <v>11518</v>
      </c>
      <c r="BU5253" s="1" t="s">
        <v>7817</v>
      </c>
    </row>
    <row r="5254" spans="1:73" ht="13.5" customHeight="1">
      <c r="A5254" s="3" t="str">
        <f>HYPERLINK("http://kyu.snu.ac.kr/sdhj/index.jsp?type=hj/GK14605_00IH_0001_0091.jpg","1720_각북면_91")</f>
        <v>1720_각북면_91</v>
      </c>
      <c r="B5254" s="2">
        <v>1720</v>
      </c>
      <c r="C5254" s="2" t="s">
        <v>15637</v>
      </c>
      <c r="D5254" s="2" t="s">
        <v>15638</v>
      </c>
      <c r="E5254" s="2">
        <v>5253</v>
      </c>
      <c r="F5254" s="1">
        <v>22</v>
      </c>
      <c r="G5254" s="1" t="s">
        <v>7568</v>
      </c>
      <c r="H5254" s="1" t="s">
        <v>8499</v>
      </c>
      <c r="I5254" s="1">
        <v>5</v>
      </c>
      <c r="L5254" s="1">
        <v>5</v>
      </c>
      <c r="M5254" s="2" t="s">
        <v>3987</v>
      </c>
      <c r="N5254" s="2" t="s">
        <v>18720</v>
      </c>
      <c r="T5254" s="1" t="s">
        <v>15624</v>
      </c>
      <c r="U5254" s="1" t="s">
        <v>3997</v>
      </c>
      <c r="V5254" s="1" t="s">
        <v>8886</v>
      </c>
      <c r="W5254" s="1" t="s">
        <v>38</v>
      </c>
      <c r="X5254" s="1" t="s">
        <v>15655</v>
      </c>
      <c r="Y5254" s="1" t="s">
        <v>3992</v>
      </c>
      <c r="Z5254" s="1" t="s">
        <v>9560</v>
      </c>
      <c r="AC5254" s="1">
        <v>46</v>
      </c>
      <c r="AD5254" s="1" t="s">
        <v>40</v>
      </c>
      <c r="AE5254" s="1" t="s">
        <v>11562</v>
      </c>
      <c r="AJ5254" s="1" t="s">
        <v>17</v>
      </c>
      <c r="AK5254" s="1" t="s">
        <v>11718</v>
      </c>
      <c r="AL5254" s="1" t="s">
        <v>50</v>
      </c>
      <c r="AM5254" s="1" t="s">
        <v>15656</v>
      </c>
      <c r="AT5254" s="1" t="s">
        <v>88</v>
      </c>
      <c r="AU5254" s="1" t="s">
        <v>8828</v>
      </c>
      <c r="AV5254" s="1" t="s">
        <v>7818</v>
      </c>
      <c r="AW5254" s="1" t="s">
        <v>12058</v>
      </c>
      <c r="BG5254" s="1" t="s">
        <v>88</v>
      </c>
      <c r="BH5254" s="1" t="s">
        <v>8828</v>
      </c>
      <c r="BI5254" s="1" t="s">
        <v>1012</v>
      </c>
      <c r="BJ5254" s="1" t="s">
        <v>12144</v>
      </c>
      <c r="BK5254" s="1" t="s">
        <v>88</v>
      </c>
      <c r="BL5254" s="1" t="s">
        <v>8828</v>
      </c>
      <c r="BM5254" s="1" t="s">
        <v>7819</v>
      </c>
      <c r="BN5254" s="1" t="s">
        <v>13609</v>
      </c>
      <c r="BO5254" s="1" t="s">
        <v>88</v>
      </c>
      <c r="BP5254" s="1" t="s">
        <v>8828</v>
      </c>
      <c r="BQ5254" s="1" t="s">
        <v>7486</v>
      </c>
      <c r="BR5254" s="1" t="s">
        <v>14076</v>
      </c>
      <c r="BS5254" s="1" t="s">
        <v>348</v>
      </c>
      <c r="BT5254" s="1" t="s">
        <v>11184</v>
      </c>
    </row>
    <row r="5255" spans="1:73" ht="13.5" customHeight="1">
      <c r="A5255" s="3" t="str">
        <f>HYPERLINK("http://kyu.snu.ac.kr/sdhj/index.jsp?type=hj/GK14605_00IH_0001_0091.jpg","1720_각북면_91")</f>
        <v>1720_각북면_91</v>
      </c>
      <c r="B5255" s="2">
        <v>1720</v>
      </c>
      <c r="C5255" s="2" t="s">
        <v>15698</v>
      </c>
      <c r="D5255" s="2" t="s">
        <v>15699</v>
      </c>
      <c r="E5255" s="2">
        <v>5254</v>
      </c>
      <c r="F5255" s="1">
        <v>22</v>
      </c>
      <c r="G5255" s="1" t="s">
        <v>7568</v>
      </c>
      <c r="H5255" s="1" t="s">
        <v>8499</v>
      </c>
      <c r="I5255" s="1">
        <v>5</v>
      </c>
      <c r="L5255" s="1">
        <v>5</v>
      </c>
      <c r="M5255" s="2" t="s">
        <v>3987</v>
      </c>
      <c r="N5255" s="2" t="s">
        <v>18720</v>
      </c>
      <c r="S5255" s="1" t="s">
        <v>51</v>
      </c>
      <c r="T5255" s="1" t="s">
        <v>1413</v>
      </c>
      <c r="W5255" s="1" t="s">
        <v>38</v>
      </c>
      <c r="X5255" s="1" t="s">
        <v>15655</v>
      </c>
      <c r="Y5255" s="1" t="s">
        <v>53</v>
      </c>
      <c r="Z5255" s="1" t="s">
        <v>9315</v>
      </c>
      <c r="AC5255" s="1">
        <v>37</v>
      </c>
      <c r="AD5255" s="1" t="s">
        <v>299</v>
      </c>
      <c r="AE5255" s="1" t="s">
        <v>11520</v>
      </c>
      <c r="AJ5255" s="1" t="s">
        <v>17</v>
      </c>
      <c r="AK5255" s="1" t="s">
        <v>11718</v>
      </c>
      <c r="AL5255" s="1" t="s">
        <v>41</v>
      </c>
      <c r="AM5255" s="1" t="s">
        <v>11660</v>
      </c>
      <c r="AT5255" s="1" t="s">
        <v>88</v>
      </c>
      <c r="AU5255" s="1" t="s">
        <v>8828</v>
      </c>
      <c r="AV5255" s="1" t="s">
        <v>7820</v>
      </c>
      <c r="AW5255" s="1" t="s">
        <v>12057</v>
      </c>
      <c r="BG5255" s="1" t="s">
        <v>88</v>
      </c>
      <c r="BH5255" s="1" t="s">
        <v>8828</v>
      </c>
      <c r="BI5255" s="1" t="s">
        <v>321</v>
      </c>
      <c r="BJ5255" s="1" t="s">
        <v>10655</v>
      </c>
      <c r="BK5255" s="1" t="s">
        <v>88</v>
      </c>
      <c r="BL5255" s="1" t="s">
        <v>8828</v>
      </c>
      <c r="BM5255" s="1" t="s">
        <v>8324</v>
      </c>
      <c r="BN5255" s="1" t="s">
        <v>12136</v>
      </c>
      <c r="BO5255" s="1" t="s">
        <v>88</v>
      </c>
      <c r="BP5255" s="1" t="s">
        <v>8828</v>
      </c>
      <c r="BQ5255" s="1" t="s">
        <v>7821</v>
      </c>
      <c r="BR5255" s="1" t="s">
        <v>15234</v>
      </c>
      <c r="BS5255" s="1" t="s">
        <v>1999</v>
      </c>
      <c r="BT5255" s="1" t="s">
        <v>11776</v>
      </c>
    </row>
    <row r="5256" spans="1:73" ht="13.5" customHeight="1">
      <c r="A5256" s="3" t="str">
        <f>HYPERLINK("http://kyu.snu.ac.kr/sdhj/index.jsp?type=hj/GK14605_00IH_0001_0091.jpg","1720_각북면_91")</f>
        <v>1720_각북면_91</v>
      </c>
      <c r="B5256" s="2">
        <v>1720</v>
      </c>
      <c r="C5256" s="2" t="s">
        <v>15666</v>
      </c>
      <c r="D5256" s="2" t="s">
        <v>15667</v>
      </c>
      <c r="E5256" s="2">
        <v>5255</v>
      </c>
      <c r="F5256" s="1">
        <v>22</v>
      </c>
      <c r="G5256" s="1" t="s">
        <v>7568</v>
      </c>
      <c r="H5256" s="1" t="s">
        <v>8499</v>
      </c>
      <c r="I5256" s="1">
        <v>5</v>
      </c>
      <c r="L5256" s="1">
        <v>5</v>
      </c>
      <c r="M5256" s="2" t="s">
        <v>3987</v>
      </c>
      <c r="N5256" s="2" t="s">
        <v>18720</v>
      </c>
      <c r="S5256" s="1" t="s">
        <v>226</v>
      </c>
      <c r="T5256" s="1" t="s">
        <v>8709</v>
      </c>
      <c r="Y5256" s="1" t="s">
        <v>53</v>
      </c>
      <c r="Z5256" s="1" t="s">
        <v>9315</v>
      </c>
      <c r="AC5256" s="1">
        <v>8</v>
      </c>
      <c r="AD5256" s="1" t="s">
        <v>76</v>
      </c>
      <c r="AE5256" s="1" t="s">
        <v>11537</v>
      </c>
    </row>
    <row r="5257" spans="1:73" ht="13.5" customHeight="1">
      <c r="A5257" s="3" t="str">
        <f>HYPERLINK("http://kyu.snu.ac.kr/sdhj/index.jsp?type=hj/GK14605_00IH_0001_0091.jpg","1720_각북면_91")</f>
        <v>1720_각북면_91</v>
      </c>
      <c r="B5257" s="2">
        <v>1720</v>
      </c>
      <c r="C5257" s="2" t="s">
        <v>15637</v>
      </c>
      <c r="D5257" s="2" t="s">
        <v>15638</v>
      </c>
      <c r="E5257" s="2">
        <v>5256</v>
      </c>
      <c r="F5257" s="1">
        <v>22</v>
      </c>
      <c r="G5257" s="1" t="s">
        <v>7568</v>
      </c>
      <c r="H5257" s="1" t="s">
        <v>8499</v>
      </c>
      <c r="I5257" s="1">
        <v>5</v>
      </c>
      <c r="L5257" s="1">
        <v>5</v>
      </c>
      <c r="M5257" s="2" t="s">
        <v>3987</v>
      </c>
      <c r="N5257" s="2" t="s">
        <v>18720</v>
      </c>
      <c r="S5257" s="1" t="s">
        <v>226</v>
      </c>
      <c r="T5257" s="1" t="s">
        <v>8709</v>
      </c>
      <c r="Y5257" s="1" t="s">
        <v>53</v>
      </c>
      <c r="Z5257" s="1" t="s">
        <v>9315</v>
      </c>
      <c r="AC5257" s="1">
        <v>1</v>
      </c>
      <c r="AD5257" s="1" t="s">
        <v>107</v>
      </c>
      <c r="AE5257" s="1" t="s">
        <v>11521</v>
      </c>
      <c r="AF5257" s="1" t="s">
        <v>135</v>
      </c>
      <c r="AG5257" s="1" t="s">
        <v>11569</v>
      </c>
    </row>
    <row r="5258" spans="1:73" ht="13.5" customHeight="1">
      <c r="A5258" s="3" t="str">
        <f>HYPERLINK("http://kyu.snu.ac.kr/sdhj/index.jsp?type=hj/GK14605_00IH_0001_0091.jpg","1720_각북면_91")</f>
        <v>1720_각북면_91</v>
      </c>
      <c r="B5258" s="2">
        <v>1720</v>
      </c>
      <c r="C5258" s="2" t="s">
        <v>15637</v>
      </c>
      <c r="D5258" s="2" t="s">
        <v>15638</v>
      </c>
      <c r="E5258" s="2">
        <v>5257</v>
      </c>
      <c r="F5258" s="1">
        <v>22</v>
      </c>
      <c r="G5258" s="1" t="s">
        <v>7568</v>
      </c>
      <c r="H5258" s="1" t="s">
        <v>8499</v>
      </c>
      <c r="I5258" s="1">
        <v>6</v>
      </c>
      <c r="J5258" s="1" t="s">
        <v>7822</v>
      </c>
      <c r="K5258" s="1" t="s">
        <v>15536</v>
      </c>
      <c r="L5258" s="1">
        <v>1</v>
      </c>
      <c r="M5258" s="2" t="s">
        <v>7822</v>
      </c>
      <c r="N5258" s="2" t="s">
        <v>15536</v>
      </c>
      <c r="T5258" s="1" t="s">
        <v>16033</v>
      </c>
      <c r="U5258" s="1" t="s">
        <v>5367</v>
      </c>
      <c r="V5258" s="1" t="s">
        <v>8885</v>
      </c>
      <c r="W5258" s="1" t="s">
        <v>38</v>
      </c>
      <c r="X5258" s="1" t="s">
        <v>16032</v>
      </c>
      <c r="Y5258" s="1" t="s">
        <v>7823</v>
      </c>
      <c r="Z5258" s="1" t="s">
        <v>9559</v>
      </c>
      <c r="AC5258" s="1">
        <v>44</v>
      </c>
      <c r="AD5258" s="1" t="s">
        <v>362</v>
      </c>
      <c r="AE5258" s="1" t="s">
        <v>11561</v>
      </c>
      <c r="AJ5258" s="1" t="s">
        <v>17</v>
      </c>
      <c r="AK5258" s="1" t="s">
        <v>11718</v>
      </c>
      <c r="AL5258" s="1" t="s">
        <v>41</v>
      </c>
      <c r="AM5258" s="1" t="s">
        <v>11660</v>
      </c>
      <c r="AT5258" s="1" t="s">
        <v>44</v>
      </c>
      <c r="AU5258" s="1" t="s">
        <v>8875</v>
      </c>
      <c r="AV5258" s="1" t="s">
        <v>7824</v>
      </c>
      <c r="AW5258" s="1" t="s">
        <v>12048</v>
      </c>
      <c r="BG5258" s="1" t="s">
        <v>44</v>
      </c>
      <c r="BH5258" s="1" t="s">
        <v>8875</v>
      </c>
      <c r="BI5258" s="1" t="s">
        <v>7825</v>
      </c>
      <c r="BJ5258" s="1" t="s">
        <v>12717</v>
      </c>
      <c r="BK5258" s="1" t="s">
        <v>7797</v>
      </c>
      <c r="BL5258" s="1" t="s">
        <v>13487</v>
      </c>
      <c r="BM5258" s="1" t="s">
        <v>6999</v>
      </c>
      <c r="BN5258" s="1" t="s">
        <v>12183</v>
      </c>
      <c r="BQ5258" s="1" t="s">
        <v>7826</v>
      </c>
      <c r="BR5258" s="1" t="s">
        <v>14067</v>
      </c>
      <c r="BS5258" s="1" t="s">
        <v>2551</v>
      </c>
      <c r="BT5258" s="1" t="s">
        <v>11737</v>
      </c>
    </row>
    <row r="5259" spans="1:73" ht="13.5" customHeight="1">
      <c r="A5259" s="3" t="str">
        <f>HYPERLINK("http://kyu.snu.ac.kr/sdhj/index.jsp?type=hj/GK14605_00IH_0001_0091.jpg","1720_각북면_91")</f>
        <v>1720_각북면_91</v>
      </c>
      <c r="B5259" s="2">
        <v>1720</v>
      </c>
      <c r="C5259" s="2" t="s">
        <v>16601</v>
      </c>
      <c r="D5259" s="2" t="s">
        <v>16602</v>
      </c>
      <c r="E5259" s="2">
        <v>5258</v>
      </c>
      <c r="F5259" s="1">
        <v>22</v>
      </c>
      <c r="G5259" s="1" t="s">
        <v>7568</v>
      </c>
      <c r="H5259" s="1" t="s">
        <v>8499</v>
      </c>
      <c r="I5259" s="1">
        <v>6</v>
      </c>
      <c r="L5259" s="1">
        <v>1</v>
      </c>
      <c r="M5259" s="2" t="s">
        <v>7822</v>
      </c>
      <c r="N5259" s="2" t="s">
        <v>15536</v>
      </c>
      <c r="S5259" s="1" t="s">
        <v>51</v>
      </c>
      <c r="T5259" s="1" t="s">
        <v>1413</v>
      </c>
      <c r="W5259" s="1" t="s">
        <v>4542</v>
      </c>
      <c r="X5259" s="1" t="s">
        <v>9287</v>
      </c>
      <c r="Y5259" s="1" t="s">
        <v>53</v>
      </c>
      <c r="Z5259" s="1" t="s">
        <v>9315</v>
      </c>
      <c r="AC5259" s="1">
        <v>44</v>
      </c>
      <c r="AD5259" s="1" t="s">
        <v>362</v>
      </c>
      <c r="AE5259" s="1" t="s">
        <v>11561</v>
      </c>
      <c r="AJ5259" s="1" t="s">
        <v>17</v>
      </c>
      <c r="AK5259" s="1" t="s">
        <v>11718</v>
      </c>
      <c r="AL5259" s="1" t="s">
        <v>5229</v>
      </c>
      <c r="AM5259" s="1" t="s">
        <v>11739</v>
      </c>
      <c r="AT5259" s="1" t="s">
        <v>48</v>
      </c>
      <c r="AU5259" s="1" t="s">
        <v>8899</v>
      </c>
      <c r="AV5259" s="1" t="s">
        <v>5605</v>
      </c>
      <c r="AW5259" s="1" t="s">
        <v>10278</v>
      </c>
      <c r="BG5259" s="1" t="s">
        <v>44</v>
      </c>
      <c r="BH5259" s="1" t="s">
        <v>8875</v>
      </c>
      <c r="BI5259" s="1" t="s">
        <v>7144</v>
      </c>
      <c r="BJ5259" s="1" t="s">
        <v>13038</v>
      </c>
      <c r="BK5259" s="1" t="s">
        <v>44</v>
      </c>
      <c r="BL5259" s="1" t="s">
        <v>8875</v>
      </c>
      <c r="BM5259" s="1" t="s">
        <v>1035</v>
      </c>
      <c r="BN5259" s="1" t="s">
        <v>12486</v>
      </c>
      <c r="BO5259" s="1" t="s">
        <v>60</v>
      </c>
      <c r="BP5259" s="1" t="s">
        <v>9030</v>
      </c>
      <c r="BQ5259" s="1" t="s">
        <v>7827</v>
      </c>
      <c r="BR5259" s="1" t="s">
        <v>14075</v>
      </c>
      <c r="BS5259" s="1" t="s">
        <v>158</v>
      </c>
      <c r="BT5259" s="1" t="s">
        <v>11647</v>
      </c>
    </row>
    <row r="5260" spans="1:73" ht="13.5" customHeight="1">
      <c r="A5260" s="3" t="str">
        <f>HYPERLINK("http://kyu.snu.ac.kr/sdhj/index.jsp?type=hj/GK14605_00IH_0001_0091.jpg","1720_각북면_91")</f>
        <v>1720_각북면_91</v>
      </c>
      <c r="B5260" s="2">
        <v>1720</v>
      </c>
      <c r="C5260" s="2" t="s">
        <v>15798</v>
      </c>
      <c r="D5260" s="2" t="s">
        <v>15799</v>
      </c>
      <c r="E5260" s="2">
        <v>5259</v>
      </c>
      <c r="F5260" s="1">
        <v>22</v>
      </c>
      <c r="G5260" s="1" t="s">
        <v>7568</v>
      </c>
      <c r="H5260" s="1" t="s">
        <v>8499</v>
      </c>
      <c r="I5260" s="1">
        <v>6</v>
      </c>
      <c r="L5260" s="1">
        <v>1</v>
      </c>
      <c r="M5260" s="2" t="s">
        <v>7822</v>
      </c>
      <c r="N5260" s="2" t="s">
        <v>15536</v>
      </c>
      <c r="S5260" s="1" t="s">
        <v>190</v>
      </c>
      <c r="T5260" s="1" t="s">
        <v>8713</v>
      </c>
      <c r="Y5260" s="1" t="s">
        <v>7828</v>
      </c>
      <c r="Z5260" s="1" t="s">
        <v>9558</v>
      </c>
      <c r="AC5260" s="1">
        <v>4</v>
      </c>
      <c r="AD5260" s="1" t="s">
        <v>105</v>
      </c>
      <c r="AE5260" s="1" t="s">
        <v>11518</v>
      </c>
    </row>
    <row r="5261" spans="1:73" ht="13.5" customHeight="1">
      <c r="A5261" s="3" t="str">
        <f>HYPERLINK("http://kyu.snu.ac.kr/sdhj/index.jsp?type=hj/GK14605_00IH_0001_0091.jpg","1720_각북면_91")</f>
        <v>1720_각북면_91</v>
      </c>
      <c r="B5261" s="2">
        <v>1720</v>
      </c>
      <c r="C5261" s="2" t="s">
        <v>15637</v>
      </c>
      <c r="D5261" s="2" t="s">
        <v>15638</v>
      </c>
      <c r="E5261" s="2">
        <v>5260</v>
      </c>
      <c r="F5261" s="1">
        <v>22</v>
      </c>
      <c r="G5261" s="1" t="s">
        <v>7568</v>
      </c>
      <c r="H5261" s="1" t="s">
        <v>8499</v>
      </c>
      <c r="I5261" s="1">
        <v>6</v>
      </c>
      <c r="L5261" s="1">
        <v>1</v>
      </c>
      <c r="M5261" s="2" t="s">
        <v>7822</v>
      </c>
      <c r="N5261" s="2" t="s">
        <v>15536</v>
      </c>
      <c r="S5261" s="1" t="s">
        <v>190</v>
      </c>
      <c r="T5261" s="1" t="s">
        <v>8713</v>
      </c>
      <c r="Y5261" s="1" t="s">
        <v>7829</v>
      </c>
      <c r="Z5261" s="1" t="s">
        <v>9557</v>
      </c>
      <c r="AC5261" s="1">
        <v>1</v>
      </c>
      <c r="AD5261" s="1" t="s">
        <v>107</v>
      </c>
      <c r="AE5261" s="1" t="s">
        <v>11521</v>
      </c>
      <c r="AF5261" s="1" t="s">
        <v>135</v>
      </c>
      <c r="AG5261" s="1" t="s">
        <v>11569</v>
      </c>
    </row>
    <row r="5262" spans="1:73" ht="13.5" customHeight="1">
      <c r="A5262" s="3" t="str">
        <f>HYPERLINK("http://kyu.snu.ac.kr/sdhj/index.jsp?type=hj/GK14605_00IH_0001_0091.jpg","1720_각북면_91")</f>
        <v>1720_각북면_91</v>
      </c>
      <c r="B5262" s="2">
        <v>1720</v>
      </c>
      <c r="C5262" s="2" t="s">
        <v>15637</v>
      </c>
      <c r="D5262" s="2" t="s">
        <v>15638</v>
      </c>
      <c r="E5262" s="2">
        <v>5261</v>
      </c>
      <c r="F5262" s="1">
        <v>22</v>
      </c>
      <c r="G5262" s="1" t="s">
        <v>7568</v>
      </c>
      <c r="H5262" s="1" t="s">
        <v>8499</v>
      </c>
      <c r="I5262" s="1">
        <v>6</v>
      </c>
      <c r="L5262" s="1">
        <v>1</v>
      </c>
      <c r="M5262" s="2" t="s">
        <v>7822</v>
      </c>
      <c r="N5262" s="2" t="s">
        <v>15536</v>
      </c>
      <c r="T5262" s="1" t="s">
        <v>15640</v>
      </c>
      <c r="U5262" s="1" t="s">
        <v>3461</v>
      </c>
      <c r="V5262" s="1" t="s">
        <v>8877</v>
      </c>
      <c r="Y5262" s="1" t="s">
        <v>7830</v>
      </c>
      <c r="Z5262" s="1" t="s">
        <v>9556</v>
      </c>
      <c r="AC5262" s="1">
        <v>16</v>
      </c>
      <c r="AD5262" s="1" t="s">
        <v>563</v>
      </c>
      <c r="AE5262" s="1" t="s">
        <v>9669</v>
      </c>
      <c r="AG5262" s="1" t="s">
        <v>15646</v>
      </c>
      <c r="AT5262" s="1" t="s">
        <v>840</v>
      </c>
      <c r="AU5262" s="1" t="s">
        <v>11962</v>
      </c>
      <c r="AV5262" s="1" t="s">
        <v>7831</v>
      </c>
      <c r="AW5262" s="1" t="s">
        <v>12056</v>
      </c>
      <c r="BB5262" s="1" t="s">
        <v>274</v>
      </c>
      <c r="BC5262" s="1" t="s">
        <v>8855</v>
      </c>
      <c r="BD5262" s="1" t="s">
        <v>557</v>
      </c>
      <c r="BE5262" s="1" t="s">
        <v>9819</v>
      </c>
    </row>
    <row r="5263" spans="1:73" ht="13.5" customHeight="1">
      <c r="A5263" s="3" t="str">
        <f>HYPERLINK("http://kyu.snu.ac.kr/sdhj/index.jsp?type=hj/GK14605_00IH_0001_0091.jpg","1720_각북면_91")</f>
        <v>1720_각북면_91</v>
      </c>
      <c r="B5263" s="2">
        <v>1720</v>
      </c>
      <c r="C5263" s="2" t="s">
        <v>15637</v>
      </c>
      <c r="D5263" s="2" t="s">
        <v>15638</v>
      </c>
      <c r="E5263" s="2">
        <v>5262</v>
      </c>
      <c r="F5263" s="1">
        <v>22</v>
      </c>
      <c r="G5263" s="1" t="s">
        <v>7568</v>
      </c>
      <c r="H5263" s="1" t="s">
        <v>8499</v>
      </c>
      <c r="I5263" s="1">
        <v>6</v>
      </c>
      <c r="L5263" s="1">
        <v>1</v>
      </c>
      <c r="M5263" s="2" t="s">
        <v>7822</v>
      </c>
      <c r="N5263" s="2" t="s">
        <v>15536</v>
      </c>
      <c r="T5263" s="1" t="s">
        <v>15640</v>
      </c>
      <c r="U5263" s="1" t="s">
        <v>3461</v>
      </c>
      <c r="V5263" s="1" t="s">
        <v>8877</v>
      </c>
      <c r="Y5263" s="1" t="s">
        <v>3470</v>
      </c>
      <c r="Z5263" s="1" t="s">
        <v>9555</v>
      </c>
      <c r="AC5263" s="1">
        <v>12</v>
      </c>
      <c r="AD5263" s="1" t="s">
        <v>137</v>
      </c>
      <c r="AE5263" s="1" t="s">
        <v>9320</v>
      </c>
      <c r="AF5263" s="1" t="s">
        <v>15470</v>
      </c>
      <c r="AG5263" s="1" t="s">
        <v>15647</v>
      </c>
      <c r="AT5263" s="1" t="s">
        <v>390</v>
      </c>
      <c r="AU5263" s="1" t="s">
        <v>11984</v>
      </c>
      <c r="AV5263" s="1" t="s">
        <v>7832</v>
      </c>
      <c r="AW5263" s="1" t="s">
        <v>15378</v>
      </c>
      <c r="BB5263" s="1" t="s">
        <v>274</v>
      </c>
      <c r="BC5263" s="1" t="s">
        <v>8855</v>
      </c>
      <c r="BD5263" s="1" t="s">
        <v>3159</v>
      </c>
      <c r="BE5263" s="1" t="s">
        <v>11085</v>
      </c>
    </row>
    <row r="5264" spans="1:73" ht="13.5" customHeight="1">
      <c r="A5264" s="3" t="str">
        <f>HYPERLINK("http://kyu.snu.ac.kr/sdhj/index.jsp?type=hj/GK14605_00IH_0001_0091.jpg","1720_각북면_91")</f>
        <v>1720_각북면_91</v>
      </c>
      <c r="B5264" s="2">
        <v>1720</v>
      </c>
      <c r="C5264" s="2" t="s">
        <v>15668</v>
      </c>
      <c r="D5264" s="2" t="s">
        <v>15669</v>
      </c>
      <c r="E5264" s="2">
        <v>5263</v>
      </c>
      <c r="F5264" s="1">
        <v>22</v>
      </c>
      <c r="G5264" s="1" t="s">
        <v>7568</v>
      </c>
      <c r="H5264" s="1" t="s">
        <v>8499</v>
      </c>
      <c r="I5264" s="1">
        <v>6</v>
      </c>
      <c r="L5264" s="1">
        <v>2</v>
      </c>
      <c r="M5264" s="2" t="s">
        <v>18721</v>
      </c>
      <c r="N5264" s="2" t="s">
        <v>18722</v>
      </c>
      <c r="T5264" s="1" t="s">
        <v>15624</v>
      </c>
      <c r="U5264" s="1" t="s">
        <v>161</v>
      </c>
      <c r="V5264" s="1" t="s">
        <v>8861</v>
      </c>
      <c r="W5264" s="1" t="s">
        <v>38</v>
      </c>
      <c r="X5264" s="1" t="s">
        <v>15655</v>
      </c>
      <c r="Y5264" s="1" t="s">
        <v>2112</v>
      </c>
      <c r="Z5264" s="1" t="s">
        <v>9554</v>
      </c>
      <c r="AA5264" s="1" t="s">
        <v>17621</v>
      </c>
      <c r="AB5264" s="1" t="s">
        <v>11499</v>
      </c>
      <c r="AC5264" s="1">
        <v>33</v>
      </c>
      <c r="AD5264" s="1" t="s">
        <v>151</v>
      </c>
      <c r="AE5264" s="1" t="s">
        <v>10802</v>
      </c>
      <c r="AJ5264" s="1" t="s">
        <v>17</v>
      </c>
      <c r="AK5264" s="1" t="s">
        <v>11718</v>
      </c>
      <c r="AL5264" s="1" t="s">
        <v>41</v>
      </c>
      <c r="AM5264" s="1" t="s">
        <v>11660</v>
      </c>
      <c r="AT5264" s="1" t="s">
        <v>44</v>
      </c>
      <c r="AU5264" s="1" t="s">
        <v>8875</v>
      </c>
      <c r="AV5264" s="1" t="s">
        <v>7824</v>
      </c>
      <c r="AW5264" s="1" t="s">
        <v>12048</v>
      </c>
      <c r="BG5264" s="1" t="s">
        <v>44</v>
      </c>
      <c r="BH5264" s="1" t="s">
        <v>8875</v>
      </c>
      <c r="BI5264" s="1" t="s">
        <v>7825</v>
      </c>
      <c r="BJ5264" s="1" t="s">
        <v>12717</v>
      </c>
      <c r="BK5264" s="1" t="s">
        <v>7797</v>
      </c>
      <c r="BL5264" s="1" t="s">
        <v>13487</v>
      </c>
      <c r="BM5264" s="1" t="s">
        <v>6999</v>
      </c>
      <c r="BN5264" s="1" t="s">
        <v>12183</v>
      </c>
      <c r="BQ5264" s="1" t="s">
        <v>7833</v>
      </c>
      <c r="BR5264" s="1" t="s">
        <v>14067</v>
      </c>
      <c r="BS5264" s="1" t="s">
        <v>2551</v>
      </c>
      <c r="BT5264" s="1" t="s">
        <v>11737</v>
      </c>
    </row>
    <row r="5265" spans="1:72" ht="13.5" customHeight="1">
      <c r="A5265" s="3" t="str">
        <f>HYPERLINK("http://kyu.snu.ac.kr/sdhj/index.jsp?type=hj/GK14605_00IH_0001_0091.jpg","1720_각북면_91")</f>
        <v>1720_각북면_91</v>
      </c>
      <c r="B5265" s="2">
        <v>1720</v>
      </c>
      <c r="C5265" s="2" t="s">
        <v>16601</v>
      </c>
      <c r="D5265" s="2" t="s">
        <v>16602</v>
      </c>
      <c r="E5265" s="2">
        <v>5264</v>
      </c>
      <c r="F5265" s="1">
        <v>22</v>
      </c>
      <c r="G5265" s="1" t="s">
        <v>7568</v>
      </c>
      <c r="H5265" s="1" t="s">
        <v>8499</v>
      </c>
      <c r="I5265" s="1">
        <v>6</v>
      </c>
      <c r="L5265" s="1">
        <v>1</v>
      </c>
      <c r="M5265" s="2" t="s">
        <v>18721</v>
      </c>
      <c r="N5265" s="2" t="s">
        <v>18722</v>
      </c>
      <c r="S5265" s="1" t="s">
        <v>51</v>
      </c>
      <c r="T5265" s="1" t="s">
        <v>1413</v>
      </c>
      <c r="W5265" s="1" t="s">
        <v>103</v>
      </c>
      <c r="X5265" s="1" t="s">
        <v>15645</v>
      </c>
      <c r="Y5265" s="1" t="s">
        <v>53</v>
      </c>
      <c r="Z5265" s="1" t="s">
        <v>9315</v>
      </c>
      <c r="AC5265" s="1">
        <v>32</v>
      </c>
      <c r="AD5265" s="1" t="s">
        <v>823</v>
      </c>
      <c r="AE5265" s="1" t="s">
        <v>11532</v>
      </c>
      <c r="AJ5265" s="1" t="s">
        <v>17</v>
      </c>
      <c r="AK5265" s="1" t="s">
        <v>11718</v>
      </c>
      <c r="AL5265" s="1" t="s">
        <v>41</v>
      </c>
      <c r="AM5265" s="1" t="s">
        <v>11660</v>
      </c>
      <c r="AT5265" s="1" t="s">
        <v>153</v>
      </c>
      <c r="AU5265" s="1" t="s">
        <v>8874</v>
      </c>
      <c r="AV5265" s="1" t="s">
        <v>1456</v>
      </c>
      <c r="AW5265" s="1" t="s">
        <v>10022</v>
      </c>
      <c r="BG5265" s="1" t="s">
        <v>153</v>
      </c>
      <c r="BH5265" s="1" t="s">
        <v>8874</v>
      </c>
      <c r="BI5265" s="1" t="s">
        <v>7834</v>
      </c>
      <c r="BJ5265" s="1" t="s">
        <v>13037</v>
      </c>
      <c r="BK5265" s="1" t="s">
        <v>48</v>
      </c>
      <c r="BL5265" s="1" t="s">
        <v>8899</v>
      </c>
      <c r="BM5265" s="1" t="s">
        <v>1884</v>
      </c>
      <c r="BN5265" s="1" t="s">
        <v>10369</v>
      </c>
      <c r="BO5265" s="1" t="s">
        <v>153</v>
      </c>
      <c r="BP5265" s="1" t="s">
        <v>8874</v>
      </c>
      <c r="BQ5265" s="1" t="s">
        <v>7835</v>
      </c>
      <c r="BR5265" s="1" t="s">
        <v>14074</v>
      </c>
      <c r="BS5265" s="1" t="s">
        <v>202</v>
      </c>
      <c r="BT5265" s="1" t="s">
        <v>11631</v>
      </c>
    </row>
    <row r="5266" spans="1:72" ht="13.5" customHeight="1">
      <c r="A5266" s="3" t="str">
        <f>HYPERLINK("http://kyu.snu.ac.kr/sdhj/index.jsp?type=hj/GK14605_00IH_0001_0091.jpg","1720_각북면_91")</f>
        <v>1720_각북면_91</v>
      </c>
      <c r="B5266" s="2">
        <v>1720</v>
      </c>
      <c r="C5266" s="2" t="s">
        <v>17339</v>
      </c>
      <c r="D5266" s="2" t="s">
        <v>17340</v>
      </c>
      <c r="E5266" s="2">
        <v>5265</v>
      </c>
      <c r="F5266" s="1">
        <v>22</v>
      </c>
      <c r="G5266" s="1" t="s">
        <v>7568</v>
      </c>
      <c r="H5266" s="1" t="s">
        <v>8499</v>
      </c>
      <c r="I5266" s="1">
        <v>6</v>
      </c>
      <c r="L5266" s="1">
        <v>1</v>
      </c>
      <c r="M5266" s="2" t="s">
        <v>18721</v>
      </c>
      <c r="N5266" s="2" t="s">
        <v>18722</v>
      </c>
      <c r="S5266" s="1" t="s">
        <v>226</v>
      </c>
      <c r="T5266" s="1" t="s">
        <v>8709</v>
      </c>
      <c r="Y5266" s="1" t="s">
        <v>53</v>
      </c>
      <c r="Z5266" s="1" t="s">
        <v>9315</v>
      </c>
      <c r="AC5266" s="1">
        <v>11</v>
      </c>
      <c r="AD5266" s="1" t="s">
        <v>70</v>
      </c>
      <c r="AE5266" s="1" t="s">
        <v>11531</v>
      </c>
    </row>
    <row r="5267" spans="1:72" ht="13.5" customHeight="1">
      <c r="A5267" s="3" t="str">
        <f>HYPERLINK("http://kyu.snu.ac.kr/sdhj/index.jsp?type=hj/GK14605_00IH_0001_0091.jpg","1720_각북면_91")</f>
        <v>1720_각북면_91</v>
      </c>
      <c r="B5267" s="2">
        <v>1720</v>
      </c>
      <c r="C5267" s="2" t="s">
        <v>15637</v>
      </c>
      <c r="D5267" s="2" t="s">
        <v>15638</v>
      </c>
      <c r="E5267" s="2">
        <v>5266</v>
      </c>
      <c r="F5267" s="1">
        <v>22</v>
      </c>
      <c r="G5267" s="1" t="s">
        <v>7568</v>
      </c>
      <c r="H5267" s="1" t="s">
        <v>8499</v>
      </c>
      <c r="I5267" s="1">
        <v>6</v>
      </c>
      <c r="L5267" s="1">
        <v>1</v>
      </c>
      <c r="M5267" s="2" t="s">
        <v>18721</v>
      </c>
      <c r="N5267" s="2" t="s">
        <v>18722</v>
      </c>
      <c r="S5267" s="1" t="s">
        <v>226</v>
      </c>
      <c r="T5267" s="1" t="s">
        <v>8709</v>
      </c>
      <c r="Y5267" s="1" t="s">
        <v>7836</v>
      </c>
      <c r="Z5267" s="1" t="s">
        <v>9553</v>
      </c>
      <c r="AC5267" s="1">
        <v>5</v>
      </c>
      <c r="AD5267" s="1" t="s">
        <v>249</v>
      </c>
      <c r="AE5267" s="1" t="s">
        <v>11523</v>
      </c>
    </row>
    <row r="5268" spans="1:72" ht="13.5" customHeight="1">
      <c r="A5268" s="3" t="str">
        <f>HYPERLINK("http://kyu.snu.ac.kr/sdhj/index.jsp?type=hj/GK14605_00IH_0001_0091.jpg","1720_각북면_91")</f>
        <v>1720_각북면_91</v>
      </c>
      <c r="B5268" s="2">
        <v>1720</v>
      </c>
      <c r="C5268" s="2" t="s">
        <v>15637</v>
      </c>
      <c r="D5268" s="2" t="s">
        <v>15638</v>
      </c>
      <c r="E5268" s="2">
        <v>5267</v>
      </c>
      <c r="F5268" s="1">
        <v>22</v>
      </c>
      <c r="G5268" s="1" t="s">
        <v>7568</v>
      </c>
      <c r="H5268" s="1" t="s">
        <v>8499</v>
      </c>
      <c r="I5268" s="1">
        <v>6</v>
      </c>
      <c r="L5268" s="1">
        <v>1</v>
      </c>
      <c r="M5268" s="2" t="s">
        <v>18721</v>
      </c>
      <c r="N5268" s="2" t="s">
        <v>18722</v>
      </c>
      <c r="T5268" s="1" t="s">
        <v>15640</v>
      </c>
      <c r="U5268" s="1" t="s">
        <v>3461</v>
      </c>
      <c r="V5268" s="1" t="s">
        <v>8877</v>
      </c>
      <c r="Y5268" s="1" t="s">
        <v>3314</v>
      </c>
      <c r="Z5268" s="1" t="s">
        <v>9499</v>
      </c>
      <c r="AC5268" s="1">
        <v>5</v>
      </c>
      <c r="AD5268" s="1" t="s">
        <v>249</v>
      </c>
      <c r="AE5268" s="1" t="s">
        <v>11523</v>
      </c>
      <c r="AF5268" s="1" t="s">
        <v>135</v>
      </c>
      <c r="AG5268" s="1" t="s">
        <v>11569</v>
      </c>
      <c r="AT5268" s="1" t="s">
        <v>840</v>
      </c>
      <c r="AU5268" s="1" t="s">
        <v>11962</v>
      </c>
      <c r="AV5268" s="1" t="s">
        <v>14796</v>
      </c>
      <c r="AW5268" s="1" t="s">
        <v>16311</v>
      </c>
      <c r="BB5268" s="1" t="s">
        <v>274</v>
      </c>
      <c r="BC5268" s="1" t="s">
        <v>8855</v>
      </c>
      <c r="BD5268" s="1" t="s">
        <v>958</v>
      </c>
      <c r="BE5268" s="1" t="s">
        <v>10742</v>
      </c>
    </row>
    <row r="5269" spans="1:72" ht="13.5" customHeight="1">
      <c r="A5269" s="3" t="str">
        <f>HYPERLINK("http://kyu.snu.ac.kr/sdhj/index.jsp?type=hj/GK14605_00IH_0001_0091.jpg","1720_각북면_91")</f>
        <v>1720_각북면_91</v>
      </c>
      <c r="B5269" s="2">
        <v>1720</v>
      </c>
      <c r="C5269" s="2" t="s">
        <v>16217</v>
      </c>
      <c r="D5269" s="2" t="s">
        <v>16218</v>
      </c>
      <c r="E5269" s="2">
        <v>5268</v>
      </c>
      <c r="F5269" s="1">
        <v>22</v>
      </c>
      <c r="G5269" s="1" t="s">
        <v>7568</v>
      </c>
      <c r="H5269" s="1" t="s">
        <v>8499</v>
      </c>
      <c r="I5269" s="1">
        <v>6</v>
      </c>
      <c r="L5269" s="1">
        <v>3</v>
      </c>
      <c r="M5269" s="2" t="s">
        <v>2068</v>
      </c>
      <c r="N5269" s="2" t="s">
        <v>15026</v>
      </c>
      <c r="T5269" s="1" t="s">
        <v>15624</v>
      </c>
      <c r="W5269" s="1" t="s">
        <v>38</v>
      </c>
      <c r="X5269" s="1" t="s">
        <v>15655</v>
      </c>
      <c r="Y5269" s="1" t="s">
        <v>290</v>
      </c>
      <c r="Z5269" s="1" t="s">
        <v>9552</v>
      </c>
      <c r="AC5269" s="1">
        <v>78</v>
      </c>
      <c r="AD5269" s="1" t="s">
        <v>130</v>
      </c>
      <c r="AE5269" s="1" t="s">
        <v>11547</v>
      </c>
      <c r="AJ5269" s="1" t="s">
        <v>17</v>
      </c>
      <c r="AK5269" s="1" t="s">
        <v>11718</v>
      </c>
      <c r="AL5269" s="1" t="s">
        <v>50</v>
      </c>
      <c r="AM5269" s="1" t="s">
        <v>15656</v>
      </c>
      <c r="AT5269" s="1" t="s">
        <v>390</v>
      </c>
      <c r="AU5269" s="1" t="s">
        <v>11984</v>
      </c>
      <c r="AV5269" s="1" t="s">
        <v>5590</v>
      </c>
      <c r="AW5269" s="1" t="s">
        <v>10435</v>
      </c>
      <c r="BG5269" s="1" t="s">
        <v>88</v>
      </c>
      <c r="BH5269" s="1" t="s">
        <v>8828</v>
      </c>
      <c r="BI5269" s="1" t="s">
        <v>1227</v>
      </c>
      <c r="BJ5269" s="1" t="s">
        <v>11283</v>
      </c>
      <c r="BK5269" s="1" t="s">
        <v>48</v>
      </c>
      <c r="BL5269" s="1" t="s">
        <v>8899</v>
      </c>
      <c r="BM5269" s="1" t="s">
        <v>2792</v>
      </c>
      <c r="BN5269" s="1" t="s">
        <v>13608</v>
      </c>
      <c r="BO5269" s="1" t="s">
        <v>88</v>
      </c>
      <c r="BP5269" s="1" t="s">
        <v>8828</v>
      </c>
      <c r="BQ5269" s="1" t="s">
        <v>7837</v>
      </c>
      <c r="BR5269" s="1" t="s">
        <v>14073</v>
      </c>
      <c r="BS5269" s="1" t="s">
        <v>158</v>
      </c>
      <c r="BT5269" s="1" t="s">
        <v>11647</v>
      </c>
    </row>
    <row r="5270" spans="1:72" ht="13.5" customHeight="1">
      <c r="A5270" s="3" t="str">
        <f>HYPERLINK("http://kyu.snu.ac.kr/sdhj/index.jsp?type=hj/GK14605_00IH_0001_0091.jpg","1720_각북면_91")</f>
        <v>1720_각북면_91</v>
      </c>
      <c r="B5270" s="2">
        <v>1720</v>
      </c>
      <c r="C5270" s="2" t="s">
        <v>15668</v>
      </c>
      <c r="D5270" s="2" t="s">
        <v>15669</v>
      </c>
      <c r="E5270" s="2">
        <v>5269</v>
      </c>
      <c r="F5270" s="1">
        <v>22</v>
      </c>
      <c r="G5270" s="1" t="s">
        <v>7568</v>
      </c>
      <c r="H5270" s="1" t="s">
        <v>8499</v>
      </c>
      <c r="I5270" s="1">
        <v>6</v>
      </c>
      <c r="L5270" s="1">
        <v>3</v>
      </c>
      <c r="M5270" s="2" t="s">
        <v>2068</v>
      </c>
      <c r="N5270" s="2" t="s">
        <v>15026</v>
      </c>
      <c r="S5270" s="1" t="s">
        <v>51</v>
      </c>
      <c r="T5270" s="1" t="s">
        <v>1413</v>
      </c>
      <c r="W5270" s="1" t="s">
        <v>364</v>
      </c>
      <c r="X5270" s="1" t="s">
        <v>15629</v>
      </c>
      <c r="Y5270" s="1" t="s">
        <v>53</v>
      </c>
      <c r="Z5270" s="1" t="s">
        <v>9315</v>
      </c>
      <c r="AC5270" s="1">
        <v>67</v>
      </c>
      <c r="AD5270" s="1" t="s">
        <v>454</v>
      </c>
      <c r="AE5270" s="1" t="s">
        <v>11543</v>
      </c>
      <c r="AJ5270" s="1" t="s">
        <v>17</v>
      </c>
      <c r="AK5270" s="1" t="s">
        <v>11718</v>
      </c>
      <c r="AL5270" s="1" t="s">
        <v>320</v>
      </c>
      <c r="AM5270" s="1" t="s">
        <v>11723</v>
      </c>
      <c r="AT5270" s="1" t="s">
        <v>88</v>
      </c>
      <c r="AU5270" s="1" t="s">
        <v>8828</v>
      </c>
      <c r="AV5270" s="1" t="s">
        <v>3419</v>
      </c>
      <c r="AW5270" s="1" t="s">
        <v>10457</v>
      </c>
      <c r="BG5270" s="1" t="s">
        <v>88</v>
      </c>
      <c r="BH5270" s="1" t="s">
        <v>8828</v>
      </c>
      <c r="BI5270" s="1" t="s">
        <v>14890</v>
      </c>
      <c r="BJ5270" s="1" t="s">
        <v>17622</v>
      </c>
      <c r="BK5270" s="1" t="s">
        <v>88</v>
      </c>
      <c r="BL5270" s="1" t="s">
        <v>8828</v>
      </c>
      <c r="BM5270" s="1" t="s">
        <v>7838</v>
      </c>
      <c r="BN5270" s="1" t="s">
        <v>10333</v>
      </c>
      <c r="BO5270" s="1" t="s">
        <v>88</v>
      </c>
      <c r="BP5270" s="1" t="s">
        <v>8828</v>
      </c>
      <c r="BQ5270" s="1" t="s">
        <v>7839</v>
      </c>
      <c r="BR5270" s="1" t="s">
        <v>13107</v>
      </c>
      <c r="BS5270" s="1" t="s">
        <v>158</v>
      </c>
      <c r="BT5270" s="1" t="s">
        <v>11647</v>
      </c>
    </row>
    <row r="5271" spans="1:72" ht="13.5" customHeight="1">
      <c r="A5271" s="3" t="str">
        <f>HYPERLINK("http://kyu.snu.ac.kr/sdhj/index.jsp?type=hj/GK14605_00IH_0001_0091.jpg","1720_각북면_91")</f>
        <v>1720_각북면_91</v>
      </c>
      <c r="B5271" s="2">
        <v>1720</v>
      </c>
      <c r="C5271" s="2" t="s">
        <v>17623</v>
      </c>
      <c r="D5271" s="2" t="s">
        <v>17624</v>
      </c>
      <c r="E5271" s="2">
        <v>5270</v>
      </c>
      <c r="F5271" s="1">
        <v>22</v>
      </c>
      <c r="G5271" s="1" t="s">
        <v>7568</v>
      </c>
      <c r="H5271" s="1" t="s">
        <v>8499</v>
      </c>
      <c r="I5271" s="1">
        <v>6</v>
      </c>
      <c r="L5271" s="1">
        <v>3</v>
      </c>
      <c r="M5271" s="2" t="s">
        <v>2068</v>
      </c>
      <c r="N5271" s="2" t="s">
        <v>15026</v>
      </c>
      <c r="S5271" s="1" t="s">
        <v>190</v>
      </c>
      <c r="T5271" s="1" t="s">
        <v>8713</v>
      </c>
      <c r="U5271" s="1" t="s">
        <v>7840</v>
      </c>
      <c r="V5271" s="1" t="s">
        <v>8884</v>
      </c>
      <c r="Y5271" s="1" t="s">
        <v>7841</v>
      </c>
      <c r="Z5271" s="1" t="s">
        <v>9551</v>
      </c>
      <c r="AC5271" s="1">
        <v>40</v>
      </c>
      <c r="AD5271" s="1" t="s">
        <v>141</v>
      </c>
      <c r="AE5271" s="1" t="s">
        <v>11557</v>
      </c>
    </row>
    <row r="5272" spans="1:72" ht="13.5" customHeight="1">
      <c r="A5272" s="3" t="str">
        <f>HYPERLINK("http://kyu.snu.ac.kr/sdhj/index.jsp?type=hj/GK14605_00IH_0001_0091.jpg","1720_각북면_91")</f>
        <v>1720_각북면_91</v>
      </c>
      <c r="B5272" s="2">
        <v>1720</v>
      </c>
      <c r="C5272" s="2" t="s">
        <v>15637</v>
      </c>
      <c r="D5272" s="2" t="s">
        <v>15638</v>
      </c>
      <c r="E5272" s="2">
        <v>5271</v>
      </c>
      <c r="F5272" s="1">
        <v>22</v>
      </c>
      <c r="G5272" s="1" t="s">
        <v>7568</v>
      </c>
      <c r="H5272" s="1" t="s">
        <v>8499</v>
      </c>
      <c r="I5272" s="1">
        <v>6</v>
      </c>
      <c r="L5272" s="1">
        <v>3</v>
      </c>
      <c r="M5272" s="2" t="s">
        <v>2068</v>
      </c>
      <c r="N5272" s="2" t="s">
        <v>15026</v>
      </c>
      <c r="S5272" s="1" t="s">
        <v>3890</v>
      </c>
      <c r="T5272" s="1" t="s">
        <v>8715</v>
      </c>
      <c r="Y5272" s="1" t="s">
        <v>53</v>
      </c>
      <c r="Z5272" s="1" t="s">
        <v>9315</v>
      </c>
      <c r="AC5272" s="1">
        <v>38</v>
      </c>
      <c r="AD5272" s="1" t="s">
        <v>316</v>
      </c>
      <c r="AE5272" s="1" t="s">
        <v>11519</v>
      </c>
    </row>
    <row r="5273" spans="1:72" ht="13.5" customHeight="1">
      <c r="A5273" s="3" t="str">
        <f>HYPERLINK("http://kyu.snu.ac.kr/sdhj/index.jsp?type=hj/GK14605_00IH_0001_0091.jpg","1720_각북면_91")</f>
        <v>1720_각북면_91</v>
      </c>
      <c r="B5273" s="2">
        <v>1720</v>
      </c>
      <c r="C5273" s="2" t="s">
        <v>15637</v>
      </c>
      <c r="D5273" s="2" t="s">
        <v>15638</v>
      </c>
      <c r="E5273" s="2">
        <v>5272</v>
      </c>
      <c r="F5273" s="1">
        <v>22</v>
      </c>
      <c r="G5273" s="1" t="s">
        <v>7568</v>
      </c>
      <c r="H5273" s="1" t="s">
        <v>8499</v>
      </c>
      <c r="I5273" s="1">
        <v>6</v>
      </c>
      <c r="L5273" s="1">
        <v>3</v>
      </c>
      <c r="M5273" s="2" t="s">
        <v>2068</v>
      </c>
      <c r="N5273" s="2" t="s">
        <v>15026</v>
      </c>
      <c r="S5273" s="1" t="s">
        <v>6171</v>
      </c>
      <c r="T5273" s="1" t="s">
        <v>8729</v>
      </c>
      <c r="Y5273" s="1" t="s">
        <v>7842</v>
      </c>
      <c r="Z5273" s="1" t="s">
        <v>9550</v>
      </c>
      <c r="AC5273" s="1">
        <v>15</v>
      </c>
      <c r="AD5273" s="1" t="s">
        <v>563</v>
      </c>
      <c r="AE5273" s="1" t="s">
        <v>9669</v>
      </c>
    </row>
    <row r="5274" spans="1:72" ht="13.5" customHeight="1">
      <c r="A5274" s="3" t="str">
        <f>HYPERLINK("http://kyu.snu.ac.kr/sdhj/index.jsp?type=hj/GK14605_00IH_0001_0091.jpg","1720_각북면_91")</f>
        <v>1720_각북면_91</v>
      </c>
      <c r="B5274" s="2">
        <v>1720</v>
      </c>
      <c r="C5274" s="2" t="s">
        <v>16082</v>
      </c>
      <c r="D5274" s="2" t="s">
        <v>16083</v>
      </c>
      <c r="E5274" s="2">
        <v>5273</v>
      </c>
      <c r="F5274" s="1">
        <v>22</v>
      </c>
      <c r="G5274" s="1" t="s">
        <v>7568</v>
      </c>
      <c r="H5274" s="1" t="s">
        <v>8499</v>
      </c>
      <c r="I5274" s="1">
        <v>6</v>
      </c>
      <c r="L5274" s="1">
        <v>3</v>
      </c>
      <c r="M5274" s="2" t="s">
        <v>2068</v>
      </c>
      <c r="N5274" s="2" t="s">
        <v>15026</v>
      </c>
      <c r="S5274" s="1" t="s">
        <v>6171</v>
      </c>
      <c r="T5274" s="1" t="s">
        <v>8729</v>
      </c>
      <c r="Y5274" s="1" t="s">
        <v>4971</v>
      </c>
      <c r="Z5274" s="1" t="s">
        <v>9549</v>
      </c>
      <c r="AC5274" s="1">
        <v>13</v>
      </c>
      <c r="AD5274" s="1" t="s">
        <v>229</v>
      </c>
      <c r="AE5274" s="1" t="s">
        <v>11524</v>
      </c>
    </row>
    <row r="5275" spans="1:72" ht="13.5" customHeight="1">
      <c r="A5275" s="3" t="str">
        <f>HYPERLINK("http://kyu.snu.ac.kr/sdhj/index.jsp?type=hj/GK14605_00IH_0001_0091.jpg","1720_각북면_91")</f>
        <v>1720_각북면_91</v>
      </c>
      <c r="B5275" s="2">
        <v>1720</v>
      </c>
      <c r="C5275" s="2" t="s">
        <v>16082</v>
      </c>
      <c r="D5275" s="2" t="s">
        <v>16083</v>
      </c>
      <c r="E5275" s="2">
        <v>5274</v>
      </c>
      <c r="F5275" s="1">
        <v>22</v>
      </c>
      <c r="G5275" s="1" t="s">
        <v>7568</v>
      </c>
      <c r="H5275" s="1" t="s">
        <v>8499</v>
      </c>
      <c r="I5275" s="1">
        <v>6</v>
      </c>
      <c r="L5275" s="1">
        <v>3</v>
      </c>
      <c r="M5275" s="2" t="s">
        <v>2068</v>
      </c>
      <c r="N5275" s="2" t="s">
        <v>15026</v>
      </c>
      <c r="S5275" s="1" t="s">
        <v>356</v>
      </c>
      <c r="T5275" s="1" t="s">
        <v>8717</v>
      </c>
      <c r="Y5275" s="1" t="s">
        <v>53</v>
      </c>
      <c r="Z5275" s="1" t="s">
        <v>9315</v>
      </c>
      <c r="AC5275" s="1">
        <v>7</v>
      </c>
      <c r="AD5275" s="1" t="s">
        <v>454</v>
      </c>
      <c r="AE5275" s="1" t="s">
        <v>11543</v>
      </c>
    </row>
    <row r="5276" spans="1:72" ht="13.5" customHeight="1">
      <c r="A5276" s="3" t="str">
        <f>HYPERLINK("http://kyu.snu.ac.kr/sdhj/index.jsp?type=hj/GK14605_00IH_0001_0091.jpg","1720_각북면_91")</f>
        <v>1720_각북면_91</v>
      </c>
      <c r="B5276" s="2">
        <v>1720</v>
      </c>
      <c r="C5276" s="2" t="s">
        <v>15637</v>
      </c>
      <c r="D5276" s="2" t="s">
        <v>15638</v>
      </c>
      <c r="E5276" s="2">
        <v>5275</v>
      </c>
      <c r="F5276" s="1">
        <v>22</v>
      </c>
      <c r="G5276" s="1" t="s">
        <v>7568</v>
      </c>
      <c r="H5276" s="1" t="s">
        <v>8499</v>
      </c>
      <c r="I5276" s="1">
        <v>6</v>
      </c>
      <c r="L5276" s="1">
        <v>4</v>
      </c>
      <c r="M5276" s="2" t="s">
        <v>3865</v>
      </c>
      <c r="N5276" s="2" t="s">
        <v>12833</v>
      </c>
      <c r="T5276" s="1" t="s">
        <v>15624</v>
      </c>
      <c r="U5276" s="1" t="s">
        <v>309</v>
      </c>
      <c r="V5276" s="1" t="s">
        <v>8836</v>
      </c>
      <c r="W5276" s="1" t="s">
        <v>245</v>
      </c>
      <c r="X5276" s="1" t="s">
        <v>9269</v>
      </c>
      <c r="Y5276" s="1" t="s">
        <v>53</v>
      </c>
      <c r="Z5276" s="1" t="s">
        <v>9315</v>
      </c>
      <c r="AC5276" s="1">
        <v>59</v>
      </c>
      <c r="AD5276" s="1" t="s">
        <v>540</v>
      </c>
      <c r="AE5276" s="1" t="s">
        <v>11564</v>
      </c>
      <c r="AJ5276" s="1" t="s">
        <v>17</v>
      </c>
      <c r="AK5276" s="1" t="s">
        <v>11718</v>
      </c>
      <c r="AL5276" s="1" t="s">
        <v>158</v>
      </c>
      <c r="AM5276" s="1" t="s">
        <v>11647</v>
      </c>
      <c r="AT5276" s="1" t="s">
        <v>88</v>
      </c>
      <c r="AU5276" s="1" t="s">
        <v>8828</v>
      </c>
      <c r="AV5276" s="1" t="s">
        <v>4517</v>
      </c>
      <c r="AW5276" s="1" t="s">
        <v>12050</v>
      </c>
      <c r="BG5276" s="1" t="s">
        <v>88</v>
      </c>
      <c r="BH5276" s="1" t="s">
        <v>8828</v>
      </c>
      <c r="BI5276" s="1" t="s">
        <v>2428</v>
      </c>
      <c r="BJ5276" s="1" t="s">
        <v>9471</v>
      </c>
      <c r="BK5276" s="1" t="s">
        <v>88</v>
      </c>
      <c r="BL5276" s="1" t="s">
        <v>8828</v>
      </c>
      <c r="BM5276" s="1" t="s">
        <v>4518</v>
      </c>
      <c r="BN5276" s="1" t="s">
        <v>10497</v>
      </c>
      <c r="BO5276" s="1" t="s">
        <v>88</v>
      </c>
      <c r="BP5276" s="1" t="s">
        <v>8828</v>
      </c>
      <c r="BQ5276" s="1" t="s">
        <v>7843</v>
      </c>
      <c r="BR5276" s="1" t="s">
        <v>16776</v>
      </c>
      <c r="BS5276" s="1" t="s">
        <v>41</v>
      </c>
      <c r="BT5276" s="1" t="s">
        <v>11660</v>
      </c>
    </row>
    <row r="5277" spans="1:72" ht="13.5" customHeight="1">
      <c r="A5277" s="3" t="str">
        <f>HYPERLINK("http://kyu.snu.ac.kr/sdhj/index.jsp?type=hj/GK14605_00IH_0001_0091.jpg","1720_각북면_91")</f>
        <v>1720_각북면_91</v>
      </c>
      <c r="B5277" s="2">
        <v>1720</v>
      </c>
      <c r="C5277" s="2" t="s">
        <v>15960</v>
      </c>
      <c r="D5277" s="2" t="s">
        <v>15961</v>
      </c>
      <c r="E5277" s="2">
        <v>5276</v>
      </c>
      <c r="F5277" s="1">
        <v>22</v>
      </c>
      <c r="G5277" s="1" t="s">
        <v>7568</v>
      </c>
      <c r="H5277" s="1" t="s">
        <v>8499</v>
      </c>
      <c r="I5277" s="1">
        <v>6</v>
      </c>
      <c r="L5277" s="1">
        <v>4</v>
      </c>
      <c r="M5277" s="2" t="s">
        <v>3865</v>
      </c>
      <c r="N5277" s="2" t="s">
        <v>12833</v>
      </c>
      <c r="S5277" s="1" t="s">
        <v>226</v>
      </c>
      <c r="T5277" s="1" t="s">
        <v>8709</v>
      </c>
      <c r="Y5277" s="1" t="s">
        <v>53</v>
      </c>
      <c r="Z5277" s="1" t="s">
        <v>9315</v>
      </c>
      <c r="AC5277" s="1">
        <v>20</v>
      </c>
      <c r="AD5277" s="1" t="s">
        <v>134</v>
      </c>
      <c r="AE5277" s="1" t="s">
        <v>11542</v>
      </c>
    </row>
    <row r="5278" spans="1:72" ht="13.5" customHeight="1">
      <c r="A5278" s="3" t="str">
        <f>HYPERLINK("http://kyu.snu.ac.kr/sdhj/index.jsp?type=hj/GK14605_00IH_0001_0091.jpg","1720_각북면_91")</f>
        <v>1720_각북면_91</v>
      </c>
      <c r="B5278" s="2">
        <v>1720</v>
      </c>
      <c r="C5278" s="2" t="s">
        <v>15637</v>
      </c>
      <c r="D5278" s="2" t="s">
        <v>15638</v>
      </c>
      <c r="E5278" s="2">
        <v>5277</v>
      </c>
      <c r="F5278" s="1">
        <v>22</v>
      </c>
      <c r="G5278" s="1" t="s">
        <v>7568</v>
      </c>
      <c r="H5278" s="1" t="s">
        <v>8499</v>
      </c>
      <c r="I5278" s="1">
        <v>6</v>
      </c>
      <c r="L5278" s="1">
        <v>4</v>
      </c>
      <c r="M5278" s="2" t="s">
        <v>3865</v>
      </c>
      <c r="N5278" s="2" t="s">
        <v>12833</v>
      </c>
      <c r="S5278" s="1" t="s">
        <v>1292</v>
      </c>
      <c r="T5278" s="1" t="s">
        <v>8734</v>
      </c>
      <c r="U5278" s="1" t="s">
        <v>7844</v>
      </c>
      <c r="V5278" s="1" t="s">
        <v>15583</v>
      </c>
      <c r="W5278" s="1" t="s">
        <v>128</v>
      </c>
      <c r="X5278" s="1" t="s">
        <v>9270</v>
      </c>
      <c r="Y5278" s="1" t="s">
        <v>7845</v>
      </c>
      <c r="Z5278" s="1" t="s">
        <v>9548</v>
      </c>
      <c r="AC5278" s="1">
        <v>33</v>
      </c>
      <c r="AD5278" s="1" t="s">
        <v>151</v>
      </c>
      <c r="AE5278" s="1" t="s">
        <v>10802</v>
      </c>
    </row>
    <row r="5279" spans="1:72" ht="13.5" customHeight="1">
      <c r="A5279" s="3" t="str">
        <f>HYPERLINK("http://kyu.snu.ac.kr/sdhj/index.jsp?type=hj/GK14605_00IH_0001_0091.jpg","1720_각북면_91")</f>
        <v>1720_각북면_91</v>
      </c>
      <c r="B5279" s="2">
        <v>1720</v>
      </c>
      <c r="C5279" s="2" t="s">
        <v>16634</v>
      </c>
      <c r="D5279" s="2" t="s">
        <v>16635</v>
      </c>
      <c r="E5279" s="2">
        <v>5278</v>
      </c>
      <c r="F5279" s="1">
        <v>22</v>
      </c>
      <c r="G5279" s="1" t="s">
        <v>7568</v>
      </c>
      <c r="H5279" s="1" t="s">
        <v>8499</v>
      </c>
      <c r="I5279" s="1">
        <v>6</v>
      </c>
      <c r="L5279" s="1">
        <v>4</v>
      </c>
      <c r="M5279" s="2" t="s">
        <v>3865</v>
      </c>
      <c r="N5279" s="2" t="s">
        <v>12833</v>
      </c>
      <c r="S5279" s="1" t="s">
        <v>226</v>
      </c>
      <c r="T5279" s="1" t="s">
        <v>8709</v>
      </c>
      <c r="Y5279" s="1" t="s">
        <v>7846</v>
      </c>
      <c r="Z5279" s="1" t="s">
        <v>9389</v>
      </c>
      <c r="AF5279" s="1" t="s">
        <v>355</v>
      </c>
      <c r="AG5279" s="1" t="s">
        <v>11570</v>
      </c>
      <c r="AH5279" s="1" t="s">
        <v>87</v>
      </c>
      <c r="AI5279" s="1" t="s">
        <v>11630</v>
      </c>
    </row>
    <row r="5280" spans="1:72" ht="13.5" customHeight="1">
      <c r="A5280" s="3" t="str">
        <f>HYPERLINK("http://kyu.snu.ac.kr/sdhj/index.jsp?type=hj/GK14605_00IH_0001_0091.jpg","1720_각북면_91")</f>
        <v>1720_각북면_91</v>
      </c>
      <c r="B5280" s="2">
        <v>1720</v>
      </c>
      <c r="C5280" s="2" t="s">
        <v>15725</v>
      </c>
      <c r="D5280" s="2" t="s">
        <v>15726</v>
      </c>
      <c r="E5280" s="2">
        <v>5279</v>
      </c>
      <c r="F5280" s="1">
        <v>22</v>
      </c>
      <c r="G5280" s="1" t="s">
        <v>7568</v>
      </c>
      <c r="H5280" s="1" t="s">
        <v>8499</v>
      </c>
      <c r="I5280" s="1">
        <v>6</v>
      </c>
      <c r="L5280" s="1">
        <v>4</v>
      </c>
      <c r="M5280" s="2" t="s">
        <v>3865</v>
      </c>
      <c r="N5280" s="2" t="s">
        <v>12833</v>
      </c>
      <c r="S5280" s="1" t="s">
        <v>6171</v>
      </c>
      <c r="T5280" s="1" t="s">
        <v>8729</v>
      </c>
      <c r="Y5280" s="1" t="s">
        <v>7847</v>
      </c>
      <c r="Z5280" s="1" t="s">
        <v>9547</v>
      </c>
      <c r="AC5280" s="1">
        <v>7</v>
      </c>
      <c r="AD5280" s="1" t="s">
        <v>258</v>
      </c>
      <c r="AE5280" s="1" t="s">
        <v>11526</v>
      </c>
    </row>
    <row r="5281" spans="1:72" ht="13.5" customHeight="1">
      <c r="A5281" s="3" t="str">
        <f>HYPERLINK("http://kyu.snu.ac.kr/sdhj/index.jsp?type=hj/GK14605_00IH_0001_0091.jpg","1720_각북면_91")</f>
        <v>1720_각북면_91</v>
      </c>
      <c r="B5281" s="2">
        <v>1720</v>
      </c>
      <c r="C5281" s="2" t="s">
        <v>16082</v>
      </c>
      <c r="D5281" s="2" t="s">
        <v>16083</v>
      </c>
      <c r="E5281" s="2">
        <v>5280</v>
      </c>
      <c r="F5281" s="1">
        <v>22</v>
      </c>
      <c r="G5281" s="1" t="s">
        <v>7568</v>
      </c>
      <c r="H5281" s="1" t="s">
        <v>8499</v>
      </c>
      <c r="I5281" s="1">
        <v>6</v>
      </c>
      <c r="L5281" s="1">
        <v>4</v>
      </c>
      <c r="M5281" s="2" t="s">
        <v>3865</v>
      </c>
      <c r="N5281" s="2" t="s">
        <v>12833</v>
      </c>
      <c r="S5281" s="1" t="s">
        <v>226</v>
      </c>
      <c r="T5281" s="1" t="s">
        <v>8709</v>
      </c>
      <c r="Y5281" s="1" t="s">
        <v>53</v>
      </c>
      <c r="Z5281" s="1" t="s">
        <v>9315</v>
      </c>
      <c r="AC5281" s="1">
        <v>22</v>
      </c>
      <c r="AD5281" s="1" t="s">
        <v>334</v>
      </c>
      <c r="AE5281" s="1" t="s">
        <v>11555</v>
      </c>
    </row>
    <row r="5282" spans="1:72" ht="13.5" customHeight="1">
      <c r="A5282" s="3" t="str">
        <f>HYPERLINK("http://kyu.snu.ac.kr/sdhj/index.jsp?type=hj/GK14605_00IH_0001_0091.jpg","1720_각북면_91")</f>
        <v>1720_각북면_91</v>
      </c>
      <c r="B5282" s="2">
        <v>1720</v>
      </c>
      <c r="C5282" s="2" t="s">
        <v>15637</v>
      </c>
      <c r="D5282" s="2" t="s">
        <v>15638</v>
      </c>
      <c r="E5282" s="2">
        <v>5281</v>
      </c>
      <c r="F5282" s="1">
        <v>22</v>
      </c>
      <c r="G5282" s="1" t="s">
        <v>7568</v>
      </c>
      <c r="H5282" s="1" t="s">
        <v>8499</v>
      </c>
      <c r="I5282" s="1">
        <v>6</v>
      </c>
      <c r="L5282" s="1">
        <v>4</v>
      </c>
      <c r="M5282" s="2" t="s">
        <v>3865</v>
      </c>
      <c r="N5282" s="2" t="s">
        <v>12833</v>
      </c>
      <c r="S5282" s="1" t="s">
        <v>1538</v>
      </c>
      <c r="T5282" s="1" t="s">
        <v>8719</v>
      </c>
      <c r="Y5282" s="1" t="s">
        <v>7848</v>
      </c>
      <c r="Z5282" s="1" t="s">
        <v>9546</v>
      </c>
      <c r="AC5282" s="1">
        <v>2</v>
      </c>
      <c r="AD5282" s="1" t="s">
        <v>106</v>
      </c>
      <c r="AE5282" s="1" t="s">
        <v>11517</v>
      </c>
      <c r="AF5282" s="1" t="s">
        <v>135</v>
      </c>
      <c r="AG5282" s="1" t="s">
        <v>11569</v>
      </c>
    </row>
    <row r="5283" spans="1:72" ht="13.5" customHeight="1">
      <c r="A5283" s="3" t="str">
        <f>HYPERLINK("http://kyu.snu.ac.kr/sdhj/index.jsp?type=hj/GK14605_00IH_0001_0092.jpg","1720_각북면_92")</f>
        <v>1720_각북면_92</v>
      </c>
      <c r="B5283" s="2">
        <v>1720</v>
      </c>
      <c r="C5283" s="2" t="s">
        <v>16082</v>
      </c>
      <c r="D5283" s="2" t="s">
        <v>16083</v>
      </c>
      <c r="E5283" s="2">
        <v>5282</v>
      </c>
      <c r="F5283" s="1">
        <v>22</v>
      </c>
      <c r="G5283" s="1" t="s">
        <v>7568</v>
      </c>
      <c r="H5283" s="1" t="s">
        <v>8499</v>
      </c>
      <c r="I5283" s="1">
        <v>6</v>
      </c>
      <c r="L5283" s="1">
        <v>5</v>
      </c>
      <c r="M5283" s="2" t="s">
        <v>18723</v>
      </c>
      <c r="N5283" s="2" t="s">
        <v>18724</v>
      </c>
      <c r="T5283" s="1" t="s">
        <v>15624</v>
      </c>
      <c r="U5283" s="1" t="s">
        <v>7849</v>
      </c>
      <c r="V5283" s="1" t="s">
        <v>8883</v>
      </c>
      <c r="W5283" s="1" t="s">
        <v>38</v>
      </c>
      <c r="X5283" s="1" t="s">
        <v>15655</v>
      </c>
      <c r="Y5283" s="1" t="s">
        <v>7850</v>
      </c>
      <c r="Z5283" s="1" t="s">
        <v>9545</v>
      </c>
      <c r="AC5283" s="1">
        <v>41</v>
      </c>
      <c r="AD5283" s="1" t="s">
        <v>211</v>
      </c>
      <c r="AE5283" s="1" t="s">
        <v>10681</v>
      </c>
      <c r="AJ5283" s="1" t="s">
        <v>17</v>
      </c>
      <c r="AK5283" s="1" t="s">
        <v>11718</v>
      </c>
      <c r="AL5283" s="1" t="s">
        <v>41</v>
      </c>
      <c r="AM5283" s="1" t="s">
        <v>11660</v>
      </c>
      <c r="AT5283" s="1" t="s">
        <v>44</v>
      </c>
      <c r="AU5283" s="1" t="s">
        <v>8875</v>
      </c>
      <c r="AV5283" s="1" t="s">
        <v>7824</v>
      </c>
      <c r="AW5283" s="1" t="s">
        <v>12048</v>
      </c>
      <c r="BG5283" s="1" t="s">
        <v>44</v>
      </c>
      <c r="BH5283" s="1" t="s">
        <v>8875</v>
      </c>
      <c r="BI5283" s="1" t="s">
        <v>7825</v>
      </c>
      <c r="BJ5283" s="1" t="s">
        <v>12717</v>
      </c>
      <c r="BK5283" s="1" t="s">
        <v>2107</v>
      </c>
      <c r="BL5283" s="1" t="s">
        <v>13484</v>
      </c>
      <c r="BM5283" s="1" t="s">
        <v>6999</v>
      </c>
      <c r="BN5283" s="1" t="s">
        <v>12183</v>
      </c>
      <c r="BQ5283" s="1" t="s">
        <v>7826</v>
      </c>
      <c r="BR5283" s="1" t="s">
        <v>14067</v>
      </c>
      <c r="BS5283" s="1" t="s">
        <v>2551</v>
      </c>
      <c r="BT5283" s="1" t="s">
        <v>11737</v>
      </c>
    </row>
    <row r="5284" spans="1:72" ht="13.5" customHeight="1">
      <c r="A5284" s="3" t="str">
        <f>HYPERLINK("http://kyu.snu.ac.kr/sdhj/index.jsp?type=hj/GK14605_00IH_0001_0092.jpg","1720_각북면_92")</f>
        <v>1720_각북면_92</v>
      </c>
      <c r="B5284" s="2">
        <v>1720</v>
      </c>
      <c r="C5284" s="2" t="s">
        <v>16601</v>
      </c>
      <c r="D5284" s="2" t="s">
        <v>16602</v>
      </c>
      <c r="E5284" s="2">
        <v>5283</v>
      </c>
      <c r="F5284" s="1">
        <v>22</v>
      </c>
      <c r="G5284" s="1" t="s">
        <v>7568</v>
      </c>
      <c r="H5284" s="1" t="s">
        <v>8499</v>
      </c>
      <c r="I5284" s="1">
        <v>6</v>
      </c>
      <c r="L5284" s="1">
        <v>5</v>
      </c>
      <c r="M5284" s="2" t="s">
        <v>18723</v>
      </c>
      <c r="N5284" s="2" t="s">
        <v>18724</v>
      </c>
      <c r="S5284" s="1" t="s">
        <v>51</v>
      </c>
      <c r="T5284" s="1" t="s">
        <v>1413</v>
      </c>
      <c r="W5284" s="1" t="s">
        <v>159</v>
      </c>
      <c r="X5284" s="1" t="s">
        <v>9274</v>
      </c>
      <c r="Y5284" s="1" t="s">
        <v>53</v>
      </c>
      <c r="Z5284" s="1" t="s">
        <v>9315</v>
      </c>
      <c r="AC5284" s="1">
        <v>36</v>
      </c>
      <c r="AD5284" s="1" t="s">
        <v>341</v>
      </c>
      <c r="AE5284" s="1" t="s">
        <v>11544</v>
      </c>
      <c r="AJ5284" s="1" t="s">
        <v>17</v>
      </c>
      <c r="AK5284" s="1" t="s">
        <v>11718</v>
      </c>
      <c r="AL5284" s="1" t="s">
        <v>149</v>
      </c>
      <c r="AM5284" s="1" t="s">
        <v>11728</v>
      </c>
      <c r="AT5284" s="1" t="s">
        <v>48</v>
      </c>
      <c r="AU5284" s="1" t="s">
        <v>8899</v>
      </c>
      <c r="AV5284" s="1" t="s">
        <v>8476</v>
      </c>
      <c r="AW5284" s="1" t="s">
        <v>10746</v>
      </c>
      <c r="BG5284" s="1" t="s">
        <v>153</v>
      </c>
      <c r="BH5284" s="1" t="s">
        <v>8874</v>
      </c>
      <c r="BI5284" s="1" t="s">
        <v>7851</v>
      </c>
      <c r="BJ5284" s="1" t="s">
        <v>13036</v>
      </c>
      <c r="BM5284" s="1" t="s">
        <v>4434</v>
      </c>
      <c r="BN5284" s="1" t="s">
        <v>13151</v>
      </c>
      <c r="BQ5284" s="1" t="s">
        <v>4572</v>
      </c>
      <c r="BR5284" s="1" t="s">
        <v>14072</v>
      </c>
      <c r="BS5284" s="1" t="s">
        <v>305</v>
      </c>
      <c r="BT5284" s="1" t="s">
        <v>11720</v>
      </c>
    </row>
    <row r="5285" spans="1:72" ht="13.5" customHeight="1">
      <c r="A5285" s="3" t="str">
        <f>HYPERLINK("http://kyu.snu.ac.kr/sdhj/index.jsp?type=hj/GK14605_00IH_0001_0092.jpg","1720_각북면_92")</f>
        <v>1720_각북면_92</v>
      </c>
      <c r="B5285" s="2">
        <v>1720</v>
      </c>
      <c r="C5285" s="2" t="s">
        <v>15798</v>
      </c>
      <c r="D5285" s="2" t="s">
        <v>15799</v>
      </c>
      <c r="E5285" s="2">
        <v>5284</v>
      </c>
      <c r="F5285" s="1">
        <v>22</v>
      </c>
      <c r="G5285" s="1" t="s">
        <v>7568</v>
      </c>
      <c r="H5285" s="1" t="s">
        <v>8499</v>
      </c>
      <c r="I5285" s="1">
        <v>6</v>
      </c>
      <c r="L5285" s="1">
        <v>5</v>
      </c>
      <c r="M5285" s="2" t="s">
        <v>18723</v>
      </c>
      <c r="N5285" s="2" t="s">
        <v>18724</v>
      </c>
      <c r="S5285" s="1" t="s">
        <v>190</v>
      </c>
      <c r="T5285" s="1" t="s">
        <v>8713</v>
      </c>
      <c r="Y5285" s="1" t="s">
        <v>7852</v>
      </c>
      <c r="Z5285" s="1" t="s">
        <v>9544</v>
      </c>
      <c r="AC5285" s="1">
        <v>16</v>
      </c>
      <c r="AD5285" s="1" t="s">
        <v>160</v>
      </c>
      <c r="AE5285" s="1" t="s">
        <v>11534</v>
      </c>
    </row>
    <row r="5286" spans="1:72" ht="13.5" customHeight="1">
      <c r="A5286" s="3" t="str">
        <f>HYPERLINK("http://kyu.snu.ac.kr/sdhj/index.jsp?type=hj/GK14605_00IH_0001_0092.jpg","1720_각북면_92")</f>
        <v>1720_각북면_92</v>
      </c>
      <c r="B5286" s="2">
        <v>1720</v>
      </c>
      <c r="C5286" s="2" t="s">
        <v>15637</v>
      </c>
      <c r="D5286" s="2" t="s">
        <v>15638</v>
      </c>
      <c r="E5286" s="2">
        <v>5285</v>
      </c>
      <c r="F5286" s="1">
        <v>22</v>
      </c>
      <c r="G5286" s="1" t="s">
        <v>7568</v>
      </c>
      <c r="H5286" s="1" t="s">
        <v>8499</v>
      </c>
      <c r="I5286" s="1">
        <v>6</v>
      </c>
      <c r="L5286" s="1">
        <v>5</v>
      </c>
      <c r="M5286" s="2" t="s">
        <v>18723</v>
      </c>
      <c r="N5286" s="2" t="s">
        <v>18724</v>
      </c>
      <c r="S5286" s="1" t="s">
        <v>3890</v>
      </c>
      <c r="T5286" s="1" t="s">
        <v>8715</v>
      </c>
      <c r="W5286" s="1" t="s">
        <v>1696</v>
      </c>
      <c r="X5286" s="1" t="s">
        <v>9286</v>
      </c>
      <c r="Y5286" s="1" t="s">
        <v>53</v>
      </c>
      <c r="Z5286" s="1" t="s">
        <v>9315</v>
      </c>
      <c r="AC5286" s="1">
        <v>20</v>
      </c>
      <c r="AD5286" s="1" t="s">
        <v>134</v>
      </c>
      <c r="AE5286" s="1" t="s">
        <v>11542</v>
      </c>
      <c r="AF5286" s="1" t="s">
        <v>135</v>
      </c>
      <c r="AG5286" s="1" t="s">
        <v>11569</v>
      </c>
    </row>
    <row r="5287" spans="1:72" ht="13.5" customHeight="1">
      <c r="A5287" s="3" t="str">
        <f>HYPERLINK("http://kyu.snu.ac.kr/sdhj/index.jsp?type=hj/GK14605_00IH_0001_0092.jpg","1720_각북면_92")</f>
        <v>1720_각북면_92</v>
      </c>
      <c r="B5287" s="2">
        <v>1720</v>
      </c>
      <c r="C5287" s="2" t="s">
        <v>15637</v>
      </c>
      <c r="D5287" s="2" t="s">
        <v>15638</v>
      </c>
      <c r="E5287" s="2">
        <v>5286</v>
      </c>
      <c r="F5287" s="1">
        <v>22</v>
      </c>
      <c r="G5287" s="1" t="s">
        <v>7568</v>
      </c>
      <c r="H5287" s="1" t="s">
        <v>8499</v>
      </c>
      <c r="I5287" s="1">
        <v>6</v>
      </c>
      <c r="L5287" s="1">
        <v>5</v>
      </c>
      <c r="M5287" s="2" t="s">
        <v>18723</v>
      </c>
      <c r="N5287" s="2" t="s">
        <v>18724</v>
      </c>
      <c r="S5287" s="1" t="s">
        <v>226</v>
      </c>
      <c r="T5287" s="1" t="s">
        <v>8709</v>
      </c>
      <c r="AC5287" s="1">
        <v>13</v>
      </c>
      <c r="AD5287" s="1" t="s">
        <v>229</v>
      </c>
      <c r="AE5287" s="1" t="s">
        <v>11524</v>
      </c>
    </row>
    <row r="5288" spans="1:72" ht="13.5" customHeight="1">
      <c r="A5288" s="3" t="str">
        <f>HYPERLINK("http://kyu.snu.ac.kr/sdhj/index.jsp?type=hj/GK14605_00IH_0001_0092.jpg","1720_각북면_92")</f>
        <v>1720_각북면_92</v>
      </c>
      <c r="B5288" s="2">
        <v>1720</v>
      </c>
      <c r="C5288" s="2" t="s">
        <v>15637</v>
      </c>
      <c r="D5288" s="2" t="s">
        <v>15638</v>
      </c>
      <c r="E5288" s="2">
        <v>5287</v>
      </c>
      <c r="F5288" s="1">
        <v>22</v>
      </c>
      <c r="G5288" s="1" t="s">
        <v>7568</v>
      </c>
      <c r="H5288" s="1" t="s">
        <v>8499</v>
      </c>
      <c r="I5288" s="1">
        <v>6</v>
      </c>
      <c r="L5288" s="1">
        <v>5</v>
      </c>
      <c r="M5288" s="2" t="s">
        <v>18723</v>
      </c>
      <c r="N5288" s="2" t="s">
        <v>18724</v>
      </c>
      <c r="S5288" s="1" t="s">
        <v>226</v>
      </c>
      <c r="T5288" s="1" t="s">
        <v>8709</v>
      </c>
      <c r="Y5288" s="1" t="s">
        <v>53</v>
      </c>
      <c r="Z5288" s="1" t="s">
        <v>9315</v>
      </c>
      <c r="AF5288" s="1" t="s">
        <v>67</v>
      </c>
      <c r="AG5288" s="1" t="s">
        <v>9286</v>
      </c>
    </row>
    <row r="5289" spans="1:72" ht="13.5" customHeight="1">
      <c r="A5289" s="3" t="str">
        <f>HYPERLINK("http://kyu.snu.ac.kr/sdhj/index.jsp?type=hj/GK14605_00IH_0001_0092.jpg","1720_각북면_92")</f>
        <v>1720_각북면_92</v>
      </c>
      <c r="B5289" s="2">
        <v>1720</v>
      </c>
      <c r="C5289" s="2" t="s">
        <v>15637</v>
      </c>
      <c r="D5289" s="2" t="s">
        <v>15638</v>
      </c>
      <c r="E5289" s="2">
        <v>5288</v>
      </c>
      <c r="F5289" s="1">
        <v>22</v>
      </c>
      <c r="G5289" s="1" t="s">
        <v>7568</v>
      </c>
      <c r="H5289" s="1" t="s">
        <v>8499</v>
      </c>
      <c r="I5289" s="1">
        <v>6</v>
      </c>
      <c r="L5289" s="1">
        <v>5</v>
      </c>
      <c r="M5289" s="2" t="s">
        <v>18723</v>
      </c>
      <c r="N5289" s="2" t="s">
        <v>18724</v>
      </c>
      <c r="S5289" s="1" t="s">
        <v>190</v>
      </c>
      <c r="T5289" s="1" t="s">
        <v>8713</v>
      </c>
      <c r="Y5289" s="1" t="s">
        <v>1756</v>
      </c>
      <c r="Z5289" s="1" t="s">
        <v>9322</v>
      </c>
      <c r="AF5289" s="1" t="s">
        <v>980</v>
      </c>
      <c r="AG5289" s="1" t="s">
        <v>11579</v>
      </c>
      <c r="AH5289" s="1" t="s">
        <v>6747</v>
      </c>
      <c r="AI5289" s="1" t="s">
        <v>11635</v>
      </c>
    </row>
    <row r="5290" spans="1:72" ht="13.5" customHeight="1">
      <c r="A5290" s="3" t="str">
        <f>HYPERLINK("http://kyu.snu.ac.kr/sdhj/index.jsp?type=hj/GK14605_00IH_0001_0092.jpg","1720_각북면_92")</f>
        <v>1720_각북면_92</v>
      </c>
      <c r="B5290" s="2">
        <v>1720</v>
      </c>
      <c r="C5290" s="2" t="s">
        <v>15637</v>
      </c>
      <c r="D5290" s="2" t="s">
        <v>15638</v>
      </c>
      <c r="E5290" s="2">
        <v>5289</v>
      </c>
      <c r="F5290" s="1">
        <v>22</v>
      </c>
      <c r="G5290" s="1" t="s">
        <v>7568</v>
      </c>
      <c r="H5290" s="1" t="s">
        <v>8499</v>
      </c>
      <c r="I5290" s="1">
        <v>6</v>
      </c>
      <c r="L5290" s="1">
        <v>5</v>
      </c>
      <c r="M5290" s="2" t="s">
        <v>18723</v>
      </c>
      <c r="N5290" s="2" t="s">
        <v>18724</v>
      </c>
      <c r="S5290" s="1" t="s">
        <v>226</v>
      </c>
      <c r="T5290" s="1" t="s">
        <v>8709</v>
      </c>
      <c r="Y5290" s="1" t="s">
        <v>53</v>
      </c>
      <c r="Z5290" s="1" t="s">
        <v>9315</v>
      </c>
      <c r="AC5290" s="1">
        <v>1</v>
      </c>
      <c r="AD5290" s="1" t="s">
        <v>107</v>
      </c>
      <c r="AE5290" s="1" t="s">
        <v>11521</v>
      </c>
      <c r="AF5290" s="1" t="s">
        <v>135</v>
      </c>
      <c r="AG5290" s="1" t="s">
        <v>11569</v>
      </c>
    </row>
    <row r="5291" spans="1:72" ht="13.5" customHeight="1">
      <c r="A5291" s="3" t="str">
        <f>HYPERLINK("http://kyu.snu.ac.kr/sdhj/index.jsp?type=hj/GK14605_00IH_0001_0092.jpg","1720_각북면_92")</f>
        <v>1720_각북면_92</v>
      </c>
      <c r="B5291" s="2">
        <v>1720</v>
      </c>
      <c r="C5291" s="2" t="s">
        <v>15637</v>
      </c>
      <c r="D5291" s="2" t="s">
        <v>15638</v>
      </c>
      <c r="E5291" s="2">
        <v>5290</v>
      </c>
      <c r="F5291" s="1">
        <v>22</v>
      </c>
      <c r="G5291" s="1" t="s">
        <v>7568</v>
      </c>
      <c r="H5291" s="1" t="s">
        <v>8499</v>
      </c>
      <c r="I5291" s="1">
        <v>7</v>
      </c>
      <c r="J5291" s="1" t="s">
        <v>7853</v>
      </c>
      <c r="K5291" s="1" t="s">
        <v>8530</v>
      </c>
      <c r="L5291" s="1">
        <v>1</v>
      </c>
      <c r="M5291" s="2" t="s">
        <v>18725</v>
      </c>
      <c r="N5291" s="2" t="s">
        <v>18726</v>
      </c>
      <c r="T5291" s="1" t="s">
        <v>15624</v>
      </c>
      <c r="U5291" s="1" t="s">
        <v>1129</v>
      </c>
      <c r="V5291" s="1" t="s">
        <v>8862</v>
      </c>
      <c r="W5291" s="1" t="s">
        <v>128</v>
      </c>
      <c r="X5291" s="1" t="s">
        <v>9270</v>
      </c>
      <c r="Y5291" s="1" t="s">
        <v>7854</v>
      </c>
      <c r="Z5291" s="1" t="s">
        <v>9543</v>
      </c>
      <c r="AC5291" s="1">
        <v>42</v>
      </c>
      <c r="AD5291" s="1" t="s">
        <v>374</v>
      </c>
      <c r="AE5291" s="1" t="s">
        <v>11556</v>
      </c>
      <c r="AJ5291" s="1" t="s">
        <v>17</v>
      </c>
      <c r="AK5291" s="1" t="s">
        <v>11718</v>
      </c>
      <c r="AL5291" s="1" t="s">
        <v>118</v>
      </c>
      <c r="AM5291" s="1" t="s">
        <v>11738</v>
      </c>
      <c r="AT5291" s="1" t="s">
        <v>153</v>
      </c>
      <c r="AU5291" s="1" t="s">
        <v>8874</v>
      </c>
      <c r="AV5291" s="1" t="s">
        <v>7855</v>
      </c>
      <c r="AW5291" s="1" t="s">
        <v>12047</v>
      </c>
      <c r="BG5291" s="1" t="s">
        <v>153</v>
      </c>
      <c r="BH5291" s="1" t="s">
        <v>8874</v>
      </c>
      <c r="BI5291" s="1" t="s">
        <v>392</v>
      </c>
      <c r="BJ5291" s="1" t="s">
        <v>11345</v>
      </c>
      <c r="BK5291" s="1" t="s">
        <v>88</v>
      </c>
      <c r="BL5291" s="1" t="s">
        <v>8828</v>
      </c>
      <c r="BM5291" s="1" t="s">
        <v>3449</v>
      </c>
      <c r="BN5291" s="1" t="s">
        <v>9516</v>
      </c>
      <c r="BO5291" s="1" t="s">
        <v>88</v>
      </c>
      <c r="BP5291" s="1" t="s">
        <v>8828</v>
      </c>
      <c r="BQ5291" s="1" t="s">
        <v>7856</v>
      </c>
      <c r="BR5291" s="1" t="s">
        <v>14066</v>
      </c>
      <c r="BS5291" s="1" t="s">
        <v>815</v>
      </c>
      <c r="BT5291" s="1" t="s">
        <v>17625</v>
      </c>
    </row>
    <row r="5292" spans="1:72" ht="13.5" customHeight="1">
      <c r="A5292" s="3" t="str">
        <f>HYPERLINK("http://kyu.snu.ac.kr/sdhj/index.jsp?type=hj/GK14605_00IH_0001_0092.jpg","1720_각북면_92")</f>
        <v>1720_각북면_92</v>
      </c>
      <c r="B5292" s="2">
        <v>1720</v>
      </c>
      <c r="C5292" s="2" t="s">
        <v>15678</v>
      </c>
      <c r="D5292" s="2" t="s">
        <v>15679</v>
      </c>
      <c r="E5292" s="2">
        <v>5291</v>
      </c>
      <c r="F5292" s="1">
        <v>22</v>
      </c>
      <c r="G5292" s="1" t="s">
        <v>7568</v>
      </c>
      <c r="H5292" s="1" t="s">
        <v>8499</v>
      </c>
      <c r="I5292" s="1">
        <v>7</v>
      </c>
      <c r="L5292" s="1">
        <v>1</v>
      </c>
      <c r="M5292" s="2" t="s">
        <v>18725</v>
      </c>
      <c r="N5292" s="2" t="s">
        <v>18726</v>
      </c>
      <c r="S5292" s="1" t="s">
        <v>51</v>
      </c>
      <c r="T5292" s="1" t="s">
        <v>1413</v>
      </c>
      <c r="W5292" s="1" t="s">
        <v>1696</v>
      </c>
      <c r="X5292" s="1" t="s">
        <v>9286</v>
      </c>
      <c r="Y5292" s="1" t="s">
        <v>53</v>
      </c>
      <c r="Z5292" s="1" t="s">
        <v>9315</v>
      </c>
      <c r="AC5292" s="1">
        <v>29</v>
      </c>
      <c r="AD5292" s="1" t="s">
        <v>258</v>
      </c>
      <c r="AE5292" s="1" t="s">
        <v>11526</v>
      </c>
      <c r="AJ5292" s="1" t="s">
        <v>17</v>
      </c>
      <c r="AK5292" s="1" t="s">
        <v>11718</v>
      </c>
      <c r="AL5292" s="1" t="s">
        <v>720</v>
      </c>
      <c r="AM5292" s="1" t="s">
        <v>11736</v>
      </c>
      <c r="AT5292" s="1" t="s">
        <v>153</v>
      </c>
      <c r="AU5292" s="1" t="s">
        <v>8874</v>
      </c>
      <c r="AV5292" s="1" t="s">
        <v>637</v>
      </c>
      <c r="AW5292" s="1" t="s">
        <v>9359</v>
      </c>
      <c r="BG5292" s="1" t="s">
        <v>153</v>
      </c>
      <c r="BH5292" s="1" t="s">
        <v>8874</v>
      </c>
      <c r="BI5292" s="1" t="s">
        <v>647</v>
      </c>
      <c r="BJ5292" s="1" t="s">
        <v>13035</v>
      </c>
      <c r="BK5292" s="1" t="s">
        <v>42</v>
      </c>
      <c r="BL5292" s="1" t="s">
        <v>11992</v>
      </c>
      <c r="BM5292" s="1" t="s">
        <v>3767</v>
      </c>
      <c r="BN5292" s="1" t="s">
        <v>15673</v>
      </c>
      <c r="BO5292" s="1" t="s">
        <v>88</v>
      </c>
      <c r="BP5292" s="1" t="s">
        <v>8828</v>
      </c>
      <c r="BQ5292" s="1" t="s">
        <v>7857</v>
      </c>
      <c r="BR5292" s="1" t="s">
        <v>14071</v>
      </c>
      <c r="BS5292" s="1" t="s">
        <v>202</v>
      </c>
      <c r="BT5292" s="1" t="s">
        <v>11631</v>
      </c>
    </row>
    <row r="5293" spans="1:72" ht="13.5" customHeight="1">
      <c r="A5293" s="3" t="str">
        <f>HYPERLINK("http://kyu.snu.ac.kr/sdhj/index.jsp?type=hj/GK14605_00IH_0001_0092.jpg","1720_각북면_92")</f>
        <v>1720_각북면_92</v>
      </c>
      <c r="B5293" s="2">
        <v>1720</v>
      </c>
      <c r="C5293" s="2" t="s">
        <v>16368</v>
      </c>
      <c r="D5293" s="2" t="s">
        <v>16369</v>
      </c>
      <c r="E5293" s="2">
        <v>5292</v>
      </c>
      <c r="F5293" s="1">
        <v>22</v>
      </c>
      <c r="G5293" s="1" t="s">
        <v>7568</v>
      </c>
      <c r="H5293" s="1" t="s">
        <v>8499</v>
      </c>
      <c r="I5293" s="1">
        <v>7</v>
      </c>
      <c r="L5293" s="1">
        <v>1</v>
      </c>
      <c r="M5293" s="2" t="s">
        <v>18725</v>
      </c>
      <c r="N5293" s="2" t="s">
        <v>18726</v>
      </c>
      <c r="S5293" s="1" t="s">
        <v>1491</v>
      </c>
      <c r="T5293" s="1" t="s">
        <v>8733</v>
      </c>
      <c r="Y5293" s="1" t="s">
        <v>53</v>
      </c>
      <c r="Z5293" s="1" t="s">
        <v>9315</v>
      </c>
      <c r="AC5293" s="1">
        <v>11</v>
      </c>
      <c r="AD5293" s="1" t="s">
        <v>70</v>
      </c>
      <c r="AE5293" s="1" t="s">
        <v>11531</v>
      </c>
    </row>
    <row r="5294" spans="1:72" ht="13.5" customHeight="1">
      <c r="A5294" s="3" t="str">
        <f>HYPERLINK("http://kyu.snu.ac.kr/sdhj/index.jsp?type=hj/GK14605_00IH_0001_0092.jpg","1720_각북면_92")</f>
        <v>1720_각북면_92</v>
      </c>
      <c r="B5294" s="2">
        <v>1720</v>
      </c>
      <c r="C5294" s="2" t="s">
        <v>15637</v>
      </c>
      <c r="D5294" s="2" t="s">
        <v>15638</v>
      </c>
      <c r="E5294" s="2">
        <v>5293</v>
      </c>
      <c r="F5294" s="1">
        <v>22</v>
      </c>
      <c r="G5294" s="1" t="s">
        <v>7568</v>
      </c>
      <c r="H5294" s="1" t="s">
        <v>8499</v>
      </c>
      <c r="I5294" s="1">
        <v>7</v>
      </c>
      <c r="L5294" s="1">
        <v>1</v>
      </c>
      <c r="M5294" s="2" t="s">
        <v>18725</v>
      </c>
      <c r="N5294" s="2" t="s">
        <v>18726</v>
      </c>
      <c r="S5294" s="1" t="s">
        <v>226</v>
      </c>
      <c r="T5294" s="1" t="s">
        <v>8709</v>
      </c>
      <c r="Y5294" s="1" t="s">
        <v>53</v>
      </c>
      <c r="Z5294" s="1" t="s">
        <v>9315</v>
      </c>
      <c r="AC5294" s="1">
        <v>7</v>
      </c>
      <c r="AD5294" s="1" t="s">
        <v>454</v>
      </c>
      <c r="AE5294" s="1" t="s">
        <v>11543</v>
      </c>
    </row>
    <row r="5295" spans="1:72" ht="13.5" customHeight="1">
      <c r="A5295" s="3" t="str">
        <f>HYPERLINK("http://kyu.snu.ac.kr/sdhj/index.jsp?type=hj/GK14605_00IH_0001_0092.jpg","1720_각북면_92")</f>
        <v>1720_각북면_92</v>
      </c>
      <c r="B5295" s="2">
        <v>1720</v>
      </c>
      <c r="C5295" s="2" t="s">
        <v>15637</v>
      </c>
      <c r="D5295" s="2" t="s">
        <v>15638</v>
      </c>
      <c r="E5295" s="2">
        <v>5294</v>
      </c>
      <c r="F5295" s="1">
        <v>22</v>
      </c>
      <c r="G5295" s="1" t="s">
        <v>7568</v>
      </c>
      <c r="H5295" s="1" t="s">
        <v>8499</v>
      </c>
      <c r="I5295" s="1">
        <v>7</v>
      </c>
      <c r="L5295" s="1">
        <v>5</v>
      </c>
      <c r="M5295" s="2" t="s">
        <v>18725</v>
      </c>
      <c r="N5295" s="2" t="s">
        <v>18726</v>
      </c>
      <c r="S5295" s="1" t="s">
        <v>190</v>
      </c>
      <c r="T5295" s="1" t="s">
        <v>8713</v>
      </c>
      <c r="Y5295" s="1" t="s">
        <v>6788</v>
      </c>
      <c r="Z5295" s="1" t="s">
        <v>9542</v>
      </c>
      <c r="AA5295" s="1" t="s">
        <v>7858</v>
      </c>
      <c r="AB5295" s="1" t="s">
        <v>11498</v>
      </c>
      <c r="AC5295" s="1">
        <v>4</v>
      </c>
      <c r="AD5295" s="1" t="s">
        <v>105</v>
      </c>
      <c r="AE5295" s="1" t="s">
        <v>11518</v>
      </c>
    </row>
    <row r="5296" spans="1:72" ht="13.5" customHeight="1">
      <c r="A5296" s="3" t="str">
        <f>HYPERLINK("http://kyu.snu.ac.kr/sdhj/index.jsp?type=hj/GK14605_00IH_0001_0092.jpg","1720_각북면_92")</f>
        <v>1720_각북면_92</v>
      </c>
      <c r="B5296" s="2">
        <v>1720</v>
      </c>
      <c r="C5296" s="2" t="s">
        <v>15637</v>
      </c>
      <c r="D5296" s="2" t="s">
        <v>15638</v>
      </c>
      <c r="E5296" s="2">
        <v>5295</v>
      </c>
      <c r="F5296" s="1">
        <v>22</v>
      </c>
      <c r="G5296" s="1" t="s">
        <v>7568</v>
      </c>
      <c r="H5296" s="1" t="s">
        <v>8499</v>
      </c>
      <c r="I5296" s="1">
        <v>7</v>
      </c>
      <c r="L5296" s="1">
        <v>1</v>
      </c>
      <c r="M5296" s="2" t="s">
        <v>18725</v>
      </c>
      <c r="N5296" s="2" t="s">
        <v>18726</v>
      </c>
      <c r="S5296" s="1" t="s">
        <v>226</v>
      </c>
      <c r="T5296" s="1" t="s">
        <v>8709</v>
      </c>
      <c r="Y5296" s="1" t="s">
        <v>53</v>
      </c>
      <c r="Z5296" s="1" t="s">
        <v>9315</v>
      </c>
      <c r="AC5296" s="1">
        <v>1</v>
      </c>
      <c r="AD5296" s="1" t="s">
        <v>107</v>
      </c>
      <c r="AE5296" s="1" t="s">
        <v>11521</v>
      </c>
      <c r="AF5296" s="1" t="s">
        <v>135</v>
      </c>
      <c r="AG5296" s="1" t="s">
        <v>11569</v>
      </c>
    </row>
    <row r="5297" spans="1:72" ht="13.5" customHeight="1">
      <c r="A5297" s="3" t="str">
        <f>HYPERLINK("http://kyu.snu.ac.kr/sdhj/index.jsp?type=hj/GK14605_00IH_0001_0092.jpg","1720_각북면_92")</f>
        <v>1720_각북면_92</v>
      </c>
      <c r="B5297" s="2">
        <v>1720</v>
      </c>
      <c r="C5297" s="2" t="s">
        <v>15637</v>
      </c>
      <c r="D5297" s="2" t="s">
        <v>15638</v>
      </c>
      <c r="E5297" s="2">
        <v>5296</v>
      </c>
      <c r="F5297" s="1">
        <v>22</v>
      </c>
      <c r="G5297" s="1" t="s">
        <v>7568</v>
      </c>
      <c r="H5297" s="1" t="s">
        <v>8499</v>
      </c>
      <c r="I5297" s="1">
        <v>7</v>
      </c>
      <c r="L5297" s="1">
        <v>2</v>
      </c>
      <c r="M5297" s="2" t="s">
        <v>18727</v>
      </c>
      <c r="N5297" s="2" t="s">
        <v>18728</v>
      </c>
      <c r="T5297" s="1" t="s">
        <v>15624</v>
      </c>
      <c r="U5297" s="1" t="s">
        <v>233</v>
      </c>
      <c r="V5297" s="1" t="s">
        <v>8848</v>
      </c>
      <c r="W5297" s="1" t="s">
        <v>4542</v>
      </c>
      <c r="X5297" s="1" t="s">
        <v>9287</v>
      </c>
      <c r="Y5297" s="1" t="s">
        <v>6958</v>
      </c>
      <c r="Z5297" s="1" t="s">
        <v>9541</v>
      </c>
      <c r="AC5297" s="1">
        <v>83</v>
      </c>
      <c r="AD5297" s="1" t="s">
        <v>194</v>
      </c>
      <c r="AE5297" s="1" t="s">
        <v>11565</v>
      </c>
      <c r="AJ5297" s="1" t="s">
        <v>17</v>
      </c>
      <c r="AK5297" s="1" t="s">
        <v>11718</v>
      </c>
      <c r="AL5297" s="1" t="s">
        <v>41</v>
      </c>
      <c r="AM5297" s="1" t="s">
        <v>11660</v>
      </c>
      <c r="AT5297" s="1" t="s">
        <v>88</v>
      </c>
      <c r="AU5297" s="1" t="s">
        <v>8828</v>
      </c>
      <c r="AV5297" s="1" t="s">
        <v>7859</v>
      </c>
      <c r="AW5297" s="1" t="s">
        <v>12039</v>
      </c>
      <c r="BG5297" s="1" t="s">
        <v>153</v>
      </c>
      <c r="BH5297" s="1" t="s">
        <v>8874</v>
      </c>
      <c r="BI5297" s="1" t="s">
        <v>7860</v>
      </c>
      <c r="BJ5297" s="1" t="s">
        <v>13026</v>
      </c>
      <c r="BM5297" s="1" t="s">
        <v>7861</v>
      </c>
      <c r="BN5297" s="1" t="s">
        <v>13604</v>
      </c>
      <c r="BO5297" s="1" t="s">
        <v>88</v>
      </c>
      <c r="BP5297" s="1" t="s">
        <v>8828</v>
      </c>
      <c r="BQ5297" s="1" t="s">
        <v>7862</v>
      </c>
      <c r="BR5297" s="1" t="s">
        <v>14061</v>
      </c>
      <c r="BS5297" s="1" t="s">
        <v>202</v>
      </c>
      <c r="BT5297" s="1" t="s">
        <v>11631</v>
      </c>
    </row>
    <row r="5298" spans="1:72" ht="13.5" customHeight="1">
      <c r="A5298" s="3" t="str">
        <f>HYPERLINK("http://kyu.snu.ac.kr/sdhj/index.jsp?type=hj/GK14605_00IH_0001_0092.jpg","1720_각북면_92")</f>
        <v>1720_각북면_92</v>
      </c>
      <c r="B5298" s="2">
        <v>1720</v>
      </c>
      <c r="C5298" s="2" t="s">
        <v>15678</v>
      </c>
      <c r="D5298" s="2" t="s">
        <v>15679</v>
      </c>
      <c r="E5298" s="2">
        <v>5297</v>
      </c>
      <c r="F5298" s="1">
        <v>22</v>
      </c>
      <c r="G5298" s="1" t="s">
        <v>7568</v>
      </c>
      <c r="H5298" s="1" t="s">
        <v>8499</v>
      </c>
      <c r="I5298" s="1">
        <v>7</v>
      </c>
      <c r="L5298" s="1">
        <v>2</v>
      </c>
      <c r="M5298" s="2" t="s">
        <v>18727</v>
      </c>
      <c r="N5298" s="2" t="s">
        <v>18728</v>
      </c>
      <c r="S5298" s="1" t="s">
        <v>51</v>
      </c>
      <c r="T5298" s="1" t="s">
        <v>1413</v>
      </c>
      <c r="W5298" s="1" t="s">
        <v>38</v>
      </c>
      <c r="X5298" s="1" t="s">
        <v>15655</v>
      </c>
      <c r="Y5298" s="1" t="s">
        <v>53</v>
      </c>
      <c r="Z5298" s="1" t="s">
        <v>9315</v>
      </c>
      <c r="AC5298" s="1">
        <v>63</v>
      </c>
      <c r="AD5298" s="1" t="s">
        <v>561</v>
      </c>
      <c r="AE5298" s="1" t="s">
        <v>11535</v>
      </c>
      <c r="AJ5298" s="1" t="s">
        <v>17</v>
      </c>
      <c r="AK5298" s="1" t="s">
        <v>11718</v>
      </c>
      <c r="AL5298" s="1" t="s">
        <v>50</v>
      </c>
      <c r="AM5298" s="1" t="s">
        <v>15656</v>
      </c>
      <c r="AT5298" s="1" t="s">
        <v>573</v>
      </c>
      <c r="AU5298" s="1" t="s">
        <v>8905</v>
      </c>
      <c r="AV5298" s="1" t="s">
        <v>6546</v>
      </c>
      <c r="AW5298" s="1" t="s">
        <v>10033</v>
      </c>
      <c r="BG5298" s="1" t="s">
        <v>48</v>
      </c>
      <c r="BH5298" s="1" t="s">
        <v>8899</v>
      </c>
      <c r="BI5298" s="1" t="s">
        <v>4578</v>
      </c>
      <c r="BJ5298" s="1" t="s">
        <v>16789</v>
      </c>
      <c r="BK5298" s="1" t="s">
        <v>573</v>
      </c>
      <c r="BL5298" s="1" t="s">
        <v>8905</v>
      </c>
      <c r="BM5298" s="1" t="s">
        <v>6555</v>
      </c>
      <c r="BN5298" s="1" t="s">
        <v>9611</v>
      </c>
      <c r="BO5298" s="1" t="s">
        <v>153</v>
      </c>
      <c r="BP5298" s="1" t="s">
        <v>8874</v>
      </c>
      <c r="BQ5298" s="1" t="s">
        <v>7863</v>
      </c>
      <c r="BR5298" s="1" t="s">
        <v>14070</v>
      </c>
      <c r="BS5298" s="1" t="s">
        <v>158</v>
      </c>
      <c r="BT5298" s="1" t="s">
        <v>11647</v>
      </c>
    </row>
    <row r="5299" spans="1:72" ht="13.5" customHeight="1">
      <c r="A5299" s="3" t="str">
        <f>HYPERLINK("http://kyu.snu.ac.kr/sdhj/index.jsp?type=hj/GK14605_00IH_0001_0092.jpg","1720_각북면_92")</f>
        <v>1720_각북면_92</v>
      </c>
      <c r="B5299" s="2">
        <v>1720</v>
      </c>
      <c r="C5299" s="2" t="s">
        <v>15680</v>
      </c>
      <c r="D5299" s="2" t="s">
        <v>15681</v>
      </c>
      <c r="E5299" s="2">
        <v>5298</v>
      </c>
      <c r="F5299" s="1">
        <v>22</v>
      </c>
      <c r="G5299" s="1" t="s">
        <v>7568</v>
      </c>
      <c r="H5299" s="1" t="s">
        <v>8499</v>
      </c>
      <c r="I5299" s="1">
        <v>7</v>
      </c>
      <c r="L5299" s="1">
        <v>2</v>
      </c>
      <c r="M5299" s="2" t="s">
        <v>18727</v>
      </c>
      <c r="N5299" s="2" t="s">
        <v>18728</v>
      </c>
      <c r="S5299" s="1" t="s">
        <v>226</v>
      </c>
      <c r="T5299" s="1" t="s">
        <v>8709</v>
      </c>
      <c r="Y5299" s="1" t="s">
        <v>4706</v>
      </c>
      <c r="Z5299" s="1" t="s">
        <v>9540</v>
      </c>
      <c r="AC5299" s="1">
        <v>12</v>
      </c>
      <c r="AD5299" s="1" t="s">
        <v>137</v>
      </c>
      <c r="AE5299" s="1" t="s">
        <v>9320</v>
      </c>
    </row>
    <row r="5300" spans="1:72" ht="13.5" customHeight="1">
      <c r="A5300" s="3" t="str">
        <f>HYPERLINK("http://kyu.snu.ac.kr/sdhj/index.jsp?type=hj/GK14605_00IH_0001_0092.jpg","1720_각북면_92")</f>
        <v>1720_각북면_92</v>
      </c>
      <c r="B5300" s="2">
        <v>1720</v>
      </c>
      <c r="C5300" s="2" t="s">
        <v>15637</v>
      </c>
      <c r="D5300" s="2" t="s">
        <v>15638</v>
      </c>
      <c r="E5300" s="2">
        <v>5299</v>
      </c>
      <c r="F5300" s="1">
        <v>22</v>
      </c>
      <c r="G5300" s="1" t="s">
        <v>7568</v>
      </c>
      <c r="H5300" s="1" t="s">
        <v>8499</v>
      </c>
      <c r="I5300" s="1">
        <v>7</v>
      </c>
      <c r="L5300" s="1">
        <v>2</v>
      </c>
      <c r="M5300" s="2" t="s">
        <v>18727</v>
      </c>
      <c r="N5300" s="2" t="s">
        <v>18728</v>
      </c>
      <c r="S5300" s="1" t="s">
        <v>226</v>
      </c>
      <c r="T5300" s="1" t="s">
        <v>8709</v>
      </c>
      <c r="AC5300" s="1">
        <v>10</v>
      </c>
      <c r="AD5300" s="1" t="s">
        <v>138</v>
      </c>
      <c r="AE5300" s="1" t="s">
        <v>11522</v>
      </c>
    </row>
    <row r="5301" spans="1:72" ht="13.5" customHeight="1">
      <c r="A5301" s="3" t="str">
        <f>HYPERLINK("http://kyu.snu.ac.kr/sdhj/index.jsp?type=hj/GK14605_00IH_0001_0092.jpg","1720_각북면_92")</f>
        <v>1720_각북면_92</v>
      </c>
      <c r="B5301" s="2">
        <v>1720</v>
      </c>
      <c r="C5301" s="2" t="s">
        <v>15637</v>
      </c>
      <c r="D5301" s="2" t="s">
        <v>15638</v>
      </c>
      <c r="E5301" s="2">
        <v>5300</v>
      </c>
      <c r="F5301" s="1">
        <v>22</v>
      </c>
      <c r="G5301" s="1" t="s">
        <v>7568</v>
      </c>
      <c r="H5301" s="1" t="s">
        <v>8499</v>
      </c>
      <c r="I5301" s="1">
        <v>7</v>
      </c>
      <c r="L5301" s="1">
        <v>2</v>
      </c>
      <c r="M5301" s="2" t="s">
        <v>18727</v>
      </c>
      <c r="N5301" s="2" t="s">
        <v>18728</v>
      </c>
      <c r="S5301" s="1" t="s">
        <v>226</v>
      </c>
      <c r="T5301" s="1" t="s">
        <v>8709</v>
      </c>
      <c r="Y5301" s="1" t="s">
        <v>53</v>
      </c>
      <c r="Z5301" s="1" t="s">
        <v>9315</v>
      </c>
      <c r="AC5301" s="1">
        <v>8</v>
      </c>
      <c r="AD5301" s="1" t="s">
        <v>76</v>
      </c>
      <c r="AE5301" s="1" t="s">
        <v>11537</v>
      </c>
    </row>
    <row r="5302" spans="1:72" ht="13.5" customHeight="1">
      <c r="A5302" s="3" t="str">
        <f>HYPERLINK("http://kyu.snu.ac.kr/sdhj/index.jsp?type=hj/GK14605_00IH_0001_0092.jpg","1720_각북면_92")</f>
        <v>1720_각북면_92</v>
      </c>
      <c r="B5302" s="2">
        <v>1720</v>
      </c>
      <c r="C5302" s="2" t="s">
        <v>15637</v>
      </c>
      <c r="D5302" s="2" t="s">
        <v>15638</v>
      </c>
      <c r="E5302" s="2">
        <v>5301</v>
      </c>
      <c r="F5302" s="1">
        <v>22</v>
      </c>
      <c r="G5302" s="1" t="s">
        <v>7568</v>
      </c>
      <c r="H5302" s="1" t="s">
        <v>8499</v>
      </c>
      <c r="I5302" s="1">
        <v>7</v>
      </c>
      <c r="L5302" s="1">
        <v>3</v>
      </c>
      <c r="M5302" s="2" t="s">
        <v>18729</v>
      </c>
      <c r="N5302" s="2" t="s">
        <v>18730</v>
      </c>
      <c r="O5302" s="1" t="s">
        <v>6</v>
      </c>
      <c r="P5302" s="1" t="s">
        <v>8656</v>
      </c>
      <c r="T5302" s="1" t="s">
        <v>15624</v>
      </c>
      <c r="U5302" s="1" t="s">
        <v>215</v>
      </c>
      <c r="V5302" s="1" t="s">
        <v>8866</v>
      </c>
      <c r="W5302" s="1" t="s">
        <v>3214</v>
      </c>
      <c r="X5302" s="1" t="s">
        <v>9280</v>
      </c>
      <c r="Y5302" s="1" t="s">
        <v>7864</v>
      </c>
      <c r="Z5302" s="1" t="s">
        <v>9539</v>
      </c>
      <c r="AC5302" s="1">
        <v>33</v>
      </c>
      <c r="AD5302" s="1" t="s">
        <v>151</v>
      </c>
      <c r="AE5302" s="1" t="s">
        <v>10802</v>
      </c>
      <c r="AJ5302" s="1" t="s">
        <v>17</v>
      </c>
      <c r="AK5302" s="1" t="s">
        <v>11718</v>
      </c>
      <c r="AL5302" s="1" t="s">
        <v>225</v>
      </c>
      <c r="AM5302" s="1" t="s">
        <v>11725</v>
      </c>
      <c r="AT5302" s="1" t="s">
        <v>46</v>
      </c>
      <c r="AU5302" s="1" t="s">
        <v>11959</v>
      </c>
      <c r="AV5302" s="1" t="s">
        <v>3737</v>
      </c>
      <c r="AW5302" s="1" t="s">
        <v>12055</v>
      </c>
      <c r="BG5302" s="1" t="s">
        <v>46</v>
      </c>
      <c r="BH5302" s="1" t="s">
        <v>11959</v>
      </c>
      <c r="BI5302" s="1" t="s">
        <v>14889</v>
      </c>
      <c r="BJ5302" s="1" t="s">
        <v>13034</v>
      </c>
      <c r="BK5302" s="1" t="s">
        <v>3624</v>
      </c>
      <c r="BL5302" s="1" t="s">
        <v>13483</v>
      </c>
      <c r="BM5302" s="1" t="s">
        <v>7602</v>
      </c>
      <c r="BN5302" s="1" t="s">
        <v>13046</v>
      </c>
      <c r="BO5302" s="1" t="s">
        <v>46</v>
      </c>
      <c r="BP5302" s="1" t="s">
        <v>11959</v>
      </c>
      <c r="BQ5302" s="1" t="s">
        <v>7865</v>
      </c>
      <c r="BR5302" s="1" t="s">
        <v>15192</v>
      </c>
      <c r="BS5302" s="1" t="s">
        <v>320</v>
      </c>
      <c r="BT5302" s="1" t="s">
        <v>11723</v>
      </c>
    </row>
    <row r="5303" spans="1:72" ht="13.5" customHeight="1">
      <c r="A5303" s="3" t="str">
        <f>HYPERLINK("http://kyu.snu.ac.kr/sdhj/index.jsp?type=hj/GK14605_00IH_0001_0092.jpg","1720_각북면_92")</f>
        <v>1720_각북면_92</v>
      </c>
      <c r="B5303" s="2">
        <v>1720</v>
      </c>
      <c r="C5303" s="2" t="s">
        <v>15847</v>
      </c>
      <c r="D5303" s="2" t="s">
        <v>15848</v>
      </c>
      <c r="E5303" s="2">
        <v>5302</v>
      </c>
      <c r="F5303" s="1">
        <v>22</v>
      </c>
      <c r="G5303" s="1" t="s">
        <v>7568</v>
      </c>
      <c r="H5303" s="1" t="s">
        <v>8499</v>
      </c>
      <c r="I5303" s="1">
        <v>7</v>
      </c>
      <c r="L5303" s="1">
        <v>3</v>
      </c>
      <c r="M5303" s="2" t="s">
        <v>18729</v>
      </c>
      <c r="N5303" s="2" t="s">
        <v>18730</v>
      </c>
      <c r="S5303" s="1" t="s">
        <v>51</v>
      </c>
      <c r="T5303" s="1" t="s">
        <v>1413</v>
      </c>
      <c r="W5303" s="1" t="s">
        <v>128</v>
      </c>
      <c r="X5303" s="1" t="s">
        <v>9270</v>
      </c>
      <c r="Y5303" s="1" t="s">
        <v>129</v>
      </c>
      <c r="Z5303" s="1" t="s">
        <v>9465</v>
      </c>
      <c r="AC5303" s="1">
        <v>20</v>
      </c>
      <c r="AD5303" s="1" t="s">
        <v>134</v>
      </c>
      <c r="AE5303" s="1" t="s">
        <v>11542</v>
      </c>
      <c r="AJ5303" s="1" t="s">
        <v>461</v>
      </c>
      <c r="AK5303" s="1" t="s">
        <v>11719</v>
      </c>
      <c r="AL5303" s="1" t="s">
        <v>348</v>
      </c>
      <c r="AM5303" s="1" t="s">
        <v>11184</v>
      </c>
      <c r="AT5303" s="1" t="s">
        <v>46</v>
      </c>
      <c r="AU5303" s="1" t="s">
        <v>11959</v>
      </c>
      <c r="AV5303" s="1" t="s">
        <v>2139</v>
      </c>
      <c r="AW5303" s="1" t="s">
        <v>9575</v>
      </c>
      <c r="BG5303" s="1" t="s">
        <v>48</v>
      </c>
      <c r="BH5303" s="1" t="s">
        <v>8899</v>
      </c>
      <c r="BI5303" s="1" t="s">
        <v>6829</v>
      </c>
      <c r="BJ5303" s="1" t="s">
        <v>12209</v>
      </c>
      <c r="BK5303" s="1" t="s">
        <v>46</v>
      </c>
      <c r="BL5303" s="1" t="s">
        <v>11959</v>
      </c>
      <c r="BM5303" s="1" t="s">
        <v>7866</v>
      </c>
      <c r="BN5303" s="1" t="s">
        <v>13607</v>
      </c>
      <c r="BO5303" s="1" t="s">
        <v>46</v>
      </c>
      <c r="BP5303" s="1" t="s">
        <v>11959</v>
      </c>
      <c r="BQ5303" s="1" t="s">
        <v>7867</v>
      </c>
      <c r="BR5303" s="1" t="s">
        <v>14069</v>
      </c>
      <c r="BS5303" s="1" t="s">
        <v>149</v>
      </c>
      <c r="BT5303" s="1" t="s">
        <v>11728</v>
      </c>
    </row>
    <row r="5304" spans="1:72" ht="13.5" customHeight="1">
      <c r="A5304" s="3" t="str">
        <f>HYPERLINK("http://kyu.snu.ac.kr/sdhj/index.jsp?type=hj/GK14605_00IH_0001_0092.jpg","1720_각북면_92")</f>
        <v>1720_각북면_92</v>
      </c>
      <c r="B5304" s="2">
        <v>1720</v>
      </c>
      <c r="C5304" s="2" t="s">
        <v>15713</v>
      </c>
      <c r="D5304" s="2" t="s">
        <v>15714</v>
      </c>
      <c r="E5304" s="2">
        <v>5303</v>
      </c>
      <c r="F5304" s="1">
        <v>22</v>
      </c>
      <c r="G5304" s="1" t="s">
        <v>7568</v>
      </c>
      <c r="H5304" s="1" t="s">
        <v>8499</v>
      </c>
      <c r="I5304" s="1">
        <v>7</v>
      </c>
      <c r="L5304" s="1">
        <v>3</v>
      </c>
      <c r="M5304" s="2" t="s">
        <v>18729</v>
      </c>
      <c r="N5304" s="2" t="s">
        <v>18730</v>
      </c>
      <c r="T5304" s="1" t="s">
        <v>15640</v>
      </c>
      <c r="U5304" s="1" t="s">
        <v>266</v>
      </c>
      <c r="V5304" s="1" t="s">
        <v>8830</v>
      </c>
      <c r="Y5304" s="1" t="s">
        <v>1725</v>
      </c>
      <c r="Z5304" s="1" t="s">
        <v>9538</v>
      </c>
      <c r="AC5304" s="1">
        <v>28</v>
      </c>
      <c r="AD5304" s="1" t="s">
        <v>95</v>
      </c>
      <c r="AE5304" s="1" t="s">
        <v>11539</v>
      </c>
    </row>
    <row r="5305" spans="1:72" ht="13.5" customHeight="1">
      <c r="A5305" s="3" t="str">
        <f>HYPERLINK("http://kyu.snu.ac.kr/sdhj/index.jsp?type=hj/GK14605_00IH_0001_0092.jpg","1720_각북면_92")</f>
        <v>1720_각북면_92</v>
      </c>
      <c r="B5305" s="2">
        <v>1720</v>
      </c>
      <c r="C5305" s="2" t="s">
        <v>15637</v>
      </c>
      <c r="D5305" s="2" t="s">
        <v>15638</v>
      </c>
      <c r="E5305" s="2">
        <v>5304</v>
      </c>
      <c r="F5305" s="1">
        <v>22</v>
      </c>
      <c r="G5305" s="1" t="s">
        <v>7568</v>
      </c>
      <c r="H5305" s="1" t="s">
        <v>8499</v>
      </c>
      <c r="I5305" s="1">
        <v>7</v>
      </c>
      <c r="L5305" s="1">
        <v>3</v>
      </c>
      <c r="M5305" s="2" t="s">
        <v>18729</v>
      </c>
      <c r="N5305" s="2" t="s">
        <v>18730</v>
      </c>
      <c r="T5305" s="1" t="s">
        <v>15640</v>
      </c>
      <c r="U5305" s="1" t="s">
        <v>266</v>
      </c>
      <c r="V5305" s="1" t="s">
        <v>8830</v>
      </c>
      <c r="Y5305" s="1" t="s">
        <v>893</v>
      </c>
      <c r="Z5305" s="1" t="s">
        <v>9537</v>
      </c>
      <c r="AC5305" s="1">
        <v>14</v>
      </c>
      <c r="AD5305" s="1" t="s">
        <v>207</v>
      </c>
      <c r="AE5305" s="1" t="s">
        <v>11551</v>
      </c>
    </row>
    <row r="5306" spans="1:72" ht="13.5" customHeight="1">
      <c r="A5306" s="3" t="str">
        <f>HYPERLINK("http://kyu.snu.ac.kr/sdhj/index.jsp?type=hj/GK14605_00IH_0001_0092.jpg","1720_각북면_92")</f>
        <v>1720_각북면_92</v>
      </c>
      <c r="B5306" s="2">
        <v>1720</v>
      </c>
      <c r="C5306" s="2" t="s">
        <v>15637</v>
      </c>
      <c r="D5306" s="2" t="s">
        <v>15638</v>
      </c>
      <c r="E5306" s="2">
        <v>5305</v>
      </c>
      <c r="F5306" s="1">
        <v>22</v>
      </c>
      <c r="G5306" s="1" t="s">
        <v>7568</v>
      </c>
      <c r="H5306" s="1" t="s">
        <v>8499</v>
      </c>
      <c r="I5306" s="1">
        <v>7</v>
      </c>
      <c r="L5306" s="1">
        <v>3</v>
      </c>
      <c r="M5306" s="2" t="s">
        <v>18729</v>
      </c>
      <c r="N5306" s="2" t="s">
        <v>18730</v>
      </c>
      <c r="T5306" s="1" t="s">
        <v>15640</v>
      </c>
      <c r="U5306" s="1" t="s">
        <v>77</v>
      </c>
      <c r="V5306" s="1" t="s">
        <v>8853</v>
      </c>
      <c r="Y5306" s="1" t="s">
        <v>1296</v>
      </c>
      <c r="Z5306" s="1" t="s">
        <v>9536</v>
      </c>
      <c r="AG5306" s="1" t="s">
        <v>16394</v>
      </c>
      <c r="AI5306" s="1" t="s">
        <v>11634</v>
      </c>
      <c r="BB5306" s="1" t="s">
        <v>266</v>
      </c>
      <c r="BC5306" s="1" t="s">
        <v>8830</v>
      </c>
      <c r="BD5306" s="1" t="s">
        <v>8381</v>
      </c>
      <c r="BE5306" s="1" t="s">
        <v>9453</v>
      </c>
      <c r="BF5306" s="1" t="s">
        <v>16262</v>
      </c>
    </row>
    <row r="5307" spans="1:72" ht="13.5" customHeight="1">
      <c r="A5307" s="3" t="str">
        <f>HYPERLINK("http://kyu.snu.ac.kr/sdhj/index.jsp?type=hj/GK14605_00IH_0001_0092.jpg","1720_각북면_92")</f>
        <v>1720_각북면_92</v>
      </c>
      <c r="B5307" s="2">
        <v>1720</v>
      </c>
      <c r="C5307" s="2" t="s">
        <v>15637</v>
      </c>
      <c r="D5307" s="2" t="s">
        <v>15638</v>
      </c>
      <c r="E5307" s="2">
        <v>5306</v>
      </c>
      <c r="F5307" s="1">
        <v>22</v>
      </c>
      <c r="G5307" s="1" t="s">
        <v>7568</v>
      </c>
      <c r="H5307" s="1" t="s">
        <v>8499</v>
      </c>
      <c r="I5307" s="1">
        <v>7</v>
      </c>
      <c r="L5307" s="1">
        <v>3</v>
      </c>
      <c r="M5307" s="2" t="s">
        <v>18729</v>
      </c>
      <c r="N5307" s="2" t="s">
        <v>18730</v>
      </c>
      <c r="T5307" s="1" t="s">
        <v>15640</v>
      </c>
      <c r="Y5307" s="1" t="s">
        <v>8308</v>
      </c>
      <c r="Z5307" s="1" t="s">
        <v>9535</v>
      </c>
      <c r="AF5307" s="1" t="s">
        <v>2764</v>
      </c>
      <c r="AG5307" s="1" t="s">
        <v>11578</v>
      </c>
      <c r="AH5307" s="1" t="s">
        <v>5154</v>
      </c>
      <c r="AI5307" s="1" t="s">
        <v>11634</v>
      </c>
    </row>
    <row r="5308" spans="1:72" ht="13.5" customHeight="1">
      <c r="A5308" s="3" t="str">
        <f>HYPERLINK("http://kyu.snu.ac.kr/sdhj/index.jsp?type=hj/GK14605_00IH_0001_0092.jpg","1720_각북면_92")</f>
        <v>1720_각북면_92</v>
      </c>
      <c r="B5308" s="2">
        <v>1720</v>
      </c>
      <c r="C5308" s="2" t="s">
        <v>16360</v>
      </c>
      <c r="D5308" s="2" t="s">
        <v>16361</v>
      </c>
      <c r="E5308" s="2">
        <v>5307</v>
      </c>
      <c r="F5308" s="1">
        <v>22</v>
      </c>
      <c r="G5308" s="1" t="s">
        <v>7568</v>
      </c>
      <c r="H5308" s="1" t="s">
        <v>8499</v>
      </c>
      <c r="I5308" s="1">
        <v>7</v>
      </c>
      <c r="L5308" s="1">
        <v>4</v>
      </c>
      <c r="M5308" s="2" t="s">
        <v>18731</v>
      </c>
      <c r="N5308" s="2" t="s">
        <v>18732</v>
      </c>
      <c r="T5308" s="1" t="s">
        <v>15624</v>
      </c>
      <c r="U5308" s="1" t="s">
        <v>7868</v>
      </c>
      <c r="V5308" s="1" t="s">
        <v>8876</v>
      </c>
      <c r="W5308" s="1" t="s">
        <v>4542</v>
      </c>
      <c r="X5308" s="1" t="s">
        <v>9287</v>
      </c>
      <c r="Y5308" s="1" t="s">
        <v>3474</v>
      </c>
      <c r="Z5308" s="1" t="s">
        <v>9534</v>
      </c>
      <c r="AC5308" s="1">
        <v>30</v>
      </c>
      <c r="AD5308" s="1" t="s">
        <v>14891</v>
      </c>
      <c r="AE5308" s="1" t="s">
        <v>14892</v>
      </c>
      <c r="AJ5308" s="1" t="s">
        <v>17</v>
      </c>
      <c r="AK5308" s="1" t="s">
        <v>11718</v>
      </c>
      <c r="AL5308" s="1" t="s">
        <v>41</v>
      </c>
      <c r="AM5308" s="1" t="s">
        <v>11660</v>
      </c>
      <c r="AT5308" s="1" t="s">
        <v>88</v>
      </c>
      <c r="AU5308" s="1" t="s">
        <v>8828</v>
      </c>
      <c r="AV5308" s="1" t="s">
        <v>3016</v>
      </c>
      <c r="AW5308" s="1" t="s">
        <v>12039</v>
      </c>
      <c r="BG5308" s="1" t="s">
        <v>48</v>
      </c>
      <c r="BH5308" s="1" t="s">
        <v>8899</v>
      </c>
      <c r="BI5308" s="1" t="s">
        <v>7860</v>
      </c>
      <c r="BJ5308" s="1" t="s">
        <v>13026</v>
      </c>
      <c r="BK5308" s="1" t="s">
        <v>153</v>
      </c>
      <c r="BL5308" s="1" t="s">
        <v>8874</v>
      </c>
      <c r="BM5308" s="1" t="s">
        <v>8477</v>
      </c>
      <c r="BN5308" s="1" t="s">
        <v>10388</v>
      </c>
      <c r="BO5308" s="1" t="s">
        <v>88</v>
      </c>
      <c r="BP5308" s="1" t="s">
        <v>8828</v>
      </c>
      <c r="BQ5308" s="1" t="s">
        <v>7862</v>
      </c>
      <c r="BR5308" s="1" t="s">
        <v>14061</v>
      </c>
      <c r="BS5308" s="1" t="s">
        <v>202</v>
      </c>
      <c r="BT5308" s="1" t="s">
        <v>11631</v>
      </c>
    </row>
    <row r="5309" spans="1:72" ht="13.5" customHeight="1">
      <c r="A5309" s="3" t="str">
        <f>HYPERLINK("http://kyu.snu.ac.kr/sdhj/index.jsp?type=hj/GK14605_00IH_0001_0092.jpg","1720_각북면_92")</f>
        <v>1720_각북면_92</v>
      </c>
      <c r="B5309" s="2">
        <v>1720</v>
      </c>
      <c r="C5309" s="2" t="s">
        <v>15678</v>
      </c>
      <c r="D5309" s="2" t="s">
        <v>15679</v>
      </c>
      <c r="E5309" s="2">
        <v>5308</v>
      </c>
      <c r="F5309" s="1">
        <v>22</v>
      </c>
      <c r="G5309" s="1" t="s">
        <v>7568</v>
      </c>
      <c r="H5309" s="1" t="s">
        <v>8499</v>
      </c>
      <c r="I5309" s="1">
        <v>7</v>
      </c>
      <c r="L5309" s="1">
        <v>4</v>
      </c>
      <c r="M5309" s="2" t="s">
        <v>18731</v>
      </c>
      <c r="N5309" s="2" t="s">
        <v>18732</v>
      </c>
      <c r="S5309" s="1" t="s">
        <v>51</v>
      </c>
      <c r="T5309" s="1" t="s">
        <v>1413</v>
      </c>
      <c r="W5309" s="1" t="s">
        <v>38</v>
      </c>
      <c r="X5309" s="1" t="s">
        <v>15655</v>
      </c>
      <c r="Y5309" s="1" t="s">
        <v>53</v>
      </c>
      <c r="Z5309" s="1" t="s">
        <v>9315</v>
      </c>
      <c r="AC5309" s="1">
        <v>52</v>
      </c>
      <c r="AD5309" s="1" t="s">
        <v>410</v>
      </c>
      <c r="AE5309" s="1" t="s">
        <v>11530</v>
      </c>
      <c r="AJ5309" s="1" t="s">
        <v>17</v>
      </c>
      <c r="AK5309" s="1" t="s">
        <v>11718</v>
      </c>
      <c r="AL5309" s="1" t="s">
        <v>50</v>
      </c>
      <c r="AM5309" s="1" t="s">
        <v>15656</v>
      </c>
      <c r="AT5309" s="1" t="s">
        <v>573</v>
      </c>
      <c r="AU5309" s="1" t="s">
        <v>8905</v>
      </c>
      <c r="AV5309" s="1" t="s">
        <v>6575</v>
      </c>
      <c r="AW5309" s="1" t="s">
        <v>12054</v>
      </c>
      <c r="BG5309" s="1" t="s">
        <v>48</v>
      </c>
      <c r="BH5309" s="1" t="s">
        <v>8899</v>
      </c>
      <c r="BI5309" s="1" t="s">
        <v>382</v>
      </c>
      <c r="BJ5309" s="1" t="s">
        <v>10811</v>
      </c>
      <c r="BK5309" s="1" t="s">
        <v>48</v>
      </c>
      <c r="BL5309" s="1" t="s">
        <v>8899</v>
      </c>
      <c r="BM5309" s="1" t="s">
        <v>4578</v>
      </c>
      <c r="BN5309" s="1" t="s">
        <v>16789</v>
      </c>
      <c r="BO5309" s="1" t="s">
        <v>233</v>
      </c>
      <c r="BP5309" s="1" t="s">
        <v>8848</v>
      </c>
      <c r="BQ5309" s="1" t="s">
        <v>7869</v>
      </c>
      <c r="BR5309" s="1" t="s">
        <v>15027</v>
      </c>
      <c r="BS5309" s="1" t="s">
        <v>50</v>
      </c>
      <c r="BT5309" s="1" t="s">
        <v>15632</v>
      </c>
    </row>
    <row r="5310" spans="1:72" ht="13.5" customHeight="1">
      <c r="A5310" s="3" t="str">
        <f>HYPERLINK("http://kyu.snu.ac.kr/sdhj/index.jsp?type=hj/GK14605_00IH_0001_0092.jpg","1720_각북면_92")</f>
        <v>1720_각북면_92</v>
      </c>
      <c r="B5310" s="2">
        <v>1720</v>
      </c>
      <c r="C5310" s="2" t="s">
        <v>15633</v>
      </c>
      <c r="D5310" s="2" t="s">
        <v>15634</v>
      </c>
      <c r="E5310" s="2">
        <v>5309</v>
      </c>
      <c r="F5310" s="1">
        <v>22</v>
      </c>
      <c r="G5310" s="1" t="s">
        <v>7568</v>
      </c>
      <c r="H5310" s="1" t="s">
        <v>8499</v>
      </c>
      <c r="I5310" s="1">
        <v>7</v>
      </c>
      <c r="L5310" s="1">
        <v>4</v>
      </c>
      <c r="M5310" s="2" t="s">
        <v>18731</v>
      </c>
      <c r="N5310" s="2" t="s">
        <v>18732</v>
      </c>
      <c r="S5310" s="1" t="s">
        <v>226</v>
      </c>
      <c r="T5310" s="1" t="s">
        <v>8709</v>
      </c>
      <c r="Y5310" s="1" t="s">
        <v>53</v>
      </c>
      <c r="Z5310" s="1" t="s">
        <v>9315</v>
      </c>
      <c r="AC5310" s="1">
        <v>17</v>
      </c>
      <c r="AD5310" s="1" t="s">
        <v>69</v>
      </c>
      <c r="AE5310" s="1" t="s">
        <v>11560</v>
      </c>
    </row>
    <row r="5311" spans="1:72" ht="13.5" customHeight="1">
      <c r="A5311" s="3" t="str">
        <f>HYPERLINK("http://kyu.snu.ac.kr/sdhj/index.jsp?type=hj/GK14605_00IH_0001_0092.jpg","1720_각북면_92")</f>
        <v>1720_각북면_92</v>
      </c>
      <c r="B5311" s="2">
        <v>1720</v>
      </c>
      <c r="C5311" s="2" t="s">
        <v>15637</v>
      </c>
      <c r="D5311" s="2" t="s">
        <v>15638</v>
      </c>
      <c r="E5311" s="2">
        <v>5310</v>
      </c>
      <c r="F5311" s="1">
        <v>22</v>
      </c>
      <c r="G5311" s="1" t="s">
        <v>7568</v>
      </c>
      <c r="H5311" s="1" t="s">
        <v>8499</v>
      </c>
      <c r="I5311" s="1">
        <v>7</v>
      </c>
      <c r="L5311" s="1">
        <v>4</v>
      </c>
      <c r="M5311" s="2" t="s">
        <v>18731</v>
      </c>
      <c r="N5311" s="2" t="s">
        <v>18732</v>
      </c>
      <c r="S5311" s="1" t="s">
        <v>226</v>
      </c>
      <c r="T5311" s="1" t="s">
        <v>8709</v>
      </c>
      <c r="Y5311" s="1" t="s">
        <v>53</v>
      </c>
      <c r="Z5311" s="1" t="s">
        <v>9315</v>
      </c>
      <c r="AC5311" s="1">
        <v>11</v>
      </c>
      <c r="AD5311" s="1" t="s">
        <v>70</v>
      </c>
      <c r="AE5311" s="1" t="s">
        <v>11531</v>
      </c>
    </row>
    <row r="5312" spans="1:72" ht="13.5" customHeight="1">
      <c r="A5312" s="3" t="str">
        <f>HYPERLINK("http://kyu.snu.ac.kr/sdhj/index.jsp?type=hj/GK14605_00IH_0001_0092.jpg","1720_각북면_92")</f>
        <v>1720_각북면_92</v>
      </c>
      <c r="B5312" s="2">
        <v>1720</v>
      </c>
      <c r="C5312" s="2" t="s">
        <v>15637</v>
      </c>
      <c r="D5312" s="2" t="s">
        <v>15638</v>
      </c>
      <c r="E5312" s="2">
        <v>5311</v>
      </c>
      <c r="F5312" s="1">
        <v>22</v>
      </c>
      <c r="G5312" s="1" t="s">
        <v>7568</v>
      </c>
      <c r="H5312" s="1" t="s">
        <v>8499</v>
      </c>
      <c r="I5312" s="1">
        <v>7</v>
      </c>
      <c r="L5312" s="1">
        <v>4</v>
      </c>
      <c r="M5312" s="2" t="s">
        <v>18731</v>
      </c>
      <c r="N5312" s="2" t="s">
        <v>18732</v>
      </c>
      <c r="S5312" s="1" t="s">
        <v>190</v>
      </c>
      <c r="T5312" s="1" t="s">
        <v>8713</v>
      </c>
      <c r="U5312" s="1" t="s">
        <v>778</v>
      </c>
      <c r="V5312" s="1" t="s">
        <v>8882</v>
      </c>
      <c r="Y5312" s="1" t="s">
        <v>5725</v>
      </c>
      <c r="Z5312" s="1" t="s">
        <v>9533</v>
      </c>
      <c r="AC5312" s="1">
        <v>15</v>
      </c>
      <c r="AD5312" s="1" t="s">
        <v>563</v>
      </c>
      <c r="AE5312" s="1" t="s">
        <v>9669</v>
      </c>
    </row>
    <row r="5313" spans="1:72" ht="13.5" customHeight="1">
      <c r="A5313" s="3" t="str">
        <f>HYPERLINK("http://kyu.snu.ac.kr/sdhj/index.jsp?type=hj/GK14605_00IH_0001_0092.jpg","1720_각북면_92")</f>
        <v>1720_각북면_92</v>
      </c>
      <c r="B5313" s="2">
        <v>1720</v>
      </c>
      <c r="C5313" s="2" t="s">
        <v>15637</v>
      </c>
      <c r="D5313" s="2" t="s">
        <v>15638</v>
      </c>
      <c r="E5313" s="2">
        <v>5312</v>
      </c>
      <c r="F5313" s="1">
        <v>22</v>
      </c>
      <c r="G5313" s="1" t="s">
        <v>7568</v>
      </c>
      <c r="H5313" s="1" t="s">
        <v>8499</v>
      </c>
      <c r="I5313" s="1">
        <v>7</v>
      </c>
      <c r="L5313" s="1">
        <v>4</v>
      </c>
      <c r="M5313" s="2" t="s">
        <v>18731</v>
      </c>
      <c r="N5313" s="2" t="s">
        <v>18732</v>
      </c>
      <c r="S5313" s="1" t="s">
        <v>226</v>
      </c>
      <c r="T5313" s="1" t="s">
        <v>8709</v>
      </c>
      <c r="Y5313" s="1" t="s">
        <v>53</v>
      </c>
      <c r="Z5313" s="1" t="s">
        <v>9315</v>
      </c>
      <c r="AC5313" s="1">
        <v>9</v>
      </c>
      <c r="AD5313" s="1" t="s">
        <v>258</v>
      </c>
      <c r="AE5313" s="1" t="s">
        <v>11526</v>
      </c>
    </row>
    <row r="5314" spans="1:72" ht="13.5" customHeight="1">
      <c r="A5314" s="3" t="str">
        <f>HYPERLINK("http://kyu.snu.ac.kr/sdhj/index.jsp?type=hj/GK14605_00IH_0001_0092.jpg","1720_각북면_92")</f>
        <v>1720_각북면_92</v>
      </c>
      <c r="B5314" s="2">
        <v>1720</v>
      </c>
      <c r="C5314" s="2" t="s">
        <v>15637</v>
      </c>
      <c r="D5314" s="2" t="s">
        <v>15638</v>
      </c>
      <c r="E5314" s="2">
        <v>5313</v>
      </c>
      <c r="F5314" s="1">
        <v>22</v>
      </c>
      <c r="G5314" s="1" t="s">
        <v>7568</v>
      </c>
      <c r="H5314" s="1" t="s">
        <v>8499</v>
      </c>
      <c r="I5314" s="1">
        <v>7</v>
      </c>
      <c r="L5314" s="1">
        <v>5</v>
      </c>
      <c r="M5314" s="2" t="s">
        <v>18733</v>
      </c>
      <c r="N5314" s="2" t="s">
        <v>18734</v>
      </c>
      <c r="T5314" s="1" t="s">
        <v>15624</v>
      </c>
      <c r="U5314" s="1" t="s">
        <v>818</v>
      </c>
      <c r="V5314" s="1" t="s">
        <v>8881</v>
      </c>
      <c r="W5314" s="1" t="s">
        <v>245</v>
      </c>
      <c r="X5314" s="1" t="s">
        <v>9269</v>
      </c>
      <c r="Y5314" s="1" t="s">
        <v>2851</v>
      </c>
      <c r="Z5314" s="1" t="s">
        <v>8616</v>
      </c>
      <c r="AC5314" s="1">
        <v>51</v>
      </c>
      <c r="AD5314" s="1" t="s">
        <v>653</v>
      </c>
      <c r="AE5314" s="1" t="s">
        <v>11529</v>
      </c>
      <c r="AJ5314" s="1" t="s">
        <v>17</v>
      </c>
      <c r="AK5314" s="1" t="s">
        <v>11718</v>
      </c>
      <c r="AL5314" s="1" t="s">
        <v>158</v>
      </c>
      <c r="AM5314" s="1" t="s">
        <v>11647</v>
      </c>
      <c r="AT5314" s="1" t="s">
        <v>153</v>
      </c>
      <c r="AU5314" s="1" t="s">
        <v>8874</v>
      </c>
      <c r="AV5314" s="1" t="s">
        <v>7870</v>
      </c>
      <c r="AW5314" s="1" t="s">
        <v>12053</v>
      </c>
      <c r="BG5314" s="1" t="s">
        <v>153</v>
      </c>
      <c r="BH5314" s="1" t="s">
        <v>8874</v>
      </c>
      <c r="BI5314" s="1" t="s">
        <v>7871</v>
      </c>
      <c r="BJ5314" s="1" t="s">
        <v>12999</v>
      </c>
      <c r="BK5314" s="1" t="s">
        <v>7793</v>
      </c>
      <c r="BL5314" s="1" t="s">
        <v>13482</v>
      </c>
      <c r="BM5314" s="1" t="s">
        <v>7794</v>
      </c>
      <c r="BN5314" s="1" t="s">
        <v>13602</v>
      </c>
      <c r="BO5314" s="1" t="s">
        <v>419</v>
      </c>
      <c r="BP5314" s="1" t="s">
        <v>11965</v>
      </c>
      <c r="BQ5314" s="1" t="s">
        <v>7872</v>
      </c>
      <c r="BR5314" s="1" t="s">
        <v>14059</v>
      </c>
      <c r="BS5314" s="1" t="s">
        <v>152</v>
      </c>
      <c r="BT5314" s="1" t="s">
        <v>11667</v>
      </c>
    </row>
    <row r="5315" spans="1:72" ht="13.5" customHeight="1">
      <c r="A5315" s="3" t="str">
        <f>HYPERLINK("http://kyu.snu.ac.kr/sdhj/index.jsp?type=hj/GK14605_00IH_0001_0092.jpg","1720_각북면_92")</f>
        <v>1720_각북면_92</v>
      </c>
      <c r="B5315" s="2">
        <v>1720</v>
      </c>
      <c r="C5315" s="2" t="s">
        <v>16943</v>
      </c>
      <c r="D5315" s="2" t="s">
        <v>16944</v>
      </c>
      <c r="E5315" s="2">
        <v>5314</v>
      </c>
      <c r="F5315" s="1">
        <v>22</v>
      </c>
      <c r="G5315" s="1" t="s">
        <v>7568</v>
      </c>
      <c r="H5315" s="1" t="s">
        <v>8499</v>
      </c>
      <c r="I5315" s="1">
        <v>7</v>
      </c>
      <c r="L5315" s="1">
        <v>5</v>
      </c>
      <c r="M5315" s="2" t="s">
        <v>18733</v>
      </c>
      <c r="N5315" s="2" t="s">
        <v>18734</v>
      </c>
      <c r="S5315" s="1" t="s">
        <v>51</v>
      </c>
      <c r="T5315" s="1" t="s">
        <v>1413</v>
      </c>
      <c r="W5315" s="1" t="s">
        <v>38</v>
      </c>
      <c r="X5315" s="1" t="s">
        <v>15655</v>
      </c>
      <c r="Y5315" s="1" t="s">
        <v>53</v>
      </c>
      <c r="Z5315" s="1" t="s">
        <v>9315</v>
      </c>
      <c r="AC5315" s="1">
        <v>49</v>
      </c>
      <c r="AD5315" s="1" t="s">
        <v>181</v>
      </c>
      <c r="AE5315" s="1" t="s">
        <v>11525</v>
      </c>
      <c r="AJ5315" s="1" t="s">
        <v>17</v>
      </c>
      <c r="AK5315" s="1" t="s">
        <v>11718</v>
      </c>
      <c r="AL5315" s="1" t="s">
        <v>41</v>
      </c>
      <c r="AM5315" s="1" t="s">
        <v>11660</v>
      </c>
      <c r="AT5315" s="1" t="s">
        <v>153</v>
      </c>
      <c r="AU5315" s="1" t="s">
        <v>8874</v>
      </c>
      <c r="AV5315" s="1" t="s">
        <v>7873</v>
      </c>
      <c r="AW5315" s="1" t="s">
        <v>12052</v>
      </c>
      <c r="BG5315" s="1" t="s">
        <v>153</v>
      </c>
      <c r="BH5315" s="1" t="s">
        <v>8874</v>
      </c>
      <c r="BI5315" s="1" t="s">
        <v>7874</v>
      </c>
      <c r="BJ5315" s="1" t="s">
        <v>13033</v>
      </c>
      <c r="BK5315" s="1" t="s">
        <v>1675</v>
      </c>
      <c r="BL5315" s="1" t="s">
        <v>13486</v>
      </c>
      <c r="BM5315" s="1" t="s">
        <v>6999</v>
      </c>
      <c r="BN5315" s="1" t="s">
        <v>12183</v>
      </c>
      <c r="BO5315" s="1" t="s">
        <v>153</v>
      </c>
      <c r="BP5315" s="1" t="s">
        <v>8874</v>
      </c>
      <c r="BQ5315" s="1" t="s">
        <v>7875</v>
      </c>
      <c r="BR5315" s="1" t="s">
        <v>14068</v>
      </c>
      <c r="BS5315" s="1" t="s">
        <v>87</v>
      </c>
      <c r="BT5315" s="1" t="s">
        <v>11630</v>
      </c>
    </row>
    <row r="5316" spans="1:72" ht="13.5" customHeight="1">
      <c r="A5316" s="3" t="str">
        <f>HYPERLINK("http://kyu.snu.ac.kr/sdhj/index.jsp?type=hj/GK14605_00IH_0001_0092.jpg","1720_각북면_92")</f>
        <v>1720_각북면_92</v>
      </c>
      <c r="B5316" s="2">
        <v>1720</v>
      </c>
      <c r="C5316" s="2" t="s">
        <v>15786</v>
      </c>
      <c r="D5316" s="2" t="s">
        <v>15787</v>
      </c>
      <c r="E5316" s="2">
        <v>5315</v>
      </c>
      <c r="F5316" s="1">
        <v>22</v>
      </c>
      <c r="G5316" s="1" t="s">
        <v>7568</v>
      </c>
      <c r="H5316" s="1" t="s">
        <v>8499</v>
      </c>
      <c r="I5316" s="1">
        <v>7</v>
      </c>
      <c r="L5316" s="1">
        <v>5</v>
      </c>
      <c r="M5316" s="2" t="s">
        <v>18733</v>
      </c>
      <c r="N5316" s="2" t="s">
        <v>18734</v>
      </c>
      <c r="S5316" s="1" t="s">
        <v>190</v>
      </c>
      <c r="T5316" s="1" t="s">
        <v>8713</v>
      </c>
      <c r="U5316" s="1" t="s">
        <v>161</v>
      </c>
      <c r="V5316" s="1" t="s">
        <v>8861</v>
      </c>
      <c r="Y5316" s="1" t="s">
        <v>7876</v>
      </c>
      <c r="Z5316" s="1" t="s">
        <v>9532</v>
      </c>
      <c r="AC5316" s="1">
        <v>16</v>
      </c>
      <c r="AD5316" s="1" t="s">
        <v>160</v>
      </c>
      <c r="AE5316" s="1" t="s">
        <v>11534</v>
      </c>
    </row>
    <row r="5317" spans="1:72" ht="13.5" customHeight="1">
      <c r="A5317" s="3" t="str">
        <f>HYPERLINK("http://kyu.snu.ac.kr/sdhj/index.jsp?type=hj/GK14605_00IH_0001_0092.jpg","1720_각북면_92")</f>
        <v>1720_각북면_92</v>
      </c>
      <c r="B5317" s="2">
        <v>1720</v>
      </c>
      <c r="C5317" s="2" t="s">
        <v>15637</v>
      </c>
      <c r="D5317" s="2" t="s">
        <v>15638</v>
      </c>
      <c r="E5317" s="2">
        <v>5316</v>
      </c>
      <c r="F5317" s="1">
        <v>22</v>
      </c>
      <c r="G5317" s="1" t="s">
        <v>7568</v>
      </c>
      <c r="H5317" s="1" t="s">
        <v>8499</v>
      </c>
      <c r="I5317" s="1">
        <v>7</v>
      </c>
      <c r="L5317" s="1">
        <v>5</v>
      </c>
      <c r="M5317" s="2" t="s">
        <v>18733</v>
      </c>
      <c r="N5317" s="2" t="s">
        <v>18734</v>
      </c>
      <c r="S5317" s="1" t="s">
        <v>68</v>
      </c>
      <c r="T5317" s="1" t="s">
        <v>8708</v>
      </c>
      <c r="Y5317" s="1" t="s">
        <v>53</v>
      </c>
      <c r="Z5317" s="1" t="s">
        <v>9315</v>
      </c>
      <c r="AF5317" s="1" t="s">
        <v>67</v>
      </c>
      <c r="AG5317" s="1" t="s">
        <v>9286</v>
      </c>
    </row>
    <row r="5318" spans="1:72" ht="13.5" customHeight="1">
      <c r="A5318" s="3" t="str">
        <f>HYPERLINK("http://kyu.snu.ac.kr/sdhj/index.jsp?type=hj/GK14605_00IH_0001_0092.jpg","1720_각북면_92")</f>
        <v>1720_각북면_92</v>
      </c>
      <c r="B5318" s="2">
        <v>1720</v>
      </c>
      <c r="C5318" s="2" t="s">
        <v>15637</v>
      </c>
      <c r="D5318" s="2" t="s">
        <v>15638</v>
      </c>
      <c r="E5318" s="2">
        <v>5317</v>
      </c>
      <c r="F5318" s="1">
        <v>22</v>
      </c>
      <c r="G5318" s="1" t="s">
        <v>7568</v>
      </c>
      <c r="H5318" s="1" t="s">
        <v>8499</v>
      </c>
      <c r="I5318" s="1">
        <v>7</v>
      </c>
      <c r="L5318" s="1">
        <v>5</v>
      </c>
      <c r="M5318" s="2" t="s">
        <v>18733</v>
      </c>
      <c r="N5318" s="2" t="s">
        <v>18734</v>
      </c>
      <c r="T5318" s="1" t="s">
        <v>15640</v>
      </c>
      <c r="U5318" s="1" t="s">
        <v>266</v>
      </c>
      <c r="V5318" s="1" t="s">
        <v>8830</v>
      </c>
      <c r="Y5318" s="1" t="s">
        <v>5968</v>
      </c>
      <c r="Z5318" s="1" t="s">
        <v>9531</v>
      </c>
      <c r="AC5318" s="1">
        <v>40</v>
      </c>
      <c r="AD5318" s="1" t="s">
        <v>141</v>
      </c>
      <c r="AE5318" s="1" t="s">
        <v>11557</v>
      </c>
      <c r="AG5318" s="1" t="s">
        <v>15646</v>
      </c>
      <c r="BB5318" s="1" t="s">
        <v>266</v>
      </c>
      <c r="BC5318" s="1" t="s">
        <v>8830</v>
      </c>
      <c r="BD5318" s="1" t="s">
        <v>7877</v>
      </c>
      <c r="BE5318" s="1" t="s">
        <v>12784</v>
      </c>
      <c r="BF5318" s="1" t="s">
        <v>16262</v>
      </c>
    </row>
    <row r="5319" spans="1:72" ht="13.5" customHeight="1">
      <c r="A5319" s="3" t="str">
        <f>HYPERLINK("http://kyu.snu.ac.kr/sdhj/index.jsp?type=hj/GK14605_00IH_0001_0092.jpg","1720_각북면_92")</f>
        <v>1720_각북면_92</v>
      </c>
      <c r="B5319" s="2">
        <v>1720</v>
      </c>
      <c r="C5319" s="2" t="s">
        <v>15637</v>
      </c>
      <c r="D5319" s="2" t="s">
        <v>15638</v>
      </c>
      <c r="E5319" s="2">
        <v>5318</v>
      </c>
      <c r="F5319" s="1">
        <v>22</v>
      </c>
      <c r="G5319" s="1" t="s">
        <v>7568</v>
      </c>
      <c r="H5319" s="1" t="s">
        <v>8499</v>
      </c>
      <c r="I5319" s="1">
        <v>7</v>
      </c>
      <c r="L5319" s="1">
        <v>5</v>
      </c>
      <c r="M5319" s="2" t="s">
        <v>18733</v>
      </c>
      <c r="N5319" s="2" t="s">
        <v>18734</v>
      </c>
      <c r="T5319" s="1" t="s">
        <v>15640</v>
      </c>
      <c r="U5319" s="1" t="s">
        <v>266</v>
      </c>
      <c r="V5319" s="1" t="s">
        <v>8830</v>
      </c>
      <c r="Y5319" s="1" t="s">
        <v>5479</v>
      </c>
      <c r="Z5319" s="1" t="s">
        <v>9530</v>
      </c>
      <c r="AC5319" s="1">
        <v>25</v>
      </c>
      <c r="AD5319" s="1" t="s">
        <v>271</v>
      </c>
      <c r="AE5319" s="1" t="s">
        <v>11546</v>
      </c>
      <c r="AG5319" s="1" t="s">
        <v>15646</v>
      </c>
      <c r="BB5319" s="1" t="s">
        <v>266</v>
      </c>
      <c r="BC5319" s="1" t="s">
        <v>8830</v>
      </c>
      <c r="BD5319" s="1" t="s">
        <v>7878</v>
      </c>
      <c r="BE5319" s="1" t="s">
        <v>12783</v>
      </c>
      <c r="BF5319" s="1" t="s">
        <v>16508</v>
      </c>
    </row>
    <row r="5320" spans="1:72" ht="13.5" customHeight="1">
      <c r="A5320" s="3" t="str">
        <f>HYPERLINK("http://kyu.snu.ac.kr/sdhj/index.jsp?type=hj/GK14605_00IH_0001_0092.jpg","1720_각북면_92")</f>
        <v>1720_각북면_92</v>
      </c>
      <c r="B5320" s="2">
        <v>1720</v>
      </c>
      <c r="C5320" s="2" t="s">
        <v>15637</v>
      </c>
      <c r="D5320" s="2" t="s">
        <v>15638</v>
      </c>
      <c r="E5320" s="2">
        <v>5319</v>
      </c>
      <c r="F5320" s="1">
        <v>22</v>
      </c>
      <c r="G5320" s="1" t="s">
        <v>7568</v>
      </c>
      <c r="H5320" s="1" t="s">
        <v>8499</v>
      </c>
      <c r="I5320" s="1">
        <v>7</v>
      </c>
      <c r="L5320" s="1">
        <v>5</v>
      </c>
      <c r="M5320" s="2" t="s">
        <v>18733</v>
      </c>
      <c r="N5320" s="2" t="s">
        <v>18734</v>
      </c>
      <c r="T5320" s="1" t="s">
        <v>15640</v>
      </c>
      <c r="U5320" s="1" t="s">
        <v>266</v>
      </c>
      <c r="V5320" s="1" t="s">
        <v>8830</v>
      </c>
      <c r="Y5320" s="1" t="s">
        <v>5352</v>
      </c>
      <c r="Z5320" s="1" t="s">
        <v>9392</v>
      </c>
      <c r="AC5320" s="1">
        <v>20</v>
      </c>
      <c r="AD5320" s="1" t="s">
        <v>134</v>
      </c>
      <c r="AE5320" s="1" t="s">
        <v>11542</v>
      </c>
      <c r="AF5320" s="1" t="s">
        <v>15477</v>
      </c>
      <c r="AG5320" s="1" t="s">
        <v>17472</v>
      </c>
      <c r="BB5320" s="1" t="s">
        <v>266</v>
      </c>
      <c r="BC5320" s="1" t="s">
        <v>8830</v>
      </c>
      <c r="BD5320" s="1" t="s">
        <v>8272</v>
      </c>
      <c r="BE5320" s="1" t="s">
        <v>10341</v>
      </c>
      <c r="BF5320" s="1" t="s">
        <v>16501</v>
      </c>
    </row>
    <row r="5321" spans="1:72" ht="13.5" customHeight="1">
      <c r="A5321" s="3" t="str">
        <f>HYPERLINK("http://kyu.snu.ac.kr/sdhj/index.jsp?type=hj/GK14605_00IH_0001_0092.jpg","1720_각북면_92")</f>
        <v>1720_각북면_92</v>
      </c>
      <c r="B5321" s="2">
        <v>1720</v>
      </c>
      <c r="C5321" s="2" t="s">
        <v>15637</v>
      </c>
      <c r="D5321" s="2" t="s">
        <v>15638</v>
      </c>
      <c r="E5321" s="2">
        <v>5320</v>
      </c>
      <c r="F5321" s="1">
        <v>22</v>
      </c>
      <c r="G5321" s="1" t="s">
        <v>7568</v>
      </c>
      <c r="H5321" s="1" t="s">
        <v>8499</v>
      </c>
      <c r="I5321" s="1">
        <v>8</v>
      </c>
      <c r="J5321" s="1" t="s">
        <v>7879</v>
      </c>
      <c r="K5321" s="1" t="s">
        <v>8529</v>
      </c>
      <c r="L5321" s="1">
        <v>1</v>
      </c>
      <c r="M5321" s="2" t="s">
        <v>18735</v>
      </c>
      <c r="N5321" s="2" t="s">
        <v>18736</v>
      </c>
      <c r="O5321" s="1" t="s">
        <v>6</v>
      </c>
      <c r="P5321" s="1" t="s">
        <v>8656</v>
      </c>
      <c r="T5321" s="1" t="s">
        <v>15624</v>
      </c>
      <c r="U5321" s="1" t="s">
        <v>4797</v>
      </c>
      <c r="V5321" s="1" t="s">
        <v>8845</v>
      </c>
      <c r="W5321" s="1" t="s">
        <v>128</v>
      </c>
      <c r="X5321" s="1" t="s">
        <v>9270</v>
      </c>
      <c r="Y5321" s="1" t="s">
        <v>6609</v>
      </c>
      <c r="Z5321" s="1" t="s">
        <v>9529</v>
      </c>
      <c r="AC5321" s="1">
        <v>32</v>
      </c>
      <c r="AD5321" s="1" t="s">
        <v>823</v>
      </c>
      <c r="AE5321" s="1" t="s">
        <v>11532</v>
      </c>
      <c r="AJ5321" s="1" t="s">
        <v>17</v>
      </c>
      <c r="AK5321" s="1" t="s">
        <v>11718</v>
      </c>
      <c r="AL5321" s="1" t="s">
        <v>118</v>
      </c>
      <c r="AM5321" s="1" t="s">
        <v>11738</v>
      </c>
      <c r="AT5321" s="1" t="s">
        <v>153</v>
      </c>
      <c r="AU5321" s="1" t="s">
        <v>8874</v>
      </c>
      <c r="AV5321" s="1" t="s">
        <v>7855</v>
      </c>
      <c r="AW5321" s="1" t="s">
        <v>12047</v>
      </c>
      <c r="BG5321" s="1" t="s">
        <v>153</v>
      </c>
      <c r="BH5321" s="1" t="s">
        <v>8874</v>
      </c>
      <c r="BI5321" s="1" t="s">
        <v>392</v>
      </c>
      <c r="BJ5321" s="1" t="s">
        <v>11345</v>
      </c>
      <c r="BK5321" s="1" t="s">
        <v>88</v>
      </c>
      <c r="BL5321" s="1" t="s">
        <v>8828</v>
      </c>
      <c r="BM5321" s="1" t="s">
        <v>3449</v>
      </c>
      <c r="BN5321" s="1" t="s">
        <v>9516</v>
      </c>
      <c r="BO5321" s="1" t="s">
        <v>88</v>
      </c>
      <c r="BP5321" s="1" t="s">
        <v>8828</v>
      </c>
      <c r="BQ5321" s="1" t="s">
        <v>7856</v>
      </c>
      <c r="BR5321" s="1" t="s">
        <v>14066</v>
      </c>
      <c r="BS5321" s="1" t="s">
        <v>815</v>
      </c>
      <c r="BT5321" s="1" t="s">
        <v>17625</v>
      </c>
    </row>
    <row r="5322" spans="1:72" ht="13.5" customHeight="1">
      <c r="A5322" s="3" t="str">
        <f>HYPERLINK("http://kyu.snu.ac.kr/sdhj/index.jsp?type=hj/GK14605_00IH_0001_0092.jpg","1720_각북면_92")</f>
        <v>1720_각북면_92</v>
      </c>
      <c r="B5322" s="2">
        <v>1720</v>
      </c>
      <c r="C5322" s="2" t="s">
        <v>15678</v>
      </c>
      <c r="D5322" s="2" t="s">
        <v>15679</v>
      </c>
      <c r="E5322" s="2">
        <v>5321</v>
      </c>
      <c r="F5322" s="1">
        <v>22</v>
      </c>
      <c r="G5322" s="1" t="s">
        <v>7568</v>
      </c>
      <c r="H5322" s="1" t="s">
        <v>8499</v>
      </c>
      <c r="I5322" s="1">
        <v>8</v>
      </c>
      <c r="L5322" s="1">
        <v>1</v>
      </c>
      <c r="M5322" s="2" t="s">
        <v>18735</v>
      </c>
      <c r="N5322" s="2" t="s">
        <v>18736</v>
      </c>
      <c r="S5322" s="1" t="s">
        <v>51</v>
      </c>
      <c r="T5322" s="1" t="s">
        <v>1413</v>
      </c>
      <c r="W5322" s="1" t="s">
        <v>103</v>
      </c>
      <c r="X5322" s="1" t="s">
        <v>15645</v>
      </c>
      <c r="Y5322" s="1" t="s">
        <v>53</v>
      </c>
      <c r="Z5322" s="1" t="s">
        <v>9315</v>
      </c>
      <c r="AC5322" s="1">
        <v>23</v>
      </c>
      <c r="AD5322" s="1" t="s">
        <v>334</v>
      </c>
      <c r="AE5322" s="1" t="s">
        <v>11555</v>
      </c>
      <c r="AJ5322" s="1" t="s">
        <v>17</v>
      </c>
      <c r="AK5322" s="1" t="s">
        <v>11718</v>
      </c>
      <c r="AL5322" s="1" t="s">
        <v>320</v>
      </c>
      <c r="AM5322" s="1" t="s">
        <v>11723</v>
      </c>
      <c r="AT5322" s="1" t="s">
        <v>88</v>
      </c>
      <c r="AU5322" s="1" t="s">
        <v>8828</v>
      </c>
      <c r="AV5322" s="1" t="s">
        <v>3953</v>
      </c>
      <c r="AW5322" s="1" t="s">
        <v>12051</v>
      </c>
      <c r="BG5322" s="1" t="s">
        <v>88</v>
      </c>
      <c r="BH5322" s="1" t="s">
        <v>8828</v>
      </c>
      <c r="BI5322" s="1" t="s">
        <v>6120</v>
      </c>
      <c r="BJ5322" s="1" t="s">
        <v>10001</v>
      </c>
      <c r="BK5322" s="1" t="s">
        <v>88</v>
      </c>
      <c r="BL5322" s="1" t="s">
        <v>8828</v>
      </c>
      <c r="BM5322" s="1" t="s">
        <v>2472</v>
      </c>
      <c r="BN5322" s="1" t="s">
        <v>11232</v>
      </c>
      <c r="BO5322" s="1" t="s">
        <v>88</v>
      </c>
      <c r="BP5322" s="1" t="s">
        <v>8828</v>
      </c>
      <c r="BQ5322" s="1" t="s">
        <v>7880</v>
      </c>
      <c r="BR5322" s="1" t="s">
        <v>15144</v>
      </c>
      <c r="BS5322" s="1" t="s">
        <v>7881</v>
      </c>
      <c r="BT5322" s="1" t="s">
        <v>11724</v>
      </c>
    </row>
    <row r="5323" spans="1:72" ht="13.5" customHeight="1">
      <c r="A5323" s="3" t="str">
        <f>HYPERLINK("http://kyu.snu.ac.kr/sdhj/index.jsp?type=hj/GK14605_00IH_0001_0092.jpg","1720_각북면_92")</f>
        <v>1720_각북면_92</v>
      </c>
      <c r="B5323" s="2">
        <v>1720</v>
      </c>
      <c r="C5323" s="2" t="s">
        <v>15826</v>
      </c>
      <c r="D5323" s="2" t="s">
        <v>15827</v>
      </c>
      <c r="E5323" s="2">
        <v>5322</v>
      </c>
      <c r="F5323" s="1">
        <v>22</v>
      </c>
      <c r="G5323" s="1" t="s">
        <v>7568</v>
      </c>
      <c r="H5323" s="1" t="s">
        <v>8499</v>
      </c>
      <c r="I5323" s="1">
        <v>8</v>
      </c>
      <c r="L5323" s="1">
        <v>1</v>
      </c>
      <c r="M5323" s="2" t="s">
        <v>18735</v>
      </c>
      <c r="N5323" s="2" t="s">
        <v>18736</v>
      </c>
      <c r="S5323" s="1" t="s">
        <v>226</v>
      </c>
      <c r="T5323" s="1" t="s">
        <v>8709</v>
      </c>
      <c r="Y5323" s="1" t="s">
        <v>53</v>
      </c>
      <c r="Z5323" s="1" t="s">
        <v>9315</v>
      </c>
      <c r="AC5323" s="1">
        <v>2</v>
      </c>
      <c r="AD5323" s="1" t="s">
        <v>106</v>
      </c>
      <c r="AE5323" s="1" t="s">
        <v>11517</v>
      </c>
      <c r="AF5323" s="1" t="s">
        <v>135</v>
      </c>
      <c r="AG5323" s="1" t="s">
        <v>11569</v>
      </c>
    </row>
    <row r="5324" spans="1:72" ht="13.5" customHeight="1">
      <c r="A5324" s="3" t="str">
        <f>HYPERLINK("http://kyu.snu.ac.kr/sdhj/index.jsp?type=hj/GK14605_00IH_0001_0092.jpg","1720_각북면_92")</f>
        <v>1720_각북면_92</v>
      </c>
      <c r="B5324" s="2">
        <v>1720</v>
      </c>
      <c r="C5324" s="2" t="s">
        <v>15637</v>
      </c>
      <c r="D5324" s="2" t="s">
        <v>15638</v>
      </c>
      <c r="E5324" s="2">
        <v>5323</v>
      </c>
      <c r="F5324" s="1">
        <v>22</v>
      </c>
      <c r="G5324" s="1" t="s">
        <v>7568</v>
      </c>
      <c r="H5324" s="1" t="s">
        <v>8499</v>
      </c>
      <c r="I5324" s="1">
        <v>8</v>
      </c>
      <c r="L5324" s="1">
        <v>2</v>
      </c>
      <c r="M5324" s="2" t="s">
        <v>18737</v>
      </c>
      <c r="N5324" s="2" t="s">
        <v>18738</v>
      </c>
      <c r="T5324" s="1" t="s">
        <v>15624</v>
      </c>
      <c r="U5324" s="1" t="s">
        <v>969</v>
      </c>
      <c r="V5324" s="1" t="s">
        <v>8880</v>
      </c>
      <c r="W5324" s="1" t="s">
        <v>38</v>
      </c>
      <c r="X5324" s="1" t="s">
        <v>17363</v>
      </c>
      <c r="Y5324" s="1" t="s">
        <v>7882</v>
      </c>
      <c r="Z5324" s="1" t="s">
        <v>9528</v>
      </c>
      <c r="AC5324" s="1">
        <v>43</v>
      </c>
      <c r="AD5324" s="1" t="s">
        <v>424</v>
      </c>
      <c r="AE5324" s="1" t="s">
        <v>11538</v>
      </c>
      <c r="AJ5324" s="1" t="s">
        <v>17</v>
      </c>
      <c r="AK5324" s="1" t="s">
        <v>11718</v>
      </c>
      <c r="AL5324" s="1" t="s">
        <v>50</v>
      </c>
      <c r="AM5324" s="1" t="s">
        <v>17205</v>
      </c>
      <c r="AT5324" s="1" t="s">
        <v>3997</v>
      </c>
      <c r="AU5324" s="1" t="s">
        <v>8886</v>
      </c>
      <c r="AV5324" s="1" t="s">
        <v>4257</v>
      </c>
      <c r="AW5324" s="1" t="s">
        <v>10789</v>
      </c>
      <c r="BG5324" s="1" t="s">
        <v>60</v>
      </c>
      <c r="BH5324" s="1" t="s">
        <v>9030</v>
      </c>
      <c r="BI5324" s="1" t="s">
        <v>8478</v>
      </c>
      <c r="BJ5324" s="1" t="s">
        <v>13032</v>
      </c>
      <c r="BK5324" s="1" t="s">
        <v>7883</v>
      </c>
      <c r="BL5324" s="1" t="s">
        <v>13485</v>
      </c>
      <c r="BM5324" s="1" t="s">
        <v>2342</v>
      </c>
      <c r="BN5324" s="1" t="s">
        <v>10595</v>
      </c>
      <c r="BO5324" s="1" t="s">
        <v>46</v>
      </c>
      <c r="BP5324" s="1" t="s">
        <v>11959</v>
      </c>
      <c r="BQ5324" s="1" t="s">
        <v>6718</v>
      </c>
      <c r="BR5324" s="1" t="s">
        <v>8559</v>
      </c>
      <c r="BS5324" s="1" t="s">
        <v>158</v>
      </c>
      <c r="BT5324" s="1" t="s">
        <v>11647</v>
      </c>
    </row>
    <row r="5325" spans="1:72" ht="13.5" customHeight="1">
      <c r="A5325" s="3" t="str">
        <f>HYPERLINK("http://kyu.snu.ac.kr/sdhj/index.jsp?type=hj/GK14605_00IH_0001_0092.jpg","1720_각북면_92")</f>
        <v>1720_각북면_92</v>
      </c>
      <c r="B5325" s="2">
        <v>1720</v>
      </c>
      <c r="C5325" s="2" t="s">
        <v>15674</v>
      </c>
      <c r="D5325" s="2" t="s">
        <v>15675</v>
      </c>
      <c r="E5325" s="2">
        <v>5324</v>
      </c>
      <c r="F5325" s="1">
        <v>22</v>
      </c>
      <c r="G5325" s="1" t="s">
        <v>7568</v>
      </c>
      <c r="H5325" s="1" t="s">
        <v>8499</v>
      </c>
      <c r="I5325" s="1">
        <v>8</v>
      </c>
      <c r="L5325" s="1">
        <v>2</v>
      </c>
      <c r="M5325" s="2" t="s">
        <v>18737</v>
      </c>
      <c r="N5325" s="2" t="s">
        <v>18738</v>
      </c>
      <c r="S5325" s="1" t="s">
        <v>51</v>
      </c>
      <c r="T5325" s="1" t="s">
        <v>1413</v>
      </c>
      <c r="W5325" s="1" t="s">
        <v>128</v>
      </c>
      <c r="X5325" s="1" t="s">
        <v>9270</v>
      </c>
      <c r="Y5325" s="1" t="s">
        <v>53</v>
      </c>
      <c r="Z5325" s="1" t="s">
        <v>9315</v>
      </c>
      <c r="AC5325" s="1">
        <v>40</v>
      </c>
      <c r="AD5325" s="1" t="s">
        <v>141</v>
      </c>
      <c r="AE5325" s="1" t="s">
        <v>11557</v>
      </c>
      <c r="AJ5325" s="1" t="s">
        <v>17</v>
      </c>
      <c r="AK5325" s="1" t="s">
        <v>11718</v>
      </c>
      <c r="AL5325" s="1" t="s">
        <v>348</v>
      </c>
      <c r="AM5325" s="1" t="s">
        <v>11184</v>
      </c>
      <c r="AT5325" s="1" t="s">
        <v>48</v>
      </c>
      <c r="AU5325" s="1" t="s">
        <v>8899</v>
      </c>
      <c r="AV5325" s="1" t="s">
        <v>2574</v>
      </c>
      <c r="AW5325" s="1" t="s">
        <v>9690</v>
      </c>
      <c r="BG5325" s="1" t="s">
        <v>1485</v>
      </c>
      <c r="BH5325" s="1" t="s">
        <v>15341</v>
      </c>
      <c r="BI5325" s="1" t="s">
        <v>7581</v>
      </c>
      <c r="BJ5325" s="1" t="s">
        <v>12098</v>
      </c>
      <c r="BK5325" s="1" t="s">
        <v>7884</v>
      </c>
      <c r="BL5325" s="1" t="s">
        <v>12952</v>
      </c>
      <c r="BM5325" s="1" t="s">
        <v>18894</v>
      </c>
      <c r="BN5325" s="1" t="s">
        <v>16291</v>
      </c>
      <c r="BO5325" s="1" t="s">
        <v>88</v>
      </c>
      <c r="BP5325" s="1" t="s">
        <v>8828</v>
      </c>
      <c r="BQ5325" s="1" t="s">
        <v>7640</v>
      </c>
      <c r="BR5325" s="1" t="s">
        <v>14020</v>
      </c>
      <c r="BS5325" s="1" t="s">
        <v>202</v>
      </c>
      <c r="BT5325" s="1" t="s">
        <v>11631</v>
      </c>
    </row>
    <row r="5326" spans="1:72" ht="13.5" customHeight="1">
      <c r="A5326" s="3" t="str">
        <f>HYPERLINK("http://kyu.snu.ac.kr/sdhj/index.jsp?type=hj/GK14605_00IH_0001_0092.jpg","1720_각북면_92")</f>
        <v>1720_각북면_92</v>
      </c>
      <c r="B5326" s="2">
        <v>1720</v>
      </c>
      <c r="C5326" s="2" t="s">
        <v>15678</v>
      </c>
      <c r="D5326" s="2" t="s">
        <v>15679</v>
      </c>
      <c r="E5326" s="2">
        <v>5325</v>
      </c>
      <c r="F5326" s="1">
        <v>22</v>
      </c>
      <c r="G5326" s="1" t="s">
        <v>7568</v>
      </c>
      <c r="H5326" s="1" t="s">
        <v>8499</v>
      </c>
      <c r="I5326" s="1">
        <v>8</v>
      </c>
      <c r="L5326" s="1">
        <v>2</v>
      </c>
      <c r="M5326" s="2" t="s">
        <v>18737</v>
      </c>
      <c r="N5326" s="2" t="s">
        <v>18738</v>
      </c>
      <c r="S5326" s="1" t="s">
        <v>226</v>
      </c>
      <c r="T5326" s="1" t="s">
        <v>8709</v>
      </c>
      <c r="Y5326" s="1" t="s">
        <v>53</v>
      </c>
      <c r="Z5326" s="1" t="s">
        <v>9315</v>
      </c>
      <c r="AC5326" s="1">
        <v>15</v>
      </c>
      <c r="AD5326" s="1" t="s">
        <v>563</v>
      </c>
      <c r="AE5326" s="1" t="s">
        <v>9669</v>
      </c>
    </row>
    <row r="5327" spans="1:72" ht="13.5" customHeight="1">
      <c r="A5327" s="3" t="str">
        <f>HYPERLINK("http://kyu.snu.ac.kr/sdhj/index.jsp?type=hj/GK14605_00IH_0001_0092.jpg","1720_각북면_92")</f>
        <v>1720_각북면_92</v>
      </c>
      <c r="B5327" s="2">
        <v>1720</v>
      </c>
      <c r="C5327" s="2" t="s">
        <v>15637</v>
      </c>
      <c r="D5327" s="2" t="s">
        <v>15638</v>
      </c>
      <c r="E5327" s="2">
        <v>5326</v>
      </c>
      <c r="F5327" s="1">
        <v>22</v>
      </c>
      <c r="G5327" s="1" t="s">
        <v>7568</v>
      </c>
      <c r="H5327" s="1" t="s">
        <v>8499</v>
      </c>
      <c r="I5327" s="1">
        <v>8</v>
      </c>
      <c r="L5327" s="1">
        <v>2</v>
      </c>
      <c r="M5327" s="2" t="s">
        <v>18737</v>
      </c>
      <c r="N5327" s="2" t="s">
        <v>18738</v>
      </c>
      <c r="S5327" s="1" t="s">
        <v>226</v>
      </c>
      <c r="T5327" s="1" t="s">
        <v>8709</v>
      </c>
      <c r="Y5327" s="1" t="s">
        <v>53</v>
      </c>
      <c r="Z5327" s="1" t="s">
        <v>9315</v>
      </c>
      <c r="AC5327" s="1">
        <v>12</v>
      </c>
      <c r="AD5327" s="1" t="s">
        <v>137</v>
      </c>
      <c r="AE5327" s="1" t="s">
        <v>9320</v>
      </c>
    </row>
    <row r="5328" spans="1:72" ht="13.5" customHeight="1">
      <c r="A5328" s="3" t="str">
        <f>HYPERLINK("http://kyu.snu.ac.kr/sdhj/index.jsp?type=hj/GK14605_00IH_0001_0092.jpg","1720_각북면_92")</f>
        <v>1720_각북면_92</v>
      </c>
      <c r="B5328" s="2">
        <v>1720</v>
      </c>
      <c r="C5328" s="2" t="s">
        <v>15637</v>
      </c>
      <c r="D5328" s="2" t="s">
        <v>15638</v>
      </c>
      <c r="E5328" s="2">
        <v>5327</v>
      </c>
      <c r="F5328" s="1">
        <v>22</v>
      </c>
      <c r="G5328" s="1" t="s">
        <v>7568</v>
      </c>
      <c r="H5328" s="1" t="s">
        <v>8499</v>
      </c>
      <c r="I5328" s="1">
        <v>8</v>
      </c>
      <c r="L5328" s="1">
        <v>2</v>
      </c>
      <c r="M5328" s="2" t="s">
        <v>18737</v>
      </c>
      <c r="N5328" s="2" t="s">
        <v>18738</v>
      </c>
      <c r="S5328" s="1" t="s">
        <v>226</v>
      </c>
      <c r="T5328" s="1" t="s">
        <v>8709</v>
      </c>
      <c r="Y5328" s="1" t="s">
        <v>53</v>
      </c>
      <c r="Z5328" s="1" t="s">
        <v>9315</v>
      </c>
      <c r="AC5328" s="1">
        <v>2</v>
      </c>
      <c r="AD5328" s="1" t="s">
        <v>106</v>
      </c>
      <c r="AE5328" s="1" t="s">
        <v>11517</v>
      </c>
      <c r="AF5328" s="1" t="s">
        <v>135</v>
      </c>
      <c r="AG5328" s="1" t="s">
        <v>11569</v>
      </c>
    </row>
    <row r="5329" spans="1:72" ht="13.5" customHeight="1">
      <c r="A5329" s="3" t="str">
        <f>HYPERLINK("http://kyu.snu.ac.kr/sdhj/index.jsp?type=hj/GK14605_00IH_0001_0092.jpg","1720_각북면_92")</f>
        <v>1720_각북면_92</v>
      </c>
      <c r="B5329" s="2">
        <v>1720</v>
      </c>
      <c r="C5329" s="2" t="s">
        <v>15637</v>
      </c>
      <c r="D5329" s="2" t="s">
        <v>15638</v>
      </c>
      <c r="E5329" s="2">
        <v>5328</v>
      </c>
      <c r="F5329" s="1">
        <v>22</v>
      </c>
      <c r="G5329" s="1" t="s">
        <v>7568</v>
      </c>
      <c r="H5329" s="1" t="s">
        <v>8499</v>
      </c>
      <c r="I5329" s="1">
        <v>8</v>
      </c>
      <c r="L5329" s="1">
        <v>3</v>
      </c>
      <c r="M5329" s="2" t="s">
        <v>5285</v>
      </c>
      <c r="N5329" s="2" t="s">
        <v>12850</v>
      </c>
      <c r="T5329" s="1" t="s">
        <v>15624</v>
      </c>
      <c r="U5329" s="1" t="s">
        <v>309</v>
      </c>
      <c r="V5329" s="1" t="s">
        <v>8836</v>
      </c>
      <c r="W5329" s="1" t="s">
        <v>4542</v>
      </c>
      <c r="X5329" s="1" t="s">
        <v>9287</v>
      </c>
      <c r="Y5329" s="1" t="s">
        <v>53</v>
      </c>
      <c r="Z5329" s="1" t="s">
        <v>9315</v>
      </c>
      <c r="AC5329" s="1">
        <v>72</v>
      </c>
      <c r="AD5329" s="1" t="s">
        <v>137</v>
      </c>
      <c r="AE5329" s="1" t="s">
        <v>9320</v>
      </c>
      <c r="AJ5329" s="1" t="s">
        <v>17</v>
      </c>
      <c r="AK5329" s="1" t="s">
        <v>11718</v>
      </c>
      <c r="AL5329" s="1" t="s">
        <v>1490</v>
      </c>
      <c r="AM5329" s="1" t="s">
        <v>11724</v>
      </c>
      <c r="AT5329" s="1" t="s">
        <v>88</v>
      </c>
      <c r="AU5329" s="1" t="s">
        <v>8828</v>
      </c>
      <c r="AV5329" s="1" t="s">
        <v>7859</v>
      </c>
      <c r="AW5329" s="1" t="s">
        <v>12039</v>
      </c>
      <c r="BG5329" s="1" t="s">
        <v>88</v>
      </c>
      <c r="BH5329" s="1" t="s">
        <v>8828</v>
      </c>
      <c r="BI5329" s="1" t="s">
        <v>7860</v>
      </c>
      <c r="BJ5329" s="1" t="s">
        <v>13026</v>
      </c>
      <c r="BK5329" s="1" t="s">
        <v>88</v>
      </c>
      <c r="BL5329" s="1" t="s">
        <v>8828</v>
      </c>
      <c r="BM5329" s="1" t="s">
        <v>7861</v>
      </c>
      <c r="BN5329" s="1" t="s">
        <v>13604</v>
      </c>
      <c r="BO5329" s="1" t="s">
        <v>88</v>
      </c>
      <c r="BP5329" s="1" t="s">
        <v>8828</v>
      </c>
      <c r="BQ5329" s="1" t="s">
        <v>7862</v>
      </c>
      <c r="BR5329" s="1" t="s">
        <v>14061</v>
      </c>
      <c r="BS5329" s="1" t="s">
        <v>202</v>
      </c>
      <c r="BT5329" s="1" t="s">
        <v>11631</v>
      </c>
    </row>
    <row r="5330" spans="1:72" ht="13.5" customHeight="1">
      <c r="A5330" s="3" t="str">
        <f>HYPERLINK("http://kyu.snu.ac.kr/sdhj/index.jsp?type=hj/GK14605_00IH_0001_0092.jpg","1720_각북면_92")</f>
        <v>1720_각북면_92</v>
      </c>
      <c r="B5330" s="2">
        <v>1720</v>
      </c>
      <c r="C5330" s="2" t="s">
        <v>15678</v>
      </c>
      <c r="D5330" s="2" t="s">
        <v>15679</v>
      </c>
      <c r="E5330" s="2">
        <v>5329</v>
      </c>
      <c r="F5330" s="1">
        <v>22</v>
      </c>
      <c r="G5330" s="1" t="s">
        <v>7568</v>
      </c>
      <c r="H5330" s="1" t="s">
        <v>8499</v>
      </c>
      <c r="I5330" s="1">
        <v>8</v>
      </c>
      <c r="L5330" s="1">
        <v>3</v>
      </c>
      <c r="M5330" s="2" t="s">
        <v>5285</v>
      </c>
      <c r="N5330" s="2" t="s">
        <v>12850</v>
      </c>
      <c r="S5330" s="1" t="s">
        <v>226</v>
      </c>
      <c r="T5330" s="1" t="s">
        <v>8709</v>
      </c>
      <c r="Y5330" s="1" t="s">
        <v>14821</v>
      </c>
      <c r="Z5330" s="1" t="s">
        <v>15366</v>
      </c>
      <c r="AF5330" s="1" t="s">
        <v>355</v>
      </c>
      <c r="AG5330" s="1" t="s">
        <v>11570</v>
      </c>
    </row>
    <row r="5331" spans="1:72" ht="13.5" customHeight="1">
      <c r="A5331" s="3" t="str">
        <f>HYPERLINK("http://kyu.snu.ac.kr/sdhj/index.jsp?type=hj/GK14605_00IH_0001_0092.jpg","1720_각북면_92")</f>
        <v>1720_각북면_92</v>
      </c>
      <c r="B5331" s="2">
        <v>1720</v>
      </c>
      <c r="C5331" s="2" t="s">
        <v>16318</v>
      </c>
      <c r="D5331" s="2" t="s">
        <v>16319</v>
      </c>
      <c r="E5331" s="2">
        <v>5330</v>
      </c>
      <c r="F5331" s="1">
        <v>22</v>
      </c>
      <c r="G5331" s="1" t="s">
        <v>7568</v>
      </c>
      <c r="H5331" s="1" t="s">
        <v>8499</v>
      </c>
      <c r="I5331" s="1">
        <v>8</v>
      </c>
      <c r="L5331" s="1">
        <v>3</v>
      </c>
      <c r="M5331" s="2" t="s">
        <v>5285</v>
      </c>
      <c r="N5331" s="2" t="s">
        <v>12850</v>
      </c>
      <c r="S5331" s="1" t="s">
        <v>559</v>
      </c>
      <c r="T5331" s="1" t="s">
        <v>8724</v>
      </c>
      <c r="U5331" s="1" t="s">
        <v>7885</v>
      </c>
      <c r="V5331" s="1" t="s">
        <v>8879</v>
      </c>
      <c r="Y5331" s="1" t="s">
        <v>6026</v>
      </c>
      <c r="Z5331" s="1" t="s">
        <v>9527</v>
      </c>
      <c r="AC5331" s="1">
        <v>21</v>
      </c>
      <c r="AD5331" s="1" t="s">
        <v>192</v>
      </c>
      <c r="AE5331" s="1" t="s">
        <v>10512</v>
      </c>
    </row>
    <row r="5332" spans="1:72" ht="13.5" customHeight="1">
      <c r="A5332" s="3" t="str">
        <f>HYPERLINK("http://kyu.snu.ac.kr/sdhj/index.jsp?type=hj/GK14605_00IH_0001_0092.jpg","1720_각북면_92")</f>
        <v>1720_각북면_92</v>
      </c>
      <c r="B5332" s="2">
        <v>1720</v>
      </c>
      <c r="C5332" s="2" t="s">
        <v>15637</v>
      </c>
      <c r="D5332" s="2" t="s">
        <v>15638</v>
      </c>
      <c r="E5332" s="2">
        <v>5331</v>
      </c>
      <c r="F5332" s="1">
        <v>22</v>
      </c>
      <c r="G5332" s="1" t="s">
        <v>7568</v>
      </c>
      <c r="H5332" s="1" t="s">
        <v>8499</v>
      </c>
      <c r="I5332" s="1">
        <v>8</v>
      </c>
      <c r="L5332" s="1">
        <v>4</v>
      </c>
      <c r="M5332" s="2" t="s">
        <v>3658</v>
      </c>
      <c r="N5332" s="2" t="s">
        <v>18023</v>
      </c>
      <c r="T5332" s="1" t="s">
        <v>15624</v>
      </c>
      <c r="U5332" s="1" t="s">
        <v>309</v>
      </c>
      <c r="V5332" s="1" t="s">
        <v>8836</v>
      </c>
      <c r="W5332" s="1" t="s">
        <v>38</v>
      </c>
      <c r="X5332" s="1" t="s">
        <v>15655</v>
      </c>
      <c r="Y5332" s="1" t="s">
        <v>53</v>
      </c>
      <c r="Z5332" s="1" t="s">
        <v>9315</v>
      </c>
      <c r="AC5332" s="1">
        <v>32</v>
      </c>
      <c r="AD5332" s="1" t="s">
        <v>823</v>
      </c>
      <c r="AE5332" s="1" t="s">
        <v>11532</v>
      </c>
      <c r="AJ5332" s="1" t="s">
        <v>17</v>
      </c>
      <c r="AK5332" s="1" t="s">
        <v>11718</v>
      </c>
      <c r="AL5332" s="1" t="s">
        <v>41</v>
      </c>
      <c r="AM5332" s="1" t="s">
        <v>11660</v>
      </c>
      <c r="AT5332" s="1" t="s">
        <v>147</v>
      </c>
      <c r="AU5332" s="1" t="s">
        <v>8936</v>
      </c>
      <c r="AV5332" s="1" t="s">
        <v>3850</v>
      </c>
      <c r="AW5332" s="1" t="s">
        <v>9683</v>
      </c>
      <c r="BG5332" s="1" t="s">
        <v>88</v>
      </c>
      <c r="BH5332" s="1" t="s">
        <v>8828</v>
      </c>
      <c r="BI5332" s="1" t="s">
        <v>7597</v>
      </c>
      <c r="BJ5332" s="1" t="s">
        <v>12096</v>
      </c>
      <c r="BK5332" s="1" t="s">
        <v>48</v>
      </c>
      <c r="BL5332" s="1" t="s">
        <v>8899</v>
      </c>
      <c r="BM5332" s="1" t="s">
        <v>1351</v>
      </c>
      <c r="BN5332" s="1" t="s">
        <v>13039</v>
      </c>
      <c r="BQ5332" s="1" t="s">
        <v>7886</v>
      </c>
      <c r="BR5332" s="1" t="s">
        <v>15296</v>
      </c>
      <c r="BS5332" s="1" t="s">
        <v>41</v>
      </c>
      <c r="BT5332" s="1" t="s">
        <v>11660</v>
      </c>
    </row>
    <row r="5333" spans="1:72" ht="13.5" customHeight="1">
      <c r="A5333" s="3" t="str">
        <f>HYPERLINK("http://kyu.snu.ac.kr/sdhj/index.jsp?type=hj/GK14605_00IH_0001_0092.jpg","1720_각북면_92")</f>
        <v>1720_각북면_92</v>
      </c>
      <c r="B5333" s="2">
        <v>1720</v>
      </c>
      <c r="C5333" s="2" t="s">
        <v>15637</v>
      </c>
      <c r="D5333" s="2" t="s">
        <v>15638</v>
      </c>
      <c r="E5333" s="2">
        <v>5332</v>
      </c>
      <c r="F5333" s="1">
        <v>22</v>
      </c>
      <c r="G5333" s="1" t="s">
        <v>7568</v>
      </c>
      <c r="H5333" s="1" t="s">
        <v>8499</v>
      </c>
      <c r="I5333" s="1">
        <v>8</v>
      </c>
      <c r="L5333" s="1">
        <v>4</v>
      </c>
      <c r="M5333" s="2" t="s">
        <v>3658</v>
      </c>
      <c r="N5333" s="2" t="s">
        <v>18023</v>
      </c>
      <c r="S5333" s="1" t="s">
        <v>226</v>
      </c>
      <c r="T5333" s="1" t="s">
        <v>8709</v>
      </c>
      <c r="Y5333" s="1" t="s">
        <v>53</v>
      </c>
      <c r="Z5333" s="1" t="s">
        <v>9315</v>
      </c>
      <c r="AC5333" s="1">
        <v>12</v>
      </c>
      <c r="AD5333" s="1" t="s">
        <v>137</v>
      </c>
      <c r="AE5333" s="1" t="s">
        <v>9320</v>
      </c>
    </row>
    <row r="5334" spans="1:72" ht="13.5" customHeight="1">
      <c r="A5334" s="3" t="str">
        <f>HYPERLINK("http://kyu.snu.ac.kr/sdhj/index.jsp?type=hj/GK14605_00IH_0001_0092.jpg","1720_각북면_92")</f>
        <v>1720_각북면_92</v>
      </c>
      <c r="B5334" s="2">
        <v>1720</v>
      </c>
      <c r="C5334" s="2" t="s">
        <v>15637</v>
      </c>
      <c r="D5334" s="2" t="s">
        <v>15638</v>
      </c>
      <c r="E5334" s="2">
        <v>5333</v>
      </c>
      <c r="F5334" s="1">
        <v>22</v>
      </c>
      <c r="G5334" s="1" t="s">
        <v>7568</v>
      </c>
      <c r="H5334" s="1" t="s">
        <v>8499</v>
      </c>
      <c r="I5334" s="1">
        <v>8</v>
      </c>
      <c r="L5334" s="1">
        <v>4</v>
      </c>
      <c r="M5334" s="2" t="s">
        <v>3658</v>
      </c>
      <c r="N5334" s="2" t="s">
        <v>18023</v>
      </c>
      <c r="S5334" s="1" t="s">
        <v>226</v>
      </c>
      <c r="T5334" s="1" t="s">
        <v>8709</v>
      </c>
      <c r="Y5334" s="1" t="s">
        <v>53</v>
      </c>
      <c r="Z5334" s="1" t="s">
        <v>9315</v>
      </c>
      <c r="AC5334" s="1">
        <v>10</v>
      </c>
      <c r="AD5334" s="1" t="s">
        <v>138</v>
      </c>
      <c r="AE5334" s="1" t="s">
        <v>11522</v>
      </c>
    </row>
    <row r="5335" spans="1:72" ht="13.5" customHeight="1">
      <c r="A5335" s="3" t="str">
        <f>HYPERLINK("http://kyu.snu.ac.kr/sdhj/index.jsp?type=hj/GK14605_00IH_0001_0092.jpg","1720_각북면_92")</f>
        <v>1720_각북면_92</v>
      </c>
      <c r="B5335" s="2">
        <v>1720</v>
      </c>
      <c r="C5335" s="2" t="s">
        <v>15637</v>
      </c>
      <c r="D5335" s="2" t="s">
        <v>15638</v>
      </c>
      <c r="E5335" s="2">
        <v>5334</v>
      </c>
      <c r="F5335" s="1">
        <v>22</v>
      </c>
      <c r="G5335" s="1" t="s">
        <v>7568</v>
      </c>
      <c r="H5335" s="1" t="s">
        <v>8499</v>
      </c>
      <c r="I5335" s="1">
        <v>8</v>
      </c>
      <c r="L5335" s="1">
        <v>5</v>
      </c>
      <c r="M5335" s="2" t="s">
        <v>5285</v>
      </c>
      <c r="N5335" s="2" t="s">
        <v>12850</v>
      </c>
      <c r="T5335" s="1" t="s">
        <v>15624</v>
      </c>
      <c r="U5335" s="1" t="s">
        <v>309</v>
      </c>
      <c r="V5335" s="1" t="s">
        <v>8836</v>
      </c>
      <c r="W5335" s="1" t="s">
        <v>4542</v>
      </c>
      <c r="X5335" s="1" t="s">
        <v>9287</v>
      </c>
      <c r="Y5335" s="1" t="s">
        <v>53</v>
      </c>
      <c r="Z5335" s="1" t="s">
        <v>9315</v>
      </c>
      <c r="AC5335" s="1">
        <v>55</v>
      </c>
      <c r="AD5335" s="1" t="s">
        <v>289</v>
      </c>
      <c r="AE5335" s="1" t="s">
        <v>11559</v>
      </c>
      <c r="AJ5335" s="1" t="s">
        <v>17</v>
      </c>
      <c r="AK5335" s="1" t="s">
        <v>11718</v>
      </c>
      <c r="AL5335" s="1" t="s">
        <v>1490</v>
      </c>
      <c r="AM5335" s="1" t="s">
        <v>11724</v>
      </c>
      <c r="AT5335" s="1" t="s">
        <v>88</v>
      </c>
      <c r="AU5335" s="1" t="s">
        <v>8828</v>
      </c>
      <c r="AV5335" s="1" t="s">
        <v>3016</v>
      </c>
      <c r="AW5335" s="1" t="s">
        <v>12039</v>
      </c>
      <c r="BG5335" s="1" t="s">
        <v>153</v>
      </c>
      <c r="BH5335" s="1" t="s">
        <v>8874</v>
      </c>
      <c r="BI5335" s="1" t="s">
        <v>7860</v>
      </c>
      <c r="BJ5335" s="1" t="s">
        <v>13026</v>
      </c>
      <c r="BK5335" s="1" t="s">
        <v>153</v>
      </c>
      <c r="BL5335" s="1" t="s">
        <v>8874</v>
      </c>
      <c r="BM5335" s="1" t="s">
        <v>7861</v>
      </c>
      <c r="BN5335" s="1" t="s">
        <v>13604</v>
      </c>
      <c r="BO5335" s="1" t="s">
        <v>88</v>
      </c>
      <c r="BP5335" s="1" t="s">
        <v>8828</v>
      </c>
      <c r="BQ5335" s="1" t="s">
        <v>7862</v>
      </c>
      <c r="BR5335" s="1" t="s">
        <v>14061</v>
      </c>
      <c r="BS5335" s="1" t="s">
        <v>202</v>
      </c>
      <c r="BT5335" s="1" t="s">
        <v>11631</v>
      </c>
    </row>
    <row r="5336" spans="1:72" ht="13.5" customHeight="1">
      <c r="A5336" s="3" t="str">
        <f>HYPERLINK("http://kyu.snu.ac.kr/sdhj/index.jsp?type=hj/GK14605_00IH_0001_0092.jpg","1720_각북면_92")</f>
        <v>1720_각북면_92</v>
      </c>
      <c r="B5336" s="2">
        <v>1720</v>
      </c>
      <c r="C5336" s="2" t="s">
        <v>15678</v>
      </c>
      <c r="D5336" s="2" t="s">
        <v>15679</v>
      </c>
      <c r="E5336" s="2">
        <v>5335</v>
      </c>
      <c r="F5336" s="1">
        <v>22</v>
      </c>
      <c r="G5336" s="1" t="s">
        <v>7568</v>
      </c>
      <c r="H5336" s="1" t="s">
        <v>8499</v>
      </c>
      <c r="I5336" s="1">
        <v>9</v>
      </c>
      <c r="J5336" s="1" t="s">
        <v>7887</v>
      </c>
      <c r="K5336" s="1" t="s">
        <v>8528</v>
      </c>
      <c r="L5336" s="1">
        <v>1</v>
      </c>
      <c r="M5336" s="2" t="s">
        <v>7888</v>
      </c>
      <c r="N5336" s="2" t="s">
        <v>9526</v>
      </c>
      <c r="O5336" s="1" t="s">
        <v>6</v>
      </c>
      <c r="P5336" s="1" t="s">
        <v>8656</v>
      </c>
      <c r="T5336" s="1" t="s">
        <v>15624</v>
      </c>
      <c r="U5336" s="1" t="s">
        <v>1899</v>
      </c>
      <c r="V5336" s="1" t="s">
        <v>8878</v>
      </c>
      <c r="Y5336" s="1" t="s">
        <v>7888</v>
      </c>
      <c r="Z5336" s="1" t="s">
        <v>9526</v>
      </c>
      <c r="AC5336" s="1">
        <v>55</v>
      </c>
      <c r="AD5336" s="1" t="s">
        <v>289</v>
      </c>
      <c r="AE5336" s="1" t="s">
        <v>11559</v>
      </c>
      <c r="AJ5336" s="1" t="s">
        <v>17</v>
      </c>
      <c r="AK5336" s="1" t="s">
        <v>11718</v>
      </c>
      <c r="AL5336" s="1" t="s">
        <v>158</v>
      </c>
      <c r="AM5336" s="1" t="s">
        <v>11647</v>
      </c>
      <c r="AN5336" s="1" t="s">
        <v>300</v>
      </c>
      <c r="AO5336" s="1" t="s">
        <v>11633</v>
      </c>
      <c r="AR5336" s="1" t="s">
        <v>7889</v>
      </c>
      <c r="AS5336" s="1" t="s">
        <v>11812</v>
      </c>
      <c r="AT5336" s="1" t="s">
        <v>269</v>
      </c>
      <c r="AU5336" s="1" t="s">
        <v>8873</v>
      </c>
      <c r="AV5336" s="1" t="s">
        <v>4517</v>
      </c>
      <c r="AW5336" s="1" t="s">
        <v>12050</v>
      </c>
      <c r="BB5336" s="1" t="s">
        <v>385</v>
      </c>
      <c r="BC5336" s="1" t="s">
        <v>17626</v>
      </c>
      <c r="BD5336" s="1" t="s">
        <v>7890</v>
      </c>
      <c r="BE5336" s="1" t="s">
        <v>16753</v>
      </c>
      <c r="BG5336" s="1" t="s">
        <v>269</v>
      </c>
      <c r="BH5336" s="1" t="s">
        <v>8873</v>
      </c>
      <c r="BI5336" s="1" t="s">
        <v>3447</v>
      </c>
      <c r="BJ5336" s="1" t="s">
        <v>9471</v>
      </c>
      <c r="BK5336" s="1" t="s">
        <v>269</v>
      </c>
      <c r="BL5336" s="1" t="s">
        <v>8873</v>
      </c>
      <c r="BM5336" s="1" t="s">
        <v>4518</v>
      </c>
      <c r="BN5336" s="1" t="s">
        <v>10497</v>
      </c>
      <c r="BO5336" s="1" t="s">
        <v>153</v>
      </c>
      <c r="BP5336" s="1" t="s">
        <v>8874</v>
      </c>
      <c r="BQ5336" s="1" t="s">
        <v>7891</v>
      </c>
      <c r="BR5336" s="1" t="s">
        <v>17627</v>
      </c>
      <c r="BS5336" s="1" t="s">
        <v>41</v>
      </c>
      <c r="BT5336" s="1" t="s">
        <v>11660</v>
      </c>
    </row>
    <row r="5337" spans="1:72" ht="13.5" customHeight="1">
      <c r="A5337" s="3" t="str">
        <f>HYPERLINK("http://kyu.snu.ac.kr/sdhj/index.jsp?type=hj/GK14605_00IH_0001_0093.jpg","1720_각북면_93")</f>
        <v>1720_각북면_93</v>
      </c>
      <c r="B5337" s="2">
        <v>1720</v>
      </c>
      <c r="C5337" s="2" t="s">
        <v>17234</v>
      </c>
      <c r="D5337" s="2" t="s">
        <v>17235</v>
      </c>
      <c r="E5337" s="2">
        <v>5336</v>
      </c>
      <c r="F5337" s="1">
        <v>22</v>
      </c>
      <c r="G5337" s="1" t="s">
        <v>7568</v>
      </c>
      <c r="H5337" s="1" t="s">
        <v>8499</v>
      </c>
      <c r="I5337" s="1">
        <v>9</v>
      </c>
      <c r="L5337" s="1">
        <v>1</v>
      </c>
      <c r="M5337" s="2" t="s">
        <v>7888</v>
      </c>
      <c r="N5337" s="2" t="s">
        <v>9526</v>
      </c>
      <c r="S5337" s="1" t="s">
        <v>51</v>
      </c>
      <c r="T5337" s="1" t="s">
        <v>1413</v>
      </c>
      <c r="U5337" s="1" t="s">
        <v>278</v>
      </c>
      <c r="V5337" s="1" t="s">
        <v>8843</v>
      </c>
      <c r="Y5337" s="1" t="s">
        <v>7892</v>
      </c>
      <c r="Z5337" s="1" t="s">
        <v>9525</v>
      </c>
      <c r="AC5337" s="1">
        <v>53</v>
      </c>
      <c r="AD5337" s="1" t="s">
        <v>798</v>
      </c>
      <c r="AE5337" s="1" t="s">
        <v>11550</v>
      </c>
      <c r="AJ5337" s="1" t="s">
        <v>17</v>
      </c>
      <c r="AK5337" s="1" t="s">
        <v>11718</v>
      </c>
      <c r="AL5337" s="1" t="s">
        <v>96</v>
      </c>
      <c r="AM5337" s="1" t="s">
        <v>11726</v>
      </c>
      <c r="AT5337" s="1" t="s">
        <v>269</v>
      </c>
      <c r="AU5337" s="1" t="s">
        <v>8873</v>
      </c>
      <c r="AV5337" s="1" t="s">
        <v>7893</v>
      </c>
      <c r="AW5337" s="1" t="s">
        <v>12049</v>
      </c>
      <c r="BG5337" s="1" t="s">
        <v>88</v>
      </c>
      <c r="BH5337" s="1" t="s">
        <v>8828</v>
      </c>
      <c r="BI5337" s="1" t="s">
        <v>7894</v>
      </c>
      <c r="BJ5337" s="1" t="s">
        <v>13031</v>
      </c>
      <c r="BM5337" s="1" t="s">
        <v>7895</v>
      </c>
      <c r="BN5337" s="1" t="s">
        <v>13606</v>
      </c>
      <c r="BQ5337" s="1" t="s">
        <v>7896</v>
      </c>
      <c r="BR5337" s="1" t="s">
        <v>15073</v>
      </c>
      <c r="BS5337" s="1" t="s">
        <v>50</v>
      </c>
      <c r="BT5337" s="1" t="s">
        <v>15861</v>
      </c>
    </row>
    <row r="5338" spans="1:72" ht="13.5" customHeight="1">
      <c r="A5338" s="3" t="str">
        <f>HYPERLINK("http://kyu.snu.ac.kr/sdhj/index.jsp?type=hj/GK14605_00IH_0001_0093.jpg","1720_각북면_93")</f>
        <v>1720_각북면_93</v>
      </c>
      <c r="B5338" s="2">
        <v>1720</v>
      </c>
      <c r="C5338" s="2" t="s">
        <v>15661</v>
      </c>
      <c r="D5338" s="2" t="s">
        <v>15662</v>
      </c>
      <c r="E5338" s="2">
        <v>5337</v>
      </c>
      <c r="F5338" s="1">
        <v>22</v>
      </c>
      <c r="G5338" s="1" t="s">
        <v>7568</v>
      </c>
      <c r="H5338" s="1" t="s">
        <v>8499</v>
      </c>
      <c r="I5338" s="1">
        <v>9</v>
      </c>
      <c r="L5338" s="1">
        <v>1</v>
      </c>
      <c r="M5338" s="2" t="s">
        <v>7888</v>
      </c>
      <c r="N5338" s="2" t="s">
        <v>9526</v>
      </c>
      <c r="S5338" s="1" t="s">
        <v>226</v>
      </c>
      <c r="T5338" s="1" t="s">
        <v>8709</v>
      </c>
      <c r="Y5338" s="1" t="s">
        <v>1024</v>
      </c>
      <c r="Z5338" s="1" t="s">
        <v>9524</v>
      </c>
      <c r="AC5338" s="1">
        <v>18</v>
      </c>
      <c r="AD5338" s="1" t="s">
        <v>69</v>
      </c>
      <c r="AE5338" s="1" t="s">
        <v>11560</v>
      </c>
    </row>
    <row r="5339" spans="1:72" ht="13.5" customHeight="1">
      <c r="A5339" s="3" t="str">
        <f>HYPERLINK("http://kyu.snu.ac.kr/sdhj/index.jsp?type=hj/GK14605_00IH_0001_0093.jpg","1720_각북면_93")</f>
        <v>1720_각북면_93</v>
      </c>
      <c r="B5339" s="2">
        <v>1720</v>
      </c>
      <c r="C5339" s="2" t="s">
        <v>15796</v>
      </c>
      <c r="D5339" s="2" t="s">
        <v>15797</v>
      </c>
      <c r="E5339" s="2">
        <v>5338</v>
      </c>
      <c r="F5339" s="1">
        <v>22</v>
      </c>
      <c r="G5339" s="1" t="s">
        <v>7568</v>
      </c>
      <c r="H5339" s="1" t="s">
        <v>8499</v>
      </c>
      <c r="I5339" s="1">
        <v>9</v>
      </c>
      <c r="L5339" s="1">
        <v>1</v>
      </c>
      <c r="M5339" s="2" t="s">
        <v>7888</v>
      </c>
      <c r="N5339" s="2" t="s">
        <v>9526</v>
      </c>
      <c r="S5339" s="1" t="s">
        <v>226</v>
      </c>
      <c r="T5339" s="1" t="s">
        <v>8709</v>
      </c>
      <c r="Y5339" s="1" t="s">
        <v>8293</v>
      </c>
      <c r="Z5339" s="1" t="s">
        <v>9523</v>
      </c>
      <c r="AC5339" s="1">
        <v>1</v>
      </c>
      <c r="AD5339" s="1" t="s">
        <v>107</v>
      </c>
      <c r="AE5339" s="1" t="s">
        <v>11521</v>
      </c>
    </row>
    <row r="5340" spans="1:72" ht="13.5" customHeight="1">
      <c r="A5340" s="3" t="str">
        <f>HYPERLINK("http://kyu.snu.ac.kr/sdhj/index.jsp?type=hj/GK14605_00IH_0001_0093.jpg","1720_각북면_93")</f>
        <v>1720_각북면_93</v>
      </c>
      <c r="B5340" s="2">
        <v>1720</v>
      </c>
      <c r="C5340" s="2" t="s">
        <v>15637</v>
      </c>
      <c r="D5340" s="2" t="s">
        <v>15638</v>
      </c>
      <c r="E5340" s="2">
        <v>5339</v>
      </c>
      <c r="F5340" s="1">
        <v>22</v>
      </c>
      <c r="G5340" s="1" t="s">
        <v>7568</v>
      </c>
      <c r="H5340" s="1" t="s">
        <v>8499</v>
      </c>
      <c r="I5340" s="1">
        <v>9</v>
      </c>
      <c r="L5340" s="1">
        <v>2</v>
      </c>
      <c r="M5340" s="2" t="s">
        <v>18739</v>
      </c>
      <c r="N5340" s="2" t="s">
        <v>18740</v>
      </c>
      <c r="T5340" s="1" t="s">
        <v>15624</v>
      </c>
      <c r="U5340" s="1" t="s">
        <v>913</v>
      </c>
      <c r="V5340" s="1" t="s">
        <v>15862</v>
      </c>
      <c r="W5340" s="1" t="s">
        <v>38</v>
      </c>
      <c r="X5340" s="1" t="s">
        <v>15655</v>
      </c>
      <c r="Y5340" s="1" t="s">
        <v>7897</v>
      </c>
      <c r="Z5340" s="1" t="s">
        <v>9522</v>
      </c>
      <c r="AA5340" s="1" t="s">
        <v>17628</v>
      </c>
      <c r="AB5340" s="1" t="s">
        <v>11497</v>
      </c>
      <c r="AC5340" s="1">
        <v>31</v>
      </c>
      <c r="AD5340" s="1" t="s">
        <v>445</v>
      </c>
      <c r="AE5340" s="1" t="s">
        <v>11541</v>
      </c>
      <c r="AJ5340" s="1" t="s">
        <v>17</v>
      </c>
      <c r="AK5340" s="1" t="s">
        <v>11718</v>
      </c>
      <c r="AL5340" s="1" t="s">
        <v>41</v>
      </c>
      <c r="AM5340" s="1" t="s">
        <v>11660</v>
      </c>
      <c r="AT5340" s="1" t="s">
        <v>44</v>
      </c>
      <c r="AU5340" s="1" t="s">
        <v>8875</v>
      </c>
      <c r="AV5340" s="1" t="s">
        <v>7824</v>
      </c>
      <c r="AW5340" s="1" t="s">
        <v>12048</v>
      </c>
      <c r="BG5340" s="1" t="s">
        <v>44</v>
      </c>
      <c r="BH5340" s="1" t="s">
        <v>8875</v>
      </c>
      <c r="BI5340" s="1" t="s">
        <v>7825</v>
      </c>
      <c r="BJ5340" s="1" t="s">
        <v>12717</v>
      </c>
      <c r="BK5340" s="1" t="s">
        <v>2107</v>
      </c>
      <c r="BL5340" s="1" t="s">
        <v>13484</v>
      </c>
      <c r="BM5340" s="1" t="s">
        <v>6999</v>
      </c>
      <c r="BN5340" s="1" t="s">
        <v>12183</v>
      </c>
      <c r="BQ5340" s="1" t="s">
        <v>7826</v>
      </c>
      <c r="BR5340" s="1" t="s">
        <v>14067</v>
      </c>
      <c r="BS5340" s="1" t="s">
        <v>2551</v>
      </c>
      <c r="BT5340" s="1" t="s">
        <v>11737</v>
      </c>
    </row>
    <row r="5341" spans="1:72" ht="13.5" customHeight="1">
      <c r="A5341" s="3" t="str">
        <f>HYPERLINK("http://kyu.snu.ac.kr/sdhj/index.jsp?type=hj/GK14605_00IH_0001_0093.jpg","1720_각북면_93")</f>
        <v>1720_각북면_93</v>
      </c>
      <c r="B5341" s="2">
        <v>1720</v>
      </c>
      <c r="C5341" s="2" t="s">
        <v>16601</v>
      </c>
      <c r="D5341" s="2" t="s">
        <v>16602</v>
      </c>
      <c r="E5341" s="2">
        <v>5340</v>
      </c>
      <c r="F5341" s="1">
        <v>22</v>
      </c>
      <c r="G5341" s="1" t="s">
        <v>7568</v>
      </c>
      <c r="H5341" s="1" t="s">
        <v>8499</v>
      </c>
      <c r="I5341" s="1">
        <v>9</v>
      </c>
      <c r="L5341" s="1">
        <v>1</v>
      </c>
      <c r="M5341" s="2" t="s">
        <v>18739</v>
      </c>
      <c r="N5341" s="2" t="s">
        <v>18740</v>
      </c>
      <c r="S5341" s="1" t="s">
        <v>51</v>
      </c>
      <c r="T5341" s="1" t="s">
        <v>1413</v>
      </c>
      <c r="W5341" s="1" t="s">
        <v>128</v>
      </c>
      <c r="X5341" s="1" t="s">
        <v>9270</v>
      </c>
      <c r="Y5341" s="1" t="s">
        <v>53</v>
      </c>
      <c r="Z5341" s="1" t="s">
        <v>9315</v>
      </c>
      <c r="AC5341" s="1">
        <v>28</v>
      </c>
      <c r="AD5341" s="1" t="s">
        <v>95</v>
      </c>
      <c r="AE5341" s="1" t="s">
        <v>11539</v>
      </c>
      <c r="AJ5341" s="1" t="s">
        <v>17</v>
      </c>
      <c r="AK5341" s="1" t="s">
        <v>11718</v>
      </c>
      <c r="AL5341" s="1" t="s">
        <v>118</v>
      </c>
      <c r="AM5341" s="1" t="s">
        <v>11738</v>
      </c>
      <c r="AT5341" s="1" t="s">
        <v>44</v>
      </c>
      <c r="AU5341" s="1" t="s">
        <v>8875</v>
      </c>
      <c r="AV5341" s="1" t="s">
        <v>7898</v>
      </c>
      <c r="AW5341" s="1" t="s">
        <v>12047</v>
      </c>
      <c r="BG5341" s="1" t="s">
        <v>153</v>
      </c>
      <c r="BH5341" s="1" t="s">
        <v>8874</v>
      </c>
      <c r="BI5341" s="1" t="s">
        <v>392</v>
      </c>
      <c r="BJ5341" s="1" t="s">
        <v>11345</v>
      </c>
      <c r="BK5341" s="1" t="s">
        <v>153</v>
      </c>
      <c r="BL5341" s="1" t="s">
        <v>8874</v>
      </c>
      <c r="BM5341" s="1" t="s">
        <v>3449</v>
      </c>
      <c r="BN5341" s="1" t="s">
        <v>9516</v>
      </c>
      <c r="BO5341" s="1" t="s">
        <v>88</v>
      </c>
      <c r="BP5341" s="1" t="s">
        <v>8828</v>
      </c>
      <c r="BQ5341" s="1" t="s">
        <v>7856</v>
      </c>
      <c r="BR5341" s="1" t="s">
        <v>14066</v>
      </c>
      <c r="BS5341" s="1" t="s">
        <v>815</v>
      </c>
      <c r="BT5341" s="1" t="s">
        <v>17625</v>
      </c>
    </row>
    <row r="5342" spans="1:72" ht="13.5" customHeight="1">
      <c r="A5342" s="3" t="str">
        <f>HYPERLINK("http://kyu.snu.ac.kr/sdhj/index.jsp?type=hj/GK14605_00IH_0001_0093.jpg","1720_각북면_93")</f>
        <v>1720_각북면_93</v>
      </c>
      <c r="B5342" s="2">
        <v>1720</v>
      </c>
      <c r="C5342" s="2" t="s">
        <v>15678</v>
      </c>
      <c r="D5342" s="2" t="s">
        <v>15679</v>
      </c>
      <c r="E5342" s="2">
        <v>5341</v>
      </c>
      <c r="F5342" s="1">
        <v>22</v>
      </c>
      <c r="G5342" s="1" t="s">
        <v>7568</v>
      </c>
      <c r="H5342" s="1" t="s">
        <v>8499</v>
      </c>
      <c r="I5342" s="1">
        <v>9</v>
      </c>
      <c r="L5342" s="1">
        <v>1</v>
      </c>
      <c r="M5342" s="2" t="s">
        <v>18739</v>
      </c>
      <c r="N5342" s="2" t="s">
        <v>18740</v>
      </c>
      <c r="S5342" s="1" t="s">
        <v>68</v>
      </c>
      <c r="T5342" s="1" t="s">
        <v>8708</v>
      </c>
      <c r="Y5342" s="1" t="s">
        <v>53</v>
      </c>
      <c r="Z5342" s="1" t="s">
        <v>9315</v>
      </c>
      <c r="AC5342" s="1">
        <v>7</v>
      </c>
      <c r="AD5342" s="1" t="s">
        <v>454</v>
      </c>
      <c r="AE5342" s="1" t="s">
        <v>11543</v>
      </c>
    </row>
    <row r="5343" spans="1:72" ht="13.5" customHeight="1">
      <c r="A5343" s="3" t="str">
        <f>HYPERLINK("http://kyu.snu.ac.kr/sdhj/index.jsp?type=hj/GK14605_00IH_0001_0093.jpg","1720_각북면_93")</f>
        <v>1720_각북면_93</v>
      </c>
      <c r="B5343" s="2">
        <v>1720</v>
      </c>
      <c r="C5343" s="2" t="s">
        <v>15637</v>
      </c>
      <c r="D5343" s="2" t="s">
        <v>15638</v>
      </c>
      <c r="E5343" s="2">
        <v>5342</v>
      </c>
      <c r="F5343" s="1">
        <v>22</v>
      </c>
      <c r="G5343" s="1" t="s">
        <v>7568</v>
      </c>
      <c r="H5343" s="1" t="s">
        <v>8499</v>
      </c>
      <c r="I5343" s="1">
        <v>9</v>
      </c>
      <c r="L5343" s="1">
        <v>1</v>
      </c>
      <c r="M5343" s="2" t="s">
        <v>18739</v>
      </c>
      <c r="N5343" s="2" t="s">
        <v>18740</v>
      </c>
      <c r="S5343" s="1" t="s">
        <v>68</v>
      </c>
      <c r="T5343" s="1" t="s">
        <v>8708</v>
      </c>
      <c r="Y5343" s="1" t="s">
        <v>53</v>
      </c>
      <c r="Z5343" s="1" t="s">
        <v>9315</v>
      </c>
      <c r="AC5343" s="1">
        <v>4</v>
      </c>
      <c r="AD5343" s="1" t="s">
        <v>105</v>
      </c>
      <c r="AE5343" s="1" t="s">
        <v>11518</v>
      </c>
    </row>
    <row r="5344" spans="1:72" ht="13.5" customHeight="1">
      <c r="A5344" s="3" t="str">
        <f>HYPERLINK("http://kyu.snu.ac.kr/sdhj/index.jsp?type=hj/GK14605_00IH_0001_0093.jpg","1720_각북면_93")</f>
        <v>1720_각북면_93</v>
      </c>
      <c r="B5344" s="2">
        <v>1720</v>
      </c>
      <c r="C5344" s="2" t="s">
        <v>15637</v>
      </c>
      <c r="D5344" s="2" t="s">
        <v>15638</v>
      </c>
      <c r="E5344" s="2">
        <v>5343</v>
      </c>
      <c r="F5344" s="1">
        <v>22</v>
      </c>
      <c r="G5344" s="1" t="s">
        <v>7568</v>
      </c>
      <c r="H5344" s="1" t="s">
        <v>8499</v>
      </c>
      <c r="I5344" s="1">
        <v>9</v>
      </c>
      <c r="L5344" s="1">
        <v>1</v>
      </c>
      <c r="M5344" s="2" t="s">
        <v>18739</v>
      </c>
      <c r="N5344" s="2" t="s">
        <v>18740</v>
      </c>
      <c r="S5344" s="1" t="s">
        <v>190</v>
      </c>
      <c r="T5344" s="1" t="s">
        <v>8713</v>
      </c>
      <c r="Y5344" s="1" t="s">
        <v>6799</v>
      </c>
      <c r="Z5344" s="1" t="s">
        <v>9521</v>
      </c>
      <c r="AC5344" s="1">
        <v>1</v>
      </c>
      <c r="AD5344" s="1" t="s">
        <v>107</v>
      </c>
      <c r="AE5344" s="1" t="s">
        <v>11521</v>
      </c>
      <c r="AF5344" s="1" t="s">
        <v>135</v>
      </c>
      <c r="AG5344" s="1" t="s">
        <v>11569</v>
      </c>
    </row>
    <row r="5345" spans="1:72" ht="13.5" customHeight="1">
      <c r="A5345" s="3" t="str">
        <f>HYPERLINK("http://kyu.snu.ac.kr/sdhj/index.jsp?type=hj/GK14605_00IH_0001_0093.jpg","1720_각북면_93")</f>
        <v>1720_각북면_93</v>
      </c>
      <c r="B5345" s="2">
        <v>1720</v>
      </c>
      <c r="C5345" s="2" t="s">
        <v>15637</v>
      </c>
      <c r="D5345" s="2" t="s">
        <v>15638</v>
      </c>
      <c r="E5345" s="2">
        <v>5344</v>
      </c>
      <c r="F5345" s="1">
        <v>22</v>
      </c>
      <c r="G5345" s="1" t="s">
        <v>7568</v>
      </c>
      <c r="H5345" s="1" t="s">
        <v>8499</v>
      </c>
      <c r="I5345" s="1">
        <v>9</v>
      </c>
      <c r="L5345" s="1">
        <v>1</v>
      </c>
      <c r="M5345" s="2" t="s">
        <v>18739</v>
      </c>
      <c r="N5345" s="2" t="s">
        <v>18740</v>
      </c>
      <c r="T5345" s="1" t="s">
        <v>15640</v>
      </c>
      <c r="U5345" s="1" t="s">
        <v>3461</v>
      </c>
      <c r="V5345" s="1" t="s">
        <v>8877</v>
      </c>
      <c r="Y5345" s="1" t="s">
        <v>524</v>
      </c>
      <c r="Z5345" s="1" t="s">
        <v>9520</v>
      </c>
      <c r="AC5345" s="1">
        <v>10</v>
      </c>
      <c r="AD5345" s="1" t="s">
        <v>138</v>
      </c>
      <c r="AE5345" s="1" t="s">
        <v>11522</v>
      </c>
      <c r="AF5345" s="1" t="s">
        <v>135</v>
      </c>
      <c r="AG5345" s="1" t="s">
        <v>11569</v>
      </c>
      <c r="AT5345" s="1" t="s">
        <v>390</v>
      </c>
      <c r="AU5345" s="1" t="s">
        <v>11984</v>
      </c>
      <c r="AV5345" s="1" t="s">
        <v>7832</v>
      </c>
      <c r="AW5345" s="1" t="s">
        <v>15378</v>
      </c>
      <c r="BB5345" s="1" t="s">
        <v>274</v>
      </c>
      <c r="BC5345" s="1" t="s">
        <v>8855</v>
      </c>
      <c r="BD5345" s="1" t="s">
        <v>3159</v>
      </c>
      <c r="BE5345" s="1" t="s">
        <v>11085</v>
      </c>
    </row>
    <row r="5346" spans="1:72" ht="13.5" customHeight="1">
      <c r="A5346" s="3" t="str">
        <f>HYPERLINK("http://kyu.snu.ac.kr/sdhj/index.jsp?type=hj/GK14605_00IH_0001_0093.jpg","1720_각북면_93")</f>
        <v>1720_각북면_93</v>
      </c>
      <c r="B5346" s="2">
        <v>1720</v>
      </c>
      <c r="C5346" s="2" t="s">
        <v>15668</v>
      </c>
      <c r="D5346" s="2" t="s">
        <v>15669</v>
      </c>
      <c r="E5346" s="2">
        <v>5345</v>
      </c>
      <c r="F5346" s="1">
        <v>22</v>
      </c>
      <c r="G5346" s="1" t="s">
        <v>7568</v>
      </c>
      <c r="H5346" s="1" t="s">
        <v>8499</v>
      </c>
      <c r="I5346" s="1">
        <v>9</v>
      </c>
      <c r="L5346" s="1">
        <v>3</v>
      </c>
      <c r="M5346" s="2" t="s">
        <v>18741</v>
      </c>
      <c r="N5346" s="2" t="s">
        <v>18742</v>
      </c>
      <c r="T5346" s="1" t="s">
        <v>15624</v>
      </c>
      <c r="U5346" s="1" t="s">
        <v>227</v>
      </c>
      <c r="V5346" s="1" t="s">
        <v>15676</v>
      </c>
      <c r="W5346" s="1" t="s">
        <v>38</v>
      </c>
      <c r="X5346" s="1" t="s">
        <v>15655</v>
      </c>
      <c r="Y5346" s="1" t="s">
        <v>4039</v>
      </c>
      <c r="Z5346" s="1" t="s">
        <v>9519</v>
      </c>
      <c r="AC5346" s="1">
        <v>38</v>
      </c>
      <c r="AD5346" s="1" t="s">
        <v>76</v>
      </c>
      <c r="AE5346" s="1" t="s">
        <v>11537</v>
      </c>
      <c r="AJ5346" s="1" t="s">
        <v>17</v>
      </c>
      <c r="AK5346" s="1" t="s">
        <v>11718</v>
      </c>
      <c r="AL5346" s="1" t="s">
        <v>50</v>
      </c>
      <c r="AM5346" s="1" t="s">
        <v>15656</v>
      </c>
      <c r="AT5346" s="1" t="s">
        <v>153</v>
      </c>
      <c r="AU5346" s="1" t="s">
        <v>8874</v>
      </c>
      <c r="AV5346" s="1" t="s">
        <v>8479</v>
      </c>
      <c r="AW5346" s="1" t="s">
        <v>12046</v>
      </c>
      <c r="BG5346" s="1" t="s">
        <v>5636</v>
      </c>
      <c r="BH5346" s="1" t="s">
        <v>12948</v>
      </c>
      <c r="BI5346" s="1" t="s">
        <v>2106</v>
      </c>
      <c r="BJ5346" s="1" t="s">
        <v>13030</v>
      </c>
      <c r="BK5346" s="1" t="s">
        <v>2107</v>
      </c>
      <c r="BL5346" s="1" t="s">
        <v>13484</v>
      </c>
      <c r="BM5346" s="1" t="s">
        <v>1415</v>
      </c>
      <c r="BN5346" s="1" t="s">
        <v>12301</v>
      </c>
      <c r="BO5346" s="1" t="s">
        <v>428</v>
      </c>
      <c r="BP5346" s="1" t="s">
        <v>11968</v>
      </c>
      <c r="BQ5346" s="1" t="s">
        <v>2286</v>
      </c>
      <c r="BR5346" s="1" t="s">
        <v>14909</v>
      </c>
      <c r="BS5346" s="1" t="s">
        <v>41</v>
      </c>
      <c r="BT5346" s="1" t="s">
        <v>11660</v>
      </c>
    </row>
    <row r="5347" spans="1:72" ht="13.5" customHeight="1">
      <c r="A5347" s="3" t="str">
        <f>HYPERLINK("http://kyu.snu.ac.kr/sdhj/index.jsp?type=hj/GK14605_00IH_0001_0093.jpg","1720_각북면_93")</f>
        <v>1720_각북면_93</v>
      </c>
      <c r="B5347" s="2">
        <v>1720</v>
      </c>
      <c r="C5347" s="2" t="s">
        <v>15918</v>
      </c>
      <c r="D5347" s="2" t="s">
        <v>15919</v>
      </c>
      <c r="E5347" s="2">
        <v>5346</v>
      </c>
      <c r="F5347" s="1">
        <v>22</v>
      </c>
      <c r="G5347" s="1" t="s">
        <v>7568</v>
      </c>
      <c r="H5347" s="1" t="s">
        <v>8499</v>
      </c>
      <c r="I5347" s="1">
        <v>9</v>
      </c>
      <c r="L5347" s="1">
        <v>3</v>
      </c>
      <c r="M5347" s="2" t="s">
        <v>18741</v>
      </c>
      <c r="N5347" s="2" t="s">
        <v>18742</v>
      </c>
      <c r="S5347" s="1" t="s">
        <v>51</v>
      </c>
      <c r="T5347" s="1" t="s">
        <v>1413</v>
      </c>
      <c r="W5347" s="1" t="s">
        <v>2317</v>
      </c>
      <c r="X5347" s="1" t="s">
        <v>9288</v>
      </c>
      <c r="Y5347" s="1" t="s">
        <v>53</v>
      </c>
      <c r="Z5347" s="1" t="s">
        <v>9315</v>
      </c>
      <c r="AC5347" s="1">
        <v>53</v>
      </c>
      <c r="AD5347" s="1" t="s">
        <v>798</v>
      </c>
      <c r="AE5347" s="1" t="s">
        <v>11550</v>
      </c>
      <c r="AJ5347" s="1" t="s">
        <v>17</v>
      </c>
      <c r="AK5347" s="1" t="s">
        <v>11718</v>
      </c>
      <c r="AL5347" s="1" t="s">
        <v>1367</v>
      </c>
      <c r="AM5347" s="1" t="s">
        <v>16355</v>
      </c>
      <c r="AT5347" s="1" t="s">
        <v>153</v>
      </c>
      <c r="AU5347" s="1" t="s">
        <v>8874</v>
      </c>
      <c r="AV5347" s="1" t="s">
        <v>1433</v>
      </c>
      <c r="AW5347" s="1" t="s">
        <v>10890</v>
      </c>
      <c r="BG5347" s="1" t="s">
        <v>153</v>
      </c>
      <c r="BH5347" s="1" t="s">
        <v>8874</v>
      </c>
      <c r="BI5347" s="1" t="s">
        <v>1795</v>
      </c>
      <c r="BJ5347" s="1" t="s">
        <v>13029</v>
      </c>
      <c r="BK5347" s="1" t="s">
        <v>153</v>
      </c>
      <c r="BL5347" s="1" t="s">
        <v>8874</v>
      </c>
      <c r="BM5347" s="1" t="s">
        <v>5802</v>
      </c>
      <c r="BN5347" s="1" t="s">
        <v>13605</v>
      </c>
      <c r="BQ5347" s="1" t="s">
        <v>7899</v>
      </c>
      <c r="BR5347" s="1" t="s">
        <v>14065</v>
      </c>
      <c r="BS5347" s="1" t="s">
        <v>96</v>
      </c>
      <c r="BT5347" s="1" t="s">
        <v>11726</v>
      </c>
    </row>
    <row r="5348" spans="1:72" ht="13.5" customHeight="1">
      <c r="A5348" s="3" t="str">
        <f>HYPERLINK("http://kyu.snu.ac.kr/sdhj/index.jsp?type=hj/GK14605_00IH_0001_0093.jpg","1720_각북면_93")</f>
        <v>1720_각북면_93</v>
      </c>
      <c r="B5348" s="2">
        <v>1720</v>
      </c>
      <c r="C5348" s="2" t="s">
        <v>15733</v>
      </c>
      <c r="D5348" s="2" t="s">
        <v>15734</v>
      </c>
      <c r="E5348" s="2">
        <v>5347</v>
      </c>
      <c r="F5348" s="1">
        <v>22</v>
      </c>
      <c r="G5348" s="1" t="s">
        <v>7568</v>
      </c>
      <c r="H5348" s="1" t="s">
        <v>8499</v>
      </c>
      <c r="I5348" s="1">
        <v>9</v>
      </c>
      <c r="L5348" s="1">
        <v>3</v>
      </c>
      <c r="M5348" s="2" t="s">
        <v>18741</v>
      </c>
      <c r="N5348" s="2" t="s">
        <v>18742</v>
      </c>
      <c r="S5348" s="1" t="s">
        <v>226</v>
      </c>
      <c r="T5348" s="1" t="s">
        <v>8709</v>
      </c>
      <c r="Y5348" s="1" t="s">
        <v>53</v>
      </c>
      <c r="Z5348" s="1" t="s">
        <v>9315</v>
      </c>
      <c r="AC5348" s="1">
        <v>16</v>
      </c>
      <c r="AD5348" s="1" t="s">
        <v>160</v>
      </c>
      <c r="AE5348" s="1" t="s">
        <v>11534</v>
      </c>
    </row>
    <row r="5349" spans="1:72" ht="13.5" customHeight="1">
      <c r="A5349" s="3" t="str">
        <f>HYPERLINK("http://kyu.snu.ac.kr/sdhj/index.jsp?type=hj/GK14605_00IH_0001_0093.jpg","1720_각북면_93")</f>
        <v>1720_각북면_93</v>
      </c>
      <c r="B5349" s="2">
        <v>1720</v>
      </c>
      <c r="C5349" s="2" t="s">
        <v>15637</v>
      </c>
      <c r="D5349" s="2" t="s">
        <v>15638</v>
      </c>
      <c r="E5349" s="2">
        <v>5348</v>
      </c>
      <c r="F5349" s="1">
        <v>22</v>
      </c>
      <c r="G5349" s="1" t="s">
        <v>7568</v>
      </c>
      <c r="H5349" s="1" t="s">
        <v>8499</v>
      </c>
      <c r="I5349" s="1">
        <v>9</v>
      </c>
      <c r="L5349" s="1">
        <v>3</v>
      </c>
      <c r="M5349" s="2" t="s">
        <v>18741</v>
      </c>
      <c r="N5349" s="2" t="s">
        <v>18742</v>
      </c>
      <c r="S5349" s="1" t="s">
        <v>559</v>
      </c>
      <c r="T5349" s="1" t="s">
        <v>8724</v>
      </c>
      <c r="U5349" s="1" t="s">
        <v>266</v>
      </c>
      <c r="V5349" s="1" t="s">
        <v>8830</v>
      </c>
      <c r="Y5349" s="1" t="s">
        <v>18861</v>
      </c>
      <c r="Z5349" s="1" t="s">
        <v>15356</v>
      </c>
      <c r="AC5349" s="1">
        <v>16</v>
      </c>
      <c r="AD5349" s="1" t="s">
        <v>160</v>
      </c>
      <c r="AE5349" s="1" t="s">
        <v>11534</v>
      </c>
      <c r="AF5349" s="1" t="s">
        <v>135</v>
      </c>
      <c r="AG5349" s="1" t="s">
        <v>11569</v>
      </c>
    </row>
    <row r="5350" spans="1:72" ht="13.5" customHeight="1">
      <c r="A5350" s="3" t="str">
        <f>HYPERLINK("http://kyu.snu.ac.kr/sdhj/index.jsp?type=hj/GK14605_00IH_0001_0093.jpg","1720_각북면_93")</f>
        <v>1720_각북면_93</v>
      </c>
      <c r="B5350" s="2">
        <v>1720</v>
      </c>
      <c r="C5350" s="2" t="s">
        <v>15637</v>
      </c>
      <c r="D5350" s="2" t="s">
        <v>15638</v>
      </c>
      <c r="E5350" s="2">
        <v>5349</v>
      </c>
      <c r="F5350" s="1">
        <v>22</v>
      </c>
      <c r="G5350" s="1" t="s">
        <v>7568</v>
      </c>
      <c r="H5350" s="1" t="s">
        <v>8499</v>
      </c>
      <c r="I5350" s="1">
        <v>9</v>
      </c>
      <c r="L5350" s="1">
        <v>4</v>
      </c>
      <c r="M5350" s="2" t="s">
        <v>7586</v>
      </c>
      <c r="N5350" s="2" t="s">
        <v>11816</v>
      </c>
      <c r="T5350" s="1" t="s">
        <v>15624</v>
      </c>
      <c r="U5350" s="1" t="s">
        <v>215</v>
      </c>
      <c r="V5350" s="1" t="s">
        <v>8866</v>
      </c>
      <c r="W5350" s="1" t="s">
        <v>128</v>
      </c>
      <c r="X5350" s="1" t="s">
        <v>9270</v>
      </c>
      <c r="Y5350" s="1" t="s">
        <v>7900</v>
      </c>
      <c r="Z5350" s="1" t="s">
        <v>9518</v>
      </c>
      <c r="AC5350" s="1">
        <v>55</v>
      </c>
      <c r="AD5350" s="1" t="s">
        <v>289</v>
      </c>
      <c r="AE5350" s="1" t="s">
        <v>11559</v>
      </c>
      <c r="AJ5350" s="1" t="s">
        <v>17</v>
      </c>
      <c r="AK5350" s="1" t="s">
        <v>11718</v>
      </c>
      <c r="AL5350" s="1" t="s">
        <v>348</v>
      </c>
      <c r="AM5350" s="1" t="s">
        <v>11184</v>
      </c>
      <c r="AT5350" s="1" t="s">
        <v>215</v>
      </c>
      <c r="AU5350" s="1" t="s">
        <v>8866</v>
      </c>
      <c r="AV5350" s="1" t="s">
        <v>2413</v>
      </c>
      <c r="AW5350" s="1" t="s">
        <v>9517</v>
      </c>
      <c r="BG5350" s="1" t="s">
        <v>7901</v>
      </c>
      <c r="BH5350" s="1" t="s">
        <v>12947</v>
      </c>
      <c r="BI5350" s="1" t="s">
        <v>18894</v>
      </c>
      <c r="BJ5350" s="1" t="s">
        <v>16291</v>
      </c>
      <c r="BK5350" s="1" t="s">
        <v>7902</v>
      </c>
      <c r="BL5350" s="1" t="s">
        <v>15620</v>
      </c>
      <c r="BM5350" s="1" t="s">
        <v>18942</v>
      </c>
      <c r="BN5350" s="1" t="s">
        <v>17492</v>
      </c>
      <c r="BO5350" s="1" t="s">
        <v>46</v>
      </c>
      <c r="BP5350" s="1" t="s">
        <v>11959</v>
      </c>
      <c r="BQ5350" s="1" t="s">
        <v>2416</v>
      </c>
      <c r="BR5350" s="1" t="s">
        <v>14064</v>
      </c>
      <c r="BS5350" s="1" t="s">
        <v>118</v>
      </c>
      <c r="BT5350" s="1" t="s">
        <v>11738</v>
      </c>
    </row>
    <row r="5351" spans="1:72" ht="13.5" customHeight="1">
      <c r="A5351" s="3" t="str">
        <f>HYPERLINK("http://kyu.snu.ac.kr/sdhj/index.jsp?type=hj/GK14605_00IH_0001_0093.jpg","1720_각북면_93")</f>
        <v>1720_각북면_93</v>
      </c>
      <c r="B5351" s="2">
        <v>1720</v>
      </c>
      <c r="C5351" s="2" t="s">
        <v>15932</v>
      </c>
      <c r="D5351" s="2" t="s">
        <v>15933</v>
      </c>
      <c r="E5351" s="2">
        <v>5350</v>
      </c>
      <c r="F5351" s="1">
        <v>22</v>
      </c>
      <c r="G5351" s="1" t="s">
        <v>7568</v>
      </c>
      <c r="H5351" s="1" t="s">
        <v>8499</v>
      </c>
      <c r="I5351" s="1">
        <v>9</v>
      </c>
      <c r="L5351" s="1">
        <v>4</v>
      </c>
      <c r="M5351" s="2" t="s">
        <v>7586</v>
      </c>
      <c r="N5351" s="2" t="s">
        <v>11816</v>
      </c>
      <c r="S5351" s="1" t="s">
        <v>51</v>
      </c>
      <c r="T5351" s="1" t="s">
        <v>1413</v>
      </c>
      <c r="W5351" s="1" t="s">
        <v>1307</v>
      </c>
      <c r="X5351" s="1" t="s">
        <v>9271</v>
      </c>
      <c r="Y5351" s="1" t="s">
        <v>129</v>
      </c>
      <c r="Z5351" s="1" t="s">
        <v>9465</v>
      </c>
      <c r="AC5351" s="1">
        <v>50</v>
      </c>
      <c r="AD5351" s="1" t="s">
        <v>54</v>
      </c>
      <c r="AE5351" s="1" t="s">
        <v>11446</v>
      </c>
      <c r="AJ5351" s="1" t="s">
        <v>461</v>
      </c>
      <c r="AK5351" s="1" t="s">
        <v>11719</v>
      </c>
      <c r="AL5351" s="1" t="s">
        <v>202</v>
      </c>
      <c r="AM5351" s="1" t="s">
        <v>11631</v>
      </c>
      <c r="AT5351" s="1" t="s">
        <v>215</v>
      </c>
      <c r="AU5351" s="1" t="s">
        <v>8866</v>
      </c>
      <c r="AV5351" s="1" t="s">
        <v>7903</v>
      </c>
      <c r="AW5351" s="1" t="s">
        <v>12045</v>
      </c>
      <c r="BG5351" s="1" t="s">
        <v>2679</v>
      </c>
      <c r="BH5351" s="1" t="s">
        <v>11970</v>
      </c>
      <c r="BI5351" s="1" t="s">
        <v>7904</v>
      </c>
      <c r="BJ5351" s="1" t="s">
        <v>13028</v>
      </c>
      <c r="BK5351" s="1" t="s">
        <v>46</v>
      </c>
      <c r="BL5351" s="1" t="s">
        <v>11959</v>
      </c>
      <c r="BM5351" s="1" t="s">
        <v>1974</v>
      </c>
      <c r="BN5351" s="1" t="s">
        <v>9906</v>
      </c>
      <c r="BO5351" s="1" t="s">
        <v>46</v>
      </c>
      <c r="BP5351" s="1" t="s">
        <v>11959</v>
      </c>
      <c r="BQ5351" s="1" t="s">
        <v>7905</v>
      </c>
      <c r="BR5351" s="1" t="s">
        <v>14063</v>
      </c>
      <c r="BS5351" s="1" t="s">
        <v>1510</v>
      </c>
      <c r="BT5351" s="1" t="s">
        <v>11754</v>
      </c>
    </row>
    <row r="5352" spans="1:72" ht="13.5" customHeight="1">
      <c r="A5352" s="3" t="str">
        <f>HYPERLINK("http://kyu.snu.ac.kr/sdhj/index.jsp?type=hj/GK14605_00IH_0001_0093.jpg","1720_각북면_93")</f>
        <v>1720_각북면_93</v>
      </c>
      <c r="B5352" s="2">
        <v>1720</v>
      </c>
      <c r="C5352" s="2" t="s">
        <v>15666</v>
      </c>
      <c r="D5352" s="2" t="s">
        <v>15667</v>
      </c>
      <c r="E5352" s="2">
        <v>5351</v>
      </c>
      <c r="F5352" s="1">
        <v>22</v>
      </c>
      <c r="G5352" s="1" t="s">
        <v>7568</v>
      </c>
      <c r="H5352" s="1" t="s">
        <v>8499</v>
      </c>
      <c r="I5352" s="1">
        <v>9</v>
      </c>
      <c r="L5352" s="1">
        <v>4</v>
      </c>
      <c r="M5352" s="2" t="s">
        <v>7586</v>
      </c>
      <c r="N5352" s="2" t="s">
        <v>11816</v>
      </c>
      <c r="S5352" s="1" t="s">
        <v>126</v>
      </c>
      <c r="T5352" s="1" t="s">
        <v>15654</v>
      </c>
      <c r="Y5352" s="1" t="s">
        <v>2413</v>
      </c>
      <c r="Z5352" s="1" t="s">
        <v>9517</v>
      </c>
      <c r="AC5352" s="1">
        <v>81</v>
      </c>
      <c r="AD5352" s="1" t="s">
        <v>192</v>
      </c>
      <c r="AE5352" s="1" t="s">
        <v>10512</v>
      </c>
    </row>
    <row r="5353" spans="1:72" ht="13.5" customHeight="1">
      <c r="A5353" s="3" t="str">
        <f>HYPERLINK("http://kyu.snu.ac.kr/sdhj/index.jsp?type=hj/GK14605_00IH_0001_0093.jpg","1720_각북면_93")</f>
        <v>1720_각북면_93</v>
      </c>
      <c r="B5353" s="2">
        <v>1720</v>
      </c>
      <c r="C5353" s="2" t="s">
        <v>15637</v>
      </c>
      <c r="D5353" s="2" t="s">
        <v>15638</v>
      </c>
      <c r="E5353" s="2">
        <v>5352</v>
      </c>
      <c r="F5353" s="1">
        <v>22</v>
      </c>
      <c r="G5353" s="1" t="s">
        <v>7568</v>
      </c>
      <c r="H5353" s="1" t="s">
        <v>8499</v>
      </c>
      <c r="I5353" s="1">
        <v>9</v>
      </c>
      <c r="L5353" s="1">
        <v>4</v>
      </c>
      <c r="M5353" s="2" t="s">
        <v>7586</v>
      </c>
      <c r="N5353" s="2" t="s">
        <v>11816</v>
      </c>
      <c r="S5353" s="1" t="s">
        <v>6320</v>
      </c>
      <c r="T5353" s="1" t="s">
        <v>8732</v>
      </c>
      <c r="Y5353" s="1" t="s">
        <v>3449</v>
      </c>
      <c r="Z5353" s="1" t="s">
        <v>9516</v>
      </c>
      <c r="AC5353" s="1">
        <v>3</v>
      </c>
      <c r="AD5353" s="1" t="s">
        <v>561</v>
      </c>
      <c r="AE5353" s="1" t="s">
        <v>11535</v>
      </c>
      <c r="AF5353" s="1" t="s">
        <v>135</v>
      </c>
      <c r="AG5353" s="1" t="s">
        <v>11569</v>
      </c>
    </row>
    <row r="5354" spans="1:72" ht="13.5" customHeight="1">
      <c r="A5354" s="3" t="str">
        <f>HYPERLINK("http://kyu.snu.ac.kr/sdhj/index.jsp?type=hj/GK14605_00IH_0001_0093.jpg","1720_각북면_93")</f>
        <v>1720_각북면_93</v>
      </c>
      <c r="B5354" s="2">
        <v>1720</v>
      </c>
      <c r="C5354" s="2" t="s">
        <v>15741</v>
      </c>
      <c r="D5354" s="2" t="s">
        <v>15742</v>
      </c>
      <c r="E5354" s="2">
        <v>5353</v>
      </c>
      <c r="F5354" s="1">
        <v>22</v>
      </c>
      <c r="G5354" s="1" t="s">
        <v>7568</v>
      </c>
      <c r="H5354" s="1" t="s">
        <v>8499</v>
      </c>
      <c r="I5354" s="1">
        <v>9</v>
      </c>
      <c r="L5354" s="1">
        <v>4</v>
      </c>
      <c r="M5354" s="2" t="s">
        <v>7586</v>
      </c>
      <c r="N5354" s="2" t="s">
        <v>11816</v>
      </c>
      <c r="T5354" s="1" t="s">
        <v>15640</v>
      </c>
      <c r="U5354" s="1" t="s">
        <v>266</v>
      </c>
      <c r="V5354" s="1" t="s">
        <v>8830</v>
      </c>
      <c r="Y5354" s="1" t="s">
        <v>2408</v>
      </c>
      <c r="Z5354" s="1" t="s">
        <v>9515</v>
      </c>
      <c r="AF5354" s="1" t="s">
        <v>267</v>
      </c>
      <c r="AG5354" s="1" t="s">
        <v>11571</v>
      </c>
    </row>
    <row r="5355" spans="1:72" ht="13.5" customHeight="1">
      <c r="A5355" s="3" t="str">
        <f>HYPERLINK("http://kyu.snu.ac.kr/sdhj/index.jsp?type=hj/GK14605_00IH_0001_0093.jpg","1720_각북면_93")</f>
        <v>1720_각북면_93</v>
      </c>
      <c r="B5355" s="2">
        <v>1720</v>
      </c>
      <c r="C5355" s="2" t="s">
        <v>15637</v>
      </c>
      <c r="D5355" s="2" t="s">
        <v>15638</v>
      </c>
      <c r="E5355" s="2">
        <v>5354</v>
      </c>
      <c r="F5355" s="1">
        <v>22</v>
      </c>
      <c r="G5355" s="1" t="s">
        <v>7568</v>
      </c>
      <c r="H5355" s="1" t="s">
        <v>8499</v>
      </c>
      <c r="I5355" s="1">
        <v>9</v>
      </c>
      <c r="L5355" s="1">
        <v>4</v>
      </c>
      <c r="M5355" s="2" t="s">
        <v>7586</v>
      </c>
      <c r="N5355" s="2" t="s">
        <v>11816</v>
      </c>
      <c r="T5355" s="1" t="s">
        <v>15640</v>
      </c>
      <c r="U5355" s="1" t="s">
        <v>266</v>
      </c>
      <c r="V5355" s="1" t="s">
        <v>8830</v>
      </c>
      <c r="Y5355" s="1" t="s">
        <v>2763</v>
      </c>
      <c r="Z5355" s="1" t="s">
        <v>9514</v>
      </c>
      <c r="AC5355" s="1">
        <v>56</v>
      </c>
      <c r="AD5355" s="1" t="s">
        <v>673</v>
      </c>
      <c r="AE5355" s="1" t="s">
        <v>11548</v>
      </c>
      <c r="AT5355" s="1" t="s">
        <v>840</v>
      </c>
      <c r="AU5355" s="1" t="s">
        <v>11962</v>
      </c>
      <c r="AV5355" s="1" t="s">
        <v>1496</v>
      </c>
      <c r="AW5355" s="1" t="s">
        <v>12044</v>
      </c>
      <c r="BB5355" s="1" t="s">
        <v>274</v>
      </c>
      <c r="BC5355" s="1" t="s">
        <v>8855</v>
      </c>
      <c r="BD5355" s="1" t="s">
        <v>3407</v>
      </c>
      <c r="BE5355" s="1" t="s">
        <v>10910</v>
      </c>
    </row>
    <row r="5356" spans="1:72" ht="13.5" customHeight="1">
      <c r="A5356" s="3" t="str">
        <f>HYPERLINK("http://kyu.snu.ac.kr/sdhj/index.jsp?type=hj/GK14605_00IH_0001_0093.jpg","1720_각북면_93")</f>
        <v>1720_각북면_93</v>
      </c>
      <c r="B5356" s="2">
        <v>1720</v>
      </c>
      <c r="C5356" s="2" t="s">
        <v>15637</v>
      </c>
      <c r="D5356" s="2" t="s">
        <v>15638</v>
      </c>
      <c r="E5356" s="2">
        <v>5355</v>
      </c>
      <c r="F5356" s="1">
        <v>22</v>
      </c>
      <c r="G5356" s="1" t="s">
        <v>7568</v>
      </c>
      <c r="H5356" s="1" t="s">
        <v>8499</v>
      </c>
      <c r="I5356" s="1">
        <v>9</v>
      </c>
      <c r="L5356" s="1">
        <v>4</v>
      </c>
      <c r="M5356" s="2" t="s">
        <v>7586</v>
      </c>
      <c r="N5356" s="2" t="s">
        <v>11816</v>
      </c>
      <c r="T5356" s="1" t="s">
        <v>15640</v>
      </c>
      <c r="U5356" s="1" t="s">
        <v>77</v>
      </c>
      <c r="V5356" s="1" t="s">
        <v>8853</v>
      </c>
      <c r="Y5356" s="1" t="s">
        <v>2878</v>
      </c>
      <c r="Z5356" s="1" t="s">
        <v>9513</v>
      </c>
      <c r="AF5356" s="1" t="s">
        <v>267</v>
      </c>
      <c r="AG5356" s="1" t="s">
        <v>11571</v>
      </c>
    </row>
    <row r="5357" spans="1:72" ht="13.5" customHeight="1">
      <c r="A5357" s="3" t="str">
        <f>HYPERLINK("http://kyu.snu.ac.kr/sdhj/index.jsp?type=hj/GK14605_00IH_0001_0093.jpg","1720_각북면_93")</f>
        <v>1720_각북면_93</v>
      </c>
      <c r="B5357" s="2">
        <v>1720</v>
      </c>
      <c r="C5357" s="2" t="s">
        <v>15637</v>
      </c>
      <c r="D5357" s="2" t="s">
        <v>15638</v>
      </c>
      <c r="E5357" s="2">
        <v>5356</v>
      </c>
      <c r="F5357" s="1">
        <v>22</v>
      </c>
      <c r="G5357" s="1" t="s">
        <v>7568</v>
      </c>
      <c r="H5357" s="1" t="s">
        <v>8499</v>
      </c>
      <c r="I5357" s="1">
        <v>9</v>
      </c>
      <c r="L5357" s="1">
        <v>4</v>
      </c>
      <c r="M5357" s="2" t="s">
        <v>7586</v>
      </c>
      <c r="N5357" s="2" t="s">
        <v>11816</v>
      </c>
      <c r="T5357" s="1" t="s">
        <v>15640</v>
      </c>
      <c r="U5357" s="1" t="s">
        <v>266</v>
      </c>
      <c r="V5357" s="1" t="s">
        <v>8830</v>
      </c>
      <c r="Y5357" s="1" t="s">
        <v>3370</v>
      </c>
      <c r="Z5357" s="1" t="s">
        <v>9512</v>
      </c>
      <c r="AC5357" s="1">
        <v>49</v>
      </c>
      <c r="AD5357" s="1" t="s">
        <v>181</v>
      </c>
      <c r="AE5357" s="1" t="s">
        <v>11525</v>
      </c>
      <c r="AT5357" s="1" t="s">
        <v>840</v>
      </c>
      <c r="AU5357" s="1" t="s">
        <v>11962</v>
      </c>
      <c r="AV5357" s="1" t="s">
        <v>1595</v>
      </c>
      <c r="AW5357" s="1" t="s">
        <v>9856</v>
      </c>
      <c r="BB5357" s="1" t="s">
        <v>274</v>
      </c>
      <c r="BC5357" s="1" t="s">
        <v>8855</v>
      </c>
      <c r="BD5357" s="1" t="s">
        <v>7906</v>
      </c>
      <c r="BE5357" s="1" t="s">
        <v>12782</v>
      </c>
    </row>
    <row r="5358" spans="1:72" ht="13.5" customHeight="1">
      <c r="A5358" s="3" t="str">
        <f>HYPERLINK("http://kyu.snu.ac.kr/sdhj/index.jsp?type=hj/GK14605_00IH_0001_0093.jpg","1720_각북면_93")</f>
        <v>1720_각북면_93</v>
      </c>
      <c r="B5358" s="2">
        <v>1720</v>
      </c>
      <c r="C5358" s="2" t="s">
        <v>15637</v>
      </c>
      <c r="D5358" s="2" t="s">
        <v>15638</v>
      </c>
      <c r="E5358" s="2">
        <v>5357</v>
      </c>
      <c r="F5358" s="1">
        <v>22</v>
      </c>
      <c r="G5358" s="1" t="s">
        <v>7568</v>
      </c>
      <c r="H5358" s="1" t="s">
        <v>8499</v>
      </c>
      <c r="I5358" s="1">
        <v>9</v>
      </c>
      <c r="L5358" s="1">
        <v>4</v>
      </c>
      <c r="M5358" s="2" t="s">
        <v>7586</v>
      </c>
      <c r="N5358" s="2" t="s">
        <v>11816</v>
      </c>
      <c r="T5358" s="1" t="s">
        <v>15640</v>
      </c>
      <c r="U5358" s="1" t="s">
        <v>266</v>
      </c>
      <c r="V5358" s="1" t="s">
        <v>8830</v>
      </c>
      <c r="Y5358" s="1" t="s">
        <v>1363</v>
      </c>
      <c r="Z5358" s="1" t="s">
        <v>9511</v>
      </c>
      <c r="AG5358" s="1" t="s">
        <v>16663</v>
      </c>
    </row>
    <row r="5359" spans="1:72" ht="13.5" customHeight="1">
      <c r="A5359" s="3" t="str">
        <f>HYPERLINK("http://kyu.snu.ac.kr/sdhj/index.jsp?type=hj/GK14605_00IH_0001_0093.jpg","1720_각북면_93")</f>
        <v>1720_각북면_93</v>
      </c>
      <c r="B5359" s="2">
        <v>1720</v>
      </c>
      <c r="C5359" s="2" t="s">
        <v>15637</v>
      </c>
      <c r="D5359" s="2" t="s">
        <v>15638</v>
      </c>
      <c r="E5359" s="2">
        <v>5358</v>
      </c>
      <c r="F5359" s="1">
        <v>22</v>
      </c>
      <c r="G5359" s="1" t="s">
        <v>7568</v>
      </c>
      <c r="H5359" s="1" t="s">
        <v>8499</v>
      </c>
      <c r="I5359" s="1">
        <v>9</v>
      </c>
      <c r="L5359" s="1">
        <v>4</v>
      </c>
      <c r="M5359" s="2" t="s">
        <v>7586</v>
      </c>
      <c r="N5359" s="2" t="s">
        <v>11816</v>
      </c>
      <c r="T5359" s="1" t="s">
        <v>15640</v>
      </c>
      <c r="U5359" s="1" t="s">
        <v>266</v>
      </c>
      <c r="V5359" s="1" t="s">
        <v>8830</v>
      </c>
      <c r="Y5359" s="1" t="s">
        <v>14893</v>
      </c>
      <c r="Z5359" s="1" t="s">
        <v>17629</v>
      </c>
      <c r="AF5359" s="1" t="s">
        <v>17630</v>
      </c>
      <c r="AG5359" s="1" t="s">
        <v>17631</v>
      </c>
    </row>
    <row r="5360" spans="1:72" ht="13.5" customHeight="1">
      <c r="A5360" s="3" t="str">
        <f>HYPERLINK("http://kyu.snu.ac.kr/sdhj/index.jsp?type=hj/GK14605_00IH_0001_0093.jpg","1720_각북면_93")</f>
        <v>1720_각북면_93</v>
      </c>
      <c r="B5360" s="2">
        <v>1720</v>
      </c>
      <c r="C5360" s="2" t="s">
        <v>15957</v>
      </c>
      <c r="D5360" s="2" t="s">
        <v>15958</v>
      </c>
      <c r="E5360" s="2">
        <v>5359</v>
      </c>
      <c r="F5360" s="1">
        <v>22</v>
      </c>
      <c r="G5360" s="1" t="s">
        <v>7568</v>
      </c>
      <c r="H5360" s="1" t="s">
        <v>8499</v>
      </c>
      <c r="I5360" s="1">
        <v>9</v>
      </c>
      <c r="L5360" s="1">
        <v>4</v>
      </c>
      <c r="M5360" s="2" t="s">
        <v>7586</v>
      </c>
      <c r="N5360" s="2" t="s">
        <v>11816</v>
      </c>
      <c r="T5360" s="1" t="s">
        <v>15640</v>
      </c>
      <c r="U5360" s="1" t="s">
        <v>266</v>
      </c>
      <c r="V5360" s="1" t="s">
        <v>8830</v>
      </c>
      <c r="Y5360" s="1" t="s">
        <v>7907</v>
      </c>
      <c r="Z5360" s="1" t="s">
        <v>9510</v>
      </c>
      <c r="AC5360" s="1">
        <v>23</v>
      </c>
      <c r="AD5360" s="1" t="s">
        <v>194</v>
      </c>
      <c r="AE5360" s="1" t="s">
        <v>11565</v>
      </c>
      <c r="AT5360" s="1" t="s">
        <v>840</v>
      </c>
      <c r="AU5360" s="1" t="s">
        <v>11962</v>
      </c>
      <c r="AV5360" s="1" t="s">
        <v>2621</v>
      </c>
      <c r="AW5360" s="1" t="s">
        <v>12043</v>
      </c>
      <c r="BB5360" s="1" t="s">
        <v>274</v>
      </c>
      <c r="BC5360" s="1" t="s">
        <v>8855</v>
      </c>
      <c r="BD5360" s="1" t="s">
        <v>7302</v>
      </c>
      <c r="BE5360" s="1" t="s">
        <v>9688</v>
      </c>
    </row>
    <row r="5361" spans="1:73" ht="13.5" customHeight="1">
      <c r="A5361" s="3" t="str">
        <f>HYPERLINK("http://kyu.snu.ac.kr/sdhj/index.jsp?type=hj/GK14605_00IH_0001_0093.jpg","1720_각북면_93")</f>
        <v>1720_각북면_93</v>
      </c>
      <c r="B5361" s="2">
        <v>1720</v>
      </c>
      <c r="C5361" s="2" t="s">
        <v>15637</v>
      </c>
      <c r="D5361" s="2" t="s">
        <v>15638</v>
      </c>
      <c r="E5361" s="2">
        <v>5360</v>
      </c>
      <c r="F5361" s="1">
        <v>22</v>
      </c>
      <c r="G5361" s="1" t="s">
        <v>7568</v>
      </c>
      <c r="H5361" s="1" t="s">
        <v>8499</v>
      </c>
      <c r="I5361" s="1">
        <v>9</v>
      </c>
      <c r="L5361" s="1">
        <v>4</v>
      </c>
      <c r="M5361" s="2" t="s">
        <v>7586</v>
      </c>
      <c r="N5361" s="2" t="s">
        <v>11816</v>
      </c>
      <c r="T5361" s="1" t="s">
        <v>15640</v>
      </c>
      <c r="U5361" s="1" t="s">
        <v>266</v>
      </c>
      <c r="V5361" s="1" t="s">
        <v>8830</v>
      </c>
      <c r="Y5361" s="1" t="s">
        <v>7908</v>
      </c>
      <c r="Z5361" s="1" t="s">
        <v>9509</v>
      </c>
      <c r="AC5361" s="1">
        <v>1</v>
      </c>
      <c r="AD5361" s="1" t="s">
        <v>107</v>
      </c>
      <c r="AE5361" s="1" t="s">
        <v>11521</v>
      </c>
      <c r="BB5361" s="1" t="s">
        <v>274</v>
      </c>
      <c r="BC5361" s="1" t="s">
        <v>8855</v>
      </c>
      <c r="BD5361" s="1" t="s">
        <v>7909</v>
      </c>
      <c r="BE5361" s="1" t="s">
        <v>9510</v>
      </c>
    </row>
    <row r="5362" spans="1:73" ht="13.5" customHeight="1">
      <c r="A5362" s="3" t="str">
        <f>HYPERLINK("http://kyu.snu.ac.kr/sdhj/index.jsp?type=hj/GK14605_00IH_0001_0093.jpg","1720_각북면_93")</f>
        <v>1720_각북면_93</v>
      </c>
      <c r="B5362" s="2">
        <v>1720</v>
      </c>
      <c r="C5362" s="2" t="s">
        <v>15637</v>
      </c>
      <c r="D5362" s="2" t="s">
        <v>15638</v>
      </c>
      <c r="E5362" s="2">
        <v>5361</v>
      </c>
      <c r="F5362" s="1">
        <v>22</v>
      </c>
      <c r="G5362" s="1" t="s">
        <v>7568</v>
      </c>
      <c r="H5362" s="1" t="s">
        <v>8499</v>
      </c>
      <c r="I5362" s="1">
        <v>9</v>
      </c>
      <c r="L5362" s="1">
        <v>5</v>
      </c>
      <c r="M5362" s="2" t="s">
        <v>18743</v>
      </c>
      <c r="N5362" s="2" t="s">
        <v>18744</v>
      </c>
      <c r="T5362" s="1" t="s">
        <v>15624</v>
      </c>
      <c r="U5362" s="1" t="s">
        <v>215</v>
      </c>
      <c r="V5362" s="1" t="s">
        <v>8866</v>
      </c>
      <c r="W5362" s="1" t="s">
        <v>3214</v>
      </c>
      <c r="X5362" s="1" t="s">
        <v>9280</v>
      </c>
      <c r="Y5362" s="1" t="s">
        <v>7910</v>
      </c>
      <c r="Z5362" s="1" t="s">
        <v>9508</v>
      </c>
      <c r="AC5362" s="1">
        <v>44</v>
      </c>
      <c r="AD5362" s="1" t="s">
        <v>362</v>
      </c>
      <c r="AE5362" s="1" t="s">
        <v>11561</v>
      </c>
      <c r="AJ5362" s="1" t="s">
        <v>17</v>
      </c>
      <c r="AK5362" s="1" t="s">
        <v>11718</v>
      </c>
      <c r="AL5362" s="1" t="s">
        <v>225</v>
      </c>
      <c r="AM5362" s="1" t="s">
        <v>11725</v>
      </c>
      <c r="AT5362" s="1" t="s">
        <v>46</v>
      </c>
      <c r="AU5362" s="1" t="s">
        <v>11959</v>
      </c>
      <c r="AV5362" s="1" t="s">
        <v>7911</v>
      </c>
      <c r="AW5362" s="1" t="s">
        <v>12042</v>
      </c>
      <c r="BG5362" s="1" t="s">
        <v>46</v>
      </c>
      <c r="BH5362" s="1" t="s">
        <v>11959</v>
      </c>
      <c r="BI5362" s="1" t="s">
        <v>7912</v>
      </c>
      <c r="BJ5362" s="1" t="s">
        <v>13027</v>
      </c>
      <c r="BK5362" s="1" t="s">
        <v>3624</v>
      </c>
      <c r="BL5362" s="1" t="s">
        <v>13483</v>
      </c>
      <c r="BM5362" s="1" t="s">
        <v>7602</v>
      </c>
      <c r="BN5362" s="1" t="s">
        <v>13046</v>
      </c>
      <c r="BO5362" s="1" t="s">
        <v>860</v>
      </c>
      <c r="BP5362" s="1" t="s">
        <v>9007</v>
      </c>
      <c r="BQ5362" s="1" t="s">
        <v>7913</v>
      </c>
      <c r="BR5362" s="1" t="s">
        <v>14062</v>
      </c>
      <c r="BS5362" s="1" t="s">
        <v>152</v>
      </c>
      <c r="BT5362" s="1" t="s">
        <v>11667</v>
      </c>
    </row>
    <row r="5363" spans="1:73" ht="13.5" customHeight="1">
      <c r="A5363" s="3" t="str">
        <f>HYPERLINK("http://kyu.snu.ac.kr/sdhj/index.jsp?type=hj/GK14605_00IH_0001_0093.jpg","1720_각북면_93")</f>
        <v>1720_각북면_93</v>
      </c>
      <c r="B5363" s="2">
        <v>1720</v>
      </c>
      <c r="C5363" s="2" t="s">
        <v>15659</v>
      </c>
      <c r="D5363" s="2" t="s">
        <v>15660</v>
      </c>
      <c r="E5363" s="2">
        <v>5362</v>
      </c>
      <c r="F5363" s="1">
        <v>22</v>
      </c>
      <c r="G5363" s="1" t="s">
        <v>7568</v>
      </c>
      <c r="H5363" s="1" t="s">
        <v>8499</v>
      </c>
      <c r="I5363" s="1">
        <v>9</v>
      </c>
      <c r="L5363" s="1">
        <v>5</v>
      </c>
      <c r="M5363" s="2" t="s">
        <v>18743</v>
      </c>
      <c r="N5363" s="2" t="s">
        <v>18744</v>
      </c>
      <c r="S5363" s="1" t="s">
        <v>51</v>
      </c>
      <c r="T5363" s="1" t="s">
        <v>1413</v>
      </c>
      <c r="W5363" s="1" t="s">
        <v>38</v>
      </c>
      <c r="X5363" s="1" t="s">
        <v>15655</v>
      </c>
      <c r="Y5363" s="1" t="s">
        <v>129</v>
      </c>
      <c r="Z5363" s="1" t="s">
        <v>9465</v>
      </c>
      <c r="AF5363" s="1" t="s">
        <v>67</v>
      </c>
      <c r="AG5363" s="1" t="s">
        <v>9286</v>
      </c>
    </row>
    <row r="5364" spans="1:73" ht="13.5" customHeight="1">
      <c r="A5364" s="3" t="str">
        <f>HYPERLINK("http://kyu.snu.ac.kr/sdhj/index.jsp?type=hj/GK14605_00IH_0001_0093.jpg","1720_각북면_93")</f>
        <v>1720_각북면_93</v>
      </c>
      <c r="B5364" s="2">
        <v>1720</v>
      </c>
      <c r="C5364" s="2" t="s">
        <v>15637</v>
      </c>
      <c r="D5364" s="2" t="s">
        <v>15638</v>
      </c>
      <c r="E5364" s="2">
        <v>5363</v>
      </c>
      <c r="F5364" s="1">
        <v>22</v>
      </c>
      <c r="G5364" s="1" t="s">
        <v>7568</v>
      </c>
      <c r="H5364" s="1" t="s">
        <v>8499</v>
      </c>
      <c r="I5364" s="1">
        <v>9</v>
      </c>
      <c r="L5364" s="1">
        <v>5</v>
      </c>
      <c r="M5364" s="2" t="s">
        <v>18743</v>
      </c>
      <c r="N5364" s="2" t="s">
        <v>18744</v>
      </c>
      <c r="S5364" s="1" t="s">
        <v>226</v>
      </c>
      <c r="T5364" s="1" t="s">
        <v>8709</v>
      </c>
      <c r="AC5364" s="1">
        <v>18</v>
      </c>
      <c r="AD5364" s="1" t="s">
        <v>130</v>
      </c>
      <c r="AE5364" s="1" t="s">
        <v>11547</v>
      </c>
    </row>
    <row r="5365" spans="1:73" ht="13.5" customHeight="1">
      <c r="A5365" s="3" t="str">
        <f>HYPERLINK("http://kyu.snu.ac.kr/sdhj/index.jsp?type=hj/GK14605_00IH_0001_0093.jpg","1720_각북면_93")</f>
        <v>1720_각북면_93</v>
      </c>
      <c r="B5365" s="2">
        <v>1720</v>
      </c>
      <c r="C5365" s="2" t="s">
        <v>15637</v>
      </c>
      <c r="D5365" s="2" t="s">
        <v>15638</v>
      </c>
      <c r="E5365" s="2">
        <v>5364</v>
      </c>
      <c r="F5365" s="1">
        <v>22</v>
      </c>
      <c r="G5365" s="1" t="s">
        <v>7568</v>
      </c>
      <c r="H5365" s="1" t="s">
        <v>8499</v>
      </c>
      <c r="I5365" s="1">
        <v>9</v>
      </c>
      <c r="L5365" s="1">
        <v>5</v>
      </c>
      <c r="M5365" s="2" t="s">
        <v>18743</v>
      </c>
      <c r="N5365" s="2" t="s">
        <v>18744</v>
      </c>
      <c r="S5365" s="1" t="s">
        <v>190</v>
      </c>
      <c r="T5365" s="1" t="s">
        <v>8713</v>
      </c>
      <c r="Y5365" s="1" t="s">
        <v>7914</v>
      </c>
      <c r="Z5365" s="1" t="s">
        <v>9507</v>
      </c>
      <c r="AC5365" s="1">
        <v>16</v>
      </c>
      <c r="AD5365" s="1" t="s">
        <v>160</v>
      </c>
      <c r="AE5365" s="1" t="s">
        <v>11534</v>
      </c>
    </row>
    <row r="5366" spans="1:73" ht="13.5" customHeight="1">
      <c r="A5366" s="3" t="str">
        <f>HYPERLINK("http://kyu.snu.ac.kr/sdhj/index.jsp?type=hj/GK14605_00IH_0001_0093.jpg","1720_각북면_93")</f>
        <v>1720_각북면_93</v>
      </c>
      <c r="B5366" s="2">
        <v>1720</v>
      </c>
      <c r="C5366" s="2" t="s">
        <v>15637</v>
      </c>
      <c r="D5366" s="2" t="s">
        <v>15638</v>
      </c>
      <c r="E5366" s="2">
        <v>5365</v>
      </c>
      <c r="F5366" s="1">
        <v>22</v>
      </c>
      <c r="G5366" s="1" t="s">
        <v>7568</v>
      </c>
      <c r="H5366" s="1" t="s">
        <v>8499</v>
      </c>
      <c r="I5366" s="1">
        <v>9</v>
      </c>
      <c r="L5366" s="1">
        <v>5</v>
      </c>
      <c r="M5366" s="2" t="s">
        <v>18743</v>
      </c>
      <c r="N5366" s="2" t="s">
        <v>18744</v>
      </c>
      <c r="S5366" s="1" t="s">
        <v>226</v>
      </c>
      <c r="T5366" s="1" t="s">
        <v>8709</v>
      </c>
      <c r="AC5366" s="1">
        <v>12</v>
      </c>
      <c r="AD5366" s="1" t="s">
        <v>137</v>
      </c>
      <c r="AE5366" s="1" t="s">
        <v>9320</v>
      </c>
    </row>
    <row r="5367" spans="1:73" ht="13.5" customHeight="1">
      <c r="A5367" s="3" t="str">
        <f>HYPERLINK("http://kyu.snu.ac.kr/sdhj/index.jsp?type=hj/GK14605_00IH_0001_0093.jpg","1720_각북면_93")</f>
        <v>1720_각북면_93</v>
      </c>
      <c r="B5367" s="2">
        <v>1720</v>
      </c>
      <c r="C5367" s="2" t="s">
        <v>15637</v>
      </c>
      <c r="D5367" s="2" t="s">
        <v>15638</v>
      </c>
      <c r="E5367" s="2">
        <v>5366</v>
      </c>
      <c r="F5367" s="1">
        <v>22</v>
      </c>
      <c r="G5367" s="1" t="s">
        <v>7568</v>
      </c>
      <c r="H5367" s="1" t="s">
        <v>8499</v>
      </c>
      <c r="I5367" s="1">
        <v>9</v>
      </c>
      <c r="L5367" s="1">
        <v>5</v>
      </c>
      <c r="M5367" s="2" t="s">
        <v>18743</v>
      </c>
      <c r="N5367" s="2" t="s">
        <v>18744</v>
      </c>
      <c r="S5367" s="1" t="s">
        <v>190</v>
      </c>
      <c r="T5367" s="1" t="s">
        <v>8713</v>
      </c>
      <c r="Y5367" s="1" t="s">
        <v>7915</v>
      </c>
      <c r="Z5367" s="1" t="s">
        <v>9506</v>
      </c>
      <c r="AC5367" s="1">
        <v>6</v>
      </c>
      <c r="AD5367" s="1" t="s">
        <v>75</v>
      </c>
      <c r="AE5367" s="1" t="s">
        <v>11549</v>
      </c>
    </row>
    <row r="5368" spans="1:73" ht="13.5" customHeight="1">
      <c r="A5368" s="3" t="str">
        <f>HYPERLINK("http://kyu.snu.ac.kr/sdhj/index.jsp?type=hj/GK14605_00IH_0001_0093.jpg","1720_각북면_93")</f>
        <v>1720_각북면_93</v>
      </c>
      <c r="B5368" s="2">
        <v>1720</v>
      </c>
      <c r="C5368" s="2" t="s">
        <v>15637</v>
      </c>
      <c r="D5368" s="2" t="s">
        <v>15638</v>
      </c>
      <c r="E5368" s="2">
        <v>5367</v>
      </c>
      <c r="F5368" s="1">
        <v>22</v>
      </c>
      <c r="G5368" s="1" t="s">
        <v>7568</v>
      </c>
      <c r="H5368" s="1" t="s">
        <v>8499</v>
      </c>
      <c r="I5368" s="1">
        <v>9</v>
      </c>
      <c r="L5368" s="1">
        <v>5</v>
      </c>
      <c r="M5368" s="2" t="s">
        <v>18743</v>
      </c>
      <c r="N5368" s="2" t="s">
        <v>18744</v>
      </c>
      <c r="T5368" s="1" t="s">
        <v>15640</v>
      </c>
      <c r="U5368" s="1" t="s">
        <v>266</v>
      </c>
      <c r="V5368" s="1" t="s">
        <v>8830</v>
      </c>
      <c r="Y5368" s="1" t="s">
        <v>7916</v>
      </c>
      <c r="Z5368" s="1" t="s">
        <v>9505</v>
      </c>
      <c r="AC5368" s="1">
        <v>47</v>
      </c>
      <c r="AD5368" s="1" t="s">
        <v>246</v>
      </c>
      <c r="AE5368" s="1" t="s">
        <v>11545</v>
      </c>
      <c r="AT5368" s="1" t="s">
        <v>269</v>
      </c>
      <c r="AU5368" s="1" t="s">
        <v>8873</v>
      </c>
      <c r="AV5368" s="1" t="s">
        <v>1022</v>
      </c>
      <c r="AW5368" s="1" t="s">
        <v>12041</v>
      </c>
      <c r="BB5368" s="1" t="s">
        <v>274</v>
      </c>
      <c r="BC5368" s="1" t="s">
        <v>8855</v>
      </c>
      <c r="BD5368" s="1" t="s">
        <v>2085</v>
      </c>
      <c r="BE5368" s="1" t="s">
        <v>9605</v>
      </c>
    </row>
    <row r="5369" spans="1:73" ht="13.5" customHeight="1">
      <c r="A5369" s="3" t="str">
        <f>HYPERLINK("http://kyu.snu.ac.kr/sdhj/index.jsp?type=hj/GK14605_00IH_0001_0093.jpg","1720_각북면_93")</f>
        <v>1720_각북면_93</v>
      </c>
      <c r="B5369" s="2">
        <v>1720</v>
      </c>
      <c r="C5369" s="2" t="s">
        <v>15637</v>
      </c>
      <c r="D5369" s="2" t="s">
        <v>15638</v>
      </c>
      <c r="E5369" s="2">
        <v>5368</v>
      </c>
      <c r="F5369" s="1">
        <v>22</v>
      </c>
      <c r="G5369" s="1" t="s">
        <v>7568</v>
      </c>
      <c r="H5369" s="1" t="s">
        <v>8499</v>
      </c>
      <c r="I5369" s="1">
        <v>9</v>
      </c>
      <c r="L5369" s="1">
        <v>5</v>
      </c>
      <c r="M5369" s="2" t="s">
        <v>18743</v>
      </c>
      <c r="N5369" s="2" t="s">
        <v>18744</v>
      </c>
      <c r="T5369" s="1" t="s">
        <v>15640</v>
      </c>
      <c r="U5369" s="1" t="s">
        <v>266</v>
      </c>
      <c r="V5369" s="1" t="s">
        <v>8830</v>
      </c>
      <c r="Y5369" s="1" t="s">
        <v>8369</v>
      </c>
      <c r="Z5369" s="1" t="s">
        <v>9504</v>
      </c>
      <c r="AC5369" s="1">
        <v>21</v>
      </c>
      <c r="AD5369" s="1" t="s">
        <v>192</v>
      </c>
      <c r="AE5369" s="1" t="s">
        <v>10512</v>
      </c>
      <c r="AT5369" s="1" t="s">
        <v>269</v>
      </c>
      <c r="AU5369" s="1" t="s">
        <v>8873</v>
      </c>
      <c r="AV5369" s="1" t="s">
        <v>1022</v>
      </c>
      <c r="AW5369" s="1" t="s">
        <v>12041</v>
      </c>
      <c r="BB5369" s="1" t="s">
        <v>274</v>
      </c>
      <c r="BC5369" s="1" t="s">
        <v>8855</v>
      </c>
      <c r="BD5369" s="1" t="s">
        <v>2085</v>
      </c>
      <c r="BE5369" s="1" t="s">
        <v>9605</v>
      </c>
      <c r="BU5369" s="1" t="s">
        <v>3656</v>
      </c>
    </row>
    <row r="5370" spans="1:73" ht="13.5" customHeight="1">
      <c r="A5370" s="3" t="str">
        <f>HYPERLINK("http://kyu.snu.ac.kr/sdhj/index.jsp?type=hj/GK14605_00IH_0001_0093.jpg","1720_각북면_93")</f>
        <v>1720_각북면_93</v>
      </c>
      <c r="B5370" s="2">
        <v>1720</v>
      </c>
      <c r="C5370" s="2" t="s">
        <v>15637</v>
      </c>
      <c r="D5370" s="2" t="s">
        <v>15638</v>
      </c>
      <c r="E5370" s="2">
        <v>5369</v>
      </c>
      <c r="F5370" s="1">
        <v>22</v>
      </c>
      <c r="G5370" s="1" t="s">
        <v>7568</v>
      </c>
      <c r="H5370" s="1" t="s">
        <v>8499</v>
      </c>
      <c r="I5370" s="1">
        <v>9</v>
      </c>
      <c r="L5370" s="1">
        <v>5</v>
      </c>
      <c r="M5370" s="2" t="s">
        <v>18743</v>
      </c>
      <c r="N5370" s="2" t="s">
        <v>18744</v>
      </c>
      <c r="T5370" s="1" t="s">
        <v>15640</v>
      </c>
      <c r="U5370" s="1" t="s">
        <v>266</v>
      </c>
      <c r="V5370" s="1" t="s">
        <v>8830</v>
      </c>
      <c r="Y5370" s="1" t="s">
        <v>5571</v>
      </c>
      <c r="Z5370" s="1" t="s">
        <v>9503</v>
      </c>
      <c r="AC5370" s="1">
        <v>25</v>
      </c>
      <c r="AD5370" s="1" t="s">
        <v>271</v>
      </c>
      <c r="AE5370" s="1" t="s">
        <v>11546</v>
      </c>
      <c r="AT5370" s="1" t="s">
        <v>269</v>
      </c>
      <c r="AU5370" s="1" t="s">
        <v>8873</v>
      </c>
      <c r="AV5370" s="1" t="s">
        <v>8419</v>
      </c>
      <c r="AW5370" s="1" t="s">
        <v>10366</v>
      </c>
      <c r="BB5370" s="1" t="s">
        <v>274</v>
      </c>
      <c r="BC5370" s="1" t="s">
        <v>8855</v>
      </c>
      <c r="BD5370" s="1" t="s">
        <v>7917</v>
      </c>
      <c r="BE5370" s="1" t="s">
        <v>12781</v>
      </c>
    </row>
    <row r="5371" spans="1:73" ht="13.5" customHeight="1">
      <c r="A5371" s="3" t="str">
        <f>HYPERLINK("http://kyu.snu.ac.kr/sdhj/index.jsp?type=hj/GK14605_00IH_0001_0093.jpg","1720_각북면_93")</f>
        <v>1720_각북면_93</v>
      </c>
      <c r="B5371" s="2">
        <v>1720</v>
      </c>
      <c r="C5371" s="2" t="s">
        <v>15637</v>
      </c>
      <c r="D5371" s="2" t="s">
        <v>15638</v>
      </c>
      <c r="E5371" s="2">
        <v>5370</v>
      </c>
      <c r="F5371" s="1">
        <v>22</v>
      </c>
      <c r="G5371" s="1" t="s">
        <v>7568</v>
      </c>
      <c r="H5371" s="1" t="s">
        <v>8499</v>
      </c>
      <c r="I5371" s="1">
        <v>9</v>
      </c>
      <c r="L5371" s="1">
        <v>5</v>
      </c>
      <c r="M5371" s="2" t="s">
        <v>18743</v>
      </c>
      <c r="N5371" s="2" t="s">
        <v>18744</v>
      </c>
      <c r="T5371" s="1" t="s">
        <v>15640</v>
      </c>
      <c r="U5371" s="1" t="s">
        <v>266</v>
      </c>
      <c r="V5371" s="1" t="s">
        <v>8830</v>
      </c>
      <c r="Y5371" s="1" t="s">
        <v>5240</v>
      </c>
      <c r="Z5371" s="1" t="s">
        <v>9502</v>
      </c>
      <c r="AC5371" s="1">
        <v>21</v>
      </c>
      <c r="AD5371" s="1" t="s">
        <v>192</v>
      </c>
      <c r="AE5371" s="1" t="s">
        <v>10512</v>
      </c>
    </row>
    <row r="5372" spans="1:73" ht="13.5" customHeight="1">
      <c r="A5372" s="3" t="str">
        <f>HYPERLINK("http://kyu.snu.ac.kr/sdhj/index.jsp?type=hj/GK14605_00IH_0001_0093.jpg","1720_각북면_93")</f>
        <v>1720_각북면_93</v>
      </c>
      <c r="B5372" s="2">
        <v>1720</v>
      </c>
      <c r="C5372" s="2" t="s">
        <v>15637</v>
      </c>
      <c r="D5372" s="2" t="s">
        <v>15638</v>
      </c>
      <c r="E5372" s="2">
        <v>5371</v>
      </c>
      <c r="F5372" s="1">
        <v>22</v>
      </c>
      <c r="G5372" s="1" t="s">
        <v>7568</v>
      </c>
      <c r="H5372" s="1" t="s">
        <v>8499</v>
      </c>
      <c r="I5372" s="1">
        <v>9</v>
      </c>
      <c r="L5372" s="1">
        <v>5</v>
      </c>
      <c r="M5372" s="2" t="s">
        <v>18743</v>
      </c>
      <c r="N5372" s="2" t="s">
        <v>18744</v>
      </c>
      <c r="T5372" s="1" t="s">
        <v>15640</v>
      </c>
      <c r="U5372" s="1" t="s">
        <v>266</v>
      </c>
      <c r="V5372" s="1" t="s">
        <v>8830</v>
      </c>
      <c r="Y5372" s="1" t="s">
        <v>1221</v>
      </c>
      <c r="Z5372" s="1" t="s">
        <v>9501</v>
      </c>
      <c r="AC5372" s="1">
        <v>16</v>
      </c>
      <c r="AD5372" s="1" t="s">
        <v>160</v>
      </c>
      <c r="AE5372" s="1" t="s">
        <v>11534</v>
      </c>
      <c r="AT5372" s="1" t="s">
        <v>269</v>
      </c>
      <c r="AU5372" s="1" t="s">
        <v>8873</v>
      </c>
      <c r="AV5372" s="1" t="s">
        <v>8419</v>
      </c>
      <c r="AW5372" s="1" t="s">
        <v>10366</v>
      </c>
      <c r="BB5372" s="1" t="s">
        <v>274</v>
      </c>
      <c r="BC5372" s="1" t="s">
        <v>8855</v>
      </c>
      <c r="BD5372" s="1" t="s">
        <v>7917</v>
      </c>
      <c r="BE5372" s="1" t="s">
        <v>12781</v>
      </c>
      <c r="BU5372" s="1" t="s">
        <v>3656</v>
      </c>
    </row>
    <row r="5373" spans="1:73" ht="13.5" customHeight="1">
      <c r="A5373" s="3" t="str">
        <f>HYPERLINK("http://kyu.snu.ac.kr/sdhj/index.jsp?type=hj/GK14605_00IH_0001_0093.jpg","1720_각북면_93")</f>
        <v>1720_각북면_93</v>
      </c>
      <c r="B5373" s="2">
        <v>1720</v>
      </c>
      <c r="C5373" s="2" t="s">
        <v>15637</v>
      </c>
      <c r="D5373" s="2" t="s">
        <v>15638</v>
      </c>
      <c r="E5373" s="2">
        <v>5372</v>
      </c>
      <c r="F5373" s="1">
        <v>22</v>
      </c>
      <c r="G5373" s="1" t="s">
        <v>7568</v>
      </c>
      <c r="H5373" s="1" t="s">
        <v>8499</v>
      </c>
      <c r="I5373" s="1">
        <v>9</v>
      </c>
      <c r="L5373" s="1">
        <v>5</v>
      </c>
      <c r="M5373" s="2" t="s">
        <v>18743</v>
      </c>
      <c r="N5373" s="2" t="s">
        <v>18744</v>
      </c>
      <c r="T5373" s="1" t="s">
        <v>15640</v>
      </c>
      <c r="U5373" s="1" t="s">
        <v>266</v>
      </c>
      <c r="V5373" s="1" t="s">
        <v>8830</v>
      </c>
      <c r="Y5373" s="1" t="s">
        <v>6855</v>
      </c>
      <c r="Z5373" s="1" t="s">
        <v>9500</v>
      </c>
      <c r="AC5373" s="1">
        <v>22</v>
      </c>
      <c r="AD5373" s="1" t="s">
        <v>334</v>
      </c>
      <c r="AE5373" s="1" t="s">
        <v>11555</v>
      </c>
      <c r="AT5373" s="1" t="s">
        <v>269</v>
      </c>
      <c r="AU5373" s="1" t="s">
        <v>8873</v>
      </c>
      <c r="AV5373" s="1" t="s">
        <v>7918</v>
      </c>
      <c r="AW5373" s="1" t="s">
        <v>12040</v>
      </c>
      <c r="BB5373" s="1" t="s">
        <v>274</v>
      </c>
      <c r="BC5373" s="1" t="s">
        <v>8855</v>
      </c>
      <c r="BD5373" s="1" t="s">
        <v>7919</v>
      </c>
      <c r="BE5373" s="1" t="s">
        <v>12780</v>
      </c>
    </row>
    <row r="5374" spans="1:73" ht="13.5" customHeight="1">
      <c r="A5374" s="3" t="str">
        <f>HYPERLINK("http://kyu.snu.ac.kr/sdhj/index.jsp?type=hj/GK14605_00IH_0001_0093.jpg","1720_각북면_93")</f>
        <v>1720_각북면_93</v>
      </c>
      <c r="B5374" s="2">
        <v>1720</v>
      </c>
      <c r="C5374" s="2" t="s">
        <v>15637</v>
      </c>
      <c r="D5374" s="2" t="s">
        <v>15638</v>
      </c>
      <c r="E5374" s="2">
        <v>5373</v>
      </c>
      <c r="F5374" s="1">
        <v>22</v>
      </c>
      <c r="G5374" s="1" t="s">
        <v>7568</v>
      </c>
      <c r="H5374" s="1" t="s">
        <v>8499</v>
      </c>
      <c r="I5374" s="1">
        <v>9</v>
      </c>
      <c r="L5374" s="1">
        <v>5</v>
      </c>
      <c r="M5374" s="2" t="s">
        <v>18743</v>
      </c>
      <c r="N5374" s="2" t="s">
        <v>18744</v>
      </c>
      <c r="T5374" s="1" t="s">
        <v>15640</v>
      </c>
      <c r="U5374" s="1" t="s">
        <v>266</v>
      </c>
      <c r="V5374" s="1" t="s">
        <v>8830</v>
      </c>
      <c r="Y5374" s="1" t="s">
        <v>8287</v>
      </c>
      <c r="Z5374" s="1" t="s">
        <v>9435</v>
      </c>
      <c r="AC5374" s="1">
        <v>17</v>
      </c>
      <c r="AD5374" s="1" t="s">
        <v>69</v>
      </c>
      <c r="AE5374" s="1" t="s">
        <v>11560</v>
      </c>
      <c r="AT5374" s="1" t="s">
        <v>269</v>
      </c>
      <c r="AU5374" s="1" t="s">
        <v>8873</v>
      </c>
      <c r="AV5374" s="1" t="s">
        <v>7918</v>
      </c>
      <c r="AW5374" s="1" t="s">
        <v>12040</v>
      </c>
      <c r="BB5374" s="1" t="s">
        <v>274</v>
      </c>
      <c r="BC5374" s="1" t="s">
        <v>8855</v>
      </c>
      <c r="BD5374" s="1" t="s">
        <v>7919</v>
      </c>
      <c r="BE5374" s="1" t="s">
        <v>12780</v>
      </c>
      <c r="BU5374" s="1" t="s">
        <v>3656</v>
      </c>
    </row>
    <row r="5375" spans="1:73" ht="13.5" customHeight="1">
      <c r="A5375" s="3" t="str">
        <f>HYPERLINK("http://kyu.snu.ac.kr/sdhj/index.jsp?type=hj/GK14605_00IH_0001_0093.jpg","1720_각북면_93")</f>
        <v>1720_각북면_93</v>
      </c>
      <c r="B5375" s="2">
        <v>1720</v>
      </c>
      <c r="C5375" s="2" t="s">
        <v>15637</v>
      </c>
      <c r="D5375" s="2" t="s">
        <v>15638</v>
      </c>
      <c r="E5375" s="2">
        <v>5374</v>
      </c>
      <c r="F5375" s="1">
        <v>22</v>
      </c>
      <c r="G5375" s="1" t="s">
        <v>7568</v>
      </c>
      <c r="H5375" s="1" t="s">
        <v>8499</v>
      </c>
      <c r="I5375" s="1">
        <v>9</v>
      </c>
      <c r="L5375" s="1">
        <v>5</v>
      </c>
      <c r="M5375" s="2" t="s">
        <v>18743</v>
      </c>
      <c r="N5375" s="2" t="s">
        <v>18744</v>
      </c>
      <c r="T5375" s="1" t="s">
        <v>15640</v>
      </c>
      <c r="U5375" s="1" t="s">
        <v>266</v>
      </c>
      <c r="V5375" s="1" t="s">
        <v>8830</v>
      </c>
      <c r="Y5375" s="1" t="s">
        <v>7920</v>
      </c>
      <c r="Z5375" s="1" t="s">
        <v>9478</v>
      </c>
      <c r="AC5375" s="1">
        <v>40</v>
      </c>
      <c r="AD5375" s="1" t="s">
        <v>141</v>
      </c>
      <c r="AE5375" s="1" t="s">
        <v>11557</v>
      </c>
      <c r="AT5375" s="1" t="s">
        <v>269</v>
      </c>
      <c r="AU5375" s="1" t="s">
        <v>8873</v>
      </c>
      <c r="AV5375" s="1" t="s">
        <v>277</v>
      </c>
      <c r="AW5375" s="1" t="s">
        <v>9656</v>
      </c>
      <c r="BB5375" s="1" t="s">
        <v>385</v>
      </c>
      <c r="BC5375" s="1" t="s">
        <v>15727</v>
      </c>
      <c r="BD5375" s="1" t="s">
        <v>326</v>
      </c>
      <c r="BE5375" s="1" t="s">
        <v>9587</v>
      </c>
    </row>
    <row r="5376" spans="1:73" ht="13.5" customHeight="1">
      <c r="A5376" s="3" t="str">
        <f>HYPERLINK("http://kyu.snu.ac.kr/sdhj/index.jsp?type=hj/GK14605_00IH_0001_0093.jpg","1720_각북면_93")</f>
        <v>1720_각북면_93</v>
      </c>
      <c r="B5376" s="2">
        <v>1720</v>
      </c>
      <c r="C5376" s="2" t="s">
        <v>15793</v>
      </c>
      <c r="D5376" s="2" t="s">
        <v>15794</v>
      </c>
      <c r="E5376" s="2">
        <v>5375</v>
      </c>
      <c r="F5376" s="1">
        <v>22</v>
      </c>
      <c r="G5376" s="1" t="s">
        <v>7568</v>
      </c>
      <c r="H5376" s="1" t="s">
        <v>8499</v>
      </c>
      <c r="I5376" s="1">
        <v>9</v>
      </c>
      <c r="L5376" s="1">
        <v>5</v>
      </c>
      <c r="M5376" s="2" t="s">
        <v>18743</v>
      </c>
      <c r="N5376" s="2" t="s">
        <v>18744</v>
      </c>
      <c r="T5376" s="1" t="s">
        <v>15640</v>
      </c>
      <c r="U5376" s="1" t="s">
        <v>266</v>
      </c>
      <c r="V5376" s="1" t="s">
        <v>8830</v>
      </c>
      <c r="Y5376" s="1" t="s">
        <v>3314</v>
      </c>
      <c r="Z5376" s="1" t="s">
        <v>9499</v>
      </c>
      <c r="AC5376" s="1">
        <v>50</v>
      </c>
      <c r="AD5376" s="1" t="s">
        <v>54</v>
      </c>
      <c r="AE5376" s="1" t="s">
        <v>11446</v>
      </c>
      <c r="AT5376" s="1" t="s">
        <v>269</v>
      </c>
      <c r="AU5376" s="1" t="s">
        <v>8873</v>
      </c>
      <c r="AV5376" s="1" t="s">
        <v>3243</v>
      </c>
      <c r="AW5376" s="1" t="s">
        <v>11096</v>
      </c>
      <c r="BB5376" s="1" t="s">
        <v>274</v>
      </c>
      <c r="BC5376" s="1" t="s">
        <v>8855</v>
      </c>
      <c r="BD5376" s="1" t="s">
        <v>5383</v>
      </c>
      <c r="BE5376" s="1" t="s">
        <v>10511</v>
      </c>
    </row>
    <row r="5377" spans="1:72" ht="13.5" customHeight="1">
      <c r="A5377" s="3" t="str">
        <f>HYPERLINK("http://kyu.snu.ac.kr/sdhj/index.jsp?type=hj/GK14605_00IH_0001_0093.jpg","1720_각북면_93")</f>
        <v>1720_각북면_93</v>
      </c>
      <c r="B5377" s="2">
        <v>1720</v>
      </c>
      <c r="C5377" s="2" t="s">
        <v>15637</v>
      </c>
      <c r="D5377" s="2" t="s">
        <v>15638</v>
      </c>
      <c r="E5377" s="2">
        <v>5376</v>
      </c>
      <c r="F5377" s="1">
        <v>22</v>
      </c>
      <c r="G5377" s="1" t="s">
        <v>7568</v>
      </c>
      <c r="H5377" s="1" t="s">
        <v>8499</v>
      </c>
      <c r="I5377" s="1">
        <v>9</v>
      </c>
      <c r="L5377" s="1">
        <v>5</v>
      </c>
      <c r="M5377" s="2" t="s">
        <v>18743</v>
      </c>
      <c r="N5377" s="2" t="s">
        <v>18744</v>
      </c>
      <c r="T5377" s="1" t="s">
        <v>15640</v>
      </c>
      <c r="U5377" s="1" t="s">
        <v>266</v>
      </c>
      <c r="V5377" s="1" t="s">
        <v>8830</v>
      </c>
      <c r="Y5377" s="1" t="s">
        <v>3301</v>
      </c>
      <c r="Z5377" s="1" t="s">
        <v>9498</v>
      </c>
      <c r="AC5377" s="1">
        <v>3</v>
      </c>
      <c r="AD5377" s="1" t="s">
        <v>561</v>
      </c>
      <c r="AE5377" s="1" t="s">
        <v>11535</v>
      </c>
      <c r="AG5377" s="1" t="s">
        <v>15646</v>
      </c>
    </row>
    <row r="5378" spans="1:72" ht="13.5" customHeight="1">
      <c r="A5378" s="3" t="str">
        <f>HYPERLINK("http://kyu.snu.ac.kr/sdhj/index.jsp?type=hj/GK14605_00IH_0001_0093.jpg","1720_각북면_93")</f>
        <v>1720_각북면_93</v>
      </c>
      <c r="B5378" s="2">
        <v>1720</v>
      </c>
      <c r="C5378" s="2" t="s">
        <v>15637</v>
      </c>
      <c r="D5378" s="2" t="s">
        <v>15638</v>
      </c>
      <c r="E5378" s="2">
        <v>5377</v>
      </c>
      <c r="F5378" s="1">
        <v>22</v>
      </c>
      <c r="G5378" s="1" t="s">
        <v>7568</v>
      </c>
      <c r="H5378" s="1" t="s">
        <v>8499</v>
      </c>
      <c r="I5378" s="1">
        <v>9</v>
      </c>
      <c r="L5378" s="1">
        <v>5</v>
      </c>
      <c r="M5378" s="2" t="s">
        <v>18743</v>
      </c>
      <c r="N5378" s="2" t="s">
        <v>18744</v>
      </c>
      <c r="T5378" s="1" t="s">
        <v>15640</v>
      </c>
      <c r="U5378" s="1" t="s">
        <v>266</v>
      </c>
      <c r="V5378" s="1" t="s">
        <v>8830</v>
      </c>
      <c r="Y5378" s="1" t="s">
        <v>3223</v>
      </c>
      <c r="Z5378" s="1" t="s">
        <v>9497</v>
      </c>
      <c r="AC5378" s="1">
        <v>7</v>
      </c>
      <c r="AD5378" s="1" t="s">
        <v>454</v>
      </c>
      <c r="AE5378" s="1" t="s">
        <v>11543</v>
      </c>
      <c r="AG5378" s="1" t="s">
        <v>15646</v>
      </c>
    </row>
    <row r="5379" spans="1:72" ht="13.5" customHeight="1">
      <c r="A5379" s="3" t="str">
        <f>HYPERLINK("http://kyu.snu.ac.kr/sdhj/index.jsp?type=hj/GK14605_00IH_0001_0093.jpg","1720_각북면_93")</f>
        <v>1720_각북면_93</v>
      </c>
      <c r="B5379" s="2">
        <v>1720</v>
      </c>
      <c r="C5379" s="2" t="s">
        <v>15637</v>
      </c>
      <c r="D5379" s="2" t="s">
        <v>15638</v>
      </c>
      <c r="E5379" s="2">
        <v>5378</v>
      </c>
      <c r="F5379" s="1">
        <v>22</v>
      </c>
      <c r="G5379" s="1" t="s">
        <v>7568</v>
      </c>
      <c r="H5379" s="1" t="s">
        <v>8499</v>
      </c>
      <c r="I5379" s="1">
        <v>9</v>
      </c>
      <c r="L5379" s="1">
        <v>5</v>
      </c>
      <c r="M5379" s="2" t="s">
        <v>18743</v>
      </c>
      <c r="N5379" s="2" t="s">
        <v>18744</v>
      </c>
      <c r="T5379" s="1" t="s">
        <v>15640</v>
      </c>
      <c r="U5379" s="1" t="s">
        <v>266</v>
      </c>
      <c r="V5379" s="1" t="s">
        <v>8830</v>
      </c>
      <c r="Y5379" s="1" t="s">
        <v>7921</v>
      </c>
      <c r="Z5379" s="1" t="s">
        <v>9496</v>
      </c>
      <c r="AC5379" s="1">
        <v>5</v>
      </c>
      <c r="AD5379" s="1" t="s">
        <v>249</v>
      </c>
      <c r="AE5379" s="1" t="s">
        <v>11523</v>
      </c>
      <c r="AF5379" s="1" t="s">
        <v>15477</v>
      </c>
      <c r="AG5379" s="1" t="s">
        <v>17472</v>
      </c>
    </row>
    <row r="5380" spans="1:72" ht="13.5" customHeight="1">
      <c r="A5380" s="3" t="str">
        <f>HYPERLINK("http://kyu.snu.ac.kr/sdhj/index.jsp?type=hj/GK14605_00IH_0001_0093.jpg","1720_각북면_93")</f>
        <v>1720_각북면_93</v>
      </c>
      <c r="B5380" s="2">
        <v>1720</v>
      </c>
      <c r="C5380" s="2" t="s">
        <v>15637</v>
      </c>
      <c r="D5380" s="2" t="s">
        <v>15638</v>
      </c>
      <c r="E5380" s="2">
        <v>5379</v>
      </c>
      <c r="F5380" s="1">
        <v>22</v>
      </c>
      <c r="G5380" s="1" t="s">
        <v>7568</v>
      </c>
      <c r="H5380" s="1" t="s">
        <v>8499</v>
      </c>
      <c r="I5380" s="1">
        <v>10</v>
      </c>
      <c r="J5380" s="1" t="s">
        <v>7922</v>
      </c>
      <c r="K5380" s="1" t="s">
        <v>8527</v>
      </c>
      <c r="L5380" s="1">
        <v>1</v>
      </c>
      <c r="M5380" s="2" t="s">
        <v>18745</v>
      </c>
      <c r="N5380" s="2" t="s">
        <v>18746</v>
      </c>
      <c r="T5380" s="1" t="s">
        <v>15624</v>
      </c>
      <c r="U5380" s="1" t="s">
        <v>7868</v>
      </c>
      <c r="V5380" s="1" t="s">
        <v>8876</v>
      </c>
      <c r="W5380" s="1" t="s">
        <v>4542</v>
      </c>
      <c r="X5380" s="1" t="s">
        <v>9287</v>
      </c>
      <c r="Y5380" s="1" t="s">
        <v>1127</v>
      </c>
      <c r="Z5380" s="1" t="s">
        <v>9495</v>
      </c>
      <c r="AC5380" s="1">
        <v>68</v>
      </c>
      <c r="AD5380" s="1" t="s">
        <v>76</v>
      </c>
      <c r="AE5380" s="1" t="s">
        <v>11537</v>
      </c>
      <c r="AJ5380" s="1" t="s">
        <v>17</v>
      </c>
      <c r="AK5380" s="1" t="s">
        <v>11718</v>
      </c>
      <c r="AL5380" s="1" t="s">
        <v>1490</v>
      </c>
      <c r="AM5380" s="1" t="s">
        <v>11724</v>
      </c>
      <c r="AT5380" s="1" t="s">
        <v>44</v>
      </c>
      <c r="AU5380" s="1" t="s">
        <v>8875</v>
      </c>
      <c r="AV5380" s="1" t="s">
        <v>3016</v>
      </c>
      <c r="AW5380" s="1" t="s">
        <v>12039</v>
      </c>
      <c r="BG5380" s="1" t="s">
        <v>44</v>
      </c>
      <c r="BH5380" s="1" t="s">
        <v>8875</v>
      </c>
      <c r="BI5380" s="1" t="s">
        <v>7860</v>
      </c>
      <c r="BJ5380" s="1" t="s">
        <v>13026</v>
      </c>
      <c r="BK5380" s="1" t="s">
        <v>44</v>
      </c>
      <c r="BL5380" s="1" t="s">
        <v>8875</v>
      </c>
      <c r="BM5380" s="1" t="s">
        <v>7861</v>
      </c>
      <c r="BN5380" s="1" t="s">
        <v>13604</v>
      </c>
      <c r="BQ5380" s="1" t="s">
        <v>7862</v>
      </c>
      <c r="BR5380" s="1" t="s">
        <v>14061</v>
      </c>
      <c r="BS5380" s="1" t="s">
        <v>202</v>
      </c>
      <c r="BT5380" s="1" t="s">
        <v>11631</v>
      </c>
    </row>
    <row r="5381" spans="1:72" ht="13.5" customHeight="1">
      <c r="A5381" s="3" t="str">
        <f>HYPERLINK("http://kyu.snu.ac.kr/sdhj/index.jsp?type=hj/GK14605_00IH_0001_0093.jpg","1720_각북면_93")</f>
        <v>1720_각북면_93</v>
      </c>
      <c r="B5381" s="2">
        <v>1720</v>
      </c>
      <c r="C5381" s="2" t="s">
        <v>15678</v>
      </c>
      <c r="D5381" s="2" t="s">
        <v>15679</v>
      </c>
      <c r="E5381" s="2">
        <v>5380</v>
      </c>
      <c r="F5381" s="1">
        <v>22</v>
      </c>
      <c r="G5381" s="1" t="s">
        <v>7568</v>
      </c>
      <c r="H5381" s="1" t="s">
        <v>8499</v>
      </c>
      <c r="I5381" s="1">
        <v>10</v>
      </c>
      <c r="L5381" s="1">
        <v>1</v>
      </c>
      <c r="M5381" s="2" t="s">
        <v>18745</v>
      </c>
      <c r="N5381" s="2" t="s">
        <v>18746</v>
      </c>
      <c r="S5381" s="1" t="s">
        <v>51</v>
      </c>
      <c r="T5381" s="1" t="s">
        <v>1413</v>
      </c>
      <c r="W5381" s="1" t="s">
        <v>952</v>
      </c>
      <c r="X5381" s="1" t="s">
        <v>9277</v>
      </c>
      <c r="Y5381" s="1" t="s">
        <v>53</v>
      </c>
      <c r="Z5381" s="1" t="s">
        <v>9315</v>
      </c>
      <c r="AC5381" s="1">
        <v>71</v>
      </c>
      <c r="AD5381" s="1" t="s">
        <v>70</v>
      </c>
      <c r="AE5381" s="1" t="s">
        <v>11531</v>
      </c>
      <c r="AJ5381" s="1" t="s">
        <v>17</v>
      </c>
      <c r="AK5381" s="1" t="s">
        <v>11718</v>
      </c>
      <c r="AL5381" s="1" t="s">
        <v>236</v>
      </c>
      <c r="AM5381" s="1" t="s">
        <v>11694</v>
      </c>
      <c r="AT5381" s="1" t="s">
        <v>44</v>
      </c>
      <c r="AU5381" s="1" t="s">
        <v>8875</v>
      </c>
      <c r="AV5381" s="1" t="s">
        <v>7923</v>
      </c>
      <c r="AW5381" s="1" t="s">
        <v>12038</v>
      </c>
      <c r="BG5381" s="1" t="s">
        <v>44</v>
      </c>
      <c r="BH5381" s="1" t="s">
        <v>8875</v>
      </c>
      <c r="BI5381" s="1" t="s">
        <v>6393</v>
      </c>
      <c r="BJ5381" s="1" t="s">
        <v>13025</v>
      </c>
      <c r="BK5381" s="1" t="s">
        <v>44</v>
      </c>
      <c r="BL5381" s="1" t="s">
        <v>8875</v>
      </c>
      <c r="BM5381" s="1" t="s">
        <v>7924</v>
      </c>
      <c r="BN5381" s="1" t="s">
        <v>13603</v>
      </c>
      <c r="BO5381" s="1" t="s">
        <v>239</v>
      </c>
      <c r="BP5381" s="1" t="s">
        <v>11796</v>
      </c>
      <c r="BQ5381" s="1" t="s">
        <v>8480</v>
      </c>
      <c r="BR5381" s="1" t="s">
        <v>14060</v>
      </c>
      <c r="BS5381" s="1" t="s">
        <v>241</v>
      </c>
      <c r="BT5381" s="1" t="s">
        <v>11687</v>
      </c>
    </row>
    <row r="5382" spans="1:72" ht="13.5" customHeight="1">
      <c r="A5382" s="3" t="str">
        <f>HYPERLINK("http://kyu.snu.ac.kr/sdhj/index.jsp?type=hj/GK14605_00IH_0001_0093.jpg","1720_각북면_93")</f>
        <v>1720_각북면_93</v>
      </c>
      <c r="B5382" s="2">
        <v>1720</v>
      </c>
      <c r="C5382" s="2" t="s">
        <v>16406</v>
      </c>
      <c r="D5382" s="2" t="s">
        <v>16407</v>
      </c>
      <c r="E5382" s="2">
        <v>5381</v>
      </c>
      <c r="F5382" s="1">
        <v>22</v>
      </c>
      <c r="G5382" s="1" t="s">
        <v>7568</v>
      </c>
      <c r="H5382" s="1" t="s">
        <v>8499</v>
      </c>
      <c r="I5382" s="1">
        <v>10</v>
      </c>
      <c r="L5382" s="1">
        <v>1</v>
      </c>
      <c r="M5382" s="2" t="s">
        <v>18745</v>
      </c>
      <c r="N5382" s="2" t="s">
        <v>18746</v>
      </c>
      <c r="S5382" s="1" t="s">
        <v>226</v>
      </c>
      <c r="T5382" s="1" t="s">
        <v>8709</v>
      </c>
      <c r="Y5382" s="1" t="s">
        <v>14894</v>
      </c>
      <c r="Z5382" s="1" t="s">
        <v>17632</v>
      </c>
      <c r="AC5382" s="1">
        <v>2</v>
      </c>
      <c r="AD5382" s="1" t="s">
        <v>106</v>
      </c>
      <c r="AE5382" s="1" t="s">
        <v>11517</v>
      </c>
      <c r="AF5382" s="1" t="s">
        <v>135</v>
      </c>
      <c r="AG5382" s="1" t="s">
        <v>11569</v>
      </c>
    </row>
    <row r="5383" spans="1:72" ht="13.5" customHeight="1">
      <c r="A5383" s="3" t="str">
        <f>HYPERLINK("http://kyu.snu.ac.kr/sdhj/index.jsp?type=hj/GK14605_00IH_0001_0093.jpg","1720_각북면_93")</f>
        <v>1720_각북면_93</v>
      </c>
      <c r="B5383" s="2">
        <v>1720</v>
      </c>
      <c r="C5383" s="2" t="s">
        <v>17633</v>
      </c>
      <c r="D5383" s="2" t="s">
        <v>17634</v>
      </c>
      <c r="E5383" s="2">
        <v>5382</v>
      </c>
      <c r="F5383" s="1">
        <v>22</v>
      </c>
      <c r="G5383" s="1" t="s">
        <v>7568</v>
      </c>
      <c r="H5383" s="1" t="s">
        <v>8499</v>
      </c>
      <c r="I5383" s="1">
        <v>10</v>
      </c>
      <c r="L5383" s="1">
        <v>2</v>
      </c>
      <c r="M5383" s="2" t="s">
        <v>18747</v>
      </c>
      <c r="N5383" s="2" t="s">
        <v>18748</v>
      </c>
      <c r="T5383" s="1" t="s">
        <v>15624</v>
      </c>
      <c r="U5383" s="1" t="s">
        <v>309</v>
      </c>
      <c r="V5383" s="1" t="s">
        <v>8836</v>
      </c>
      <c r="W5383" s="1" t="s">
        <v>640</v>
      </c>
      <c r="X5383" s="1" t="s">
        <v>15791</v>
      </c>
      <c r="Y5383" s="1" t="s">
        <v>53</v>
      </c>
      <c r="Z5383" s="1" t="s">
        <v>9315</v>
      </c>
      <c r="AC5383" s="1">
        <v>47</v>
      </c>
      <c r="AD5383" s="1" t="s">
        <v>246</v>
      </c>
      <c r="AE5383" s="1" t="s">
        <v>11545</v>
      </c>
      <c r="AJ5383" s="1" t="s">
        <v>17</v>
      </c>
      <c r="AK5383" s="1" t="s">
        <v>11718</v>
      </c>
      <c r="AL5383" s="1" t="s">
        <v>158</v>
      </c>
      <c r="AM5383" s="1" t="s">
        <v>11647</v>
      </c>
      <c r="AT5383" s="1" t="s">
        <v>88</v>
      </c>
      <c r="AU5383" s="1" t="s">
        <v>8828</v>
      </c>
      <c r="AV5383" s="1" t="s">
        <v>7792</v>
      </c>
      <c r="AW5383" s="1" t="s">
        <v>12037</v>
      </c>
      <c r="BG5383" s="1" t="s">
        <v>48</v>
      </c>
      <c r="BH5383" s="1" t="s">
        <v>8899</v>
      </c>
      <c r="BI5383" s="1" t="s">
        <v>7925</v>
      </c>
      <c r="BJ5383" s="1" t="s">
        <v>13024</v>
      </c>
      <c r="BK5383" s="1" t="s">
        <v>7793</v>
      </c>
      <c r="BL5383" s="1" t="s">
        <v>13482</v>
      </c>
      <c r="BM5383" s="1" t="s">
        <v>7794</v>
      </c>
      <c r="BN5383" s="1" t="s">
        <v>13602</v>
      </c>
      <c r="BO5383" s="1" t="s">
        <v>394</v>
      </c>
      <c r="BP5383" s="1" t="s">
        <v>9255</v>
      </c>
      <c r="BQ5383" s="1" t="s">
        <v>7872</v>
      </c>
      <c r="BR5383" s="1" t="s">
        <v>14059</v>
      </c>
      <c r="BS5383" s="1" t="s">
        <v>152</v>
      </c>
      <c r="BT5383" s="1" t="s">
        <v>11667</v>
      </c>
    </row>
    <row r="5384" spans="1:72" ht="13.5" customHeight="1">
      <c r="A5384" s="3" t="str">
        <f>HYPERLINK("http://kyu.snu.ac.kr/sdhj/index.jsp?type=hj/GK14605_00IH_0001_0093.jpg","1720_각북면_93")</f>
        <v>1720_각북면_93</v>
      </c>
      <c r="B5384" s="2">
        <v>1720</v>
      </c>
      <c r="C5384" s="2" t="s">
        <v>16943</v>
      </c>
      <c r="D5384" s="2" t="s">
        <v>16944</v>
      </c>
      <c r="E5384" s="2">
        <v>5383</v>
      </c>
      <c r="F5384" s="1">
        <v>22</v>
      </c>
      <c r="G5384" s="1" t="s">
        <v>7568</v>
      </c>
      <c r="H5384" s="1" t="s">
        <v>8499</v>
      </c>
      <c r="I5384" s="1">
        <v>10</v>
      </c>
      <c r="L5384" s="1">
        <v>2</v>
      </c>
      <c r="M5384" s="2" t="s">
        <v>18747</v>
      </c>
      <c r="N5384" s="2" t="s">
        <v>18748</v>
      </c>
      <c r="S5384" s="1" t="s">
        <v>7926</v>
      </c>
      <c r="T5384" s="1" t="s">
        <v>8731</v>
      </c>
      <c r="W5384" s="1" t="s">
        <v>3214</v>
      </c>
      <c r="X5384" s="1" t="s">
        <v>9280</v>
      </c>
      <c r="Y5384" s="1" t="s">
        <v>7927</v>
      </c>
      <c r="Z5384" s="1" t="s">
        <v>9494</v>
      </c>
      <c r="AC5384" s="1">
        <v>55</v>
      </c>
      <c r="AD5384" s="1" t="s">
        <v>289</v>
      </c>
      <c r="AE5384" s="1" t="s">
        <v>11559</v>
      </c>
      <c r="AJ5384" s="1" t="s">
        <v>17</v>
      </c>
      <c r="AK5384" s="1" t="s">
        <v>11718</v>
      </c>
      <c r="AL5384" s="1" t="s">
        <v>320</v>
      </c>
      <c r="AM5384" s="1" t="s">
        <v>11723</v>
      </c>
    </row>
    <row r="5385" spans="1:72" ht="13.5" customHeight="1">
      <c r="A5385" s="3" t="str">
        <f>HYPERLINK("http://kyu.snu.ac.kr/sdhj/index.jsp?type=hj/GK14605_00IH_0001_0093.jpg","1720_각북면_93")</f>
        <v>1720_각북면_93</v>
      </c>
      <c r="B5385" s="2">
        <v>1720</v>
      </c>
      <c r="C5385" s="2" t="s">
        <v>15637</v>
      </c>
      <c r="D5385" s="2" t="s">
        <v>15638</v>
      </c>
      <c r="E5385" s="2">
        <v>5384</v>
      </c>
      <c r="F5385" s="1">
        <v>22</v>
      </c>
      <c r="G5385" s="1" t="s">
        <v>7568</v>
      </c>
      <c r="H5385" s="1" t="s">
        <v>8499</v>
      </c>
      <c r="I5385" s="1">
        <v>10</v>
      </c>
      <c r="L5385" s="1">
        <v>5</v>
      </c>
      <c r="M5385" s="2" t="s">
        <v>18747</v>
      </c>
      <c r="N5385" s="2" t="s">
        <v>18748</v>
      </c>
      <c r="S5385" s="1" t="s">
        <v>7928</v>
      </c>
      <c r="T5385" s="1" t="s">
        <v>8730</v>
      </c>
      <c r="U5385" s="1" t="s">
        <v>215</v>
      </c>
      <c r="V5385" s="1" t="s">
        <v>8866</v>
      </c>
      <c r="W5385" s="1" t="s">
        <v>3214</v>
      </c>
      <c r="X5385" s="1" t="s">
        <v>9280</v>
      </c>
      <c r="Y5385" s="1" t="s">
        <v>7929</v>
      </c>
      <c r="Z5385" s="1" t="s">
        <v>9493</v>
      </c>
      <c r="AA5385" s="1" t="s">
        <v>7930</v>
      </c>
      <c r="AB5385" s="1" t="s">
        <v>11496</v>
      </c>
      <c r="AC5385" s="1">
        <v>20</v>
      </c>
      <c r="AD5385" s="1" t="s">
        <v>134</v>
      </c>
      <c r="AE5385" s="1" t="s">
        <v>11542</v>
      </c>
      <c r="AG5385" s="1" t="s">
        <v>17635</v>
      </c>
      <c r="AI5385" s="1" t="s">
        <v>11633</v>
      </c>
    </row>
    <row r="5386" spans="1:72" ht="13.5" customHeight="1">
      <c r="A5386" s="3" t="str">
        <f>HYPERLINK("http://kyu.snu.ac.kr/sdhj/index.jsp?type=hj/GK14605_00IH_0001_0093.jpg","1720_각북면_93")</f>
        <v>1720_각북면_93</v>
      </c>
      <c r="B5386" s="2">
        <v>1720</v>
      </c>
      <c r="C5386" s="2" t="s">
        <v>16601</v>
      </c>
      <c r="D5386" s="2" t="s">
        <v>16602</v>
      </c>
      <c r="E5386" s="2">
        <v>5385</v>
      </c>
      <c r="F5386" s="1">
        <v>22</v>
      </c>
      <c r="G5386" s="1" t="s">
        <v>7568</v>
      </c>
      <c r="H5386" s="1" t="s">
        <v>8499</v>
      </c>
      <c r="I5386" s="1">
        <v>10</v>
      </c>
      <c r="L5386" s="1">
        <v>5</v>
      </c>
      <c r="M5386" s="2" t="s">
        <v>18747</v>
      </c>
      <c r="N5386" s="2" t="s">
        <v>18748</v>
      </c>
      <c r="S5386" s="1" t="s">
        <v>7928</v>
      </c>
      <c r="T5386" s="1" t="s">
        <v>8730</v>
      </c>
      <c r="U5386" s="1" t="s">
        <v>215</v>
      </c>
      <c r="V5386" s="1" t="s">
        <v>8866</v>
      </c>
      <c r="Y5386" s="1" t="s">
        <v>7931</v>
      </c>
      <c r="Z5386" s="1" t="s">
        <v>9492</v>
      </c>
      <c r="AA5386" s="1" t="s">
        <v>7932</v>
      </c>
      <c r="AB5386" s="1" t="s">
        <v>11495</v>
      </c>
      <c r="AC5386" s="1">
        <v>14</v>
      </c>
      <c r="AD5386" s="1" t="s">
        <v>207</v>
      </c>
      <c r="AE5386" s="1" t="s">
        <v>11551</v>
      </c>
      <c r="AF5386" s="1" t="s">
        <v>15481</v>
      </c>
      <c r="AG5386" s="1" t="s">
        <v>17636</v>
      </c>
      <c r="AH5386" s="1" t="s">
        <v>300</v>
      </c>
      <c r="AI5386" s="1" t="s">
        <v>11633</v>
      </c>
    </row>
    <row r="5387" spans="1:72" ht="13.5" customHeight="1">
      <c r="A5387" s="3" t="str">
        <f>HYPERLINK("http://kyu.snu.ac.kr/sdhj/index.jsp?type=hj/GK14605_00IH_0001_0093.jpg","1720_각북면_93")</f>
        <v>1720_각북면_93</v>
      </c>
      <c r="B5387" s="2">
        <v>1720</v>
      </c>
      <c r="C5387" s="2" t="s">
        <v>16601</v>
      </c>
      <c r="D5387" s="2" t="s">
        <v>16602</v>
      </c>
      <c r="E5387" s="2">
        <v>5386</v>
      </c>
      <c r="F5387" s="1">
        <v>22</v>
      </c>
      <c r="G5387" s="1" t="s">
        <v>7568</v>
      </c>
      <c r="H5387" s="1" t="s">
        <v>8499</v>
      </c>
      <c r="I5387" s="1">
        <v>10</v>
      </c>
      <c r="L5387" s="1">
        <v>2</v>
      </c>
      <c r="M5387" s="2" t="s">
        <v>18747</v>
      </c>
      <c r="N5387" s="2" t="s">
        <v>18748</v>
      </c>
      <c r="S5387" s="1" t="s">
        <v>68</v>
      </c>
      <c r="T5387" s="1" t="s">
        <v>8708</v>
      </c>
      <c r="Y5387" s="1" t="s">
        <v>53</v>
      </c>
      <c r="Z5387" s="1" t="s">
        <v>9315</v>
      </c>
      <c r="AC5387" s="1">
        <v>13</v>
      </c>
      <c r="AD5387" s="1" t="s">
        <v>229</v>
      </c>
      <c r="AE5387" s="1" t="s">
        <v>11524</v>
      </c>
    </row>
    <row r="5388" spans="1:72" ht="13.5" customHeight="1">
      <c r="A5388" s="3" t="str">
        <f>HYPERLINK("http://kyu.snu.ac.kr/sdhj/index.jsp?type=hj/GK14605_00IH_0001_0093.jpg","1720_각북면_93")</f>
        <v>1720_각북면_93</v>
      </c>
      <c r="B5388" s="2">
        <v>1720</v>
      </c>
      <c r="C5388" s="2" t="s">
        <v>15637</v>
      </c>
      <c r="D5388" s="2" t="s">
        <v>15638</v>
      </c>
      <c r="E5388" s="2">
        <v>5387</v>
      </c>
      <c r="F5388" s="1">
        <v>22</v>
      </c>
      <c r="G5388" s="1" t="s">
        <v>7568</v>
      </c>
      <c r="H5388" s="1" t="s">
        <v>8499</v>
      </c>
      <c r="I5388" s="1">
        <v>10</v>
      </c>
      <c r="L5388" s="1">
        <v>2</v>
      </c>
      <c r="M5388" s="2" t="s">
        <v>18747</v>
      </c>
      <c r="N5388" s="2" t="s">
        <v>18748</v>
      </c>
      <c r="T5388" s="1" t="s">
        <v>15640</v>
      </c>
      <c r="U5388" s="1" t="s">
        <v>266</v>
      </c>
      <c r="V5388" s="1" t="s">
        <v>8830</v>
      </c>
      <c r="Y5388" s="1" t="s">
        <v>14887</v>
      </c>
      <c r="Z5388" s="1" t="s">
        <v>15367</v>
      </c>
      <c r="AG5388" s="1" t="s">
        <v>17637</v>
      </c>
    </row>
    <row r="5389" spans="1:72" ht="13.5" customHeight="1">
      <c r="A5389" s="3" t="str">
        <f>HYPERLINK("http://kyu.snu.ac.kr/sdhj/index.jsp?type=hj/GK14605_00IH_0001_0093.jpg","1720_각북면_93")</f>
        <v>1720_각북면_93</v>
      </c>
      <c r="B5389" s="2">
        <v>1720</v>
      </c>
      <c r="C5389" s="2" t="s">
        <v>16432</v>
      </c>
      <c r="D5389" s="2" t="s">
        <v>16433</v>
      </c>
      <c r="E5389" s="2">
        <v>5388</v>
      </c>
      <c r="F5389" s="1">
        <v>22</v>
      </c>
      <c r="G5389" s="1" t="s">
        <v>7568</v>
      </c>
      <c r="H5389" s="1" t="s">
        <v>8499</v>
      </c>
      <c r="I5389" s="1">
        <v>10</v>
      </c>
      <c r="L5389" s="1">
        <v>2</v>
      </c>
      <c r="M5389" s="2" t="s">
        <v>18747</v>
      </c>
      <c r="N5389" s="2" t="s">
        <v>18748</v>
      </c>
      <c r="T5389" s="1" t="s">
        <v>15640</v>
      </c>
      <c r="U5389" s="1" t="s">
        <v>266</v>
      </c>
      <c r="V5389" s="1" t="s">
        <v>8830</v>
      </c>
      <c r="Y5389" s="1" t="s">
        <v>7933</v>
      </c>
      <c r="Z5389" s="1" t="s">
        <v>9491</v>
      </c>
      <c r="AF5389" s="1" t="s">
        <v>15472</v>
      </c>
      <c r="AG5389" s="1" t="s">
        <v>17638</v>
      </c>
    </row>
    <row r="5390" spans="1:72" ht="13.5" customHeight="1">
      <c r="A5390" s="3" t="str">
        <f>HYPERLINK("http://kyu.snu.ac.kr/sdhj/index.jsp?type=hj/GK14605_00IH_0001_0093.jpg","1720_각북면_93")</f>
        <v>1720_각북면_93</v>
      </c>
      <c r="B5390" s="2">
        <v>1720</v>
      </c>
      <c r="C5390" s="2" t="s">
        <v>15637</v>
      </c>
      <c r="D5390" s="2" t="s">
        <v>15638</v>
      </c>
      <c r="E5390" s="2">
        <v>5389</v>
      </c>
      <c r="F5390" s="1">
        <v>22</v>
      </c>
      <c r="G5390" s="1" t="s">
        <v>7568</v>
      </c>
      <c r="H5390" s="1" t="s">
        <v>8499</v>
      </c>
      <c r="I5390" s="1">
        <v>10</v>
      </c>
      <c r="L5390" s="1">
        <v>2</v>
      </c>
      <c r="M5390" s="2" t="s">
        <v>18747</v>
      </c>
      <c r="N5390" s="2" t="s">
        <v>18748</v>
      </c>
      <c r="T5390" s="1" t="s">
        <v>15640</v>
      </c>
      <c r="U5390" s="1" t="s">
        <v>266</v>
      </c>
      <c r="V5390" s="1" t="s">
        <v>8830</v>
      </c>
      <c r="Y5390" s="1" t="s">
        <v>2904</v>
      </c>
      <c r="Z5390" s="1" t="s">
        <v>9490</v>
      </c>
      <c r="AC5390" s="1">
        <v>38</v>
      </c>
      <c r="AD5390" s="1" t="s">
        <v>316</v>
      </c>
      <c r="AE5390" s="1" t="s">
        <v>11519</v>
      </c>
    </row>
    <row r="5391" spans="1:72" ht="13.5" customHeight="1">
      <c r="A5391" s="3" t="str">
        <f>HYPERLINK("http://kyu.snu.ac.kr/sdhj/index.jsp?type=hj/GK14605_00IH_0001_0093.jpg","1720_각북면_93")</f>
        <v>1720_각북면_93</v>
      </c>
      <c r="B5391" s="2">
        <v>1720</v>
      </c>
      <c r="C5391" s="2" t="s">
        <v>15637</v>
      </c>
      <c r="D5391" s="2" t="s">
        <v>15638</v>
      </c>
      <c r="E5391" s="2">
        <v>5390</v>
      </c>
      <c r="F5391" s="1">
        <v>22</v>
      </c>
      <c r="G5391" s="1" t="s">
        <v>7568</v>
      </c>
      <c r="H5391" s="1" t="s">
        <v>8499</v>
      </c>
      <c r="I5391" s="1">
        <v>10</v>
      </c>
      <c r="L5391" s="1">
        <v>2</v>
      </c>
      <c r="M5391" s="2" t="s">
        <v>18747</v>
      </c>
      <c r="N5391" s="2" t="s">
        <v>18748</v>
      </c>
      <c r="T5391" s="1" t="s">
        <v>15640</v>
      </c>
      <c r="U5391" s="1" t="s">
        <v>266</v>
      </c>
      <c r="V5391" s="1" t="s">
        <v>8830</v>
      </c>
      <c r="Y5391" s="1" t="s">
        <v>7934</v>
      </c>
      <c r="Z5391" s="1" t="s">
        <v>9489</v>
      </c>
      <c r="AC5391" s="1">
        <v>42</v>
      </c>
      <c r="AD5391" s="1" t="s">
        <v>374</v>
      </c>
      <c r="AE5391" s="1" t="s">
        <v>11556</v>
      </c>
    </row>
    <row r="5392" spans="1:72" ht="13.5" customHeight="1">
      <c r="A5392" s="3" t="str">
        <f>HYPERLINK("http://kyu.snu.ac.kr/sdhj/index.jsp?type=hj/GK14605_00IH_0001_0093.jpg","1720_각북면_93")</f>
        <v>1720_각북면_93</v>
      </c>
      <c r="B5392" s="2">
        <v>1720</v>
      </c>
      <c r="C5392" s="2" t="s">
        <v>15637</v>
      </c>
      <c r="D5392" s="2" t="s">
        <v>15638</v>
      </c>
      <c r="E5392" s="2">
        <v>5391</v>
      </c>
      <c r="F5392" s="1">
        <v>22</v>
      </c>
      <c r="G5392" s="1" t="s">
        <v>7568</v>
      </c>
      <c r="H5392" s="1" t="s">
        <v>8499</v>
      </c>
      <c r="I5392" s="1">
        <v>10</v>
      </c>
      <c r="L5392" s="1">
        <v>2</v>
      </c>
      <c r="M5392" s="2" t="s">
        <v>18747</v>
      </c>
      <c r="N5392" s="2" t="s">
        <v>18748</v>
      </c>
      <c r="T5392" s="1" t="s">
        <v>15640</v>
      </c>
      <c r="U5392" s="1" t="s">
        <v>266</v>
      </c>
      <c r="V5392" s="1" t="s">
        <v>8830</v>
      </c>
      <c r="Y5392" s="1" t="s">
        <v>7787</v>
      </c>
      <c r="Z5392" s="1" t="s">
        <v>9488</v>
      </c>
      <c r="AC5392" s="1">
        <v>39</v>
      </c>
      <c r="AD5392" s="1" t="s">
        <v>119</v>
      </c>
      <c r="AE5392" s="1" t="s">
        <v>9334</v>
      </c>
    </row>
    <row r="5393" spans="1:72" ht="13.5" customHeight="1">
      <c r="A5393" s="3" t="str">
        <f>HYPERLINK("http://kyu.snu.ac.kr/sdhj/index.jsp?type=hj/GK14605_00IH_0001_0093.jpg","1720_각북면_93")</f>
        <v>1720_각북면_93</v>
      </c>
      <c r="B5393" s="2">
        <v>1720</v>
      </c>
      <c r="C5393" s="2" t="s">
        <v>15637</v>
      </c>
      <c r="D5393" s="2" t="s">
        <v>15638</v>
      </c>
      <c r="E5393" s="2">
        <v>5392</v>
      </c>
      <c r="F5393" s="1">
        <v>22</v>
      </c>
      <c r="G5393" s="1" t="s">
        <v>7568</v>
      </c>
      <c r="H5393" s="1" t="s">
        <v>8499</v>
      </c>
      <c r="I5393" s="1">
        <v>10</v>
      </c>
      <c r="L5393" s="1">
        <v>2</v>
      </c>
      <c r="M5393" s="2" t="s">
        <v>18747</v>
      </c>
      <c r="N5393" s="2" t="s">
        <v>18748</v>
      </c>
      <c r="T5393" s="1" t="s">
        <v>15640</v>
      </c>
      <c r="U5393" s="1" t="s">
        <v>266</v>
      </c>
      <c r="V5393" s="1" t="s">
        <v>8830</v>
      </c>
      <c r="Y5393" s="1" t="s">
        <v>1820</v>
      </c>
      <c r="Z5393" s="1" t="s">
        <v>9377</v>
      </c>
      <c r="AC5393" s="1">
        <v>17</v>
      </c>
      <c r="AD5393" s="1" t="s">
        <v>69</v>
      </c>
      <c r="AE5393" s="1" t="s">
        <v>11560</v>
      </c>
    </row>
    <row r="5394" spans="1:72" ht="13.5" customHeight="1">
      <c r="A5394" s="3" t="str">
        <f>HYPERLINK("http://kyu.snu.ac.kr/sdhj/index.jsp?type=hj/GK14605_00IH_0001_0093.jpg","1720_각북면_93")</f>
        <v>1720_각북면_93</v>
      </c>
      <c r="B5394" s="2">
        <v>1720</v>
      </c>
      <c r="C5394" s="2" t="s">
        <v>15637</v>
      </c>
      <c r="D5394" s="2" t="s">
        <v>15638</v>
      </c>
      <c r="E5394" s="2">
        <v>5393</v>
      </c>
      <c r="F5394" s="1">
        <v>22</v>
      </c>
      <c r="G5394" s="1" t="s">
        <v>7568</v>
      </c>
      <c r="H5394" s="1" t="s">
        <v>8499</v>
      </c>
      <c r="I5394" s="1">
        <v>10</v>
      </c>
      <c r="L5394" s="1">
        <v>2</v>
      </c>
      <c r="M5394" s="2" t="s">
        <v>18747</v>
      </c>
      <c r="N5394" s="2" t="s">
        <v>18748</v>
      </c>
      <c r="T5394" s="1" t="s">
        <v>15640</v>
      </c>
      <c r="U5394" s="1" t="s">
        <v>266</v>
      </c>
      <c r="V5394" s="1" t="s">
        <v>8830</v>
      </c>
      <c r="Y5394" s="1" t="s">
        <v>7935</v>
      </c>
      <c r="Z5394" s="1" t="s">
        <v>9487</v>
      </c>
      <c r="AF5394" s="1" t="s">
        <v>5880</v>
      </c>
      <c r="AG5394" s="1" t="s">
        <v>11577</v>
      </c>
    </row>
    <row r="5395" spans="1:72" ht="13.5" customHeight="1">
      <c r="A5395" s="3" t="str">
        <f>HYPERLINK("http://kyu.snu.ac.kr/sdhj/index.jsp?type=hj/GK14605_00IH_0001_0093.jpg","1720_각북면_93")</f>
        <v>1720_각북면_93</v>
      </c>
      <c r="B5395" s="2">
        <v>1720</v>
      </c>
      <c r="C5395" s="2" t="s">
        <v>16525</v>
      </c>
      <c r="D5395" s="2" t="s">
        <v>16526</v>
      </c>
      <c r="E5395" s="2">
        <v>5394</v>
      </c>
      <c r="F5395" s="1">
        <v>22</v>
      </c>
      <c r="G5395" s="1" t="s">
        <v>7568</v>
      </c>
      <c r="H5395" s="1" t="s">
        <v>8499</v>
      </c>
      <c r="I5395" s="1">
        <v>10</v>
      </c>
      <c r="L5395" s="1">
        <v>2</v>
      </c>
      <c r="M5395" s="2" t="s">
        <v>18747</v>
      </c>
      <c r="N5395" s="2" t="s">
        <v>18748</v>
      </c>
      <c r="T5395" s="1" t="s">
        <v>15640</v>
      </c>
      <c r="U5395" s="1" t="s">
        <v>266</v>
      </c>
      <c r="V5395" s="1" t="s">
        <v>8830</v>
      </c>
      <c r="Y5395" s="1" t="s">
        <v>2564</v>
      </c>
      <c r="Z5395" s="1" t="s">
        <v>9486</v>
      </c>
      <c r="AC5395" s="1">
        <v>34</v>
      </c>
      <c r="AD5395" s="1" t="s">
        <v>86</v>
      </c>
      <c r="AE5395" s="1" t="s">
        <v>11563</v>
      </c>
    </row>
    <row r="5396" spans="1:72" ht="13.5" customHeight="1">
      <c r="A5396" s="3" t="str">
        <f>HYPERLINK("http://kyu.snu.ac.kr/sdhj/index.jsp?type=hj/GK14605_00IH_0001_0093.jpg","1720_각북면_93")</f>
        <v>1720_각북면_93</v>
      </c>
      <c r="B5396" s="2">
        <v>1720</v>
      </c>
      <c r="C5396" s="2" t="s">
        <v>15637</v>
      </c>
      <c r="D5396" s="2" t="s">
        <v>15638</v>
      </c>
      <c r="E5396" s="2">
        <v>5395</v>
      </c>
      <c r="F5396" s="1">
        <v>22</v>
      </c>
      <c r="G5396" s="1" t="s">
        <v>7568</v>
      </c>
      <c r="H5396" s="1" t="s">
        <v>8499</v>
      </c>
      <c r="I5396" s="1">
        <v>10</v>
      </c>
      <c r="L5396" s="1">
        <v>3</v>
      </c>
      <c r="M5396" s="2" t="s">
        <v>18749</v>
      </c>
      <c r="N5396" s="2" t="s">
        <v>18750</v>
      </c>
      <c r="T5396" s="1" t="s">
        <v>15624</v>
      </c>
      <c r="U5396" s="1" t="s">
        <v>44</v>
      </c>
      <c r="V5396" s="1" t="s">
        <v>8875</v>
      </c>
      <c r="W5396" s="1" t="s">
        <v>128</v>
      </c>
      <c r="X5396" s="1" t="s">
        <v>9270</v>
      </c>
      <c r="Y5396" s="1" t="s">
        <v>357</v>
      </c>
      <c r="Z5396" s="1" t="s">
        <v>9485</v>
      </c>
      <c r="AC5396" s="1">
        <v>47</v>
      </c>
      <c r="AD5396" s="1" t="s">
        <v>246</v>
      </c>
      <c r="AE5396" s="1" t="s">
        <v>11545</v>
      </c>
      <c r="AJ5396" s="1" t="s">
        <v>17</v>
      </c>
      <c r="AK5396" s="1" t="s">
        <v>11718</v>
      </c>
      <c r="AL5396" s="1" t="s">
        <v>348</v>
      </c>
      <c r="AM5396" s="1" t="s">
        <v>11184</v>
      </c>
      <c r="AT5396" s="1" t="s">
        <v>48</v>
      </c>
      <c r="AU5396" s="1" t="s">
        <v>8899</v>
      </c>
      <c r="AV5396" s="1" t="s">
        <v>2574</v>
      </c>
      <c r="AW5396" s="1" t="s">
        <v>9690</v>
      </c>
      <c r="BG5396" s="1" t="s">
        <v>46</v>
      </c>
      <c r="BH5396" s="1" t="s">
        <v>11959</v>
      </c>
      <c r="BI5396" s="1" t="s">
        <v>7581</v>
      </c>
      <c r="BJ5396" s="1" t="s">
        <v>12098</v>
      </c>
      <c r="BK5396" s="1" t="s">
        <v>2414</v>
      </c>
      <c r="BL5396" s="1" t="s">
        <v>12952</v>
      </c>
      <c r="BM5396" s="1" t="s">
        <v>19017</v>
      </c>
      <c r="BN5396" s="1" t="s">
        <v>16291</v>
      </c>
      <c r="BO5396" s="1" t="s">
        <v>46</v>
      </c>
      <c r="BP5396" s="1" t="s">
        <v>11959</v>
      </c>
      <c r="BQ5396" s="1" t="s">
        <v>7640</v>
      </c>
      <c r="BR5396" s="1" t="s">
        <v>14020</v>
      </c>
      <c r="BS5396" s="1" t="s">
        <v>202</v>
      </c>
      <c r="BT5396" s="1" t="s">
        <v>11631</v>
      </c>
    </row>
    <row r="5397" spans="1:72" ht="13.5" customHeight="1">
      <c r="A5397" s="3" t="str">
        <f>HYPERLINK("http://kyu.snu.ac.kr/sdhj/index.jsp?type=hj/GK14605_00IH_0001_0093.jpg","1720_각북면_93")</f>
        <v>1720_각북면_93</v>
      </c>
      <c r="B5397" s="2">
        <v>1720</v>
      </c>
      <c r="C5397" s="2" t="s">
        <v>15678</v>
      </c>
      <c r="D5397" s="2" t="s">
        <v>15679</v>
      </c>
      <c r="E5397" s="2">
        <v>5396</v>
      </c>
      <c r="F5397" s="1">
        <v>22</v>
      </c>
      <c r="G5397" s="1" t="s">
        <v>7568</v>
      </c>
      <c r="H5397" s="1" t="s">
        <v>8499</v>
      </c>
      <c r="I5397" s="1">
        <v>10</v>
      </c>
      <c r="L5397" s="1">
        <v>3</v>
      </c>
      <c r="M5397" s="2" t="s">
        <v>18749</v>
      </c>
      <c r="N5397" s="2" t="s">
        <v>18750</v>
      </c>
      <c r="S5397" s="1" t="s">
        <v>51</v>
      </c>
      <c r="T5397" s="1" t="s">
        <v>1413</v>
      </c>
      <c r="W5397" s="1" t="s">
        <v>166</v>
      </c>
      <c r="X5397" s="1" t="s">
        <v>9278</v>
      </c>
      <c r="Y5397" s="1" t="s">
        <v>53</v>
      </c>
      <c r="Z5397" s="1" t="s">
        <v>9315</v>
      </c>
      <c r="AF5397" s="1" t="s">
        <v>67</v>
      </c>
      <c r="AG5397" s="1" t="s">
        <v>9286</v>
      </c>
    </row>
    <row r="5398" spans="1:72" ht="13.5" customHeight="1">
      <c r="A5398" s="3" t="str">
        <f>HYPERLINK("http://kyu.snu.ac.kr/sdhj/index.jsp?type=hj/GK14605_00IH_0001_0093.jpg","1720_각북면_93")</f>
        <v>1720_각북면_93</v>
      </c>
      <c r="B5398" s="2">
        <v>1720</v>
      </c>
      <c r="C5398" s="2" t="s">
        <v>15637</v>
      </c>
      <c r="D5398" s="2" t="s">
        <v>15638</v>
      </c>
      <c r="E5398" s="2">
        <v>5397</v>
      </c>
      <c r="F5398" s="1">
        <v>22</v>
      </c>
      <c r="G5398" s="1" t="s">
        <v>7568</v>
      </c>
      <c r="H5398" s="1" t="s">
        <v>8499</v>
      </c>
      <c r="I5398" s="1">
        <v>10</v>
      </c>
      <c r="L5398" s="1">
        <v>3</v>
      </c>
      <c r="M5398" s="2" t="s">
        <v>18749</v>
      </c>
      <c r="N5398" s="2" t="s">
        <v>18750</v>
      </c>
      <c r="S5398" s="1" t="s">
        <v>547</v>
      </c>
      <c r="T5398" s="1" t="s">
        <v>8718</v>
      </c>
      <c r="W5398" s="1" t="s">
        <v>38</v>
      </c>
      <c r="X5398" s="1" t="s">
        <v>15655</v>
      </c>
      <c r="Y5398" s="1" t="s">
        <v>53</v>
      </c>
      <c r="Z5398" s="1" t="s">
        <v>9315</v>
      </c>
      <c r="AC5398" s="1">
        <v>44</v>
      </c>
      <c r="AD5398" s="1" t="s">
        <v>362</v>
      </c>
      <c r="AE5398" s="1" t="s">
        <v>11561</v>
      </c>
      <c r="AJ5398" s="1" t="s">
        <v>17</v>
      </c>
      <c r="AK5398" s="1" t="s">
        <v>11718</v>
      </c>
      <c r="AL5398" s="1" t="s">
        <v>50</v>
      </c>
      <c r="AM5398" s="1" t="s">
        <v>15656</v>
      </c>
      <c r="AT5398" s="1" t="s">
        <v>153</v>
      </c>
      <c r="AU5398" s="1" t="s">
        <v>8874</v>
      </c>
      <c r="AV5398" s="1" t="s">
        <v>5934</v>
      </c>
      <c r="AW5398" s="1" t="s">
        <v>12036</v>
      </c>
      <c r="BG5398" s="1" t="s">
        <v>116</v>
      </c>
      <c r="BH5398" s="1" t="s">
        <v>15344</v>
      </c>
      <c r="BI5398" s="1" t="s">
        <v>426</v>
      </c>
      <c r="BJ5398" s="1" t="s">
        <v>12999</v>
      </c>
      <c r="BK5398" s="1" t="s">
        <v>7936</v>
      </c>
      <c r="BL5398" s="1" t="s">
        <v>15331</v>
      </c>
      <c r="BM5398" s="1" t="s">
        <v>7761</v>
      </c>
      <c r="BN5398" s="1" t="s">
        <v>13601</v>
      </c>
      <c r="BO5398" s="1" t="s">
        <v>231</v>
      </c>
      <c r="BP5398" s="1" t="s">
        <v>8981</v>
      </c>
      <c r="BQ5398" s="1" t="s">
        <v>62</v>
      </c>
      <c r="BR5398" s="1" t="s">
        <v>15119</v>
      </c>
      <c r="BS5398" s="1" t="s">
        <v>50</v>
      </c>
      <c r="BT5398" s="1" t="s">
        <v>15656</v>
      </c>
    </row>
    <row r="5399" spans="1:72" ht="13.5" customHeight="1">
      <c r="A5399" s="3" t="str">
        <f>HYPERLINK("http://kyu.snu.ac.kr/sdhj/index.jsp?type=hj/GK14605_00IH_0001_0093.jpg","1720_각북면_93")</f>
        <v>1720_각북면_93</v>
      </c>
      <c r="B5399" s="2">
        <v>1720</v>
      </c>
      <c r="C5399" s="2" t="s">
        <v>15637</v>
      </c>
      <c r="D5399" s="2" t="s">
        <v>15638</v>
      </c>
      <c r="E5399" s="2">
        <v>5398</v>
      </c>
      <c r="F5399" s="1">
        <v>22</v>
      </c>
      <c r="G5399" s="1" t="s">
        <v>7568</v>
      </c>
      <c r="H5399" s="1" t="s">
        <v>8499</v>
      </c>
      <c r="I5399" s="1">
        <v>10</v>
      </c>
      <c r="L5399" s="1">
        <v>3</v>
      </c>
      <c r="M5399" s="2" t="s">
        <v>18749</v>
      </c>
      <c r="N5399" s="2" t="s">
        <v>18750</v>
      </c>
      <c r="S5399" s="1" t="s">
        <v>190</v>
      </c>
      <c r="T5399" s="1" t="s">
        <v>8713</v>
      </c>
      <c r="U5399" s="1" t="s">
        <v>153</v>
      </c>
      <c r="V5399" s="1" t="s">
        <v>8874</v>
      </c>
      <c r="Y5399" s="1" t="s">
        <v>3245</v>
      </c>
      <c r="Z5399" s="1" t="s">
        <v>9484</v>
      </c>
      <c r="AC5399" s="1">
        <v>24</v>
      </c>
      <c r="AD5399" s="1" t="s">
        <v>132</v>
      </c>
      <c r="AE5399" s="1" t="s">
        <v>11536</v>
      </c>
    </row>
    <row r="5400" spans="1:72" ht="13.5" customHeight="1">
      <c r="A5400" s="3" t="str">
        <f>HYPERLINK("http://kyu.snu.ac.kr/sdhj/index.jsp?type=hj/GK14605_00IH_0001_0093.jpg","1720_각북면_93")</f>
        <v>1720_각북면_93</v>
      </c>
      <c r="B5400" s="2">
        <v>1720</v>
      </c>
      <c r="C5400" s="2" t="s">
        <v>15637</v>
      </c>
      <c r="D5400" s="2" t="s">
        <v>15638</v>
      </c>
      <c r="E5400" s="2">
        <v>5399</v>
      </c>
      <c r="F5400" s="1">
        <v>22</v>
      </c>
      <c r="G5400" s="1" t="s">
        <v>7568</v>
      </c>
      <c r="H5400" s="1" t="s">
        <v>8499</v>
      </c>
      <c r="I5400" s="1">
        <v>10</v>
      </c>
      <c r="L5400" s="1">
        <v>3</v>
      </c>
      <c r="M5400" s="2" t="s">
        <v>18749</v>
      </c>
      <c r="N5400" s="2" t="s">
        <v>18750</v>
      </c>
      <c r="S5400" s="1" t="s">
        <v>68</v>
      </c>
      <c r="T5400" s="1" t="s">
        <v>8708</v>
      </c>
      <c r="Y5400" s="1" t="s">
        <v>53</v>
      </c>
      <c r="Z5400" s="1" t="s">
        <v>9315</v>
      </c>
      <c r="AF5400" s="1" t="s">
        <v>67</v>
      </c>
      <c r="AG5400" s="1" t="s">
        <v>9286</v>
      </c>
    </row>
    <row r="5401" spans="1:72" ht="13.5" customHeight="1">
      <c r="A5401" s="3" t="str">
        <f>HYPERLINK("http://kyu.snu.ac.kr/sdhj/index.jsp?type=hj/GK14605_00IH_0001_0093.jpg","1720_각북면_93")</f>
        <v>1720_각북면_93</v>
      </c>
      <c r="B5401" s="2">
        <v>1720</v>
      </c>
      <c r="C5401" s="2" t="s">
        <v>15637</v>
      </c>
      <c r="D5401" s="2" t="s">
        <v>15638</v>
      </c>
      <c r="E5401" s="2">
        <v>5400</v>
      </c>
      <c r="F5401" s="1">
        <v>22</v>
      </c>
      <c r="G5401" s="1" t="s">
        <v>7568</v>
      </c>
      <c r="H5401" s="1" t="s">
        <v>8499</v>
      </c>
      <c r="I5401" s="1">
        <v>10</v>
      </c>
      <c r="L5401" s="1">
        <v>4</v>
      </c>
      <c r="M5401" s="2" t="s">
        <v>18751</v>
      </c>
      <c r="N5401" s="2" t="s">
        <v>18752</v>
      </c>
      <c r="T5401" s="1" t="s">
        <v>15624</v>
      </c>
      <c r="U5401" s="1" t="s">
        <v>6939</v>
      </c>
      <c r="V5401" s="1" t="s">
        <v>17461</v>
      </c>
      <c r="W5401" s="1" t="s">
        <v>220</v>
      </c>
      <c r="X5401" s="1" t="s">
        <v>8720</v>
      </c>
      <c r="Y5401" s="1" t="s">
        <v>53</v>
      </c>
      <c r="Z5401" s="1" t="s">
        <v>9315</v>
      </c>
      <c r="AC5401" s="1">
        <v>58</v>
      </c>
      <c r="AD5401" s="1" t="s">
        <v>510</v>
      </c>
      <c r="AE5401" s="1" t="s">
        <v>11558</v>
      </c>
      <c r="AJ5401" s="1" t="s">
        <v>17</v>
      </c>
      <c r="AK5401" s="1" t="s">
        <v>11718</v>
      </c>
      <c r="AL5401" s="1" t="s">
        <v>2551</v>
      </c>
      <c r="AM5401" s="1" t="s">
        <v>11737</v>
      </c>
      <c r="AT5401" s="1" t="s">
        <v>88</v>
      </c>
      <c r="AU5401" s="1" t="s">
        <v>8828</v>
      </c>
      <c r="AV5401" s="1" t="s">
        <v>2565</v>
      </c>
      <c r="AW5401" s="1" t="s">
        <v>10817</v>
      </c>
      <c r="BG5401" s="1" t="s">
        <v>88</v>
      </c>
      <c r="BH5401" s="1" t="s">
        <v>8828</v>
      </c>
      <c r="BI5401" s="1" t="s">
        <v>781</v>
      </c>
      <c r="BJ5401" s="1" t="s">
        <v>9633</v>
      </c>
      <c r="BK5401" s="1" t="s">
        <v>88</v>
      </c>
      <c r="BL5401" s="1" t="s">
        <v>8828</v>
      </c>
      <c r="BM5401" s="1" t="s">
        <v>5521</v>
      </c>
      <c r="BN5401" s="1" t="s">
        <v>12841</v>
      </c>
      <c r="BO5401" s="1" t="s">
        <v>88</v>
      </c>
      <c r="BP5401" s="1" t="s">
        <v>8828</v>
      </c>
      <c r="BQ5401" s="1" t="s">
        <v>2904</v>
      </c>
      <c r="BR5401" s="1" t="s">
        <v>9490</v>
      </c>
      <c r="BS5401" s="1" t="s">
        <v>320</v>
      </c>
      <c r="BT5401" s="1" t="s">
        <v>11723</v>
      </c>
    </row>
    <row r="5402" spans="1:72" ht="13.5" customHeight="1">
      <c r="A5402" s="3" t="str">
        <f>HYPERLINK("http://kyu.snu.ac.kr/sdhj/index.jsp?type=hj/GK14605_00IH_0001_0093.jpg","1720_각북면_93")</f>
        <v>1720_각북면_93</v>
      </c>
      <c r="B5402" s="2">
        <v>1720</v>
      </c>
      <c r="C5402" s="2" t="s">
        <v>17465</v>
      </c>
      <c r="D5402" s="2" t="s">
        <v>17466</v>
      </c>
      <c r="E5402" s="2">
        <v>5401</v>
      </c>
      <c r="F5402" s="1">
        <v>22</v>
      </c>
      <c r="G5402" s="1" t="s">
        <v>7568</v>
      </c>
      <c r="H5402" s="1" t="s">
        <v>8499</v>
      </c>
      <c r="I5402" s="1">
        <v>10</v>
      </c>
      <c r="L5402" s="1">
        <v>4</v>
      </c>
      <c r="M5402" s="2" t="s">
        <v>18751</v>
      </c>
      <c r="N5402" s="2" t="s">
        <v>18752</v>
      </c>
      <c r="S5402" s="1" t="s">
        <v>6171</v>
      </c>
      <c r="T5402" s="1" t="s">
        <v>8729</v>
      </c>
      <c r="Y5402" s="1" t="s">
        <v>1007</v>
      </c>
      <c r="Z5402" s="1" t="s">
        <v>9483</v>
      </c>
      <c r="AC5402" s="1">
        <v>18</v>
      </c>
      <c r="AD5402" s="1" t="s">
        <v>130</v>
      </c>
      <c r="AE5402" s="1" t="s">
        <v>11547</v>
      </c>
    </row>
    <row r="5403" spans="1:72" ht="13.5" customHeight="1">
      <c r="A5403" s="3" t="str">
        <f>HYPERLINK("http://kyu.snu.ac.kr/sdhj/index.jsp?type=hj/GK14605_00IH_0001_0093.jpg","1720_각북면_93")</f>
        <v>1720_각북면_93</v>
      </c>
      <c r="B5403" s="2">
        <v>1720</v>
      </c>
      <c r="C5403" s="2" t="s">
        <v>16082</v>
      </c>
      <c r="D5403" s="2" t="s">
        <v>16083</v>
      </c>
      <c r="E5403" s="2">
        <v>5402</v>
      </c>
      <c r="F5403" s="1">
        <v>22</v>
      </c>
      <c r="G5403" s="1" t="s">
        <v>7568</v>
      </c>
      <c r="H5403" s="1" t="s">
        <v>8499</v>
      </c>
      <c r="I5403" s="1">
        <v>10</v>
      </c>
      <c r="L5403" s="1">
        <v>4</v>
      </c>
      <c r="M5403" s="2" t="s">
        <v>18751</v>
      </c>
      <c r="N5403" s="2" t="s">
        <v>18752</v>
      </c>
      <c r="S5403" s="1" t="s">
        <v>6171</v>
      </c>
      <c r="T5403" s="1" t="s">
        <v>8729</v>
      </c>
      <c r="Y5403" s="1" t="s">
        <v>7937</v>
      </c>
      <c r="Z5403" s="1" t="s">
        <v>9482</v>
      </c>
      <c r="AC5403" s="1">
        <v>13</v>
      </c>
      <c r="AD5403" s="1" t="s">
        <v>229</v>
      </c>
      <c r="AE5403" s="1" t="s">
        <v>11524</v>
      </c>
    </row>
    <row r="5404" spans="1:72" ht="13.5" customHeight="1">
      <c r="A5404" s="3" t="str">
        <f>HYPERLINK("http://kyu.snu.ac.kr/sdhj/index.jsp?type=hj/GK14605_00IH_0001_0093.jpg","1720_각북면_93")</f>
        <v>1720_각북면_93</v>
      </c>
      <c r="B5404" s="2">
        <v>1720</v>
      </c>
      <c r="C5404" s="2" t="s">
        <v>16082</v>
      </c>
      <c r="D5404" s="2" t="s">
        <v>16083</v>
      </c>
      <c r="E5404" s="2">
        <v>5403</v>
      </c>
      <c r="F5404" s="1">
        <v>22</v>
      </c>
      <c r="G5404" s="1" t="s">
        <v>7568</v>
      </c>
      <c r="H5404" s="1" t="s">
        <v>8499</v>
      </c>
      <c r="I5404" s="1">
        <v>10</v>
      </c>
      <c r="L5404" s="1">
        <v>4</v>
      </c>
      <c r="M5404" s="2" t="s">
        <v>18751</v>
      </c>
      <c r="N5404" s="2" t="s">
        <v>18752</v>
      </c>
      <c r="S5404" s="1" t="s">
        <v>6171</v>
      </c>
      <c r="T5404" s="1" t="s">
        <v>8729</v>
      </c>
      <c r="Y5404" s="1" t="s">
        <v>3293</v>
      </c>
      <c r="Z5404" s="1" t="s">
        <v>9481</v>
      </c>
      <c r="AC5404" s="1">
        <v>10</v>
      </c>
      <c r="AD5404" s="1" t="s">
        <v>138</v>
      </c>
      <c r="AE5404" s="1" t="s">
        <v>11522</v>
      </c>
    </row>
    <row r="5405" spans="1:72" ht="13.5" customHeight="1">
      <c r="A5405" s="3" t="str">
        <f>HYPERLINK("http://kyu.snu.ac.kr/sdhj/index.jsp?type=hj/GK14605_00IH_0001_0093.jpg","1720_각북면_93")</f>
        <v>1720_각북면_93</v>
      </c>
      <c r="B5405" s="2">
        <v>1720</v>
      </c>
      <c r="C5405" s="2" t="s">
        <v>16082</v>
      </c>
      <c r="D5405" s="2" t="s">
        <v>16083</v>
      </c>
      <c r="E5405" s="2">
        <v>5404</v>
      </c>
      <c r="F5405" s="1">
        <v>22</v>
      </c>
      <c r="G5405" s="1" t="s">
        <v>7568</v>
      </c>
      <c r="H5405" s="1" t="s">
        <v>8499</v>
      </c>
      <c r="I5405" s="1">
        <v>10</v>
      </c>
      <c r="L5405" s="1">
        <v>4</v>
      </c>
      <c r="M5405" s="2" t="s">
        <v>18751</v>
      </c>
      <c r="N5405" s="2" t="s">
        <v>18752</v>
      </c>
      <c r="S5405" s="1" t="s">
        <v>5623</v>
      </c>
      <c r="T5405" s="1" t="s">
        <v>8728</v>
      </c>
      <c r="Y5405" s="1" t="s">
        <v>7305</v>
      </c>
      <c r="Z5405" s="1" t="s">
        <v>9480</v>
      </c>
      <c r="AC5405" s="1">
        <v>20</v>
      </c>
      <c r="AD5405" s="1" t="s">
        <v>134</v>
      </c>
      <c r="AE5405" s="1" t="s">
        <v>11542</v>
      </c>
    </row>
    <row r="5406" spans="1:72" ht="13.5" customHeight="1">
      <c r="A5406" s="3" t="str">
        <f>HYPERLINK("http://kyu.snu.ac.kr/sdhj/index.jsp?type=hj/GK14605_00IH_0001_0093.jpg","1720_각북면_93")</f>
        <v>1720_각북면_93</v>
      </c>
      <c r="B5406" s="2">
        <v>1720</v>
      </c>
      <c r="C5406" s="2" t="s">
        <v>16082</v>
      </c>
      <c r="D5406" s="2" t="s">
        <v>16083</v>
      </c>
      <c r="E5406" s="2">
        <v>5405</v>
      </c>
      <c r="F5406" s="1">
        <v>22</v>
      </c>
      <c r="G5406" s="1" t="s">
        <v>7568</v>
      </c>
      <c r="H5406" s="1" t="s">
        <v>8499</v>
      </c>
      <c r="I5406" s="1">
        <v>10</v>
      </c>
      <c r="L5406" s="1">
        <v>5</v>
      </c>
      <c r="M5406" s="2" t="s">
        <v>3658</v>
      </c>
      <c r="N5406" s="2" t="s">
        <v>18023</v>
      </c>
      <c r="T5406" s="1" t="s">
        <v>15624</v>
      </c>
      <c r="U5406" s="1" t="s">
        <v>6939</v>
      </c>
      <c r="V5406" s="1" t="s">
        <v>17461</v>
      </c>
      <c r="W5406" s="1" t="s">
        <v>38</v>
      </c>
      <c r="X5406" s="1" t="s">
        <v>17462</v>
      </c>
      <c r="Y5406" s="1" t="s">
        <v>53</v>
      </c>
      <c r="Z5406" s="1" t="s">
        <v>9315</v>
      </c>
      <c r="AC5406" s="1">
        <v>53</v>
      </c>
      <c r="AD5406" s="1" t="s">
        <v>798</v>
      </c>
      <c r="AE5406" s="1" t="s">
        <v>11550</v>
      </c>
      <c r="AJ5406" s="1" t="s">
        <v>17</v>
      </c>
      <c r="AK5406" s="1" t="s">
        <v>11718</v>
      </c>
      <c r="AL5406" s="1" t="s">
        <v>50</v>
      </c>
      <c r="AM5406" s="1" t="s">
        <v>17463</v>
      </c>
      <c r="AT5406" s="1" t="s">
        <v>88</v>
      </c>
      <c r="AU5406" s="1" t="s">
        <v>8828</v>
      </c>
      <c r="AV5406" s="1" t="s">
        <v>3440</v>
      </c>
      <c r="AW5406" s="1" t="s">
        <v>9552</v>
      </c>
      <c r="BG5406" s="1" t="s">
        <v>390</v>
      </c>
      <c r="BH5406" s="1" t="s">
        <v>11984</v>
      </c>
      <c r="BI5406" s="1" t="s">
        <v>5590</v>
      </c>
      <c r="BJ5406" s="1" t="s">
        <v>10435</v>
      </c>
      <c r="BK5406" s="1" t="s">
        <v>88</v>
      </c>
      <c r="BL5406" s="1" t="s">
        <v>8828</v>
      </c>
      <c r="BM5406" s="1" t="s">
        <v>7938</v>
      </c>
      <c r="BN5406" s="1" t="s">
        <v>13600</v>
      </c>
      <c r="BO5406" s="1" t="s">
        <v>88</v>
      </c>
      <c r="BP5406" s="1" t="s">
        <v>8828</v>
      </c>
      <c r="BQ5406" s="1" t="s">
        <v>7939</v>
      </c>
      <c r="BR5406" s="1" t="s">
        <v>17639</v>
      </c>
      <c r="BS5406" s="1" t="s">
        <v>320</v>
      </c>
      <c r="BT5406" s="1" t="s">
        <v>11723</v>
      </c>
    </row>
    <row r="5407" spans="1:72" ht="13.5" customHeight="1">
      <c r="A5407" s="3" t="str">
        <f>HYPERLINK("http://kyu.snu.ac.kr/sdhj/index.jsp?type=hj/GK14605_00IH_0001_0094.jpg","1720_각북면_94")</f>
        <v>1720_각북면_94</v>
      </c>
      <c r="B5407" s="2">
        <v>1720</v>
      </c>
      <c r="C5407" s="2" t="s">
        <v>17234</v>
      </c>
      <c r="D5407" s="2" t="s">
        <v>17235</v>
      </c>
      <c r="E5407" s="2">
        <v>5406</v>
      </c>
      <c r="F5407" s="1">
        <v>23</v>
      </c>
      <c r="G5407" s="1" t="s">
        <v>7940</v>
      </c>
      <c r="H5407" s="1" t="s">
        <v>8498</v>
      </c>
      <c r="I5407" s="1">
        <v>1</v>
      </c>
      <c r="J5407" s="1" t="s">
        <v>7941</v>
      </c>
      <c r="K5407" s="1" t="s">
        <v>8526</v>
      </c>
      <c r="L5407" s="1">
        <v>1</v>
      </c>
      <c r="M5407" s="2" t="s">
        <v>7941</v>
      </c>
      <c r="N5407" s="2" t="s">
        <v>8526</v>
      </c>
      <c r="T5407" s="1" t="s">
        <v>16411</v>
      </c>
      <c r="U5407" s="1" t="s">
        <v>7942</v>
      </c>
      <c r="V5407" s="1" t="s">
        <v>8858</v>
      </c>
      <c r="W5407" s="1" t="s">
        <v>159</v>
      </c>
      <c r="X5407" s="1" t="s">
        <v>9274</v>
      </c>
      <c r="Y5407" s="1" t="s">
        <v>2572</v>
      </c>
      <c r="Z5407" s="1" t="s">
        <v>9479</v>
      </c>
      <c r="AC5407" s="1">
        <v>46</v>
      </c>
      <c r="AD5407" s="1" t="s">
        <v>40</v>
      </c>
      <c r="AE5407" s="1" t="s">
        <v>11562</v>
      </c>
      <c r="AJ5407" s="1" t="s">
        <v>17</v>
      </c>
      <c r="AK5407" s="1" t="s">
        <v>11718</v>
      </c>
      <c r="AL5407" s="1" t="s">
        <v>149</v>
      </c>
      <c r="AM5407" s="1" t="s">
        <v>11728</v>
      </c>
      <c r="AT5407" s="1" t="s">
        <v>269</v>
      </c>
      <c r="AU5407" s="1" t="s">
        <v>8873</v>
      </c>
      <c r="AV5407" s="1" t="s">
        <v>14895</v>
      </c>
      <c r="AW5407" s="1" t="s">
        <v>17640</v>
      </c>
      <c r="BB5407" s="1" t="s">
        <v>385</v>
      </c>
      <c r="BC5407" s="1" t="s">
        <v>17641</v>
      </c>
      <c r="BD5407" s="1" t="s">
        <v>7943</v>
      </c>
      <c r="BE5407" s="1" t="s">
        <v>12779</v>
      </c>
      <c r="BG5407" s="1" t="s">
        <v>269</v>
      </c>
      <c r="BH5407" s="1" t="s">
        <v>8873</v>
      </c>
      <c r="BI5407" s="1" t="s">
        <v>391</v>
      </c>
      <c r="BJ5407" s="1" t="s">
        <v>10161</v>
      </c>
      <c r="BM5407" s="1" t="s">
        <v>7944</v>
      </c>
      <c r="BN5407" s="1" t="s">
        <v>13592</v>
      </c>
      <c r="BO5407" s="1" t="s">
        <v>88</v>
      </c>
      <c r="BP5407" s="1" t="s">
        <v>8828</v>
      </c>
      <c r="BQ5407" s="1" t="s">
        <v>7945</v>
      </c>
      <c r="BR5407" s="1" t="s">
        <v>14046</v>
      </c>
      <c r="BS5407" s="1" t="s">
        <v>305</v>
      </c>
      <c r="BT5407" s="1" t="s">
        <v>11720</v>
      </c>
    </row>
    <row r="5408" spans="1:72" ht="13.5" customHeight="1">
      <c r="A5408" s="3" t="str">
        <f>HYPERLINK("http://kyu.snu.ac.kr/sdhj/index.jsp?type=hj/GK14605_00IH_0001_0094.jpg","1720_각북면_94")</f>
        <v>1720_각북면_94</v>
      </c>
      <c r="B5408" s="2">
        <v>1720</v>
      </c>
      <c r="C5408" s="2" t="s">
        <v>15713</v>
      </c>
      <c r="D5408" s="2" t="s">
        <v>15714</v>
      </c>
      <c r="E5408" s="2">
        <v>5407</v>
      </c>
      <c r="F5408" s="1">
        <v>23</v>
      </c>
      <c r="G5408" s="1" t="s">
        <v>7940</v>
      </c>
      <c r="H5408" s="1" t="s">
        <v>8498</v>
      </c>
      <c r="I5408" s="1">
        <v>1</v>
      </c>
      <c r="L5408" s="1">
        <v>1</v>
      </c>
      <c r="M5408" s="2" t="s">
        <v>7941</v>
      </c>
      <c r="N5408" s="2" t="s">
        <v>8526</v>
      </c>
      <c r="S5408" s="1" t="s">
        <v>51</v>
      </c>
      <c r="T5408" s="1" t="s">
        <v>1413</v>
      </c>
      <c r="W5408" s="1" t="s">
        <v>1696</v>
      </c>
      <c r="X5408" s="1" t="s">
        <v>9286</v>
      </c>
      <c r="Y5408" s="1" t="s">
        <v>53</v>
      </c>
      <c r="Z5408" s="1" t="s">
        <v>9315</v>
      </c>
      <c r="AC5408" s="1">
        <v>50</v>
      </c>
      <c r="AD5408" s="1" t="s">
        <v>54</v>
      </c>
      <c r="AE5408" s="1" t="s">
        <v>11446</v>
      </c>
      <c r="AJ5408" s="1" t="s">
        <v>17</v>
      </c>
      <c r="AK5408" s="1" t="s">
        <v>11718</v>
      </c>
      <c r="AL5408" s="1" t="s">
        <v>720</v>
      </c>
      <c r="AM5408" s="1" t="s">
        <v>11736</v>
      </c>
      <c r="AT5408" s="1" t="s">
        <v>88</v>
      </c>
      <c r="AU5408" s="1" t="s">
        <v>8828</v>
      </c>
      <c r="AV5408" s="1" t="s">
        <v>7946</v>
      </c>
      <c r="AW5408" s="1" t="s">
        <v>9718</v>
      </c>
      <c r="BG5408" s="1" t="s">
        <v>88</v>
      </c>
      <c r="BH5408" s="1" t="s">
        <v>8828</v>
      </c>
      <c r="BI5408" s="1" t="s">
        <v>7947</v>
      </c>
      <c r="BJ5408" s="1" t="s">
        <v>13023</v>
      </c>
      <c r="BK5408" s="1" t="s">
        <v>88</v>
      </c>
      <c r="BL5408" s="1" t="s">
        <v>8828</v>
      </c>
      <c r="BM5408" s="1" t="s">
        <v>3170</v>
      </c>
      <c r="BN5408" s="1" t="s">
        <v>10433</v>
      </c>
      <c r="BO5408" s="1" t="s">
        <v>88</v>
      </c>
      <c r="BP5408" s="1" t="s">
        <v>8828</v>
      </c>
      <c r="BQ5408" s="1" t="s">
        <v>7948</v>
      </c>
      <c r="BR5408" s="1" t="s">
        <v>15006</v>
      </c>
      <c r="BS5408" s="1" t="s">
        <v>50</v>
      </c>
      <c r="BT5408" s="1" t="s">
        <v>15969</v>
      </c>
    </row>
    <row r="5409" spans="1:72" ht="13.5" customHeight="1">
      <c r="A5409" s="3" t="str">
        <f>HYPERLINK("http://kyu.snu.ac.kr/sdhj/index.jsp?type=hj/GK14605_00IH_0001_0094.jpg","1720_각북면_94")</f>
        <v>1720_각북면_94</v>
      </c>
      <c r="B5409" s="2">
        <v>1720</v>
      </c>
      <c r="C5409" s="2" t="s">
        <v>15798</v>
      </c>
      <c r="D5409" s="2" t="s">
        <v>15799</v>
      </c>
      <c r="E5409" s="2">
        <v>5408</v>
      </c>
      <c r="F5409" s="1">
        <v>23</v>
      </c>
      <c r="G5409" s="1" t="s">
        <v>7940</v>
      </c>
      <c r="H5409" s="1" t="s">
        <v>8498</v>
      </c>
      <c r="I5409" s="1">
        <v>1</v>
      </c>
      <c r="L5409" s="1">
        <v>1</v>
      </c>
      <c r="M5409" s="2" t="s">
        <v>7941</v>
      </c>
      <c r="N5409" s="2" t="s">
        <v>8526</v>
      </c>
      <c r="S5409" s="1" t="s">
        <v>126</v>
      </c>
      <c r="T5409" s="1" t="s">
        <v>15654</v>
      </c>
      <c r="Y5409" s="1" t="s">
        <v>14895</v>
      </c>
      <c r="Z5409" s="1" t="s">
        <v>17640</v>
      </c>
      <c r="AF5409" s="1" t="s">
        <v>67</v>
      </c>
      <c r="AG5409" s="1" t="s">
        <v>9286</v>
      </c>
    </row>
    <row r="5410" spans="1:72" ht="13.5" customHeight="1">
      <c r="A5410" s="3" t="str">
        <f>HYPERLINK("http://kyu.snu.ac.kr/sdhj/index.jsp?type=hj/GK14605_00IH_0001_0094.jpg","1720_각북면_94")</f>
        <v>1720_각북면_94</v>
      </c>
      <c r="B5410" s="2">
        <v>1720</v>
      </c>
      <c r="C5410" s="2" t="s">
        <v>16217</v>
      </c>
      <c r="D5410" s="2" t="s">
        <v>16218</v>
      </c>
      <c r="E5410" s="2">
        <v>5409</v>
      </c>
      <c r="F5410" s="1">
        <v>23</v>
      </c>
      <c r="G5410" s="1" t="s">
        <v>7940</v>
      </c>
      <c r="H5410" s="1" t="s">
        <v>8498</v>
      </c>
      <c r="I5410" s="1">
        <v>1</v>
      </c>
      <c r="L5410" s="1">
        <v>1</v>
      </c>
      <c r="M5410" s="2" t="s">
        <v>7941</v>
      </c>
      <c r="N5410" s="2" t="s">
        <v>8526</v>
      </c>
      <c r="S5410" s="1" t="s">
        <v>68</v>
      </c>
      <c r="T5410" s="1" t="s">
        <v>8708</v>
      </c>
      <c r="Y5410" s="1" t="s">
        <v>7949</v>
      </c>
      <c r="Z5410" s="1" t="s">
        <v>9478</v>
      </c>
      <c r="AC5410" s="1">
        <v>14</v>
      </c>
      <c r="AD5410" s="1" t="s">
        <v>207</v>
      </c>
      <c r="AE5410" s="1" t="s">
        <v>11551</v>
      </c>
    </row>
    <row r="5411" spans="1:72" ht="13.5" customHeight="1">
      <c r="A5411" s="3" t="str">
        <f>HYPERLINK("http://kyu.snu.ac.kr/sdhj/index.jsp?type=hj/GK14605_00IH_0001_0094.jpg","1720_각북면_94")</f>
        <v>1720_각북면_94</v>
      </c>
      <c r="B5411" s="2">
        <v>1720</v>
      </c>
      <c r="C5411" s="2" t="s">
        <v>15637</v>
      </c>
      <c r="D5411" s="2" t="s">
        <v>15638</v>
      </c>
      <c r="E5411" s="2">
        <v>5410</v>
      </c>
      <c r="F5411" s="1">
        <v>23</v>
      </c>
      <c r="G5411" s="1" t="s">
        <v>7940</v>
      </c>
      <c r="H5411" s="1" t="s">
        <v>8498</v>
      </c>
      <c r="I5411" s="1">
        <v>1</v>
      </c>
      <c r="L5411" s="1">
        <v>1</v>
      </c>
      <c r="M5411" s="2" t="s">
        <v>7941</v>
      </c>
      <c r="N5411" s="2" t="s">
        <v>8526</v>
      </c>
      <c r="S5411" s="1" t="s">
        <v>68</v>
      </c>
      <c r="T5411" s="1" t="s">
        <v>8708</v>
      </c>
      <c r="Y5411" s="1" t="s">
        <v>53</v>
      </c>
      <c r="Z5411" s="1" t="s">
        <v>9315</v>
      </c>
      <c r="AC5411" s="1">
        <v>1</v>
      </c>
      <c r="AD5411" s="1" t="s">
        <v>107</v>
      </c>
      <c r="AE5411" s="1" t="s">
        <v>11521</v>
      </c>
      <c r="AF5411" s="1" t="s">
        <v>135</v>
      </c>
      <c r="AG5411" s="1" t="s">
        <v>11569</v>
      </c>
    </row>
    <row r="5412" spans="1:72" ht="13.5" customHeight="1">
      <c r="A5412" s="3" t="str">
        <f>HYPERLINK("http://kyu.snu.ac.kr/sdhj/index.jsp?type=hj/GK14605_00IH_0001_0094.jpg","1720_각북면_94")</f>
        <v>1720_각북면_94</v>
      </c>
      <c r="B5412" s="2">
        <v>1720</v>
      </c>
      <c r="C5412" s="2" t="s">
        <v>15637</v>
      </c>
      <c r="D5412" s="2" t="s">
        <v>15638</v>
      </c>
      <c r="E5412" s="2">
        <v>5411</v>
      </c>
      <c r="F5412" s="1">
        <v>23</v>
      </c>
      <c r="G5412" s="1" t="s">
        <v>7940</v>
      </c>
      <c r="H5412" s="1" t="s">
        <v>8498</v>
      </c>
      <c r="I5412" s="1">
        <v>1</v>
      </c>
      <c r="L5412" s="1">
        <v>2</v>
      </c>
      <c r="M5412" s="2" t="s">
        <v>5143</v>
      </c>
      <c r="N5412" s="2" t="s">
        <v>9477</v>
      </c>
      <c r="Q5412" s="1" t="s">
        <v>7950</v>
      </c>
      <c r="R5412" s="1" t="s">
        <v>8659</v>
      </c>
      <c r="T5412" s="1" t="s">
        <v>15624</v>
      </c>
      <c r="U5412" s="1" t="s">
        <v>7942</v>
      </c>
      <c r="V5412" s="1" t="s">
        <v>8858</v>
      </c>
      <c r="Y5412" s="1" t="s">
        <v>5143</v>
      </c>
      <c r="Z5412" s="1" t="s">
        <v>9477</v>
      </c>
      <c r="AC5412" s="1">
        <v>34</v>
      </c>
      <c r="AD5412" s="1" t="s">
        <v>86</v>
      </c>
      <c r="AE5412" s="1" t="s">
        <v>11563</v>
      </c>
      <c r="AJ5412" s="1" t="s">
        <v>17</v>
      </c>
      <c r="AK5412" s="1" t="s">
        <v>11718</v>
      </c>
      <c r="AL5412" s="1" t="s">
        <v>5196</v>
      </c>
      <c r="AM5412" s="1" t="s">
        <v>11728</v>
      </c>
      <c r="AN5412" s="1" t="s">
        <v>1510</v>
      </c>
      <c r="AO5412" s="1" t="s">
        <v>11754</v>
      </c>
      <c r="AR5412" s="1" t="s">
        <v>7951</v>
      </c>
      <c r="AS5412" s="1" t="s">
        <v>11811</v>
      </c>
      <c r="AT5412" s="1" t="s">
        <v>269</v>
      </c>
      <c r="AU5412" s="1" t="s">
        <v>8873</v>
      </c>
      <c r="AV5412" s="1" t="s">
        <v>1126</v>
      </c>
      <c r="AW5412" s="1" t="s">
        <v>9476</v>
      </c>
      <c r="BG5412" s="1" t="s">
        <v>269</v>
      </c>
      <c r="BH5412" s="1" t="s">
        <v>8873</v>
      </c>
      <c r="BI5412" s="1" t="s">
        <v>391</v>
      </c>
      <c r="BJ5412" s="1" t="s">
        <v>10161</v>
      </c>
      <c r="BK5412" s="1" t="s">
        <v>269</v>
      </c>
      <c r="BL5412" s="1" t="s">
        <v>8873</v>
      </c>
      <c r="BM5412" s="1" t="s">
        <v>1035</v>
      </c>
      <c r="BN5412" s="1" t="s">
        <v>12486</v>
      </c>
      <c r="BQ5412" s="1" t="s">
        <v>1023</v>
      </c>
      <c r="BR5412" s="1" t="s">
        <v>8743</v>
      </c>
    </row>
    <row r="5413" spans="1:72" ht="13.5" customHeight="1">
      <c r="A5413" s="3" t="str">
        <f>HYPERLINK("http://kyu.snu.ac.kr/sdhj/index.jsp?type=hj/GK14605_00IH_0001_0094.jpg","1720_각북면_94")</f>
        <v>1720_각북면_94</v>
      </c>
      <c r="B5413" s="2">
        <v>1720</v>
      </c>
      <c r="C5413" s="2" t="s">
        <v>16441</v>
      </c>
      <c r="D5413" s="2" t="s">
        <v>16442</v>
      </c>
      <c r="E5413" s="2">
        <v>5412</v>
      </c>
      <c r="F5413" s="1">
        <v>23</v>
      </c>
      <c r="G5413" s="1" t="s">
        <v>7940</v>
      </c>
      <c r="H5413" s="1" t="s">
        <v>8498</v>
      </c>
      <c r="I5413" s="1">
        <v>1</v>
      </c>
      <c r="L5413" s="1">
        <v>2</v>
      </c>
      <c r="M5413" s="2" t="s">
        <v>5143</v>
      </c>
      <c r="N5413" s="2" t="s">
        <v>9477</v>
      </c>
      <c r="S5413" s="1" t="s">
        <v>763</v>
      </c>
      <c r="T5413" s="1" t="s">
        <v>763</v>
      </c>
      <c r="U5413" s="1" t="s">
        <v>269</v>
      </c>
      <c r="V5413" s="1" t="s">
        <v>8873</v>
      </c>
      <c r="Y5413" s="1" t="s">
        <v>1126</v>
      </c>
      <c r="Z5413" s="1" t="s">
        <v>9476</v>
      </c>
      <c r="AF5413" s="1" t="s">
        <v>67</v>
      </c>
      <c r="AG5413" s="1" t="s">
        <v>9286</v>
      </c>
    </row>
    <row r="5414" spans="1:72" ht="13.5" customHeight="1">
      <c r="A5414" s="3" t="str">
        <f>HYPERLINK("http://kyu.snu.ac.kr/sdhj/index.jsp?type=hj/GK14605_00IH_0001_0094.jpg","1720_각북면_94")</f>
        <v>1720_각북면_94</v>
      </c>
      <c r="B5414" s="2">
        <v>1720</v>
      </c>
      <c r="C5414" s="2" t="s">
        <v>15637</v>
      </c>
      <c r="D5414" s="2" t="s">
        <v>15638</v>
      </c>
      <c r="E5414" s="2">
        <v>5413</v>
      </c>
      <c r="F5414" s="1">
        <v>23</v>
      </c>
      <c r="G5414" s="1" t="s">
        <v>7940</v>
      </c>
      <c r="H5414" s="1" t="s">
        <v>8498</v>
      </c>
      <c r="I5414" s="1">
        <v>1</v>
      </c>
      <c r="L5414" s="1">
        <v>2</v>
      </c>
      <c r="M5414" s="2" t="s">
        <v>5143</v>
      </c>
      <c r="N5414" s="2" t="s">
        <v>9477</v>
      </c>
      <c r="S5414" s="1" t="s">
        <v>51</v>
      </c>
      <c r="T5414" s="1" t="s">
        <v>1413</v>
      </c>
      <c r="W5414" s="1" t="s">
        <v>640</v>
      </c>
      <c r="X5414" s="1" t="s">
        <v>15791</v>
      </c>
      <c r="Y5414" s="1" t="s">
        <v>53</v>
      </c>
      <c r="Z5414" s="1" t="s">
        <v>9315</v>
      </c>
      <c r="AC5414" s="1">
        <v>29</v>
      </c>
      <c r="AD5414" s="1" t="s">
        <v>555</v>
      </c>
      <c r="AE5414" s="1" t="s">
        <v>11553</v>
      </c>
      <c r="AJ5414" s="1" t="s">
        <v>17</v>
      </c>
      <c r="AK5414" s="1" t="s">
        <v>11718</v>
      </c>
      <c r="AV5414" s="1" t="s">
        <v>1350</v>
      </c>
      <c r="AW5414" s="1" t="s">
        <v>11360</v>
      </c>
      <c r="BI5414" s="1" t="s">
        <v>1998</v>
      </c>
      <c r="BJ5414" s="1" t="s">
        <v>10936</v>
      </c>
      <c r="BM5414" s="1" t="s">
        <v>4072</v>
      </c>
      <c r="BN5414" s="1" t="s">
        <v>12487</v>
      </c>
      <c r="BQ5414" s="1" t="s">
        <v>7952</v>
      </c>
      <c r="BR5414" s="1" t="s">
        <v>14058</v>
      </c>
      <c r="BS5414" s="1" t="s">
        <v>348</v>
      </c>
      <c r="BT5414" s="1" t="s">
        <v>11184</v>
      </c>
    </row>
    <row r="5415" spans="1:72" ht="13.5" customHeight="1">
      <c r="A5415" s="3" t="str">
        <f>HYPERLINK("http://kyu.snu.ac.kr/sdhj/index.jsp?type=hj/GK14605_00IH_0001_0094.jpg","1720_각북면_94")</f>
        <v>1720_각북면_94</v>
      </c>
      <c r="B5415" s="2">
        <v>1720</v>
      </c>
      <c r="C5415" s="2" t="s">
        <v>15798</v>
      </c>
      <c r="D5415" s="2" t="s">
        <v>15799</v>
      </c>
      <c r="E5415" s="2">
        <v>5414</v>
      </c>
      <c r="F5415" s="1">
        <v>23</v>
      </c>
      <c r="G5415" s="1" t="s">
        <v>7940</v>
      </c>
      <c r="H5415" s="1" t="s">
        <v>8498</v>
      </c>
      <c r="I5415" s="1">
        <v>1</v>
      </c>
      <c r="L5415" s="1">
        <v>2</v>
      </c>
      <c r="M5415" s="2" t="s">
        <v>5143</v>
      </c>
      <c r="N5415" s="2" t="s">
        <v>9477</v>
      </c>
      <c r="S5415" s="1" t="s">
        <v>226</v>
      </c>
      <c r="T5415" s="1" t="s">
        <v>8709</v>
      </c>
      <c r="Y5415" s="1" t="s">
        <v>8481</v>
      </c>
      <c r="Z5415" s="1" t="s">
        <v>9475</v>
      </c>
      <c r="AC5415" s="1">
        <v>8</v>
      </c>
      <c r="AD5415" s="1" t="s">
        <v>76</v>
      </c>
      <c r="AE5415" s="1" t="s">
        <v>11537</v>
      </c>
      <c r="AG5415" s="1" t="s">
        <v>15646</v>
      </c>
    </row>
    <row r="5416" spans="1:72" ht="13.5" customHeight="1">
      <c r="A5416" s="3" t="str">
        <f>HYPERLINK("http://kyu.snu.ac.kr/sdhj/index.jsp?type=hj/GK14605_00IH_0001_0094.jpg","1720_각북면_94")</f>
        <v>1720_각북면_94</v>
      </c>
      <c r="B5416" s="2">
        <v>1720</v>
      </c>
      <c r="C5416" s="2" t="s">
        <v>15637</v>
      </c>
      <c r="D5416" s="2" t="s">
        <v>15638</v>
      </c>
      <c r="E5416" s="2">
        <v>5415</v>
      </c>
      <c r="F5416" s="1">
        <v>23</v>
      </c>
      <c r="G5416" s="1" t="s">
        <v>7940</v>
      </c>
      <c r="H5416" s="1" t="s">
        <v>8498</v>
      </c>
      <c r="I5416" s="1">
        <v>1</v>
      </c>
      <c r="L5416" s="1">
        <v>2</v>
      </c>
      <c r="M5416" s="2" t="s">
        <v>5143</v>
      </c>
      <c r="N5416" s="2" t="s">
        <v>9477</v>
      </c>
      <c r="S5416" s="1" t="s">
        <v>68</v>
      </c>
      <c r="T5416" s="1" t="s">
        <v>8708</v>
      </c>
      <c r="Y5416" s="1" t="s">
        <v>53</v>
      </c>
      <c r="Z5416" s="1" t="s">
        <v>9315</v>
      </c>
      <c r="AC5416" s="1">
        <v>2</v>
      </c>
      <c r="AD5416" s="1" t="s">
        <v>106</v>
      </c>
      <c r="AE5416" s="1" t="s">
        <v>11517</v>
      </c>
      <c r="AG5416" s="1" t="s">
        <v>15646</v>
      </c>
    </row>
    <row r="5417" spans="1:72" ht="13.5" customHeight="1">
      <c r="A5417" s="3" t="str">
        <f>HYPERLINK("http://kyu.snu.ac.kr/sdhj/index.jsp?type=hj/GK14605_00IH_0001_0094.jpg","1720_각북면_94")</f>
        <v>1720_각북면_94</v>
      </c>
      <c r="B5417" s="2">
        <v>1720</v>
      </c>
      <c r="C5417" s="2" t="s">
        <v>15637</v>
      </c>
      <c r="D5417" s="2" t="s">
        <v>15638</v>
      </c>
      <c r="E5417" s="2">
        <v>5416</v>
      </c>
      <c r="F5417" s="1">
        <v>23</v>
      </c>
      <c r="G5417" s="1" t="s">
        <v>7940</v>
      </c>
      <c r="H5417" s="1" t="s">
        <v>8498</v>
      </c>
      <c r="I5417" s="1">
        <v>1</v>
      </c>
      <c r="L5417" s="1">
        <v>2</v>
      </c>
      <c r="M5417" s="2" t="s">
        <v>5143</v>
      </c>
      <c r="N5417" s="2" t="s">
        <v>9477</v>
      </c>
      <c r="S5417" s="1" t="s">
        <v>68</v>
      </c>
      <c r="T5417" s="1" t="s">
        <v>8708</v>
      </c>
      <c r="Y5417" s="1" t="s">
        <v>53</v>
      </c>
      <c r="Z5417" s="1" t="s">
        <v>9315</v>
      </c>
      <c r="AC5417" s="1">
        <v>1</v>
      </c>
      <c r="AD5417" s="1" t="s">
        <v>107</v>
      </c>
      <c r="AE5417" s="1" t="s">
        <v>11521</v>
      </c>
      <c r="AF5417" s="1" t="s">
        <v>7953</v>
      </c>
      <c r="AG5417" s="1" t="s">
        <v>11576</v>
      </c>
    </row>
    <row r="5418" spans="1:72" ht="13.5" customHeight="1">
      <c r="A5418" s="3" t="str">
        <f>HYPERLINK("http://kyu.snu.ac.kr/sdhj/index.jsp?type=hj/GK14605_00IH_0001_0094.jpg","1720_각북면_94")</f>
        <v>1720_각북면_94</v>
      </c>
      <c r="B5418" s="2">
        <v>1720</v>
      </c>
      <c r="C5418" s="2" t="s">
        <v>16349</v>
      </c>
      <c r="D5418" s="2" t="s">
        <v>16350</v>
      </c>
      <c r="E5418" s="2">
        <v>5417</v>
      </c>
      <c r="F5418" s="1">
        <v>23</v>
      </c>
      <c r="G5418" s="1" t="s">
        <v>7940</v>
      </c>
      <c r="H5418" s="1" t="s">
        <v>8498</v>
      </c>
      <c r="I5418" s="1">
        <v>1</v>
      </c>
      <c r="L5418" s="1">
        <v>3</v>
      </c>
      <c r="M5418" s="2" t="s">
        <v>18319</v>
      </c>
      <c r="N5418" s="2" t="s">
        <v>11437</v>
      </c>
      <c r="O5418" s="1" t="s">
        <v>6</v>
      </c>
      <c r="P5418" s="1" t="s">
        <v>8656</v>
      </c>
      <c r="T5418" s="1" t="s">
        <v>15624</v>
      </c>
      <c r="U5418" s="1" t="s">
        <v>7954</v>
      </c>
      <c r="V5418" s="1" t="s">
        <v>8872</v>
      </c>
      <c r="W5418" s="1" t="s">
        <v>159</v>
      </c>
      <c r="X5418" s="1" t="s">
        <v>9274</v>
      </c>
      <c r="Y5418" s="1" t="s">
        <v>53</v>
      </c>
      <c r="Z5418" s="1" t="s">
        <v>9315</v>
      </c>
      <c r="AC5418" s="1">
        <v>75</v>
      </c>
      <c r="AD5418" s="1" t="s">
        <v>207</v>
      </c>
      <c r="AE5418" s="1" t="s">
        <v>11551</v>
      </c>
      <c r="AJ5418" s="1" t="s">
        <v>17</v>
      </c>
      <c r="AK5418" s="1" t="s">
        <v>11718</v>
      </c>
      <c r="AL5418" s="1" t="s">
        <v>149</v>
      </c>
      <c r="AM5418" s="1" t="s">
        <v>11728</v>
      </c>
      <c r="AT5418" s="1" t="s">
        <v>88</v>
      </c>
      <c r="AU5418" s="1" t="s">
        <v>8828</v>
      </c>
      <c r="AV5418" s="1" t="s">
        <v>4481</v>
      </c>
      <c r="AW5418" s="1" t="s">
        <v>10542</v>
      </c>
      <c r="BG5418" s="1" t="s">
        <v>88</v>
      </c>
      <c r="BH5418" s="1" t="s">
        <v>8828</v>
      </c>
      <c r="BI5418" s="1" t="s">
        <v>143</v>
      </c>
      <c r="BJ5418" s="1" t="s">
        <v>10123</v>
      </c>
      <c r="BK5418" s="1" t="s">
        <v>88</v>
      </c>
      <c r="BL5418" s="1" t="s">
        <v>8828</v>
      </c>
      <c r="BM5418" s="1" t="s">
        <v>2621</v>
      </c>
      <c r="BN5418" s="1" t="s">
        <v>12043</v>
      </c>
      <c r="BO5418" s="1" t="s">
        <v>88</v>
      </c>
      <c r="BP5418" s="1" t="s">
        <v>8828</v>
      </c>
      <c r="BQ5418" s="1" t="s">
        <v>7955</v>
      </c>
      <c r="BR5418" s="1" t="s">
        <v>14964</v>
      </c>
      <c r="BS5418" s="1" t="s">
        <v>50</v>
      </c>
      <c r="BT5418" s="1" t="s">
        <v>16236</v>
      </c>
    </row>
    <row r="5419" spans="1:72" ht="13.5" customHeight="1">
      <c r="A5419" s="3" t="str">
        <f>HYPERLINK("http://kyu.snu.ac.kr/sdhj/index.jsp?type=hj/GK14605_00IH_0001_0094.jpg","1720_각북면_94")</f>
        <v>1720_각북면_94</v>
      </c>
      <c r="B5419" s="2">
        <v>1720</v>
      </c>
      <c r="C5419" s="2" t="s">
        <v>15806</v>
      </c>
      <c r="D5419" s="2" t="s">
        <v>15807</v>
      </c>
      <c r="E5419" s="2">
        <v>5418</v>
      </c>
      <c r="F5419" s="1">
        <v>23</v>
      </c>
      <c r="G5419" s="1" t="s">
        <v>7940</v>
      </c>
      <c r="H5419" s="1" t="s">
        <v>8498</v>
      </c>
      <c r="I5419" s="1">
        <v>1</v>
      </c>
      <c r="L5419" s="1">
        <v>4</v>
      </c>
      <c r="M5419" s="2" t="s">
        <v>18753</v>
      </c>
      <c r="N5419" s="2" t="s">
        <v>18754</v>
      </c>
      <c r="T5419" s="1" t="s">
        <v>15624</v>
      </c>
      <c r="U5419" s="1" t="s">
        <v>161</v>
      </c>
      <c r="V5419" s="1" t="s">
        <v>8861</v>
      </c>
      <c r="W5419" s="1" t="s">
        <v>1335</v>
      </c>
      <c r="X5419" s="1" t="s">
        <v>9285</v>
      </c>
      <c r="Y5419" s="1" t="s">
        <v>7956</v>
      </c>
      <c r="Z5419" s="1" t="s">
        <v>9474</v>
      </c>
      <c r="AC5419" s="1">
        <v>54</v>
      </c>
      <c r="AD5419" s="1" t="s">
        <v>804</v>
      </c>
      <c r="AE5419" s="1" t="s">
        <v>11540</v>
      </c>
      <c r="AJ5419" s="1" t="s">
        <v>17</v>
      </c>
      <c r="AK5419" s="1" t="s">
        <v>11718</v>
      </c>
      <c r="AL5419" s="1" t="s">
        <v>642</v>
      </c>
      <c r="AM5419" s="1" t="s">
        <v>11735</v>
      </c>
      <c r="AT5419" s="1" t="s">
        <v>88</v>
      </c>
      <c r="AU5419" s="1" t="s">
        <v>8828</v>
      </c>
      <c r="AV5419" s="1" t="s">
        <v>18848</v>
      </c>
      <c r="AW5419" s="1" t="s">
        <v>15677</v>
      </c>
      <c r="BG5419" s="1" t="s">
        <v>88</v>
      </c>
      <c r="BH5419" s="1" t="s">
        <v>8828</v>
      </c>
      <c r="BI5419" s="1" t="s">
        <v>2210</v>
      </c>
      <c r="BJ5419" s="1" t="s">
        <v>11271</v>
      </c>
      <c r="BK5419" s="1" t="s">
        <v>88</v>
      </c>
      <c r="BL5419" s="1" t="s">
        <v>8828</v>
      </c>
      <c r="BM5419" s="1" t="s">
        <v>2288</v>
      </c>
      <c r="BN5419" s="1" t="s">
        <v>10003</v>
      </c>
      <c r="BO5419" s="1" t="s">
        <v>88</v>
      </c>
      <c r="BP5419" s="1" t="s">
        <v>8828</v>
      </c>
      <c r="BQ5419" s="1" t="s">
        <v>4115</v>
      </c>
      <c r="BR5419" s="1" t="s">
        <v>14979</v>
      </c>
      <c r="BS5419" s="1" t="s">
        <v>155</v>
      </c>
      <c r="BT5419" s="1" t="s">
        <v>13478</v>
      </c>
    </row>
    <row r="5420" spans="1:72" ht="13.5" customHeight="1">
      <c r="A5420" s="3" t="str">
        <f>HYPERLINK("http://kyu.snu.ac.kr/sdhj/index.jsp?type=hj/GK14605_00IH_0001_0094.jpg","1720_각북면_94")</f>
        <v>1720_각북면_94</v>
      </c>
      <c r="B5420" s="2">
        <v>1720</v>
      </c>
      <c r="C5420" s="2" t="s">
        <v>15668</v>
      </c>
      <c r="D5420" s="2" t="s">
        <v>15669</v>
      </c>
      <c r="E5420" s="2">
        <v>5419</v>
      </c>
      <c r="F5420" s="1">
        <v>23</v>
      </c>
      <c r="G5420" s="1" t="s">
        <v>7940</v>
      </c>
      <c r="H5420" s="1" t="s">
        <v>8498</v>
      </c>
      <c r="I5420" s="1">
        <v>1</v>
      </c>
      <c r="L5420" s="1">
        <v>4</v>
      </c>
      <c r="M5420" s="2" t="s">
        <v>18753</v>
      </c>
      <c r="N5420" s="2" t="s">
        <v>18754</v>
      </c>
      <c r="S5420" s="1" t="s">
        <v>51</v>
      </c>
      <c r="T5420" s="1" t="s">
        <v>1413</v>
      </c>
      <c r="Y5420" s="1" t="s">
        <v>7957</v>
      </c>
      <c r="Z5420" s="1" t="s">
        <v>9473</v>
      </c>
      <c r="AC5420" s="1">
        <v>47</v>
      </c>
      <c r="AD5420" s="1" t="s">
        <v>246</v>
      </c>
      <c r="AE5420" s="1" t="s">
        <v>11545</v>
      </c>
      <c r="AJ5420" s="1" t="s">
        <v>17</v>
      </c>
      <c r="AK5420" s="1" t="s">
        <v>11718</v>
      </c>
      <c r="AL5420" s="1" t="s">
        <v>96</v>
      </c>
      <c r="AM5420" s="1" t="s">
        <v>11726</v>
      </c>
      <c r="AT5420" s="1" t="s">
        <v>88</v>
      </c>
      <c r="AU5420" s="1" t="s">
        <v>8828</v>
      </c>
      <c r="AV5420" s="1" t="s">
        <v>3060</v>
      </c>
      <c r="AW5420" s="1" t="s">
        <v>16440</v>
      </c>
      <c r="BG5420" s="1" t="s">
        <v>88</v>
      </c>
      <c r="BH5420" s="1" t="s">
        <v>8828</v>
      </c>
      <c r="BI5420" s="1" t="s">
        <v>3447</v>
      </c>
      <c r="BJ5420" s="1" t="s">
        <v>9471</v>
      </c>
      <c r="BK5420" s="1" t="s">
        <v>88</v>
      </c>
      <c r="BL5420" s="1" t="s">
        <v>8828</v>
      </c>
      <c r="BM5420" s="1" t="s">
        <v>388</v>
      </c>
      <c r="BN5420" s="1" t="s">
        <v>13146</v>
      </c>
      <c r="BO5420" s="1" t="s">
        <v>88</v>
      </c>
      <c r="BP5420" s="1" t="s">
        <v>8828</v>
      </c>
      <c r="BQ5420" s="1" t="s">
        <v>7958</v>
      </c>
      <c r="BR5420" s="1" t="s">
        <v>14057</v>
      </c>
      <c r="BS5420" s="1" t="s">
        <v>320</v>
      </c>
      <c r="BT5420" s="1" t="s">
        <v>11723</v>
      </c>
    </row>
    <row r="5421" spans="1:72" ht="13.5" customHeight="1">
      <c r="A5421" s="3" t="str">
        <f>HYPERLINK("http://kyu.snu.ac.kr/sdhj/index.jsp?type=hj/GK14605_00IH_0001_0094.jpg","1720_각북면_94")</f>
        <v>1720_각북면_94</v>
      </c>
      <c r="B5421" s="2">
        <v>1720</v>
      </c>
      <c r="C5421" s="2" t="s">
        <v>15752</v>
      </c>
      <c r="D5421" s="2" t="s">
        <v>15753</v>
      </c>
      <c r="E5421" s="2">
        <v>5420</v>
      </c>
      <c r="F5421" s="1">
        <v>23</v>
      </c>
      <c r="G5421" s="1" t="s">
        <v>7940</v>
      </c>
      <c r="H5421" s="1" t="s">
        <v>8498</v>
      </c>
      <c r="I5421" s="1">
        <v>1</v>
      </c>
      <c r="L5421" s="1">
        <v>4</v>
      </c>
      <c r="M5421" s="2" t="s">
        <v>18753</v>
      </c>
      <c r="N5421" s="2" t="s">
        <v>18754</v>
      </c>
      <c r="S5421" s="1" t="s">
        <v>190</v>
      </c>
      <c r="T5421" s="1" t="s">
        <v>8713</v>
      </c>
      <c r="U5421" s="1" t="s">
        <v>7959</v>
      </c>
      <c r="V5421" s="1" t="s">
        <v>8871</v>
      </c>
      <c r="Y5421" s="1" t="s">
        <v>19018</v>
      </c>
      <c r="Z5421" s="1" t="s">
        <v>9472</v>
      </c>
      <c r="AC5421" s="1">
        <v>31</v>
      </c>
      <c r="AD5421" s="1" t="s">
        <v>445</v>
      </c>
      <c r="AE5421" s="1" t="s">
        <v>11541</v>
      </c>
    </row>
    <row r="5422" spans="1:72" ht="13.5" customHeight="1">
      <c r="A5422" s="3" t="str">
        <f>HYPERLINK("http://kyu.snu.ac.kr/sdhj/index.jsp?type=hj/GK14605_00IH_0001_0094.jpg","1720_각북면_94")</f>
        <v>1720_각북면_94</v>
      </c>
      <c r="B5422" s="2">
        <v>1720</v>
      </c>
      <c r="C5422" s="2" t="s">
        <v>15934</v>
      </c>
      <c r="D5422" s="2" t="s">
        <v>15935</v>
      </c>
      <c r="E5422" s="2">
        <v>5421</v>
      </c>
      <c r="F5422" s="1">
        <v>23</v>
      </c>
      <c r="G5422" s="1" t="s">
        <v>7940</v>
      </c>
      <c r="H5422" s="1" t="s">
        <v>8498</v>
      </c>
      <c r="I5422" s="1">
        <v>1</v>
      </c>
      <c r="L5422" s="1">
        <v>4</v>
      </c>
      <c r="M5422" s="2" t="s">
        <v>18753</v>
      </c>
      <c r="N5422" s="2" t="s">
        <v>18754</v>
      </c>
      <c r="S5422" s="1" t="s">
        <v>68</v>
      </c>
      <c r="T5422" s="1" t="s">
        <v>8708</v>
      </c>
      <c r="Y5422" s="1" t="s">
        <v>7960</v>
      </c>
      <c r="Z5422" s="1" t="s">
        <v>9355</v>
      </c>
      <c r="AC5422" s="1">
        <v>11</v>
      </c>
      <c r="AD5422" s="1" t="s">
        <v>70</v>
      </c>
      <c r="AE5422" s="1" t="s">
        <v>11531</v>
      </c>
    </row>
    <row r="5423" spans="1:72" ht="13.5" customHeight="1">
      <c r="A5423" s="3" t="str">
        <f>HYPERLINK("http://kyu.snu.ac.kr/sdhj/index.jsp?type=hj/GK14605_00IH_0001_0094.jpg","1720_각북면_94")</f>
        <v>1720_각북면_94</v>
      </c>
      <c r="B5423" s="2">
        <v>1720</v>
      </c>
      <c r="C5423" s="2" t="s">
        <v>15637</v>
      </c>
      <c r="D5423" s="2" t="s">
        <v>15638</v>
      </c>
      <c r="E5423" s="2">
        <v>5422</v>
      </c>
      <c r="F5423" s="1">
        <v>23</v>
      </c>
      <c r="G5423" s="1" t="s">
        <v>7940</v>
      </c>
      <c r="H5423" s="1" t="s">
        <v>8498</v>
      </c>
      <c r="I5423" s="1">
        <v>1</v>
      </c>
      <c r="L5423" s="1">
        <v>4</v>
      </c>
      <c r="M5423" s="2" t="s">
        <v>18753</v>
      </c>
      <c r="N5423" s="2" t="s">
        <v>18754</v>
      </c>
      <c r="S5423" s="1" t="s">
        <v>226</v>
      </c>
      <c r="T5423" s="1" t="s">
        <v>8709</v>
      </c>
      <c r="Y5423" s="1" t="s">
        <v>53</v>
      </c>
      <c r="Z5423" s="1" t="s">
        <v>9315</v>
      </c>
      <c r="AC5423" s="1">
        <v>2</v>
      </c>
      <c r="AD5423" s="1" t="s">
        <v>106</v>
      </c>
      <c r="AE5423" s="1" t="s">
        <v>11517</v>
      </c>
      <c r="AF5423" s="1" t="s">
        <v>135</v>
      </c>
      <c r="AG5423" s="1" t="s">
        <v>11569</v>
      </c>
    </row>
    <row r="5424" spans="1:72" ht="13.5" customHeight="1">
      <c r="A5424" s="3" t="str">
        <f>HYPERLINK("http://kyu.snu.ac.kr/sdhj/index.jsp?type=hj/GK14605_00IH_0001_0094.jpg","1720_각북면_94")</f>
        <v>1720_각북면_94</v>
      </c>
      <c r="B5424" s="2">
        <v>1720</v>
      </c>
      <c r="C5424" s="2" t="s">
        <v>15637</v>
      </c>
      <c r="D5424" s="2" t="s">
        <v>15638</v>
      </c>
      <c r="E5424" s="2">
        <v>5423</v>
      </c>
      <c r="F5424" s="1">
        <v>23</v>
      </c>
      <c r="G5424" s="1" t="s">
        <v>7940</v>
      </c>
      <c r="H5424" s="1" t="s">
        <v>8498</v>
      </c>
      <c r="I5424" s="1">
        <v>1</v>
      </c>
      <c r="L5424" s="1">
        <v>5</v>
      </c>
      <c r="M5424" s="2" t="s">
        <v>18755</v>
      </c>
      <c r="N5424" s="2" t="s">
        <v>18756</v>
      </c>
      <c r="O5424" s="1" t="s">
        <v>6</v>
      </c>
      <c r="P5424" s="1" t="s">
        <v>8656</v>
      </c>
      <c r="T5424" s="1" t="s">
        <v>15624</v>
      </c>
      <c r="U5424" s="1" t="s">
        <v>7433</v>
      </c>
      <c r="V5424" s="1" t="s">
        <v>8870</v>
      </c>
      <c r="W5424" s="1" t="s">
        <v>38</v>
      </c>
      <c r="X5424" s="1" t="s">
        <v>15717</v>
      </c>
      <c r="Y5424" s="1" t="s">
        <v>7961</v>
      </c>
      <c r="Z5424" s="1" t="s">
        <v>17642</v>
      </c>
      <c r="AC5424" s="1">
        <v>28</v>
      </c>
      <c r="AD5424" s="1" t="s">
        <v>95</v>
      </c>
      <c r="AE5424" s="1" t="s">
        <v>11539</v>
      </c>
      <c r="AJ5424" s="1" t="s">
        <v>17</v>
      </c>
      <c r="AK5424" s="1" t="s">
        <v>11718</v>
      </c>
      <c r="AL5424" s="1" t="s">
        <v>50</v>
      </c>
      <c r="AM5424" s="1" t="s">
        <v>16104</v>
      </c>
      <c r="AV5424" s="1" t="s">
        <v>3447</v>
      </c>
      <c r="AW5424" s="1" t="s">
        <v>9471</v>
      </c>
      <c r="BG5424" s="1" t="s">
        <v>88</v>
      </c>
      <c r="BH5424" s="1" t="s">
        <v>8828</v>
      </c>
      <c r="BI5424" s="1" t="s">
        <v>499</v>
      </c>
      <c r="BJ5424" s="1" t="s">
        <v>10127</v>
      </c>
      <c r="BK5424" s="1" t="s">
        <v>88</v>
      </c>
      <c r="BL5424" s="1" t="s">
        <v>8828</v>
      </c>
      <c r="BM5424" s="1" t="s">
        <v>1120</v>
      </c>
      <c r="BN5424" s="1" t="s">
        <v>10747</v>
      </c>
      <c r="BQ5424" s="1" t="s">
        <v>7962</v>
      </c>
      <c r="BR5424" s="1" t="s">
        <v>17643</v>
      </c>
      <c r="BS5424" s="1" t="s">
        <v>5057</v>
      </c>
      <c r="BT5424" s="1" t="s">
        <v>11638</v>
      </c>
    </row>
    <row r="5425" spans="1:72" ht="13.5" customHeight="1">
      <c r="A5425" s="3" t="str">
        <f>HYPERLINK("http://kyu.snu.ac.kr/sdhj/index.jsp?type=hj/GK14605_00IH_0001_0094.jpg","1720_각북면_94")</f>
        <v>1720_각북면_94</v>
      </c>
      <c r="B5425" s="2">
        <v>1720</v>
      </c>
      <c r="C5425" s="2" t="s">
        <v>17644</v>
      </c>
      <c r="D5425" s="2" t="s">
        <v>17645</v>
      </c>
      <c r="E5425" s="2">
        <v>5424</v>
      </c>
      <c r="F5425" s="1">
        <v>23</v>
      </c>
      <c r="G5425" s="1" t="s">
        <v>7940</v>
      </c>
      <c r="H5425" s="1" t="s">
        <v>8498</v>
      </c>
      <c r="I5425" s="1">
        <v>1</v>
      </c>
      <c r="L5425" s="1">
        <v>5</v>
      </c>
      <c r="M5425" s="2" t="s">
        <v>18755</v>
      </c>
      <c r="N5425" s="2" t="s">
        <v>18756</v>
      </c>
      <c r="S5425" s="1" t="s">
        <v>51</v>
      </c>
      <c r="T5425" s="1" t="s">
        <v>1413</v>
      </c>
      <c r="W5425" s="1" t="s">
        <v>245</v>
      </c>
      <c r="X5425" s="1" t="s">
        <v>9269</v>
      </c>
      <c r="Y5425" s="1" t="s">
        <v>53</v>
      </c>
      <c r="Z5425" s="1" t="s">
        <v>9315</v>
      </c>
      <c r="AC5425" s="1">
        <v>27</v>
      </c>
      <c r="AD5425" s="1" t="s">
        <v>167</v>
      </c>
      <c r="AE5425" s="1" t="s">
        <v>11350</v>
      </c>
      <c r="AJ5425" s="1" t="s">
        <v>17</v>
      </c>
      <c r="AK5425" s="1" t="s">
        <v>11718</v>
      </c>
      <c r="AL5425" s="1" t="s">
        <v>158</v>
      </c>
      <c r="AM5425" s="1" t="s">
        <v>11647</v>
      </c>
      <c r="AT5425" s="1" t="s">
        <v>7963</v>
      </c>
      <c r="AU5425" s="1" t="s">
        <v>11961</v>
      </c>
      <c r="AV5425" s="1" t="s">
        <v>628</v>
      </c>
      <c r="AW5425" s="1" t="s">
        <v>10000</v>
      </c>
      <c r="BG5425" s="1" t="s">
        <v>7963</v>
      </c>
      <c r="BH5425" s="1" t="s">
        <v>11961</v>
      </c>
      <c r="BI5425" s="1" t="s">
        <v>1008</v>
      </c>
      <c r="BJ5425" s="1" t="s">
        <v>13022</v>
      </c>
      <c r="BK5425" s="1" t="s">
        <v>7963</v>
      </c>
      <c r="BL5425" s="1" t="s">
        <v>11961</v>
      </c>
      <c r="BM5425" s="1" t="s">
        <v>7211</v>
      </c>
      <c r="BN5425" s="1" t="s">
        <v>13599</v>
      </c>
      <c r="BO5425" s="1" t="s">
        <v>48</v>
      </c>
      <c r="BP5425" s="1" t="s">
        <v>8899</v>
      </c>
      <c r="BQ5425" s="1" t="s">
        <v>7964</v>
      </c>
      <c r="BR5425" s="1" t="s">
        <v>14056</v>
      </c>
      <c r="BS5425" s="1" t="s">
        <v>41</v>
      </c>
      <c r="BT5425" s="1" t="s">
        <v>11660</v>
      </c>
    </row>
    <row r="5426" spans="1:72" ht="13.5" customHeight="1">
      <c r="A5426" s="3" t="str">
        <f>HYPERLINK("http://kyu.snu.ac.kr/sdhj/index.jsp?type=hj/GK14605_00IH_0001_0094.jpg","1720_각북면_94")</f>
        <v>1720_각북면_94</v>
      </c>
      <c r="B5426" s="2">
        <v>1720</v>
      </c>
      <c r="C5426" s="2" t="s">
        <v>15678</v>
      </c>
      <c r="D5426" s="2" t="s">
        <v>15679</v>
      </c>
      <c r="E5426" s="2">
        <v>5425</v>
      </c>
      <c r="F5426" s="1">
        <v>23</v>
      </c>
      <c r="G5426" s="1" t="s">
        <v>7940</v>
      </c>
      <c r="H5426" s="1" t="s">
        <v>8498</v>
      </c>
      <c r="I5426" s="1">
        <v>1</v>
      </c>
      <c r="L5426" s="1">
        <v>5</v>
      </c>
      <c r="M5426" s="2" t="s">
        <v>18755</v>
      </c>
      <c r="N5426" s="2" t="s">
        <v>18756</v>
      </c>
      <c r="S5426" s="1" t="s">
        <v>226</v>
      </c>
      <c r="T5426" s="1" t="s">
        <v>8709</v>
      </c>
      <c r="Y5426" s="1" t="s">
        <v>53</v>
      </c>
      <c r="Z5426" s="1" t="s">
        <v>9315</v>
      </c>
      <c r="AC5426" s="1">
        <v>5</v>
      </c>
      <c r="AD5426" s="1" t="s">
        <v>249</v>
      </c>
      <c r="AE5426" s="1" t="s">
        <v>11523</v>
      </c>
      <c r="AG5426" s="1" t="s">
        <v>15646</v>
      </c>
    </row>
    <row r="5427" spans="1:72" ht="13.5" customHeight="1">
      <c r="A5427" s="3" t="str">
        <f>HYPERLINK("http://kyu.snu.ac.kr/sdhj/index.jsp?type=hj/GK14605_00IH_0001_0094.jpg","1720_각북면_94")</f>
        <v>1720_각북면_94</v>
      </c>
      <c r="B5427" s="2">
        <v>1720</v>
      </c>
      <c r="C5427" s="2" t="s">
        <v>15637</v>
      </c>
      <c r="D5427" s="2" t="s">
        <v>15638</v>
      </c>
      <c r="E5427" s="2">
        <v>5426</v>
      </c>
      <c r="F5427" s="1">
        <v>23</v>
      </c>
      <c r="G5427" s="1" t="s">
        <v>7940</v>
      </c>
      <c r="H5427" s="1" t="s">
        <v>8498</v>
      </c>
      <c r="I5427" s="1">
        <v>1</v>
      </c>
      <c r="L5427" s="1">
        <v>5</v>
      </c>
      <c r="M5427" s="2" t="s">
        <v>18755</v>
      </c>
      <c r="N5427" s="2" t="s">
        <v>18756</v>
      </c>
      <c r="S5427" s="1" t="s">
        <v>68</v>
      </c>
      <c r="T5427" s="1" t="s">
        <v>8708</v>
      </c>
      <c r="Y5427" s="1" t="s">
        <v>1820</v>
      </c>
      <c r="Z5427" s="1" t="s">
        <v>9377</v>
      </c>
      <c r="AC5427" s="1">
        <v>2</v>
      </c>
      <c r="AD5427" s="1" t="s">
        <v>106</v>
      </c>
      <c r="AE5427" s="1" t="s">
        <v>11517</v>
      </c>
      <c r="AF5427" s="1" t="s">
        <v>15470</v>
      </c>
      <c r="AG5427" s="1" t="s">
        <v>15647</v>
      </c>
    </row>
    <row r="5428" spans="1:72" ht="13.5" customHeight="1">
      <c r="A5428" s="3" t="str">
        <f>HYPERLINK("http://kyu.snu.ac.kr/sdhj/index.jsp?type=hj/GK14605_00IH_0001_0094.jpg","1720_각북면_94")</f>
        <v>1720_각북면_94</v>
      </c>
      <c r="B5428" s="2">
        <v>1720</v>
      </c>
      <c r="C5428" s="2" t="s">
        <v>15637</v>
      </c>
      <c r="D5428" s="2" t="s">
        <v>15638</v>
      </c>
      <c r="E5428" s="2">
        <v>5427</v>
      </c>
      <c r="F5428" s="1">
        <v>23</v>
      </c>
      <c r="G5428" s="1" t="s">
        <v>7940</v>
      </c>
      <c r="H5428" s="1" t="s">
        <v>8498</v>
      </c>
      <c r="I5428" s="1">
        <v>2</v>
      </c>
      <c r="J5428" s="1" t="s">
        <v>1148</v>
      </c>
      <c r="K5428" s="1" t="s">
        <v>15060</v>
      </c>
      <c r="L5428" s="1">
        <v>1</v>
      </c>
      <c r="M5428" s="2" t="s">
        <v>1148</v>
      </c>
      <c r="N5428" s="2" t="s">
        <v>15060</v>
      </c>
      <c r="T5428" s="1" t="s">
        <v>16517</v>
      </c>
      <c r="U5428" s="1" t="s">
        <v>3165</v>
      </c>
      <c r="V5428" s="1" t="s">
        <v>8869</v>
      </c>
      <c r="W5428" s="1" t="s">
        <v>38</v>
      </c>
      <c r="X5428" s="1" t="s">
        <v>17646</v>
      </c>
      <c r="Y5428" s="1" t="s">
        <v>3447</v>
      </c>
      <c r="Z5428" s="1" t="s">
        <v>9471</v>
      </c>
      <c r="AC5428" s="1">
        <v>55</v>
      </c>
      <c r="AD5428" s="1" t="s">
        <v>289</v>
      </c>
      <c r="AE5428" s="1" t="s">
        <v>11559</v>
      </c>
      <c r="AJ5428" s="1" t="s">
        <v>17</v>
      </c>
      <c r="AK5428" s="1" t="s">
        <v>11718</v>
      </c>
      <c r="AL5428" s="1" t="s">
        <v>50</v>
      </c>
      <c r="AM5428" s="1" t="s">
        <v>16916</v>
      </c>
      <c r="AT5428" s="1" t="s">
        <v>88</v>
      </c>
      <c r="AU5428" s="1" t="s">
        <v>8828</v>
      </c>
      <c r="AV5428" s="1" t="s">
        <v>499</v>
      </c>
      <c r="AW5428" s="1" t="s">
        <v>10127</v>
      </c>
      <c r="BG5428" s="1" t="s">
        <v>88</v>
      </c>
      <c r="BH5428" s="1" t="s">
        <v>8828</v>
      </c>
      <c r="BI5428" s="1" t="s">
        <v>1120</v>
      </c>
      <c r="BJ5428" s="1" t="s">
        <v>10747</v>
      </c>
      <c r="BK5428" s="1" t="s">
        <v>88</v>
      </c>
      <c r="BL5428" s="1" t="s">
        <v>8828</v>
      </c>
      <c r="BM5428" s="1" t="s">
        <v>2413</v>
      </c>
      <c r="BN5428" s="1" t="s">
        <v>9517</v>
      </c>
      <c r="BO5428" s="1" t="s">
        <v>88</v>
      </c>
      <c r="BP5428" s="1" t="s">
        <v>8828</v>
      </c>
      <c r="BQ5428" s="1" t="s">
        <v>7965</v>
      </c>
      <c r="BR5428" s="1" t="s">
        <v>14918</v>
      </c>
      <c r="BS5428" s="1" t="s">
        <v>50</v>
      </c>
      <c r="BT5428" s="1" t="s">
        <v>16916</v>
      </c>
    </row>
    <row r="5429" spans="1:72" ht="13.5" customHeight="1">
      <c r="A5429" s="3" t="str">
        <f>HYPERLINK("http://kyu.snu.ac.kr/sdhj/index.jsp?type=hj/GK14605_00IH_0001_0094.jpg","1720_각북면_94")</f>
        <v>1720_각북면_94</v>
      </c>
      <c r="B5429" s="2">
        <v>1720</v>
      </c>
      <c r="C5429" s="2" t="s">
        <v>16089</v>
      </c>
      <c r="D5429" s="2" t="s">
        <v>16090</v>
      </c>
      <c r="E5429" s="2">
        <v>5428</v>
      </c>
      <c r="F5429" s="1">
        <v>23</v>
      </c>
      <c r="G5429" s="1" t="s">
        <v>7940</v>
      </c>
      <c r="H5429" s="1" t="s">
        <v>8498</v>
      </c>
      <c r="I5429" s="1">
        <v>2</v>
      </c>
      <c r="L5429" s="1">
        <v>1</v>
      </c>
      <c r="M5429" s="2" t="s">
        <v>1148</v>
      </c>
      <c r="N5429" s="2" t="s">
        <v>15060</v>
      </c>
      <c r="S5429" s="1" t="s">
        <v>51</v>
      </c>
      <c r="T5429" s="1" t="s">
        <v>1413</v>
      </c>
      <c r="W5429" s="1" t="s">
        <v>2629</v>
      </c>
      <c r="X5429" s="1" t="s">
        <v>16335</v>
      </c>
      <c r="Y5429" s="1" t="s">
        <v>5172</v>
      </c>
      <c r="Z5429" s="1" t="s">
        <v>9470</v>
      </c>
      <c r="AC5429" s="1">
        <v>51</v>
      </c>
      <c r="AD5429" s="1" t="s">
        <v>653</v>
      </c>
      <c r="AE5429" s="1" t="s">
        <v>11529</v>
      </c>
      <c r="AJ5429" s="1" t="s">
        <v>17</v>
      </c>
      <c r="AK5429" s="1" t="s">
        <v>11718</v>
      </c>
      <c r="AL5429" s="1" t="s">
        <v>5057</v>
      </c>
      <c r="AM5429" s="1" t="s">
        <v>11638</v>
      </c>
      <c r="AT5429" s="1" t="s">
        <v>88</v>
      </c>
      <c r="AU5429" s="1" t="s">
        <v>8828</v>
      </c>
      <c r="AV5429" s="1" t="s">
        <v>8456</v>
      </c>
      <c r="AW5429" s="1" t="s">
        <v>11162</v>
      </c>
      <c r="BG5429" s="1" t="s">
        <v>88</v>
      </c>
      <c r="BH5429" s="1" t="s">
        <v>8828</v>
      </c>
      <c r="BI5429" s="1" t="s">
        <v>2563</v>
      </c>
      <c r="BJ5429" s="1" t="s">
        <v>12542</v>
      </c>
      <c r="BK5429" s="1" t="s">
        <v>88</v>
      </c>
      <c r="BL5429" s="1" t="s">
        <v>8828</v>
      </c>
      <c r="BM5429" s="1" t="s">
        <v>3243</v>
      </c>
      <c r="BN5429" s="1" t="s">
        <v>11096</v>
      </c>
      <c r="BO5429" s="1" t="s">
        <v>88</v>
      </c>
      <c r="BP5429" s="1" t="s">
        <v>8828</v>
      </c>
      <c r="BQ5429" s="1" t="s">
        <v>7966</v>
      </c>
      <c r="BR5429" s="1" t="s">
        <v>15033</v>
      </c>
      <c r="BS5429" s="1" t="s">
        <v>50</v>
      </c>
      <c r="BT5429" s="1" t="s">
        <v>15969</v>
      </c>
    </row>
    <row r="5430" spans="1:72" ht="13.5" customHeight="1">
      <c r="A5430" s="3" t="str">
        <f>HYPERLINK("http://kyu.snu.ac.kr/sdhj/index.jsp?type=hj/GK14605_00IH_0001_0094.jpg","1720_각북면_94")</f>
        <v>1720_각북면_94</v>
      </c>
      <c r="B5430" s="2">
        <v>1720</v>
      </c>
      <c r="C5430" s="2" t="s">
        <v>15798</v>
      </c>
      <c r="D5430" s="2" t="s">
        <v>15799</v>
      </c>
      <c r="E5430" s="2">
        <v>5429</v>
      </c>
      <c r="F5430" s="1">
        <v>23</v>
      </c>
      <c r="G5430" s="1" t="s">
        <v>7940</v>
      </c>
      <c r="H5430" s="1" t="s">
        <v>8498</v>
      </c>
      <c r="I5430" s="1">
        <v>2</v>
      </c>
      <c r="L5430" s="1">
        <v>1</v>
      </c>
      <c r="M5430" s="2" t="s">
        <v>1148</v>
      </c>
      <c r="N5430" s="2" t="s">
        <v>15060</v>
      </c>
      <c r="S5430" s="1" t="s">
        <v>190</v>
      </c>
      <c r="T5430" s="1" t="s">
        <v>8713</v>
      </c>
      <c r="Y5430" s="1" t="s">
        <v>7967</v>
      </c>
      <c r="Z5430" s="1" t="s">
        <v>9469</v>
      </c>
      <c r="AF5430" s="1" t="s">
        <v>331</v>
      </c>
      <c r="AG5430" s="1" t="s">
        <v>15703</v>
      </c>
    </row>
    <row r="5431" spans="1:72" ht="13.5" customHeight="1">
      <c r="A5431" s="3" t="str">
        <f>HYPERLINK("http://kyu.snu.ac.kr/sdhj/index.jsp?type=hj/GK14605_00IH_0001_0094.jpg","1720_각북면_94")</f>
        <v>1720_각북면_94</v>
      </c>
      <c r="B5431" s="2">
        <v>1720</v>
      </c>
      <c r="C5431" s="2" t="s">
        <v>15637</v>
      </c>
      <c r="D5431" s="2" t="s">
        <v>15638</v>
      </c>
      <c r="E5431" s="2">
        <v>5430</v>
      </c>
      <c r="F5431" s="1">
        <v>23</v>
      </c>
      <c r="G5431" s="1" t="s">
        <v>7940</v>
      </c>
      <c r="H5431" s="1" t="s">
        <v>8498</v>
      </c>
      <c r="I5431" s="1">
        <v>2</v>
      </c>
      <c r="L5431" s="1">
        <v>1</v>
      </c>
      <c r="M5431" s="2" t="s">
        <v>1148</v>
      </c>
      <c r="N5431" s="2" t="s">
        <v>15060</v>
      </c>
      <c r="S5431" s="1" t="s">
        <v>71</v>
      </c>
      <c r="T5431" s="1" t="s">
        <v>8710</v>
      </c>
      <c r="U5431" s="1" t="s">
        <v>7968</v>
      </c>
      <c r="V5431" s="1" t="s">
        <v>17647</v>
      </c>
      <c r="Y5431" s="1" t="s">
        <v>7337</v>
      </c>
      <c r="Z5431" s="1" t="s">
        <v>17648</v>
      </c>
      <c r="AC5431" s="1">
        <v>26</v>
      </c>
      <c r="AD5431" s="1" t="s">
        <v>634</v>
      </c>
      <c r="AE5431" s="1" t="s">
        <v>11527</v>
      </c>
    </row>
    <row r="5432" spans="1:72" ht="13.5" customHeight="1">
      <c r="A5432" s="3" t="str">
        <f>HYPERLINK("http://kyu.snu.ac.kr/sdhj/index.jsp?type=hj/GK14605_00IH_0001_0094.jpg","1720_각북면_94")</f>
        <v>1720_각북면_94</v>
      </c>
      <c r="B5432" s="2">
        <v>1720</v>
      </c>
      <c r="C5432" s="2" t="s">
        <v>15637</v>
      </c>
      <c r="D5432" s="2" t="s">
        <v>15638</v>
      </c>
      <c r="E5432" s="2">
        <v>5431</v>
      </c>
      <c r="F5432" s="1">
        <v>23</v>
      </c>
      <c r="G5432" s="1" t="s">
        <v>7940</v>
      </c>
      <c r="H5432" s="1" t="s">
        <v>8498</v>
      </c>
      <c r="I5432" s="1">
        <v>2</v>
      </c>
      <c r="L5432" s="1">
        <v>1</v>
      </c>
      <c r="M5432" s="2" t="s">
        <v>1148</v>
      </c>
      <c r="N5432" s="2" t="s">
        <v>15060</v>
      </c>
      <c r="S5432" s="1" t="s">
        <v>133</v>
      </c>
      <c r="T5432" s="1" t="s">
        <v>8712</v>
      </c>
      <c r="W5432" s="1" t="s">
        <v>1307</v>
      </c>
      <c r="X5432" s="1" t="s">
        <v>9271</v>
      </c>
      <c r="Y5432" s="1" t="s">
        <v>53</v>
      </c>
      <c r="Z5432" s="1" t="s">
        <v>9315</v>
      </c>
      <c r="AC5432" s="1">
        <v>21</v>
      </c>
      <c r="AD5432" s="1" t="s">
        <v>192</v>
      </c>
      <c r="AE5432" s="1" t="s">
        <v>10512</v>
      </c>
      <c r="AF5432" s="1" t="s">
        <v>135</v>
      </c>
      <c r="AG5432" s="1" t="s">
        <v>11569</v>
      </c>
    </row>
    <row r="5433" spans="1:72" ht="13.5" customHeight="1">
      <c r="A5433" s="3" t="str">
        <f>HYPERLINK("http://kyu.snu.ac.kr/sdhj/index.jsp?type=hj/GK14605_00IH_0001_0094.jpg","1720_각북면_94")</f>
        <v>1720_각북면_94</v>
      </c>
      <c r="B5433" s="2">
        <v>1720</v>
      </c>
      <c r="C5433" s="2" t="s">
        <v>15637</v>
      </c>
      <c r="D5433" s="2" t="s">
        <v>15638</v>
      </c>
      <c r="E5433" s="2">
        <v>5432</v>
      </c>
      <c r="F5433" s="1">
        <v>23</v>
      </c>
      <c r="G5433" s="1" t="s">
        <v>7940</v>
      </c>
      <c r="H5433" s="1" t="s">
        <v>8498</v>
      </c>
      <c r="I5433" s="1">
        <v>2</v>
      </c>
      <c r="L5433" s="1">
        <v>1</v>
      </c>
      <c r="M5433" s="2" t="s">
        <v>1148</v>
      </c>
      <c r="N5433" s="2" t="s">
        <v>15060</v>
      </c>
      <c r="S5433" s="1" t="s">
        <v>68</v>
      </c>
      <c r="T5433" s="1" t="s">
        <v>8708</v>
      </c>
      <c r="Y5433" s="1" t="s">
        <v>53</v>
      </c>
      <c r="Z5433" s="1" t="s">
        <v>9315</v>
      </c>
      <c r="AC5433" s="1">
        <v>7</v>
      </c>
      <c r="AD5433" s="1" t="s">
        <v>454</v>
      </c>
      <c r="AE5433" s="1" t="s">
        <v>11543</v>
      </c>
    </row>
    <row r="5434" spans="1:72" ht="13.5" customHeight="1">
      <c r="A5434" s="3" t="str">
        <f>HYPERLINK("http://kyu.snu.ac.kr/sdhj/index.jsp?type=hj/GK14605_00IH_0001_0094.jpg","1720_각북면_94")</f>
        <v>1720_각북면_94</v>
      </c>
      <c r="B5434" s="2">
        <v>1720</v>
      </c>
      <c r="C5434" s="2" t="s">
        <v>15637</v>
      </c>
      <c r="D5434" s="2" t="s">
        <v>15638</v>
      </c>
      <c r="E5434" s="2">
        <v>5433</v>
      </c>
      <c r="F5434" s="1">
        <v>23</v>
      </c>
      <c r="G5434" s="1" t="s">
        <v>7940</v>
      </c>
      <c r="H5434" s="1" t="s">
        <v>8498</v>
      </c>
      <c r="I5434" s="1">
        <v>2</v>
      </c>
      <c r="L5434" s="1">
        <v>2</v>
      </c>
      <c r="M5434" s="2" t="s">
        <v>18757</v>
      </c>
      <c r="N5434" s="2" t="s">
        <v>18758</v>
      </c>
      <c r="O5434" s="1" t="s">
        <v>6</v>
      </c>
      <c r="P5434" s="1" t="s">
        <v>8656</v>
      </c>
      <c r="T5434" s="1" t="s">
        <v>15624</v>
      </c>
      <c r="U5434" s="1" t="s">
        <v>617</v>
      </c>
      <c r="V5434" s="1" t="s">
        <v>8820</v>
      </c>
      <c r="W5434" s="1" t="s">
        <v>1307</v>
      </c>
      <c r="X5434" s="1" t="s">
        <v>9271</v>
      </c>
      <c r="Y5434" s="1" t="s">
        <v>7969</v>
      </c>
      <c r="Z5434" s="1" t="s">
        <v>17649</v>
      </c>
      <c r="AC5434" s="1">
        <v>30</v>
      </c>
      <c r="AD5434" s="1" t="s">
        <v>163</v>
      </c>
      <c r="AE5434" s="1" t="s">
        <v>11552</v>
      </c>
      <c r="AJ5434" s="1" t="s">
        <v>17</v>
      </c>
      <c r="AK5434" s="1" t="s">
        <v>11718</v>
      </c>
      <c r="AL5434" s="1" t="s">
        <v>241</v>
      </c>
      <c r="AM5434" s="1" t="s">
        <v>11687</v>
      </c>
      <c r="AT5434" s="1" t="s">
        <v>88</v>
      </c>
      <c r="AU5434" s="1" t="s">
        <v>8828</v>
      </c>
      <c r="AV5434" s="1" t="s">
        <v>7970</v>
      </c>
      <c r="AW5434" s="1" t="s">
        <v>17650</v>
      </c>
      <c r="BG5434" s="1" t="s">
        <v>88</v>
      </c>
      <c r="BH5434" s="1" t="s">
        <v>8828</v>
      </c>
      <c r="BI5434" s="1" t="s">
        <v>7971</v>
      </c>
      <c r="BJ5434" s="1" t="s">
        <v>12007</v>
      </c>
      <c r="BK5434" s="1" t="s">
        <v>88</v>
      </c>
      <c r="BL5434" s="1" t="s">
        <v>8828</v>
      </c>
      <c r="BM5434" s="1" t="s">
        <v>5739</v>
      </c>
      <c r="BN5434" s="1" t="s">
        <v>13001</v>
      </c>
      <c r="BO5434" s="1" t="s">
        <v>88</v>
      </c>
      <c r="BP5434" s="1" t="s">
        <v>8828</v>
      </c>
      <c r="BQ5434" s="1" t="s">
        <v>7972</v>
      </c>
      <c r="BR5434" s="1" t="s">
        <v>15176</v>
      </c>
      <c r="BS5434" s="1" t="s">
        <v>305</v>
      </c>
      <c r="BT5434" s="1" t="s">
        <v>11720</v>
      </c>
    </row>
    <row r="5435" spans="1:72" ht="13.5" customHeight="1">
      <c r="A5435" s="3" t="str">
        <f>HYPERLINK("http://kyu.snu.ac.kr/sdhj/index.jsp?type=hj/GK14605_00IH_0001_0094.jpg","1720_각북면_94")</f>
        <v>1720_각북면_94</v>
      </c>
      <c r="B5435" s="2">
        <v>1720</v>
      </c>
      <c r="C5435" s="2" t="s">
        <v>15934</v>
      </c>
      <c r="D5435" s="2" t="s">
        <v>15935</v>
      </c>
      <c r="E5435" s="2">
        <v>5434</v>
      </c>
      <c r="F5435" s="1">
        <v>23</v>
      </c>
      <c r="G5435" s="1" t="s">
        <v>7940</v>
      </c>
      <c r="H5435" s="1" t="s">
        <v>8498</v>
      </c>
      <c r="I5435" s="1">
        <v>2</v>
      </c>
      <c r="L5435" s="1">
        <v>2</v>
      </c>
      <c r="M5435" s="2" t="s">
        <v>18757</v>
      </c>
      <c r="N5435" s="2" t="s">
        <v>18758</v>
      </c>
      <c r="S5435" s="1" t="s">
        <v>51</v>
      </c>
      <c r="T5435" s="1" t="s">
        <v>1413</v>
      </c>
      <c r="W5435" s="1" t="s">
        <v>245</v>
      </c>
      <c r="X5435" s="1" t="s">
        <v>9269</v>
      </c>
      <c r="Y5435" s="1" t="s">
        <v>53</v>
      </c>
      <c r="Z5435" s="1" t="s">
        <v>9315</v>
      </c>
      <c r="AC5435" s="1">
        <v>31</v>
      </c>
      <c r="AD5435" s="1" t="s">
        <v>445</v>
      </c>
      <c r="AE5435" s="1" t="s">
        <v>11541</v>
      </c>
      <c r="AJ5435" s="1" t="s">
        <v>17</v>
      </c>
      <c r="AK5435" s="1" t="s">
        <v>11718</v>
      </c>
      <c r="AL5435" s="1" t="s">
        <v>158</v>
      </c>
      <c r="AM5435" s="1" t="s">
        <v>11647</v>
      </c>
      <c r="AT5435" s="1" t="s">
        <v>88</v>
      </c>
      <c r="AU5435" s="1" t="s">
        <v>8828</v>
      </c>
      <c r="AV5435" s="1" t="s">
        <v>6593</v>
      </c>
      <c r="AW5435" s="1" t="s">
        <v>9404</v>
      </c>
      <c r="BG5435" s="1" t="s">
        <v>88</v>
      </c>
      <c r="BH5435" s="1" t="s">
        <v>8828</v>
      </c>
      <c r="BI5435" s="1" t="s">
        <v>1495</v>
      </c>
      <c r="BJ5435" s="1" t="s">
        <v>9622</v>
      </c>
      <c r="BK5435" s="1" t="s">
        <v>88</v>
      </c>
      <c r="BL5435" s="1" t="s">
        <v>8828</v>
      </c>
      <c r="BM5435" s="1" t="s">
        <v>7141</v>
      </c>
      <c r="BN5435" s="1" t="s">
        <v>12043</v>
      </c>
      <c r="BO5435" s="1" t="s">
        <v>48</v>
      </c>
      <c r="BP5435" s="1" t="s">
        <v>8899</v>
      </c>
      <c r="BQ5435" s="1" t="s">
        <v>7973</v>
      </c>
      <c r="BR5435" s="1" t="s">
        <v>14016</v>
      </c>
      <c r="BS5435" s="1" t="s">
        <v>96</v>
      </c>
      <c r="BT5435" s="1" t="s">
        <v>11726</v>
      </c>
    </row>
    <row r="5436" spans="1:72" ht="13.5" customHeight="1">
      <c r="A5436" s="3" t="str">
        <f>HYPERLINK("http://kyu.snu.ac.kr/sdhj/index.jsp?type=hj/GK14605_00IH_0001_0094.jpg","1720_각북면_94")</f>
        <v>1720_각북면_94</v>
      </c>
      <c r="B5436" s="2">
        <v>1720</v>
      </c>
      <c r="C5436" s="2" t="s">
        <v>15932</v>
      </c>
      <c r="D5436" s="2" t="s">
        <v>15933</v>
      </c>
      <c r="E5436" s="2">
        <v>5435</v>
      </c>
      <c r="F5436" s="1">
        <v>23</v>
      </c>
      <c r="G5436" s="1" t="s">
        <v>7940</v>
      </c>
      <c r="H5436" s="1" t="s">
        <v>8498</v>
      </c>
      <c r="I5436" s="1">
        <v>2</v>
      </c>
      <c r="L5436" s="1">
        <v>2</v>
      </c>
      <c r="M5436" s="2" t="s">
        <v>18757</v>
      </c>
      <c r="N5436" s="2" t="s">
        <v>18758</v>
      </c>
      <c r="S5436" s="1" t="s">
        <v>226</v>
      </c>
      <c r="T5436" s="1" t="s">
        <v>8709</v>
      </c>
      <c r="Y5436" s="1" t="s">
        <v>53</v>
      </c>
      <c r="Z5436" s="1" t="s">
        <v>9315</v>
      </c>
      <c r="AC5436" s="1">
        <v>4</v>
      </c>
      <c r="AD5436" s="1" t="s">
        <v>105</v>
      </c>
      <c r="AE5436" s="1" t="s">
        <v>11518</v>
      </c>
      <c r="AG5436" s="1" t="s">
        <v>15646</v>
      </c>
    </row>
    <row r="5437" spans="1:72" ht="13.5" customHeight="1">
      <c r="A5437" s="3" t="str">
        <f>HYPERLINK("http://kyu.snu.ac.kr/sdhj/index.jsp?type=hj/GK14605_00IH_0001_0094.jpg","1720_각북면_94")</f>
        <v>1720_각북면_94</v>
      </c>
      <c r="B5437" s="2">
        <v>1720</v>
      </c>
      <c r="C5437" s="2" t="s">
        <v>15637</v>
      </c>
      <c r="D5437" s="2" t="s">
        <v>15638</v>
      </c>
      <c r="E5437" s="2">
        <v>5436</v>
      </c>
      <c r="F5437" s="1">
        <v>23</v>
      </c>
      <c r="G5437" s="1" t="s">
        <v>7940</v>
      </c>
      <c r="H5437" s="1" t="s">
        <v>8498</v>
      </c>
      <c r="I5437" s="1">
        <v>2</v>
      </c>
      <c r="L5437" s="1">
        <v>2</v>
      </c>
      <c r="M5437" s="2" t="s">
        <v>18757</v>
      </c>
      <c r="N5437" s="2" t="s">
        <v>18758</v>
      </c>
      <c r="S5437" s="1" t="s">
        <v>68</v>
      </c>
      <c r="T5437" s="1" t="s">
        <v>8708</v>
      </c>
      <c r="Y5437" s="1" t="s">
        <v>53</v>
      </c>
      <c r="Z5437" s="1" t="s">
        <v>9315</v>
      </c>
      <c r="AC5437" s="1">
        <v>1</v>
      </c>
      <c r="AD5437" s="1" t="s">
        <v>107</v>
      </c>
      <c r="AE5437" s="1" t="s">
        <v>11521</v>
      </c>
      <c r="AF5437" s="1" t="s">
        <v>15470</v>
      </c>
      <c r="AG5437" s="1" t="s">
        <v>15647</v>
      </c>
    </row>
    <row r="5438" spans="1:72" ht="13.5" customHeight="1">
      <c r="A5438" s="3" t="str">
        <f>HYPERLINK("http://kyu.snu.ac.kr/sdhj/index.jsp?type=hj/GK14605_00IH_0001_0094.jpg","1720_각북면_94")</f>
        <v>1720_각북면_94</v>
      </c>
      <c r="B5438" s="2">
        <v>1720</v>
      </c>
      <c r="C5438" s="2" t="s">
        <v>15637</v>
      </c>
      <c r="D5438" s="2" t="s">
        <v>15638</v>
      </c>
      <c r="E5438" s="2">
        <v>5437</v>
      </c>
      <c r="F5438" s="1">
        <v>23</v>
      </c>
      <c r="G5438" s="1" t="s">
        <v>7940</v>
      </c>
      <c r="H5438" s="1" t="s">
        <v>8498</v>
      </c>
      <c r="I5438" s="1">
        <v>2</v>
      </c>
      <c r="L5438" s="1">
        <v>3</v>
      </c>
      <c r="M5438" s="2" t="s">
        <v>18759</v>
      </c>
      <c r="N5438" s="2" t="s">
        <v>18760</v>
      </c>
      <c r="O5438" s="1" t="s">
        <v>6</v>
      </c>
      <c r="P5438" s="1" t="s">
        <v>8656</v>
      </c>
      <c r="T5438" s="1" t="s">
        <v>15624</v>
      </c>
      <c r="U5438" s="1" t="s">
        <v>7974</v>
      </c>
      <c r="V5438" s="1" t="s">
        <v>8868</v>
      </c>
      <c r="W5438" s="1" t="s">
        <v>38</v>
      </c>
      <c r="X5438" s="1" t="s">
        <v>15655</v>
      </c>
      <c r="Y5438" s="1" t="s">
        <v>7975</v>
      </c>
      <c r="Z5438" s="1" t="s">
        <v>9468</v>
      </c>
      <c r="AC5438" s="1">
        <v>43</v>
      </c>
      <c r="AD5438" s="1" t="s">
        <v>424</v>
      </c>
      <c r="AE5438" s="1" t="s">
        <v>11538</v>
      </c>
      <c r="AJ5438" s="1" t="s">
        <v>17</v>
      </c>
      <c r="AK5438" s="1" t="s">
        <v>11718</v>
      </c>
      <c r="AL5438" s="1" t="s">
        <v>41</v>
      </c>
      <c r="AM5438" s="1" t="s">
        <v>11660</v>
      </c>
      <c r="AT5438" s="1" t="s">
        <v>44</v>
      </c>
      <c r="AU5438" s="1" t="s">
        <v>8875</v>
      </c>
      <c r="AV5438" s="1" t="s">
        <v>7976</v>
      </c>
      <c r="AW5438" s="1" t="s">
        <v>12035</v>
      </c>
      <c r="BG5438" s="1" t="s">
        <v>44</v>
      </c>
      <c r="BH5438" s="1" t="s">
        <v>8875</v>
      </c>
      <c r="BI5438" s="1" t="s">
        <v>2081</v>
      </c>
      <c r="BJ5438" s="1" t="s">
        <v>11288</v>
      </c>
      <c r="BK5438" s="1" t="s">
        <v>44</v>
      </c>
      <c r="BL5438" s="1" t="s">
        <v>8875</v>
      </c>
      <c r="BM5438" s="1" t="s">
        <v>7977</v>
      </c>
      <c r="BN5438" s="1" t="s">
        <v>13598</v>
      </c>
      <c r="BO5438" s="1" t="s">
        <v>58</v>
      </c>
      <c r="BP5438" s="1" t="s">
        <v>11975</v>
      </c>
      <c r="BQ5438" s="1" t="s">
        <v>7978</v>
      </c>
      <c r="BR5438" s="1" t="s">
        <v>14950</v>
      </c>
      <c r="BS5438" s="1" t="s">
        <v>50</v>
      </c>
      <c r="BT5438" s="1" t="s">
        <v>15626</v>
      </c>
    </row>
    <row r="5439" spans="1:72" ht="13.5" customHeight="1">
      <c r="A5439" s="3" t="str">
        <f>HYPERLINK("http://kyu.snu.ac.kr/sdhj/index.jsp?type=hj/GK14605_00IH_0001_0094.jpg","1720_각북면_94")</f>
        <v>1720_각북면_94</v>
      </c>
      <c r="B5439" s="2">
        <v>1720</v>
      </c>
      <c r="C5439" s="2" t="s">
        <v>15627</v>
      </c>
      <c r="D5439" s="2" t="s">
        <v>15628</v>
      </c>
      <c r="E5439" s="2">
        <v>5438</v>
      </c>
      <c r="F5439" s="1">
        <v>23</v>
      </c>
      <c r="G5439" s="1" t="s">
        <v>7940</v>
      </c>
      <c r="H5439" s="1" t="s">
        <v>8498</v>
      </c>
      <c r="I5439" s="1">
        <v>2</v>
      </c>
      <c r="L5439" s="1">
        <v>3</v>
      </c>
      <c r="M5439" s="2" t="s">
        <v>18759</v>
      </c>
      <c r="N5439" s="2" t="s">
        <v>18760</v>
      </c>
      <c r="S5439" s="1" t="s">
        <v>51</v>
      </c>
      <c r="T5439" s="1" t="s">
        <v>1413</v>
      </c>
      <c r="W5439" s="1" t="s">
        <v>1678</v>
      </c>
      <c r="X5439" s="1" t="s">
        <v>16788</v>
      </c>
      <c r="Y5439" s="1" t="s">
        <v>53</v>
      </c>
      <c r="Z5439" s="1" t="s">
        <v>9315</v>
      </c>
      <c r="AC5439" s="1">
        <v>42</v>
      </c>
      <c r="AD5439" s="1" t="s">
        <v>374</v>
      </c>
      <c r="AE5439" s="1" t="s">
        <v>11556</v>
      </c>
      <c r="AJ5439" s="1" t="s">
        <v>17</v>
      </c>
      <c r="AK5439" s="1" t="s">
        <v>11718</v>
      </c>
      <c r="AL5439" s="1" t="s">
        <v>1490</v>
      </c>
      <c r="AM5439" s="1" t="s">
        <v>11724</v>
      </c>
      <c r="AT5439" s="1" t="s">
        <v>88</v>
      </c>
      <c r="AU5439" s="1" t="s">
        <v>8828</v>
      </c>
      <c r="AV5439" s="1" t="s">
        <v>1127</v>
      </c>
      <c r="AW5439" s="1" t="s">
        <v>9495</v>
      </c>
      <c r="BG5439" s="1" t="s">
        <v>153</v>
      </c>
      <c r="BH5439" s="1" t="s">
        <v>8874</v>
      </c>
      <c r="BI5439" s="1" t="s">
        <v>7859</v>
      </c>
      <c r="BJ5439" s="1" t="s">
        <v>12039</v>
      </c>
      <c r="BK5439" s="1" t="s">
        <v>44</v>
      </c>
      <c r="BL5439" s="1" t="s">
        <v>8875</v>
      </c>
      <c r="BM5439" s="1" t="s">
        <v>7979</v>
      </c>
      <c r="BN5439" s="1" t="s">
        <v>13597</v>
      </c>
      <c r="BO5439" s="1" t="s">
        <v>153</v>
      </c>
      <c r="BP5439" s="1" t="s">
        <v>8874</v>
      </c>
      <c r="BQ5439" s="1" t="s">
        <v>7650</v>
      </c>
      <c r="BR5439" s="1" t="s">
        <v>14055</v>
      </c>
      <c r="BS5439" s="1" t="s">
        <v>236</v>
      </c>
      <c r="BT5439" s="1" t="s">
        <v>11694</v>
      </c>
    </row>
    <row r="5440" spans="1:72" ht="13.5" customHeight="1">
      <c r="A5440" s="3" t="str">
        <f>HYPERLINK("http://kyu.snu.ac.kr/sdhj/index.jsp?type=hj/GK14605_00IH_0001_0094.jpg","1720_각북면_94")</f>
        <v>1720_각북면_94</v>
      </c>
      <c r="B5440" s="2">
        <v>1720</v>
      </c>
      <c r="C5440" s="2" t="s">
        <v>15666</v>
      </c>
      <c r="D5440" s="2" t="s">
        <v>15667</v>
      </c>
      <c r="E5440" s="2">
        <v>5439</v>
      </c>
      <c r="F5440" s="1">
        <v>23</v>
      </c>
      <c r="G5440" s="1" t="s">
        <v>7940</v>
      </c>
      <c r="H5440" s="1" t="s">
        <v>8498</v>
      </c>
      <c r="I5440" s="1">
        <v>2</v>
      </c>
      <c r="L5440" s="1">
        <v>3</v>
      </c>
      <c r="M5440" s="2" t="s">
        <v>18759</v>
      </c>
      <c r="N5440" s="2" t="s">
        <v>18760</v>
      </c>
      <c r="S5440" s="1" t="s">
        <v>226</v>
      </c>
      <c r="T5440" s="1" t="s">
        <v>8709</v>
      </c>
      <c r="Y5440" s="1" t="s">
        <v>2134</v>
      </c>
      <c r="Z5440" s="1" t="s">
        <v>9407</v>
      </c>
      <c r="AC5440" s="1">
        <v>2</v>
      </c>
      <c r="AD5440" s="1" t="s">
        <v>106</v>
      </c>
      <c r="AE5440" s="1" t="s">
        <v>11517</v>
      </c>
      <c r="AG5440" s="1" t="s">
        <v>15646</v>
      </c>
    </row>
    <row r="5441" spans="1:73" ht="13.5" customHeight="1">
      <c r="A5441" s="3" t="str">
        <f>HYPERLINK("http://kyu.snu.ac.kr/sdhj/index.jsp?type=hj/GK14605_00IH_0001_0094.jpg","1720_각북면_94")</f>
        <v>1720_각북면_94</v>
      </c>
      <c r="B5441" s="2">
        <v>1720</v>
      </c>
      <c r="C5441" s="2" t="s">
        <v>15637</v>
      </c>
      <c r="D5441" s="2" t="s">
        <v>15638</v>
      </c>
      <c r="E5441" s="2">
        <v>5440</v>
      </c>
      <c r="F5441" s="1">
        <v>23</v>
      </c>
      <c r="G5441" s="1" t="s">
        <v>7940</v>
      </c>
      <c r="H5441" s="1" t="s">
        <v>8498</v>
      </c>
      <c r="I5441" s="1">
        <v>2</v>
      </c>
      <c r="L5441" s="1">
        <v>3</v>
      </c>
      <c r="M5441" s="2" t="s">
        <v>18759</v>
      </c>
      <c r="N5441" s="2" t="s">
        <v>18760</v>
      </c>
      <c r="S5441" s="1" t="s">
        <v>68</v>
      </c>
      <c r="T5441" s="1" t="s">
        <v>8708</v>
      </c>
      <c r="Y5441" s="1" t="s">
        <v>53</v>
      </c>
      <c r="Z5441" s="1" t="s">
        <v>9315</v>
      </c>
      <c r="AC5441" s="1">
        <v>1</v>
      </c>
      <c r="AD5441" s="1" t="s">
        <v>107</v>
      </c>
      <c r="AE5441" s="1" t="s">
        <v>11521</v>
      </c>
      <c r="AF5441" s="1" t="s">
        <v>15470</v>
      </c>
      <c r="AG5441" s="1" t="s">
        <v>15647</v>
      </c>
    </row>
    <row r="5442" spans="1:73" ht="13.5" customHeight="1">
      <c r="A5442" s="3" t="str">
        <f>HYPERLINK("http://kyu.snu.ac.kr/sdhj/index.jsp?type=hj/GK14605_00IH_0001_0094.jpg","1720_각북면_94")</f>
        <v>1720_각북면_94</v>
      </c>
      <c r="B5442" s="2">
        <v>1720</v>
      </c>
      <c r="C5442" s="2" t="s">
        <v>15637</v>
      </c>
      <c r="D5442" s="2" t="s">
        <v>15638</v>
      </c>
      <c r="E5442" s="2">
        <v>5441</v>
      </c>
      <c r="F5442" s="1">
        <v>23</v>
      </c>
      <c r="G5442" s="1" t="s">
        <v>7940</v>
      </c>
      <c r="H5442" s="1" t="s">
        <v>8498</v>
      </c>
      <c r="I5442" s="1">
        <v>2</v>
      </c>
      <c r="L5442" s="1">
        <v>4</v>
      </c>
      <c r="M5442" s="2" t="s">
        <v>18761</v>
      </c>
      <c r="N5442" s="2" t="s">
        <v>18762</v>
      </c>
      <c r="O5442" s="1" t="s">
        <v>6</v>
      </c>
      <c r="P5442" s="1" t="s">
        <v>8656</v>
      </c>
      <c r="T5442" s="1" t="s">
        <v>15624</v>
      </c>
      <c r="U5442" s="1" t="s">
        <v>37</v>
      </c>
      <c r="V5442" s="1" t="s">
        <v>8867</v>
      </c>
      <c r="W5442" s="1" t="s">
        <v>1335</v>
      </c>
      <c r="X5442" s="1" t="s">
        <v>9285</v>
      </c>
      <c r="Y5442" s="1" t="s">
        <v>7980</v>
      </c>
      <c r="Z5442" s="1" t="s">
        <v>9467</v>
      </c>
      <c r="AC5442" s="1">
        <v>43</v>
      </c>
      <c r="AD5442" s="1" t="s">
        <v>424</v>
      </c>
      <c r="AE5442" s="1" t="s">
        <v>11538</v>
      </c>
      <c r="AJ5442" s="1" t="s">
        <v>17</v>
      </c>
      <c r="AK5442" s="1" t="s">
        <v>11718</v>
      </c>
      <c r="AL5442" s="1" t="s">
        <v>642</v>
      </c>
      <c r="AM5442" s="1" t="s">
        <v>11735</v>
      </c>
      <c r="AT5442" s="1" t="s">
        <v>88</v>
      </c>
      <c r="AU5442" s="1" t="s">
        <v>8828</v>
      </c>
      <c r="AV5442" s="1" t="s">
        <v>18848</v>
      </c>
      <c r="AW5442" s="1" t="s">
        <v>17651</v>
      </c>
      <c r="BG5442" s="1" t="s">
        <v>88</v>
      </c>
      <c r="BH5442" s="1" t="s">
        <v>8828</v>
      </c>
      <c r="BI5442" s="1" t="s">
        <v>2210</v>
      </c>
      <c r="BJ5442" s="1" t="s">
        <v>11271</v>
      </c>
      <c r="BK5442" s="1" t="s">
        <v>88</v>
      </c>
      <c r="BL5442" s="1" t="s">
        <v>8828</v>
      </c>
      <c r="BM5442" s="1" t="s">
        <v>2156</v>
      </c>
      <c r="BN5442" s="1" t="s">
        <v>10185</v>
      </c>
      <c r="BO5442" s="1" t="s">
        <v>88</v>
      </c>
      <c r="BP5442" s="1" t="s">
        <v>8828</v>
      </c>
      <c r="BQ5442" s="1" t="s">
        <v>7981</v>
      </c>
      <c r="BR5442" s="1" t="s">
        <v>14984</v>
      </c>
      <c r="BS5442" s="1" t="s">
        <v>50</v>
      </c>
      <c r="BT5442" s="1" t="s">
        <v>15805</v>
      </c>
    </row>
    <row r="5443" spans="1:73" ht="13.5" customHeight="1">
      <c r="A5443" s="3" t="str">
        <f>HYPERLINK("http://kyu.snu.ac.kr/sdhj/index.jsp?type=hj/GK14605_00IH_0001_0094.jpg","1720_각북면_94")</f>
        <v>1720_각북면_94</v>
      </c>
      <c r="B5443" s="2">
        <v>1720</v>
      </c>
      <c r="C5443" s="2" t="s">
        <v>15668</v>
      </c>
      <c r="D5443" s="2" t="s">
        <v>15669</v>
      </c>
      <c r="E5443" s="2">
        <v>5442</v>
      </c>
      <c r="F5443" s="1">
        <v>23</v>
      </c>
      <c r="G5443" s="1" t="s">
        <v>7940</v>
      </c>
      <c r="H5443" s="1" t="s">
        <v>8498</v>
      </c>
      <c r="I5443" s="1">
        <v>2</v>
      </c>
      <c r="L5443" s="1">
        <v>4</v>
      </c>
      <c r="M5443" s="2" t="s">
        <v>18761</v>
      </c>
      <c r="N5443" s="2" t="s">
        <v>18762</v>
      </c>
      <c r="S5443" s="1" t="s">
        <v>51</v>
      </c>
      <c r="T5443" s="1" t="s">
        <v>1413</v>
      </c>
      <c r="W5443" s="1" t="s">
        <v>64</v>
      </c>
      <c r="X5443" s="1" t="s">
        <v>9284</v>
      </c>
      <c r="Y5443" s="1" t="s">
        <v>53</v>
      </c>
      <c r="Z5443" s="1" t="s">
        <v>9315</v>
      </c>
      <c r="AC5443" s="1">
        <v>33</v>
      </c>
      <c r="AD5443" s="1" t="s">
        <v>151</v>
      </c>
      <c r="AE5443" s="1" t="s">
        <v>10802</v>
      </c>
      <c r="AJ5443" s="1" t="s">
        <v>17</v>
      </c>
      <c r="AK5443" s="1" t="s">
        <v>11718</v>
      </c>
      <c r="AL5443" s="1" t="s">
        <v>236</v>
      </c>
      <c r="AM5443" s="1" t="s">
        <v>11694</v>
      </c>
      <c r="AT5443" s="1" t="s">
        <v>88</v>
      </c>
      <c r="AU5443" s="1" t="s">
        <v>8828</v>
      </c>
      <c r="AV5443" s="1" t="s">
        <v>7982</v>
      </c>
      <c r="AW5443" s="1" t="s">
        <v>12034</v>
      </c>
      <c r="BG5443" s="1" t="s">
        <v>88</v>
      </c>
      <c r="BH5443" s="1" t="s">
        <v>8828</v>
      </c>
      <c r="BI5443" s="1" t="s">
        <v>4517</v>
      </c>
      <c r="BJ5443" s="1" t="s">
        <v>12050</v>
      </c>
      <c r="BK5443" s="1" t="s">
        <v>88</v>
      </c>
      <c r="BL5443" s="1" t="s">
        <v>8828</v>
      </c>
      <c r="BM5443" s="1" t="s">
        <v>6495</v>
      </c>
      <c r="BN5443" s="1" t="s">
        <v>13107</v>
      </c>
      <c r="BQ5443" s="1" t="s">
        <v>7983</v>
      </c>
      <c r="BR5443" s="1" t="s">
        <v>15276</v>
      </c>
      <c r="BS5443" s="1" t="s">
        <v>41</v>
      </c>
      <c r="BT5443" s="1" t="s">
        <v>11660</v>
      </c>
    </row>
    <row r="5444" spans="1:73" ht="13.5" customHeight="1">
      <c r="A5444" s="3" t="str">
        <f>HYPERLINK("http://kyu.snu.ac.kr/sdhj/index.jsp?type=hj/GK14605_00IH_0001_0094.jpg","1720_각북면_94")</f>
        <v>1720_각북면_94</v>
      </c>
      <c r="B5444" s="2">
        <v>1720</v>
      </c>
      <c r="C5444" s="2" t="s">
        <v>15678</v>
      </c>
      <c r="D5444" s="2" t="s">
        <v>15679</v>
      </c>
      <c r="E5444" s="2">
        <v>5443</v>
      </c>
      <c r="F5444" s="1">
        <v>23</v>
      </c>
      <c r="G5444" s="1" t="s">
        <v>7940</v>
      </c>
      <c r="H5444" s="1" t="s">
        <v>8498</v>
      </c>
      <c r="I5444" s="1">
        <v>2</v>
      </c>
      <c r="L5444" s="1">
        <v>4</v>
      </c>
      <c r="M5444" s="2" t="s">
        <v>18761</v>
      </c>
      <c r="N5444" s="2" t="s">
        <v>18762</v>
      </c>
      <c r="S5444" s="1" t="s">
        <v>226</v>
      </c>
      <c r="T5444" s="1" t="s">
        <v>8709</v>
      </c>
      <c r="Y5444" s="1" t="s">
        <v>53</v>
      </c>
      <c r="Z5444" s="1" t="s">
        <v>9315</v>
      </c>
      <c r="AC5444" s="1">
        <v>3</v>
      </c>
      <c r="AD5444" s="1" t="s">
        <v>561</v>
      </c>
      <c r="AE5444" s="1" t="s">
        <v>11535</v>
      </c>
      <c r="AG5444" s="1" t="s">
        <v>15646</v>
      </c>
    </row>
    <row r="5445" spans="1:73" ht="13.5" customHeight="1">
      <c r="A5445" s="3" t="str">
        <f>HYPERLINK("http://kyu.snu.ac.kr/sdhj/index.jsp?type=hj/GK14605_00IH_0001_0094.jpg","1720_각북면_94")</f>
        <v>1720_각북면_94</v>
      </c>
      <c r="B5445" s="2">
        <v>1720</v>
      </c>
      <c r="C5445" s="2" t="s">
        <v>15637</v>
      </c>
      <c r="D5445" s="2" t="s">
        <v>15638</v>
      </c>
      <c r="E5445" s="2">
        <v>5444</v>
      </c>
      <c r="F5445" s="1">
        <v>23</v>
      </c>
      <c r="G5445" s="1" t="s">
        <v>7940</v>
      </c>
      <c r="H5445" s="1" t="s">
        <v>8498</v>
      </c>
      <c r="I5445" s="1">
        <v>2</v>
      </c>
      <c r="L5445" s="1">
        <v>4</v>
      </c>
      <c r="M5445" s="2" t="s">
        <v>18761</v>
      </c>
      <c r="N5445" s="2" t="s">
        <v>18762</v>
      </c>
      <c r="S5445" s="1" t="s">
        <v>68</v>
      </c>
      <c r="T5445" s="1" t="s">
        <v>8708</v>
      </c>
      <c r="Y5445" s="1" t="s">
        <v>1506</v>
      </c>
      <c r="Z5445" s="1" t="s">
        <v>9398</v>
      </c>
      <c r="AC5445" s="1">
        <v>1</v>
      </c>
      <c r="AD5445" s="1" t="s">
        <v>107</v>
      </c>
      <c r="AE5445" s="1" t="s">
        <v>11521</v>
      </c>
      <c r="AF5445" s="1" t="s">
        <v>15470</v>
      </c>
      <c r="AG5445" s="1" t="s">
        <v>15647</v>
      </c>
    </row>
    <row r="5446" spans="1:73" ht="13.5" customHeight="1">
      <c r="A5446" s="3" t="str">
        <f>HYPERLINK("http://kyu.snu.ac.kr/sdhj/index.jsp?type=hj/GK14605_00IH_0001_0094.jpg","1720_각북면_94")</f>
        <v>1720_각북면_94</v>
      </c>
      <c r="B5446" s="2">
        <v>1720</v>
      </c>
      <c r="C5446" s="2" t="s">
        <v>15637</v>
      </c>
      <c r="D5446" s="2" t="s">
        <v>15638</v>
      </c>
      <c r="E5446" s="2">
        <v>5445</v>
      </c>
      <c r="F5446" s="1">
        <v>23</v>
      </c>
      <c r="G5446" s="1" t="s">
        <v>7940</v>
      </c>
      <c r="H5446" s="1" t="s">
        <v>8498</v>
      </c>
      <c r="I5446" s="1">
        <v>2</v>
      </c>
      <c r="L5446" s="1">
        <v>5</v>
      </c>
      <c r="M5446" s="2" t="s">
        <v>18763</v>
      </c>
      <c r="N5446" s="2" t="s">
        <v>18764</v>
      </c>
      <c r="T5446" s="1" t="s">
        <v>15624</v>
      </c>
      <c r="U5446" s="1" t="s">
        <v>215</v>
      </c>
      <c r="V5446" s="1" t="s">
        <v>8866</v>
      </c>
      <c r="W5446" s="1" t="s">
        <v>84</v>
      </c>
      <c r="X5446" s="1" t="s">
        <v>9283</v>
      </c>
      <c r="Y5446" s="1" t="s">
        <v>7984</v>
      </c>
      <c r="Z5446" s="1" t="s">
        <v>9466</v>
      </c>
      <c r="AC5446" s="1">
        <v>59</v>
      </c>
      <c r="AD5446" s="1" t="s">
        <v>540</v>
      </c>
      <c r="AE5446" s="1" t="s">
        <v>11564</v>
      </c>
      <c r="AJ5446" s="1" t="s">
        <v>17</v>
      </c>
      <c r="AK5446" s="1" t="s">
        <v>11718</v>
      </c>
      <c r="AL5446" s="1" t="s">
        <v>87</v>
      </c>
      <c r="AM5446" s="1" t="s">
        <v>11630</v>
      </c>
      <c r="AT5446" s="1" t="s">
        <v>858</v>
      </c>
      <c r="AU5446" s="1" t="s">
        <v>11960</v>
      </c>
      <c r="AV5446" s="1" t="s">
        <v>7985</v>
      </c>
      <c r="AW5446" s="1" t="s">
        <v>12033</v>
      </c>
      <c r="BG5446" s="1" t="s">
        <v>860</v>
      </c>
      <c r="BH5446" s="1" t="s">
        <v>9007</v>
      </c>
      <c r="BI5446" s="1" t="s">
        <v>7986</v>
      </c>
      <c r="BJ5446" s="1" t="s">
        <v>13021</v>
      </c>
      <c r="BK5446" s="1" t="s">
        <v>7987</v>
      </c>
      <c r="BL5446" s="1" t="s">
        <v>13481</v>
      </c>
      <c r="BM5446" s="1" t="s">
        <v>7988</v>
      </c>
      <c r="BN5446" s="1" t="s">
        <v>10094</v>
      </c>
      <c r="BO5446" s="1" t="s">
        <v>7989</v>
      </c>
      <c r="BP5446" s="1" t="s">
        <v>13979</v>
      </c>
      <c r="BQ5446" s="1" t="s">
        <v>7990</v>
      </c>
      <c r="BR5446" s="1" t="s">
        <v>12617</v>
      </c>
      <c r="BS5446" s="1" t="s">
        <v>348</v>
      </c>
      <c r="BT5446" s="1" t="s">
        <v>11184</v>
      </c>
    </row>
    <row r="5447" spans="1:73" ht="13.5" customHeight="1">
      <c r="A5447" s="3" t="str">
        <f>HYPERLINK("http://kyu.snu.ac.kr/sdhj/index.jsp?type=hj/GK14605_00IH_0001_0094.jpg","1720_각북면_94")</f>
        <v>1720_각북면_94</v>
      </c>
      <c r="B5447" s="2">
        <v>1720</v>
      </c>
      <c r="C5447" s="2" t="s">
        <v>15980</v>
      </c>
      <c r="D5447" s="2" t="s">
        <v>15981</v>
      </c>
      <c r="E5447" s="2">
        <v>5446</v>
      </c>
      <c r="F5447" s="1">
        <v>23</v>
      </c>
      <c r="G5447" s="1" t="s">
        <v>7940</v>
      </c>
      <c r="H5447" s="1" t="s">
        <v>8498</v>
      </c>
      <c r="I5447" s="1">
        <v>2</v>
      </c>
      <c r="L5447" s="1">
        <v>5</v>
      </c>
      <c r="M5447" s="2" t="s">
        <v>18763</v>
      </c>
      <c r="N5447" s="2" t="s">
        <v>18764</v>
      </c>
      <c r="S5447" s="1" t="s">
        <v>51</v>
      </c>
      <c r="T5447" s="1" t="s">
        <v>1413</v>
      </c>
      <c r="W5447" s="1" t="s">
        <v>103</v>
      </c>
      <c r="X5447" s="1" t="s">
        <v>15645</v>
      </c>
      <c r="Y5447" s="1" t="s">
        <v>129</v>
      </c>
      <c r="Z5447" s="1" t="s">
        <v>9465</v>
      </c>
      <c r="AC5447" s="1">
        <v>41</v>
      </c>
      <c r="AD5447" s="1" t="s">
        <v>211</v>
      </c>
      <c r="AE5447" s="1" t="s">
        <v>10681</v>
      </c>
      <c r="AJ5447" s="1" t="s">
        <v>461</v>
      </c>
      <c r="AK5447" s="1" t="s">
        <v>11719</v>
      </c>
      <c r="AL5447" s="1" t="s">
        <v>865</v>
      </c>
      <c r="AM5447" s="1" t="s">
        <v>11734</v>
      </c>
      <c r="AT5447" s="1" t="s">
        <v>46</v>
      </c>
      <c r="AU5447" s="1" t="s">
        <v>11959</v>
      </c>
      <c r="AV5447" s="1" t="s">
        <v>7991</v>
      </c>
      <c r="AW5447" s="1" t="s">
        <v>12032</v>
      </c>
      <c r="BG5447" s="1" t="s">
        <v>46</v>
      </c>
      <c r="BH5447" s="1" t="s">
        <v>11959</v>
      </c>
      <c r="BI5447" s="1" t="s">
        <v>2844</v>
      </c>
      <c r="BJ5447" s="1" t="s">
        <v>12603</v>
      </c>
      <c r="BK5447" s="1" t="s">
        <v>46</v>
      </c>
      <c r="BL5447" s="1" t="s">
        <v>11959</v>
      </c>
      <c r="BM5447" s="1" t="s">
        <v>1275</v>
      </c>
      <c r="BN5447" s="1" t="s">
        <v>9301</v>
      </c>
      <c r="BO5447" s="1" t="s">
        <v>46</v>
      </c>
      <c r="BP5447" s="1" t="s">
        <v>11959</v>
      </c>
      <c r="BQ5447" s="1" t="s">
        <v>7992</v>
      </c>
      <c r="BR5447" s="1" t="s">
        <v>14054</v>
      </c>
      <c r="BS5447" s="1" t="s">
        <v>202</v>
      </c>
      <c r="BT5447" s="1" t="s">
        <v>11631</v>
      </c>
    </row>
    <row r="5448" spans="1:73" ht="13.5" customHeight="1">
      <c r="A5448" s="3" t="str">
        <f>HYPERLINK("http://kyu.snu.ac.kr/sdhj/index.jsp?type=hj/GK14605_00IH_0001_0094.jpg","1720_각북면_94")</f>
        <v>1720_각북면_94</v>
      </c>
      <c r="B5448" s="2">
        <v>1720</v>
      </c>
      <c r="C5448" s="2" t="s">
        <v>16497</v>
      </c>
      <c r="D5448" s="2" t="s">
        <v>16498</v>
      </c>
      <c r="E5448" s="2">
        <v>5447</v>
      </c>
      <c r="F5448" s="1">
        <v>23</v>
      </c>
      <c r="G5448" s="1" t="s">
        <v>7940</v>
      </c>
      <c r="H5448" s="1" t="s">
        <v>8498</v>
      </c>
      <c r="I5448" s="1">
        <v>2</v>
      </c>
      <c r="L5448" s="1">
        <v>5</v>
      </c>
      <c r="M5448" s="2" t="s">
        <v>18763</v>
      </c>
      <c r="N5448" s="2" t="s">
        <v>18764</v>
      </c>
      <c r="S5448" s="1" t="s">
        <v>7993</v>
      </c>
      <c r="T5448" s="1" t="s">
        <v>8727</v>
      </c>
      <c r="W5448" s="1" t="s">
        <v>1307</v>
      </c>
      <c r="X5448" s="1" t="s">
        <v>9271</v>
      </c>
      <c r="Y5448" s="1" t="s">
        <v>7994</v>
      </c>
      <c r="Z5448" s="1" t="s">
        <v>9464</v>
      </c>
      <c r="AC5448" s="1">
        <v>36</v>
      </c>
      <c r="AD5448" s="1" t="s">
        <v>341</v>
      </c>
      <c r="AE5448" s="1" t="s">
        <v>11544</v>
      </c>
    </row>
    <row r="5449" spans="1:73" ht="13.5" customHeight="1">
      <c r="A5449" s="3" t="str">
        <f>HYPERLINK("http://kyu.snu.ac.kr/sdhj/index.jsp?type=hj/GK14605_00IH_0001_0094.jpg","1720_각북면_94")</f>
        <v>1720_각북면_94</v>
      </c>
      <c r="B5449" s="2">
        <v>1720</v>
      </c>
      <c r="C5449" s="2" t="s">
        <v>15637</v>
      </c>
      <c r="D5449" s="2" t="s">
        <v>15638</v>
      </c>
      <c r="E5449" s="2">
        <v>5448</v>
      </c>
      <c r="F5449" s="1">
        <v>23</v>
      </c>
      <c r="G5449" s="1" t="s">
        <v>7940</v>
      </c>
      <c r="H5449" s="1" t="s">
        <v>8498</v>
      </c>
      <c r="I5449" s="1">
        <v>2</v>
      </c>
      <c r="L5449" s="1">
        <v>5</v>
      </c>
      <c r="M5449" s="2" t="s">
        <v>18763</v>
      </c>
      <c r="N5449" s="2" t="s">
        <v>18764</v>
      </c>
      <c r="T5449" s="1" t="s">
        <v>15640</v>
      </c>
      <c r="U5449" s="1" t="s">
        <v>77</v>
      </c>
      <c r="V5449" s="1" t="s">
        <v>8853</v>
      </c>
      <c r="Y5449" s="1" t="s">
        <v>715</v>
      </c>
      <c r="Z5449" s="1" t="s">
        <v>9463</v>
      </c>
      <c r="AF5449" s="1" t="s">
        <v>7703</v>
      </c>
      <c r="AG5449" s="1" t="s">
        <v>11575</v>
      </c>
    </row>
    <row r="5450" spans="1:73" ht="13.5" customHeight="1">
      <c r="A5450" s="3" t="str">
        <f>HYPERLINK("http://kyu.snu.ac.kr/sdhj/index.jsp?type=hj/GK14605_00IH_0001_0094.jpg","1720_각북면_94")</f>
        <v>1720_각북면_94</v>
      </c>
      <c r="B5450" s="2">
        <v>1720</v>
      </c>
      <c r="C5450" s="2" t="s">
        <v>15637</v>
      </c>
      <c r="D5450" s="2" t="s">
        <v>15638</v>
      </c>
      <c r="E5450" s="2">
        <v>5449</v>
      </c>
      <c r="F5450" s="1">
        <v>23</v>
      </c>
      <c r="G5450" s="1" t="s">
        <v>7940</v>
      </c>
      <c r="H5450" s="1" t="s">
        <v>8498</v>
      </c>
      <c r="I5450" s="1">
        <v>2</v>
      </c>
      <c r="L5450" s="1">
        <v>5</v>
      </c>
      <c r="M5450" s="2" t="s">
        <v>18763</v>
      </c>
      <c r="N5450" s="2" t="s">
        <v>18764</v>
      </c>
      <c r="T5450" s="1" t="s">
        <v>15640</v>
      </c>
      <c r="U5450" s="1" t="s">
        <v>266</v>
      </c>
      <c r="V5450" s="1" t="s">
        <v>8830</v>
      </c>
      <c r="Y5450" s="1" t="s">
        <v>14833</v>
      </c>
      <c r="Z5450" s="1" t="s">
        <v>15372</v>
      </c>
      <c r="AC5450" s="1">
        <v>46</v>
      </c>
      <c r="AD5450" s="1" t="s">
        <v>40</v>
      </c>
      <c r="AE5450" s="1" t="s">
        <v>11562</v>
      </c>
      <c r="AV5450" s="1" t="s">
        <v>7636</v>
      </c>
      <c r="AW5450" s="1" t="s">
        <v>12043</v>
      </c>
      <c r="BB5450" s="1" t="s">
        <v>274</v>
      </c>
      <c r="BC5450" s="1" t="s">
        <v>8855</v>
      </c>
      <c r="BD5450" s="1" t="s">
        <v>14796</v>
      </c>
      <c r="BE5450" s="1" t="s">
        <v>16311</v>
      </c>
    </row>
    <row r="5451" spans="1:73" ht="13.5" customHeight="1">
      <c r="A5451" s="3" t="str">
        <f>HYPERLINK("http://kyu.snu.ac.kr/sdhj/index.jsp?type=hj/GK14605_00IH_0001_0094.jpg","1720_각북면_94")</f>
        <v>1720_각북면_94</v>
      </c>
      <c r="B5451" s="2">
        <v>1720</v>
      </c>
      <c r="C5451" s="2" t="s">
        <v>16217</v>
      </c>
      <c r="D5451" s="2" t="s">
        <v>16218</v>
      </c>
      <c r="E5451" s="2">
        <v>5450</v>
      </c>
      <c r="F5451" s="1">
        <v>23</v>
      </c>
      <c r="G5451" s="1" t="s">
        <v>7940</v>
      </c>
      <c r="H5451" s="1" t="s">
        <v>8498</v>
      </c>
      <c r="I5451" s="1">
        <v>2</v>
      </c>
      <c r="L5451" s="1">
        <v>5</v>
      </c>
      <c r="M5451" s="2" t="s">
        <v>18763</v>
      </c>
      <c r="N5451" s="2" t="s">
        <v>18764</v>
      </c>
      <c r="T5451" s="1" t="s">
        <v>15640</v>
      </c>
      <c r="U5451" s="1" t="s">
        <v>266</v>
      </c>
      <c r="V5451" s="1" t="s">
        <v>8830</v>
      </c>
      <c r="Y5451" s="1" t="s">
        <v>14797</v>
      </c>
      <c r="Z5451" s="1" t="s">
        <v>15373</v>
      </c>
      <c r="AC5451" s="1">
        <v>43</v>
      </c>
      <c r="AD5451" s="1" t="s">
        <v>424</v>
      </c>
      <c r="AE5451" s="1" t="s">
        <v>11538</v>
      </c>
      <c r="AV5451" s="1" t="s">
        <v>7636</v>
      </c>
      <c r="AW5451" s="1" t="s">
        <v>12043</v>
      </c>
      <c r="BB5451" s="1" t="s">
        <v>274</v>
      </c>
      <c r="BC5451" s="1" t="s">
        <v>8855</v>
      </c>
      <c r="BD5451" s="1" t="s">
        <v>14796</v>
      </c>
      <c r="BE5451" s="1" t="s">
        <v>16311</v>
      </c>
      <c r="BU5451" s="1" t="s">
        <v>3656</v>
      </c>
    </row>
    <row r="5452" spans="1:73" ht="13.5" customHeight="1">
      <c r="A5452" s="3" t="str">
        <f>HYPERLINK("http://kyu.snu.ac.kr/sdhj/index.jsp?type=hj/GK14605_00IH_0001_0094.jpg","1720_각북면_94")</f>
        <v>1720_각북면_94</v>
      </c>
      <c r="B5452" s="2">
        <v>1720</v>
      </c>
      <c r="C5452" s="2" t="s">
        <v>16217</v>
      </c>
      <c r="D5452" s="2" t="s">
        <v>16218</v>
      </c>
      <c r="E5452" s="2">
        <v>5451</v>
      </c>
      <c r="F5452" s="1">
        <v>23</v>
      </c>
      <c r="G5452" s="1" t="s">
        <v>7940</v>
      </c>
      <c r="H5452" s="1" t="s">
        <v>8498</v>
      </c>
      <c r="I5452" s="1">
        <v>2</v>
      </c>
      <c r="L5452" s="1">
        <v>5</v>
      </c>
      <c r="M5452" s="2" t="s">
        <v>18763</v>
      </c>
      <c r="N5452" s="2" t="s">
        <v>18764</v>
      </c>
      <c r="T5452" s="1" t="s">
        <v>15640</v>
      </c>
      <c r="U5452" s="1" t="s">
        <v>266</v>
      </c>
      <c r="V5452" s="1" t="s">
        <v>8830</v>
      </c>
      <c r="Y5452" s="1" t="s">
        <v>7995</v>
      </c>
      <c r="Z5452" s="1" t="s">
        <v>9462</v>
      </c>
      <c r="AF5452" s="1" t="s">
        <v>526</v>
      </c>
      <c r="AG5452" s="1" t="s">
        <v>11573</v>
      </c>
      <c r="AH5452" s="1" t="s">
        <v>251</v>
      </c>
      <c r="AI5452" s="1" t="s">
        <v>11632</v>
      </c>
    </row>
    <row r="5453" spans="1:73" ht="13.5" customHeight="1">
      <c r="A5453" s="3" t="str">
        <f>HYPERLINK("http://kyu.snu.ac.kr/sdhj/index.jsp?type=hj/GK14605_00IH_0001_0094.jpg","1720_각북면_94")</f>
        <v>1720_각북면_94</v>
      </c>
      <c r="B5453" s="2">
        <v>1720</v>
      </c>
      <c r="C5453" s="2" t="s">
        <v>15637</v>
      </c>
      <c r="D5453" s="2" t="s">
        <v>15638</v>
      </c>
      <c r="E5453" s="2">
        <v>5452</v>
      </c>
      <c r="F5453" s="1">
        <v>23</v>
      </c>
      <c r="G5453" s="1" t="s">
        <v>7940</v>
      </c>
      <c r="H5453" s="1" t="s">
        <v>8498</v>
      </c>
      <c r="I5453" s="1">
        <v>2</v>
      </c>
      <c r="L5453" s="1">
        <v>5</v>
      </c>
      <c r="M5453" s="2" t="s">
        <v>18763</v>
      </c>
      <c r="N5453" s="2" t="s">
        <v>18764</v>
      </c>
      <c r="T5453" s="1" t="s">
        <v>15640</v>
      </c>
      <c r="U5453" s="1" t="s">
        <v>266</v>
      </c>
      <c r="V5453" s="1" t="s">
        <v>8830</v>
      </c>
      <c r="Y5453" s="1" t="s">
        <v>7707</v>
      </c>
      <c r="Z5453" s="1" t="s">
        <v>9461</v>
      </c>
      <c r="AC5453" s="1">
        <v>46</v>
      </c>
      <c r="AD5453" s="1" t="s">
        <v>40</v>
      </c>
      <c r="AE5453" s="1" t="s">
        <v>11562</v>
      </c>
      <c r="BB5453" s="1" t="s">
        <v>274</v>
      </c>
      <c r="BC5453" s="1" t="s">
        <v>8855</v>
      </c>
      <c r="BD5453" s="1" t="s">
        <v>2368</v>
      </c>
      <c r="BE5453" s="1" t="s">
        <v>11246</v>
      </c>
    </row>
    <row r="5454" spans="1:73" ht="13.5" customHeight="1">
      <c r="A5454" s="3" t="str">
        <f>HYPERLINK("http://kyu.snu.ac.kr/sdhj/index.jsp?type=hj/GK14605_00IH_0001_0094.jpg","1720_각북면_94")</f>
        <v>1720_각북면_94</v>
      </c>
      <c r="B5454" s="2">
        <v>1720</v>
      </c>
      <c r="C5454" s="2" t="s">
        <v>15637</v>
      </c>
      <c r="D5454" s="2" t="s">
        <v>15638</v>
      </c>
      <c r="E5454" s="2">
        <v>5453</v>
      </c>
      <c r="F5454" s="1">
        <v>23</v>
      </c>
      <c r="G5454" s="1" t="s">
        <v>7940</v>
      </c>
      <c r="H5454" s="1" t="s">
        <v>8498</v>
      </c>
      <c r="I5454" s="1">
        <v>2</v>
      </c>
      <c r="L5454" s="1">
        <v>5</v>
      </c>
      <c r="M5454" s="2" t="s">
        <v>18763</v>
      </c>
      <c r="N5454" s="2" t="s">
        <v>18764</v>
      </c>
      <c r="T5454" s="1" t="s">
        <v>15640</v>
      </c>
      <c r="U5454" s="1" t="s">
        <v>77</v>
      </c>
      <c r="V5454" s="1" t="s">
        <v>8853</v>
      </c>
      <c r="Y5454" s="1" t="s">
        <v>7996</v>
      </c>
      <c r="Z5454" s="1" t="s">
        <v>9460</v>
      </c>
      <c r="AF5454" s="1" t="s">
        <v>564</v>
      </c>
      <c r="AG5454" s="1" t="s">
        <v>11574</v>
      </c>
    </row>
    <row r="5455" spans="1:73" ht="13.5" customHeight="1">
      <c r="A5455" s="3" t="str">
        <f>HYPERLINK("http://kyu.snu.ac.kr/sdhj/index.jsp?type=hj/GK14605_00IH_0001_0094.jpg","1720_각북면_94")</f>
        <v>1720_각북면_94</v>
      </c>
      <c r="B5455" s="2">
        <v>1720</v>
      </c>
      <c r="C5455" s="2" t="s">
        <v>17652</v>
      </c>
      <c r="D5455" s="2" t="s">
        <v>17653</v>
      </c>
      <c r="E5455" s="2">
        <v>5454</v>
      </c>
      <c r="F5455" s="1">
        <v>23</v>
      </c>
      <c r="G5455" s="1" t="s">
        <v>7940</v>
      </c>
      <c r="H5455" s="1" t="s">
        <v>8498</v>
      </c>
      <c r="I5455" s="1">
        <v>2</v>
      </c>
      <c r="L5455" s="1">
        <v>5</v>
      </c>
      <c r="M5455" s="2" t="s">
        <v>18763</v>
      </c>
      <c r="N5455" s="2" t="s">
        <v>18764</v>
      </c>
      <c r="T5455" s="1" t="s">
        <v>15640</v>
      </c>
      <c r="U5455" s="1" t="s">
        <v>266</v>
      </c>
      <c r="V5455" s="1" t="s">
        <v>8830</v>
      </c>
      <c r="Y5455" s="1" t="s">
        <v>18860</v>
      </c>
      <c r="Z5455" s="1" t="s">
        <v>15360</v>
      </c>
      <c r="AF5455" s="1" t="s">
        <v>67</v>
      </c>
      <c r="AG5455" s="1" t="s">
        <v>9286</v>
      </c>
    </row>
    <row r="5456" spans="1:73" ht="13.5" customHeight="1">
      <c r="A5456" s="3" t="str">
        <f>HYPERLINK("http://kyu.snu.ac.kr/sdhj/index.jsp?type=hj/GK14605_00IH_0001_0094.jpg","1720_각북면_94")</f>
        <v>1720_각북면_94</v>
      </c>
      <c r="B5456" s="2">
        <v>1720</v>
      </c>
      <c r="C5456" s="2" t="s">
        <v>15637</v>
      </c>
      <c r="D5456" s="2" t="s">
        <v>15638</v>
      </c>
      <c r="E5456" s="2">
        <v>5455</v>
      </c>
      <c r="F5456" s="1">
        <v>23</v>
      </c>
      <c r="G5456" s="1" t="s">
        <v>7940</v>
      </c>
      <c r="H5456" s="1" t="s">
        <v>8498</v>
      </c>
      <c r="I5456" s="1">
        <v>2</v>
      </c>
      <c r="L5456" s="1">
        <v>5</v>
      </c>
      <c r="M5456" s="2" t="s">
        <v>18763</v>
      </c>
      <c r="N5456" s="2" t="s">
        <v>18764</v>
      </c>
      <c r="T5456" s="1" t="s">
        <v>15640</v>
      </c>
      <c r="U5456" s="1" t="s">
        <v>266</v>
      </c>
      <c r="V5456" s="1" t="s">
        <v>8830</v>
      </c>
      <c r="Y5456" s="1" t="s">
        <v>8482</v>
      </c>
      <c r="Z5456" s="1" t="s">
        <v>9459</v>
      </c>
      <c r="AC5456" s="1">
        <v>47</v>
      </c>
      <c r="AD5456" s="1" t="s">
        <v>246</v>
      </c>
      <c r="AE5456" s="1" t="s">
        <v>11545</v>
      </c>
      <c r="AF5456" s="1" t="s">
        <v>135</v>
      </c>
      <c r="AG5456" s="1" t="s">
        <v>11569</v>
      </c>
    </row>
    <row r="5457" spans="1:73" ht="13.5" customHeight="1">
      <c r="A5457" s="3" t="str">
        <f>HYPERLINK("http://kyu.snu.ac.kr/sdhj/index.jsp?type=hj/GK14605_00IH_0001_0094.jpg","1720_각북면_94")</f>
        <v>1720_각북면_94</v>
      </c>
      <c r="B5457" s="2">
        <v>1720</v>
      </c>
      <c r="C5457" s="2" t="s">
        <v>15637</v>
      </c>
      <c r="D5457" s="2" t="s">
        <v>15638</v>
      </c>
      <c r="E5457" s="2">
        <v>5456</v>
      </c>
      <c r="F5457" s="1">
        <v>23</v>
      </c>
      <c r="G5457" s="1" t="s">
        <v>7940</v>
      </c>
      <c r="H5457" s="1" t="s">
        <v>8498</v>
      </c>
      <c r="I5457" s="1">
        <v>2</v>
      </c>
      <c r="L5457" s="1">
        <v>5</v>
      </c>
      <c r="M5457" s="2" t="s">
        <v>18763</v>
      </c>
      <c r="N5457" s="2" t="s">
        <v>18764</v>
      </c>
      <c r="T5457" s="1" t="s">
        <v>15640</v>
      </c>
      <c r="U5457" s="1" t="s">
        <v>77</v>
      </c>
      <c r="V5457" s="1" t="s">
        <v>8853</v>
      </c>
      <c r="Y5457" s="1" t="s">
        <v>7997</v>
      </c>
      <c r="Z5457" s="1" t="s">
        <v>9458</v>
      </c>
      <c r="AF5457" s="1" t="s">
        <v>526</v>
      </c>
      <c r="AG5457" s="1" t="s">
        <v>11573</v>
      </c>
      <c r="AH5457" s="1" t="s">
        <v>202</v>
      </c>
      <c r="AI5457" s="1" t="s">
        <v>11631</v>
      </c>
    </row>
    <row r="5458" spans="1:73" ht="13.5" customHeight="1">
      <c r="A5458" s="3" t="str">
        <f>HYPERLINK("http://kyu.snu.ac.kr/sdhj/index.jsp?type=hj/GK14605_00IH_0001_0094.jpg","1720_각북면_94")</f>
        <v>1720_각북면_94</v>
      </c>
      <c r="B5458" s="2">
        <v>1720</v>
      </c>
      <c r="C5458" s="2" t="s">
        <v>15637</v>
      </c>
      <c r="D5458" s="2" t="s">
        <v>15638</v>
      </c>
      <c r="E5458" s="2">
        <v>5457</v>
      </c>
      <c r="F5458" s="1">
        <v>23</v>
      </c>
      <c r="G5458" s="1" t="s">
        <v>7940</v>
      </c>
      <c r="H5458" s="1" t="s">
        <v>8498</v>
      </c>
      <c r="I5458" s="1">
        <v>2</v>
      </c>
      <c r="L5458" s="1">
        <v>5</v>
      </c>
      <c r="M5458" s="2" t="s">
        <v>18763</v>
      </c>
      <c r="N5458" s="2" t="s">
        <v>18764</v>
      </c>
      <c r="T5458" s="1" t="s">
        <v>15640</v>
      </c>
      <c r="U5458" s="1" t="s">
        <v>266</v>
      </c>
      <c r="V5458" s="1" t="s">
        <v>8830</v>
      </c>
      <c r="Y5458" s="1" t="s">
        <v>7998</v>
      </c>
      <c r="Z5458" s="1" t="s">
        <v>9457</v>
      </c>
      <c r="AC5458" s="1">
        <v>16</v>
      </c>
      <c r="AD5458" s="1" t="s">
        <v>160</v>
      </c>
      <c r="AE5458" s="1" t="s">
        <v>11534</v>
      </c>
      <c r="BB5458" s="1" t="s">
        <v>274</v>
      </c>
      <c r="BC5458" s="1" t="s">
        <v>8855</v>
      </c>
      <c r="BD5458" s="1" t="s">
        <v>18860</v>
      </c>
      <c r="BE5458" s="1" t="s">
        <v>15823</v>
      </c>
    </row>
    <row r="5459" spans="1:73" ht="13.5" customHeight="1">
      <c r="A5459" s="3" t="str">
        <f>HYPERLINK("http://kyu.snu.ac.kr/sdhj/index.jsp?type=hj/GK14605_00IH_0001_0094.jpg","1720_각북면_94")</f>
        <v>1720_각북면_94</v>
      </c>
      <c r="B5459" s="2">
        <v>1720</v>
      </c>
      <c r="C5459" s="2" t="s">
        <v>15637</v>
      </c>
      <c r="D5459" s="2" t="s">
        <v>15638</v>
      </c>
      <c r="E5459" s="2">
        <v>5458</v>
      </c>
      <c r="F5459" s="1">
        <v>23</v>
      </c>
      <c r="G5459" s="1" t="s">
        <v>7940</v>
      </c>
      <c r="H5459" s="1" t="s">
        <v>8498</v>
      </c>
      <c r="I5459" s="1">
        <v>2</v>
      </c>
      <c r="L5459" s="1">
        <v>5</v>
      </c>
      <c r="M5459" s="2" t="s">
        <v>18763</v>
      </c>
      <c r="N5459" s="2" t="s">
        <v>18764</v>
      </c>
      <c r="T5459" s="1" t="s">
        <v>15640</v>
      </c>
      <c r="U5459" s="1" t="s">
        <v>266</v>
      </c>
      <c r="V5459" s="1" t="s">
        <v>8830</v>
      </c>
      <c r="Y5459" s="1" t="s">
        <v>2761</v>
      </c>
      <c r="Z5459" s="1" t="s">
        <v>9456</v>
      </c>
      <c r="AC5459" s="1">
        <v>11</v>
      </c>
      <c r="AD5459" s="1" t="s">
        <v>70</v>
      </c>
      <c r="AE5459" s="1" t="s">
        <v>11531</v>
      </c>
      <c r="BB5459" s="1" t="s">
        <v>274</v>
      </c>
      <c r="BC5459" s="1" t="s">
        <v>8855</v>
      </c>
      <c r="BD5459" s="1" t="s">
        <v>18860</v>
      </c>
      <c r="BE5459" s="1" t="s">
        <v>15823</v>
      </c>
    </row>
    <row r="5460" spans="1:73" ht="13.5" customHeight="1">
      <c r="A5460" s="3" t="str">
        <f>HYPERLINK("http://kyu.snu.ac.kr/sdhj/index.jsp?type=hj/GK14605_00IH_0001_0094.jpg","1720_각북면_94")</f>
        <v>1720_각북면_94</v>
      </c>
      <c r="B5460" s="2">
        <v>1720</v>
      </c>
      <c r="C5460" s="2" t="s">
        <v>15637</v>
      </c>
      <c r="D5460" s="2" t="s">
        <v>15638</v>
      </c>
      <c r="E5460" s="2">
        <v>5459</v>
      </c>
      <c r="F5460" s="1">
        <v>23</v>
      </c>
      <c r="G5460" s="1" t="s">
        <v>7940</v>
      </c>
      <c r="H5460" s="1" t="s">
        <v>8498</v>
      </c>
      <c r="I5460" s="1">
        <v>2</v>
      </c>
      <c r="L5460" s="1">
        <v>5</v>
      </c>
      <c r="M5460" s="2" t="s">
        <v>18763</v>
      </c>
      <c r="N5460" s="2" t="s">
        <v>18764</v>
      </c>
      <c r="T5460" s="1" t="s">
        <v>15640</v>
      </c>
      <c r="U5460" s="1" t="s">
        <v>266</v>
      </c>
      <c r="V5460" s="1" t="s">
        <v>8830</v>
      </c>
      <c r="Y5460" s="1" t="s">
        <v>3310</v>
      </c>
      <c r="Z5460" s="1" t="s">
        <v>9455</v>
      </c>
      <c r="AC5460" s="1">
        <v>7</v>
      </c>
      <c r="AD5460" s="1" t="s">
        <v>454</v>
      </c>
      <c r="AE5460" s="1" t="s">
        <v>11543</v>
      </c>
      <c r="BB5460" s="1" t="s">
        <v>274</v>
      </c>
      <c r="BC5460" s="1" t="s">
        <v>8855</v>
      </c>
      <c r="BD5460" s="1" t="s">
        <v>18860</v>
      </c>
      <c r="BE5460" s="1" t="s">
        <v>15823</v>
      </c>
      <c r="BU5460" s="1" t="s">
        <v>7999</v>
      </c>
    </row>
    <row r="5461" spans="1:73" ht="13.5" customHeight="1">
      <c r="A5461" s="3" t="str">
        <f>HYPERLINK("http://kyu.snu.ac.kr/sdhj/index.jsp?type=hj/GK14605_00IH_0001_0094.jpg","1720_각북면_94")</f>
        <v>1720_각북면_94</v>
      </c>
      <c r="B5461" s="2">
        <v>1720</v>
      </c>
      <c r="C5461" s="2" t="s">
        <v>15637</v>
      </c>
      <c r="D5461" s="2" t="s">
        <v>15638</v>
      </c>
      <c r="E5461" s="2">
        <v>5460</v>
      </c>
      <c r="F5461" s="1">
        <v>23</v>
      </c>
      <c r="G5461" s="1" t="s">
        <v>7940</v>
      </c>
      <c r="H5461" s="1" t="s">
        <v>8498</v>
      </c>
      <c r="I5461" s="1">
        <v>2</v>
      </c>
      <c r="L5461" s="1">
        <v>5</v>
      </c>
      <c r="M5461" s="2" t="s">
        <v>18763</v>
      </c>
      <c r="N5461" s="2" t="s">
        <v>18764</v>
      </c>
      <c r="T5461" s="1" t="s">
        <v>15640</v>
      </c>
      <c r="U5461" s="1" t="s">
        <v>266</v>
      </c>
      <c r="V5461" s="1" t="s">
        <v>8830</v>
      </c>
      <c r="Y5461" s="1" t="s">
        <v>907</v>
      </c>
      <c r="Z5461" s="1" t="s">
        <v>9365</v>
      </c>
      <c r="AC5461" s="1">
        <v>18</v>
      </c>
      <c r="AD5461" s="1" t="s">
        <v>130</v>
      </c>
      <c r="AE5461" s="1" t="s">
        <v>11547</v>
      </c>
      <c r="AT5461" s="1" t="s">
        <v>269</v>
      </c>
      <c r="AU5461" s="1" t="s">
        <v>8873</v>
      </c>
      <c r="AV5461" s="1" t="s">
        <v>8000</v>
      </c>
      <c r="AW5461" s="1" t="s">
        <v>12031</v>
      </c>
      <c r="BB5461" s="1" t="s">
        <v>274</v>
      </c>
      <c r="BC5461" s="1" t="s">
        <v>8855</v>
      </c>
      <c r="BD5461" s="1" t="s">
        <v>8482</v>
      </c>
      <c r="BE5461" s="1" t="s">
        <v>9459</v>
      </c>
    </row>
    <row r="5462" spans="1:73" ht="13.5" customHeight="1">
      <c r="A5462" s="3" t="str">
        <f>HYPERLINK("http://kyu.snu.ac.kr/sdhj/index.jsp?type=hj/GK14605_00IH_0001_0094.jpg","1720_각북면_94")</f>
        <v>1720_각북면_94</v>
      </c>
      <c r="B5462" s="2">
        <v>1720</v>
      </c>
      <c r="C5462" s="2" t="s">
        <v>15637</v>
      </c>
      <c r="D5462" s="2" t="s">
        <v>15638</v>
      </c>
      <c r="E5462" s="2">
        <v>5461</v>
      </c>
      <c r="F5462" s="1">
        <v>23</v>
      </c>
      <c r="G5462" s="1" t="s">
        <v>7940</v>
      </c>
      <c r="H5462" s="1" t="s">
        <v>8498</v>
      </c>
      <c r="I5462" s="1">
        <v>2</v>
      </c>
      <c r="L5462" s="1">
        <v>5</v>
      </c>
      <c r="M5462" s="2" t="s">
        <v>18763</v>
      </c>
      <c r="N5462" s="2" t="s">
        <v>18764</v>
      </c>
      <c r="T5462" s="1" t="s">
        <v>15640</v>
      </c>
      <c r="U5462" s="1" t="s">
        <v>266</v>
      </c>
      <c r="V5462" s="1" t="s">
        <v>8830</v>
      </c>
      <c r="Y5462" s="1" t="s">
        <v>3385</v>
      </c>
      <c r="Z5462" s="1" t="s">
        <v>9454</v>
      </c>
      <c r="AC5462" s="1">
        <v>20</v>
      </c>
      <c r="AD5462" s="1" t="s">
        <v>134</v>
      </c>
      <c r="AE5462" s="1" t="s">
        <v>11542</v>
      </c>
      <c r="AT5462" s="1" t="s">
        <v>269</v>
      </c>
      <c r="AU5462" s="1" t="s">
        <v>8873</v>
      </c>
      <c r="AV5462" s="1" t="s">
        <v>8000</v>
      </c>
      <c r="AW5462" s="1" t="s">
        <v>12031</v>
      </c>
      <c r="BB5462" s="1" t="s">
        <v>274</v>
      </c>
      <c r="BC5462" s="1" t="s">
        <v>8855</v>
      </c>
      <c r="BD5462" s="1" t="s">
        <v>8482</v>
      </c>
      <c r="BE5462" s="1" t="s">
        <v>9459</v>
      </c>
    </row>
    <row r="5463" spans="1:73" ht="13.5" customHeight="1">
      <c r="A5463" s="3" t="str">
        <f>HYPERLINK("http://kyu.snu.ac.kr/sdhj/index.jsp?type=hj/GK14605_00IH_0001_0094.jpg","1720_각북면_94")</f>
        <v>1720_각북면_94</v>
      </c>
      <c r="B5463" s="2">
        <v>1720</v>
      </c>
      <c r="C5463" s="2" t="s">
        <v>15637</v>
      </c>
      <c r="D5463" s="2" t="s">
        <v>15638</v>
      </c>
      <c r="E5463" s="2">
        <v>5462</v>
      </c>
      <c r="F5463" s="1">
        <v>23</v>
      </c>
      <c r="G5463" s="1" t="s">
        <v>7940</v>
      </c>
      <c r="H5463" s="1" t="s">
        <v>8498</v>
      </c>
      <c r="I5463" s="1">
        <v>2</v>
      </c>
      <c r="L5463" s="1">
        <v>5</v>
      </c>
      <c r="M5463" s="2" t="s">
        <v>18763</v>
      </c>
      <c r="N5463" s="2" t="s">
        <v>18764</v>
      </c>
      <c r="T5463" s="1" t="s">
        <v>15640</v>
      </c>
      <c r="U5463" s="1" t="s">
        <v>266</v>
      </c>
      <c r="V5463" s="1" t="s">
        <v>8830</v>
      </c>
      <c r="Y5463" s="1" t="s">
        <v>8381</v>
      </c>
      <c r="Z5463" s="1" t="s">
        <v>9453</v>
      </c>
      <c r="AC5463" s="1">
        <v>15</v>
      </c>
      <c r="AD5463" s="1" t="s">
        <v>563</v>
      </c>
      <c r="AE5463" s="1" t="s">
        <v>9669</v>
      </c>
      <c r="AT5463" s="1" t="s">
        <v>269</v>
      </c>
      <c r="AU5463" s="1" t="s">
        <v>8873</v>
      </c>
      <c r="AV5463" s="1" t="s">
        <v>8000</v>
      </c>
      <c r="AW5463" s="1" t="s">
        <v>12031</v>
      </c>
      <c r="BB5463" s="1" t="s">
        <v>274</v>
      </c>
      <c r="BC5463" s="1" t="s">
        <v>8855</v>
      </c>
      <c r="BD5463" s="1" t="s">
        <v>8482</v>
      </c>
      <c r="BE5463" s="1" t="s">
        <v>9459</v>
      </c>
      <c r="BU5463" s="1" t="s">
        <v>7631</v>
      </c>
    </row>
    <row r="5464" spans="1:73" ht="13.5" customHeight="1">
      <c r="A5464" s="3" t="str">
        <f>HYPERLINK("http://kyu.snu.ac.kr/sdhj/index.jsp?type=hj/GK14605_00IH_0001_0094.jpg","1720_각북면_94")</f>
        <v>1720_각북면_94</v>
      </c>
      <c r="B5464" s="2">
        <v>1720</v>
      </c>
      <c r="C5464" s="2" t="s">
        <v>15637</v>
      </c>
      <c r="D5464" s="2" t="s">
        <v>15638</v>
      </c>
      <c r="E5464" s="2">
        <v>5463</v>
      </c>
      <c r="F5464" s="1">
        <v>23</v>
      </c>
      <c r="G5464" s="1" t="s">
        <v>7940</v>
      </c>
      <c r="H5464" s="1" t="s">
        <v>8498</v>
      </c>
      <c r="I5464" s="1">
        <v>2</v>
      </c>
      <c r="L5464" s="1">
        <v>5</v>
      </c>
      <c r="M5464" s="2" t="s">
        <v>18763</v>
      </c>
      <c r="N5464" s="2" t="s">
        <v>18764</v>
      </c>
      <c r="T5464" s="1" t="s">
        <v>15640</v>
      </c>
      <c r="U5464" s="1" t="s">
        <v>266</v>
      </c>
      <c r="V5464" s="1" t="s">
        <v>8830</v>
      </c>
      <c r="Y5464" s="1" t="s">
        <v>3427</v>
      </c>
      <c r="Z5464" s="1" t="s">
        <v>9452</v>
      </c>
      <c r="AC5464" s="1">
        <v>14</v>
      </c>
      <c r="AD5464" s="1" t="s">
        <v>207</v>
      </c>
      <c r="AE5464" s="1" t="s">
        <v>11551</v>
      </c>
      <c r="BB5464" s="1" t="s">
        <v>274</v>
      </c>
      <c r="BC5464" s="1" t="s">
        <v>8855</v>
      </c>
      <c r="BD5464" s="1" t="s">
        <v>7707</v>
      </c>
      <c r="BE5464" s="1" t="s">
        <v>9461</v>
      </c>
    </row>
    <row r="5465" spans="1:73" ht="13.5" customHeight="1">
      <c r="A5465" s="3" t="str">
        <f>HYPERLINK("http://kyu.snu.ac.kr/sdhj/index.jsp?type=hj/GK14605_00IH_0001_0094.jpg","1720_각북면_94")</f>
        <v>1720_각북면_94</v>
      </c>
      <c r="B5465" s="2">
        <v>1720</v>
      </c>
      <c r="C5465" s="2" t="s">
        <v>15637</v>
      </c>
      <c r="D5465" s="2" t="s">
        <v>15638</v>
      </c>
      <c r="E5465" s="2">
        <v>5464</v>
      </c>
      <c r="F5465" s="1">
        <v>23</v>
      </c>
      <c r="G5465" s="1" t="s">
        <v>7940</v>
      </c>
      <c r="H5465" s="1" t="s">
        <v>8498</v>
      </c>
      <c r="I5465" s="1">
        <v>2</v>
      </c>
      <c r="L5465" s="1">
        <v>5</v>
      </c>
      <c r="M5465" s="2" t="s">
        <v>18763</v>
      </c>
      <c r="N5465" s="2" t="s">
        <v>18764</v>
      </c>
      <c r="T5465" s="1" t="s">
        <v>15640</v>
      </c>
      <c r="U5465" s="1" t="s">
        <v>266</v>
      </c>
      <c r="V5465" s="1" t="s">
        <v>8830</v>
      </c>
      <c r="Y5465" s="1" t="s">
        <v>8483</v>
      </c>
      <c r="Z5465" s="1" t="s">
        <v>9451</v>
      </c>
      <c r="AC5465" s="1">
        <v>12</v>
      </c>
      <c r="AD5465" s="1" t="s">
        <v>137</v>
      </c>
      <c r="AE5465" s="1" t="s">
        <v>9320</v>
      </c>
      <c r="BB5465" s="1" t="s">
        <v>274</v>
      </c>
      <c r="BC5465" s="1" t="s">
        <v>8855</v>
      </c>
      <c r="BD5465" s="1" t="s">
        <v>7707</v>
      </c>
      <c r="BE5465" s="1" t="s">
        <v>9461</v>
      </c>
      <c r="BU5465" s="1" t="s">
        <v>3656</v>
      </c>
    </row>
    <row r="5466" spans="1:73" ht="13.5" customHeight="1">
      <c r="A5466" s="3" t="str">
        <f>HYPERLINK("http://kyu.snu.ac.kr/sdhj/index.jsp?type=hj/GK14605_00IH_0001_0094.jpg","1720_각북면_94")</f>
        <v>1720_각북면_94</v>
      </c>
      <c r="B5466" s="2">
        <v>1720</v>
      </c>
      <c r="C5466" s="2" t="s">
        <v>15637</v>
      </c>
      <c r="D5466" s="2" t="s">
        <v>15638</v>
      </c>
      <c r="E5466" s="2">
        <v>5465</v>
      </c>
      <c r="F5466" s="1">
        <v>23</v>
      </c>
      <c r="G5466" s="1" t="s">
        <v>7940</v>
      </c>
      <c r="H5466" s="1" t="s">
        <v>8498</v>
      </c>
      <c r="I5466" s="1">
        <v>2</v>
      </c>
      <c r="L5466" s="1">
        <v>5</v>
      </c>
      <c r="M5466" s="2" t="s">
        <v>18763</v>
      </c>
      <c r="N5466" s="2" t="s">
        <v>18764</v>
      </c>
      <c r="T5466" s="1" t="s">
        <v>15640</v>
      </c>
      <c r="U5466" s="1" t="s">
        <v>77</v>
      </c>
      <c r="V5466" s="1" t="s">
        <v>8853</v>
      </c>
      <c r="Y5466" s="1" t="s">
        <v>495</v>
      </c>
      <c r="Z5466" s="1" t="s">
        <v>9450</v>
      </c>
      <c r="AC5466" s="1">
        <v>18</v>
      </c>
      <c r="AD5466" s="1" t="s">
        <v>130</v>
      </c>
      <c r="AE5466" s="1" t="s">
        <v>11547</v>
      </c>
      <c r="AF5466" s="1" t="s">
        <v>3846</v>
      </c>
      <c r="AG5466" s="1" t="s">
        <v>11572</v>
      </c>
    </row>
    <row r="5467" spans="1:73" ht="13.5" customHeight="1">
      <c r="A5467" s="3" t="str">
        <f>HYPERLINK("http://kyu.snu.ac.kr/sdhj/index.jsp?type=hj/GK14605_00IH_0001_0095.jpg","1720_각북면_95")</f>
        <v>1720_각북면_95</v>
      </c>
      <c r="B5467" s="2">
        <v>1720</v>
      </c>
      <c r="C5467" s="2" t="s">
        <v>15637</v>
      </c>
      <c r="D5467" s="2" t="s">
        <v>15638</v>
      </c>
      <c r="E5467" s="2">
        <v>5466</v>
      </c>
      <c r="F5467" s="1">
        <v>23</v>
      </c>
      <c r="G5467" s="1" t="s">
        <v>7940</v>
      </c>
      <c r="H5467" s="1" t="s">
        <v>8498</v>
      </c>
      <c r="I5467" s="1">
        <v>3</v>
      </c>
      <c r="J5467" s="1" t="s">
        <v>8001</v>
      </c>
      <c r="K5467" s="1" t="s">
        <v>8525</v>
      </c>
      <c r="L5467" s="1">
        <v>1</v>
      </c>
      <c r="M5467" s="2" t="s">
        <v>8001</v>
      </c>
      <c r="N5467" s="2" t="s">
        <v>8525</v>
      </c>
      <c r="T5467" s="1" t="s">
        <v>15624</v>
      </c>
      <c r="U5467" s="1" t="s">
        <v>8002</v>
      </c>
      <c r="V5467" s="1" t="s">
        <v>8819</v>
      </c>
      <c r="W5467" s="1" t="s">
        <v>220</v>
      </c>
      <c r="X5467" s="1" t="s">
        <v>8720</v>
      </c>
      <c r="Y5467" s="1" t="s">
        <v>2510</v>
      </c>
      <c r="Z5467" s="1" t="s">
        <v>9449</v>
      </c>
      <c r="AC5467" s="1">
        <v>45</v>
      </c>
      <c r="AD5467" s="1" t="s">
        <v>185</v>
      </c>
      <c r="AE5467" s="1" t="s">
        <v>11528</v>
      </c>
      <c r="AJ5467" s="1" t="s">
        <v>17</v>
      </c>
      <c r="AK5467" s="1" t="s">
        <v>11718</v>
      </c>
      <c r="AL5467" s="1" t="s">
        <v>96</v>
      </c>
      <c r="AM5467" s="1" t="s">
        <v>11726</v>
      </c>
      <c r="AT5467" s="1" t="s">
        <v>88</v>
      </c>
      <c r="AU5467" s="1" t="s">
        <v>8828</v>
      </c>
      <c r="AV5467" s="1" t="s">
        <v>1237</v>
      </c>
      <c r="AW5467" s="1" t="s">
        <v>9816</v>
      </c>
      <c r="BG5467" s="1" t="s">
        <v>88</v>
      </c>
      <c r="BH5467" s="1" t="s">
        <v>8828</v>
      </c>
      <c r="BI5467" s="1" t="s">
        <v>1994</v>
      </c>
      <c r="BJ5467" s="1" t="s">
        <v>10062</v>
      </c>
      <c r="BK5467" s="1" t="s">
        <v>88</v>
      </c>
      <c r="BL5467" s="1" t="s">
        <v>8828</v>
      </c>
      <c r="BM5467" s="1" t="s">
        <v>3447</v>
      </c>
      <c r="BN5467" s="1" t="s">
        <v>9471</v>
      </c>
      <c r="BO5467" s="1" t="s">
        <v>88</v>
      </c>
      <c r="BP5467" s="1" t="s">
        <v>8828</v>
      </c>
      <c r="BQ5467" s="1" t="s">
        <v>1241</v>
      </c>
      <c r="BR5467" s="1" t="s">
        <v>12030</v>
      </c>
      <c r="BS5467" s="1" t="s">
        <v>158</v>
      </c>
      <c r="BT5467" s="1" t="s">
        <v>11647</v>
      </c>
    </row>
    <row r="5468" spans="1:73" ht="13.5" customHeight="1">
      <c r="A5468" s="3" t="str">
        <f>HYPERLINK("http://kyu.snu.ac.kr/sdhj/index.jsp?type=hj/GK14605_00IH_0001_0095.jpg","1720_각북면_95")</f>
        <v>1720_각북면_95</v>
      </c>
      <c r="B5468" s="2">
        <v>1720</v>
      </c>
      <c r="C5468" s="2" t="s">
        <v>15637</v>
      </c>
      <c r="D5468" s="2" t="s">
        <v>15638</v>
      </c>
      <c r="E5468" s="2">
        <v>5467</v>
      </c>
      <c r="F5468" s="1">
        <v>23</v>
      </c>
      <c r="G5468" s="1" t="s">
        <v>7940</v>
      </c>
      <c r="H5468" s="1" t="s">
        <v>8498</v>
      </c>
      <c r="I5468" s="1">
        <v>3</v>
      </c>
      <c r="L5468" s="1">
        <v>1</v>
      </c>
      <c r="M5468" s="2" t="s">
        <v>8001</v>
      </c>
      <c r="N5468" s="2" t="s">
        <v>8525</v>
      </c>
      <c r="S5468" s="1" t="s">
        <v>51</v>
      </c>
      <c r="T5468" s="1" t="s">
        <v>1413</v>
      </c>
      <c r="W5468" s="1" t="s">
        <v>952</v>
      </c>
      <c r="X5468" s="1" t="s">
        <v>9277</v>
      </c>
      <c r="Y5468" s="1" t="s">
        <v>53</v>
      </c>
      <c r="Z5468" s="1" t="s">
        <v>9315</v>
      </c>
      <c r="AC5468" s="1">
        <v>31</v>
      </c>
      <c r="AD5468" s="1" t="s">
        <v>445</v>
      </c>
      <c r="AE5468" s="1" t="s">
        <v>11541</v>
      </c>
      <c r="AJ5468" s="1" t="s">
        <v>17</v>
      </c>
      <c r="AK5468" s="1" t="s">
        <v>11718</v>
      </c>
      <c r="AL5468" s="1" t="s">
        <v>236</v>
      </c>
      <c r="AM5468" s="1" t="s">
        <v>11694</v>
      </c>
      <c r="AT5468" s="1" t="s">
        <v>88</v>
      </c>
      <c r="AU5468" s="1" t="s">
        <v>8828</v>
      </c>
      <c r="AV5468" s="1" t="s">
        <v>2647</v>
      </c>
      <c r="AW5468" s="1" t="s">
        <v>10986</v>
      </c>
      <c r="BG5468" s="1" t="s">
        <v>88</v>
      </c>
      <c r="BH5468" s="1" t="s">
        <v>8828</v>
      </c>
      <c r="BI5468" s="1" t="s">
        <v>8003</v>
      </c>
      <c r="BJ5468" s="1" t="s">
        <v>13020</v>
      </c>
      <c r="BK5468" s="1" t="s">
        <v>88</v>
      </c>
      <c r="BL5468" s="1" t="s">
        <v>8828</v>
      </c>
      <c r="BM5468" s="1" t="s">
        <v>2116</v>
      </c>
      <c r="BN5468" s="1" t="s">
        <v>12359</v>
      </c>
      <c r="BO5468" s="1" t="s">
        <v>88</v>
      </c>
      <c r="BP5468" s="1" t="s">
        <v>8828</v>
      </c>
      <c r="BQ5468" s="1" t="s">
        <v>8004</v>
      </c>
      <c r="BR5468" s="1" t="s">
        <v>14053</v>
      </c>
      <c r="BS5468" s="1" t="s">
        <v>305</v>
      </c>
      <c r="BT5468" s="1" t="s">
        <v>11720</v>
      </c>
    </row>
    <row r="5469" spans="1:73" ht="13.5" customHeight="1">
      <c r="A5469" s="3" t="str">
        <f>HYPERLINK("http://kyu.snu.ac.kr/sdhj/index.jsp?type=hj/GK14605_00IH_0001_0095.jpg","1720_각북면_95")</f>
        <v>1720_각북면_95</v>
      </c>
      <c r="B5469" s="2">
        <v>1720</v>
      </c>
      <c r="C5469" s="2" t="s">
        <v>16278</v>
      </c>
      <c r="D5469" s="2" t="s">
        <v>16279</v>
      </c>
      <c r="E5469" s="2">
        <v>5468</v>
      </c>
      <c r="F5469" s="1">
        <v>23</v>
      </c>
      <c r="G5469" s="1" t="s">
        <v>7940</v>
      </c>
      <c r="H5469" s="1" t="s">
        <v>8498</v>
      </c>
      <c r="I5469" s="1">
        <v>3</v>
      </c>
      <c r="L5469" s="1">
        <v>1</v>
      </c>
      <c r="M5469" s="2" t="s">
        <v>8001</v>
      </c>
      <c r="N5469" s="2" t="s">
        <v>8525</v>
      </c>
      <c r="S5469" s="1" t="s">
        <v>102</v>
      </c>
      <c r="T5469" s="1" t="s">
        <v>8723</v>
      </c>
      <c r="W5469" s="1" t="s">
        <v>103</v>
      </c>
      <c r="X5469" s="1" t="s">
        <v>15645</v>
      </c>
      <c r="Y5469" s="1" t="s">
        <v>53</v>
      </c>
      <c r="Z5469" s="1" t="s">
        <v>9315</v>
      </c>
      <c r="AC5469" s="1">
        <v>68</v>
      </c>
      <c r="AD5469" s="1" t="s">
        <v>76</v>
      </c>
      <c r="AE5469" s="1" t="s">
        <v>11537</v>
      </c>
    </row>
    <row r="5470" spans="1:73" ht="13.5" customHeight="1">
      <c r="A5470" s="3" t="str">
        <f>HYPERLINK("http://kyu.snu.ac.kr/sdhj/index.jsp?type=hj/GK14605_00IH_0001_0095.jpg","1720_각북면_95")</f>
        <v>1720_각북면_95</v>
      </c>
      <c r="B5470" s="2">
        <v>1720</v>
      </c>
      <c r="C5470" s="2" t="s">
        <v>15637</v>
      </c>
      <c r="D5470" s="2" t="s">
        <v>15638</v>
      </c>
      <c r="E5470" s="2">
        <v>5469</v>
      </c>
      <c r="F5470" s="1">
        <v>23</v>
      </c>
      <c r="G5470" s="1" t="s">
        <v>7940</v>
      </c>
      <c r="H5470" s="1" t="s">
        <v>8498</v>
      </c>
      <c r="I5470" s="1">
        <v>3</v>
      </c>
      <c r="L5470" s="1">
        <v>1</v>
      </c>
      <c r="M5470" s="2" t="s">
        <v>8001</v>
      </c>
      <c r="N5470" s="2" t="s">
        <v>8525</v>
      </c>
      <c r="S5470" s="1" t="s">
        <v>68</v>
      </c>
      <c r="T5470" s="1" t="s">
        <v>8708</v>
      </c>
      <c r="Y5470" s="1" t="s">
        <v>53</v>
      </c>
      <c r="Z5470" s="1" t="s">
        <v>9315</v>
      </c>
      <c r="AC5470" s="1">
        <v>5</v>
      </c>
      <c r="AD5470" s="1" t="s">
        <v>249</v>
      </c>
      <c r="AE5470" s="1" t="s">
        <v>11523</v>
      </c>
    </row>
    <row r="5471" spans="1:73" ht="13.5" customHeight="1">
      <c r="A5471" s="3" t="str">
        <f>HYPERLINK("http://kyu.snu.ac.kr/sdhj/index.jsp?type=hj/GK14605_00IH_0001_0095.jpg","1720_각북면_95")</f>
        <v>1720_각북면_95</v>
      </c>
      <c r="B5471" s="2">
        <v>1720</v>
      </c>
      <c r="C5471" s="2" t="s">
        <v>15637</v>
      </c>
      <c r="D5471" s="2" t="s">
        <v>15638</v>
      </c>
      <c r="E5471" s="2">
        <v>5470</v>
      </c>
      <c r="F5471" s="1">
        <v>23</v>
      </c>
      <c r="G5471" s="1" t="s">
        <v>7940</v>
      </c>
      <c r="H5471" s="1" t="s">
        <v>8498</v>
      </c>
      <c r="I5471" s="1">
        <v>3</v>
      </c>
      <c r="L5471" s="1">
        <v>1</v>
      </c>
      <c r="M5471" s="2" t="s">
        <v>8001</v>
      </c>
      <c r="N5471" s="2" t="s">
        <v>8525</v>
      </c>
      <c r="S5471" s="1" t="s">
        <v>68</v>
      </c>
      <c r="T5471" s="1" t="s">
        <v>8708</v>
      </c>
      <c r="Y5471" s="1" t="s">
        <v>8005</v>
      </c>
      <c r="Z5471" s="1" t="s">
        <v>9355</v>
      </c>
      <c r="AC5471" s="1">
        <v>3</v>
      </c>
      <c r="AD5471" s="1" t="s">
        <v>561</v>
      </c>
      <c r="AE5471" s="1" t="s">
        <v>11535</v>
      </c>
      <c r="AF5471" s="1" t="s">
        <v>135</v>
      </c>
      <c r="AG5471" s="1" t="s">
        <v>11569</v>
      </c>
    </row>
    <row r="5472" spans="1:73" ht="13.5" customHeight="1">
      <c r="A5472" s="3" t="str">
        <f>HYPERLINK("http://kyu.snu.ac.kr/sdhj/index.jsp?type=hj/GK14605_00IH_0001_0095.jpg","1720_각북면_95")</f>
        <v>1720_각북면_95</v>
      </c>
      <c r="B5472" s="2">
        <v>1720</v>
      </c>
      <c r="C5472" s="2" t="s">
        <v>15637</v>
      </c>
      <c r="D5472" s="2" t="s">
        <v>15638</v>
      </c>
      <c r="E5472" s="2">
        <v>5471</v>
      </c>
      <c r="F5472" s="1">
        <v>23</v>
      </c>
      <c r="G5472" s="1" t="s">
        <v>7940</v>
      </c>
      <c r="H5472" s="1" t="s">
        <v>8498</v>
      </c>
      <c r="I5472" s="1">
        <v>3</v>
      </c>
      <c r="L5472" s="1">
        <v>2</v>
      </c>
      <c r="M5472" s="2" t="s">
        <v>3865</v>
      </c>
      <c r="N5472" s="2" t="s">
        <v>12833</v>
      </c>
      <c r="T5472" s="1" t="s">
        <v>15624</v>
      </c>
      <c r="U5472" s="1" t="s">
        <v>309</v>
      </c>
      <c r="V5472" s="1" t="s">
        <v>8836</v>
      </c>
      <c r="W5472" s="1" t="s">
        <v>245</v>
      </c>
      <c r="X5472" s="1" t="s">
        <v>9269</v>
      </c>
      <c r="Y5472" s="1" t="s">
        <v>53</v>
      </c>
      <c r="Z5472" s="1" t="s">
        <v>9315</v>
      </c>
      <c r="AC5472" s="1">
        <v>59</v>
      </c>
      <c r="AD5472" s="1" t="s">
        <v>540</v>
      </c>
      <c r="AE5472" s="1" t="s">
        <v>11564</v>
      </c>
      <c r="AJ5472" s="1" t="s">
        <v>17</v>
      </c>
      <c r="AK5472" s="1" t="s">
        <v>11718</v>
      </c>
      <c r="AL5472" s="1" t="s">
        <v>158</v>
      </c>
      <c r="AM5472" s="1" t="s">
        <v>11647</v>
      </c>
      <c r="AT5472" s="1" t="s">
        <v>88</v>
      </c>
      <c r="AU5472" s="1" t="s">
        <v>8828</v>
      </c>
      <c r="AV5472" s="1" t="s">
        <v>1241</v>
      </c>
      <c r="AW5472" s="1" t="s">
        <v>12030</v>
      </c>
      <c r="BG5472" s="1" t="s">
        <v>88</v>
      </c>
      <c r="BH5472" s="1" t="s">
        <v>8828</v>
      </c>
      <c r="BI5472" s="1" t="s">
        <v>8006</v>
      </c>
      <c r="BJ5472" s="1" t="s">
        <v>13019</v>
      </c>
      <c r="BK5472" s="1" t="s">
        <v>88</v>
      </c>
      <c r="BL5472" s="1" t="s">
        <v>8828</v>
      </c>
      <c r="BM5472" s="1" t="s">
        <v>260</v>
      </c>
      <c r="BN5472" s="1" t="s">
        <v>12399</v>
      </c>
      <c r="BO5472" s="1" t="s">
        <v>88</v>
      </c>
      <c r="BP5472" s="1" t="s">
        <v>8828</v>
      </c>
      <c r="BQ5472" s="1" t="s">
        <v>8007</v>
      </c>
      <c r="BR5472" s="1" t="s">
        <v>14052</v>
      </c>
      <c r="BS5472" s="1" t="s">
        <v>158</v>
      </c>
      <c r="BT5472" s="1" t="s">
        <v>11647</v>
      </c>
    </row>
    <row r="5473" spans="1:72" ht="13.5" customHeight="1">
      <c r="A5473" s="3" t="str">
        <f>HYPERLINK("http://kyu.snu.ac.kr/sdhj/index.jsp?type=hj/GK14605_00IH_0001_0095.jpg","1720_각북면_95")</f>
        <v>1720_각북면_95</v>
      </c>
      <c r="B5473" s="2">
        <v>1720</v>
      </c>
      <c r="C5473" s="2" t="s">
        <v>16063</v>
      </c>
      <c r="D5473" s="2" t="s">
        <v>16064</v>
      </c>
      <c r="E5473" s="2">
        <v>5472</v>
      </c>
      <c r="F5473" s="1">
        <v>23</v>
      </c>
      <c r="G5473" s="1" t="s">
        <v>7940</v>
      </c>
      <c r="H5473" s="1" t="s">
        <v>8498</v>
      </c>
      <c r="I5473" s="1">
        <v>3</v>
      </c>
      <c r="L5473" s="1">
        <v>2</v>
      </c>
      <c r="M5473" s="2" t="s">
        <v>3865</v>
      </c>
      <c r="N5473" s="2" t="s">
        <v>12833</v>
      </c>
      <c r="S5473" s="1" t="s">
        <v>190</v>
      </c>
      <c r="T5473" s="1" t="s">
        <v>8713</v>
      </c>
      <c r="U5473" s="1" t="s">
        <v>8008</v>
      </c>
      <c r="V5473" s="1" t="s">
        <v>8865</v>
      </c>
      <c r="W5473" s="1" t="s">
        <v>220</v>
      </c>
      <c r="X5473" s="1" t="s">
        <v>8720</v>
      </c>
      <c r="Y5473" s="1" t="s">
        <v>3739</v>
      </c>
      <c r="Z5473" s="1" t="s">
        <v>9448</v>
      </c>
      <c r="AC5473" s="1">
        <v>39</v>
      </c>
      <c r="AD5473" s="1" t="s">
        <v>119</v>
      </c>
      <c r="AE5473" s="1" t="s">
        <v>9334</v>
      </c>
    </row>
    <row r="5474" spans="1:72" ht="13.5" customHeight="1">
      <c r="A5474" s="3" t="str">
        <f>HYPERLINK("http://kyu.snu.ac.kr/sdhj/index.jsp?type=hj/GK14605_00IH_0001_0095.jpg","1720_각북면_95")</f>
        <v>1720_각북면_95</v>
      </c>
      <c r="B5474" s="2">
        <v>1720</v>
      </c>
      <c r="C5474" s="2" t="s">
        <v>15637</v>
      </c>
      <c r="D5474" s="2" t="s">
        <v>15638</v>
      </c>
      <c r="E5474" s="2">
        <v>5473</v>
      </c>
      <c r="F5474" s="1">
        <v>23</v>
      </c>
      <c r="G5474" s="1" t="s">
        <v>7940</v>
      </c>
      <c r="H5474" s="1" t="s">
        <v>8498</v>
      </c>
      <c r="I5474" s="1">
        <v>3</v>
      </c>
      <c r="L5474" s="1">
        <v>2</v>
      </c>
      <c r="M5474" s="2" t="s">
        <v>3865</v>
      </c>
      <c r="N5474" s="2" t="s">
        <v>12833</v>
      </c>
      <c r="S5474" s="1" t="s">
        <v>133</v>
      </c>
      <c r="T5474" s="1" t="s">
        <v>8712</v>
      </c>
      <c r="W5474" s="1" t="s">
        <v>128</v>
      </c>
      <c r="X5474" s="1" t="s">
        <v>9270</v>
      </c>
      <c r="Y5474" s="1" t="s">
        <v>53</v>
      </c>
      <c r="Z5474" s="1" t="s">
        <v>9315</v>
      </c>
      <c r="AC5474" s="1">
        <v>35</v>
      </c>
      <c r="AD5474" s="1" t="s">
        <v>111</v>
      </c>
      <c r="AE5474" s="1" t="s">
        <v>8821</v>
      </c>
      <c r="AF5474" s="1" t="s">
        <v>135</v>
      </c>
      <c r="AG5474" s="1" t="s">
        <v>11569</v>
      </c>
    </row>
    <row r="5475" spans="1:72" ht="13.5" customHeight="1">
      <c r="A5475" s="3" t="str">
        <f>HYPERLINK("http://kyu.snu.ac.kr/sdhj/index.jsp?type=hj/GK14605_00IH_0001_0095.jpg","1720_각북면_95")</f>
        <v>1720_각북면_95</v>
      </c>
      <c r="B5475" s="2">
        <v>1720</v>
      </c>
      <c r="C5475" s="2" t="s">
        <v>15637</v>
      </c>
      <c r="D5475" s="2" t="s">
        <v>15638</v>
      </c>
      <c r="E5475" s="2">
        <v>5474</v>
      </c>
      <c r="F5475" s="1">
        <v>23</v>
      </c>
      <c r="G5475" s="1" t="s">
        <v>7940</v>
      </c>
      <c r="H5475" s="1" t="s">
        <v>8498</v>
      </c>
      <c r="I5475" s="1">
        <v>3</v>
      </c>
      <c r="L5475" s="1">
        <v>2</v>
      </c>
      <c r="M5475" s="2" t="s">
        <v>3865</v>
      </c>
      <c r="N5475" s="2" t="s">
        <v>12833</v>
      </c>
      <c r="S5475" s="1" t="s">
        <v>68</v>
      </c>
      <c r="T5475" s="1" t="s">
        <v>8708</v>
      </c>
      <c r="Y5475" s="1" t="s">
        <v>3361</v>
      </c>
      <c r="Z5475" s="1" t="s">
        <v>9447</v>
      </c>
      <c r="AF5475" s="1" t="s">
        <v>67</v>
      </c>
      <c r="AG5475" s="1" t="s">
        <v>9286</v>
      </c>
    </row>
    <row r="5476" spans="1:72" ht="13.5" customHeight="1">
      <c r="A5476" s="3" t="str">
        <f>HYPERLINK("http://kyu.snu.ac.kr/sdhj/index.jsp?type=hj/GK14605_00IH_0001_0095.jpg","1720_각북면_95")</f>
        <v>1720_각북면_95</v>
      </c>
      <c r="B5476" s="2">
        <v>1720</v>
      </c>
      <c r="C5476" s="2" t="s">
        <v>15637</v>
      </c>
      <c r="D5476" s="2" t="s">
        <v>15638</v>
      </c>
      <c r="E5476" s="2">
        <v>5475</v>
      </c>
      <c r="F5476" s="1">
        <v>23</v>
      </c>
      <c r="G5476" s="1" t="s">
        <v>7940</v>
      </c>
      <c r="H5476" s="1" t="s">
        <v>8498</v>
      </c>
      <c r="I5476" s="1">
        <v>3</v>
      </c>
      <c r="L5476" s="1">
        <v>2</v>
      </c>
      <c r="M5476" s="2" t="s">
        <v>3865</v>
      </c>
      <c r="N5476" s="2" t="s">
        <v>12833</v>
      </c>
      <c r="S5476" s="1" t="s">
        <v>356</v>
      </c>
      <c r="T5476" s="1" t="s">
        <v>8717</v>
      </c>
      <c r="Y5476" s="1" t="s">
        <v>8009</v>
      </c>
      <c r="Z5476" s="1" t="s">
        <v>9446</v>
      </c>
      <c r="AC5476" s="1">
        <v>1</v>
      </c>
      <c r="AD5476" s="1" t="s">
        <v>107</v>
      </c>
      <c r="AE5476" s="1" t="s">
        <v>11521</v>
      </c>
      <c r="AF5476" s="1" t="s">
        <v>135</v>
      </c>
      <c r="AG5476" s="1" t="s">
        <v>11569</v>
      </c>
    </row>
    <row r="5477" spans="1:72" ht="13.5" customHeight="1">
      <c r="A5477" s="3" t="str">
        <f>HYPERLINK("http://kyu.snu.ac.kr/sdhj/index.jsp?type=hj/GK14605_00IH_0001_0095.jpg","1720_각북면_95")</f>
        <v>1720_각북면_95</v>
      </c>
      <c r="B5477" s="2">
        <v>1720</v>
      </c>
      <c r="C5477" s="2" t="s">
        <v>15637</v>
      </c>
      <c r="D5477" s="2" t="s">
        <v>15638</v>
      </c>
      <c r="E5477" s="2">
        <v>5476</v>
      </c>
      <c r="F5477" s="1">
        <v>23</v>
      </c>
      <c r="G5477" s="1" t="s">
        <v>7940</v>
      </c>
      <c r="H5477" s="1" t="s">
        <v>8498</v>
      </c>
      <c r="I5477" s="1">
        <v>3</v>
      </c>
      <c r="L5477" s="1">
        <v>3</v>
      </c>
      <c r="M5477" s="2" t="s">
        <v>18765</v>
      </c>
      <c r="N5477" s="2" t="s">
        <v>18766</v>
      </c>
      <c r="T5477" s="1" t="s">
        <v>15624</v>
      </c>
      <c r="U5477" s="1" t="s">
        <v>242</v>
      </c>
      <c r="V5477" s="1" t="s">
        <v>8824</v>
      </c>
      <c r="W5477" s="1" t="s">
        <v>1307</v>
      </c>
      <c r="X5477" s="1" t="s">
        <v>9271</v>
      </c>
      <c r="Y5477" s="1" t="s">
        <v>7970</v>
      </c>
      <c r="Z5477" s="1" t="s">
        <v>17650</v>
      </c>
      <c r="AC5477" s="1">
        <v>52</v>
      </c>
      <c r="AD5477" s="1" t="s">
        <v>410</v>
      </c>
      <c r="AE5477" s="1" t="s">
        <v>11530</v>
      </c>
      <c r="AJ5477" s="1" t="s">
        <v>17</v>
      </c>
      <c r="AK5477" s="1" t="s">
        <v>11718</v>
      </c>
      <c r="AL5477" s="1" t="s">
        <v>241</v>
      </c>
      <c r="AM5477" s="1" t="s">
        <v>11687</v>
      </c>
      <c r="AT5477" s="1" t="s">
        <v>88</v>
      </c>
      <c r="AU5477" s="1" t="s">
        <v>8828</v>
      </c>
      <c r="AV5477" s="1" t="s">
        <v>7971</v>
      </c>
      <c r="AW5477" s="1" t="s">
        <v>12007</v>
      </c>
      <c r="BG5477" s="1" t="s">
        <v>88</v>
      </c>
      <c r="BH5477" s="1" t="s">
        <v>8828</v>
      </c>
      <c r="BI5477" s="1" t="s">
        <v>285</v>
      </c>
      <c r="BJ5477" s="1" t="s">
        <v>11367</v>
      </c>
      <c r="BK5477" s="1" t="s">
        <v>88</v>
      </c>
      <c r="BL5477" s="1" t="s">
        <v>8828</v>
      </c>
      <c r="BM5477" s="1" t="s">
        <v>785</v>
      </c>
      <c r="BN5477" s="1" t="s">
        <v>10627</v>
      </c>
      <c r="BO5477" s="1" t="s">
        <v>88</v>
      </c>
      <c r="BP5477" s="1" t="s">
        <v>8828</v>
      </c>
      <c r="BQ5477" s="1" t="s">
        <v>8010</v>
      </c>
      <c r="BR5477" s="1" t="s">
        <v>14019</v>
      </c>
      <c r="BS5477" s="1" t="s">
        <v>569</v>
      </c>
      <c r="BT5477" s="1" t="s">
        <v>11669</v>
      </c>
    </row>
    <row r="5478" spans="1:72" ht="13.5" customHeight="1">
      <c r="A5478" s="3" t="str">
        <f>HYPERLINK("http://kyu.snu.ac.kr/sdhj/index.jsp?type=hj/GK14605_00IH_0001_0095.jpg","1720_각북면_95")</f>
        <v>1720_각북면_95</v>
      </c>
      <c r="B5478" s="2">
        <v>1720</v>
      </c>
      <c r="C5478" s="2" t="s">
        <v>15754</v>
      </c>
      <c r="D5478" s="2" t="s">
        <v>15755</v>
      </c>
      <c r="E5478" s="2">
        <v>5477</v>
      </c>
      <c r="F5478" s="1">
        <v>23</v>
      </c>
      <c r="G5478" s="1" t="s">
        <v>7940</v>
      </c>
      <c r="H5478" s="1" t="s">
        <v>8498</v>
      </c>
      <c r="I5478" s="1">
        <v>3</v>
      </c>
      <c r="L5478" s="1">
        <v>3</v>
      </c>
      <c r="M5478" s="2" t="s">
        <v>18765</v>
      </c>
      <c r="N5478" s="2" t="s">
        <v>18766</v>
      </c>
      <c r="S5478" s="1" t="s">
        <v>51</v>
      </c>
      <c r="T5478" s="1" t="s">
        <v>1413</v>
      </c>
      <c r="W5478" s="1" t="s">
        <v>103</v>
      </c>
      <c r="X5478" s="1" t="s">
        <v>15645</v>
      </c>
      <c r="Y5478" s="1" t="s">
        <v>53</v>
      </c>
      <c r="Z5478" s="1" t="s">
        <v>9315</v>
      </c>
      <c r="AC5478" s="1">
        <v>55</v>
      </c>
      <c r="AD5478" s="1" t="s">
        <v>289</v>
      </c>
      <c r="AE5478" s="1" t="s">
        <v>11559</v>
      </c>
      <c r="AJ5478" s="1" t="s">
        <v>17</v>
      </c>
      <c r="AK5478" s="1" t="s">
        <v>11718</v>
      </c>
      <c r="AL5478" s="1" t="s">
        <v>305</v>
      </c>
      <c r="AM5478" s="1" t="s">
        <v>11720</v>
      </c>
      <c r="AT5478" s="1" t="s">
        <v>88</v>
      </c>
      <c r="AU5478" s="1" t="s">
        <v>8828</v>
      </c>
      <c r="AV5478" s="1" t="s">
        <v>1284</v>
      </c>
      <c r="AW5478" s="1" t="s">
        <v>9698</v>
      </c>
      <c r="BG5478" s="1" t="s">
        <v>88</v>
      </c>
      <c r="BH5478" s="1" t="s">
        <v>8828</v>
      </c>
      <c r="BI5478" s="1" t="s">
        <v>1909</v>
      </c>
      <c r="BJ5478" s="1" t="s">
        <v>11997</v>
      </c>
      <c r="BK5478" s="1" t="s">
        <v>88</v>
      </c>
      <c r="BL5478" s="1" t="s">
        <v>8828</v>
      </c>
      <c r="BM5478" s="1" t="s">
        <v>5265</v>
      </c>
      <c r="BN5478" s="1" t="s">
        <v>10552</v>
      </c>
      <c r="BO5478" s="1" t="s">
        <v>573</v>
      </c>
      <c r="BP5478" s="1" t="s">
        <v>8905</v>
      </c>
      <c r="BQ5478" s="1" t="s">
        <v>7081</v>
      </c>
      <c r="BR5478" s="1" t="s">
        <v>14051</v>
      </c>
      <c r="BS5478" s="1" t="s">
        <v>118</v>
      </c>
      <c r="BT5478" s="1" t="s">
        <v>11738</v>
      </c>
    </row>
    <row r="5479" spans="1:72" ht="13.5" customHeight="1">
      <c r="A5479" s="3" t="str">
        <f>HYPERLINK("http://kyu.snu.ac.kr/sdhj/index.jsp?type=hj/GK14605_00IH_0001_0095.jpg","1720_각북면_95")</f>
        <v>1720_각북면_95</v>
      </c>
      <c r="B5479" s="2">
        <v>1720</v>
      </c>
      <c r="C5479" s="2" t="s">
        <v>15666</v>
      </c>
      <c r="D5479" s="2" t="s">
        <v>15667</v>
      </c>
      <c r="E5479" s="2">
        <v>5478</v>
      </c>
      <c r="F5479" s="1">
        <v>23</v>
      </c>
      <c r="G5479" s="1" t="s">
        <v>7940</v>
      </c>
      <c r="H5479" s="1" t="s">
        <v>8498</v>
      </c>
      <c r="I5479" s="1">
        <v>3</v>
      </c>
      <c r="L5479" s="1">
        <v>3</v>
      </c>
      <c r="M5479" s="2" t="s">
        <v>18765</v>
      </c>
      <c r="N5479" s="2" t="s">
        <v>18766</v>
      </c>
      <c r="S5479" s="1" t="s">
        <v>71</v>
      </c>
      <c r="T5479" s="1" t="s">
        <v>8710</v>
      </c>
      <c r="Y5479" s="1" t="s">
        <v>7969</v>
      </c>
      <c r="Z5479" s="1" t="s">
        <v>17649</v>
      </c>
      <c r="AG5479" s="1" t="s">
        <v>15703</v>
      </c>
    </row>
    <row r="5480" spans="1:72" ht="13.5" customHeight="1">
      <c r="A5480" s="3" t="str">
        <f>HYPERLINK("http://kyu.snu.ac.kr/sdhj/index.jsp?type=hj/GK14605_00IH_0001_0095.jpg","1720_각북면_95")</f>
        <v>1720_각북면_95</v>
      </c>
      <c r="B5480" s="2">
        <v>1720</v>
      </c>
      <c r="C5480" s="2" t="s">
        <v>15637</v>
      </c>
      <c r="D5480" s="2" t="s">
        <v>15638</v>
      </c>
      <c r="E5480" s="2">
        <v>5479</v>
      </c>
      <c r="F5480" s="1">
        <v>23</v>
      </c>
      <c r="G5480" s="1" t="s">
        <v>7940</v>
      </c>
      <c r="H5480" s="1" t="s">
        <v>8498</v>
      </c>
      <c r="I5480" s="1">
        <v>3</v>
      </c>
      <c r="L5480" s="1">
        <v>3</v>
      </c>
      <c r="M5480" s="2" t="s">
        <v>18765</v>
      </c>
      <c r="N5480" s="2" t="s">
        <v>18766</v>
      </c>
      <c r="S5480" s="1" t="s">
        <v>133</v>
      </c>
      <c r="T5480" s="1" t="s">
        <v>8712</v>
      </c>
      <c r="W5480" s="1" t="s">
        <v>245</v>
      </c>
      <c r="X5480" s="1" t="s">
        <v>9269</v>
      </c>
      <c r="Y5480" s="1" t="s">
        <v>53</v>
      </c>
      <c r="Z5480" s="1" t="s">
        <v>9315</v>
      </c>
      <c r="AF5480" s="1" t="s">
        <v>17654</v>
      </c>
      <c r="AG5480" s="1" t="s">
        <v>17402</v>
      </c>
    </row>
    <row r="5481" spans="1:72" ht="13.5" customHeight="1">
      <c r="A5481" s="3" t="str">
        <f>HYPERLINK("http://kyu.snu.ac.kr/sdhj/index.jsp?type=hj/GK14605_00IH_0001_0095.jpg","1720_각북면_95")</f>
        <v>1720_각북면_95</v>
      </c>
      <c r="B5481" s="2">
        <v>1720</v>
      </c>
      <c r="C5481" s="2" t="s">
        <v>15637</v>
      </c>
      <c r="D5481" s="2" t="s">
        <v>15638</v>
      </c>
      <c r="E5481" s="2">
        <v>5480</v>
      </c>
      <c r="F5481" s="1">
        <v>23</v>
      </c>
      <c r="G5481" s="1" t="s">
        <v>7940</v>
      </c>
      <c r="H5481" s="1" t="s">
        <v>8498</v>
      </c>
      <c r="I5481" s="1">
        <v>3</v>
      </c>
      <c r="L5481" s="1">
        <v>3</v>
      </c>
      <c r="M5481" s="2" t="s">
        <v>18765</v>
      </c>
      <c r="N5481" s="2" t="s">
        <v>18766</v>
      </c>
      <c r="S5481" s="1" t="s">
        <v>68</v>
      </c>
      <c r="T5481" s="1" t="s">
        <v>8708</v>
      </c>
      <c r="Y5481" s="1" t="s">
        <v>53</v>
      </c>
      <c r="Z5481" s="1" t="s">
        <v>9315</v>
      </c>
      <c r="AC5481" s="1">
        <v>6</v>
      </c>
      <c r="AD5481" s="1" t="s">
        <v>75</v>
      </c>
      <c r="AE5481" s="1" t="s">
        <v>11549</v>
      </c>
    </row>
    <row r="5482" spans="1:72" ht="13.5" customHeight="1">
      <c r="A5482" s="3" t="str">
        <f>HYPERLINK("http://kyu.snu.ac.kr/sdhj/index.jsp?type=hj/GK14605_00IH_0001_0095.jpg","1720_각북면_95")</f>
        <v>1720_각북면_95</v>
      </c>
      <c r="B5482" s="2">
        <v>1720</v>
      </c>
      <c r="C5482" s="2" t="s">
        <v>15637</v>
      </c>
      <c r="D5482" s="2" t="s">
        <v>15638</v>
      </c>
      <c r="E5482" s="2">
        <v>5481</v>
      </c>
      <c r="F5482" s="1">
        <v>23</v>
      </c>
      <c r="G5482" s="1" t="s">
        <v>7940</v>
      </c>
      <c r="H5482" s="1" t="s">
        <v>8498</v>
      </c>
      <c r="I5482" s="1">
        <v>3</v>
      </c>
      <c r="L5482" s="1">
        <v>3</v>
      </c>
      <c r="M5482" s="2" t="s">
        <v>18765</v>
      </c>
      <c r="N5482" s="2" t="s">
        <v>18766</v>
      </c>
      <c r="S5482" s="1" t="s">
        <v>71</v>
      </c>
      <c r="T5482" s="1" t="s">
        <v>8710</v>
      </c>
      <c r="U5482" s="1" t="s">
        <v>8011</v>
      </c>
      <c r="V5482" s="1" t="s">
        <v>8864</v>
      </c>
      <c r="Y5482" s="1" t="s">
        <v>8012</v>
      </c>
      <c r="Z5482" s="1" t="s">
        <v>9445</v>
      </c>
      <c r="AC5482" s="1">
        <v>26</v>
      </c>
      <c r="AD5482" s="1" t="s">
        <v>634</v>
      </c>
      <c r="AE5482" s="1" t="s">
        <v>11527</v>
      </c>
    </row>
    <row r="5483" spans="1:72" ht="13.5" customHeight="1">
      <c r="A5483" s="3" t="str">
        <f>HYPERLINK("http://kyu.snu.ac.kr/sdhj/index.jsp?type=hj/GK14605_00IH_0001_0095.jpg","1720_각북면_95")</f>
        <v>1720_각북면_95</v>
      </c>
      <c r="B5483" s="2">
        <v>1720</v>
      </c>
      <c r="C5483" s="2" t="s">
        <v>15941</v>
      </c>
      <c r="D5483" s="2" t="s">
        <v>15942</v>
      </c>
      <c r="E5483" s="2">
        <v>5482</v>
      </c>
      <c r="F5483" s="1">
        <v>23</v>
      </c>
      <c r="G5483" s="1" t="s">
        <v>7940</v>
      </c>
      <c r="H5483" s="1" t="s">
        <v>8498</v>
      </c>
      <c r="I5483" s="1">
        <v>3</v>
      </c>
      <c r="L5483" s="1">
        <v>4</v>
      </c>
      <c r="M5483" s="2" t="s">
        <v>18767</v>
      </c>
      <c r="N5483" s="2" t="s">
        <v>18768</v>
      </c>
      <c r="Q5483" s="1" t="s">
        <v>8013</v>
      </c>
      <c r="R5483" s="1" t="s">
        <v>8658</v>
      </c>
      <c r="T5483" s="1" t="s">
        <v>15624</v>
      </c>
      <c r="W5483" s="1" t="s">
        <v>150</v>
      </c>
      <c r="X5483" s="1" t="s">
        <v>9282</v>
      </c>
      <c r="Y5483" s="1" t="s">
        <v>53</v>
      </c>
      <c r="Z5483" s="1" t="s">
        <v>9315</v>
      </c>
      <c r="AC5483" s="1">
        <v>52</v>
      </c>
      <c r="AD5483" s="1" t="s">
        <v>410</v>
      </c>
      <c r="AE5483" s="1" t="s">
        <v>11530</v>
      </c>
      <c r="AJ5483" s="1" t="s">
        <v>17</v>
      </c>
      <c r="AK5483" s="1" t="s">
        <v>11718</v>
      </c>
      <c r="AL5483" s="1" t="s">
        <v>152</v>
      </c>
      <c r="AM5483" s="1" t="s">
        <v>11667</v>
      </c>
      <c r="AT5483" s="1" t="s">
        <v>88</v>
      </c>
      <c r="AU5483" s="1" t="s">
        <v>8828</v>
      </c>
      <c r="AV5483" s="1" t="s">
        <v>3922</v>
      </c>
      <c r="AW5483" s="1" t="s">
        <v>12029</v>
      </c>
      <c r="BG5483" s="1" t="s">
        <v>48</v>
      </c>
      <c r="BH5483" s="1" t="s">
        <v>8899</v>
      </c>
      <c r="BI5483" s="1" t="s">
        <v>8014</v>
      </c>
      <c r="BJ5483" s="1" t="s">
        <v>13018</v>
      </c>
      <c r="BK5483" s="1" t="s">
        <v>56</v>
      </c>
      <c r="BL5483" s="1" t="s">
        <v>9096</v>
      </c>
      <c r="BM5483" s="1" t="s">
        <v>8015</v>
      </c>
      <c r="BN5483" s="1" t="s">
        <v>13596</v>
      </c>
      <c r="BO5483" s="1" t="s">
        <v>573</v>
      </c>
      <c r="BP5483" s="1" t="s">
        <v>8905</v>
      </c>
      <c r="BQ5483" s="1" t="s">
        <v>8484</v>
      </c>
      <c r="BR5483" s="1" t="s">
        <v>14050</v>
      </c>
      <c r="BS5483" s="1" t="s">
        <v>4653</v>
      </c>
      <c r="BT5483" s="1" t="s">
        <v>14763</v>
      </c>
    </row>
    <row r="5484" spans="1:72" ht="13.5" customHeight="1">
      <c r="A5484" s="3" t="str">
        <f>HYPERLINK("http://kyu.snu.ac.kr/sdhj/index.jsp?type=hj/GK14605_00IH_0001_0095.jpg","1720_각북면_95")</f>
        <v>1720_각북면_95</v>
      </c>
      <c r="B5484" s="2">
        <v>1720</v>
      </c>
      <c r="C5484" s="2" t="s">
        <v>16067</v>
      </c>
      <c r="D5484" s="2" t="s">
        <v>16068</v>
      </c>
      <c r="E5484" s="2">
        <v>5483</v>
      </c>
      <c r="F5484" s="1">
        <v>23</v>
      </c>
      <c r="G5484" s="1" t="s">
        <v>7940</v>
      </c>
      <c r="H5484" s="1" t="s">
        <v>8498</v>
      </c>
      <c r="I5484" s="1">
        <v>3</v>
      </c>
      <c r="L5484" s="1">
        <v>4</v>
      </c>
      <c r="M5484" s="2" t="s">
        <v>18767</v>
      </c>
      <c r="N5484" s="2" t="s">
        <v>18768</v>
      </c>
      <c r="S5484" s="1" t="s">
        <v>190</v>
      </c>
      <c r="T5484" s="1" t="s">
        <v>8713</v>
      </c>
      <c r="U5484" s="1" t="s">
        <v>1755</v>
      </c>
      <c r="V5484" s="1" t="s">
        <v>8859</v>
      </c>
      <c r="Y5484" s="1" t="s">
        <v>1360</v>
      </c>
      <c r="Z5484" s="1" t="s">
        <v>9444</v>
      </c>
      <c r="AC5484" s="1">
        <v>21</v>
      </c>
      <c r="AD5484" s="1" t="s">
        <v>192</v>
      </c>
      <c r="AE5484" s="1" t="s">
        <v>10512</v>
      </c>
    </row>
    <row r="5485" spans="1:72" ht="13.5" customHeight="1">
      <c r="A5485" s="3" t="str">
        <f>HYPERLINK("http://kyu.snu.ac.kr/sdhj/index.jsp?type=hj/GK14605_00IH_0001_0095.jpg","1720_각북면_95")</f>
        <v>1720_각북면_95</v>
      </c>
      <c r="B5485" s="2">
        <v>1720</v>
      </c>
      <c r="C5485" s="2" t="s">
        <v>15637</v>
      </c>
      <c r="D5485" s="2" t="s">
        <v>15638</v>
      </c>
      <c r="E5485" s="2">
        <v>5484</v>
      </c>
      <c r="F5485" s="1">
        <v>23</v>
      </c>
      <c r="G5485" s="1" t="s">
        <v>7940</v>
      </c>
      <c r="H5485" s="1" t="s">
        <v>8498</v>
      </c>
      <c r="I5485" s="1">
        <v>3</v>
      </c>
      <c r="L5485" s="1">
        <v>4</v>
      </c>
      <c r="M5485" s="2" t="s">
        <v>18767</v>
      </c>
      <c r="N5485" s="2" t="s">
        <v>18768</v>
      </c>
      <c r="S5485" s="1" t="s">
        <v>71</v>
      </c>
      <c r="T5485" s="1" t="s">
        <v>8710</v>
      </c>
      <c r="U5485" s="1" t="s">
        <v>1755</v>
      </c>
      <c r="V5485" s="1" t="s">
        <v>8859</v>
      </c>
      <c r="Y5485" s="1" t="s">
        <v>8016</v>
      </c>
      <c r="Z5485" s="1" t="s">
        <v>9443</v>
      </c>
      <c r="AC5485" s="1">
        <v>18</v>
      </c>
      <c r="AD5485" s="1" t="s">
        <v>130</v>
      </c>
      <c r="AE5485" s="1" t="s">
        <v>11547</v>
      </c>
    </row>
    <row r="5486" spans="1:72" ht="13.5" customHeight="1">
      <c r="A5486" s="3" t="str">
        <f>HYPERLINK("http://kyu.snu.ac.kr/sdhj/index.jsp?type=hj/GK14605_00IH_0001_0095.jpg","1720_각북면_95")</f>
        <v>1720_각북면_95</v>
      </c>
      <c r="B5486" s="2">
        <v>1720</v>
      </c>
      <c r="C5486" s="2" t="s">
        <v>15637</v>
      </c>
      <c r="D5486" s="2" t="s">
        <v>15638</v>
      </c>
      <c r="E5486" s="2">
        <v>5485</v>
      </c>
      <c r="F5486" s="1">
        <v>23</v>
      </c>
      <c r="G5486" s="1" t="s">
        <v>7940</v>
      </c>
      <c r="H5486" s="1" t="s">
        <v>8498</v>
      </c>
      <c r="I5486" s="1">
        <v>3</v>
      </c>
      <c r="L5486" s="1">
        <v>4</v>
      </c>
      <c r="M5486" s="2" t="s">
        <v>18767</v>
      </c>
      <c r="N5486" s="2" t="s">
        <v>18768</v>
      </c>
      <c r="S5486" s="1" t="s">
        <v>68</v>
      </c>
      <c r="T5486" s="1" t="s">
        <v>8708</v>
      </c>
      <c r="Y5486" s="1" t="s">
        <v>53</v>
      </c>
      <c r="Z5486" s="1" t="s">
        <v>9315</v>
      </c>
      <c r="AC5486" s="1">
        <v>7</v>
      </c>
      <c r="AD5486" s="1" t="s">
        <v>454</v>
      </c>
      <c r="AE5486" s="1" t="s">
        <v>11543</v>
      </c>
    </row>
    <row r="5487" spans="1:72" ht="13.5" customHeight="1">
      <c r="A5487" s="3" t="str">
        <f>HYPERLINK("http://kyu.snu.ac.kr/sdhj/index.jsp?type=hj/GK14605_00IH_0001_0095.jpg","1720_각북면_95")</f>
        <v>1720_각북면_95</v>
      </c>
      <c r="B5487" s="2">
        <v>1720</v>
      </c>
      <c r="C5487" s="2" t="s">
        <v>15637</v>
      </c>
      <c r="D5487" s="2" t="s">
        <v>15638</v>
      </c>
      <c r="E5487" s="2">
        <v>5486</v>
      </c>
      <c r="F5487" s="1">
        <v>23</v>
      </c>
      <c r="G5487" s="1" t="s">
        <v>7940</v>
      </c>
      <c r="H5487" s="1" t="s">
        <v>8498</v>
      </c>
      <c r="I5487" s="1">
        <v>3</v>
      </c>
      <c r="L5487" s="1">
        <v>5</v>
      </c>
      <c r="M5487" s="2" t="s">
        <v>18769</v>
      </c>
      <c r="N5487" s="2" t="s">
        <v>18770</v>
      </c>
      <c r="O5487" s="1" t="s">
        <v>6</v>
      </c>
      <c r="P5487" s="1" t="s">
        <v>8656</v>
      </c>
      <c r="T5487" s="1" t="s">
        <v>15624</v>
      </c>
      <c r="U5487" s="1" t="s">
        <v>8017</v>
      </c>
      <c r="V5487" s="1" t="s">
        <v>8863</v>
      </c>
      <c r="W5487" s="1" t="s">
        <v>455</v>
      </c>
      <c r="X5487" s="1" t="s">
        <v>9281</v>
      </c>
      <c r="Y5487" s="1" t="s">
        <v>5101</v>
      </c>
      <c r="Z5487" s="1" t="s">
        <v>9442</v>
      </c>
      <c r="AC5487" s="1">
        <v>50</v>
      </c>
      <c r="AD5487" s="1" t="s">
        <v>54</v>
      </c>
      <c r="AE5487" s="1" t="s">
        <v>11446</v>
      </c>
      <c r="AJ5487" s="1" t="s">
        <v>17</v>
      </c>
      <c r="AK5487" s="1" t="s">
        <v>11718</v>
      </c>
      <c r="AL5487" s="1" t="s">
        <v>236</v>
      </c>
      <c r="AM5487" s="1" t="s">
        <v>11694</v>
      </c>
      <c r="AT5487" s="1" t="s">
        <v>88</v>
      </c>
      <c r="AU5487" s="1" t="s">
        <v>8828</v>
      </c>
      <c r="AV5487" s="1" t="s">
        <v>8018</v>
      </c>
      <c r="AW5487" s="1" t="s">
        <v>10973</v>
      </c>
      <c r="BG5487" s="1" t="s">
        <v>88</v>
      </c>
      <c r="BH5487" s="1" t="s">
        <v>8828</v>
      </c>
      <c r="BI5487" s="1" t="s">
        <v>1350</v>
      </c>
      <c r="BJ5487" s="1" t="s">
        <v>11360</v>
      </c>
      <c r="BK5487" s="1" t="s">
        <v>88</v>
      </c>
      <c r="BL5487" s="1" t="s">
        <v>8828</v>
      </c>
      <c r="BM5487" s="1" t="s">
        <v>1426</v>
      </c>
      <c r="BN5487" s="1" t="s">
        <v>11031</v>
      </c>
      <c r="BO5487" s="1" t="s">
        <v>88</v>
      </c>
      <c r="BP5487" s="1" t="s">
        <v>8828</v>
      </c>
      <c r="BQ5487" s="1" t="s">
        <v>8019</v>
      </c>
      <c r="BR5487" s="1" t="s">
        <v>15181</v>
      </c>
      <c r="BS5487" s="1" t="s">
        <v>803</v>
      </c>
      <c r="BT5487" s="1" t="s">
        <v>11722</v>
      </c>
    </row>
    <row r="5488" spans="1:72" ht="13.5" customHeight="1">
      <c r="A5488" s="3" t="str">
        <f>HYPERLINK("http://kyu.snu.ac.kr/sdhj/index.jsp?type=hj/GK14605_00IH_0001_0095.jpg","1720_각북면_95")</f>
        <v>1720_각북면_95</v>
      </c>
      <c r="B5488" s="2">
        <v>1720</v>
      </c>
      <c r="C5488" s="2" t="s">
        <v>15666</v>
      </c>
      <c r="D5488" s="2" t="s">
        <v>15667</v>
      </c>
      <c r="E5488" s="2">
        <v>5487</v>
      </c>
      <c r="F5488" s="1">
        <v>23</v>
      </c>
      <c r="G5488" s="1" t="s">
        <v>7940</v>
      </c>
      <c r="H5488" s="1" t="s">
        <v>8498</v>
      </c>
      <c r="I5488" s="1">
        <v>3</v>
      </c>
      <c r="L5488" s="1">
        <v>5</v>
      </c>
      <c r="M5488" s="2" t="s">
        <v>18769</v>
      </c>
      <c r="N5488" s="2" t="s">
        <v>18770</v>
      </c>
      <c r="S5488" s="1" t="s">
        <v>51</v>
      </c>
      <c r="T5488" s="1" t="s">
        <v>1413</v>
      </c>
      <c r="U5488" s="1" t="s">
        <v>278</v>
      </c>
      <c r="V5488" s="1" t="s">
        <v>8843</v>
      </c>
      <c r="Y5488" s="1" t="s">
        <v>53</v>
      </c>
      <c r="Z5488" s="1" t="s">
        <v>9315</v>
      </c>
      <c r="AC5488" s="1">
        <v>45</v>
      </c>
      <c r="AD5488" s="1" t="s">
        <v>111</v>
      </c>
      <c r="AE5488" s="1" t="s">
        <v>8821</v>
      </c>
      <c r="AJ5488" s="1" t="s">
        <v>17</v>
      </c>
      <c r="AK5488" s="1" t="s">
        <v>11718</v>
      </c>
      <c r="AL5488" s="1" t="s">
        <v>96</v>
      </c>
      <c r="AM5488" s="1" t="s">
        <v>11726</v>
      </c>
      <c r="AN5488" s="1" t="s">
        <v>4579</v>
      </c>
      <c r="AO5488" s="1" t="s">
        <v>11784</v>
      </c>
      <c r="AR5488" s="1" t="s">
        <v>8020</v>
      </c>
      <c r="AS5488" s="1" t="s">
        <v>11810</v>
      </c>
      <c r="AT5488" s="1" t="s">
        <v>88</v>
      </c>
      <c r="AU5488" s="1" t="s">
        <v>8828</v>
      </c>
      <c r="AV5488" s="1" t="s">
        <v>681</v>
      </c>
      <c r="AW5488" s="1" t="s">
        <v>12028</v>
      </c>
      <c r="BG5488" s="1" t="s">
        <v>88</v>
      </c>
      <c r="BH5488" s="1" t="s">
        <v>8828</v>
      </c>
      <c r="BI5488" s="1" t="s">
        <v>391</v>
      </c>
      <c r="BJ5488" s="1" t="s">
        <v>10161</v>
      </c>
      <c r="BK5488" s="1" t="s">
        <v>88</v>
      </c>
      <c r="BL5488" s="1" t="s">
        <v>8828</v>
      </c>
      <c r="BM5488" s="1" t="s">
        <v>2921</v>
      </c>
      <c r="BN5488" s="1" t="s">
        <v>12292</v>
      </c>
      <c r="BO5488" s="1" t="s">
        <v>269</v>
      </c>
      <c r="BP5488" s="1" t="s">
        <v>8873</v>
      </c>
      <c r="BQ5488" s="1" t="s">
        <v>1126</v>
      </c>
      <c r="BR5488" s="1" t="s">
        <v>9476</v>
      </c>
      <c r="BS5488" s="1" t="s">
        <v>149</v>
      </c>
      <c r="BT5488" s="1" t="s">
        <v>11728</v>
      </c>
    </row>
    <row r="5489" spans="1:72" ht="13.5" customHeight="1">
      <c r="A5489" s="3" t="str">
        <f>HYPERLINK("http://kyu.snu.ac.kr/sdhj/index.jsp?type=hj/GK14605_00IH_0001_0095.jpg","1720_각북면_95")</f>
        <v>1720_각북면_95</v>
      </c>
      <c r="B5489" s="2">
        <v>1720</v>
      </c>
      <c r="C5489" s="2" t="s">
        <v>15974</v>
      </c>
      <c r="D5489" s="2" t="s">
        <v>15975</v>
      </c>
      <c r="E5489" s="2">
        <v>5488</v>
      </c>
      <c r="F5489" s="1">
        <v>23</v>
      </c>
      <c r="G5489" s="1" t="s">
        <v>7940</v>
      </c>
      <c r="H5489" s="1" t="s">
        <v>8498</v>
      </c>
      <c r="I5489" s="1">
        <v>3</v>
      </c>
      <c r="L5489" s="1">
        <v>5</v>
      </c>
      <c r="M5489" s="2" t="s">
        <v>18769</v>
      </c>
      <c r="N5489" s="2" t="s">
        <v>18770</v>
      </c>
      <c r="S5489" s="1" t="s">
        <v>226</v>
      </c>
      <c r="T5489" s="1" t="s">
        <v>8709</v>
      </c>
      <c r="Y5489" s="1" t="s">
        <v>53</v>
      </c>
      <c r="Z5489" s="1" t="s">
        <v>9315</v>
      </c>
      <c r="AD5489" s="1" t="s">
        <v>107</v>
      </c>
      <c r="AE5489" s="1" t="s">
        <v>11521</v>
      </c>
    </row>
    <row r="5490" spans="1:72" ht="13.5" customHeight="1">
      <c r="A5490" s="3" t="str">
        <f>HYPERLINK("http://kyu.snu.ac.kr/sdhj/index.jsp?type=hj/GK14605_00IH_0001_0095.jpg","1720_각북면_95")</f>
        <v>1720_각북면_95</v>
      </c>
      <c r="B5490" s="2">
        <v>1720</v>
      </c>
      <c r="C5490" s="2" t="s">
        <v>15637</v>
      </c>
      <c r="D5490" s="2" t="s">
        <v>15638</v>
      </c>
      <c r="E5490" s="2">
        <v>5489</v>
      </c>
      <c r="F5490" s="1">
        <v>23</v>
      </c>
      <c r="G5490" s="1" t="s">
        <v>7940</v>
      </c>
      <c r="H5490" s="1" t="s">
        <v>8498</v>
      </c>
      <c r="I5490" s="1">
        <v>4</v>
      </c>
      <c r="J5490" s="1" t="s">
        <v>8021</v>
      </c>
      <c r="K5490" s="1" t="s">
        <v>17655</v>
      </c>
      <c r="L5490" s="1">
        <v>1</v>
      </c>
      <c r="M5490" s="2" t="s">
        <v>8021</v>
      </c>
      <c r="N5490" s="2" t="s">
        <v>18771</v>
      </c>
      <c r="T5490" s="1" t="s">
        <v>17656</v>
      </c>
      <c r="U5490" s="1" t="s">
        <v>1129</v>
      </c>
      <c r="V5490" s="1" t="s">
        <v>8862</v>
      </c>
      <c r="W5490" s="1" t="s">
        <v>2629</v>
      </c>
      <c r="X5490" s="1" t="s">
        <v>16705</v>
      </c>
      <c r="Y5490" s="1" t="s">
        <v>5848</v>
      </c>
      <c r="Z5490" s="1" t="s">
        <v>9380</v>
      </c>
      <c r="AC5490" s="1">
        <v>50</v>
      </c>
      <c r="AD5490" s="1" t="s">
        <v>54</v>
      </c>
      <c r="AE5490" s="1" t="s">
        <v>11446</v>
      </c>
      <c r="AJ5490" s="1" t="s">
        <v>17</v>
      </c>
      <c r="AK5490" s="1" t="s">
        <v>11718</v>
      </c>
      <c r="AL5490" s="1" t="s">
        <v>5057</v>
      </c>
      <c r="AM5490" s="1" t="s">
        <v>11638</v>
      </c>
      <c r="AT5490" s="1" t="s">
        <v>88</v>
      </c>
      <c r="AU5490" s="1" t="s">
        <v>8828</v>
      </c>
      <c r="AV5490" s="1" t="s">
        <v>8456</v>
      </c>
      <c r="AW5490" s="1" t="s">
        <v>11162</v>
      </c>
      <c r="BG5490" s="1" t="s">
        <v>88</v>
      </c>
      <c r="BH5490" s="1" t="s">
        <v>8828</v>
      </c>
      <c r="BI5490" s="1" t="s">
        <v>8022</v>
      </c>
      <c r="BJ5490" s="1" t="s">
        <v>13016</v>
      </c>
      <c r="BK5490" s="1" t="s">
        <v>88</v>
      </c>
      <c r="BL5490" s="1" t="s">
        <v>8828</v>
      </c>
      <c r="BM5490" s="1" t="s">
        <v>3243</v>
      </c>
      <c r="BN5490" s="1" t="s">
        <v>11096</v>
      </c>
      <c r="BO5490" s="1" t="s">
        <v>88</v>
      </c>
      <c r="BP5490" s="1" t="s">
        <v>8828</v>
      </c>
      <c r="BQ5490" s="1" t="s">
        <v>1317</v>
      </c>
      <c r="BR5490" s="1" t="s">
        <v>14948</v>
      </c>
      <c r="BS5490" s="1" t="s">
        <v>436</v>
      </c>
      <c r="BT5490" s="1" t="s">
        <v>11639</v>
      </c>
    </row>
    <row r="5491" spans="1:72" ht="13.5" customHeight="1">
      <c r="A5491" s="3" t="str">
        <f>HYPERLINK("http://kyu.snu.ac.kr/sdhj/index.jsp?type=hj/GK14605_00IH_0001_0095.jpg","1720_각북면_95")</f>
        <v>1720_각북면_95</v>
      </c>
      <c r="B5491" s="2">
        <v>1720</v>
      </c>
      <c r="C5491" s="2" t="s">
        <v>15798</v>
      </c>
      <c r="D5491" s="2" t="s">
        <v>15799</v>
      </c>
      <c r="E5491" s="2">
        <v>5490</v>
      </c>
      <c r="F5491" s="1">
        <v>23</v>
      </c>
      <c r="G5491" s="1" t="s">
        <v>7940</v>
      </c>
      <c r="H5491" s="1" t="s">
        <v>8498</v>
      </c>
      <c r="I5491" s="1">
        <v>4</v>
      </c>
      <c r="L5491" s="1">
        <v>1</v>
      </c>
      <c r="M5491" s="2" t="s">
        <v>8021</v>
      </c>
      <c r="N5491" s="2" t="s">
        <v>18771</v>
      </c>
      <c r="S5491" s="1" t="s">
        <v>51</v>
      </c>
      <c r="T5491" s="1" t="s">
        <v>1413</v>
      </c>
      <c r="W5491" s="1" t="s">
        <v>245</v>
      </c>
      <c r="X5491" s="1" t="s">
        <v>9269</v>
      </c>
      <c r="Y5491" s="1" t="s">
        <v>53</v>
      </c>
      <c r="Z5491" s="1" t="s">
        <v>9315</v>
      </c>
      <c r="AC5491" s="1">
        <v>43</v>
      </c>
      <c r="AD5491" s="1" t="s">
        <v>424</v>
      </c>
      <c r="AE5491" s="1" t="s">
        <v>11538</v>
      </c>
      <c r="AJ5491" s="1" t="s">
        <v>17</v>
      </c>
      <c r="AK5491" s="1" t="s">
        <v>11718</v>
      </c>
      <c r="AL5491" s="1" t="s">
        <v>158</v>
      </c>
      <c r="AM5491" s="1" t="s">
        <v>11647</v>
      </c>
      <c r="AT5491" s="1" t="s">
        <v>573</v>
      </c>
      <c r="AU5491" s="1" t="s">
        <v>8905</v>
      </c>
      <c r="AV5491" s="1" t="s">
        <v>3980</v>
      </c>
      <c r="AW5491" s="1" t="s">
        <v>10866</v>
      </c>
      <c r="BG5491" s="1" t="s">
        <v>573</v>
      </c>
      <c r="BH5491" s="1" t="s">
        <v>8905</v>
      </c>
      <c r="BI5491" s="1" t="s">
        <v>8023</v>
      </c>
      <c r="BJ5491" s="1" t="s">
        <v>13017</v>
      </c>
      <c r="BK5491" s="1" t="s">
        <v>58</v>
      </c>
      <c r="BL5491" s="1" t="s">
        <v>11975</v>
      </c>
      <c r="BM5491" s="1" t="s">
        <v>8024</v>
      </c>
      <c r="BN5491" s="1" t="s">
        <v>13595</v>
      </c>
      <c r="BO5491" s="1" t="s">
        <v>88</v>
      </c>
      <c r="BP5491" s="1" t="s">
        <v>8828</v>
      </c>
      <c r="BQ5491" s="1" t="s">
        <v>8025</v>
      </c>
      <c r="BR5491" s="1" t="s">
        <v>14049</v>
      </c>
      <c r="BS5491" s="1" t="s">
        <v>1752</v>
      </c>
      <c r="BT5491" s="1" t="s">
        <v>11745</v>
      </c>
    </row>
    <row r="5492" spans="1:72" ht="13.5" customHeight="1">
      <c r="A5492" s="3" t="str">
        <f>HYPERLINK("http://kyu.snu.ac.kr/sdhj/index.jsp?type=hj/GK14605_00IH_0001_0095.jpg","1720_각북면_95")</f>
        <v>1720_각북면_95</v>
      </c>
      <c r="B5492" s="2">
        <v>1720</v>
      </c>
      <c r="C5492" s="2" t="s">
        <v>16282</v>
      </c>
      <c r="D5492" s="2" t="s">
        <v>16283</v>
      </c>
      <c r="E5492" s="2">
        <v>5491</v>
      </c>
      <c r="F5492" s="1">
        <v>23</v>
      </c>
      <c r="G5492" s="1" t="s">
        <v>7940</v>
      </c>
      <c r="H5492" s="1" t="s">
        <v>8498</v>
      </c>
      <c r="I5492" s="1">
        <v>4</v>
      </c>
      <c r="L5492" s="1">
        <v>1</v>
      </c>
      <c r="M5492" s="2" t="s">
        <v>8021</v>
      </c>
      <c r="N5492" s="2" t="s">
        <v>18771</v>
      </c>
      <c r="S5492" s="1" t="s">
        <v>190</v>
      </c>
      <c r="T5492" s="1" t="s">
        <v>8713</v>
      </c>
      <c r="U5492" s="1" t="s">
        <v>161</v>
      </c>
      <c r="V5492" s="1" t="s">
        <v>8861</v>
      </c>
      <c r="Y5492" s="1" t="s">
        <v>8026</v>
      </c>
      <c r="Z5492" s="1" t="s">
        <v>9441</v>
      </c>
      <c r="AC5492" s="1">
        <v>31</v>
      </c>
      <c r="AD5492" s="1" t="s">
        <v>445</v>
      </c>
      <c r="AE5492" s="1" t="s">
        <v>11541</v>
      </c>
    </row>
    <row r="5493" spans="1:72" ht="13.5" customHeight="1">
      <c r="A5493" s="3" t="str">
        <f>HYPERLINK("http://kyu.snu.ac.kr/sdhj/index.jsp?type=hj/GK14605_00IH_0001_0095.jpg","1720_각북면_95")</f>
        <v>1720_각북면_95</v>
      </c>
      <c r="B5493" s="2">
        <v>1720</v>
      </c>
      <c r="C5493" s="2" t="s">
        <v>15637</v>
      </c>
      <c r="D5493" s="2" t="s">
        <v>15638</v>
      </c>
      <c r="E5493" s="2">
        <v>5492</v>
      </c>
      <c r="F5493" s="1">
        <v>23</v>
      </c>
      <c r="G5493" s="1" t="s">
        <v>7940</v>
      </c>
      <c r="H5493" s="1" t="s">
        <v>8498</v>
      </c>
      <c r="I5493" s="1">
        <v>4</v>
      </c>
      <c r="L5493" s="1">
        <v>1</v>
      </c>
      <c r="M5493" s="2" t="s">
        <v>8021</v>
      </c>
      <c r="N5493" s="2" t="s">
        <v>18771</v>
      </c>
      <c r="S5493" s="1" t="s">
        <v>68</v>
      </c>
      <c r="T5493" s="1" t="s">
        <v>8708</v>
      </c>
      <c r="Y5493" s="1" t="s">
        <v>53</v>
      </c>
      <c r="Z5493" s="1" t="s">
        <v>9315</v>
      </c>
      <c r="AC5493" s="1">
        <v>10</v>
      </c>
      <c r="AD5493" s="1" t="s">
        <v>138</v>
      </c>
      <c r="AE5493" s="1" t="s">
        <v>11522</v>
      </c>
    </row>
    <row r="5494" spans="1:72" ht="13.5" customHeight="1">
      <c r="A5494" s="3" t="str">
        <f>HYPERLINK("http://kyu.snu.ac.kr/sdhj/index.jsp?type=hj/GK14605_00IH_0001_0095.jpg","1720_각북면_95")</f>
        <v>1720_각북면_95</v>
      </c>
      <c r="B5494" s="2">
        <v>1720</v>
      </c>
      <c r="C5494" s="2" t="s">
        <v>15637</v>
      </c>
      <c r="D5494" s="2" t="s">
        <v>15638</v>
      </c>
      <c r="E5494" s="2">
        <v>5493</v>
      </c>
      <c r="F5494" s="1">
        <v>23</v>
      </c>
      <c r="G5494" s="1" t="s">
        <v>7940</v>
      </c>
      <c r="H5494" s="1" t="s">
        <v>8498</v>
      </c>
      <c r="I5494" s="1">
        <v>4</v>
      </c>
      <c r="L5494" s="1">
        <v>1</v>
      </c>
      <c r="M5494" s="2" t="s">
        <v>8021</v>
      </c>
      <c r="N5494" s="2" t="s">
        <v>18771</v>
      </c>
      <c r="S5494" s="1" t="s">
        <v>68</v>
      </c>
      <c r="T5494" s="1" t="s">
        <v>8708</v>
      </c>
      <c r="Y5494" s="1" t="s">
        <v>53</v>
      </c>
      <c r="Z5494" s="1" t="s">
        <v>9315</v>
      </c>
      <c r="AC5494" s="1">
        <v>8</v>
      </c>
      <c r="AD5494" s="1" t="s">
        <v>76</v>
      </c>
      <c r="AE5494" s="1" t="s">
        <v>11537</v>
      </c>
    </row>
    <row r="5495" spans="1:72" ht="13.5" customHeight="1">
      <c r="A5495" s="3" t="str">
        <f>HYPERLINK("http://kyu.snu.ac.kr/sdhj/index.jsp?type=hj/GK14605_00IH_0001_0095.jpg","1720_각북면_95")</f>
        <v>1720_각북면_95</v>
      </c>
      <c r="B5495" s="2">
        <v>1720</v>
      </c>
      <c r="C5495" s="2" t="s">
        <v>15637</v>
      </c>
      <c r="D5495" s="2" t="s">
        <v>15638</v>
      </c>
      <c r="E5495" s="2">
        <v>5494</v>
      </c>
      <c r="F5495" s="1">
        <v>23</v>
      </c>
      <c r="G5495" s="1" t="s">
        <v>7940</v>
      </c>
      <c r="H5495" s="1" t="s">
        <v>8498</v>
      </c>
      <c r="I5495" s="1">
        <v>4</v>
      </c>
      <c r="L5495" s="1">
        <v>1</v>
      </c>
      <c r="M5495" s="2" t="s">
        <v>8021</v>
      </c>
      <c r="N5495" s="2" t="s">
        <v>18771</v>
      </c>
      <c r="S5495" s="1" t="s">
        <v>68</v>
      </c>
      <c r="T5495" s="1" t="s">
        <v>8708</v>
      </c>
      <c r="Y5495" s="1" t="s">
        <v>53</v>
      </c>
      <c r="Z5495" s="1" t="s">
        <v>9315</v>
      </c>
      <c r="AC5495" s="1">
        <v>6</v>
      </c>
      <c r="AD5495" s="1" t="s">
        <v>75</v>
      </c>
      <c r="AE5495" s="1" t="s">
        <v>11549</v>
      </c>
    </row>
    <row r="5496" spans="1:72" ht="13.5" customHeight="1">
      <c r="A5496" s="3" t="str">
        <f>HYPERLINK("http://kyu.snu.ac.kr/sdhj/index.jsp?type=hj/GK14605_00IH_0001_0095.jpg","1720_각북면_95")</f>
        <v>1720_각북면_95</v>
      </c>
      <c r="B5496" s="2">
        <v>1720</v>
      </c>
      <c r="C5496" s="2" t="s">
        <v>15637</v>
      </c>
      <c r="D5496" s="2" t="s">
        <v>15638</v>
      </c>
      <c r="E5496" s="2">
        <v>5495</v>
      </c>
      <c r="F5496" s="1">
        <v>23</v>
      </c>
      <c r="G5496" s="1" t="s">
        <v>7940</v>
      </c>
      <c r="H5496" s="1" t="s">
        <v>8498</v>
      </c>
      <c r="I5496" s="1">
        <v>4</v>
      </c>
      <c r="L5496" s="1">
        <v>1</v>
      </c>
      <c r="M5496" s="2" t="s">
        <v>8021</v>
      </c>
      <c r="N5496" s="2" t="s">
        <v>18771</v>
      </c>
      <c r="S5496" s="1" t="s">
        <v>68</v>
      </c>
      <c r="T5496" s="1" t="s">
        <v>8708</v>
      </c>
      <c r="Y5496" s="1" t="s">
        <v>53</v>
      </c>
      <c r="Z5496" s="1" t="s">
        <v>9315</v>
      </c>
      <c r="AC5496" s="1">
        <v>2</v>
      </c>
      <c r="AD5496" s="1" t="s">
        <v>106</v>
      </c>
      <c r="AE5496" s="1" t="s">
        <v>11517</v>
      </c>
      <c r="AF5496" s="1" t="s">
        <v>135</v>
      </c>
      <c r="AG5496" s="1" t="s">
        <v>11569</v>
      </c>
    </row>
    <row r="5497" spans="1:72" ht="13.5" customHeight="1">
      <c r="A5497" s="3" t="str">
        <f>HYPERLINK("http://kyu.snu.ac.kr/sdhj/index.jsp?type=hj/GK14605_00IH_0001_0095.jpg","1720_각북면_95")</f>
        <v>1720_각북면_95</v>
      </c>
      <c r="B5497" s="2">
        <v>1720</v>
      </c>
      <c r="C5497" s="2" t="s">
        <v>15637</v>
      </c>
      <c r="D5497" s="2" t="s">
        <v>15638</v>
      </c>
      <c r="E5497" s="2">
        <v>5496</v>
      </c>
      <c r="F5497" s="1">
        <v>23</v>
      </c>
      <c r="G5497" s="1" t="s">
        <v>7940</v>
      </c>
      <c r="H5497" s="1" t="s">
        <v>8498</v>
      </c>
      <c r="I5497" s="1">
        <v>4</v>
      </c>
      <c r="L5497" s="1">
        <v>2</v>
      </c>
      <c r="M5497" s="2" t="s">
        <v>18772</v>
      </c>
      <c r="N5497" s="2" t="s">
        <v>18773</v>
      </c>
      <c r="T5497" s="1" t="s">
        <v>15624</v>
      </c>
      <c r="U5497" s="1" t="s">
        <v>679</v>
      </c>
      <c r="V5497" s="1" t="s">
        <v>8860</v>
      </c>
      <c r="W5497" s="1" t="s">
        <v>2629</v>
      </c>
      <c r="X5497" s="1" t="s">
        <v>16335</v>
      </c>
      <c r="Y5497" s="1" t="s">
        <v>1354</v>
      </c>
      <c r="Z5497" s="1" t="s">
        <v>9440</v>
      </c>
      <c r="AC5497" s="1">
        <v>59</v>
      </c>
      <c r="AD5497" s="1" t="s">
        <v>540</v>
      </c>
      <c r="AE5497" s="1" t="s">
        <v>11564</v>
      </c>
      <c r="AJ5497" s="1" t="s">
        <v>17</v>
      </c>
      <c r="AK5497" s="1" t="s">
        <v>11718</v>
      </c>
      <c r="AL5497" s="1" t="s">
        <v>5057</v>
      </c>
      <c r="AM5497" s="1" t="s">
        <v>11638</v>
      </c>
      <c r="AT5497" s="1" t="s">
        <v>88</v>
      </c>
      <c r="AU5497" s="1" t="s">
        <v>8828</v>
      </c>
      <c r="AV5497" s="1" t="s">
        <v>8456</v>
      </c>
      <c r="AW5497" s="1" t="s">
        <v>11162</v>
      </c>
      <c r="BG5497" s="1" t="s">
        <v>88</v>
      </c>
      <c r="BH5497" s="1" t="s">
        <v>8828</v>
      </c>
      <c r="BI5497" s="1" t="s">
        <v>8022</v>
      </c>
      <c r="BJ5497" s="1" t="s">
        <v>13016</v>
      </c>
      <c r="BK5497" s="1" t="s">
        <v>88</v>
      </c>
      <c r="BL5497" s="1" t="s">
        <v>8828</v>
      </c>
      <c r="BM5497" s="1" t="s">
        <v>3243</v>
      </c>
      <c r="BN5497" s="1" t="s">
        <v>11096</v>
      </c>
      <c r="BO5497" s="1" t="s">
        <v>88</v>
      </c>
      <c r="BP5497" s="1" t="s">
        <v>8828</v>
      </c>
      <c r="BQ5497" s="1" t="s">
        <v>1317</v>
      </c>
      <c r="BR5497" s="1" t="s">
        <v>14948</v>
      </c>
      <c r="BS5497" s="1" t="s">
        <v>202</v>
      </c>
      <c r="BT5497" s="1" t="s">
        <v>11631</v>
      </c>
    </row>
    <row r="5498" spans="1:72" ht="13.5" customHeight="1">
      <c r="A5498" s="3" t="str">
        <f>HYPERLINK("http://kyu.snu.ac.kr/sdhj/index.jsp?type=hj/GK14605_00IH_0001_0095.jpg","1720_각북면_95")</f>
        <v>1720_각북면_95</v>
      </c>
      <c r="B5498" s="2">
        <v>1720</v>
      </c>
      <c r="C5498" s="2" t="s">
        <v>15798</v>
      </c>
      <c r="D5498" s="2" t="s">
        <v>15799</v>
      </c>
      <c r="E5498" s="2">
        <v>5497</v>
      </c>
      <c r="F5498" s="1">
        <v>23</v>
      </c>
      <c r="G5498" s="1" t="s">
        <v>7940</v>
      </c>
      <c r="H5498" s="1" t="s">
        <v>8498</v>
      </c>
      <c r="I5498" s="1">
        <v>4</v>
      </c>
      <c r="L5498" s="1">
        <v>2</v>
      </c>
      <c r="M5498" s="2" t="s">
        <v>18772</v>
      </c>
      <c r="N5498" s="2" t="s">
        <v>18773</v>
      </c>
      <c r="S5498" s="1" t="s">
        <v>51</v>
      </c>
      <c r="T5498" s="1" t="s">
        <v>1413</v>
      </c>
      <c r="W5498" s="1" t="s">
        <v>3214</v>
      </c>
      <c r="X5498" s="1" t="s">
        <v>9280</v>
      </c>
      <c r="Y5498" s="1" t="s">
        <v>53</v>
      </c>
      <c r="Z5498" s="1" t="s">
        <v>9315</v>
      </c>
      <c r="AC5498" s="1">
        <v>39</v>
      </c>
      <c r="AD5498" s="1" t="s">
        <v>181</v>
      </c>
      <c r="AE5498" s="1" t="s">
        <v>11525</v>
      </c>
      <c r="AJ5498" s="1" t="s">
        <v>17</v>
      </c>
      <c r="AK5498" s="1" t="s">
        <v>11718</v>
      </c>
      <c r="AL5498" s="1" t="s">
        <v>320</v>
      </c>
      <c r="AM5498" s="1" t="s">
        <v>11723</v>
      </c>
      <c r="AT5498" s="1" t="s">
        <v>242</v>
      </c>
      <c r="AU5498" s="1" t="s">
        <v>8824</v>
      </c>
      <c r="AV5498" s="1" t="s">
        <v>1462</v>
      </c>
      <c r="AW5498" s="1" t="s">
        <v>9798</v>
      </c>
      <c r="BG5498" s="1" t="s">
        <v>242</v>
      </c>
      <c r="BH5498" s="1" t="s">
        <v>8824</v>
      </c>
      <c r="BI5498" s="1" t="s">
        <v>19019</v>
      </c>
      <c r="BJ5498" s="1" t="s">
        <v>17657</v>
      </c>
      <c r="BK5498" s="1" t="s">
        <v>242</v>
      </c>
      <c r="BL5498" s="1" t="s">
        <v>8824</v>
      </c>
      <c r="BM5498" s="1" t="s">
        <v>6975</v>
      </c>
      <c r="BN5498" s="1" t="s">
        <v>13594</v>
      </c>
      <c r="BO5498" s="1" t="s">
        <v>88</v>
      </c>
      <c r="BP5498" s="1" t="s">
        <v>8828</v>
      </c>
      <c r="BQ5498" s="1" t="s">
        <v>8027</v>
      </c>
      <c r="BR5498" s="1" t="s">
        <v>14048</v>
      </c>
      <c r="BS5498" s="1" t="s">
        <v>149</v>
      </c>
      <c r="BT5498" s="1" t="s">
        <v>11728</v>
      </c>
    </row>
    <row r="5499" spans="1:72" ht="13.5" customHeight="1">
      <c r="A5499" s="3" t="str">
        <f>HYPERLINK("http://kyu.snu.ac.kr/sdhj/index.jsp?type=hj/GK14605_00IH_0001_0095.jpg","1720_각북면_95")</f>
        <v>1720_각북면_95</v>
      </c>
      <c r="B5499" s="2">
        <v>1720</v>
      </c>
      <c r="C5499" s="2" t="s">
        <v>15666</v>
      </c>
      <c r="D5499" s="2" t="s">
        <v>15667</v>
      </c>
      <c r="E5499" s="2">
        <v>5498</v>
      </c>
      <c r="F5499" s="1">
        <v>23</v>
      </c>
      <c r="G5499" s="1" t="s">
        <v>7940</v>
      </c>
      <c r="H5499" s="1" t="s">
        <v>8498</v>
      </c>
      <c r="I5499" s="1">
        <v>4</v>
      </c>
      <c r="L5499" s="1">
        <v>2</v>
      </c>
      <c r="M5499" s="2" t="s">
        <v>18772</v>
      </c>
      <c r="N5499" s="2" t="s">
        <v>18773</v>
      </c>
      <c r="S5499" s="1" t="s">
        <v>226</v>
      </c>
      <c r="T5499" s="1" t="s">
        <v>8709</v>
      </c>
      <c r="Y5499" s="1" t="s">
        <v>53</v>
      </c>
      <c r="Z5499" s="1" t="s">
        <v>9315</v>
      </c>
      <c r="AC5499" s="1">
        <v>13</v>
      </c>
      <c r="AD5499" s="1" t="s">
        <v>229</v>
      </c>
      <c r="AE5499" s="1" t="s">
        <v>11524</v>
      </c>
    </row>
    <row r="5500" spans="1:72" ht="13.5" customHeight="1">
      <c r="A5500" s="3" t="str">
        <f>HYPERLINK("http://kyu.snu.ac.kr/sdhj/index.jsp?type=hj/GK14605_00IH_0001_0095.jpg","1720_각북면_95")</f>
        <v>1720_각북면_95</v>
      </c>
      <c r="B5500" s="2">
        <v>1720</v>
      </c>
      <c r="C5500" s="2" t="s">
        <v>15637</v>
      </c>
      <c r="D5500" s="2" t="s">
        <v>15638</v>
      </c>
      <c r="E5500" s="2">
        <v>5499</v>
      </c>
      <c r="F5500" s="1">
        <v>23</v>
      </c>
      <c r="G5500" s="1" t="s">
        <v>7940</v>
      </c>
      <c r="H5500" s="1" t="s">
        <v>8498</v>
      </c>
      <c r="I5500" s="1">
        <v>4</v>
      </c>
      <c r="L5500" s="1">
        <v>2</v>
      </c>
      <c r="M5500" s="2" t="s">
        <v>18772</v>
      </c>
      <c r="N5500" s="2" t="s">
        <v>18773</v>
      </c>
      <c r="S5500" s="1" t="s">
        <v>68</v>
      </c>
      <c r="T5500" s="1" t="s">
        <v>8708</v>
      </c>
      <c r="Y5500" s="1" t="s">
        <v>1029</v>
      </c>
      <c r="Z5500" s="1" t="s">
        <v>9439</v>
      </c>
      <c r="AC5500" s="1">
        <v>11</v>
      </c>
      <c r="AD5500" s="1" t="s">
        <v>70</v>
      </c>
      <c r="AE5500" s="1" t="s">
        <v>11531</v>
      </c>
    </row>
    <row r="5501" spans="1:72" ht="13.5" customHeight="1">
      <c r="A5501" s="3" t="str">
        <f>HYPERLINK("http://kyu.snu.ac.kr/sdhj/index.jsp?type=hj/GK14605_00IH_0001_0095.jpg","1720_각북면_95")</f>
        <v>1720_각북면_95</v>
      </c>
      <c r="B5501" s="2">
        <v>1720</v>
      </c>
      <c r="C5501" s="2" t="s">
        <v>15637</v>
      </c>
      <c r="D5501" s="2" t="s">
        <v>15638</v>
      </c>
      <c r="E5501" s="2">
        <v>5500</v>
      </c>
      <c r="F5501" s="1">
        <v>23</v>
      </c>
      <c r="G5501" s="1" t="s">
        <v>7940</v>
      </c>
      <c r="H5501" s="1" t="s">
        <v>8498</v>
      </c>
      <c r="I5501" s="1">
        <v>4</v>
      </c>
      <c r="L5501" s="1">
        <v>2</v>
      </c>
      <c r="M5501" s="2" t="s">
        <v>18772</v>
      </c>
      <c r="N5501" s="2" t="s">
        <v>18773</v>
      </c>
      <c r="S5501" s="1" t="s">
        <v>71</v>
      </c>
      <c r="T5501" s="1" t="s">
        <v>8710</v>
      </c>
      <c r="U5501" s="1" t="s">
        <v>1755</v>
      </c>
      <c r="V5501" s="1" t="s">
        <v>8859</v>
      </c>
      <c r="Y5501" s="1" t="s">
        <v>8028</v>
      </c>
      <c r="Z5501" s="1" t="s">
        <v>9438</v>
      </c>
      <c r="AC5501" s="1">
        <v>21</v>
      </c>
      <c r="AD5501" s="1" t="s">
        <v>192</v>
      </c>
      <c r="AE5501" s="1" t="s">
        <v>10512</v>
      </c>
    </row>
    <row r="5502" spans="1:72" ht="13.5" customHeight="1">
      <c r="A5502" s="3" t="str">
        <f>HYPERLINK("http://kyu.snu.ac.kr/sdhj/index.jsp?type=hj/GK14605_00IH_0001_0095.jpg","1720_각북면_95")</f>
        <v>1720_각북면_95</v>
      </c>
      <c r="B5502" s="2">
        <v>1720</v>
      </c>
      <c r="C5502" s="2" t="s">
        <v>15637</v>
      </c>
      <c r="D5502" s="2" t="s">
        <v>15638</v>
      </c>
      <c r="E5502" s="2">
        <v>5501</v>
      </c>
      <c r="F5502" s="1">
        <v>23</v>
      </c>
      <c r="G5502" s="1" t="s">
        <v>7940</v>
      </c>
      <c r="H5502" s="1" t="s">
        <v>8498</v>
      </c>
      <c r="I5502" s="1">
        <v>4</v>
      </c>
      <c r="L5502" s="1">
        <v>3</v>
      </c>
      <c r="M5502" s="2" t="s">
        <v>18774</v>
      </c>
      <c r="N5502" s="2" t="s">
        <v>18775</v>
      </c>
      <c r="T5502" s="1" t="s">
        <v>15624</v>
      </c>
      <c r="U5502" s="1" t="s">
        <v>7942</v>
      </c>
      <c r="V5502" s="1" t="s">
        <v>8858</v>
      </c>
      <c r="W5502" s="1" t="s">
        <v>159</v>
      </c>
      <c r="X5502" s="1" t="s">
        <v>9274</v>
      </c>
      <c r="Y5502" s="1" t="s">
        <v>8029</v>
      </c>
      <c r="Z5502" s="1" t="s">
        <v>9437</v>
      </c>
      <c r="AC5502" s="1">
        <v>34</v>
      </c>
      <c r="AD5502" s="1" t="s">
        <v>86</v>
      </c>
      <c r="AE5502" s="1" t="s">
        <v>11563</v>
      </c>
      <c r="AJ5502" s="1" t="s">
        <v>17</v>
      </c>
      <c r="AK5502" s="1" t="s">
        <v>11718</v>
      </c>
      <c r="AL5502" s="1" t="s">
        <v>149</v>
      </c>
      <c r="AM5502" s="1" t="s">
        <v>11728</v>
      </c>
      <c r="AT5502" s="1" t="s">
        <v>269</v>
      </c>
      <c r="AU5502" s="1" t="s">
        <v>8873</v>
      </c>
      <c r="AV5502" s="1" t="s">
        <v>3861</v>
      </c>
      <c r="AW5502" s="1" t="s">
        <v>9476</v>
      </c>
      <c r="BG5502" s="1" t="s">
        <v>269</v>
      </c>
      <c r="BH5502" s="1" t="s">
        <v>8873</v>
      </c>
      <c r="BI5502" s="1" t="s">
        <v>391</v>
      </c>
      <c r="BJ5502" s="1" t="s">
        <v>10161</v>
      </c>
      <c r="BK5502" s="1" t="s">
        <v>269</v>
      </c>
      <c r="BL5502" s="1" t="s">
        <v>8873</v>
      </c>
      <c r="BM5502" s="1" t="s">
        <v>7944</v>
      </c>
      <c r="BN5502" s="1" t="s">
        <v>13592</v>
      </c>
      <c r="BO5502" s="1" t="s">
        <v>88</v>
      </c>
      <c r="BP5502" s="1" t="s">
        <v>8828</v>
      </c>
      <c r="BQ5502" s="1" t="s">
        <v>7640</v>
      </c>
      <c r="BR5502" s="1" t="s">
        <v>14020</v>
      </c>
      <c r="BS5502" s="1" t="s">
        <v>202</v>
      </c>
      <c r="BT5502" s="1" t="s">
        <v>11631</v>
      </c>
    </row>
    <row r="5503" spans="1:72" ht="13.5" customHeight="1">
      <c r="A5503" s="3" t="str">
        <f>HYPERLINK("http://kyu.snu.ac.kr/sdhj/index.jsp?type=hj/GK14605_00IH_0001_0095.jpg","1720_각북면_95")</f>
        <v>1720_각북면_95</v>
      </c>
      <c r="B5503" s="2">
        <v>1720</v>
      </c>
      <c r="C5503" s="2" t="s">
        <v>15678</v>
      </c>
      <c r="D5503" s="2" t="s">
        <v>15679</v>
      </c>
      <c r="E5503" s="2">
        <v>5502</v>
      </c>
      <c r="F5503" s="1">
        <v>23</v>
      </c>
      <c r="G5503" s="1" t="s">
        <v>7940</v>
      </c>
      <c r="H5503" s="1" t="s">
        <v>8498</v>
      </c>
      <c r="I5503" s="1">
        <v>4</v>
      </c>
      <c r="L5503" s="1">
        <v>3</v>
      </c>
      <c r="M5503" s="2" t="s">
        <v>18774</v>
      </c>
      <c r="N5503" s="2" t="s">
        <v>18775</v>
      </c>
      <c r="S5503" s="1" t="s">
        <v>51</v>
      </c>
      <c r="T5503" s="1" t="s">
        <v>1413</v>
      </c>
      <c r="W5503" s="1" t="s">
        <v>220</v>
      </c>
      <c r="X5503" s="1" t="s">
        <v>8720</v>
      </c>
      <c r="Y5503" s="1" t="s">
        <v>1562</v>
      </c>
      <c r="Z5503" s="1" t="s">
        <v>9436</v>
      </c>
      <c r="AC5503" s="1">
        <v>32</v>
      </c>
      <c r="AD5503" s="1" t="s">
        <v>823</v>
      </c>
      <c r="AE5503" s="1" t="s">
        <v>11532</v>
      </c>
      <c r="AJ5503" s="1" t="s">
        <v>17</v>
      </c>
      <c r="AK5503" s="1" t="s">
        <v>11718</v>
      </c>
      <c r="AL5503" s="1" t="s">
        <v>96</v>
      </c>
      <c r="AM5503" s="1" t="s">
        <v>11726</v>
      </c>
      <c r="AT5503" s="1" t="s">
        <v>1310</v>
      </c>
      <c r="AU5503" s="1" t="s">
        <v>9003</v>
      </c>
      <c r="AV5503" s="1" t="s">
        <v>8030</v>
      </c>
      <c r="AW5503" s="1" t="s">
        <v>12027</v>
      </c>
      <c r="BG5503" s="1" t="s">
        <v>88</v>
      </c>
      <c r="BH5503" s="1" t="s">
        <v>8828</v>
      </c>
      <c r="BI5503" s="1" t="s">
        <v>3060</v>
      </c>
      <c r="BJ5503" s="1" t="s">
        <v>16440</v>
      </c>
      <c r="BK5503" s="1" t="s">
        <v>88</v>
      </c>
      <c r="BL5503" s="1" t="s">
        <v>8828</v>
      </c>
      <c r="BM5503" s="1" t="s">
        <v>3447</v>
      </c>
      <c r="BN5503" s="1" t="s">
        <v>9471</v>
      </c>
      <c r="BO5503" s="1" t="s">
        <v>269</v>
      </c>
      <c r="BP5503" s="1" t="s">
        <v>8873</v>
      </c>
      <c r="BQ5503" s="1" t="s">
        <v>8031</v>
      </c>
      <c r="BR5503" s="1" t="s">
        <v>14047</v>
      </c>
      <c r="BS5503" s="1" t="s">
        <v>158</v>
      </c>
      <c r="BT5503" s="1" t="s">
        <v>11647</v>
      </c>
    </row>
    <row r="5504" spans="1:72" ht="13.5" customHeight="1">
      <c r="A5504" s="3" t="str">
        <f>HYPERLINK("http://kyu.snu.ac.kr/sdhj/index.jsp?type=hj/GK14605_00IH_0001_0095.jpg","1720_각북면_95")</f>
        <v>1720_각북면_95</v>
      </c>
      <c r="B5504" s="2">
        <v>1720</v>
      </c>
      <c r="C5504" s="2" t="s">
        <v>15637</v>
      </c>
      <c r="D5504" s="2" t="s">
        <v>15638</v>
      </c>
      <c r="E5504" s="2">
        <v>5503</v>
      </c>
      <c r="F5504" s="1">
        <v>23</v>
      </c>
      <c r="G5504" s="1" t="s">
        <v>7940</v>
      </c>
      <c r="H5504" s="1" t="s">
        <v>8498</v>
      </c>
      <c r="I5504" s="1">
        <v>4</v>
      </c>
      <c r="L5504" s="1">
        <v>3</v>
      </c>
      <c r="M5504" s="2" t="s">
        <v>18774</v>
      </c>
      <c r="N5504" s="2" t="s">
        <v>18775</v>
      </c>
      <c r="S5504" s="1" t="s">
        <v>226</v>
      </c>
      <c r="T5504" s="1" t="s">
        <v>8709</v>
      </c>
      <c r="Y5504" s="1" t="s">
        <v>8287</v>
      </c>
      <c r="Z5504" s="1" t="s">
        <v>9435</v>
      </c>
      <c r="AC5504" s="1">
        <v>10</v>
      </c>
      <c r="AD5504" s="1" t="s">
        <v>138</v>
      </c>
      <c r="AE5504" s="1" t="s">
        <v>11522</v>
      </c>
    </row>
    <row r="5505" spans="1:72" ht="13.5" customHeight="1">
      <c r="A5505" s="3" t="str">
        <f>HYPERLINK("http://kyu.snu.ac.kr/sdhj/index.jsp?type=hj/GK14605_00IH_0001_0095.jpg","1720_각북면_95")</f>
        <v>1720_각북면_95</v>
      </c>
      <c r="B5505" s="2">
        <v>1720</v>
      </c>
      <c r="C5505" s="2" t="s">
        <v>15637</v>
      </c>
      <c r="D5505" s="2" t="s">
        <v>15638</v>
      </c>
      <c r="E5505" s="2">
        <v>5504</v>
      </c>
      <c r="F5505" s="1">
        <v>23</v>
      </c>
      <c r="G5505" s="1" t="s">
        <v>7940</v>
      </c>
      <c r="H5505" s="1" t="s">
        <v>8498</v>
      </c>
      <c r="I5505" s="1">
        <v>4</v>
      </c>
      <c r="L5505" s="1">
        <v>3</v>
      </c>
      <c r="M5505" s="2" t="s">
        <v>18774</v>
      </c>
      <c r="N5505" s="2" t="s">
        <v>18775</v>
      </c>
      <c r="S5505" s="1" t="s">
        <v>68</v>
      </c>
      <c r="T5505" s="1" t="s">
        <v>8708</v>
      </c>
      <c r="Y5505" s="1" t="s">
        <v>53</v>
      </c>
      <c r="Z5505" s="1" t="s">
        <v>9315</v>
      </c>
      <c r="AC5505" s="1">
        <v>7</v>
      </c>
      <c r="AD5505" s="1" t="s">
        <v>454</v>
      </c>
      <c r="AE5505" s="1" t="s">
        <v>11543</v>
      </c>
    </row>
    <row r="5506" spans="1:72" ht="13.5" customHeight="1">
      <c r="A5506" s="3" t="str">
        <f>HYPERLINK("http://kyu.snu.ac.kr/sdhj/index.jsp?type=hj/GK14605_00IH_0001_0095.jpg","1720_각북면_95")</f>
        <v>1720_각북면_95</v>
      </c>
      <c r="B5506" s="2">
        <v>1720</v>
      </c>
      <c r="C5506" s="2" t="s">
        <v>15637</v>
      </c>
      <c r="D5506" s="2" t="s">
        <v>15638</v>
      </c>
      <c r="E5506" s="2">
        <v>5505</v>
      </c>
      <c r="F5506" s="1">
        <v>23</v>
      </c>
      <c r="G5506" s="1" t="s">
        <v>7940</v>
      </c>
      <c r="H5506" s="1" t="s">
        <v>8498</v>
      </c>
      <c r="I5506" s="1">
        <v>4</v>
      </c>
      <c r="L5506" s="1">
        <v>4</v>
      </c>
      <c r="M5506" s="2" t="s">
        <v>3313</v>
      </c>
      <c r="N5506" s="2" t="s">
        <v>18776</v>
      </c>
      <c r="T5506" s="1" t="s">
        <v>15624</v>
      </c>
      <c r="U5506" s="1" t="s">
        <v>8032</v>
      </c>
      <c r="V5506" s="1" t="s">
        <v>15584</v>
      </c>
      <c r="W5506" s="1" t="s">
        <v>38</v>
      </c>
      <c r="X5506" s="1" t="s">
        <v>15655</v>
      </c>
      <c r="Y5506" s="1" t="s">
        <v>8033</v>
      </c>
      <c r="Z5506" s="1" t="s">
        <v>9434</v>
      </c>
      <c r="AC5506" s="1">
        <v>39</v>
      </c>
      <c r="AD5506" s="1" t="s">
        <v>119</v>
      </c>
      <c r="AE5506" s="1" t="s">
        <v>9334</v>
      </c>
      <c r="AJ5506" s="1" t="s">
        <v>17</v>
      </c>
      <c r="AK5506" s="1" t="s">
        <v>11718</v>
      </c>
      <c r="AL5506" s="1" t="s">
        <v>50</v>
      </c>
      <c r="AM5506" s="1" t="s">
        <v>15656</v>
      </c>
      <c r="AT5506" s="1" t="s">
        <v>1310</v>
      </c>
      <c r="AU5506" s="1" t="s">
        <v>9003</v>
      </c>
      <c r="AV5506" s="1" t="s">
        <v>3447</v>
      </c>
      <c r="AW5506" s="1" t="s">
        <v>9471</v>
      </c>
      <c r="BG5506" s="1" t="s">
        <v>88</v>
      </c>
      <c r="BH5506" s="1" t="s">
        <v>8828</v>
      </c>
      <c r="BI5506" s="1" t="s">
        <v>499</v>
      </c>
      <c r="BJ5506" s="1" t="s">
        <v>10127</v>
      </c>
      <c r="BK5506" s="1" t="s">
        <v>88</v>
      </c>
      <c r="BL5506" s="1" t="s">
        <v>8828</v>
      </c>
      <c r="BM5506" s="1" t="s">
        <v>8465</v>
      </c>
      <c r="BN5506" s="1" t="s">
        <v>13593</v>
      </c>
      <c r="BO5506" s="1" t="s">
        <v>88</v>
      </c>
      <c r="BP5506" s="1" t="s">
        <v>8828</v>
      </c>
      <c r="BQ5506" s="1" t="s">
        <v>8485</v>
      </c>
      <c r="BR5506" s="1" t="s">
        <v>17658</v>
      </c>
      <c r="BS5506" s="1" t="s">
        <v>202</v>
      </c>
      <c r="BT5506" s="1" t="s">
        <v>11631</v>
      </c>
    </row>
    <row r="5507" spans="1:72" ht="13.5" customHeight="1">
      <c r="A5507" s="3" t="str">
        <f>HYPERLINK("http://kyu.snu.ac.kr/sdhj/index.jsp?type=hj/GK14605_00IH_0001_0095.jpg","1720_각북면_95")</f>
        <v>1720_각북면_95</v>
      </c>
      <c r="B5507" s="2">
        <v>1720</v>
      </c>
      <c r="C5507" s="2" t="s">
        <v>15637</v>
      </c>
      <c r="D5507" s="2" t="s">
        <v>15638</v>
      </c>
      <c r="E5507" s="2">
        <v>5506</v>
      </c>
      <c r="F5507" s="1">
        <v>23</v>
      </c>
      <c r="G5507" s="1" t="s">
        <v>7940</v>
      </c>
      <c r="H5507" s="1" t="s">
        <v>8498</v>
      </c>
      <c r="I5507" s="1">
        <v>4</v>
      </c>
      <c r="L5507" s="1">
        <v>4</v>
      </c>
      <c r="M5507" s="2" t="s">
        <v>3313</v>
      </c>
      <c r="N5507" s="2" t="s">
        <v>18776</v>
      </c>
      <c r="S5507" s="1" t="s">
        <v>51</v>
      </c>
      <c r="T5507" s="1" t="s">
        <v>1413</v>
      </c>
      <c r="W5507" s="1" t="s">
        <v>103</v>
      </c>
      <c r="X5507" s="1" t="s">
        <v>15645</v>
      </c>
      <c r="Y5507" s="1" t="s">
        <v>53</v>
      </c>
      <c r="Z5507" s="1" t="s">
        <v>9315</v>
      </c>
      <c r="AC5507" s="1">
        <v>33</v>
      </c>
      <c r="AD5507" s="1" t="s">
        <v>151</v>
      </c>
      <c r="AE5507" s="1" t="s">
        <v>10802</v>
      </c>
      <c r="AJ5507" s="1" t="s">
        <v>17</v>
      </c>
      <c r="AK5507" s="1" t="s">
        <v>11718</v>
      </c>
      <c r="AL5507" s="1" t="s">
        <v>320</v>
      </c>
      <c r="AM5507" s="1" t="s">
        <v>11723</v>
      </c>
      <c r="AT5507" s="1" t="s">
        <v>88</v>
      </c>
      <c r="AU5507" s="1" t="s">
        <v>8828</v>
      </c>
      <c r="AV5507" s="1" t="s">
        <v>8034</v>
      </c>
      <c r="AW5507" s="1" t="s">
        <v>12026</v>
      </c>
      <c r="BG5507" s="1" t="s">
        <v>88</v>
      </c>
      <c r="BH5507" s="1" t="s">
        <v>8828</v>
      </c>
      <c r="BI5507" s="1" t="s">
        <v>4786</v>
      </c>
      <c r="BJ5507" s="1" t="s">
        <v>13015</v>
      </c>
      <c r="BK5507" s="1" t="s">
        <v>88</v>
      </c>
      <c r="BL5507" s="1" t="s">
        <v>8828</v>
      </c>
      <c r="BM5507" s="1" t="s">
        <v>8035</v>
      </c>
      <c r="BN5507" s="1" t="s">
        <v>13006</v>
      </c>
      <c r="BO5507" s="1" t="s">
        <v>88</v>
      </c>
      <c r="BP5507" s="1" t="s">
        <v>8828</v>
      </c>
      <c r="BQ5507" s="1" t="s">
        <v>8036</v>
      </c>
      <c r="BR5507" s="1" t="s">
        <v>15200</v>
      </c>
      <c r="BS5507" s="1" t="s">
        <v>8037</v>
      </c>
      <c r="BT5507" s="1" t="s">
        <v>14762</v>
      </c>
    </row>
    <row r="5508" spans="1:72" ht="13.5" customHeight="1">
      <c r="A5508" s="3" t="str">
        <f>HYPERLINK("http://kyu.snu.ac.kr/sdhj/index.jsp?type=hj/GK14605_00IH_0001_0095.jpg","1720_각북면_95")</f>
        <v>1720_각북면_95</v>
      </c>
      <c r="B5508" s="2">
        <v>1720</v>
      </c>
      <c r="C5508" s="2" t="s">
        <v>17056</v>
      </c>
      <c r="D5508" s="2" t="s">
        <v>17057</v>
      </c>
      <c r="E5508" s="2">
        <v>5507</v>
      </c>
      <c r="F5508" s="1">
        <v>23</v>
      </c>
      <c r="G5508" s="1" t="s">
        <v>7940</v>
      </c>
      <c r="H5508" s="1" t="s">
        <v>8498</v>
      </c>
      <c r="I5508" s="1">
        <v>4</v>
      </c>
      <c r="L5508" s="1">
        <v>4</v>
      </c>
      <c r="M5508" s="2" t="s">
        <v>3313</v>
      </c>
      <c r="N5508" s="2" t="s">
        <v>18776</v>
      </c>
      <c r="S5508" s="1" t="s">
        <v>226</v>
      </c>
      <c r="T5508" s="1" t="s">
        <v>8709</v>
      </c>
      <c r="Y5508" s="1" t="s">
        <v>53</v>
      </c>
      <c r="Z5508" s="1" t="s">
        <v>9315</v>
      </c>
      <c r="AC5508" s="1">
        <v>8</v>
      </c>
      <c r="AD5508" s="1" t="s">
        <v>76</v>
      </c>
      <c r="AE5508" s="1" t="s">
        <v>11537</v>
      </c>
    </row>
    <row r="5509" spans="1:72" ht="13.5" customHeight="1">
      <c r="A5509" s="3" t="str">
        <f>HYPERLINK("http://kyu.snu.ac.kr/sdhj/index.jsp?type=hj/GK14605_00IH_0001_0095.jpg","1720_각북면_95")</f>
        <v>1720_각북면_95</v>
      </c>
      <c r="B5509" s="2">
        <v>1720</v>
      </c>
      <c r="C5509" s="2" t="s">
        <v>15637</v>
      </c>
      <c r="D5509" s="2" t="s">
        <v>15638</v>
      </c>
      <c r="E5509" s="2">
        <v>5508</v>
      </c>
      <c r="F5509" s="1">
        <v>23</v>
      </c>
      <c r="G5509" s="1" t="s">
        <v>7940</v>
      </c>
      <c r="H5509" s="1" t="s">
        <v>8498</v>
      </c>
      <c r="I5509" s="1">
        <v>4</v>
      </c>
      <c r="L5509" s="1">
        <v>4</v>
      </c>
      <c r="M5509" s="2" t="s">
        <v>3313</v>
      </c>
      <c r="N5509" s="2" t="s">
        <v>18776</v>
      </c>
      <c r="S5509" s="1" t="s">
        <v>68</v>
      </c>
      <c r="T5509" s="1" t="s">
        <v>8708</v>
      </c>
      <c r="Y5509" s="1" t="s">
        <v>8268</v>
      </c>
      <c r="Z5509" s="1" t="s">
        <v>9433</v>
      </c>
      <c r="AC5509" s="1">
        <v>4</v>
      </c>
      <c r="AD5509" s="1" t="s">
        <v>105</v>
      </c>
      <c r="AE5509" s="1" t="s">
        <v>11518</v>
      </c>
    </row>
    <row r="5510" spans="1:72" ht="13.5" customHeight="1">
      <c r="A5510" s="3" t="str">
        <f>HYPERLINK("http://kyu.snu.ac.kr/sdhj/index.jsp?type=hj/GK14605_00IH_0001_0095.jpg","1720_각북면_95")</f>
        <v>1720_각북면_95</v>
      </c>
      <c r="B5510" s="2">
        <v>1720</v>
      </c>
      <c r="C5510" s="2" t="s">
        <v>15637</v>
      </c>
      <c r="D5510" s="2" t="s">
        <v>15638</v>
      </c>
      <c r="E5510" s="2">
        <v>5509</v>
      </c>
      <c r="F5510" s="1">
        <v>23</v>
      </c>
      <c r="G5510" s="1" t="s">
        <v>7940</v>
      </c>
      <c r="H5510" s="1" t="s">
        <v>8498</v>
      </c>
      <c r="I5510" s="1">
        <v>4</v>
      </c>
      <c r="L5510" s="1">
        <v>4</v>
      </c>
      <c r="M5510" s="2" t="s">
        <v>3313</v>
      </c>
      <c r="N5510" s="2" t="s">
        <v>18776</v>
      </c>
      <c r="S5510" s="1" t="s">
        <v>68</v>
      </c>
      <c r="T5510" s="1" t="s">
        <v>8708</v>
      </c>
      <c r="Y5510" s="1" t="s">
        <v>18861</v>
      </c>
      <c r="Z5510" s="1" t="s">
        <v>15356</v>
      </c>
      <c r="AC5510" s="1">
        <v>2</v>
      </c>
      <c r="AD5510" s="1" t="s">
        <v>106</v>
      </c>
      <c r="AE5510" s="1" t="s">
        <v>11517</v>
      </c>
      <c r="AG5510" s="1" t="s">
        <v>15646</v>
      </c>
    </row>
    <row r="5511" spans="1:72" ht="13.5" customHeight="1">
      <c r="A5511" s="3" t="str">
        <f>HYPERLINK("http://kyu.snu.ac.kr/sdhj/index.jsp?type=hj/GK14605_00IH_0001_0095.jpg","1720_각북면_95")</f>
        <v>1720_각북면_95</v>
      </c>
      <c r="B5511" s="2">
        <v>1720</v>
      </c>
      <c r="C5511" s="2" t="s">
        <v>15637</v>
      </c>
      <c r="D5511" s="2" t="s">
        <v>15638</v>
      </c>
      <c r="E5511" s="2">
        <v>5510</v>
      </c>
      <c r="F5511" s="1">
        <v>23</v>
      </c>
      <c r="G5511" s="1" t="s">
        <v>7940</v>
      </c>
      <c r="H5511" s="1" t="s">
        <v>8498</v>
      </c>
      <c r="I5511" s="1">
        <v>4</v>
      </c>
      <c r="L5511" s="1">
        <v>4</v>
      </c>
      <c r="M5511" s="2" t="s">
        <v>3313</v>
      </c>
      <c r="N5511" s="2" t="s">
        <v>18776</v>
      </c>
      <c r="S5511" s="1" t="s">
        <v>68</v>
      </c>
      <c r="T5511" s="1" t="s">
        <v>8708</v>
      </c>
      <c r="Y5511" s="1" t="s">
        <v>5932</v>
      </c>
      <c r="Z5511" s="1" t="s">
        <v>9432</v>
      </c>
      <c r="AC5511" s="1">
        <v>1</v>
      </c>
      <c r="AD5511" s="1" t="s">
        <v>107</v>
      </c>
      <c r="AE5511" s="1" t="s">
        <v>11521</v>
      </c>
      <c r="AF5511" s="1" t="s">
        <v>17659</v>
      </c>
      <c r="AG5511" s="1" t="s">
        <v>17576</v>
      </c>
    </row>
    <row r="5512" spans="1:72" ht="13.5" customHeight="1">
      <c r="A5512" s="3" t="str">
        <f>HYPERLINK("http://kyu.snu.ac.kr/sdhj/index.jsp?type=hj/GK14605_00IH_0001_0095.jpg","1720_각북면_95")</f>
        <v>1720_각북면_95</v>
      </c>
      <c r="B5512" s="2">
        <v>1720</v>
      </c>
      <c r="C5512" s="2" t="s">
        <v>15830</v>
      </c>
      <c r="D5512" s="2" t="s">
        <v>15831</v>
      </c>
      <c r="E5512" s="2">
        <v>5511</v>
      </c>
      <c r="F5512" s="1">
        <v>23</v>
      </c>
      <c r="G5512" s="1" t="s">
        <v>7940</v>
      </c>
      <c r="H5512" s="1" t="s">
        <v>8498</v>
      </c>
      <c r="I5512" s="1">
        <v>4</v>
      </c>
      <c r="L5512" s="1">
        <v>5</v>
      </c>
      <c r="M5512" s="2" t="s">
        <v>18777</v>
      </c>
      <c r="N5512" s="2" t="s">
        <v>18778</v>
      </c>
      <c r="T5512" s="1" t="s">
        <v>15624</v>
      </c>
      <c r="U5512" s="1" t="s">
        <v>7942</v>
      </c>
      <c r="V5512" s="1" t="s">
        <v>8858</v>
      </c>
      <c r="W5512" s="1" t="s">
        <v>159</v>
      </c>
      <c r="X5512" s="1" t="s">
        <v>9274</v>
      </c>
      <c r="Y5512" s="1" t="s">
        <v>8038</v>
      </c>
      <c r="Z5512" s="1" t="s">
        <v>9431</v>
      </c>
      <c r="AC5512" s="1">
        <v>43</v>
      </c>
      <c r="AD5512" s="1" t="s">
        <v>424</v>
      </c>
      <c r="AE5512" s="1" t="s">
        <v>11538</v>
      </c>
      <c r="AJ5512" s="1" t="s">
        <v>17</v>
      </c>
      <c r="AK5512" s="1" t="s">
        <v>11718</v>
      </c>
      <c r="AL5512" s="1" t="s">
        <v>149</v>
      </c>
      <c r="AM5512" s="1" t="s">
        <v>11728</v>
      </c>
      <c r="AV5512" s="1" t="s">
        <v>14895</v>
      </c>
      <c r="AW5512" s="1" t="s">
        <v>17640</v>
      </c>
      <c r="BG5512" s="1" t="s">
        <v>269</v>
      </c>
      <c r="BH5512" s="1" t="s">
        <v>8873</v>
      </c>
      <c r="BI5512" s="1" t="s">
        <v>391</v>
      </c>
      <c r="BJ5512" s="1" t="s">
        <v>10161</v>
      </c>
      <c r="BK5512" s="1" t="s">
        <v>269</v>
      </c>
      <c r="BL5512" s="1" t="s">
        <v>8873</v>
      </c>
      <c r="BM5512" s="1" t="s">
        <v>7944</v>
      </c>
      <c r="BN5512" s="1" t="s">
        <v>13592</v>
      </c>
      <c r="BO5512" s="1" t="s">
        <v>88</v>
      </c>
      <c r="BP5512" s="1" t="s">
        <v>8828</v>
      </c>
      <c r="BQ5512" s="1" t="s">
        <v>7945</v>
      </c>
      <c r="BR5512" s="1" t="s">
        <v>14046</v>
      </c>
      <c r="BS5512" s="1" t="s">
        <v>305</v>
      </c>
      <c r="BT5512" s="1" t="s">
        <v>11720</v>
      </c>
    </row>
    <row r="5513" spans="1:72" ht="13.5" customHeight="1">
      <c r="A5513" s="3" t="str">
        <f>HYPERLINK("http://kyu.snu.ac.kr/sdhj/index.jsp?type=hj/GK14605_00IH_0001_0095.jpg","1720_각북면_95")</f>
        <v>1720_각북면_95</v>
      </c>
      <c r="B5513" s="2">
        <v>1720</v>
      </c>
      <c r="C5513" s="2" t="s">
        <v>15713</v>
      </c>
      <c r="D5513" s="2" t="s">
        <v>15714</v>
      </c>
      <c r="E5513" s="2">
        <v>5512</v>
      </c>
      <c r="F5513" s="1">
        <v>23</v>
      </c>
      <c r="G5513" s="1" t="s">
        <v>7940</v>
      </c>
      <c r="H5513" s="1" t="s">
        <v>8498</v>
      </c>
      <c r="I5513" s="1">
        <v>4</v>
      </c>
      <c r="L5513" s="1">
        <v>5</v>
      </c>
      <c r="M5513" s="2" t="s">
        <v>18777</v>
      </c>
      <c r="N5513" s="2" t="s">
        <v>18778</v>
      </c>
      <c r="S5513" s="1" t="s">
        <v>51</v>
      </c>
      <c r="T5513" s="1" t="s">
        <v>1413</v>
      </c>
      <c r="W5513" s="1" t="s">
        <v>38</v>
      </c>
      <c r="X5513" s="1" t="s">
        <v>15655</v>
      </c>
      <c r="Y5513" s="1" t="s">
        <v>53</v>
      </c>
      <c r="Z5513" s="1" t="s">
        <v>9315</v>
      </c>
      <c r="AC5513" s="1">
        <v>47</v>
      </c>
      <c r="AD5513" s="1" t="s">
        <v>246</v>
      </c>
      <c r="AE5513" s="1" t="s">
        <v>11545</v>
      </c>
      <c r="AJ5513" s="1" t="s">
        <v>17</v>
      </c>
      <c r="AK5513" s="1" t="s">
        <v>11718</v>
      </c>
      <c r="AL5513" s="1" t="s">
        <v>50</v>
      </c>
      <c r="AM5513" s="1" t="s">
        <v>15656</v>
      </c>
      <c r="AT5513" s="1" t="s">
        <v>88</v>
      </c>
      <c r="AU5513" s="1" t="s">
        <v>8828</v>
      </c>
      <c r="AV5513" s="1" t="s">
        <v>2073</v>
      </c>
      <c r="AW5513" s="1" t="s">
        <v>9348</v>
      </c>
      <c r="BG5513" s="1" t="s">
        <v>88</v>
      </c>
      <c r="BH5513" s="1" t="s">
        <v>8828</v>
      </c>
      <c r="BI5513" s="1" t="s">
        <v>637</v>
      </c>
      <c r="BJ5513" s="1" t="s">
        <v>9359</v>
      </c>
      <c r="BK5513" s="1" t="s">
        <v>88</v>
      </c>
      <c r="BL5513" s="1" t="s">
        <v>8828</v>
      </c>
      <c r="BM5513" s="1" t="s">
        <v>5992</v>
      </c>
      <c r="BN5513" s="1" t="s">
        <v>10305</v>
      </c>
      <c r="BO5513" s="1" t="s">
        <v>153</v>
      </c>
      <c r="BP5513" s="1" t="s">
        <v>8874</v>
      </c>
      <c r="BQ5513" s="1" t="s">
        <v>8486</v>
      </c>
      <c r="BR5513" s="1" t="s">
        <v>14024</v>
      </c>
      <c r="BS5513" s="1" t="s">
        <v>87</v>
      </c>
      <c r="BT5513" s="1" t="s">
        <v>11630</v>
      </c>
    </row>
    <row r="5514" spans="1:72" ht="13.5" customHeight="1">
      <c r="A5514" s="3" t="str">
        <f>HYPERLINK("http://kyu.snu.ac.kr/sdhj/index.jsp?type=hj/GK14605_00IH_0001_0095.jpg","1720_각북면_95")</f>
        <v>1720_각북면_95</v>
      </c>
      <c r="B5514" s="2">
        <v>1720</v>
      </c>
      <c r="C5514" s="2" t="s">
        <v>15711</v>
      </c>
      <c r="D5514" s="2" t="s">
        <v>15712</v>
      </c>
      <c r="E5514" s="2">
        <v>5513</v>
      </c>
      <c r="F5514" s="1">
        <v>23</v>
      </c>
      <c r="G5514" s="1" t="s">
        <v>7940</v>
      </c>
      <c r="H5514" s="1" t="s">
        <v>8498</v>
      </c>
      <c r="I5514" s="1">
        <v>4</v>
      </c>
      <c r="L5514" s="1">
        <v>5</v>
      </c>
      <c r="M5514" s="2" t="s">
        <v>18777</v>
      </c>
      <c r="N5514" s="2" t="s">
        <v>18778</v>
      </c>
      <c r="S5514" s="1" t="s">
        <v>226</v>
      </c>
      <c r="T5514" s="1" t="s">
        <v>8709</v>
      </c>
      <c r="Y5514" s="1" t="s">
        <v>5216</v>
      </c>
      <c r="Z5514" s="1" t="s">
        <v>9430</v>
      </c>
      <c r="AC5514" s="1">
        <v>11</v>
      </c>
      <c r="AD5514" s="1" t="s">
        <v>70</v>
      </c>
      <c r="AE5514" s="1" t="s">
        <v>11531</v>
      </c>
    </row>
    <row r="5515" spans="1:72" ht="13.5" customHeight="1">
      <c r="A5515" s="3" t="str">
        <f>HYPERLINK("http://kyu.snu.ac.kr/sdhj/index.jsp?type=hj/GK14605_00IH_0001_0095.jpg","1720_각북면_95")</f>
        <v>1720_각북면_95</v>
      </c>
      <c r="B5515" s="2">
        <v>1720</v>
      </c>
      <c r="C5515" s="2" t="s">
        <v>15637</v>
      </c>
      <c r="D5515" s="2" t="s">
        <v>15638</v>
      </c>
      <c r="E5515" s="2">
        <v>5514</v>
      </c>
      <c r="F5515" s="1">
        <v>23</v>
      </c>
      <c r="G5515" s="1" t="s">
        <v>7940</v>
      </c>
      <c r="H5515" s="1" t="s">
        <v>8498</v>
      </c>
      <c r="I5515" s="1">
        <v>4</v>
      </c>
      <c r="L5515" s="1">
        <v>5</v>
      </c>
      <c r="M5515" s="2" t="s">
        <v>18777</v>
      </c>
      <c r="N5515" s="2" t="s">
        <v>18778</v>
      </c>
      <c r="S5515" s="1" t="s">
        <v>68</v>
      </c>
      <c r="T5515" s="1" t="s">
        <v>8708</v>
      </c>
      <c r="Y5515" s="1" t="s">
        <v>3666</v>
      </c>
      <c r="Z5515" s="1" t="s">
        <v>9429</v>
      </c>
      <c r="AC5515" s="1">
        <v>9</v>
      </c>
      <c r="AD5515" s="1" t="s">
        <v>258</v>
      </c>
      <c r="AE5515" s="1" t="s">
        <v>11526</v>
      </c>
    </row>
    <row r="5516" spans="1:72" ht="13.5" customHeight="1">
      <c r="A5516" s="3" t="str">
        <f>HYPERLINK("http://kyu.snu.ac.kr/sdhj/index.jsp?type=hj/GK14605_00IH_0001_0095.jpg","1720_각북면_95")</f>
        <v>1720_각북면_95</v>
      </c>
      <c r="B5516" s="2">
        <v>1720</v>
      </c>
      <c r="C5516" s="2" t="s">
        <v>15637</v>
      </c>
      <c r="D5516" s="2" t="s">
        <v>15638</v>
      </c>
      <c r="E5516" s="2">
        <v>5515</v>
      </c>
      <c r="F5516" s="1">
        <v>23</v>
      </c>
      <c r="G5516" s="1" t="s">
        <v>7940</v>
      </c>
      <c r="H5516" s="1" t="s">
        <v>8498</v>
      </c>
      <c r="I5516" s="1">
        <v>4</v>
      </c>
      <c r="L5516" s="1">
        <v>5</v>
      </c>
      <c r="M5516" s="2" t="s">
        <v>18777</v>
      </c>
      <c r="N5516" s="2" t="s">
        <v>18778</v>
      </c>
      <c r="S5516" s="1" t="s">
        <v>68</v>
      </c>
      <c r="T5516" s="1" t="s">
        <v>8708</v>
      </c>
      <c r="Y5516" s="1" t="s">
        <v>3807</v>
      </c>
      <c r="Z5516" s="1" t="s">
        <v>9428</v>
      </c>
      <c r="AC5516" s="1">
        <v>7</v>
      </c>
      <c r="AD5516" s="1" t="s">
        <v>454</v>
      </c>
      <c r="AE5516" s="1" t="s">
        <v>11543</v>
      </c>
    </row>
    <row r="5517" spans="1:72" ht="13.5" customHeight="1">
      <c r="A5517" s="3" t="str">
        <f>HYPERLINK("http://kyu.snu.ac.kr/sdhj/index.jsp?type=hj/GK14605_00IH_0001_0095.jpg","1720_각북면_95")</f>
        <v>1720_각북면_95</v>
      </c>
      <c r="B5517" s="2">
        <v>1720</v>
      </c>
      <c r="C5517" s="2" t="s">
        <v>15637</v>
      </c>
      <c r="D5517" s="2" t="s">
        <v>15638</v>
      </c>
      <c r="E5517" s="2">
        <v>5516</v>
      </c>
      <c r="F5517" s="1">
        <v>23</v>
      </c>
      <c r="G5517" s="1" t="s">
        <v>7940</v>
      </c>
      <c r="H5517" s="1" t="s">
        <v>8498</v>
      </c>
      <c r="I5517" s="1">
        <v>4</v>
      </c>
      <c r="L5517" s="1">
        <v>5</v>
      </c>
      <c r="M5517" s="2" t="s">
        <v>18777</v>
      </c>
      <c r="N5517" s="2" t="s">
        <v>18778</v>
      </c>
      <c r="S5517" s="1" t="s">
        <v>68</v>
      </c>
      <c r="T5517" s="1" t="s">
        <v>8708</v>
      </c>
      <c r="Y5517" s="1" t="s">
        <v>3258</v>
      </c>
      <c r="Z5517" s="1" t="s">
        <v>9427</v>
      </c>
      <c r="AC5517" s="1">
        <v>6</v>
      </c>
      <c r="AD5517" s="1" t="s">
        <v>75</v>
      </c>
      <c r="AE5517" s="1" t="s">
        <v>11549</v>
      </c>
    </row>
    <row r="5518" spans="1:72" ht="13.5" customHeight="1">
      <c r="A5518" s="3" t="str">
        <f>HYPERLINK("http://kyu.snu.ac.kr/sdhj/index.jsp?type=hj/GK14605_00IH_0001_0095.jpg","1720_각북면_95")</f>
        <v>1720_각북면_95</v>
      </c>
      <c r="B5518" s="2">
        <v>1720</v>
      </c>
      <c r="C5518" s="2" t="s">
        <v>15637</v>
      </c>
      <c r="D5518" s="2" t="s">
        <v>15638</v>
      </c>
      <c r="E5518" s="2">
        <v>5517</v>
      </c>
      <c r="F5518" s="1">
        <v>23</v>
      </c>
      <c r="G5518" s="1" t="s">
        <v>7940</v>
      </c>
      <c r="H5518" s="1" t="s">
        <v>8498</v>
      </c>
      <c r="I5518" s="1">
        <v>5</v>
      </c>
      <c r="J5518" s="1" t="s">
        <v>8039</v>
      </c>
      <c r="K5518" s="1" t="s">
        <v>17660</v>
      </c>
      <c r="L5518" s="1">
        <v>1</v>
      </c>
      <c r="M5518" s="2" t="s">
        <v>8039</v>
      </c>
      <c r="N5518" s="2" t="s">
        <v>18779</v>
      </c>
      <c r="T5518" s="1" t="s">
        <v>17661</v>
      </c>
      <c r="U5518" s="1" t="s">
        <v>749</v>
      </c>
      <c r="V5518" s="1" t="s">
        <v>8857</v>
      </c>
      <c r="W5518" s="1" t="s">
        <v>2629</v>
      </c>
      <c r="X5518" s="1" t="s">
        <v>17662</v>
      </c>
      <c r="Y5518" s="1" t="s">
        <v>5584</v>
      </c>
      <c r="Z5518" s="1" t="s">
        <v>9426</v>
      </c>
      <c r="AC5518" s="1">
        <v>33</v>
      </c>
      <c r="AD5518" s="1" t="s">
        <v>151</v>
      </c>
      <c r="AE5518" s="1" t="s">
        <v>10802</v>
      </c>
      <c r="AJ5518" s="1" t="s">
        <v>17</v>
      </c>
      <c r="AK5518" s="1" t="s">
        <v>11718</v>
      </c>
      <c r="AL5518" s="1" t="s">
        <v>5057</v>
      </c>
      <c r="AM5518" s="1" t="s">
        <v>11638</v>
      </c>
      <c r="AT5518" s="1" t="s">
        <v>679</v>
      </c>
      <c r="AU5518" s="1" t="s">
        <v>8860</v>
      </c>
      <c r="AV5518" s="1" t="s">
        <v>1354</v>
      </c>
      <c r="AW5518" s="1" t="s">
        <v>9440</v>
      </c>
      <c r="BG5518" s="1" t="s">
        <v>88</v>
      </c>
      <c r="BH5518" s="1" t="s">
        <v>8828</v>
      </c>
      <c r="BI5518" s="1" t="s">
        <v>8456</v>
      </c>
      <c r="BJ5518" s="1" t="s">
        <v>11162</v>
      </c>
      <c r="BK5518" s="1" t="s">
        <v>88</v>
      </c>
      <c r="BL5518" s="1" t="s">
        <v>8828</v>
      </c>
      <c r="BM5518" s="1" t="s">
        <v>8022</v>
      </c>
      <c r="BN5518" s="1" t="s">
        <v>13016</v>
      </c>
      <c r="BO5518" s="1" t="s">
        <v>242</v>
      </c>
      <c r="BP5518" s="1" t="s">
        <v>8824</v>
      </c>
      <c r="BQ5518" s="1" t="s">
        <v>8040</v>
      </c>
      <c r="BR5518" s="1" t="s">
        <v>14045</v>
      </c>
      <c r="BS5518" s="1" t="s">
        <v>320</v>
      </c>
      <c r="BT5518" s="1" t="s">
        <v>11723</v>
      </c>
    </row>
    <row r="5519" spans="1:72" ht="13.5" customHeight="1">
      <c r="A5519" s="3" t="str">
        <f>HYPERLINK("http://kyu.snu.ac.kr/sdhj/index.jsp?type=hj/GK14605_00IH_0001_0095.jpg","1720_각북면_95")</f>
        <v>1720_각북면_95</v>
      </c>
      <c r="B5519" s="2">
        <v>1720</v>
      </c>
      <c r="C5519" s="2" t="s">
        <v>15841</v>
      </c>
      <c r="D5519" s="2" t="s">
        <v>15842</v>
      </c>
      <c r="E5519" s="2">
        <v>5518</v>
      </c>
      <c r="F5519" s="1">
        <v>23</v>
      </c>
      <c r="G5519" s="1" t="s">
        <v>7940</v>
      </c>
      <c r="H5519" s="1" t="s">
        <v>8498</v>
      </c>
      <c r="I5519" s="1">
        <v>5</v>
      </c>
      <c r="L5519" s="1">
        <v>1</v>
      </c>
      <c r="M5519" s="2" t="s">
        <v>8039</v>
      </c>
      <c r="N5519" s="2" t="s">
        <v>18779</v>
      </c>
      <c r="S5519" s="1" t="s">
        <v>51</v>
      </c>
      <c r="T5519" s="1" t="s">
        <v>1413</v>
      </c>
      <c r="W5519" s="1" t="s">
        <v>103</v>
      </c>
      <c r="X5519" s="1" t="s">
        <v>15645</v>
      </c>
      <c r="Y5519" s="1" t="s">
        <v>53</v>
      </c>
      <c r="Z5519" s="1" t="s">
        <v>9315</v>
      </c>
      <c r="AC5519" s="1">
        <v>35</v>
      </c>
      <c r="AD5519" s="1" t="s">
        <v>111</v>
      </c>
      <c r="AE5519" s="1" t="s">
        <v>8821</v>
      </c>
      <c r="AJ5519" s="1" t="s">
        <v>17</v>
      </c>
      <c r="AK5519" s="1" t="s">
        <v>11718</v>
      </c>
      <c r="AL5519" s="1" t="s">
        <v>6303</v>
      </c>
      <c r="AM5519" s="1" t="s">
        <v>11733</v>
      </c>
      <c r="AT5519" s="1" t="s">
        <v>44</v>
      </c>
      <c r="AU5519" s="1" t="s">
        <v>8875</v>
      </c>
      <c r="AV5519" s="1" t="s">
        <v>3619</v>
      </c>
      <c r="AW5519" s="1" t="s">
        <v>10559</v>
      </c>
      <c r="BG5519" s="1" t="s">
        <v>88</v>
      </c>
      <c r="BH5519" s="1" t="s">
        <v>8828</v>
      </c>
      <c r="BI5519" s="1" t="s">
        <v>448</v>
      </c>
      <c r="BJ5519" s="1" t="s">
        <v>11130</v>
      </c>
      <c r="BK5519" s="1" t="s">
        <v>88</v>
      </c>
      <c r="BL5519" s="1" t="s">
        <v>8828</v>
      </c>
      <c r="BM5519" s="1" t="s">
        <v>1900</v>
      </c>
      <c r="BN5519" s="1" t="s">
        <v>11253</v>
      </c>
      <c r="BO5519" s="1" t="s">
        <v>88</v>
      </c>
      <c r="BP5519" s="1" t="s">
        <v>8828</v>
      </c>
      <c r="BQ5519" s="1" t="s">
        <v>8041</v>
      </c>
      <c r="BR5519" s="1" t="s">
        <v>14044</v>
      </c>
      <c r="BS5519" s="1" t="s">
        <v>320</v>
      </c>
      <c r="BT5519" s="1" t="s">
        <v>11723</v>
      </c>
    </row>
    <row r="5520" spans="1:72" ht="13.5" customHeight="1">
      <c r="A5520" s="3" t="str">
        <f>HYPERLINK("http://kyu.snu.ac.kr/sdhj/index.jsp?type=hj/GK14605_00IH_0001_0095.jpg","1720_각북면_95")</f>
        <v>1720_각북면_95</v>
      </c>
      <c r="B5520" s="2">
        <v>1720</v>
      </c>
      <c r="C5520" s="2" t="s">
        <v>15737</v>
      </c>
      <c r="D5520" s="2" t="s">
        <v>15738</v>
      </c>
      <c r="E5520" s="2">
        <v>5519</v>
      </c>
      <c r="F5520" s="1">
        <v>23</v>
      </c>
      <c r="G5520" s="1" t="s">
        <v>7940</v>
      </c>
      <c r="H5520" s="1" t="s">
        <v>8498</v>
      </c>
      <c r="I5520" s="1">
        <v>5</v>
      </c>
      <c r="L5520" s="1">
        <v>1</v>
      </c>
      <c r="M5520" s="2" t="s">
        <v>8039</v>
      </c>
      <c r="N5520" s="2" t="s">
        <v>18779</v>
      </c>
      <c r="S5520" s="1" t="s">
        <v>226</v>
      </c>
      <c r="T5520" s="1" t="s">
        <v>8709</v>
      </c>
      <c r="Y5520" s="1" t="s">
        <v>53</v>
      </c>
      <c r="Z5520" s="1" t="s">
        <v>9315</v>
      </c>
      <c r="AC5520" s="1">
        <v>5</v>
      </c>
      <c r="AD5520" s="1" t="s">
        <v>249</v>
      </c>
      <c r="AE5520" s="1" t="s">
        <v>11523</v>
      </c>
    </row>
    <row r="5521" spans="1:73" ht="13.5" customHeight="1">
      <c r="A5521" s="3" t="str">
        <f>HYPERLINK("http://kyu.snu.ac.kr/sdhj/index.jsp?type=hj/GK14605_00IH_0001_0095.jpg","1720_각북면_95")</f>
        <v>1720_각북면_95</v>
      </c>
      <c r="B5521" s="2">
        <v>1720</v>
      </c>
      <c r="C5521" s="2" t="s">
        <v>15637</v>
      </c>
      <c r="D5521" s="2" t="s">
        <v>15638</v>
      </c>
      <c r="E5521" s="2">
        <v>5520</v>
      </c>
      <c r="F5521" s="1">
        <v>23</v>
      </c>
      <c r="G5521" s="1" t="s">
        <v>7940</v>
      </c>
      <c r="H5521" s="1" t="s">
        <v>8498</v>
      </c>
      <c r="I5521" s="1">
        <v>5</v>
      </c>
      <c r="L5521" s="1">
        <v>1</v>
      </c>
      <c r="M5521" s="2" t="s">
        <v>8039</v>
      </c>
      <c r="N5521" s="2" t="s">
        <v>18779</v>
      </c>
      <c r="S5521" s="1" t="s">
        <v>68</v>
      </c>
      <c r="T5521" s="1" t="s">
        <v>8708</v>
      </c>
      <c r="Y5521" s="1" t="s">
        <v>4026</v>
      </c>
      <c r="Z5521" s="1" t="s">
        <v>9385</v>
      </c>
      <c r="AC5521" s="1">
        <v>4</v>
      </c>
      <c r="AD5521" s="1" t="s">
        <v>105</v>
      </c>
      <c r="AE5521" s="1" t="s">
        <v>11518</v>
      </c>
    </row>
    <row r="5522" spans="1:73" ht="13.5" customHeight="1">
      <c r="A5522" s="3" t="str">
        <f>HYPERLINK("http://kyu.snu.ac.kr/sdhj/index.jsp?type=hj/GK14605_00IH_0001_0095.jpg","1720_각북면_95")</f>
        <v>1720_각북면_95</v>
      </c>
      <c r="B5522" s="2">
        <v>1720</v>
      </c>
      <c r="C5522" s="2" t="s">
        <v>15637</v>
      </c>
      <c r="D5522" s="2" t="s">
        <v>15638</v>
      </c>
      <c r="E5522" s="2">
        <v>5521</v>
      </c>
      <c r="F5522" s="1">
        <v>23</v>
      </c>
      <c r="G5522" s="1" t="s">
        <v>7940</v>
      </c>
      <c r="H5522" s="1" t="s">
        <v>8498</v>
      </c>
      <c r="I5522" s="1">
        <v>5</v>
      </c>
      <c r="L5522" s="1">
        <v>1</v>
      </c>
      <c r="M5522" s="2" t="s">
        <v>8039</v>
      </c>
      <c r="N5522" s="2" t="s">
        <v>18779</v>
      </c>
      <c r="S5522" s="1" t="s">
        <v>68</v>
      </c>
      <c r="T5522" s="1" t="s">
        <v>8708</v>
      </c>
      <c r="Y5522" s="1" t="s">
        <v>8042</v>
      </c>
      <c r="Z5522" s="1" t="s">
        <v>9425</v>
      </c>
      <c r="AC5522" s="1">
        <v>1</v>
      </c>
      <c r="AD5522" s="1" t="s">
        <v>107</v>
      </c>
      <c r="AE5522" s="1" t="s">
        <v>11521</v>
      </c>
      <c r="AF5522" s="1" t="s">
        <v>135</v>
      </c>
      <c r="AG5522" s="1" t="s">
        <v>11569</v>
      </c>
    </row>
    <row r="5523" spans="1:73" ht="13.5" customHeight="1">
      <c r="A5523" s="3" t="str">
        <f>HYPERLINK("http://kyu.snu.ac.kr/sdhj/index.jsp?type=hj/GK14605_00IH_0001_0095.jpg","1720_각북면_95")</f>
        <v>1720_각북면_95</v>
      </c>
      <c r="B5523" s="2">
        <v>1720</v>
      </c>
      <c r="C5523" s="2" t="s">
        <v>15715</v>
      </c>
      <c r="D5523" s="2" t="s">
        <v>15716</v>
      </c>
      <c r="E5523" s="2">
        <v>5522</v>
      </c>
      <c r="F5523" s="1">
        <v>23</v>
      </c>
      <c r="G5523" s="1" t="s">
        <v>7940</v>
      </c>
      <c r="H5523" s="1" t="s">
        <v>8498</v>
      </c>
      <c r="I5523" s="1">
        <v>5</v>
      </c>
      <c r="L5523" s="1">
        <v>2</v>
      </c>
      <c r="M5523" s="2" t="s">
        <v>18780</v>
      </c>
      <c r="N5523" s="2" t="s">
        <v>18781</v>
      </c>
      <c r="T5523" s="1" t="s">
        <v>15624</v>
      </c>
      <c r="U5523" s="1" t="s">
        <v>309</v>
      </c>
      <c r="V5523" s="1" t="s">
        <v>8836</v>
      </c>
      <c r="W5523" s="1" t="s">
        <v>967</v>
      </c>
      <c r="X5523" s="1" t="s">
        <v>9279</v>
      </c>
      <c r="Y5523" s="1" t="s">
        <v>5516</v>
      </c>
      <c r="Z5523" s="1" t="s">
        <v>9424</v>
      </c>
      <c r="AC5523" s="1">
        <v>57</v>
      </c>
      <c r="AD5523" s="1" t="s">
        <v>1067</v>
      </c>
      <c r="AE5523" s="1" t="s">
        <v>11318</v>
      </c>
      <c r="AJ5523" s="1" t="s">
        <v>17</v>
      </c>
      <c r="AK5523" s="1" t="s">
        <v>11718</v>
      </c>
      <c r="AL5523" s="1" t="s">
        <v>241</v>
      </c>
      <c r="AM5523" s="1" t="s">
        <v>11687</v>
      </c>
      <c r="AT5523" s="1" t="s">
        <v>88</v>
      </c>
      <c r="AU5523" s="1" t="s">
        <v>8828</v>
      </c>
      <c r="AV5523" s="1" t="s">
        <v>8043</v>
      </c>
      <c r="AW5523" s="1" t="s">
        <v>11009</v>
      </c>
      <c r="BG5523" s="1" t="s">
        <v>88</v>
      </c>
      <c r="BH5523" s="1" t="s">
        <v>8828</v>
      </c>
      <c r="BI5523" s="1" t="s">
        <v>311</v>
      </c>
      <c r="BJ5523" s="1" t="s">
        <v>12096</v>
      </c>
      <c r="BK5523" s="1" t="s">
        <v>88</v>
      </c>
      <c r="BL5523" s="1" t="s">
        <v>8828</v>
      </c>
      <c r="BM5523" s="1" t="s">
        <v>2621</v>
      </c>
      <c r="BN5523" s="1" t="s">
        <v>12043</v>
      </c>
      <c r="BO5523" s="1" t="s">
        <v>88</v>
      </c>
      <c r="BP5523" s="1" t="s">
        <v>8828</v>
      </c>
      <c r="BQ5523" s="1" t="s">
        <v>8044</v>
      </c>
      <c r="BR5523" s="1" t="s">
        <v>14043</v>
      </c>
      <c r="BS5523" s="1" t="s">
        <v>158</v>
      </c>
      <c r="BT5523" s="1" t="s">
        <v>11647</v>
      </c>
    </row>
    <row r="5524" spans="1:73" ht="13.5" customHeight="1">
      <c r="A5524" s="3" t="str">
        <f>HYPERLINK("http://kyu.snu.ac.kr/sdhj/index.jsp?type=hj/GK14605_00IH_0001_0095.jpg","1720_각북면_95")</f>
        <v>1720_각북면_95</v>
      </c>
      <c r="B5524" s="2">
        <v>1720</v>
      </c>
      <c r="C5524" s="2" t="s">
        <v>15666</v>
      </c>
      <c r="D5524" s="2" t="s">
        <v>15667</v>
      </c>
      <c r="E5524" s="2">
        <v>5523</v>
      </c>
      <c r="F5524" s="1">
        <v>23</v>
      </c>
      <c r="G5524" s="1" t="s">
        <v>7940</v>
      </c>
      <c r="H5524" s="1" t="s">
        <v>8498</v>
      </c>
      <c r="I5524" s="1">
        <v>5</v>
      </c>
      <c r="L5524" s="1">
        <v>2</v>
      </c>
      <c r="M5524" s="2" t="s">
        <v>18780</v>
      </c>
      <c r="N5524" s="2" t="s">
        <v>18781</v>
      </c>
      <c r="S5524" s="1" t="s">
        <v>226</v>
      </c>
      <c r="T5524" s="1" t="s">
        <v>8709</v>
      </c>
      <c r="Y5524" s="1" t="s">
        <v>53</v>
      </c>
      <c r="Z5524" s="1" t="s">
        <v>9315</v>
      </c>
      <c r="AC5524" s="1">
        <v>16</v>
      </c>
      <c r="AD5524" s="1" t="s">
        <v>160</v>
      </c>
      <c r="AE5524" s="1" t="s">
        <v>11534</v>
      </c>
    </row>
    <row r="5525" spans="1:73" ht="13.5" customHeight="1">
      <c r="A5525" s="3" t="str">
        <f>HYPERLINK("http://kyu.snu.ac.kr/sdhj/index.jsp?type=hj/GK14605_00IH_0001_0095.jpg","1720_각북면_95")</f>
        <v>1720_각북면_95</v>
      </c>
      <c r="B5525" s="2">
        <v>1720</v>
      </c>
      <c r="C5525" s="2" t="s">
        <v>15637</v>
      </c>
      <c r="D5525" s="2" t="s">
        <v>15638</v>
      </c>
      <c r="E5525" s="2">
        <v>5524</v>
      </c>
      <c r="F5525" s="1">
        <v>23</v>
      </c>
      <c r="G5525" s="1" t="s">
        <v>7940</v>
      </c>
      <c r="H5525" s="1" t="s">
        <v>8498</v>
      </c>
      <c r="I5525" s="1">
        <v>5</v>
      </c>
      <c r="L5525" s="1">
        <v>3</v>
      </c>
      <c r="M5525" s="2" t="s">
        <v>18782</v>
      </c>
      <c r="N5525" s="2" t="s">
        <v>18783</v>
      </c>
      <c r="T5525" s="1" t="s">
        <v>15624</v>
      </c>
      <c r="U5525" s="1" t="s">
        <v>8045</v>
      </c>
      <c r="V5525" s="1" t="s">
        <v>15520</v>
      </c>
      <c r="W5525" s="1" t="s">
        <v>166</v>
      </c>
      <c r="X5525" s="1" t="s">
        <v>9278</v>
      </c>
      <c r="Y5525" s="1" t="s">
        <v>216</v>
      </c>
      <c r="Z5525" s="1" t="s">
        <v>9423</v>
      </c>
      <c r="AC5525" s="1">
        <v>38</v>
      </c>
      <c r="AD5525" s="1" t="s">
        <v>316</v>
      </c>
      <c r="AE5525" s="1" t="s">
        <v>11519</v>
      </c>
      <c r="AJ5525" s="1" t="s">
        <v>17</v>
      </c>
      <c r="AK5525" s="1" t="s">
        <v>11718</v>
      </c>
      <c r="AL5525" s="1" t="s">
        <v>50</v>
      </c>
      <c r="AM5525" s="1" t="s">
        <v>15656</v>
      </c>
      <c r="AT5525" s="1" t="s">
        <v>88</v>
      </c>
      <c r="AU5525" s="1" t="s">
        <v>8828</v>
      </c>
      <c r="AV5525" s="1" t="s">
        <v>8046</v>
      </c>
      <c r="AW5525" s="1" t="s">
        <v>12025</v>
      </c>
      <c r="BG5525" s="1" t="s">
        <v>88</v>
      </c>
      <c r="BH5525" s="1" t="s">
        <v>8828</v>
      </c>
      <c r="BI5525" s="1" t="s">
        <v>8047</v>
      </c>
      <c r="BJ5525" s="1" t="s">
        <v>12024</v>
      </c>
      <c r="BK5525" s="1" t="s">
        <v>88</v>
      </c>
      <c r="BL5525" s="1" t="s">
        <v>8828</v>
      </c>
      <c r="BM5525" s="1" t="s">
        <v>1419</v>
      </c>
      <c r="BN5525" s="1" t="s">
        <v>9365</v>
      </c>
      <c r="BO5525" s="1" t="s">
        <v>88</v>
      </c>
      <c r="BP5525" s="1" t="s">
        <v>8828</v>
      </c>
      <c r="BQ5525" s="1" t="s">
        <v>8048</v>
      </c>
      <c r="BR5525" s="1" t="s">
        <v>14042</v>
      </c>
      <c r="BS5525" s="1" t="s">
        <v>96</v>
      </c>
      <c r="BT5525" s="1" t="s">
        <v>11726</v>
      </c>
    </row>
    <row r="5526" spans="1:73" ht="13.5" customHeight="1">
      <c r="A5526" s="3" t="str">
        <f>HYPERLINK("http://kyu.snu.ac.kr/sdhj/index.jsp?type=hj/GK14605_00IH_0001_0096.jpg","1720_각북면_96")</f>
        <v>1720_각북면_96</v>
      </c>
      <c r="B5526" s="2">
        <v>1720</v>
      </c>
      <c r="C5526" s="2" t="s">
        <v>15801</v>
      </c>
      <c r="D5526" s="2" t="s">
        <v>15802</v>
      </c>
      <c r="E5526" s="2">
        <v>5525</v>
      </c>
      <c r="F5526" s="1">
        <v>23</v>
      </c>
      <c r="G5526" s="1" t="s">
        <v>7940</v>
      </c>
      <c r="H5526" s="1" t="s">
        <v>8498</v>
      </c>
      <c r="I5526" s="1">
        <v>5</v>
      </c>
      <c r="L5526" s="1">
        <v>3</v>
      </c>
      <c r="M5526" s="2" t="s">
        <v>18782</v>
      </c>
      <c r="N5526" s="2" t="s">
        <v>18783</v>
      </c>
      <c r="S5526" s="1" t="s">
        <v>51</v>
      </c>
      <c r="T5526" s="1" t="s">
        <v>1413</v>
      </c>
      <c r="W5526" s="1" t="s">
        <v>38</v>
      </c>
      <c r="X5526" s="1" t="s">
        <v>15655</v>
      </c>
      <c r="Y5526" s="1" t="s">
        <v>53</v>
      </c>
      <c r="Z5526" s="1" t="s">
        <v>9315</v>
      </c>
      <c r="AC5526" s="1">
        <v>33</v>
      </c>
      <c r="AD5526" s="1" t="s">
        <v>151</v>
      </c>
      <c r="AE5526" s="1" t="s">
        <v>10802</v>
      </c>
      <c r="AJ5526" s="1" t="s">
        <v>17</v>
      </c>
      <c r="AK5526" s="1" t="s">
        <v>11718</v>
      </c>
      <c r="AL5526" s="1" t="s">
        <v>50</v>
      </c>
      <c r="AM5526" s="1" t="s">
        <v>15656</v>
      </c>
      <c r="AT5526" s="1" t="s">
        <v>161</v>
      </c>
      <c r="AU5526" s="1" t="s">
        <v>8861</v>
      </c>
      <c r="AV5526" s="1" t="s">
        <v>1188</v>
      </c>
      <c r="AW5526" s="1" t="s">
        <v>10651</v>
      </c>
      <c r="BG5526" s="1" t="s">
        <v>88</v>
      </c>
      <c r="BH5526" s="1" t="s">
        <v>8828</v>
      </c>
      <c r="BI5526" s="1" t="s">
        <v>14799</v>
      </c>
      <c r="BJ5526" s="1" t="s">
        <v>16071</v>
      </c>
      <c r="BK5526" s="1" t="s">
        <v>88</v>
      </c>
      <c r="BL5526" s="1" t="s">
        <v>8828</v>
      </c>
      <c r="BM5526" s="1" t="s">
        <v>8049</v>
      </c>
      <c r="BN5526" s="1" t="s">
        <v>12323</v>
      </c>
      <c r="BO5526" s="1" t="s">
        <v>88</v>
      </c>
      <c r="BP5526" s="1" t="s">
        <v>8828</v>
      </c>
      <c r="BQ5526" s="1" t="s">
        <v>19020</v>
      </c>
      <c r="BR5526" s="1" t="s">
        <v>17663</v>
      </c>
      <c r="BS5526" s="1" t="s">
        <v>50</v>
      </c>
      <c r="BT5526" s="1" t="s">
        <v>17478</v>
      </c>
    </row>
    <row r="5527" spans="1:73" ht="13.5" customHeight="1">
      <c r="A5527" s="3" t="str">
        <f>HYPERLINK("http://kyu.snu.ac.kr/sdhj/index.jsp?type=hj/GK14605_00IH_0001_0096.jpg","1720_각북면_96")</f>
        <v>1720_각북면_96</v>
      </c>
      <c r="B5527" s="2">
        <v>1720</v>
      </c>
      <c r="C5527" s="2" t="s">
        <v>16449</v>
      </c>
      <c r="D5527" s="2" t="s">
        <v>16450</v>
      </c>
      <c r="E5527" s="2">
        <v>5526</v>
      </c>
      <c r="F5527" s="1">
        <v>23</v>
      </c>
      <c r="G5527" s="1" t="s">
        <v>7940</v>
      </c>
      <c r="H5527" s="1" t="s">
        <v>8498</v>
      </c>
      <c r="I5527" s="1">
        <v>5</v>
      </c>
      <c r="L5527" s="1">
        <v>3</v>
      </c>
      <c r="M5527" s="2" t="s">
        <v>18782</v>
      </c>
      <c r="N5527" s="2" t="s">
        <v>18783</v>
      </c>
      <c r="S5527" s="1" t="s">
        <v>190</v>
      </c>
      <c r="T5527" s="1" t="s">
        <v>8713</v>
      </c>
      <c r="Y5527" s="1" t="s">
        <v>2859</v>
      </c>
      <c r="Z5527" s="1" t="s">
        <v>9422</v>
      </c>
      <c r="AC5527" s="1">
        <v>7</v>
      </c>
      <c r="AD5527" s="1" t="s">
        <v>454</v>
      </c>
      <c r="AE5527" s="1" t="s">
        <v>11543</v>
      </c>
    </row>
    <row r="5528" spans="1:73" ht="13.5" customHeight="1">
      <c r="A5528" s="3" t="str">
        <f>HYPERLINK("http://kyu.snu.ac.kr/sdhj/index.jsp?type=hj/GK14605_00IH_0001_0096.jpg","1720_각북면_96")</f>
        <v>1720_각북면_96</v>
      </c>
      <c r="B5528" s="2">
        <v>1720</v>
      </c>
      <c r="C5528" s="2" t="s">
        <v>15637</v>
      </c>
      <c r="D5528" s="2" t="s">
        <v>15638</v>
      </c>
      <c r="E5528" s="2">
        <v>5527</v>
      </c>
      <c r="F5528" s="1">
        <v>23</v>
      </c>
      <c r="G5528" s="1" t="s">
        <v>7940</v>
      </c>
      <c r="H5528" s="1" t="s">
        <v>8498</v>
      </c>
      <c r="I5528" s="1">
        <v>5</v>
      </c>
      <c r="L5528" s="1">
        <v>3</v>
      </c>
      <c r="M5528" s="2" t="s">
        <v>18782</v>
      </c>
      <c r="N5528" s="2" t="s">
        <v>18783</v>
      </c>
      <c r="S5528" s="1" t="s">
        <v>68</v>
      </c>
      <c r="T5528" s="1" t="s">
        <v>8708</v>
      </c>
      <c r="Y5528" s="1" t="s">
        <v>8050</v>
      </c>
      <c r="Z5528" s="1" t="s">
        <v>9421</v>
      </c>
      <c r="AC5528" s="1">
        <v>3</v>
      </c>
      <c r="AD5528" s="1" t="s">
        <v>561</v>
      </c>
      <c r="AE5528" s="1" t="s">
        <v>11535</v>
      </c>
      <c r="AG5528" s="1" t="s">
        <v>15646</v>
      </c>
    </row>
    <row r="5529" spans="1:73" ht="13.5" customHeight="1">
      <c r="A5529" s="3" t="str">
        <f>HYPERLINK("http://kyu.snu.ac.kr/sdhj/index.jsp?type=hj/GK14605_00IH_0001_0096.jpg","1720_각북면_96")</f>
        <v>1720_각북면_96</v>
      </c>
      <c r="B5529" s="2">
        <v>1720</v>
      </c>
      <c r="C5529" s="2" t="s">
        <v>15637</v>
      </c>
      <c r="D5529" s="2" t="s">
        <v>15638</v>
      </c>
      <c r="E5529" s="2">
        <v>5528</v>
      </c>
      <c r="F5529" s="1">
        <v>23</v>
      </c>
      <c r="G5529" s="1" t="s">
        <v>7940</v>
      </c>
      <c r="H5529" s="1" t="s">
        <v>8498</v>
      </c>
      <c r="I5529" s="1">
        <v>5</v>
      </c>
      <c r="L5529" s="1">
        <v>3</v>
      </c>
      <c r="M5529" s="2" t="s">
        <v>18782</v>
      </c>
      <c r="N5529" s="2" t="s">
        <v>18783</v>
      </c>
      <c r="S5529" s="1" t="s">
        <v>68</v>
      </c>
      <c r="T5529" s="1" t="s">
        <v>8708</v>
      </c>
      <c r="Y5529" s="1" t="s">
        <v>53</v>
      </c>
      <c r="Z5529" s="1" t="s">
        <v>9315</v>
      </c>
      <c r="AC5529" s="1">
        <v>1</v>
      </c>
      <c r="AD5529" s="1" t="s">
        <v>107</v>
      </c>
      <c r="AE5529" s="1" t="s">
        <v>11521</v>
      </c>
      <c r="AF5529" s="1" t="s">
        <v>15466</v>
      </c>
      <c r="AG5529" s="1" t="s">
        <v>16224</v>
      </c>
    </row>
    <row r="5530" spans="1:73" ht="13.5" customHeight="1">
      <c r="A5530" s="3" t="str">
        <f>HYPERLINK("http://kyu.snu.ac.kr/sdhj/index.jsp?type=hj/GK14605_00IH_0001_0096.jpg","1720_각북면_96")</f>
        <v>1720_각북면_96</v>
      </c>
      <c r="B5530" s="2">
        <v>1720</v>
      </c>
      <c r="C5530" s="2" t="s">
        <v>15637</v>
      </c>
      <c r="D5530" s="2" t="s">
        <v>15638</v>
      </c>
      <c r="E5530" s="2">
        <v>5529</v>
      </c>
      <c r="F5530" s="1">
        <v>23</v>
      </c>
      <c r="G5530" s="1" t="s">
        <v>7940</v>
      </c>
      <c r="H5530" s="1" t="s">
        <v>8498</v>
      </c>
      <c r="I5530" s="1">
        <v>5</v>
      </c>
      <c r="L5530" s="1">
        <v>4</v>
      </c>
      <c r="M5530" s="2" t="s">
        <v>18784</v>
      </c>
      <c r="N5530" s="2" t="s">
        <v>18785</v>
      </c>
      <c r="T5530" s="1" t="s">
        <v>15624</v>
      </c>
      <c r="U5530" s="1" t="s">
        <v>233</v>
      </c>
      <c r="V5530" s="1" t="s">
        <v>8848</v>
      </c>
      <c r="W5530" s="1" t="s">
        <v>166</v>
      </c>
      <c r="X5530" s="1" t="s">
        <v>9278</v>
      </c>
      <c r="Y5530" s="1" t="s">
        <v>900</v>
      </c>
      <c r="Z5530" s="1" t="s">
        <v>9420</v>
      </c>
      <c r="AC5530" s="1">
        <v>75</v>
      </c>
      <c r="AD5530" s="1" t="s">
        <v>563</v>
      </c>
      <c r="AE5530" s="1" t="s">
        <v>9669</v>
      </c>
      <c r="AJ5530" s="1" t="s">
        <v>17</v>
      </c>
      <c r="AK5530" s="1" t="s">
        <v>11718</v>
      </c>
      <c r="AL5530" s="1" t="s">
        <v>50</v>
      </c>
      <c r="AM5530" s="1" t="s">
        <v>15656</v>
      </c>
      <c r="AT5530" s="1" t="s">
        <v>88</v>
      </c>
      <c r="AU5530" s="1" t="s">
        <v>8828</v>
      </c>
      <c r="AV5530" s="1" t="s">
        <v>8047</v>
      </c>
      <c r="AW5530" s="1" t="s">
        <v>12024</v>
      </c>
      <c r="BG5530" s="1" t="s">
        <v>88</v>
      </c>
      <c r="BH5530" s="1" t="s">
        <v>8828</v>
      </c>
      <c r="BI5530" s="1" t="s">
        <v>1419</v>
      </c>
      <c r="BJ5530" s="1" t="s">
        <v>9365</v>
      </c>
      <c r="BK5530" s="1" t="s">
        <v>88</v>
      </c>
      <c r="BL5530" s="1" t="s">
        <v>8828</v>
      </c>
      <c r="BM5530" s="1" t="s">
        <v>4562</v>
      </c>
      <c r="BN5530" s="1" t="s">
        <v>12438</v>
      </c>
      <c r="BO5530" s="1" t="s">
        <v>88</v>
      </c>
      <c r="BP5530" s="1" t="s">
        <v>8828</v>
      </c>
      <c r="BQ5530" s="1" t="s">
        <v>8051</v>
      </c>
      <c r="BR5530" s="1" t="s">
        <v>14041</v>
      </c>
      <c r="BS5530" s="1" t="s">
        <v>96</v>
      </c>
      <c r="BT5530" s="1" t="s">
        <v>11726</v>
      </c>
    </row>
    <row r="5531" spans="1:73" ht="13.5" customHeight="1">
      <c r="A5531" s="3" t="str">
        <f>HYPERLINK("http://kyu.snu.ac.kr/sdhj/index.jsp?type=hj/GK14605_00IH_0001_0096.jpg","1720_각북면_96")</f>
        <v>1720_각북면_96</v>
      </c>
      <c r="B5531" s="2">
        <v>1720</v>
      </c>
      <c r="C5531" s="2" t="s">
        <v>15752</v>
      </c>
      <c r="D5531" s="2" t="s">
        <v>15753</v>
      </c>
      <c r="E5531" s="2">
        <v>5530</v>
      </c>
      <c r="F5531" s="1">
        <v>23</v>
      </c>
      <c r="G5531" s="1" t="s">
        <v>7940</v>
      </c>
      <c r="H5531" s="1" t="s">
        <v>8498</v>
      </c>
      <c r="I5531" s="1">
        <v>5</v>
      </c>
      <c r="L5531" s="1">
        <v>4</v>
      </c>
      <c r="M5531" s="2" t="s">
        <v>18784</v>
      </c>
      <c r="N5531" s="2" t="s">
        <v>18785</v>
      </c>
      <c r="S5531" s="1" t="s">
        <v>51</v>
      </c>
      <c r="T5531" s="1" t="s">
        <v>1413</v>
      </c>
      <c r="W5531" s="1" t="s">
        <v>310</v>
      </c>
      <c r="X5531" s="1" t="s">
        <v>9263</v>
      </c>
      <c r="Y5531" s="1" t="s">
        <v>53</v>
      </c>
      <c r="Z5531" s="1" t="s">
        <v>9315</v>
      </c>
      <c r="AC5531" s="1">
        <v>77</v>
      </c>
      <c r="AD5531" s="1" t="s">
        <v>69</v>
      </c>
      <c r="AE5531" s="1" t="s">
        <v>11560</v>
      </c>
      <c r="AJ5531" s="1" t="s">
        <v>17</v>
      </c>
      <c r="AK5531" s="1" t="s">
        <v>11718</v>
      </c>
      <c r="AL5531" s="1" t="s">
        <v>511</v>
      </c>
      <c r="AM5531" s="1" t="s">
        <v>15761</v>
      </c>
      <c r="AT5531" s="1" t="s">
        <v>88</v>
      </c>
      <c r="AU5531" s="1" t="s">
        <v>8828</v>
      </c>
      <c r="AV5531" s="1" t="s">
        <v>1638</v>
      </c>
      <c r="AW5531" s="1" t="s">
        <v>9811</v>
      </c>
      <c r="BG5531" s="1" t="s">
        <v>88</v>
      </c>
      <c r="BH5531" s="1" t="s">
        <v>8828</v>
      </c>
      <c r="BI5531" s="1" t="s">
        <v>1623</v>
      </c>
      <c r="BJ5531" s="1" t="s">
        <v>10760</v>
      </c>
      <c r="BK5531" s="1" t="s">
        <v>88</v>
      </c>
      <c r="BL5531" s="1" t="s">
        <v>8828</v>
      </c>
      <c r="BM5531" s="1" t="s">
        <v>6548</v>
      </c>
      <c r="BN5531" s="1" t="s">
        <v>13146</v>
      </c>
      <c r="BO5531" s="1" t="s">
        <v>88</v>
      </c>
      <c r="BP5531" s="1" t="s">
        <v>8828</v>
      </c>
      <c r="BQ5531" s="1" t="s">
        <v>5637</v>
      </c>
      <c r="BR5531" s="1" t="s">
        <v>14040</v>
      </c>
      <c r="BS5531" s="1" t="s">
        <v>158</v>
      </c>
      <c r="BT5531" s="1" t="s">
        <v>11647</v>
      </c>
    </row>
    <row r="5532" spans="1:73" ht="13.5" customHeight="1">
      <c r="A5532" s="3" t="str">
        <f>HYPERLINK("http://kyu.snu.ac.kr/sdhj/index.jsp?type=hj/GK14605_00IH_0001_0096.jpg","1720_각북면_96")</f>
        <v>1720_각북면_96</v>
      </c>
      <c r="B5532" s="2">
        <v>1720</v>
      </c>
      <c r="C5532" s="2" t="s">
        <v>15678</v>
      </c>
      <c r="D5532" s="2" t="s">
        <v>15679</v>
      </c>
      <c r="E5532" s="2">
        <v>5531</v>
      </c>
      <c r="F5532" s="1">
        <v>23</v>
      </c>
      <c r="G5532" s="1" t="s">
        <v>7940</v>
      </c>
      <c r="H5532" s="1" t="s">
        <v>8498</v>
      </c>
      <c r="I5532" s="1">
        <v>5</v>
      </c>
      <c r="L5532" s="1">
        <v>4</v>
      </c>
      <c r="M5532" s="2" t="s">
        <v>18784</v>
      </c>
      <c r="N5532" s="2" t="s">
        <v>18785</v>
      </c>
      <c r="S5532" s="1" t="s">
        <v>2938</v>
      </c>
      <c r="T5532" s="1" t="s">
        <v>8726</v>
      </c>
      <c r="Y5532" s="1" t="s">
        <v>14886</v>
      </c>
      <c r="Z5532" s="1" t="s">
        <v>15506</v>
      </c>
      <c r="AC5532" s="1">
        <v>13</v>
      </c>
      <c r="AD5532" s="1" t="s">
        <v>229</v>
      </c>
      <c r="AE5532" s="1" t="s">
        <v>11524</v>
      </c>
      <c r="AF5532" s="1" t="s">
        <v>135</v>
      </c>
      <c r="AG5532" s="1" t="s">
        <v>11569</v>
      </c>
    </row>
    <row r="5533" spans="1:73" ht="13.5" customHeight="1">
      <c r="A5533" s="3" t="str">
        <f>HYPERLINK("http://kyu.snu.ac.kr/sdhj/index.jsp?type=hj/GK14605_00IH_0001_0096.jpg","1720_각북면_96")</f>
        <v>1720_각북면_96</v>
      </c>
      <c r="B5533" s="2">
        <v>1720</v>
      </c>
      <c r="C5533" s="2" t="s">
        <v>17465</v>
      </c>
      <c r="D5533" s="2" t="s">
        <v>17466</v>
      </c>
      <c r="E5533" s="2">
        <v>5532</v>
      </c>
      <c r="F5533" s="1">
        <v>23</v>
      </c>
      <c r="G5533" s="1" t="s">
        <v>7940</v>
      </c>
      <c r="H5533" s="1" t="s">
        <v>8498</v>
      </c>
      <c r="I5533" s="1">
        <v>5</v>
      </c>
      <c r="L5533" s="1">
        <v>5</v>
      </c>
      <c r="M5533" s="2" t="s">
        <v>8053</v>
      </c>
      <c r="N5533" s="2" t="s">
        <v>9419</v>
      </c>
      <c r="T5533" s="1" t="s">
        <v>15624</v>
      </c>
      <c r="U5533" s="1" t="s">
        <v>8052</v>
      </c>
      <c r="V5533" s="1" t="s">
        <v>8856</v>
      </c>
      <c r="Y5533" s="1" t="s">
        <v>8053</v>
      </c>
      <c r="Z5533" s="1" t="s">
        <v>9419</v>
      </c>
      <c r="AC5533" s="1">
        <v>39</v>
      </c>
      <c r="AD5533" s="1" t="s">
        <v>119</v>
      </c>
      <c r="AE5533" s="1" t="s">
        <v>9334</v>
      </c>
      <c r="AJ5533" s="1" t="s">
        <v>17</v>
      </c>
      <c r="AK5533" s="1" t="s">
        <v>11718</v>
      </c>
      <c r="AL5533" s="1" t="s">
        <v>921</v>
      </c>
      <c r="AM5533" s="1" t="s">
        <v>11727</v>
      </c>
      <c r="AN5533" s="1" t="s">
        <v>280</v>
      </c>
      <c r="AO5533" s="1" t="s">
        <v>9917</v>
      </c>
      <c r="AR5533" s="1" t="s">
        <v>8054</v>
      </c>
      <c r="AS5533" s="1" t="s">
        <v>11809</v>
      </c>
      <c r="AT5533" s="1" t="s">
        <v>88</v>
      </c>
      <c r="AU5533" s="1" t="s">
        <v>8828</v>
      </c>
      <c r="AV5533" s="1" t="s">
        <v>18920</v>
      </c>
      <c r="AW5533" s="1" t="s">
        <v>17664</v>
      </c>
      <c r="BB5533" s="1" t="s">
        <v>274</v>
      </c>
      <c r="BC5533" s="1" t="s">
        <v>8855</v>
      </c>
      <c r="BD5533" s="1" t="s">
        <v>4707</v>
      </c>
      <c r="BE5533" s="1" t="s">
        <v>9418</v>
      </c>
      <c r="BG5533" s="1" t="s">
        <v>88</v>
      </c>
      <c r="BH5533" s="1" t="s">
        <v>8828</v>
      </c>
      <c r="BI5533" s="1" t="s">
        <v>8055</v>
      </c>
      <c r="BJ5533" s="1" t="s">
        <v>13014</v>
      </c>
      <c r="BK5533" s="1" t="s">
        <v>88</v>
      </c>
      <c r="BL5533" s="1" t="s">
        <v>8828</v>
      </c>
      <c r="BM5533" s="1" t="s">
        <v>303</v>
      </c>
      <c r="BN5533" s="1" t="s">
        <v>13204</v>
      </c>
      <c r="BO5533" s="1" t="s">
        <v>269</v>
      </c>
      <c r="BP5533" s="1" t="s">
        <v>8873</v>
      </c>
      <c r="BQ5533" s="1" t="s">
        <v>1823</v>
      </c>
      <c r="BR5533" s="1" t="s">
        <v>11031</v>
      </c>
      <c r="BS5533" s="1" t="s">
        <v>96</v>
      </c>
      <c r="BT5533" s="1" t="s">
        <v>11726</v>
      </c>
    </row>
    <row r="5534" spans="1:73" ht="13.5" customHeight="1">
      <c r="A5534" s="3" t="str">
        <f>HYPERLINK("http://kyu.snu.ac.kr/sdhj/index.jsp?type=hj/GK14605_00IH_0001_0096.jpg","1720_각북면_96")</f>
        <v>1720_각북면_96</v>
      </c>
      <c r="B5534" s="2">
        <v>1720</v>
      </c>
      <c r="C5534" s="2" t="s">
        <v>17665</v>
      </c>
      <c r="D5534" s="2" t="s">
        <v>17666</v>
      </c>
      <c r="E5534" s="2">
        <v>5533</v>
      </c>
      <c r="F5534" s="1">
        <v>23</v>
      </c>
      <c r="G5534" s="1" t="s">
        <v>7940</v>
      </c>
      <c r="H5534" s="1" t="s">
        <v>8498</v>
      </c>
      <c r="I5534" s="1">
        <v>5</v>
      </c>
      <c r="L5534" s="1">
        <v>5</v>
      </c>
      <c r="M5534" s="2" t="s">
        <v>8053</v>
      </c>
      <c r="N5534" s="2" t="s">
        <v>9419</v>
      </c>
      <c r="S5534" s="1" t="s">
        <v>127</v>
      </c>
      <c r="T5534" s="1" t="s">
        <v>8714</v>
      </c>
      <c r="U5534" s="1" t="s">
        <v>274</v>
      </c>
      <c r="V5534" s="1" t="s">
        <v>8855</v>
      </c>
      <c r="Y5534" s="1" t="s">
        <v>4707</v>
      </c>
      <c r="Z5534" s="1" t="s">
        <v>9418</v>
      </c>
      <c r="AC5534" s="1">
        <v>73</v>
      </c>
      <c r="AD5534" s="1" t="s">
        <v>229</v>
      </c>
      <c r="AE5534" s="1" t="s">
        <v>11524</v>
      </c>
    </row>
    <row r="5535" spans="1:73" ht="13.5" customHeight="1">
      <c r="A5535" s="3" t="str">
        <f>HYPERLINK("http://kyu.snu.ac.kr/sdhj/index.jsp?type=hj/GK14605_00IH_0001_0096.jpg","1720_각북면_96")</f>
        <v>1720_각북면_96</v>
      </c>
      <c r="B5535" s="2">
        <v>1720</v>
      </c>
      <c r="C5535" s="2" t="s">
        <v>15637</v>
      </c>
      <c r="D5535" s="2" t="s">
        <v>15638</v>
      </c>
      <c r="E5535" s="2">
        <v>5534</v>
      </c>
      <c r="F5535" s="1">
        <v>23</v>
      </c>
      <c r="G5535" s="1" t="s">
        <v>7940</v>
      </c>
      <c r="H5535" s="1" t="s">
        <v>8498</v>
      </c>
      <c r="I5535" s="1">
        <v>5</v>
      </c>
      <c r="L5535" s="1">
        <v>5</v>
      </c>
      <c r="M5535" s="2" t="s">
        <v>8053</v>
      </c>
      <c r="N5535" s="2" t="s">
        <v>9419</v>
      </c>
      <c r="S5535" s="1" t="s">
        <v>51</v>
      </c>
      <c r="T5535" s="1" t="s">
        <v>1413</v>
      </c>
      <c r="U5535" s="1" t="s">
        <v>278</v>
      </c>
      <c r="V5535" s="1" t="s">
        <v>8843</v>
      </c>
      <c r="Y5535" s="1" t="s">
        <v>4292</v>
      </c>
      <c r="Z5535" s="1" t="s">
        <v>9417</v>
      </c>
      <c r="AC5535" s="1">
        <v>32</v>
      </c>
      <c r="AD5535" s="1" t="s">
        <v>823</v>
      </c>
      <c r="AE5535" s="1" t="s">
        <v>11532</v>
      </c>
      <c r="AJ5535" s="1" t="s">
        <v>17</v>
      </c>
      <c r="AK5535" s="1" t="s">
        <v>11718</v>
      </c>
      <c r="AL5535" s="1" t="s">
        <v>241</v>
      </c>
      <c r="AM5535" s="1" t="s">
        <v>11687</v>
      </c>
      <c r="AN5535" s="1" t="s">
        <v>280</v>
      </c>
      <c r="AO5535" s="1" t="s">
        <v>9917</v>
      </c>
      <c r="AR5535" s="1" t="s">
        <v>8054</v>
      </c>
      <c r="AS5535" s="1" t="s">
        <v>11809</v>
      </c>
      <c r="AT5535" s="1" t="s">
        <v>269</v>
      </c>
      <c r="AU5535" s="1" t="s">
        <v>8873</v>
      </c>
      <c r="AV5535" s="1" t="s">
        <v>8056</v>
      </c>
      <c r="AW5535" s="1" t="s">
        <v>12023</v>
      </c>
      <c r="BB5535" s="1" t="s">
        <v>274</v>
      </c>
      <c r="BC5535" s="1" t="s">
        <v>8855</v>
      </c>
      <c r="BD5535" s="1" t="s">
        <v>19021</v>
      </c>
      <c r="BE5535" s="1" t="s">
        <v>12778</v>
      </c>
      <c r="BG5535" s="1" t="s">
        <v>269</v>
      </c>
      <c r="BH5535" s="1" t="s">
        <v>8873</v>
      </c>
      <c r="BI5535" s="1" t="s">
        <v>113</v>
      </c>
      <c r="BJ5535" s="1" t="s">
        <v>11490</v>
      </c>
      <c r="BK5535" s="1" t="s">
        <v>269</v>
      </c>
      <c r="BL5535" s="1" t="s">
        <v>8873</v>
      </c>
      <c r="BM5535" s="1" t="s">
        <v>1580</v>
      </c>
      <c r="BN5535" s="1" t="s">
        <v>13415</v>
      </c>
      <c r="BO5535" s="1" t="s">
        <v>88</v>
      </c>
      <c r="BP5535" s="1" t="s">
        <v>8828</v>
      </c>
      <c r="BQ5535" s="1" t="s">
        <v>8057</v>
      </c>
      <c r="BR5535" s="1" t="s">
        <v>14039</v>
      </c>
      <c r="BS5535" s="1" t="s">
        <v>528</v>
      </c>
      <c r="BT5535" s="1" t="s">
        <v>11714</v>
      </c>
      <c r="BU5535" s="1" t="s">
        <v>4456</v>
      </c>
    </row>
    <row r="5536" spans="1:73" ht="13.5" customHeight="1">
      <c r="A5536" s="3" t="str">
        <f>HYPERLINK("http://kyu.snu.ac.kr/sdhj/index.jsp?type=hj/GK14605_00IH_0001_0096.jpg","1720_각북면_96")</f>
        <v>1720_각북면_96</v>
      </c>
      <c r="B5536" s="2">
        <v>1720</v>
      </c>
      <c r="C5536" s="2" t="s">
        <v>16401</v>
      </c>
      <c r="D5536" s="2" t="s">
        <v>16402</v>
      </c>
      <c r="E5536" s="2">
        <v>5535</v>
      </c>
      <c r="F5536" s="1">
        <v>23</v>
      </c>
      <c r="G5536" s="1" t="s">
        <v>7940</v>
      </c>
      <c r="H5536" s="1" t="s">
        <v>8498</v>
      </c>
      <c r="I5536" s="1">
        <v>5</v>
      </c>
      <c r="L5536" s="1">
        <v>5</v>
      </c>
      <c r="M5536" s="2" t="s">
        <v>8053</v>
      </c>
      <c r="N5536" s="2" t="s">
        <v>9419</v>
      </c>
      <c r="S5536" s="1" t="s">
        <v>226</v>
      </c>
      <c r="T5536" s="1" t="s">
        <v>8709</v>
      </c>
      <c r="Y5536" s="1" t="s">
        <v>53</v>
      </c>
      <c r="Z5536" s="1" t="s">
        <v>9315</v>
      </c>
      <c r="AC5536" s="1">
        <v>4</v>
      </c>
      <c r="AD5536" s="1" t="s">
        <v>105</v>
      </c>
      <c r="AE5536" s="1" t="s">
        <v>11518</v>
      </c>
      <c r="AF5536" s="1" t="s">
        <v>135</v>
      </c>
      <c r="AG5536" s="1" t="s">
        <v>11569</v>
      </c>
    </row>
    <row r="5537" spans="1:73" ht="13.5" customHeight="1">
      <c r="A5537" s="3" t="str">
        <f>HYPERLINK("http://kyu.snu.ac.kr/sdhj/index.jsp?type=hj/GK14605_00IH_0001_0096.jpg","1720_각북면_96")</f>
        <v>1720_각북면_96</v>
      </c>
      <c r="B5537" s="2">
        <v>1720</v>
      </c>
      <c r="C5537" s="2" t="s">
        <v>15637</v>
      </c>
      <c r="D5537" s="2" t="s">
        <v>15638</v>
      </c>
      <c r="E5537" s="2">
        <v>5536</v>
      </c>
      <c r="F5537" s="1">
        <v>24</v>
      </c>
      <c r="G5537" s="1" t="s">
        <v>8058</v>
      </c>
      <c r="H5537" s="1" t="s">
        <v>8497</v>
      </c>
      <c r="I5537" s="1">
        <v>1</v>
      </c>
      <c r="J5537" s="1" t="s">
        <v>8059</v>
      </c>
      <c r="K5537" s="1" t="s">
        <v>8524</v>
      </c>
      <c r="L5537" s="1">
        <v>1</v>
      </c>
      <c r="M5537" s="2" t="s">
        <v>8059</v>
      </c>
      <c r="N5537" s="2" t="s">
        <v>8524</v>
      </c>
      <c r="T5537" s="1" t="s">
        <v>15986</v>
      </c>
      <c r="U5537" s="1" t="s">
        <v>8060</v>
      </c>
      <c r="V5537" s="1" t="s">
        <v>17667</v>
      </c>
      <c r="W5537" s="1" t="s">
        <v>220</v>
      </c>
      <c r="X5537" s="1" t="s">
        <v>8720</v>
      </c>
      <c r="Y5537" s="1" t="s">
        <v>8061</v>
      </c>
      <c r="Z5537" s="1" t="s">
        <v>9416</v>
      </c>
      <c r="AC5537" s="1">
        <v>36</v>
      </c>
      <c r="AD5537" s="1" t="s">
        <v>341</v>
      </c>
      <c r="AE5537" s="1" t="s">
        <v>11544</v>
      </c>
      <c r="AJ5537" s="1" t="s">
        <v>17</v>
      </c>
      <c r="AK5537" s="1" t="s">
        <v>11718</v>
      </c>
      <c r="AL5537" s="1" t="s">
        <v>96</v>
      </c>
      <c r="AM5537" s="1" t="s">
        <v>11726</v>
      </c>
      <c r="AT5537" s="1" t="s">
        <v>88</v>
      </c>
      <c r="AU5537" s="1" t="s">
        <v>8828</v>
      </c>
      <c r="AV5537" s="1" t="s">
        <v>566</v>
      </c>
      <c r="AW5537" s="1" t="s">
        <v>9356</v>
      </c>
      <c r="BG5537" s="1" t="s">
        <v>88</v>
      </c>
      <c r="BH5537" s="1" t="s">
        <v>8828</v>
      </c>
      <c r="BI5537" s="1" t="s">
        <v>3447</v>
      </c>
      <c r="BJ5537" s="1" t="s">
        <v>9471</v>
      </c>
      <c r="BK5537" s="1" t="s">
        <v>88</v>
      </c>
      <c r="BL5537" s="1" t="s">
        <v>8828</v>
      </c>
      <c r="BM5537" s="1" t="s">
        <v>6548</v>
      </c>
      <c r="BN5537" s="1" t="s">
        <v>13146</v>
      </c>
      <c r="BO5537" s="1" t="s">
        <v>88</v>
      </c>
      <c r="BP5537" s="1" t="s">
        <v>8828</v>
      </c>
      <c r="BQ5537" s="1" t="s">
        <v>6087</v>
      </c>
      <c r="BR5537" s="1" t="s">
        <v>14038</v>
      </c>
      <c r="BS5537" s="1" t="s">
        <v>158</v>
      </c>
      <c r="BT5537" s="1" t="s">
        <v>11647</v>
      </c>
    </row>
    <row r="5538" spans="1:73" ht="13.5" customHeight="1">
      <c r="A5538" s="3" t="str">
        <f>HYPERLINK("http://kyu.snu.ac.kr/sdhj/index.jsp?type=hj/GK14605_00IH_0001_0096.jpg","1720_각북면_96")</f>
        <v>1720_각북면_96</v>
      </c>
      <c r="B5538" s="2">
        <v>1720</v>
      </c>
      <c r="C5538" s="2" t="s">
        <v>15643</v>
      </c>
      <c r="D5538" s="2" t="s">
        <v>15644</v>
      </c>
      <c r="E5538" s="2">
        <v>5537</v>
      </c>
      <c r="F5538" s="1">
        <v>24</v>
      </c>
      <c r="G5538" s="1" t="s">
        <v>8058</v>
      </c>
      <c r="H5538" s="1" t="s">
        <v>8497</v>
      </c>
      <c r="I5538" s="1">
        <v>1</v>
      </c>
      <c r="L5538" s="1">
        <v>1</v>
      </c>
      <c r="M5538" s="2" t="s">
        <v>8059</v>
      </c>
      <c r="N5538" s="2" t="s">
        <v>8524</v>
      </c>
      <c r="S5538" s="1" t="s">
        <v>51</v>
      </c>
      <c r="T5538" s="1" t="s">
        <v>1413</v>
      </c>
      <c r="W5538" s="1" t="s">
        <v>1307</v>
      </c>
      <c r="X5538" s="1" t="s">
        <v>9271</v>
      </c>
      <c r="Y5538" s="1" t="s">
        <v>53</v>
      </c>
      <c r="Z5538" s="1" t="s">
        <v>9315</v>
      </c>
      <c r="AC5538" s="1">
        <v>41</v>
      </c>
      <c r="AD5538" s="1" t="s">
        <v>211</v>
      </c>
      <c r="AE5538" s="1" t="s">
        <v>10681</v>
      </c>
      <c r="AJ5538" s="1" t="s">
        <v>17</v>
      </c>
      <c r="AK5538" s="1" t="s">
        <v>11718</v>
      </c>
      <c r="AL5538" s="1" t="s">
        <v>241</v>
      </c>
      <c r="AM5538" s="1" t="s">
        <v>11687</v>
      </c>
      <c r="AV5538" s="1" t="s">
        <v>8062</v>
      </c>
      <c r="AW5538" s="1" t="s">
        <v>9353</v>
      </c>
      <c r="BG5538" s="1" t="s">
        <v>88</v>
      </c>
      <c r="BH5538" s="1" t="s">
        <v>8828</v>
      </c>
      <c r="BI5538" s="1" t="s">
        <v>8063</v>
      </c>
      <c r="BJ5538" s="1" t="s">
        <v>13013</v>
      </c>
      <c r="BK5538" s="1" t="s">
        <v>88</v>
      </c>
      <c r="BL5538" s="1" t="s">
        <v>8828</v>
      </c>
      <c r="BM5538" s="1" t="s">
        <v>8064</v>
      </c>
      <c r="BN5538" s="1" t="s">
        <v>13591</v>
      </c>
      <c r="BO5538" s="1" t="s">
        <v>1987</v>
      </c>
      <c r="BP5538" s="1" t="s">
        <v>13525</v>
      </c>
      <c r="BQ5538" s="1" t="s">
        <v>8065</v>
      </c>
      <c r="BR5538" s="1" t="s">
        <v>14037</v>
      </c>
      <c r="BS5538" s="1" t="s">
        <v>158</v>
      </c>
      <c r="BT5538" s="1" t="s">
        <v>11647</v>
      </c>
    </row>
    <row r="5539" spans="1:73" ht="13.5" customHeight="1">
      <c r="A5539" s="3" t="str">
        <f>HYPERLINK("http://kyu.snu.ac.kr/sdhj/index.jsp?type=hj/GK14605_00IH_0001_0096.jpg","1720_각북면_96")</f>
        <v>1720_각북면_96</v>
      </c>
      <c r="B5539" s="2">
        <v>1720</v>
      </c>
      <c r="C5539" s="2" t="s">
        <v>15680</v>
      </c>
      <c r="D5539" s="2" t="s">
        <v>15681</v>
      </c>
      <c r="E5539" s="2">
        <v>5538</v>
      </c>
      <c r="F5539" s="1">
        <v>24</v>
      </c>
      <c r="G5539" s="1" t="s">
        <v>8058</v>
      </c>
      <c r="H5539" s="1" t="s">
        <v>8497</v>
      </c>
      <c r="I5539" s="1">
        <v>1</v>
      </c>
      <c r="L5539" s="1">
        <v>1</v>
      </c>
      <c r="M5539" s="2" t="s">
        <v>8059</v>
      </c>
      <c r="N5539" s="2" t="s">
        <v>8524</v>
      </c>
      <c r="S5539" s="1" t="s">
        <v>226</v>
      </c>
      <c r="T5539" s="1" t="s">
        <v>8709</v>
      </c>
      <c r="Y5539" s="1" t="s">
        <v>53</v>
      </c>
      <c r="Z5539" s="1" t="s">
        <v>9315</v>
      </c>
      <c r="AC5539" s="1">
        <v>4</v>
      </c>
      <c r="AD5539" s="1" t="s">
        <v>105</v>
      </c>
      <c r="AE5539" s="1" t="s">
        <v>11518</v>
      </c>
    </row>
    <row r="5540" spans="1:73" ht="13.5" customHeight="1">
      <c r="A5540" s="3" t="str">
        <f>HYPERLINK("http://kyu.snu.ac.kr/sdhj/index.jsp?type=hj/GK14605_00IH_0001_0096.jpg","1720_각북면_96")</f>
        <v>1720_각북면_96</v>
      </c>
      <c r="B5540" s="2">
        <v>1720</v>
      </c>
      <c r="C5540" s="2" t="s">
        <v>15637</v>
      </c>
      <c r="D5540" s="2" t="s">
        <v>15638</v>
      </c>
      <c r="E5540" s="2">
        <v>5539</v>
      </c>
      <c r="F5540" s="1">
        <v>24</v>
      </c>
      <c r="G5540" s="1" t="s">
        <v>8058</v>
      </c>
      <c r="H5540" s="1" t="s">
        <v>8497</v>
      </c>
      <c r="I5540" s="1">
        <v>1</v>
      </c>
      <c r="L5540" s="1">
        <v>1</v>
      </c>
      <c r="M5540" s="2" t="s">
        <v>8059</v>
      </c>
      <c r="N5540" s="2" t="s">
        <v>8524</v>
      </c>
      <c r="S5540" s="1" t="s">
        <v>68</v>
      </c>
      <c r="T5540" s="1" t="s">
        <v>8708</v>
      </c>
      <c r="Y5540" s="1" t="s">
        <v>53</v>
      </c>
      <c r="Z5540" s="1" t="s">
        <v>9315</v>
      </c>
      <c r="AC5540" s="1">
        <v>1</v>
      </c>
      <c r="AD5540" s="1" t="s">
        <v>107</v>
      </c>
      <c r="AE5540" s="1" t="s">
        <v>11521</v>
      </c>
      <c r="AF5540" s="1" t="s">
        <v>135</v>
      </c>
      <c r="AG5540" s="1" t="s">
        <v>11569</v>
      </c>
    </row>
    <row r="5541" spans="1:73" ht="13.5" customHeight="1">
      <c r="A5541" s="3" t="str">
        <f>HYPERLINK("http://kyu.snu.ac.kr/sdhj/index.jsp?type=hj/GK14605_00IH_0001_0096.jpg","1720_각북면_96")</f>
        <v>1720_각북면_96</v>
      </c>
      <c r="B5541" s="2">
        <v>1720</v>
      </c>
      <c r="C5541" s="2" t="s">
        <v>15637</v>
      </c>
      <c r="D5541" s="2" t="s">
        <v>15638</v>
      </c>
      <c r="E5541" s="2">
        <v>5540</v>
      </c>
      <c r="F5541" s="1">
        <v>24</v>
      </c>
      <c r="G5541" s="1" t="s">
        <v>8058</v>
      </c>
      <c r="H5541" s="1" t="s">
        <v>8497</v>
      </c>
      <c r="I5541" s="1">
        <v>1</v>
      </c>
      <c r="L5541" s="1">
        <v>2</v>
      </c>
      <c r="M5541" s="2" t="s">
        <v>18786</v>
      </c>
      <c r="N5541" s="2" t="s">
        <v>18787</v>
      </c>
      <c r="T5541" s="1" t="s">
        <v>15624</v>
      </c>
      <c r="U5541" s="1" t="s">
        <v>5073</v>
      </c>
      <c r="V5541" s="1" t="s">
        <v>8854</v>
      </c>
      <c r="W5541" s="1" t="s">
        <v>38</v>
      </c>
      <c r="X5541" s="1" t="s">
        <v>15655</v>
      </c>
      <c r="Y5541" s="1" t="s">
        <v>4480</v>
      </c>
      <c r="Z5541" s="1" t="s">
        <v>9415</v>
      </c>
      <c r="AC5541" s="1">
        <v>46</v>
      </c>
      <c r="AD5541" s="1" t="s">
        <v>40</v>
      </c>
      <c r="AE5541" s="1" t="s">
        <v>11562</v>
      </c>
      <c r="AJ5541" s="1" t="s">
        <v>17</v>
      </c>
      <c r="AK5541" s="1" t="s">
        <v>11718</v>
      </c>
      <c r="AL5541" s="1" t="s">
        <v>50</v>
      </c>
      <c r="AM5541" s="1" t="s">
        <v>15656</v>
      </c>
      <c r="AT5541" s="1" t="s">
        <v>88</v>
      </c>
      <c r="AU5541" s="1" t="s">
        <v>8828</v>
      </c>
      <c r="AV5541" s="1" t="s">
        <v>8066</v>
      </c>
      <c r="AW5541" s="1" t="s">
        <v>12022</v>
      </c>
      <c r="BG5541" s="1" t="s">
        <v>88</v>
      </c>
      <c r="BH5541" s="1" t="s">
        <v>8828</v>
      </c>
      <c r="BI5541" s="1" t="s">
        <v>1120</v>
      </c>
      <c r="BJ5541" s="1" t="s">
        <v>10747</v>
      </c>
      <c r="BK5541" s="1" t="s">
        <v>88</v>
      </c>
      <c r="BL5541" s="1" t="s">
        <v>8828</v>
      </c>
      <c r="BM5541" s="1" t="s">
        <v>3507</v>
      </c>
      <c r="BN5541" s="1" t="s">
        <v>13590</v>
      </c>
      <c r="BO5541" s="1" t="s">
        <v>48</v>
      </c>
      <c r="BP5541" s="1" t="s">
        <v>8899</v>
      </c>
      <c r="BQ5541" s="1" t="s">
        <v>8067</v>
      </c>
      <c r="BR5541" s="1" t="s">
        <v>14016</v>
      </c>
      <c r="BS5541" s="1" t="s">
        <v>96</v>
      </c>
      <c r="BT5541" s="1" t="s">
        <v>11726</v>
      </c>
    </row>
    <row r="5542" spans="1:73" ht="13.5" customHeight="1">
      <c r="A5542" s="3" t="str">
        <f>HYPERLINK("http://kyu.snu.ac.kr/sdhj/index.jsp?type=hj/GK14605_00IH_0001_0096.jpg","1720_각북면_96")</f>
        <v>1720_각북면_96</v>
      </c>
      <c r="B5542" s="2">
        <v>1720</v>
      </c>
      <c r="C5542" s="2" t="s">
        <v>15932</v>
      </c>
      <c r="D5542" s="2" t="s">
        <v>15933</v>
      </c>
      <c r="E5542" s="2">
        <v>5541</v>
      </c>
      <c r="F5542" s="1">
        <v>24</v>
      </c>
      <c r="G5542" s="1" t="s">
        <v>8058</v>
      </c>
      <c r="H5542" s="1" t="s">
        <v>8497</v>
      </c>
      <c r="I5542" s="1">
        <v>1</v>
      </c>
      <c r="L5542" s="1">
        <v>2</v>
      </c>
      <c r="M5542" s="2" t="s">
        <v>18786</v>
      </c>
      <c r="N5542" s="2" t="s">
        <v>18787</v>
      </c>
      <c r="S5542" s="1" t="s">
        <v>51</v>
      </c>
      <c r="T5542" s="1" t="s">
        <v>1413</v>
      </c>
      <c r="W5542" s="1" t="s">
        <v>2629</v>
      </c>
      <c r="X5542" s="1" t="s">
        <v>16335</v>
      </c>
      <c r="Y5542" s="1" t="s">
        <v>53</v>
      </c>
      <c r="Z5542" s="1" t="s">
        <v>9315</v>
      </c>
      <c r="AC5542" s="1">
        <v>43</v>
      </c>
      <c r="AD5542" s="1" t="s">
        <v>424</v>
      </c>
      <c r="AE5542" s="1" t="s">
        <v>11538</v>
      </c>
      <c r="AJ5542" s="1" t="s">
        <v>17</v>
      </c>
      <c r="AK5542" s="1" t="s">
        <v>11718</v>
      </c>
      <c r="AL5542" s="1" t="s">
        <v>202</v>
      </c>
      <c r="AM5542" s="1" t="s">
        <v>11631</v>
      </c>
      <c r="AT5542" s="1" t="s">
        <v>233</v>
      </c>
      <c r="AU5542" s="1" t="s">
        <v>8848</v>
      </c>
      <c r="AV5542" s="1" t="s">
        <v>1539</v>
      </c>
      <c r="AW5542" s="1" t="s">
        <v>11349</v>
      </c>
      <c r="BG5542" s="1" t="s">
        <v>48</v>
      </c>
      <c r="BH5542" s="1" t="s">
        <v>8899</v>
      </c>
      <c r="BI5542" s="1" t="s">
        <v>2563</v>
      </c>
      <c r="BJ5542" s="1" t="s">
        <v>12542</v>
      </c>
      <c r="BK5542" s="1" t="s">
        <v>88</v>
      </c>
      <c r="BL5542" s="1" t="s">
        <v>8828</v>
      </c>
      <c r="BM5542" s="1" t="s">
        <v>1126</v>
      </c>
      <c r="BN5542" s="1" t="s">
        <v>9476</v>
      </c>
      <c r="BO5542" s="1" t="s">
        <v>88</v>
      </c>
      <c r="BP5542" s="1" t="s">
        <v>8828</v>
      </c>
      <c r="BQ5542" s="1" t="s">
        <v>4538</v>
      </c>
      <c r="BR5542" s="1" t="s">
        <v>14036</v>
      </c>
      <c r="BS5542" s="1" t="s">
        <v>202</v>
      </c>
      <c r="BT5542" s="1" t="s">
        <v>11631</v>
      </c>
    </row>
    <row r="5543" spans="1:73" ht="13.5" customHeight="1">
      <c r="A5543" s="3" t="str">
        <f>HYPERLINK("http://kyu.snu.ac.kr/sdhj/index.jsp?type=hj/GK14605_00IH_0001_0096.jpg","1720_각북면_96")</f>
        <v>1720_각북면_96</v>
      </c>
      <c r="B5543" s="2">
        <v>1720</v>
      </c>
      <c r="C5543" s="2" t="s">
        <v>15678</v>
      </c>
      <c r="D5543" s="2" t="s">
        <v>15679</v>
      </c>
      <c r="E5543" s="2">
        <v>5542</v>
      </c>
      <c r="F5543" s="1">
        <v>24</v>
      </c>
      <c r="G5543" s="1" t="s">
        <v>8058</v>
      </c>
      <c r="H5543" s="1" t="s">
        <v>8497</v>
      </c>
      <c r="I5543" s="1">
        <v>1</v>
      </c>
      <c r="L5543" s="1">
        <v>2</v>
      </c>
      <c r="M5543" s="2" t="s">
        <v>18786</v>
      </c>
      <c r="N5543" s="2" t="s">
        <v>18787</v>
      </c>
      <c r="S5543" s="1" t="s">
        <v>102</v>
      </c>
      <c r="T5543" s="1" t="s">
        <v>8723</v>
      </c>
      <c r="W5543" s="1" t="s">
        <v>220</v>
      </c>
      <c r="X5543" s="1" t="s">
        <v>8720</v>
      </c>
      <c r="Y5543" s="1" t="s">
        <v>53</v>
      </c>
      <c r="Z5543" s="1" t="s">
        <v>9315</v>
      </c>
      <c r="AC5543" s="1">
        <v>65</v>
      </c>
      <c r="AD5543" s="1" t="s">
        <v>249</v>
      </c>
      <c r="AE5543" s="1" t="s">
        <v>11523</v>
      </c>
    </row>
    <row r="5544" spans="1:73" ht="13.5" customHeight="1">
      <c r="A5544" s="3" t="str">
        <f>HYPERLINK("http://kyu.snu.ac.kr/sdhj/index.jsp?type=hj/GK14605_00IH_0001_0096.jpg","1720_각북면_96")</f>
        <v>1720_각북면_96</v>
      </c>
      <c r="B5544" s="2">
        <v>1720</v>
      </c>
      <c r="C5544" s="2" t="s">
        <v>15637</v>
      </c>
      <c r="D5544" s="2" t="s">
        <v>15638</v>
      </c>
      <c r="E5544" s="2">
        <v>5543</v>
      </c>
      <c r="F5544" s="1">
        <v>24</v>
      </c>
      <c r="G5544" s="1" t="s">
        <v>8058</v>
      </c>
      <c r="H5544" s="1" t="s">
        <v>8497</v>
      </c>
      <c r="I5544" s="1">
        <v>1</v>
      </c>
      <c r="L5544" s="1">
        <v>2</v>
      </c>
      <c r="M5544" s="2" t="s">
        <v>18786</v>
      </c>
      <c r="N5544" s="2" t="s">
        <v>18787</v>
      </c>
      <c r="S5544" s="1" t="s">
        <v>68</v>
      </c>
      <c r="T5544" s="1" t="s">
        <v>8708</v>
      </c>
      <c r="Y5544" s="1" t="s">
        <v>8068</v>
      </c>
      <c r="Z5544" s="1" t="s">
        <v>9414</v>
      </c>
      <c r="AC5544" s="1">
        <v>16</v>
      </c>
      <c r="AD5544" s="1" t="s">
        <v>160</v>
      </c>
      <c r="AE5544" s="1" t="s">
        <v>11534</v>
      </c>
    </row>
    <row r="5545" spans="1:73" ht="13.5" customHeight="1">
      <c r="A5545" s="3" t="str">
        <f>HYPERLINK("http://kyu.snu.ac.kr/sdhj/index.jsp?type=hj/GK14605_00IH_0001_0096.jpg","1720_각북면_96")</f>
        <v>1720_각북면_96</v>
      </c>
      <c r="B5545" s="2">
        <v>1720</v>
      </c>
      <c r="C5545" s="2" t="s">
        <v>15637</v>
      </c>
      <c r="D5545" s="2" t="s">
        <v>15638</v>
      </c>
      <c r="E5545" s="2">
        <v>5544</v>
      </c>
      <c r="F5545" s="1">
        <v>24</v>
      </c>
      <c r="G5545" s="1" t="s">
        <v>8058</v>
      </c>
      <c r="H5545" s="1" t="s">
        <v>8497</v>
      </c>
      <c r="I5545" s="1">
        <v>1</v>
      </c>
      <c r="L5545" s="1">
        <v>2</v>
      </c>
      <c r="M5545" s="2" t="s">
        <v>18786</v>
      </c>
      <c r="N5545" s="2" t="s">
        <v>18787</v>
      </c>
      <c r="S5545" s="1" t="s">
        <v>68</v>
      </c>
      <c r="T5545" s="1" t="s">
        <v>8708</v>
      </c>
      <c r="Y5545" s="1" t="s">
        <v>8069</v>
      </c>
      <c r="Z5545" s="1" t="s">
        <v>9413</v>
      </c>
      <c r="AC5545" s="1">
        <v>10</v>
      </c>
      <c r="AD5545" s="1" t="s">
        <v>138</v>
      </c>
      <c r="AE5545" s="1" t="s">
        <v>11522</v>
      </c>
    </row>
    <row r="5546" spans="1:73" ht="13.5" customHeight="1">
      <c r="A5546" s="3" t="str">
        <f>HYPERLINK("http://kyu.snu.ac.kr/sdhj/index.jsp?type=hj/GK14605_00IH_0001_0096.jpg","1720_각북면_96")</f>
        <v>1720_각북면_96</v>
      </c>
      <c r="B5546" s="2">
        <v>1720</v>
      </c>
      <c r="C5546" s="2" t="s">
        <v>15637</v>
      </c>
      <c r="D5546" s="2" t="s">
        <v>15638</v>
      </c>
      <c r="E5546" s="2">
        <v>5545</v>
      </c>
      <c r="F5546" s="1">
        <v>24</v>
      </c>
      <c r="G5546" s="1" t="s">
        <v>8058</v>
      </c>
      <c r="H5546" s="1" t="s">
        <v>8497</v>
      </c>
      <c r="I5546" s="1">
        <v>1</v>
      </c>
      <c r="L5546" s="1">
        <v>2</v>
      </c>
      <c r="M5546" s="2" t="s">
        <v>18786</v>
      </c>
      <c r="N5546" s="2" t="s">
        <v>18787</v>
      </c>
      <c r="S5546" s="1" t="s">
        <v>68</v>
      </c>
      <c r="T5546" s="1" t="s">
        <v>8708</v>
      </c>
      <c r="Y5546" s="1" t="s">
        <v>53</v>
      </c>
      <c r="Z5546" s="1" t="s">
        <v>9315</v>
      </c>
      <c r="AC5546" s="1">
        <v>1</v>
      </c>
      <c r="AD5546" s="1" t="s">
        <v>107</v>
      </c>
      <c r="AE5546" s="1" t="s">
        <v>11521</v>
      </c>
      <c r="AF5546" s="1" t="s">
        <v>135</v>
      </c>
      <c r="AG5546" s="1" t="s">
        <v>11569</v>
      </c>
    </row>
    <row r="5547" spans="1:73" ht="13.5" customHeight="1">
      <c r="A5547" s="3" t="str">
        <f>HYPERLINK("http://kyu.snu.ac.kr/sdhj/index.jsp?type=hj/GK14605_00IH_0001_0096.jpg","1720_각북면_96")</f>
        <v>1720_각북면_96</v>
      </c>
      <c r="B5547" s="2">
        <v>1720</v>
      </c>
      <c r="C5547" s="2" t="s">
        <v>15637</v>
      </c>
      <c r="D5547" s="2" t="s">
        <v>15638</v>
      </c>
      <c r="E5547" s="2">
        <v>5546</v>
      </c>
      <c r="F5547" s="1">
        <v>24</v>
      </c>
      <c r="G5547" s="1" t="s">
        <v>8058</v>
      </c>
      <c r="H5547" s="1" t="s">
        <v>8497</v>
      </c>
      <c r="I5547" s="1">
        <v>1</v>
      </c>
      <c r="L5547" s="1">
        <v>3</v>
      </c>
      <c r="M5547" s="2" t="s">
        <v>18788</v>
      </c>
      <c r="N5547" s="2" t="s">
        <v>18789</v>
      </c>
      <c r="T5547" s="1" t="s">
        <v>15624</v>
      </c>
      <c r="U5547" s="1" t="s">
        <v>242</v>
      </c>
      <c r="V5547" s="1" t="s">
        <v>8824</v>
      </c>
      <c r="W5547" s="1" t="s">
        <v>245</v>
      </c>
      <c r="X5547" s="1" t="s">
        <v>9269</v>
      </c>
      <c r="Y5547" s="1" t="s">
        <v>4943</v>
      </c>
      <c r="Z5547" s="1" t="s">
        <v>9412</v>
      </c>
      <c r="AC5547" s="1">
        <v>44</v>
      </c>
      <c r="AD5547" s="1" t="s">
        <v>362</v>
      </c>
      <c r="AE5547" s="1" t="s">
        <v>11561</v>
      </c>
      <c r="AJ5547" s="1" t="s">
        <v>17</v>
      </c>
      <c r="AK5547" s="1" t="s">
        <v>11718</v>
      </c>
      <c r="AL5547" s="1" t="s">
        <v>158</v>
      </c>
      <c r="AM5547" s="1" t="s">
        <v>11647</v>
      </c>
      <c r="AV5547" s="1" t="s">
        <v>3774</v>
      </c>
      <c r="AW5547" s="1" t="s">
        <v>12021</v>
      </c>
      <c r="BG5547" s="1" t="s">
        <v>88</v>
      </c>
      <c r="BH5547" s="1" t="s">
        <v>8828</v>
      </c>
      <c r="BI5547" s="1" t="s">
        <v>8070</v>
      </c>
      <c r="BJ5547" s="1" t="s">
        <v>9284</v>
      </c>
      <c r="BK5547" s="1" t="s">
        <v>88</v>
      </c>
      <c r="BL5547" s="1" t="s">
        <v>8828</v>
      </c>
      <c r="BM5547" s="1" t="s">
        <v>566</v>
      </c>
      <c r="BN5547" s="1" t="s">
        <v>9356</v>
      </c>
      <c r="BQ5547" s="1" t="s">
        <v>4976</v>
      </c>
      <c r="BR5547" s="1" t="s">
        <v>14035</v>
      </c>
      <c r="BS5547" s="1" t="s">
        <v>120</v>
      </c>
      <c r="BT5547" s="1" t="s">
        <v>11688</v>
      </c>
    </row>
    <row r="5548" spans="1:73" ht="13.5" customHeight="1">
      <c r="A5548" s="3" t="str">
        <f>HYPERLINK("http://kyu.snu.ac.kr/sdhj/index.jsp?type=hj/GK14605_00IH_0001_0096.jpg","1720_각북면_96")</f>
        <v>1720_각북면_96</v>
      </c>
      <c r="B5548" s="2">
        <v>1720</v>
      </c>
      <c r="C5548" s="2" t="s">
        <v>15678</v>
      </c>
      <c r="D5548" s="2" t="s">
        <v>15679</v>
      </c>
      <c r="E5548" s="2">
        <v>5547</v>
      </c>
      <c r="F5548" s="1">
        <v>24</v>
      </c>
      <c r="G5548" s="1" t="s">
        <v>8058</v>
      </c>
      <c r="H5548" s="1" t="s">
        <v>8497</v>
      </c>
      <c r="I5548" s="1">
        <v>1</v>
      </c>
      <c r="L5548" s="1">
        <v>3</v>
      </c>
      <c r="M5548" s="2" t="s">
        <v>18788</v>
      </c>
      <c r="N5548" s="2" t="s">
        <v>18789</v>
      </c>
      <c r="S5548" s="1" t="s">
        <v>51</v>
      </c>
      <c r="T5548" s="1" t="s">
        <v>1413</v>
      </c>
      <c r="W5548" s="1" t="s">
        <v>310</v>
      </c>
      <c r="X5548" s="1" t="s">
        <v>9263</v>
      </c>
      <c r="Y5548" s="1" t="s">
        <v>53</v>
      </c>
      <c r="Z5548" s="1" t="s">
        <v>9315</v>
      </c>
      <c r="AC5548" s="1">
        <v>43</v>
      </c>
      <c r="AD5548" s="1" t="s">
        <v>424</v>
      </c>
      <c r="AE5548" s="1" t="s">
        <v>11538</v>
      </c>
      <c r="AJ5548" s="1" t="s">
        <v>17</v>
      </c>
      <c r="AK5548" s="1" t="s">
        <v>11718</v>
      </c>
      <c r="AL5548" s="1" t="s">
        <v>41</v>
      </c>
      <c r="AM5548" s="1" t="s">
        <v>11660</v>
      </c>
      <c r="AT5548" s="1" t="s">
        <v>88</v>
      </c>
      <c r="AU5548" s="1" t="s">
        <v>8828</v>
      </c>
      <c r="AV5548" s="1" t="s">
        <v>580</v>
      </c>
      <c r="AW5548" s="1" t="s">
        <v>9387</v>
      </c>
      <c r="BG5548" s="1" t="s">
        <v>88</v>
      </c>
      <c r="BH5548" s="1" t="s">
        <v>8828</v>
      </c>
      <c r="BI5548" s="1" t="s">
        <v>5789</v>
      </c>
      <c r="BJ5548" s="1" t="s">
        <v>10378</v>
      </c>
      <c r="BM5548" s="1" t="s">
        <v>8071</v>
      </c>
      <c r="BN5548" s="1" t="s">
        <v>13589</v>
      </c>
      <c r="BQ5548" s="1" t="s">
        <v>8072</v>
      </c>
      <c r="BR5548" s="1" t="s">
        <v>14034</v>
      </c>
      <c r="BS5548" s="1" t="s">
        <v>50</v>
      </c>
      <c r="BT5548" s="1" t="s">
        <v>17398</v>
      </c>
    </row>
    <row r="5549" spans="1:73" ht="13.5" customHeight="1">
      <c r="A5549" s="3" t="str">
        <f>HYPERLINK("http://kyu.snu.ac.kr/sdhj/index.jsp?type=hj/GK14605_00IH_0001_0096.jpg","1720_각북면_96")</f>
        <v>1720_각북면_96</v>
      </c>
      <c r="B5549" s="2">
        <v>1720</v>
      </c>
      <c r="C5549" s="2" t="s">
        <v>15680</v>
      </c>
      <c r="D5549" s="2" t="s">
        <v>15681</v>
      </c>
      <c r="E5549" s="2">
        <v>5548</v>
      </c>
      <c r="F5549" s="1">
        <v>24</v>
      </c>
      <c r="G5549" s="1" t="s">
        <v>8058</v>
      </c>
      <c r="H5549" s="1" t="s">
        <v>8497</v>
      </c>
      <c r="I5549" s="1">
        <v>1</v>
      </c>
      <c r="L5549" s="1">
        <v>3</v>
      </c>
      <c r="M5549" s="2" t="s">
        <v>18788</v>
      </c>
      <c r="N5549" s="2" t="s">
        <v>18789</v>
      </c>
      <c r="S5549" s="1" t="s">
        <v>7748</v>
      </c>
      <c r="T5549" s="1" t="s">
        <v>8725</v>
      </c>
      <c r="W5549" s="1" t="s">
        <v>38</v>
      </c>
      <c r="X5549" s="1" t="s">
        <v>17026</v>
      </c>
      <c r="Y5549" s="1" t="s">
        <v>53</v>
      </c>
      <c r="Z5549" s="1" t="s">
        <v>9315</v>
      </c>
      <c r="AC5549" s="1">
        <v>84</v>
      </c>
      <c r="AD5549" s="1" t="s">
        <v>132</v>
      </c>
      <c r="AE5549" s="1" t="s">
        <v>11536</v>
      </c>
    </row>
    <row r="5550" spans="1:73" ht="13.5" customHeight="1">
      <c r="A5550" s="3" t="str">
        <f>HYPERLINK("http://kyu.snu.ac.kr/sdhj/index.jsp?type=hj/GK14605_00IH_0001_0096.jpg","1720_각북면_96")</f>
        <v>1720_각북면_96</v>
      </c>
      <c r="B5550" s="2">
        <v>1720</v>
      </c>
      <c r="C5550" s="2" t="s">
        <v>15876</v>
      </c>
      <c r="D5550" s="2" t="s">
        <v>15877</v>
      </c>
      <c r="E5550" s="2">
        <v>5549</v>
      </c>
      <c r="F5550" s="1">
        <v>24</v>
      </c>
      <c r="G5550" s="1" t="s">
        <v>8058</v>
      </c>
      <c r="H5550" s="1" t="s">
        <v>8497</v>
      </c>
      <c r="I5550" s="1">
        <v>1</v>
      </c>
      <c r="L5550" s="1">
        <v>3</v>
      </c>
      <c r="M5550" s="2" t="s">
        <v>18788</v>
      </c>
      <c r="N5550" s="2" t="s">
        <v>18789</v>
      </c>
      <c r="T5550" s="1" t="s">
        <v>15640</v>
      </c>
      <c r="U5550" s="1" t="s">
        <v>266</v>
      </c>
      <c r="V5550" s="1" t="s">
        <v>8830</v>
      </c>
      <c r="Y5550" s="1" t="s">
        <v>1838</v>
      </c>
      <c r="Z5550" s="1" t="s">
        <v>9411</v>
      </c>
      <c r="AC5550" s="1">
        <v>64</v>
      </c>
      <c r="AD5550" s="1" t="s">
        <v>105</v>
      </c>
      <c r="AE5550" s="1" t="s">
        <v>11518</v>
      </c>
      <c r="AT5550" s="1" t="s">
        <v>269</v>
      </c>
      <c r="AU5550" s="1" t="s">
        <v>8873</v>
      </c>
      <c r="AV5550" s="1" t="s">
        <v>2808</v>
      </c>
      <c r="AW5550" s="1" t="s">
        <v>10142</v>
      </c>
      <c r="BB5550" s="1" t="s">
        <v>274</v>
      </c>
      <c r="BC5550" s="1" t="s">
        <v>8855</v>
      </c>
      <c r="BD5550" s="1" t="s">
        <v>8073</v>
      </c>
      <c r="BE5550" s="1" t="s">
        <v>12777</v>
      </c>
    </row>
    <row r="5551" spans="1:73" ht="13.5" customHeight="1">
      <c r="A5551" s="3" t="str">
        <f>HYPERLINK("http://kyu.snu.ac.kr/sdhj/index.jsp?type=hj/GK14605_00IH_0001_0096.jpg","1720_각북면_96")</f>
        <v>1720_각북면_96</v>
      </c>
      <c r="B5551" s="2">
        <v>1720</v>
      </c>
      <c r="C5551" s="2" t="s">
        <v>15637</v>
      </c>
      <c r="D5551" s="2" t="s">
        <v>15638</v>
      </c>
      <c r="E5551" s="2">
        <v>5550</v>
      </c>
      <c r="F5551" s="1">
        <v>24</v>
      </c>
      <c r="G5551" s="1" t="s">
        <v>8058</v>
      </c>
      <c r="H5551" s="1" t="s">
        <v>8497</v>
      </c>
      <c r="I5551" s="1">
        <v>1</v>
      </c>
      <c r="L5551" s="1">
        <v>3</v>
      </c>
      <c r="M5551" s="2" t="s">
        <v>18788</v>
      </c>
      <c r="N5551" s="2" t="s">
        <v>18789</v>
      </c>
      <c r="T5551" s="1" t="s">
        <v>15640</v>
      </c>
      <c r="U5551" s="1" t="s">
        <v>266</v>
      </c>
      <c r="V5551" s="1" t="s">
        <v>8830</v>
      </c>
      <c r="Y5551" s="1" t="s">
        <v>8074</v>
      </c>
      <c r="Z5551" s="1" t="s">
        <v>9410</v>
      </c>
      <c r="AC5551" s="1">
        <v>45</v>
      </c>
      <c r="AD5551" s="1" t="s">
        <v>185</v>
      </c>
      <c r="AE5551" s="1" t="s">
        <v>11528</v>
      </c>
      <c r="AT5551" s="1" t="s">
        <v>269</v>
      </c>
      <c r="AU5551" s="1" t="s">
        <v>8873</v>
      </c>
      <c r="AV5551" s="1" t="s">
        <v>2808</v>
      </c>
      <c r="AW5551" s="1" t="s">
        <v>10142</v>
      </c>
      <c r="BB5551" s="1" t="s">
        <v>274</v>
      </c>
      <c r="BC5551" s="1" t="s">
        <v>8855</v>
      </c>
      <c r="BD5551" s="1" t="s">
        <v>8073</v>
      </c>
      <c r="BE5551" s="1" t="s">
        <v>12777</v>
      </c>
      <c r="BU5551" s="1" t="s">
        <v>558</v>
      </c>
    </row>
    <row r="5552" spans="1:73" ht="13.5" customHeight="1">
      <c r="A5552" s="3" t="str">
        <f>HYPERLINK("http://kyu.snu.ac.kr/sdhj/index.jsp?type=hj/GK14605_00IH_0001_0096.jpg","1720_각북면_96")</f>
        <v>1720_각북면_96</v>
      </c>
      <c r="B5552" s="2">
        <v>1720</v>
      </c>
      <c r="C5552" s="2" t="s">
        <v>15637</v>
      </c>
      <c r="D5552" s="2" t="s">
        <v>15638</v>
      </c>
      <c r="E5552" s="2">
        <v>5551</v>
      </c>
      <c r="F5552" s="1">
        <v>24</v>
      </c>
      <c r="G5552" s="1" t="s">
        <v>8058</v>
      </c>
      <c r="H5552" s="1" t="s">
        <v>8497</v>
      </c>
      <c r="I5552" s="1">
        <v>1</v>
      </c>
      <c r="L5552" s="1">
        <v>3</v>
      </c>
      <c r="M5552" s="2" t="s">
        <v>18788</v>
      </c>
      <c r="N5552" s="2" t="s">
        <v>18789</v>
      </c>
      <c r="S5552" s="1" t="s">
        <v>68</v>
      </c>
      <c r="T5552" s="1" t="s">
        <v>8708</v>
      </c>
      <c r="Y5552" s="1" t="s">
        <v>53</v>
      </c>
      <c r="Z5552" s="1" t="s">
        <v>9315</v>
      </c>
      <c r="AC5552" s="1">
        <v>4</v>
      </c>
      <c r="AD5552" s="1" t="s">
        <v>105</v>
      </c>
      <c r="AE5552" s="1" t="s">
        <v>11518</v>
      </c>
    </row>
    <row r="5553" spans="1:72" ht="13.5" customHeight="1">
      <c r="A5553" s="3" t="str">
        <f>HYPERLINK("http://kyu.snu.ac.kr/sdhj/index.jsp?type=hj/GK14605_00IH_0001_0096.jpg","1720_각북면_96")</f>
        <v>1720_각북면_96</v>
      </c>
      <c r="B5553" s="2">
        <v>1720</v>
      </c>
      <c r="C5553" s="2" t="s">
        <v>15637</v>
      </c>
      <c r="D5553" s="2" t="s">
        <v>15638</v>
      </c>
      <c r="E5553" s="2">
        <v>5552</v>
      </c>
      <c r="F5553" s="1">
        <v>24</v>
      </c>
      <c r="G5553" s="1" t="s">
        <v>8058</v>
      </c>
      <c r="H5553" s="1" t="s">
        <v>8497</v>
      </c>
      <c r="I5553" s="1">
        <v>1</v>
      </c>
      <c r="L5553" s="1">
        <v>3</v>
      </c>
      <c r="M5553" s="2" t="s">
        <v>18788</v>
      </c>
      <c r="N5553" s="2" t="s">
        <v>18789</v>
      </c>
      <c r="S5553" s="1" t="s">
        <v>68</v>
      </c>
      <c r="T5553" s="1" t="s">
        <v>8708</v>
      </c>
      <c r="Y5553" s="1" t="s">
        <v>53</v>
      </c>
      <c r="Z5553" s="1" t="s">
        <v>9315</v>
      </c>
      <c r="AC5553" s="1">
        <v>2</v>
      </c>
      <c r="AD5553" s="1" t="s">
        <v>106</v>
      </c>
      <c r="AE5553" s="1" t="s">
        <v>11517</v>
      </c>
      <c r="AG5553" s="1" t="s">
        <v>15646</v>
      </c>
    </row>
    <row r="5554" spans="1:72" ht="13.5" customHeight="1">
      <c r="A5554" s="3" t="str">
        <f>HYPERLINK("http://kyu.snu.ac.kr/sdhj/index.jsp?type=hj/GK14605_00IH_0001_0096.jpg","1720_각북면_96")</f>
        <v>1720_각북면_96</v>
      </c>
      <c r="B5554" s="2">
        <v>1720</v>
      </c>
      <c r="C5554" s="2" t="s">
        <v>15637</v>
      </c>
      <c r="D5554" s="2" t="s">
        <v>15638</v>
      </c>
      <c r="E5554" s="2">
        <v>5553</v>
      </c>
      <c r="F5554" s="1">
        <v>24</v>
      </c>
      <c r="G5554" s="1" t="s">
        <v>8058</v>
      </c>
      <c r="H5554" s="1" t="s">
        <v>8497</v>
      </c>
      <c r="I5554" s="1">
        <v>1</v>
      </c>
      <c r="L5554" s="1">
        <v>3</v>
      </c>
      <c r="M5554" s="2" t="s">
        <v>18788</v>
      </c>
      <c r="N5554" s="2" t="s">
        <v>18789</v>
      </c>
      <c r="S5554" s="1" t="s">
        <v>68</v>
      </c>
      <c r="T5554" s="1" t="s">
        <v>8708</v>
      </c>
      <c r="Y5554" s="1" t="s">
        <v>53</v>
      </c>
      <c r="Z5554" s="1" t="s">
        <v>9315</v>
      </c>
      <c r="AC5554" s="1">
        <v>1</v>
      </c>
      <c r="AD5554" s="1" t="s">
        <v>107</v>
      </c>
      <c r="AE5554" s="1" t="s">
        <v>11521</v>
      </c>
      <c r="AF5554" s="1" t="s">
        <v>15470</v>
      </c>
      <c r="AG5554" s="1" t="s">
        <v>15647</v>
      </c>
    </row>
    <row r="5555" spans="1:72" ht="13.5" customHeight="1">
      <c r="A5555" s="3" t="str">
        <f>HYPERLINK("http://kyu.snu.ac.kr/sdhj/index.jsp?type=hj/GK14605_00IH_0001_0096.jpg","1720_각북면_96")</f>
        <v>1720_각북면_96</v>
      </c>
      <c r="B5555" s="2">
        <v>1720</v>
      </c>
      <c r="C5555" s="2" t="s">
        <v>15637</v>
      </c>
      <c r="D5555" s="2" t="s">
        <v>15638</v>
      </c>
      <c r="E5555" s="2">
        <v>5554</v>
      </c>
      <c r="F5555" s="1">
        <v>24</v>
      </c>
      <c r="G5555" s="1" t="s">
        <v>8058</v>
      </c>
      <c r="H5555" s="1" t="s">
        <v>8497</v>
      </c>
      <c r="I5555" s="1">
        <v>1</v>
      </c>
      <c r="L5555" s="1">
        <v>3</v>
      </c>
      <c r="M5555" s="2" t="s">
        <v>18788</v>
      </c>
      <c r="N5555" s="2" t="s">
        <v>18789</v>
      </c>
      <c r="T5555" s="1" t="s">
        <v>15640</v>
      </c>
      <c r="U5555" s="1" t="s">
        <v>77</v>
      </c>
      <c r="V5555" s="1" t="s">
        <v>8853</v>
      </c>
      <c r="Y5555" s="1" t="s">
        <v>3377</v>
      </c>
      <c r="Z5555" s="1" t="s">
        <v>9409</v>
      </c>
      <c r="AC5555" s="1">
        <v>32</v>
      </c>
      <c r="AD5555" s="1" t="s">
        <v>823</v>
      </c>
      <c r="AE5555" s="1" t="s">
        <v>11532</v>
      </c>
    </row>
    <row r="5556" spans="1:72" ht="13.5" customHeight="1">
      <c r="A5556" s="3" t="str">
        <f>HYPERLINK("http://kyu.snu.ac.kr/sdhj/index.jsp?type=hj/GK14605_00IH_0001_0096.jpg","1720_각북면_96")</f>
        <v>1720_각북면_96</v>
      </c>
      <c r="B5556" s="2">
        <v>1720</v>
      </c>
      <c r="C5556" s="2" t="s">
        <v>15637</v>
      </c>
      <c r="D5556" s="2" t="s">
        <v>15638</v>
      </c>
      <c r="E5556" s="2">
        <v>5555</v>
      </c>
      <c r="F5556" s="1">
        <v>24</v>
      </c>
      <c r="G5556" s="1" t="s">
        <v>8058</v>
      </c>
      <c r="H5556" s="1" t="s">
        <v>8497</v>
      </c>
      <c r="I5556" s="1">
        <v>1</v>
      </c>
      <c r="L5556" s="1">
        <v>4</v>
      </c>
      <c r="M5556" s="2" t="s">
        <v>18790</v>
      </c>
      <c r="N5556" s="2" t="s">
        <v>14489</v>
      </c>
      <c r="T5556" s="1" t="s">
        <v>15624</v>
      </c>
      <c r="U5556" s="1" t="s">
        <v>8075</v>
      </c>
      <c r="V5556" s="1" t="s">
        <v>8851</v>
      </c>
      <c r="W5556" s="1" t="s">
        <v>128</v>
      </c>
      <c r="X5556" s="1" t="s">
        <v>9270</v>
      </c>
      <c r="Y5556" s="1" t="s">
        <v>8076</v>
      </c>
      <c r="Z5556" s="1" t="s">
        <v>9408</v>
      </c>
      <c r="AC5556" s="1">
        <v>37</v>
      </c>
      <c r="AD5556" s="1" t="s">
        <v>299</v>
      </c>
      <c r="AE5556" s="1" t="s">
        <v>11520</v>
      </c>
      <c r="AJ5556" s="1" t="s">
        <v>17</v>
      </c>
      <c r="AK5556" s="1" t="s">
        <v>11718</v>
      </c>
      <c r="AL5556" s="1" t="s">
        <v>305</v>
      </c>
      <c r="AM5556" s="1" t="s">
        <v>11720</v>
      </c>
      <c r="AT5556" s="1" t="s">
        <v>88</v>
      </c>
      <c r="AU5556" s="1" t="s">
        <v>8828</v>
      </c>
      <c r="AV5556" s="1" t="s">
        <v>391</v>
      </c>
      <c r="AW5556" s="1" t="s">
        <v>10161</v>
      </c>
      <c r="BG5556" s="1" t="s">
        <v>88</v>
      </c>
      <c r="BH5556" s="1" t="s">
        <v>8828</v>
      </c>
      <c r="BI5556" s="1" t="s">
        <v>8077</v>
      </c>
      <c r="BJ5556" s="1" t="s">
        <v>13012</v>
      </c>
      <c r="BK5556" s="1" t="s">
        <v>88</v>
      </c>
      <c r="BL5556" s="1" t="s">
        <v>8828</v>
      </c>
      <c r="BM5556" s="1" t="s">
        <v>8078</v>
      </c>
      <c r="BN5556" s="1" t="s">
        <v>13588</v>
      </c>
      <c r="BO5556" s="1" t="s">
        <v>88</v>
      </c>
      <c r="BP5556" s="1" t="s">
        <v>8828</v>
      </c>
      <c r="BQ5556" s="1" t="s">
        <v>8079</v>
      </c>
      <c r="BR5556" s="1" t="s">
        <v>14033</v>
      </c>
      <c r="BS5556" s="1" t="s">
        <v>87</v>
      </c>
      <c r="BT5556" s="1" t="s">
        <v>11630</v>
      </c>
    </row>
    <row r="5557" spans="1:72" ht="13.5" customHeight="1">
      <c r="A5557" s="3" t="str">
        <f>HYPERLINK("http://kyu.snu.ac.kr/sdhj/index.jsp?type=hj/GK14605_00IH_0001_0096.jpg","1720_각북면_96")</f>
        <v>1720_각북면_96</v>
      </c>
      <c r="B5557" s="2">
        <v>1720</v>
      </c>
      <c r="C5557" s="2" t="s">
        <v>15666</v>
      </c>
      <c r="D5557" s="2" t="s">
        <v>15667</v>
      </c>
      <c r="E5557" s="2">
        <v>5556</v>
      </c>
      <c r="F5557" s="1">
        <v>24</v>
      </c>
      <c r="G5557" s="1" t="s">
        <v>8058</v>
      </c>
      <c r="H5557" s="1" t="s">
        <v>8497</v>
      </c>
      <c r="I5557" s="1">
        <v>1</v>
      </c>
      <c r="L5557" s="1">
        <v>4</v>
      </c>
      <c r="M5557" s="2" t="s">
        <v>18790</v>
      </c>
      <c r="N5557" s="2" t="s">
        <v>14489</v>
      </c>
      <c r="S5557" s="1" t="s">
        <v>51</v>
      </c>
      <c r="T5557" s="1" t="s">
        <v>1413</v>
      </c>
      <c r="U5557" s="1" t="s">
        <v>278</v>
      </c>
      <c r="V5557" s="1" t="s">
        <v>8843</v>
      </c>
      <c r="Y5557" s="1" t="s">
        <v>2134</v>
      </c>
      <c r="Z5557" s="1" t="s">
        <v>9407</v>
      </c>
      <c r="AC5557" s="1">
        <v>38</v>
      </c>
      <c r="AD5557" s="1" t="s">
        <v>316</v>
      </c>
      <c r="AE5557" s="1" t="s">
        <v>11519</v>
      </c>
      <c r="AJ5557" s="1" t="s">
        <v>17</v>
      </c>
      <c r="AK5557" s="1" t="s">
        <v>11718</v>
      </c>
      <c r="AL5557" s="1" t="s">
        <v>815</v>
      </c>
      <c r="AM5557" s="1" t="s">
        <v>16380</v>
      </c>
      <c r="AN5557" s="1" t="s">
        <v>280</v>
      </c>
      <c r="AO5557" s="1" t="s">
        <v>9917</v>
      </c>
      <c r="AP5557" s="1" t="s">
        <v>153</v>
      </c>
      <c r="AQ5557" s="1" t="s">
        <v>8874</v>
      </c>
      <c r="AR5557" s="1" t="s">
        <v>8080</v>
      </c>
      <c r="AS5557" s="1" t="s">
        <v>11808</v>
      </c>
      <c r="AT5557" s="1" t="s">
        <v>88</v>
      </c>
      <c r="AU5557" s="1" t="s">
        <v>8828</v>
      </c>
      <c r="AV5557" s="1" t="s">
        <v>8081</v>
      </c>
      <c r="AW5557" s="1" t="s">
        <v>12020</v>
      </c>
      <c r="BB5557" s="1" t="s">
        <v>274</v>
      </c>
      <c r="BC5557" s="1" t="s">
        <v>8855</v>
      </c>
      <c r="BD5557" s="1" t="s">
        <v>8082</v>
      </c>
      <c r="BE5557" s="1" t="s">
        <v>12776</v>
      </c>
      <c r="BG5557" s="1" t="s">
        <v>88</v>
      </c>
      <c r="BH5557" s="1" t="s">
        <v>8828</v>
      </c>
      <c r="BI5557" s="1" t="s">
        <v>3790</v>
      </c>
      <c r="BJ5557" s="1" t="s">
        <v>10556</v>
      </c>
      <c r="BK5557" s="1" t="s">
        <v>88</v>
      </c>
      <c r="BL5557" s="1" t="s">
        <v>8828</v>
      </c>
      <c r="BM5557" s="1" t="s">
        <v>580</v>
      </c>
      <c r="BN5557" s="1" t="s">
        <v>9387</v>
      </c>
      <c r="BO5557" s="1" t="s">
        <v>269</v>
      </c>
      <c r="BP5557" s="1" t="s">
        <v>8873</v>
      </c>
      <c r="BQ5557" s="1" t="s">
        <v>8083</v>
      </c>
      <c r="BR5557" s="1" t="s">
        <v>14032</v>
      </c>
      <c r="BS5557" s="1" t="s">
        <v>50</v>
      </c>
      <c r="BT5557" s="1" t="s">
        <v>15685</v>
      </c>
    </row>
    <row r="5558" spans="1:72" ht="13.5" customHeight="1">
      <c r="A5558" s="3" t="str">
        <f>HYPERLINK("http://kyu.snu.ac.kr/sdhj/index.jsp?type=hj/GK14605_00IH_0001_0096.jpg","1720_각북면_96")</f>
        <v>1720_각북면_96</v>
      </c>
      <c r="B5558" s="2">
        <v>1720</v>
      </c>
      <c r="C5558" s="2" t="s">
        <v>15752</v>
      </c>
      <c r="D5558" s="2" t="s">
        <v>15753</v>
      </c>
      <c r="E5558" s="2">
        <v>5557</v>
      </c>
      <c r="F5558" s="1">
        <v>24</v>
      </c>
      <c r="G5558" s="1" t="s">
        <v>8058</v>
      </c>
      <c r="H5558" s="1" t="s">
        <v>8497</v>
      </c>
      <c r="I5558" s="1">
        <v>1</v>
      </c>
      <c r="L5558" s="1">
        <v>4</v>
      </c>
      <c r="M5558" s="2" t="s">
        <v>18790</v>
      </c>
      <c r="N5558" s="2" t="s">
        <v>14489</v>
      </c>
      <c r="S5558" s="1" t="s">
        <v>102</v>
      </c>
      <c r="T5558" s="1" t="s">
        <v>8723</v>
      </c>
      <c r="Y5558" s="1" t="s">
        <v>8084</v>
      </c>
      <c r="Z5558" s="1" t="s">
        <v>9406</v>
      </c>
      <c r="AC5558" s="1">
        <v>78</v>
      </c>
      <c r="AD5558" s="1" t="s">
        <v>130</v>
      </c>
      <c r="AE5558" s="1" t="s">
        <v>11547</v>
      </c>
    </row>
    <row r="5559" spans="1:72" ht="13.5" customHeight="1">
      <c r="A5559" s="3" t="str">
        <f>HYPERLINK("http://kyu.snu.ac.kr/sdhj/index.jsp?type=hj/GK14605_00IH_0001_0096.jpg","1720_각북면_96")</f>
        <v>1720_각북면_96</v>
      </c>
      <c r="B5559" s="2">
        <v>1720</v>
      </c>
      <c r="C5559" s="2" t="s">
        <v>15637</v>
      </c>
      <c r="D5559" s="2" t="s">
        <v>15638</v>
      </c>
      <c r="E5559" s="2">
        <v>5558</v>
      </c>
      <c r="F5559" s="1">
        <v>24</v>
      </c>
      <c r="G5559" s="1" t="s">
        <v>8058</v>
      </c>
      <c r="H5559" s="1" t="s">
        <v>8497</v>
      </c>
      <c r="I5559" s="1">
        <v>1</v>
      </c>
      <c r="L5559" s="1">
        <v>4</v>
      </c>
      <c r="M5559" s="2" t="s">
        <v>18790</v>
      </c>
      <c r="N5559" s="2" t="s">
        <v>14489</v>
      </c>
      <c r="S5559" s="1" t="s">
        <v>71</v>
      </c>
      <c r="T5559" s="1" t="s">
        <v>8710</v>
      </c>
      <c r="U5559" s="1" t="s">
        <v>8075</v>
      </c>
      <c r="V5559" s="1" t="s">
        <v>8851</v>
      </c>
      <c r="Y5559" s="1" t="s">
        <v>1750</v>
      </c>
      <c r="Z5559" s="1" t="s">
        <v>9405</v>
      </c>
      <c r="AC5559" s="1">
        <v>16</v>
      </c>
      <c r="AD5559" s="1" t="s">
        <v>160</v>
      </c>
      <c r="AE5559" s="1" t="s">
        <v>11534</v>
      </c>
    </row>
    <row r="5560" spans="1:72" ht="13.5" customHeight="1">
      <c r="A5560" s="3" t="str">
        <f>HYPERLINK("http://kyu.snu.ac.kr/sdhj/index.jsp?type=hj/GK14605_00IH_0001_0096.jpg","1720_각북면_96")</f>
        <v>1720_각북면_96</v>
      </c>
      <c r="B5560" s="2">
        <v>1720</v>
      </c>
      <c r="C5560" s="2" t="s">
        <v>15637</v>
      </c>
      <c r="D5560" s="2" t="s">
        <v>15638</v>
      </c>
      <c r="E5560" s="2">
        <v>5559</v>
      </c>
      <c r="F5560" s="1">
        <v>24</v>
      </c>
      <c r="G5560" s="1" t="s">
        <v>8058</v>
      </c>
      <c r="H5560" s="1" t="s">
        <v>8497</v>
      </c>
      <c r="I5560" s="1">
        <v>1</v>
      </c>
      <c r="L5560" s="1">
        <v>4</v>
      </c>
      <c r="M5560" s="2" t="s">
        <v>18790</v>
      </c>
      <c r="N5560" s="2" t="s">
        <v>14489</v>
      </c>
      <c r="S5560" s="1" t="s">
        <v>68</v>
      </c>
      <c r="T5560" s="1" t="s">
        <v>8708</v>
      </c>
      <c r="Y5560" s="1" t="s">
        <v>53</v>
      </c>
      <c r="Z5560" s="1" t="s">
        <v>9315</v>
      </c>
      <c r="AC5560" s="1">
        <v>4</v>
      </c>
      <c r="AD5560" s="1" t="s">
        <v>105</v>
      </c>
      <c r="AE5560" s="1" t="s">
        <v>11518</v>
      </c>
    </row>
    <row r="5561" spans="1:72" ht="13.5" customHeight="1">
      <c r="A5561" s="3" t="str">
        <f>HYPERLINK("http://kyu.snu.ac.kr/sdhj/index.jsp?type=hj/GK14605_00IH_0001_0096.jpg","1720_각북면_96")</f>
        <v>1720_각북면_96</v>
      </c>
      <c r="B5561" s="2">
        <v>1720</v>
      </c>
      <c r="C5561" s="2" t="s">
        <v>15637</v>
      </c>
      <c r="D5561" s="2" t="s">
        <v>15638</v>
      </c>
      <c r="E5561" s="2">
        <v>5560</v>
      </c>
      <c r="F5561" s="1">
        <v>24</v>
      </c>
      <c r="G5561" s="1" t="s">
        <v>8058</v>
      </c>
      <c r="H5561" s="1" t="s">
        <v>8497</v>
      </c>
      <c r="I5561" s="1">
        <v>1</v>
      </c>
      <c r="L5561" s="1">
        <v>4</v>
      </c>
      <c r="M5561" s="2" t="s">
        <v>18790</v>
      </c>
      <c r="N5561" s="2" t="s">
        <v>14489</v>
      </c>
      <c r="S5561" s="1" t="s">
        <v>68</v>
      </c>
      <c r="T5561" s="1" t="s">
        <v>8708</v>
      </c>
      <c r="Y5561" s="1" t="s">
        <v>53</v>
      </c>
      <c r="Z5561" s="1" t="s">
        <v>9315</v>
      </c>
      <c r="AC5561" s="1">
        <v>2</v>
      </c>
      <c r="AD5561" s="1" t="s">
        <v>106</v>
      </c>
      <c r="AE5561" s="1" t="s">
        <v>11517</v>
      </c>
      <c r="AF5561" s="1" t="s">
        <v>135</v>
      </c>
      <c r="AG5561" s="1" t="s">
        <v>11569</v>
      </c>
    </row>
    <row r="5562" spans="1:72" ht="13.5" customHeight="1">
      <c r="A5562" s="3" t="str">
        <f>HYPERLINK("http://kyu.snu.ac.kr/sdhj/index.jsp?type=hj/GK14605_00IH_0001_0096.jpg","1720_각북면_96")</f>
        <v>1720_각북면_96</v>
      </c>
      <c r="B5562" s="2">
        <v>1720</v>
      </c>
      <c r="C5562" s="2" t="s">
        <v>15637</v>
      </c>
      <c r="D5562" s="2" t="s">
        <v>15638</v>
      </c>
      <c r="E5562" s="2">
        <v>5561</v>
      </c>
      <c r="F5562" s="1">
        <v>24</v>
      </c>
      <c r="G5562" s="1" t="s">
        <v>8058</v>
      </c>
      <c r="H5562" s="1" t="s">
        <v>8497</v>
      </c>
      <c r="I5562" s="1">
        <v>1</v>
      </c>
      <c r="L5562" s="1">
        <v>5</v>
      </c>
      <c r="M5562" s="2" t="s">
        <v>18791</v>
      </c>
      <c r="N5562" s="2" t="s">
        <v>18792</v>
      </c>
      <c r="T5562" s="1" t="s">
        <v>15624</v>
      </c>
      <c r="U5562" s="1" t="s">
        <v>8085</v>
      </c>
      <c r="V5562" s="1" t="s">
        <v>8852</v>
      </c>
      <c r="W5562" s="1" t="s">
        <v>245</v>
      </c>
      <c r="X5562" s="1" t="s">
        <v>9269</v>
      </c>
      <c r="Y5562" s="1" t="s">
        <v>6593</v>
      </c>
      <c r="Z5562" s="1" t="s">
        <v>9404</v>
      </c>
      <c r="AC5562" s="1">
        <v>63</v>
      </c>
      <c r="AD5562" s="1" t="s">
        <v>561</v>
      </c>
      <c r="AE5562" s="1" t="s">
        <v>11535</v>
      </c>
      <c r="AJ5562" s="1" t="s">
        <v>17</v>
      </c>
      <c r="AK5562" s="1" t="s">
        <v>11718</v>
      </c>
      <c r="AL5562" s="1" t="s">
        <v>158</v>
      </c>
      <c r="AM5562" s="1" t="s">
        <v>11647</v>
      </c>
      <c r="AT5562" s="1" t="s">
        <v>88</v>
      </c>
      <c r="AU5562" s="1" t="s">
        <v>8828</v>
      </c>
      <c r="AV5562" s="1" t="s">
        <v>1671</v>
      </c>
      <c r="AW5562" s="1" t="s">
        <v>9383</v>
      </c>
      <c r="BG5562" s="1" t="s">
        <v>88</v>
      </c>
      <c r="BH5562" s="1" t="s">
        <v>8828</v>
      </c>
      <c r="BI5562" s="1" t="s">
        <v>7141</v>
      </c>
      <c r="BJ5562" s="1" t="s">
        <v>12043</v>
      </c>
      <c r="BK5562" s="1" t="s">
        <v>88</v>
      </c>
      <c r="BL5562" s="1" t="s">
        <v>8828</v>
      </c>
      <c r="BM5562" s="1" t="s">
        <v>2135</v>
      </c>
      <c r="BN5562" s="1" t="s">
        <v>9786</v>
      </c>
      <c r="BO5562" s="1" t="s">
        <v>88</v>
      </c>
      <c r="BP5562" s="1" t="s">
        <v>8828</v>
      </c>
      <c r="BQ5562" s="1" t="s">
        <v>8086</v>
      </c>
      <c r="BR5562" s="1" t="s">
        <v>14031</v>
      </c>
      <c r="BS5562" s="1" t="s">
        <v>305</v>
      </c>
      <c r="BT5562" s="1" t="s">
        <v>11720</v>
      </c>
    </row>
    <row r="5563" spans="1:72" ht="13.5" customHeight="1">
      <c r="A5563" s="3" t="str">
        <f>HYPERLINK("http://kyu.snu.ac.kr/sdhj/index.jsp?type=hj/GK14605_00IH_0001_0096.jpg","1720_각북면_96")</f>
        <v>1720_각북면_96</v>
      </c>
      <c r="B5563" s="2">
        <v>1720</v>
      </c>
      <c r="C5563" s="2" t="s">
        <v>15932</v>
      </c>
      <c r="D5563" s="2" t="s">
        <v>15933</v>
      </c>
      <c r="E5563" s="2">
        <v>5562</v>
      </c>
      <c r="F5563" s="1">
        <v>24</v>
      </c>
      <c r="G5563" s="1" t="s">
        <v>8058</v>
      </c>
      <c r="H5563" s="1" t="s">
        <v>8497</v>
      </c>
      <c r="I5563" s="1">
        <v>1</v>
      </c>
      <c r="L5563" s="1">
        <v>5</v>
      </c>
      <c r="M5563" s="2" t="s">
        <v>18791</v>
      </c>
      <c r="N5563" s="2" t="s">
        <v>18792</v>
      </c>
      <c r="S5563" s="1" t="s">
        <v>51</v>
      </c>
      <c r="T5563" s="1" t="s">
        <v>1413</v>
      </c>
      <c r="W5563" s="1" t="s">
        <v>220</v>
      </c>
      <c r="X5563" s="1" t="s">
        <v>8720</v>
      </c>
      <c r="Y5563" s="1" t="s">
        <v>53</v>
      </c>
      <c r="Z5563" s="1" t="s">
        <v>9315</v>
      </c>
      <c r="AC5563" s="1">
        <v>60</v>
      </c>
      <c r="AD5563" s="1" t="s">
        <v>173</v>
      </c>
      <c r="AE5563" s="1" t="s">
        <v>11533</v>
      </c>
      <c r="AJ5563" s="1" t="s">
        <v>17</v>
      </c>
      <c r="AK5563" s="1" t="s">
        <v>11718</v>
      </c>
      <c r="AL5563" s="1" t="s">
        <v>96</v>
      </c>
      <c r="AM5563" s="1" t="s">
        <v>11726</v>
      </c>
      <c r="AT5563" s="1" t="s">
        <v>48</v>
      </c>
      <c r="AU5563" s="1" t="s">
        <v>8899</v>
      </c>
      <c r="AV5563" s="1" t="s">
        <v>6203</v>
      </c>
      <c r="AW5563" s="1" t="s">
        <v>11241</v>
      </c>
      <c r="BG5563" s="1" t="s">
        <v>88</v>
      </c>
      <c r="BH5563" s="1" t="s">
        <v>8828</v>
      </c>
      <c r="BI5563" s="1" t="s">
        <v>6089</v>
      </c>
      <c r="BJ5563" s="1" t="s">
        <v>12277</v>
      </c>
      <c r="BK5563" s="1" t="s">
        <v>88</v>
      </c>
      <c r="BL5563" s="1" t="s">
        <v>8828</v>
      </c>
      <c r="BM5563" s="1" t="s">
        <v>5730</v>
      </c>
      <c r="BN5563" s="1" t="s">
        <v>13194</v>
      </c>
      <c r="BO5563" s="1" t="s">
        <v>88</v>
      </c>
      <c r="BP5563" s="1" t="s">
        <v>8828</v>
      </c>
      <c r="BQ5563" s="1" t="s">
        <v>8087</v>
      </c>
      <c r="BR5563" s="1" t="s">
        <v>14028</v>
      </c>
      <c r="BS5563" s="1" t="s">
        <v>118</v>
      </c>
      <c r="BT5563" s="1" t="s">
        <v>11738</v>
      </c>
    </row>
    <row r="5564" spans="1:72" ht="13.5" customHeight="1">
      <c r="A5564" s="3" t="str">
        <f>HYPERLINK("http://kyu.snu.ac.kr/sdhj/index.jsp?type=hj/GK14605_00IH_0001_0096.jpg","1720_각북면_96")</f>
        <v>1720_각북면_96</v>
      </c>
      <c r="B5564" s="2">
        <v>1720</v>
      </c>
      <c r="C5564" s="2" t="s">
        <v>15633</v>
      </c>
      <c r="D5564" s="2" t="s">
        <v>15634</v>
      </c>
      <c r="E5564" s="2">
        <v>5563</v>
      </c>
      <c r="F5564" s="1">
        <v>24</v>
      </c>
      <c r="G5564" s="1" t="s">
        <v>8058</v>
      </c>
      <c r="H5564" s="1" t="s">
        <v>8497</v>
      </c>
      <c r="I5564" s="1">
        <v>1</v>
      </c>
      <c r="L5564" s="1">
        <v>5</v>
      </c>
      <c r="M5564" s="2" t="s">
        <v>18791</v>
      </c>
      <c r="N5564" s="2" t="s">
        <v>18792</v>
      </c>
      <c r="S5564" s="1" t="s">
        <v>71</v>
      </c>
      <c r="T5564" s="1" t="s">
        <v>8710</v>
      </c>
      <c r="Y5564" s="1" t="s">
        <v>786</v>
      </c>
      <c r="Z5564" s="1" t="s">
        <v>9347</v>
      </c>
      <c r="AF5564" s="1" t="s">
        <v>331</v>
      </c>
      <c r="AG5564" s="1" t="s">
        <v>15703</v>
      </c>
    </row>
    <row r="5565" spans="1:72" ht="13.5" customHeight="1">
      <c r="A5565" s="3" t="str">
        <f>HYPERLINK("http://kyu.snu.ac.kr/sdhj/index.jsp?type=hj/GK14605_00IH_0001_0096.jpg","1720_각북면_96")</f>
        <v>1720_각북면_96</v>
      </c>
      <c r="B5565" s="2">
        <v>1720</v>
      </c>
      <c r="C5565" s="2" t="s">
        <v>15637</v>
      </c>
      <c r="D5565" s="2" t="s">
        <v>15638</v>
      </c>
      <c r="E5565" s="2">
        <v>5564</v>
      </c>
      <c r="F5565" s="1">
        <v>24</v>
      </c>
      <c r="G5565" s="1" t="s">
        <v>8058</v>
      </c>
      <c r="H5565" s="1" t="s">
        <v>8497</v>
      </c>
      <c r="I5565" s="1">
        <v>1</v>
      </c>
      <c r="L5565" s="1">
        <v>5</v>
      </c>
      <c r="M5565" s="2" t="s">
        <v>18791</v>
      </c>
      <c r="N5565" s="2" t="s">
        <v>18792</v>
      </c>
      <c r="S5565" s="1" t="s">
        <v>71</v>
      </c>
      <c r="T5565" s="1" t="s">
        <v>8710</v>
      </c>
      <c r="U5565" s="1" t="s">
        <v>8075</v>
      </c>
      <c r="V5565" s="1" t="s">
        <v>8851</v>
      </c>
      <c r="Y5565" s="1" t="s">
        <v>7337</v>
      </c>
      <c r="Z5565" s="1" t="s">
        <v>17648</v>
      </c>
      <c r="AC5565" s="1">
        <v>22</v>
      </c>
      <c r="AD5565" s="1" t="s">
        <v>334</v>
      </c>
      <c r="AE5565" s="1" t="s">
        <v>11555</v>
      </c>
    </row>
    <row r="5566" spans="1:72" ht="13.5" customHeight="1">
      <c r="A5566" s="3" t="str">
        <f>HYPERLINK("http://kyu.snu.ac.kr/sdhj/index.jsp?type=hj/GK14605_00IH_0001_0096.jpg","1720_각북면_96")</f>
        <v>1720_각북면_96</v>
      </c>
      <c r="B5566" s="2">
        <v>1720</v>
      </c>
      <c r="C5566" s="2" t="s">
        <v>15637</v>
      </c>
      <c r="D5566" s="2" t="s">
        <v>15638</v>
      </c>
      <c r="E5566" s="2">
        <v>5565</v>
      </c>
      <c r="F5566" s="1">
        <v>24</v>
      </c>
      <c r="G5566" s="1" t="s">
        <v>8058</v>
      </c>
      <c r="H5566" s="1" t="s">
        <v>8497</v>
      </c>
      <c r="I5566" s="1">
        <v>2</v>
      </c>
      <c r="J5566" s="1" t="s">
        <v>8088</v>
      </c>
      <c r="K5566" s="1" t="s">
        <v>8523</v>
      </c>
      <c r="L5566" s="1">
        <v>1</v>
      </c>
      <c r="M5566" s="2" t="s">
        <v>119</v>
      </c>
      <c r="N5566" s="2" t="s">
        <v>9334</v>
      </c>
      <c r="T5566" s="1" t="s">
        <v>17668</v>
      </c>
      <c r="U5566" s="1" t="s">
        <v>8089</v>
      </c>
      <c r="V5566" s="1" t="s">
        <v>15518</v>
      </c>
      <c r="Y5566" s="1" t="s">
        <v>119</v>
      </c>
      <c r="Z5566" s="1" t="s">
        <v>9334</v>
      </c>
      <c r="AC5566" s="1">
        <v>41</v>
      </c>
      <c r="AD5566" s="1" t="s">
        <v>211</v>
      </c>
      <c r="AE5566" s="1" t="s">
        <v>10681</v>
      </c>
      <c r="AJ5566" s="1" t="s">
        <v>17</v>
      </c>
      <c r="AK5566" s="1" t="s">
        <v>11718</v>
      </c>
      <c r="AL5566" s="1" t="s">
        <v>305</v>
      </c>
      <c r="AM5566" s="1" t="s">
        <v>11720</v>
      </c>
      <c r="AN5566" s="1" t="s">
        <v>280</v>
      </c>
      <c r="AO5566" s="1" t="s">
        <v>9917</v>
      </c>
      <c r="AP5566" s="1" t="s">
        <v>215</v>
      </c>
      <c r="AQ5566" s="1" t="s">
        <v>8866</v>
      </c>
      <c r="AR5566" s="1" t="s">
        <v>8080</v>
      </c>
      <c r="AS5566" s="1" t="s">
        <v>11808</v>
      </c>
      <c r="AT5566" s="1" t="s">
        <v>88</v>
      </c>
      <c r="AU5566" s="1" t="s">
        <v>8828</v>
      </c>
      <c r="AV5566" s="1" t="s">
        <v>8090</v>
      </c>
      <c r="AW5566" s="1" t="s">
        <v>12019</v>
      </c>
      <c r="BB5566" s="1" t="s">
        <v>274</v>
      </c>
      <c r="BC5566" s="1" t="s">
        <v>8855</v>
      </c>
      <c r="BD5566" s="1" t="s">
        <v>7892</v>
      </c>
      <c r="BE5566" s="1" t="s">
        <v>9525</v>
      </c>
      <c r="BG5566" s="1" t="s">
        <v>88</v>
      </c>
      <c r="BH5566" s="1" t="s">
        <v>8828</v>
      </c>
      <c r="BI5566" s="1" t="s">
        <v>8487</v>
      </c>
      <c r="BJ5566" s="1" t="s">
        <v>13011</v>
      </c>
      <c r="BK5566" s="1" t="s">
        <v>88</v>
      </c>
      <c r="BL5566" s="1" t="s">
        <v>8828</v>
      </c>
      <c r="BM5566" s="1" t="s">
        <v>8091</v>
      </c>
      <c r="BN5566" s="1" t="s">
        <v>13587</v>
      </c>
      <c r="BO5566" s="1" t="s">
        <v>269</v>
      </c>
      <c r="BP5566" s="1" t="s">
        <v>8873</v>
      </c>
      <c r="BQ5566" s="1" t="s">
        <v>7673</v>
      </c>
      <c r="BR5566" s="1" t="s">
        <v>12084</v>
      </c>
      <c r="BS5566" s="1" t="s">
        <v>50</v>
      </c>
      <c r="BT5566" s="1" t="s">
        <v>15860</v>
      </c>
    </row>
    <row r="5567" spans="1:72" ht="13.5" customHeight="1">
      <c r="A5567" s="3" t="str">
        <f>HYPERLINK("http://kyu.snu.ac.kr/sdhj/index.jsp?type=hj/GK14605_00IH_0001_0096.jpg","1720_각북면_96")</f>
        <v>1720_각북면_96</v>
      </c>
      <c r="B5567" s="2">
        <v>1720</v>
      </c>
      <c r="C5567" s="2" t="s">
        <v>15666</v>
      </c>
      <c r="D5567" s="2" t="s">
        <v>15667</v>
      </c>
      <c r="E5567" s="2">
        <v>5566</v>
      </c>
      <c r="F5567" s="1">
        <v>24</v>
      </c>
      <c r="G5567" s="1" t="s">
        <v>8058</v>
      </c>
      <c r="H5567" s="1" t="s">
        <v>8497</v>
      </c>
      <c r="I5567" s="1">
        <v>2</v>
      </c>
      <c r="L5567" s="1">
        <v>1</v>
      </c>
      <c r="M5567" s="2" t="s">
        <v>119</v>
      </c>
      <c r="N5567" s="2" t="s">
        <v>9334</v>
      </c>
      <c r="S5567" s="1" t="s">
        <v>51</v>
      </c>
      <c r="T5567" s="1" t="s">
        <v>1413</v>
      </c>
      <c r="W5567" s="1" t="s">
        <v>220</v>
      </c>
      <c r="X5567" s="1" t="s">
        <v>8720</v>
      </c>
      <c r="Y5567" s="1" t="s">
        <v>53</v>
      </c>
      <c r="Z5567" s="1" t="s">
        <v>9315</v>
      </c>
      <c r="AC5567" s="1">
        <v>40</v>
      </c>
      <c r="AD5567" s="1" t="s">
        <v>141</v>
      </c>
      <c r="AE5567" s="1" t="s">
        <v>11557</v>
      </c>
      <c r="AJ5567" s="1" t="s">
        <v>17</v>
      </c>
      <c r="AK5567" s="1" t="s">
        <v>11718</v>
      </c>
      <c r="AL5567" s="1" t="s">
        <v>96</v>
      </c>
      <c r="AM5567" s="1" t="s">
        <v>11726</v>
      </c>
      <c r="AT5567" s="1" t="s">
        <v>88</v>
      </c>
      <c r="AU5567" s="1" t="s">
        <v>8828</v>
      </c>
      <c r="AV5567" s="1" t="s">
        <v>2647</v>
      </c>
      <c r="AW5567" s="1" t="s">
        <v>10986</v>
      </c>
      <c r="BG5567" s="1" t="s">
        <v>88</v>
      </c>
      <c r="BH5567" s="1" t="s">
        <v>8828</v>
      </c>
      <c r="BI5567" s="1" t="s">
        <v>7673</v>
      </c>
      <c r="BJ5567" s="1" t="s">
        <v>12084</v>
      </c>
      <c r="BK5567" s="1" t="s">
        <v>88</v>
      </c>
      <c r="BL5567" s="1" t="s">
        <v>8828</v>
      </c>
      <c r="BM5567" s="1" t="s">
        <v>2409</v>
      </c>
      <c r="BN5567" s="1" t="s">
        <v>13378</v>
      </c>
      <c r="BO5567" s="1" t="s">
        <v>88</v>
      </c>
      <c r="BP5567" s="1" t="s">
        <v>8828</v>
      </c>
      <c r="BQ5567" s="1" t="s">
        <v>8488</v>
      </c>
      <c r="BR5567" s="1" t="s">
        <v>14030</v>
      </c>
      <c r="BS5567" s="1" t="s">
        <v>436</v>
      </c>
      <c r="BT5567" s="1" t="s">
        <v>11639</v>
      </c>
    </row>
    <row r="5568" spans="1:72" ht="13.5" customHeight="1">
      <c r="A5568" s="3" t="str">
        <f>HYPERLINK("http://kyu.snu.ac.kr/sdhj/index.jsp?type=hj/GK14605_00IH_0001_0096.jpg","1720_각북면_96")</f>
        <v>1720_각북면_96</v>
      </c>
      <c r="B5568" s="2">
        <v>1720</v>
      </c>
      <c r="C5568" s="2" t="s">
        <v>15637</v>
      </c>
      <c r="D5568" s="2" t="s">
        <v>15638</v>
      </c>
      <c r="E5568" s="2">
        <v>5567</v>
      </c>
      <c r="F5568" s="1">
        <v>24</v>
      </c>
      <c r="G5568" s="1" t="s">
        <v>8058</v>
      </c>
      <c r="H5568" s="1" t="s">
        <v>8497</v>
      </c>
      <c r="I5568" s="1">
        <v>2</v>
      </c>
      <c r="L5568" s="1">
        <v>1</v>
      </c>
      <c r="M5568" s="2" t="s">
        <v>119</v>
      </c>
      <c r="N5568" s="2" t="s">
        <v>9334</v>
      </c>
      <c r="S5568" s="1" t="s">
        <v>68</v>
      </c>
      <c r="T5568" s="1" t="s">
        <v>8708</v>
      </c>
      <c r="Y5568" s="1" t="s">
        <v>8092</v>
      </c>
      <c r="Z5568" s="1" t="s">
        <v>9403</v>
      </c>
      <c r="AC5568" s="1">
        <v>17</v>
      </c>
      <c r="AD5568" s="1" t="s">
        <v>69</v>
      </c>
      <c r="AE5568" s="1" t="s">
        <v>11560</v>
      </c>
    </row>
    <row r="5569" spans="1:72" ht="13.5" customHeight="1">
      <c r="A5569" s="3" t="str">
        <f>HYPERLINK("http://kyu.snu.ac.kr/sdhj/index.jsp?type=hj/GK14605_00IH_0001_0096.jpg","1720_각북면_96")</f>
        <v>1720_각북면_96</v>
      </c>
      <c r="B5569" s="2">
        <v>1720</v>
      </c>
      <c r="C5569" s="2" t="s">
        <v>15637</v>
      </c>
      <c r="D5569" s="2" t="s">
        <v>15638</v>
      </c>
      <c r="E5569" s="2">
        <v>5568</v>
      </c>
      <c r="F5569" s="1">
        <v>24</v>
      </c>
      <c r="G5569" s="1" t="s">
        <v>8058</v>
      </c>
      <c r="H5569" s="1" t="s">
        <v>8497</v>
      </c>
      <c r="I5569" s="1">
        <v>2</v>
      </c>
      <c r="L5569" s="1">
        <v>1</v>
      </c>
      <c r="M5569" s="2" t="s">
        <v>119</v>
      </c>
      <c r="N5569" s="2" t="s">
        <v>9334</v>
      </c>
      <c r="S5569" s="1" t="s">
        <v>68</v>
      </c>
      <c r="T5569" s="1" t="s">
        <v>8708</v>
      </c>
      <c r="Y5569" s="1" t="s">
        <v>53</v>
      </c>
      <c r="Z5569" s="1" t="s">
        <v>9315</v>
      </c>
      <c r="AC5569" s="1">
        <v>4</v>
      </c>
      <c r="AD5569" s="1" t="s">
        <v>105</v>
      </c>
      <c r="AE5569" s="1" t="s">
        <v>11518</v>
      </c>
    </row>
    <row r="5570" spans="1:72" ht="13.5" customHeight="1">
      <c r="A5570" s="3" t="str">
        <f>HYPERLINK("http://kyu.snu.ac.kr/sdhj/index.jsp?type=hj/GK14605_00IH_0001_0096.jpg","1720_각북면_96")</f>
        <v>1720_각북면_96</v>
      </c>
      <c r="B5570" s="2">
        <v>1720</v>
      </c>
      <c r="C5570" s="2" t="s">
        <v>15637</v>
      </c>
      <c r="D5570" s="2" t="s">
        <v>15638</v>
      </c>
      <c r="E5570" s="2">
        <v>5569</v>
      </c>
      <c r="F5570" s="1">
        <v>24</v>
      </c>
      <c r="G5570" s="1" t="s">
        <v>8058</v>
      </c>
      <c r="H5570" s="1" t="s">
        <v>8497</v>
      </c>
      <c r="I5570" s="1">
        <v>2</v>
      </c>
      <c r="L5570" s="1">
        <v>1</v>
      </c>
      <c r="M5570" s="2" t="s">
        <v>119</v>
      </c>
      <c r="N5570" s="2" t="s">
        <v>9334</v>
      </c>
      <c r="S5570" s="1" t="s">
        <v>68</v>
      </c>
      <c r="T5570" s="1" t="s">
        <v>8708</v>
      </c>
      <c r="Y5570" s="1" t="s">
        <v>53</v>
      </c>
      <c r="Z5570" s="1" t="s">
        <v>9315</v>
      </c>
      <c r="AC5570" s="1">
        <v>2</v>
      </c>
      <c r="AD5570" s="1" t="s">
        <v>106</v>
      </c>
      <c r="AE5570" s="1" t="s">
        <v>11517</v>
      </c>
      <c r="AF5570" s="1" t="s">
        <v>135</v>
      </c>
      <c r="AG5570" s="1" t="s">
        <v>11569</v>
      </c>
    </row>
    <row r="5571" spans="1:72" ht="13.5" customHeight="1">
      <c r="A5571" s="3" t="str">
        <f>HYPERLINK("http://kyu.snu.ac.kr/sdhj/index.jsp?type=hj/GK14605_00IH_0001_0096.jpg","1720_각북면_96")</f>
        <v>1720_각북면_96</v>
      </c>
      <c r="B5571" s="2">
        <v>1720</v>
      </c>
      <c r="C5571" s="2" t="s">
        <v>15637</v>
      </c>
      <c r="D5571" s="2" t="s">
        <v>15638</v>
      </c>
      <c r="E5571" s="2">
        <v>5570</v>
      </c>
      <c r="F5571" s="1">
        <v>24</v>
      </c>
      <c r="G5571" s="1" t="s">
        <v>8058</v>
      </c>
      <c r="H5571" s="1" t="s">
        <v>8497</v>
      </c>
      <c r="I5571" s="1">
        <v>2</v>
      </c>
      <c r="L5571" s="1">
        <v>2</v>
      </c>
      <c r="M5571" s="2" t="s">
        <v>18793</v>
      </c>
      <c r="N5571" s="2" t="s">
        <v>18794</v>
      </c>
      <c r="T5571" s="1" t="s">
        <v>15624</v>
      </c>
      <c r="U5571" s="1" t="s">
        <v>8002</v>
      </c>
      <c r="V5571" s="1" t="s">
        <v>8819</v>
      </c>
      <c r="W5571" s="1" t="s">
        <v>952</v>
      </c>
      <c r="X5571" s="1" t="s">
        <v>9277</v>
      </c>
      <c r="Y5571" s="1" t="s">
        <v>8093</v>
      </c>
      <c r="Z5571" s="1" t="s">
        <v>9402</v>
      </c>
      <c r="AC5571" s="1">
        <v>38</v>
      </c>
      <c r="AD5571" s="1" t="s">
        <v>316</v>
      </c>
      <c r="AE5571" s="1" t="s">
        <v>11519</v>
      </c>
      <c r="AJ5571" s="1" t="s">
        <v>17</v>
      </c>
      <c r="AK5571" s="1" t="s">
        <v>11718</v>
      </c>
      <c r="AL5571" s="1" t="s">
        <v>236</v>
      </c>
      <c r="AM5571" s="1" t="s">
        <v>11694</v>
      </c>
      <c r="AT5571" s="1" t="s">
        <v>88</v>
      </c>
      <c r="AU5571" s="1" t="s">
        <v>8828</v>
      </c>
      <c r="AV5571" s="1" t="s">
        <v>8094</v>
      </c>
      <c r="AW5571" s="1" t="s">
        <v>10489</v>
      </c>
      <c r="BG5571" s="1" t="s">
        <v>88</v>
      </c>
      <c r="BH5571" s="1" t="s">
        <v>8828</v>
      </c>
      <c r="BI5571" s="1" t="s">
        <v>5318</v>
      </c>
      <c r="BJ5571" s="1" t="s">
        <v>9889</v>
      </c>
      <c r="BK5571" s="1" t="s">
        <v>88</v>
      </c>
      <c r="BL5571" s="1" t="s">
        <v>8828</v>
      </c>
      <c r="BM5571" s="1" t="s">
        <v>1345</v>
      </c>
      <c r="BN5571" s="1" t="s">
        <v>10315</v>
      </c>
      <c r="BO5571" s="1" t="s">
        <v>88</v>
      </c>
      <c r="BP5571" s="1" t="s">
        <v>8828</v>
      </c>
      <c r="BQ5571" s="1" t="s">
        <v>8489</v>
      </c>
      <c r="BR5571" s="1" t="s">
        <v>15300</v>
      </c>
      <c r="BS5571" s="1" t="s">
        <v>202</v>
      </c>
      <c r="BT5571" s="1" t="s">
        <v>11631</v>
      </c>
    </row>
    <row r="5572" spans="1:72" ht="13.5" customHeight="1">
      <c r="A5572" s="3" t="str">
        <f>HYPERLINK("http://kyu.snu.ac.kr/sdhj/index.jsp?type=hj/GK14605_00IH_0001_0096.jpg","1720_각북면_96")</f>
        <v>1720_각북면_96</v>
      </c>
      <c r="B5572" s="2">
        <v>1720</v>
      </c>
      <c r="C5572" s="2" t="s">
        <v>15934</v>
      </c>
      <c r="D5572" s="2" t="s">
        <v>15935</v>
      </c>
      <c r="E5572" s="2">
        <v>5571</v>
      </c>
      <c r="F5572" s="1">
        <v>24</v>
      </c>
      <c r="G5572" s="1" t="s">
        <v>8058</v>
      </c>
      <c r="H5572" s="1" t="s">
        <v>8497</v>
      </c>
      <c r="I5572" s="1">
        <v>2</v>
      </c>
      <c r="L5572" s="1">
        <v>2</v>
      </c>
      <c r="M5572" s="2" t="s">
        <v>18793</v>
      </c>
      <c r="N5572" s="2" t="s">
        <v>18794</v>
      </c>
      <c r="S5572" s="1" t="s">
        <v>51</v>
      </c>
      <c r="T5572" s="1" t="s">
        <v>1413</v>
      </c>
      <c r="W5572" s="1" t="s">
        <v>1912</v>
      </c>
      <c r="X5572" s="1" t="s">
        <v>9276</v>
      </c>
      <c r="Y5572" s="1" t="s">
        <v>53</v>
      </c>
      <c r="Z5572" s="1" t="s">
        <v>9315</v>
      </c>
      <c r="AC5572" s="1">
        <v>41</v>
      </c>
      <c r="AD5572" s="1" t="s">
        <v>211</v>
      </c>
      <c r="AE5572" s="1" t="s">
        <v>10681</v>
      </c>
      <c r="AJ5572" s="1" t="s">
        <v>17</v>
      </c>
      <c r="AK5572" s="1" t="s">
        <v>11718</v>
      </c>
      <c r="AL5572" s="1" t="s">
        <v>96</v>
      </c>
      <c r="AM5572" s="1" t="s">
        <v>11726</v>
      </c>
      <c r="AT5572" s="1" t="s">
        <v>88</v>
      </c>
      <c r="AU5572" s="1" t="s">
        <v>8828</v>
      </c>
      <c r="AV5572" s="1" t="s">
        <v>8095</v>
      </c>
      <c r="AW5572" s="1" t="s">
        <v>12018</v>
      </c>
      <c r="BG5572" s="1" t="s">
        <v>88</v>
      </c>
      <c r="BH5572" s="1" t="s">
        <v>8828</v>
      </c>
      <c r="BI5572" s="1" t="s">
        <v>8096</v>
      </c>
      <c r="BJ5572" s="1" t="s">
        <v>13010</v>
      </c>
      <c r="BK5572" s="1" t="s">
        <v>88</v>
      </c>
      <c r="BL5572" s="1" t="s">
        <v>8828</v>
      </c>
      <c r="BM5572" s="1" t="s">
        <v>2621</v>
      </c>
      <c r="BN5572" s="1" t="s">
        <v>12043</v>
      </c>
      <c r="BO5572" s="1" t="s">
        <v>88</v>
      </c>
      <c r="BP5572" s="1" t="s">
        <v>8828</v>
      </c>
      <c r="BQ5572" s="1" t="s">
        <v>8097</v>
      </c>
      <c r="BR5572" s="1" t="s">
        <v>14029</v>
      </c>
      <c r="BS5572" s="1" t="s">
        <v>118</v>
      </c>
      <c r="BT5572" s="1" t="s">
        <v>11738</v>
      </c>
    </row>
    <row r="5573" spans="1:72" ht="13.5" customHeight="1">
      <c r="A5573" s="3" t="str">
        <f>HYPERLINK("http://kyu.snu.ac.kr/sdhj/index.jsp?type=hj/GK14605_00IH_0001_0096.jpg","1720_각북면_96")</f>
        <v>1720_각북면_96</v>
      </c>
      <c r="B5573" s="2">
        <v>1720</v>
      </c>
      <c r="C5573" s="2" t="s">
        <v>16278</v>
      </c>
      <c r="D5573" s="2" t="s">
        <v>16279</v>
      </c>
      <c r="E5573" s="2">
        <v>5572</v>
      </c>
      <c r="F5573" s="1">
        <v>24</v>
      </c>
      <c r="G5573" s="1" t="s">
        <v>8058</v>
      </c>
      <c r="H5573" s="1" t="s">
        <v>8497</v>
      </c>
      <c r="I5573" s="1">
        <v>2</v>
      </c>
      <c r="L5573" s="1">
        <v>2</v>
      </c>
      <c r="M5573" s="2" t="s">
        <v>18793</v>
      </c>
      <c r="N5573" s="2" t="s">
        <v>18794</v>
      </c>
      <c r="S5573" s="1" t="s">
        <v>190</v>
      </c>
      <c r="T5573" s="1" t="s">
        <v>8713</v>
      </c>
      <c r="U5573" s="1" t="s">
        <v>242</v>
      </c>
      <c r="V5573" s="1" t="s">
        <v>8824</v>
      </c>
      <c r="Y5573" s="1" t="s">
        <v>1318</v>
      </c>
      <c r="Z5573" s="1" t="s">
        <v>9401</v>
      </c>
      <c r="AC5573" s="1">
        <v>27</v>
      </c>
      <c r="AD5573" s="1" t="s">
        <v>167</v>
      </c>
      <c r="AE5573" s="1" t="s">
        <v>11350</v>
      </c>
    </row>
    <row r="5574" spans="1:72" ht="13.5" customHeight="1">
      <c r="A5574" s="3" t="str">
        <f>HYPERLINK("http://kyu.snu.ac.kr/sdhj/index.jsp?type=hj/GK14605_00IH_0001_0096.jpg","1720_각북면_96")</f>
        <v>1720_각북면_96</v>
      </c>
      <c r="B5574" s="2">
        <v>1720</v>
      </c>
      <c r="C5574" s="2" t="s">
        <v>15637</v>
      </c>
      <c r="D5574" s="2" t="s">
        <v>15638</v>
      </c>
      <c r="E5574" s="2">
        <v>5573</v>
      </c>
      <c r="F5574" s="1">
        <v>24</v>
      </c>
      <c r="G5574" s="1" t="s">
        <v>8058</v>
      </c>
      <c r="H5574" s="1" t="s">
        <v>8497</v>
      </c>
      <c r="I5574" s="1">
        <v>2</v>
      </c>
      <c r="L5574" s="1">
        <v>2</v>
      </c>
      <c r="M5574" s="2" t="s">
        <v>18793</v>
      </c>
      <c r="N5574" s="2" t="s">
        <v>18794</v>
      </c>
      <c r="S5574" s="1" t="s">
        <v>68</v>
      </c>
      <c r="T5574" s="1" t="s">
        <v>8708</v>
      </c>
      <c r="Y5574" s="1" t="s">
        <v>7151</v>
      </c>
      <c r="Z5574" s="1" t="s">
        <v>9400</v>
      </c>
      <c r="AC5574" s="1">
        <v>8</v>
      </c>
      <c r="AD5574" s="1" t="s">
        <v>76</v>
      </c>
      <c r="AE5574" s="1" t="s">
        <v>11537</v>
      </c>
    </row>
    <row r="5575" spans="1:72" ht="13.5" customHeight="1">
      <c r="A5575" s="3" t="str">
        <f>HYPERLINK("http://kyu.snu.ac.kr/sdhj/index.jsp?type=hj/GK14605_00IH_0001_0096.jpg","1720_각북면_96")</f>
        <v>1720_각북면_96</v>
      </c>
      <c r="B5575" s="2">
        <v>1720</v>
      </c>
      <c r="C5575" s="2" t="s">
        <v>15637</v>
      </c>
      <c r="D5575" s="2" t="s">
        <v>15638</v>
      </c>
      <c r="E5575" s="2">
        <v>5574</v>
      </c>
      <c r="F5575" s="1">
        <v>24</v>
      </c>
      <c r="G5575" s="1" t="s">
        <v>8058</v>
      </c>
      <c r="H5575" s="1" t="s">
        <v>8497</v>
      </c>
      <c r="I5575" s="1">
        <v>2</v>
      </c>
      <c r="L5575" s="1">
        <v>2</v>
      </c>
      <c r="M5575" s="2" t="s">
        <v>18793</v>
      </c>
      <c r="N5575" s="2" t="s">
        <v>18794</v>
      </c>
      <c r="S5575" s="1" t="s">
        <v>68</v>
      </c>
      <c r="T5575" s="1" t="s">
        <v>8708</v>
      </c>
      <c r="Y5575" s="1" t="s">
        <v>1636</v>
      </c>
      <c r="Z5575" s="1" t="s">
        <v>9399</v>
      </c>
      <c r="AC5575" s="1">
        <v>4</v>
      </c>
      <c r="AD5575" s="1" t="s">
        <v>105</v>
      </c>
      <c r="AE5575" s="1" t="s">
        <v>11518</v>
      </c>
    </row>
    <row r="5576" spans="1:72" ht="13.5" customHeight="1">
      <c r="A5576" s="3" t="str">
        <f>HYPERLINK("http://kyu.snu.ac.kr/sdhj/index.jsp?type=hj/GK14605_00IH_0001_0096.jpg","1720_각북면_96")</f>
        <v>1720_각북면_96</v>
      </c>
      <c r="B5576" s="2">
        <v>1720</v>
      </c>
      <c r="C5576" s="2" t="s">
        <v>15637</v>
      </c>
      <c r="D5576" s="2" t="s">
        <v>15638</v>
      </c>
      <c r="E5576" s="2">
        <v>5575</v>
      </c>
      <c r="F5576" s="1">
        <v>24</v>
      </c>
      <c r="G5576" s="1" t="s">
        <v>8058</v>
      </c>
      <c r="H5576" s="1" t="s">
        <v>8497</v>
      </c>
      <c r="I5576" s="1">
        <v>2</v>
      </c>
      <c r="L5576" s="1">
        <v>2</v>
      </c>
      <c r="M5576" s="2" t="s">
        <v>18793</v>
      </c>
      <c r="N5576" s="2" t="s">
        <v>18794</v>
      </c>
      <c r="S5576" s="1" t="s">
        <v>68</v>
      </c>
      <c r="T5576" s="1" t="s">
        <v>8708</v>
      </c>
      <c r="Y5576" s="1" t="s">
        <v>1506</v>
      </c>
      <c r="Z5576" s="1" t="s">
        <v>9398</v>
      </c>
      <c r="AC5576" s="1">
        <v>2</v>
      </c>
      <c r="AD5576" s="1" t="s">
        <v>106</v>
      </c>
      <c r="AE5576" s="1" t="s">
        <v>11517</v>
      </c>
      <c r="AF5576" s="1" t="s">
        <v>135</v>
      </c>
      <c r="AG5576" s="1" t="s">
        <v>11569</v>
      </c>
    </row>
    <row r="5577" spans="1:72" ht="13.5" customHeight="1">
      <c r="A5577" s="3" t="str">
        <f>HYPERLINK("http://kyu.snu.ac.kr/sdhj/index.jsp?type=hj/GK14605_00IH_0001_0096.jpg","1720_각북면_96")</f>
        <v>1720_각북면_96</v>
      </c>
      <c r="B5577" s="2">
        <v>1720</v>
      </c>
      <c r="C5577" s="2" t="s">
        <v>15637</v>
      </c>
      <c r="D5577" s="2" t="s">
        <v>15638</v>
      </c>
      <c r="E5577" s="2">
        <v>5576</v>
      </c>
      <c r="F5577" s="1">
        <v>24</v>
      </c>
      <c r="G5577" s="1" t="s">
        <v>8058</v>
      </c>
      <c r="H5577" s="1" t="s">
        <v>8497</v>
      </c>
      <c r="I5577" s="1">
        <v>2</v>
      </c>
      <c r="L5577" s="1">
        <v>3</v>
      </c>
      <c r="M5577" s="2" t="s">
        <v>18751</v>
      </c>
      <c r="N5577" s="2" t="s">
        <v>18752</v>
      </c>
      <c r="T5577" s="1" t="s">
        <v>15624</v>
      </c>
      <c r="U5577" s="1" t="s">
        <v>309</v>
      </c>
      <c r="V5577" s="1" t="s">
        <v>8836</v>
      </c>
      <c r="W5577" s="1" t="s">
        <v>220</v>
      </c>
      <c r="X5577" s="1" t="s">
        <v>8720</v>
      </c>
      <c r="Y5577" s="1" t="s">
        <v>53</v>
      </c>
      <c r="Z5577" s="1" t="s">
        <v>9315</v>
      </c>
      <c r="AC5577" s="1">
        <v>55</v>
      </c>
      <c r="AD5577" s="1" t="s">
        <v>289</v>
      </c>
      <c r="AE5577" s="1" t="s">
        <v>11559</v>
      </c>
      <c r="AJ5577" s="1" t="s">
        <v>17</v>
      </c>
      <c r="AK5577" s="1" t="s">
        <v>11718</v>
      </c>
      <c r="AL5577" s="1" t="s">
        <v>96</v>
      </c>
      <c r="AM5577" s="1" t="s">
        <v>11726</v>
      </c>
      <c r="AT5577" s="1" t="s">
        <v>48</v>
      </c>
      <c r="AU5577" s="1" t="s">
        <v>8899</v>
      </c>
      <c r="AV5577" s="1" t="s">
        <v>6203</v>
      </c>
      <c r="AW5577" s="1" t="s">
        <v>11241</v>
      </c>
      <c r="BG5577" s="1" t="s">
        <v>88</v>
      </c>
      <c r="BH5577" s="1" t="s">
        <v>8828</v>
      </c>
      <c r="BI5577" s="1" t="s">
        <v>6089</v>
      </c>
      <c r="BJ5577" s="1" t="s">
        <v>12277</v>
      </c>
      <c r="BK5577" s="1" t="s">
        <v>88</v>
      </c>
      <c r="BL5577" s="1" t="s">
        <v>8828</v>
      </c>
      <c r="BM5577" s="1" t="s">
        <v>4213</v>
      </c>
      <c r="BN5577" s="1" t="s">
        <v>13585</v>
      </c>
      <c r="BO5577" s="1" t="s">
        <v>88</v>
      </c>
      <c r="BP5577" s="1" t="s">
        <v>8828</v>
      </c>
      <c r="BQ5577" s="1" t="s">
        <v>8087</v>
      </c>
      <c r="BR5577" s="1" t="s">
        <v>14028</v>
      </c>
      <c r="BS5577" s="1" t="s">
        <v>118</v>
      </c>
      <c r="BT5577" s="1" t="s">
        <v>11738</v>
      </c>
    </row>
    <row r="5578" spans="1:72" ht="13.5" customHeight="1">
      <c r="A5578" s="3" t="str">
        <f>HYPERLINK("http://kyu.snu.ac.kr/sdhj/index.jsp?type=hj/GK14605_00IH_0001_0096.jpg","1720_각북면_96")</f>
        <v>1720_각북면_96</v>
      </c>
      <c r="B5578" s="2">
        <v>1720</v>
      </c>
      <c r="C5578" s="2" t="s">
        <v>15633</v>
      </c>
      <c r="D5578" s="2" t="s">
        <v>15634</v>
      </c>
      <c r="E5578" s="2">
        <v>5577</v>
      </c>
      <c r="F5578" s="1">
        <v>24</v>
      </c>
      <c r="G5578" s="1" t="s">
        <v>8058</v>
      </c>
      <c r="H5578" s="1" t="s">
        <v>8497</v>
      </c>
      <c r="I5578" s="1">
        <v>2</v>
      </c>
      <c r="L5578" s="1">
        <v>3</v>
      </c>
      <c r="M5578" s="2" t="s">
        <v>18751</v>
      </c>
      <c r="N5578" s="2" t="s">
        <v>18752</v>
      </c>
      <c r="S5578" s="1" t="s">
        <v>190</v>
      </c>
      <c r="T5578" s="1" t="s">
        <v>8713</v>
      </c>
      <c r="U5578" s="1" t="s">
        <v>8098</v>
      </c>
      <c r="V5578" s="1" t="s">
        <v>8850</v>
      </c>
      <c r="W5578" s="1" t="s">
        <v>1307</v>
      </c>
      <c r="X5578" s="1" t="s">
        <v>9271</v>
      </c>
      <c r="Y5578" s="1" t="s">
        <v>6297</v>
      </c>
      <c r="Z5578" s="1" t="s">
        <v>9397</v>
      </c>
      <c r="AC5578" s="1">
        <v>28</v>
      </c>
      <c r="AD5578" s="1" t="s">
        <v>95</v>
      </c>
      <c r="AE5578" s="1" t="s">
        <v>11539</v>
      </c>
    </row>
    <row r="5579" spans="1:72" ht="13.5" customHeight="1">
      <c r="A5579" s="3" t="str">
        <f>HYPERLINK("http://kyu.snu.ac.kr/sdhj/index.jsp?type=hj/GK14605_00IH_0001_0096.jpg","1720_각북면_96")</f>
        <v>1720_각북면_96</v>
      </c>
      <c r="B5579" s="2">
        <v>1720</v>
      </c>
      <c r="C5579" s="2" t="s">
        <v>15637</v>
      </c>
      <c r="D5579" s="2" t="s">
        <v>15638</v>
      </c>
      <c r="E5579" s="2">
        <v>5578</v>
      </c>
      <c r="F5579" s="1">
        <v>24</v>
      </c>
      <c r="G5579" s="1" t="s">
        <v>8058</v>
      </c>
      <c r="H5579" s="1" t="s">
        <v>8497</v>
      </c>
      <c r="I5579" s="1">
        <v>2</v>
      </c>
      <c r="L5579" s="1">
        <v>3</v>
      </c>
      <c r="M5579" s="2" t="s">
        <v>18751</v>
      </c>
      <c r="N5579" s="2" t="s">
        <v>18752</v>
      </c>
      <c r="S5579" s="1" t="s">
        <v>68</v>
      </c>
      <c r="T5579" s="1" t="s">
        <v>8708</v>
      </c>
      <c r="Y5579" s="1" t="s">
        <v>8099</v>
      </c>
      <c r="Z5579" s="1" t="s">
        <v>9396</v>
      </c>
      <c r="AC5579" s="1">
        <v>13</v>
      </c>
      <c r="AD5579" s="1" t="s">
        <v>229</v>
      </c>
      <c r="AE5579" s="1" t="s">
        <v>11524</v>
      </c>
    </row>
    <row r="5580" spans="1:72" ht="13.5" customHeight="1">
      <c r="A5580" s="3" t="str">
        <f>HYPERLINK("http://kyu.snu.ac.kr/sdhj/index.jsp?type=hj/GK14605_00IH_0001_0096.jpg","1720_각북면_96")</f>
        <v>1720_각북면_96</v>
      </c>
      <c r="B5580" s="2">
        <v>1720</v>
      </c>
      <c r="C5580" s="2" t="s">
        <v>15637</v>
      </c>
      <c r="D5580" s="2" t="s">
        <v>15638</v>
      </c>
      <c r="E5580" s="2">
        <v>5579</v>
      </c>
      <c r="F5580" s="1">
        <v>24</v>
      </c>
      <c r="G5580" s="1" t="s">
        <v>8058</v>
      </c>
      <c r="H5580" s="1" t="s">
        <v>8497</v>
      </c>
      <c r="I5580" s="1">
        <v>2</v>
      </c>
      <c r="L5580" s="1">
        <v>3</v>
      </c>
      <c r="M5580" s="2" t="s">
        <v>18751</v>
      </c>
      <c r="N5580" s="2" t="s">
        <v>18752</v>
      </c>
      <c r="S5580" s="1" t="s">
        <v>133</v>
      </c>
      <c r="T5580" s="1" t="s">
        <v>8712</v>
      </c>
      <c r="W5580" s="1" t="s">
        <v>103</v>
      </c>
      <c r="X5580" s="1" t="s">
        <v>15645</v>
      </c>
      <c r="Y5580" s="1" t="s">
        <v>53</v>
      </c>
      <c r="Z5580" s="1" t="s">
        <v>9315</v>
      </c>
      <c r="AC5580" s="1">
        <v>28</v>
      </c>
      <c r="AD5580" s="1" t="s">
        <v>95</v>
      </c>
      <c r="AE5580" s="1" t="s">
        <v>11539</v>
      </c>
    </row>
    <row r="5581" spans="1:72" ht="13.5" customHeight="1">
      <c r="A5581" s="3" t="str">
        <f>HYPERLINK("http://kyu.snu.ac.kr/sdhj/index.jsp?type=hj/GK14605_00IH_0001_0096.jpg","1720_각북면_96")</f>
        <v>1720_각북면_96</v>
      </c>
      <c r="B5581" s="2">
        <v>1720</v>
      </c>
      <c r="C5581" s="2" t="s">
        <v>15637</v>
      </c>
      <c r="D5581" s="2" t="s">
        <v>15638</v>
      </c>
      <c r="E5581" s="2">
        <v>5580</v>
      </c>
      <c r="F5581" s="1">
        <v>24</v>
      </c>
      <c r="G5581" s="1" t="s">
        <v>8058</v>
      </c>
      <c r="H5581" s="1" t="s">
        <v>8497</v>
      </c>
      <c r="I5581" s="1">
        <v>2</v>
      </c>
      <c r="L5581" s="1">
        <v>3</v>
      </c>
      <c r="M5581" s="2" t="s">
        <v>18751</v>
      </c>
      <c r="N5581" s="2" t="s">
        <v>18752</v>
      </c>
      <c r="S5581" s="1" t="s">
        <v>356</v>
      </c>
      <c r="T5581" s="1" t="s">
        <v>8717</v>
      </c>
      <c r="Y5581" s="1" t="s">
        <v>53</v>
      </c>
      <c r="Z5581" s="1" t="s">
        <v>9315</v>
      </c>
      <c r="AC5581" s="1">
        <v>4</v>
      </c>
      <c r="AD5581" s="1" t="s">
        <v>105</v>
      </c>
      <c r="AE5581" s="1" t="s">
        <v>11518</v>
      </c>
    </row>
    <row r="5582" spans="1:72" ht="13.5" customHeight="1">
      <c r="A5582" s="3" t="str">
        <f>HYPERLINK("http://kyu.snu.ac.kr/sdhj/index.jsp?type=hj/GK14605_00IH_0001_0096.jpg","1720_각북면_96")</f>
        <v>1720_각북면_96</v>
      </c>
      <c r="B5582" s="2">
        <v>1720</v>
      </c>
      <c r="C5582" s="2" t="s">
        <v>15637</v>
      </c>
      <c r="D5582" s="2" t="s">
        <v>15638</v>
      </c>
      <c r="E5582" s="2">
        <v>5581</v>
      </c>
      <c r="F5582" s="1">
        <v>24</v>
      </c>
      <c r="G5582" s="1" t="s">
        <v>8058</v>
      </c>
      <c r="H5582" s="1" t="s">
        <v>8497</v>
      </c>
      <c r="I5582" s="1">
        <v>2</v>
      </c>
      <c r="L5582" s="1">
        <v>3</v>
      </c>
      <c r="M5582" s="2" t="s">
        <v>18751</v>
      </c>
      <c r="N5582" s="2" t="s">
        <v>18752</v>
      </c>
      <c r="S5582" s="1" t="s">
        <v>356</v>
      </c>
      <c r="T5582" s="1" t="s">
        <v>8717</v>
      </c>
      <c r="Y5582" s="1" t="s">
        <v>53</v>
      </c>
      <c r="Z5582" s="1" t="s">
        <v>9315</v>
      </c>
      <c r="AC5582" s="1">
        <v>2</v>
      </c>
      <c r="AD5582" s="1" t="s">
        <v>106</v>
      </c>
      <c r="AE5582" s="1" t="s">
        <v>11517</v>
      </c>
      <c r="AF5582" s="1" t="s">
        <v>135</v>
      </c>
      <c r="AG5582" s="1" t="s">
        <v>11569</v>
      </c>
    </row>
    <row r="5583" spans="1:72" ht="13.5" customHeight="1">
      <c r="A5583" s="3" t="str">
        <f>HYPERLINK("http://kyu.snu.ac.kr/sdhj/index.jsp?type=hj/GK14605_00IH_0001_0096.jpg","1720_각북면_96")</f>
        <v>1720_각북면_96</v>
      </c>
      <c r="B5583" s="2">
        <v>1720</v>
      </c>
      <c r="C5583" s="2" t="s">
        <v>15637</v>
      </c>
      <c r="D5583" s="2" t="s">
        <v>15638</v>
      </c>
      <c r="E5583" s="2">
        <v>5582</v>
      </c>
      <c r="F5583" s="1">
        <v>24</v>
      </c>
      <c r="G5583" s="1" t="s">
        <v>8058</v>
      </c>
      <c r="H5583" s="1" t="s">
        <v>8497</v>
      </c>
      <c r="I5583" s="1">
        <v>2</v>
      </c>
      <c r="L5583" s="1">
        <v>4</v>
      </c>
      <c r="M5583" s="2" t="s">
        <v>18795</v>
      </c>
      <c r="N5583" s="2" t="s">
        <v>18796</v>
      </c>
      <c r="Q5583" s="1" t="s">
        <v>8100</v>
      </c>
      <c r="R5583" s="1" t="s">
        <v>17669</v>
      </c>
      <c r="T5583" s="1" t="s">
        <v>15624</v>
      </c>
      <c r="U5583" s="1" t="s">
        <v>8002</v>
      </c>
      <c r="V5583" s="1" t="s">
        <v>8819</v>
      </c>
      <c r="W5583" s="1" t="s">
        <v>568</v>
      </c>
      <c r="X5583" s="1" t="s">
        <v>8743</v>
      </c>
      <c r="Y5583" s="1" t="s">
        <v>984</v>
      </c>
      <c r="Z5583" s="1" t="s">
        <v>9395</v>
      </c>
      <c r="AC5583" s="1">
        <v>32</v>
      </c>
      <c r="AD5583" s="1" t="s">
        <v>823</v>
      </c>
      <c r="AE5583" s="1" t="s">
        <v>11532</v>
      </c>
      <c r="AJ5583" s="1" t="s">
        <v>17</v>
      </c>
      <c r="AK5583" s="1" t="s">
        <v>11718</v>
      </c>
      <c r="AL5583" s="1" t="s">
        <v>569</v>
      </c>
      <c r="AM5583" s="1" t="s">
        <v>11669</v>
      </c>
      <c r="AT5583" s="1" t="s">
        <v>88</v>
      </c>
      <c r="AU5583" s="1" t="s">
        <v>8828</v>
      </c>
      <c r="AV5583" s="1" t="s">
        <v>566</v>
      </c>
      <c r="AW5583" s="1" t="s">
        <v>9356</v>
      </c>
      <c r="BG5583" s="1" t="s">
        <v>88</v>
      </c>
      <c r="BH5583" s="1" t="s">
        <v>8828</v>
      </c>
      <c r="BI5583" s="1" t="s">
        <v>6316</v>
      </c>
      <c r="BJ5583" s="1" t="s">
        <v>10203</v>
      </c>
      <c r="BK5583" s="1" t="s">
        <v>88</v>
      </c>
      <c r="BL5583" s="1" t="s">
        <v>8828</v>
      </c>
      <c r="BM5583" s="1" t="s">
        <v>8101</v>
      </c>
      <c r="BN5583" s="1" t="s">
        <v>13586</v>
      </c>
      <c r="BO5583" s="1" t="s">
        <v>88</v>
      </c>
      <c r="BP5583" s="1" t="s">
        <v>8828</v>
      </c>
      <c r="BQ5583" s="1" t="s">
        <v>8102</v>
      </c>
      <c r="BR5583" s="1" t="s">
        <v>15265</v>
      </c>
      <c r="BS5583" s="1" t="s">
        <v>528</v>
      </c>
      <c r="BT5583" s="1" t="s">
        <v>11714</v>
      </c>
    </row>
    <row r="5584" spans="1:72" ht="13.5" customHeight="1">
      <c r="A5584" s="3" t="str">
        <f>HYPERLINK("http://kyu.snu.ac.kr/sdhj/index.jsp?type=hj/GK14605_00IH_0001_0097.jpg","1720_각북면_97")</f>
        <v>1720_각북면_97</v>
      </c>
      <c r="B5584" s="2">
        <v>1720</v>
      </c>
      <c r="C5584" s="2" t="s">
        <v>15786</v>
      </c>
      <c r="D5584" s="2" t="s">
        <v>15787</v>
      </c>
      <c r="E5584" s="2">
        <v>5583</v>
      </c>
      <c r="F5584" s="1">
        <v>24</v>
      </c>
      <c r="G5584" s="1" t="s">
        <v>8058</v>
      </c>
      <c r="H5584" s="1" t="s">
        <v>8497</v>
      </c>
      <c r="I5584" s="1">
        <v>2</v>
      </c>
      <c r="L5584" s="1">
        <v>4</v>
      </c>
      <c r="M5584" s="2" t="s">
        <v>18795</v>
      </c>
      <c r="N5584" s="2" t="s">
        <v>18796</v>
      </c>
      <c r="S5584" s="1" t="s">
        <v>51</v>
      </c>
      <c r="T5584" s="1" t="s">
        <v>1413</v>
      </c>
      <c r="W5584" s="1" t="s">
        <v>245</v>
      </c>
      <c r="X5584" s="1" t="s">
        <v>9269</v>
      </c>
      <c r="Y5584" s="1" t="s">
        <v>53</v>
      </c>
      <c r="Z5584" s="1" t="s">
        <v>9315</v>
      </c>
      <c r="AC5584" s="1">
        <v>35</v>
      </c>
      <c r="AD5584" s="1" t="s">
        <v>111</v>
      </c>
      <c r="AE5584" s="1" t="s">
        <v>8821</v>
      </c>
      <c r="AF5584" s="1" t="s">
        <v>135</v>
      </c>
      <c r="AG5584" s="1" t="s">
        <v>11569</v>
      </c>
      <c r="AJ5584" s="1" t="s">
        <v>17</v>
      </c>
      <c r="AK5584" s="1" t="s">
        <v>11718</v>
      </c>
      <c r="AL5584" s="1" t="s">
        <v>158</v>
      </c>
      <c r="AM5584" s="1" t="s">
        <v>11647</v>
      </c>
      <c r="AT5584" s="1" t="s">
        <v>88</v>
      </c>
      <c r="AU5584" s="1" t="s">
        <v>8828</v>
      </c>
      <c r="AV5584" s="1" t="s">
        <v>900</v>
      </c>
      <c r="AW5584" s="1" t="s">
        <v>9420</v>
      </c>
      <c r="BG5584" s="1" t="s">
        <v>88</v>
      </c>
      <c r="BH5584" s="1" t="s">
        <v>8828</v>
      </c>
      <c r="BI5584" s="1" t="s">
        <v>8103</v>
      </c>
      <c r="BJ5584" s="1" t="s">
        <v>13005</v>
      </c>
      <c r="BK5584" s="1" t="s">
        <v>88</v>
      </c>
      <c r="BL5584" s="1" t="s">
        <v>8828</v>
      </c>
      <c r="BM5584" s="1" t="s">
        <v>8104</v>
      </c>
      <c r="BN5584" s="1" t="s">
        <v>13578</v>
      </c>
      <c r="BO5584" s="1" t="s">
        <v>88</v>
      </c>
      <c r="BP5584" s="1" t="s">
        <v>8828</v>
      </c>
      <c r="BQ5584" s="1" t="s">
        <v>8105</v>
      </c>
      <c r="BR5584" s="1" t="s">
        <v>15118</v>
      </c>
      <c r="BS5584" s="1" t="s">
        <v>50</v>
      </c>
      <c r="BT5584" s="1" t="s">
        <v>15931</v>
      </c>
    </row>
    <row r="5585" spans="1:72" ht="13.5" customHeight="1">
      <c r="A5585" s="3" t="str">
        <f>HYPERLINK("http://kyu.snu.ac.kr/sdhj/index.jsp?type=hj/GK14605_00IH_0001_0097.jpg","1720_각북면_97")</f>
        <v>1720_각북면_97</v>
      </c>
      <c r="B5585" s="2">
        <v>1720</v>
      </c>
      <c r="C5585" s="2" t="s">
        <v>15932</v>
      </c>
      <c r="D5585" s="2" t="s">
        <v>15933</v>
      </c>
      <c r="E5585" s="2">
        <v>5584</v>
      </c>
      <c r="F5585" s="1">
        <v>24</v>
      </c>
      <c r="G5585" s="1" t="s">
        <v>8058</v>
      </c>
      <c r="H5585" s="1" t="s">
        <v>8497</v>
      </c>
      <c r="I5585" s="1">
        <v>2</v>
      </c>
      <c r="L5585" s="1">
        <v>4</v>
      </c>
      <c r="M5585" s="2" t="s">
        <v>18795</v>
      </c>
      <c r="N5585" s="2" t="s">
        <v>18796</v>
      </c>
      <c r="S5585" s="1" t="s">
        <v>102</v>
      </c>
      <c r="T5585" s="1" t="s">
        <v>8723</v>
      </c>
      <c r="W5585" s="1" t="s">
        <v>103</v>
      </c>
      <c r="X5585" s="1" t="s">
        <v>15645</v>
      </c>
      <c r="Y5585" s="1" t="s">
        <v>8106</v>
      </c>
      <c r="Z5585" s="1" t="s">
        <v>9394</v>
      </c>
      <c r="AC5585" s="1">
        <v>60</v>
      </c>
      <c r="AD5585" s="1" t="s">
        <v>173</v>
      </c>
      <c r="AE5585" s="1" t="s">
        <v>11533</v>
      </c>
    </row>
    <row r="5586" spans="1:72" ht="13.5" customHeight="1">
      <c r="A5586" s="3" t="str">
        <f>HYPERLINK("http://kyu.snu.ac.kr/sdhj/index.jsp?type=hj/GK14605_00IH_0001_0097.jpg","1720_각북면_97")</f>
        <v>1720_각북면_97</v>
      </c>
      <c r="B5586" s="2">
        <v>1720</v>
      </c>
      <c r="C5586" s="2" t="s">
        <v>15637</v>
      </c>
      <c r="D5586" s="2" t="s">
        <v>15638</v>
      </c>
      <c r="E5586" s="2">
        <v>5585</v>
      </c>
      <c r="F5586" s="1">
        <v>24</v>
      </c>
      <c r="G5586" s="1" t="s">
        <v>8058</v>
      </c>
      <c r="H5586" s="1" t="s">
        <v>8497</v>
      </c>
      <c r="I5586" s="1">
        <v>2</v>
      </c>
      <c r="L5586" s="1">
        <v>4</v>
      </c>
      <c r="M5586" s="2" t="s">
        <v>18795</v>
      </c>
      <c r="N5586" s="2" t="s">
        <v>18796</v>
      </c>
      <c r="S5586" s="1" t="s">
        <v>66</v>
      </c>
      <c r="T5586" s="1" t="s">
        <v>8716</v>
      </c>
      <c r="Y5586" s="1" t="s">
        <v>3292</v>
      </c>
      <c r="Z5586" s="1" t="s">
        <v>9393</v>
      </c>
      <c r="AF5586" s="1" t="s">
        <v>67</v>
      </c>
      <c r="AG5586" s="1" t="s">
        <v>9286</v>
      </c>
    </row>
    <row r="5587" spans="1:72" ht="13.5" customHeight="1">
      <c r="A5587" s="3" t="str">
        <f>HYPERLINK("http://kyu.snu.ac.kr/sdhj/index.jsp?type=hj/GK14605_00IH_0001_0097.jpg","1720_각북면_97")</f>
        <v>1720_각북면_97</v>
      </c>
      <c r="B5587" s="2">
        <v>1720</v>
      </c>
      <c r="C5587" s="2" t="s">
        <v>15637</v>
      </c>
      <c r="D5587" s="2" t="s">
        <v>15638</v>
      </c>
      <c r="E5587" s="2">
        <v>5586</v>
      </c>
      <c r="F5587" s="1">
        <v>24</v>
      </c>
      <c r="G5587" s="1" t="s">
        <v>8058</v>
      </c>
      <c r="H5587" s="1" t="s">
        <v>8497</v>
      </c>
      <c r="I5587" s="1">
        <v>2</v>
      </c>
      <c r="L5587" s="1">
        <v>4</v>
      </c>
      <c r="M5587" s="2" t="s">
        <v>18795</v>
      </c>
      <c r="N5587" s="2" t="s">
        <v>18796</v>
      </c>
      <c r="S5587" s="1" t="s">
        <v>68</v>
      </c>
      <c r="T5587" s="1" t="s">
        <v>8708</v>
      </c>
      <c r="Y5587" s="1" t="s">
        <v>5352</v>
      </c>
      <c r="Z5587" s="1" t="s">
        <v>9392</v>
      </c>
      <c r="AC5587" s="1">
        <v>3</v>
      </c>
      <c r="AD5587" s="1" t="s">
        <v>561</v>
      </c>
      <c r="AE5587" s="1" t="s">
        <v>11535</v>
      </c>
      <c r="AF5587" s="1" t="s">
        <v>135</v>
      </c>
      <c r="AG5587" s="1" t="s">
        <v>11569</v>
      </c>
    </row>
    <row r="5588" spans="1:72" ht="13.5" customHeight="1">
      <c r="A5588" s="3" t="str">
        <f>HYPERLINK("http://kyu.snu.ac.kr/sdhj/index.jsp?type=hj/GK14605_00IH_0001_0097.jpg","1720_각북면_97")</f>
        <v>1720_각북면_97</v>
      </c>
      <c r="B5588" s="2">
        <v>1720</v>
      </c>
      <c r="C5588" s="2" t="s">
        <v>15637</v>
      </c>
      <c r="D5588" s="2" t="s">
        <v>15638</v>
      </c>
      <c r="E5588" s="2">
        <v>5587</v>
      </c>
      <c r="F5588" s="1">
        <v>24</v>
      </c>
      <c r="G5588" s="1" t="s">
        <v>8058</v>
      </c>
      <c r="H5588" s="1" t="s">
        <v>8497</v>
      </c>
      <c r="I5588" s="1">
        <v>2</v>
      </c>
      <c r="L5588" s="1">
        <v>5</v>
      </c>
      <c r="M5588" s="2" t="s">
        <v>19022</v>
      </c>
      <c r="N5588" s="2" t="s">
        <v>9391</v>
      </c>
      <c r="T5588" s="1" t="s">
        <v>15624</v>
      </c>
      <c r="U5588" s="1" t="s">
        <v>8107</v>
      </c>
      <c r="V5588" s="1" t="s">
        <v>8849</v>
      </c>
      <c r="Y5588" s="1" t="s">
        <v>8280</v>
      </c>
      <c r="Z5588" s="1" t="s">
        <v>9391</v>
      </c>
      <c r="AC5588" s="1">
        <v>47</v>
      </c>
      <c r="AD5588" s="1" t="s">
        <v>246</v>
      </c>
      <c r="AE5588" s="1" t="s">
        <v>11545</v>
      </c>
      <c r="AJ5588" s="1" t="s">
        <v>17</v>
      </c>
      <c r="AK5588" s="1" t="s">
        <v>11718</v>
      </c>
      <c r="AL5588" s="1" t="s">
        <v>50</v>
      </c>
      <c r="AM5588" s="1" t="s">
        <v>15656</v>
      </c>
      <c r="AN5588" s="1" t="s">
        <v>349</v>
      </c>
      <c r="AO5588" s="1" t="s">
        <v>11704</v>
      </c>
      <c r="AR5588" s="1" t="s">
        <v>8108</v>
      </c>
      <c r="AS5588" s="1" t="s">
        <v>15456</v>
      </c>
      <c r="AT5588" s="1" t="s">
        <v>390</v>
      </c>
      <c r="AU5588" s="1" t="s">
        <v>11984</v>
      </c>
      <c r="AV5588" s="1" t="s">
        <v>6923</v>
      </c>
      <c r="AW5588" s="1" t="s">
        <v>9974</v>
      </c>
      <c r="BB5588" s="1" t="s">
        <v>278</v>
      </c>
      <c r="BC5588" s="1" t="s">
        <v>8843</v>
      </c>
      <c r="BD5588" s="1" t="s">
        <v>3911</v>
      </c>
      <c r="BE5588" s="1" t="s">
        <v>10891</v>
      </c>
      <c r="BG5588" s="1" t="s">
        <v>88</v>
      </c>
      <c r="BH5588" s="1" t="s">
        <v>8828</v>
      </c>
      <c r="BI5588" s="1" t="s">
        <v>7316</v>
      </c>
      <c r="BJ5588" s="1" t="s">
        <v>17670</v>
      </c>
      <c r="BK5588" s="1" t="s">
        <v>88</v>
      </c>
      <c r="BL5588" s="1" t="s">
        <v>8828</v>
      </c>
      <c r="BM5588" s="1" t="s">
        <v>6355</v>
      </c>
      <c r="BN5588" s="1" t="s">
        <v>10172</v>
      </c>
      <c r="BO5588" s="1" t="s">
        <v>88</v>
      </c>
      <c r="BP5588" s="1" t="s">
        <v>8828</v>
      </c>
      <c r="BQ5588" s="1" t="s">
        <v>8109</v>
      </c>
      <c r="BR5588" s="1" t="s">
        <v>14027</v>
      </c>
      <c r="BS5588" s="1" t="s">
        <v>202</v>
      </c>
      <c r="BT5588" s="1" t="s">
        <v>11631</v>
      </c>
    </row>
    <row r="5589" spans="1:72" ht="13.5" customHeight="1">
      <c r="A5589" s="3" t="str">
        <f>HYPERLINK("http://kyu.snu.ac.kr/sdhj/index.jsp?type=hj/GK14605_00IH_0001_0097.jpg","1720_각북면_97")</f>
        <v>1720_각북면_97</v>
      </c>
      <c r="B5589" s="2">
        <v>1720</v>
      </c>
      <c r="C5589" s="2" t="s">
        <v>15754</v>
      </c>
      <c r="D5589" s="2" t="s">
        <v>15755</v>
      </c>
      <c r="E5589" s="2">
        <v>5588</v>
      </c>
      <c r="F5589" s="1">
        <v>24</v>
      </c>
      <c r="G5589" s="1" t="s">
        <v>8058</v>
      </c>
      <c r="H5589" s="1" t="s">
        <v>8497</v>
      </c>
      <c r="I5589" s="1">
        <v>2</v>
      </c>
      <c r="L5589" s="1">
        <v>5</v>
      </c>
      <c r="M5589" s="2" t="s">
        <v>19022</v>
      </c>
      <c r="N5589" s="2" t="s">
        <v>9391</v>
      </c>
      <c r="S5589" s="1" t="s">
        <v>51</v>
      </c>
      <c r="T5589" s="1" t="s">
        <v>1413</v>
      </c>
      <c r="U5589" s="1" t="s">
        <v>385</v>
      </c>
      <c r="V5589" s="1" t="s">
        <v>15727</v>
      </c>
      <c r="Y5589" s="1" t="s">
        <v>3601</v>
      </c>
      <c r="Z5589" s="1" t="s">
        <v>9390</v>
      </c>
      <c r="AC5589" s="1">
        <v>41</v>
      </c>
      <c r="AD5589" s="1" t="s">
        <v>211</v>
      </c>
      <c r="AE5589" s="1" t="s">
        <v>10681</v>
      </c>
      <c r="AJ5589" s="1" t="s">
        <v>17</v>
      </c>
      <c r="AK5589" s="1" t="s">
        <v>11718</v>
      </c>
      <c r="AL5589" s="1" t="s">
        <v>50</v>
      </c>
      <c r="AM5589" s="1" t="s">
        <v>15656</v>
      </c>
      <c r="AT5589" s="1" t="s">
        <v>88</v>
      </c>
      <c r="AU5589" s="1" t="s">
        <v>8828</v>
      </c>
      <c r="AV5589" s="1" t="s">
        <v>2593</v>
      </c>
      <c r="AW5589" s="1" t="s">
        <v>10100</v>
      </c>
      <c r="BG5589" s="1" t="s">
        <v>88</v>
      </c>
      <c r="BH5589" s="1" t="s">
        <v>8828</v>
      </c>
      <c r="BI5589" s="1" t="s">
        <v>8110</v>
      </c>
      <c r="BJ5589" s="1" t="s">
        <v>9628</v>
      </c>
      <c r="BK5589" s="1" t="s">
        <v>88</v>
      </c>
      <c r="BL5589" s="1" t="s">
        <v>8828</v>
      </c>
      <c r="BM5589" s="1" t="s">
        <v>8095</v>
      </c>
      <c r="BN5589" s="1" t="s">
        <v>12018</v>
      </c>
      <c r="BO5589" s="1" t="s">
        <v>88</v>
      </c>
      <c r="BP5589" s="1" t="s">
        <v>8828</v>
      </c>
      <c r="BQ5589" s="1" t="s">
        <v>2047</v>
      </c>
      <c r="BR5589" s="1" t="s">
        <v>14026</v>
      </c>
      <c r="BS5589" s="1" t="s">
        <v>241</v>
      </c>
      <c r="BT5589" s="1" t="s">
        <v>11687</v>
      </c>
    </row>
    <row r="5590" spans="1:72" ht="13.5" customHeight="1">
      <c r="A5590" s="3" t="str">
        <f>HYPERLINK("http://kyu.snu.ac.kr/sdhj/index.jsp?type=hj/GK14605_00IH_0001_0097.jpg","1720_각북면_97")</f>
        <v>1720_각북면_97</v>
      </c>
      <c r="B5590" s="2">
        <v>1720</v>
      </c>
      <c r="C5590" s="2" t="s">
        <v>15637</v>
      </c>
      <c r="D5590" s="2" t="s">
        <v>15638</v>
      </c>
      <c r="E5590" s="2">
        <v>5589</v>
      </c>
      <c r="F5590" s="1">
        <v>24</v>
      </c>
      <c r="G5590" s="1" t="s">
        <v>8058</v>
      </c>
      <c r="H5590" s="1" t="s">
        <v>8497</v>
      </c>
      <c r="I5590" s="1">
        <v>2</v>
      </c>
      <c r="L5590" s="1">
        <v>5</v>
      </c>
      <c r="M5590" s="2" t="s">
        <v>19022</v>
      </c>
      <c r="N5590" s="2" t="s">
        <v>9391</v>
      </c>
      <c r="S5590" s="1" t="s">
        <v>190</v>
      </c>
      <c r="T5590" s="1" t="s">
        <v>8713</v>
      </c>
      <c r="U5590" s="1" t="s">
        <v>242</v>
      </c>
      <c r="V5590" s="1" t="s">
        <v>8824</v>
      </c>
      <c r="Y5590" s="1" t="s">
        <v>19023</v>
      </c>
      <c r="Z5590" s="1" t="s">
        <v>17671</v>
      </c>
      <c r="AC5590" s="1">
        <v>31</v>
      </c>
      <c r="AD5590" s="1" t="s">
        <v>445</v>
      </c>
      <c r="AE5590" s="1" t="s">
        <v>11541</v>
      </c>
    </row>
    <row r="5591" spans="1:72" ht="13.5" customHeight="1">
      <c r="A5591" s="3" t="str">
        <f>HYPERLINK("http://kyu.snu.ac.kr/sdhj/index.jsp?type=hj/GK14605_00IH_0001_0097.jpg","1720_각북면_97")</f>
        <v>1720_각북면_97</v>
      </c>
      <c r="B5591" s="2">
        <v>1720</v>
      </c>
      <c r="C5591" s="2" t="s">
        <v>15637</v>
      </c>
      <c r="D5591" s="2" t="s">
        <v>15638</v>
      </c>
      <c r="E5591" s="2">
        <v>5590</v>
      </c>
      <c r="F5591" s="1">
        <v>24</v>
      </c>
      <c r="G5591" s="1" t="s">
        <v>8058</v>
      </c>
      <c r="H5591" s="1" t="s">
        <v>8497</v>
      </c>
      <c r="I5591" s="1">
        <v>2</v>
      </c>
      <c r="L5591" s="1">
        <v>5</v>
      </c>
      <c r="M5591" s="2" t="s">
        <v>19022</v>
      </c>
      <c r="N5591" s="2" t="s">
        <v>9391</v>
      </c>
      <c r="S5591" s="1" t="s">
        <v>68</v>
      </c>
      <c r="T5591" s="1" t="s">
        <v>8708</v>
      </c>
      <c r="Y5591" s="1" t="s">
        <v>7846</v>
      </c>
      <c r="Z5591" s="1" t="s">
        <v>9389</v>
      </c>
      <c r="AC5591" s="1">
        <v>9</v>
      </c>
      <c r="AD5591" s="1" t="s">
        <v>258</v>
      </c>
      <c r="AE5591" s="1" t="s">
        <v>11526</v>
      </c>
    </row>
    <row r="5592" spans="1:72" ht="13.5" customHeight="1">
      <c r="A5592" s="3" t="str">
        <f>HYPERLINK("http://kyu.snu.ac.kr/sdhj/index.jsp?type=hj/GK14605_00IH_0001_0097.jpg","1720_각북면_97")</f>
        <v>1720_각북면_97</v>
      </c>
      <c r="B5592" s="2">
        <v>1720</v>
      </c>
      <c r="C5592" s="2" t="s">
        <v>15725</v>
      </c>
      <c r="D5592" s="2" t="s">
        <v>15726</v>
      </c>
      <c r="E5592" s="2">
        <v>5591</v>
      </c>
      <c r="F5592" s="1">
        <v>24</v>
      </c>
      <c r="G5592" s="1" t="s">
        <v>8058</v>
      </c>
      <c r="H5592" s="1" t="s">
        <v>8497</v>
      </c>
      <c r="I5592" s="1">
        <v>2</v>
      </c>
      <c r="L5592" s="1">
        <v>5</v>
      </c>
      <c r="M5592" s="2" t="s">
        <v>19022</v>
      </c>
      <c r="N5592" s="2" t="s">
        <v>9391</v>
      </c>
      <c r="S5592" s="1" t="s">
        <v>68</v>
      </c>
      <c r="T5592" s="1" t="s">
        <v>8708</v>
      </c>
      <c r="Y5592" s="1" t="s">
        <v>430</v>
      </c>
      <c r="Z5592" s="1" t="s">
        <v>9388</v>
      </c>
      <c r="AC5592" s="1">
        <v>4</v>
      </c>
      <c r="AD5592" s="1" t="s">
        <v>105</v>
      </c>
      <c r="AE5592" s="1" t="s">
        <v>11518</v>
      </c>
    </row>
    <row r="5593" spans="1:72" ht="13.5" customHeight="1">
      <c r="A5593" s="3" t="str">
        <f>HYPERLINK("http://kyu.snu.ac.kr/sdhj/index.jsp?type=hj/GK14605_00IH_0001_0097.jpg","1720_각북면_97")</f>
        <v>1720_각북면_97</v>
      </c>
      <c r="B5593" s="2">
        <v>1720</v>
      </c>
      <c r="C5593" s="2" t="s">
        <v>15637</v>
      </c>
      <c r="D5593" s="2" t="s">
        <v>15638</v>
      </c>
      <c r="E5593" s="2">
        <v>5592</v>
      </c>
      <c r="F5593" s="1">
        <v>24</v>
      </c>
      <c r="G5593" s="1" t="s">
        <v>8058</v>
      </c>
      <c r="H5593" s="1" t="s">
        <v>8497</v>
      </c>
      <c r="I5593" s="1">
        <v>2</v>
      </c>
      <c r="L5593" s="1">
        <v>5</v>
      </c>
      <c r="M5593" s="2" t="s">
        <v>19022</v>
      </c>
      <c r="N5593" s="2" t="s">
        <v>9391</v>
      </c>
      <c r="S5593" s="1" t="s">
        <v>68</v>
      </c>
      <c r="T5593" s="1" t="s">
        <v>8708</v>
      </c>
      <c r="Y5593" s="1" t="s">
        <v>53</v>
      </c>
      <c r="Z5593" s="1" t="s">
        <v>9315</v>
      </c>
      <c r="AC5593" s="1">
        <v>1</v>
      </c>
      <c r="AD5593" s="1" t="s">
        <v>107</v>
      </c>
      <c r="AE5593" s="1" t="s">
        <v>11521</v>
      </c>
      <c r="AF5593" s="1" t="s">
        <v>135</v>
      </c>
      <c r="AG5593" s="1" t="s">
        <v>11569</v>
      </c>
    </row>
    <row r="5594" spans="1:72" ht="13.5" customHeight="1">
      <c r="A5594" s="3" t="str">
        <f>HYPERLINK("http://kyu.snu.ac.kr/sdhj/index.jsp?type=hj/GK14605_00IH_0001_0097.jpg","1720_각북면_97")</f>
        <v>1720_각북면_97</v>
      </c>
      <c r="B5594" s="2">
        <v>1720</v>
      </c>
      <c r="C5594" s="2" t="s">
        <v>15637</v>
      </c>
      <c r="D5594" s="2" t="s">
        <v>15638</v>
      </c>
      <c r="E5594" s="2">
        <v>5593</v>
      </c>
      <c r="F5594" s="1">
        <v>24</v>
      </c>
      <c r="G5594" s="1" t="s">
        <v>8058</v>
      </c>
      <c r="H5594" s="1" t="s">
        <v>8497</v>
      </c>
      <c r="I5594" s="1">
        <v>3</v>
      </c>
      <c r="J5594" s="1" t="s">
        <v>8111</v>
      </c>
      <c r="K5594" s="1" t="s">
        <v>8522</v>
      </c>
      <c r="L5594" s="1">
        <v>1</v>
      </c>
      <c r="M5594" s="2" t="s">
        <v>580</v>
      </c>
      <c r="N5594" s="2" t="s">
        <v>9387</v>
      </c>
      <c r="T5594" s="1" t="s">
        <v>16767</v>
      </c>
      <c r="U5594" s="1" t="s">
        <v>8107</v>
      </c>
      <c r="V5594" s="1" t="s">
        <v>8849</v>
      </c>
      <c r="Y5594" s="1" t="s">
        <v>580</v>
      </c>
      <c r="Z5594" s="1" t="s">
        <v>9387</v>
      </c>
      <c r="AC5594" s="1">
        <v>58</v>
      </c>
      <c r="AD5594" s="1" t="s">
        <v>510</v>
      </c>
      <c r="AE5594" s="1" t="s">
        <v>11558</v>
      </c>
      <c r="AJ5594" s="1" t="s">
        <v>17</v>
      </c>
      <c r="AK5594" s="1" t="s">
        <v>11718</v>
      </c>
      <c r="AL5594" s="1" t="s">
        <v>50</v>
      </c>
      <c r="AM5594" s="1" t="s">
        <v>15788</v>
      </c>
      <c r="AN5594" s="1" t="s">
        <v>118</v>
      </c>
      <c r="AO5594" s="1" t="s">
        <v>11738</v>
      </c>
      <c r="AP5594" s="1" t="s">
        <v>239</v>
      </c>
      <c r="AQ5594" s="1" t="s">
        <v>11796</v>
      </c>
      <c r="AR5594" s="1" t="s">
        <v>8112</v>
      </c>
      <c r="AS5594" s="1" t="s">
        <v>15417</v>
      </c>
      <c r="AT5594" s="1" t="s">
        <v>48</v>
      </c>
      <c r="AU5594" s="1" t="s">
        <v>8899</v>
      </c>
      <c r="AV5594" s="1" t="s">
        <v>1671</v>
      </c>
      <c r="AW5594" s="1" t="s">
        <v>9383</v>
      </c>
      <c r="BB5594" s="1" t="s">
        <v>274</v>
      </c>
      <c r="BC5594" s="1" t="s">
        <v>8855</v>
      </c>
      <c r="BD5594" s="1" t="s">
        <v>5033</v>
      </c>
      <c r="BE5594" s="1" t="s">
        <v>10239</v>
      </c>
      <c r="BG5594" s="1" t="s">
        <v>88</v>
      </c>
      <c r="BH5594" s="1" t="s">
        <v>8828</v>
      </c>
      <c r="BI5594" s="1" t="s">
        <v>4192</v>
      </c>
      <c r="BJ5594" s="1" t="s">
        <v>10573</v>
      </c>
      <c r="BK5594" s="1" t="s">
        <v>88</v>
      </c>
      <c r="BL5594" s="1" t="s">
        <v>8828</v>
      </c>
      <c r="BM5594" s="1" t="s">
        <v>7215</v>
      </c>
      <c r="BN5594" s="1" t="s">
        <v>13054</v>
      </c>
      <c r="BO5594" s="1" t="s">
        <v>88</v>
      </c>
      <c r="BP5594" s="1" t="s">
        <v>8828</v>
      </c>
      <c r="BQ5594" s="1" t="s">
        <v>8113</v>
      </c>
      <c r="BR5594" s="1" t="s">
        <v>14924</v>
      </c>
      <c r="BS5594" s="1" t="s">
        <v>305</v>
      </c>
      <c r="BT5594" s="1" t="s">
        <v>11720</v>
      </c>
    </row>
    <row r="5595" spans="1:72" ht="13.5" customHeight="1">
      <c r="A5595" s="3" t="str">
        <f>HYPERLINK("http://kyu.snu.ac.kr/sdhj/index.jsp?type=hj/GK14605_00IH_0001_0097.jpg","1720_각북면_97")</f>
        <v>1720_각북면_97</v>
      </c>
      <c r="B5595" s="2">
        <v>1720</v>
      </c>
      <c r="C5595" s="2" t="s">
        <v>15798</v>
      </c>
      <c r="D5595" s="2" t="s">
        <v>15799</v>
      </c>
      <c r="E5595" s="2">
        <v>5594</v>
      </c>
      <c r="F5595" s="1">
        <v>24</v>
      </c>
      <c r="G5595" s="1" t="s">
        <v>8058</v>
      </c>
      <c r="H5595" s="1" t="s">
        <v>8497</v>
      </c>
      <c r="I5595" s="1">
        <v>3</v>
      </c>
      <c r="L5595" s="1">
        <v>1</v>
      </c>
      <c r="M5595" s="2" t="s">
        <v>580</v>
      </c>
      <c r="N5595" s="2" t="s">
        <v>9387</v>
      </c>
      <c r="S5595" s="1" t="s">
        <v>51</v>
      </c>
      <c r="T5595" s="1" t="s">
        <v>1413</v>
      </c>
      <c r="U5595" s="1" t="s">
        <v>278</v>
      </c>
      <c r="V5595" s="1" t="s">
        <v>8843</v>
      </c>
      <c r="Y5595" s="1" t="s">
        <v>6280</v>
      </c>
      <c r="Z5595" s="1" t="s">
        <v>9386</v>
      </c>
      <c r="AC5595" s="1">
        <v>48</v>
      </c>
      <c r="AD5595" s="1" t="s">
        <v>244</v>
      </c>
      <c r="AE5595" s="1" t="s">
        <v>9717</v>
      </c>
      <c r="AJ5595" s="1" t="s">
        <v>17</v>
      </c>
      <c r="AK5595" s="1" t="s">
        <v>11718</v>
      </c>
      <c r="AL5595" s="1" t="s">
        <v>1309</v>
      </c>
      <c r="AM5595" s="1" t="s">
        <v>11732</v>
      </c>
      <c r="AN5595" s="1" t="s">
        <v>8114</v>
      </c>
      <c r="AO5595" s="1" t="s">
        <v>11783</v>
      </c>
      <c r="AR5595" s="1" t="s">
        <v>8115</v>
      </c>
      <c r="AS5595" s="1" t="s">
        <v>15419</v>
      </c>
      <c r="AT5595" s="1" t="s">
        <v>269</v>
      </c>
      <c r="AU5595" s="1" t="s">
        <v>8873</v>
      </c>
      <c r="AV5595" s="1" t="s">
        <v>566</v>
      </c>
      <c r="AW5595" s="1" t="s">
        <v>9356</v>
      </c>
      <c r="BG5595" s="1" t="s">
        <v>269</v>
      </c>
      <c r="BH5595" s="1" t="s">
        <v>8873</v>
      </c>
      <c r="BI5595" s="1" t="s">
        <v>3447</v>
      </c>
      <c r="BJ5595" s="1" t="s">
        <v>9471</v>
      </c>
      <c r="BK5595" s="1" t="s">
        <v>269</v>
      </c>
      <c r="BL5595" s="1" t="s">
        <v>8873</v>
      </c>
      <c r="BM5595" s="1" t="s">
        <v>1569</v>
      </c>
      <c r="BN5595" s="1" t="s">
        <v>12588</v>
      </c>
      <c r="BO5595" s="1" t="s">
        <v>88</v>
      </c>
      <c r="BP5595" s="1" t="s">
        <v>8828</v>
      </c>
      <c r="BQ5595" s="1" t="s">
        <v>8116</v>
      </c>
      <c r="BR5595" s="1" t="s">
        <v>14025</v>
      </c>
      <c r="BS5595" s="1" t="s">
        <v>41</v>
      </c>
      <c r="BT5595" s="1" t="s">
        <v>11660</v>
      </c>
    </row>
    <row r="5596" spans="1:72" ht="13.5" customHeight="1">
      <c r="A5596" s="3" t="str">
        <f>HYPERLINK("http://kyu.snu.ac.kr/sdhj/index.jsp?type=hj/GK14605_00IH_0001_0097.jpg","1720_각북면_97")</f>
        <v>1720_각북면_97</v>
      </c>
      <c r="B5596" s="2">
        <v>1720</v>
      </c>
      <c r="C5596" s="2" t="s">
        <v>15932</v>
      </c>
      <c r="D5596" s="2" t="s">
        <v>15933</v>
      </c>
      <c r="E5596" s="2">
        <v>5595</v>
      </c>
      <c r="F5596" s="1">
        <v>24</v>
      </c>
      <c r="G5596" s="1" t="s">
        <v>8058</v>
      </c>
      <c r="H5596" s="1" t="s">
        <v>8497</v>
      </c>
      <c r="I5596" s="1">
        <v>3</v>
      </c>
      <c r="L5596" s="1">
        <v>1</v>
      </c>
      <c r="M5596" s="2" t="s">
        <v>580</v>
      </c>
      <c r="N5596" s="2" t="s">
        <v>9387</v>
      </c>
      <c r="S5596" s="1" t="s">
        <v>226</v>
      </c>
      <c r="T5596" s="1" t="s">
        <v>8709</v>
      </c>
      <c r="Y5596" s="1" t="s">
        <v>53</v>
      </c>
      <c r="Z5596" s="1" t="s">
        <v>9315</v>
      </c>
      <c r="AC5596" s="1">
        <v>10</v>
      </c>
      <c r="AD5596" s="1" t="s">
        <v>138</v>
      </c>
      <c r="AE5596" s="1" t="s">
        <v>11522</v>
      </c>
    </row>
    <row r="5597" spans="1:72" ht="13.5" customHeight="1">
      <c r="A5597" s="3" t="str">
        <f>HYPERLINK("http://kyu.snu.ac.kr/sdhj/index.jsp?type=hj/GK14605_00IH_0001_0097.jpg","1720_각북면_97")</f>
        <v>1720_각북면_97</v>
      </c>
      <c r="B5597" s="2">
        <v>1720</v>
      </c>
      <c r="C5597" s="2" t="s">
        <v>15637</v>
      </c>
      <c r="D5597" s="2" t="s">
        <v>15638</v>
      </c>
      <c r="E5597" s="2">
        <v>5596</v>
      </c>
      <c r="F5597" s="1">
        <v>24</v>
      </c>
      <c r="G5597" s="1" t="s">
        <v>8058</v>
      </c>
      <c r="H5597" s="1" t="s">
        <v>8497</v>
      </c>
      <c r="I5597" s="1">
        <v>3</v>
      </c>
      <c r="L5597" s="1">
        <v>1</v>
      </c>
      <c r="M5597" s="2" t="s">
        <v>580</v>
      </c>
      <c r="N5597" s="2" t="s">
        <v>9387</v>
      </c>
      <c r="S5597" s="1" t="s">
        <v>68</v>
      </c>
      <c r="T5597" s="1" t="s">
        <v>8708</v>
      </c>
      <c r="Y5597" s="1" t="s">
        <v>4026</v>
      </c>
      <c r="Z5597" s="1" t="s">
        <v>9385</v>
      </c>
      <c r="AC5597" s="1">
        <v>5</v>
      </c>
      <c r="AD5597" s="1" t="s">
        <v>249</v>
      </c>
      <c r="AE5597" s="1" t="s">
        <v>11523</v>
      </c>
    </row>
    <row r="5598" spans="1:72" ht="13.5" customHeight="1">
      <c r="A5598" s="3" t="str">
        <f>HYPERLINK("http://kyu.snu.ac.kr/sdhj/index.jsp?type=hj/GK14605_00IH_0001_0097.jpg","1720_각북면_97")</f>
        <v>1720_각북면_97</v>
      </c>
      <c r="B5598" s="2">
        <v>1720</v>
      </c>
      <c r="C5598" s="2" t="s">
        <v>15637</v>
      </c>
      <c r="D5598" s="2" t="s">
        <v>15638</v>
      </c>
      <c r="E5598" s="2">
        <v>5597</v>
      </c>
      <c r="F5598" s="1">
        <v>24</v>
      </c>
      <c r="G5598" s="1" t="s">
        <v>8058</v>
      </c>
      <c r="H5598" s="1" t="s">
        <v>8497</v>
      </c>
      <c r="I5598" s="1">
        <v>3</v>
      </c>
      <c r="L5598" s="1">
        <v>1</v>
      </c>
      <c r="M5598" s="2" t="s">
        <v>580</v>
      </c>
      <c r="N5598" s="2" t="s">
        <v>9387</v>
      </c>
      <c r="S5598" s="1" t="s">
        <v>68</v>
      </c>
      <c r="T5598" s="1" t="s">
        <v>8708</v>
      </c>
      <c r="Y5598" s="1" t="s">
        <v>53</v>
      </c>
      <c r="Z5598" s="1" t="s">
        <v>9315</v>
      </c>
      <c r="AC5598" s="1">
        <v>2</v>
      </c>
      <c r="AD5598" s="1" t="s">
        <v>106</v>
      </c>
      <c r="AE5598" s="1" t="s">
        <v>11517</v>
      </c>
      <c r="AF5598" s="1" t="s">
        <v>135</v>
      </c>
      <c r="AG5598" s="1" t="s">
        <v>11569</v>
      </c>
    </row>
    <row r="5599" spans="1:72" ht="13.5" customHeight="1">
      <c r="A5599" s="3" t="str">
        <f>HYPERLINK("http://kyu.snu.ac.kr/sdhj/index.jsp?type=hj/GK14605_00IH_0001_0097.jpg","1720_각북면_97")</f>
        <v>1720_각북면_97</v>
      </c>
      <c r="B5599" s="2">
        <v>1720</v>
      </c>
      <c r="C5599" s="2" t="s">
        <v>15637</v>
      </c>
      <c r="D5599" s="2" t="s">
        <v>15638</v>
      </c>
      <c r="E5599" s="2">
        <v>5598</v>
      </c>
      <c r="F5599" s="1">
        <v>24</v>
      </c>
      <c r="G5599" s="1" t="s">
        <v>8058</v>
      </c>
      <c r="H5599" s="1" t="s">
        <v>8497</v>
      </c>
      <c r="I5599" s="1">
        <v>3</v>
      </c>
      <c r="L5599" s="1">
        <v>1</v>
      </c>
      <c r="M5599" s="2" t="s">
        <v>580</v>
      </c>
      <c r="N5599" s="2" t="s">
        <v>9387</v>
      </c>
      <c r="T5599" s="1" t="s">
        <v>15640</v>
      </c>
      <c r="U5599" s="1" t="s">
        <v>266</v>
      </c>
      <c r="V5599" s="1" t="s">
        <v>8830</v>
      </c>
      <c r="Y5599" s="1" t="s">
        <v>5236</v>
      </c>
      <c r="Z5599" s="1" t="s">
        <v>9384</v>
      </c>
      <c r="AC5599" s="1">
        <v>40</v>
      </c>
      <c r="AD5599" s="1" t="s">
        <v>141</v>
      </c>
      <c r="AE5599" s="1" t="s">
        <v>11557</v>
      </c>
      <c r="AF5599" s="1" t="s">
        <v>135</v>
      </c>
      <c r="AG5599" s="1" t="s">
        <v>11569</v>
      </c>
      <c r="AT5599" s="1" t="s">
        <v>77</v>
      </c>
      <c r="AU5599" s="1" t="s">
        <v>8853</v>
      </c>
      <c r="AV5599" s="1" t="s">
        <v>1479</v>
      </c>
      <c r="AW5599" s="1" t="s">
        <v>10873</v>
      </c>
      <c r="BB5599" s="1" t="s">
        <v>3932</v>
      </c>
      <c r="BC5599" s="1" t="s">
        <v>16660</v>
      </c>
      <c r="BF5599" s="1" t="s">
        <v>16262</v>
      </c>
    </row>
    <row r="5600" spans="1:72" ht="13.5" customHeight="1">
      <c r="A5600" s="3" t="str">
        <f>HYPERLINK("http://kyu.snu.ac.kr/sdhj/index.jsp?type=hj/GK14605_00IH_0001_0097.jpg","1720_각북면_97")</f>
        <v>1720_각북면_97</v>
      </c>
      <c r="B5600" s="2">
        <v>1720</v>
      </c>
      <c r="C5600" s="2" t="s">
        <v>15637</v>
      </c>
      <c r="D5600" s="2" t="s">
        <v>15638</v>
      </c>
      <c r="E5600" s="2">
        <v>5599</v>
      </c>
      <c r="F5600" s="1">
        <v>24</v>
      </c>
      <c r="G5600" s="1" t="s">
        <v>8058</v>
      </c>
      <c r="H5600" s="1" t="s">
        <v>8497</v>
      </c>
      <c r="I5600" s="1">
        <v>3</v>
      </c>
      <c r="L5600" s="1">
        <v>2</v>
      </c>
      <c r="M5600" s="2" t="s">
        <v>18797</v>
      </c>
      <c r="N5600" s="2" t="s">
        <v>18798</v>
      </c>
      <c r="T5600" s="1" t="s">
        <v>15624</v>
      </c>
      <c r="U5600" s="1" t="s">
        <v>233</v>
      </c>
      <c r="V5600" s="1" t="s">
        <v>8848</v>
      </c>
      <c r="W5600" s="1" t="s">
        <v>220</v>
      </c>
      <c r="X5600" s="1" t="s">
        <v>8720</v>
      </c>
      <c r="Y5600" s="1" t="s">
        <v>1671</v>
      </c>
      <c r="Z5600" s="1" t="s">
        <v>9383</v>
      </c>
      <c r="AC5600" s="1">
        <v>79</v>
      </c>
      <c r="AD5600" s="1" t="s">
        <v>308</v>
      </c>
      <c r="AE5600" s="1" t="s">
        <v>11554</v>
      </c>
      <c r="AJ5600" s="1" t="s">
        <v>17</v>
      </c>
      <c r="AK5600" s="1" t="s">
        <v>11718</v>
      </c>
      <c r="AL5600" s="1" t="s">
        <v>96</v>
      </c>
      <c r="AM5600" s="1" t="s">
        <v>11726</v>
      </c>
      <c r="AT5600" s="1" t="s">
        <v>48</v>
      </c>
      <c r="AU5600" s="1" t="s">
        <v>8899</v>
      </c>
      <c r="AV5600" s="1" t="s">
        <v>6203</v>
      </c>
      <c r="AW5600" s="1" t="s">
        <v>11241</v>
      </c>
      <c r="BG5600" s="1" t="s">
        <v>88</v>
      </c>
      <c r="BH5600" s="1" t="s">
        <v>8828</v>
      </c>
      <c r="BI5600" s="1" t="s">
        <v>6089</v>
      </c>
      <c r="BJ5600" s="1" t="s">
        <v>12277</v>
      </c>
      <c r="BK5600" s="1" t="s">
        <v>88</v>
      </c>
      <c r="BL5600" s="1" t="s">
        <v>8828</v>
      </c>
      <c r="BM5600" s="1" t="s">
        <v>4213</v>
      </c>
      <c r="BN5600" s="1" t="s">
        <v>13585</v>
      </c>
      <c r="BO5600" s="1" t="s">
        <v>88</v>
      </c>
      <c r="BP5600" s="1" t="s">
        <v>8828</v>
      </c>
      <c r="BQ5600" s="1" t="s">
        <v>8117</v>
      </c>
      <c r="BR5600" s="1" t="s">
        <v>9934</v>
      </c>
      <c r="BS5600" s="1" t="s">
        <v>118</v>
      </c>
      <c r="BT5600" s="1" t="s">
        <v>11738</v>
      </c>
    </row>
    <row r="5601" spans="1:72" ht="13.5" customHeight="1">
      <c r="A5601" s="3" t="str">
        <f>HYPERLINK("http://kyu.snu.ac.kr/sdhj/index.jsp?type=hj/GK14605_00IH_0001_0097.jpg","1720_각북면_97")</f>
        <v>1720_각북면_97</v>
      </c>
      <c r="B5601" s="2">
        <v>1720</v>
      </c>
      <c r="C5601" s="2" t="s">
        <v>15637</v>
      </c>
      <c r="D5601" s="2" t="s">
        <v>15638</v>
      </c>
      <c r="E5601" s="2">
        <v>5600</v>
      </c>
      <c r="F5601" s="1">
        <v>24</v>
      </c>
      <c r="G5601" s="1" t="s">
        <v>8058</v>
      </c>
      <c r="H5601" s="1" t="s">
        <v>8497</v>
      </c>
      <c r="I5601" s="1">
        <v>3</v>
      </c>
      <c r="L5601" s="1">
        <v>2</v>
      </c>
      <c r="M5601" s="2" t="s">
        <v>18797</v>
      </c>
      <c r="N5601" s="2" t="s">
        <v>18798</v>
      </c>
      <c r="S5601" s="1" t="s">
        <v>51</v>
      </c>
      <c r="T5601" s="1" t="s">
        <v>1413</v>
      </c>
      <c r="W5601" s="1" t="s">
        <v>103</v>
      </c>
      <c r="X5601" s="1" t="s">
        <v>15645</v>
      </c>
      <c r="Y5601" s="1" t="s">
        <v>53</v>
      </c>
      <c r="Z5601" s="1" t="s">
        <v>9315</v>
      </c>
      <c r="AC5601" s="1">
        <v>68</v>
      </c>
      <c r="AD5601" s="1" t="s">
        <v>76</v>
      </c>
      <c r="AE5601" s="1" t="s">
        <v>11537</v>
      </c>
      <c r="AJ5601" s="1" t="s">
        <v>17</v>
      </c>
      <c r="AK5601" s="1" t="s">
        <v>11718</v>
      </c>
      <c r="AL5601" s="1" t="s">
        <v>1968</v>
      </c>
      <c r="AM5601" s="1" t="s">
        <v>11731</v>
      </c>
      <c r="AT5601" s="1" t="s">
        <v>88</v>
      </c>
      <c r="AU5601" s="1" t="s">
        <v>8828</v>
      </c>
      <c r="AV5601" s="1" t="s">
        <v>747</v>
      </c>
      <c r="AW5601" s="1" t="s">
        <v>11440</v>
      </c>
      <c r="BG5601" s="1" t="s">
        <v>88</v>
      </c>
      <c r="BH5601" s="1" t="s">
        <v>8828</v>
      </c>
      <c r="BI5601" s="1" t="s">
        <v>943</v>
      </c>
      <c r="BJ5601" s="1" t="s">
        <v>10351</v>
      </c>
      <c r="BK5601" s="1" t="s">
        <v>88</v>
      </c>
      <c r="BL5601" s="1" t="s">
        <v>8828</v>
      </c>
      <c r="BM5601" s="1" t="s">
        <v>8118</v>
      </c>
      <c r="BN5601" s="1" t="s">
        <v>13584</v>
      </c>
      <c r="BO5601" s="1" t="s">
        <v>88</v>
      </c>
      <c r="BP5601" s="1" t="s">
        <v>8828</v>
      </c>
      <c r="BQ5601" s="1" t="s">
        <v>8490</v>
      </c>
      <c r="BR5601" s="1" t="s">
        <v>17672</v>
      </c>
      <c r="BS5601" s="1" t="s">
        <v>41</v>
      </c>
      <c r="BT5601" s="1" t="s">
        <v>11660</v>
      </c>
    </row>
    <row r="5602" spans="1:72" ht="13.5" customHeight="1">
      <c r="A5602" s="3" t="str">
        <f>HYPERLINK("http://kyu.snu.ac.kr/sdhj/index.jsp?type=hj/GK14605_00IH_0001_0097.jpg","1720_각북면_97")</f>
        <v>1720_각북면_97</v>
      </c>
      <c r="B5602" s="2">
        <v>1720</v>
      </c>
      <c r="C5602" s="2" t="s">
        <v>15637</v>
      </c>
      <c r="D5602" s="2" t="s">
        <v>15638</v>
      </c>
      <c r="E5602" s="2">
        <v>5601</v>
      </c>
      <c r="F5602" s="1">
        <v>24</v>
      </c>
      <c r="G5602" s="1" t="s">
        <v>8058</v>
      </c>
      <c r="H5602" s="1" t="s">
        <v>8497</v>
      </c>
      <c r="I5602" s="1">
        <v>3</v>
      </c>
      <c r="L5602" s="1">
        <v>2</v>
      </c>
      <c r="M5602" s="2" t="s">
        <v>18797</v>
      </c>
      <c r="N5602" s="2" t="s">
        <v>18798</v>
      </c>
      <c r="S5602" s="1" t="s">
        <v>559</v>
      </c>
      <c r="T5602" s="1" t="s">
        <v>8724</v>
      </c>
      <c r="Y5602" s="1" t="s">
        <v>6529</v>
      </c>
      <c r="Z5602" s="1" t="s">
        <v>15502</v>
      </c>
      <c r="AF5602" s="1" t="s">
        <v>267</v>
      </c>
      <c r="AG5602" s="1" t="s">
        <v>11571</v>
      </c>
    </row>
    <row r="5603" spans="1:72" ht="13.5" customHeight="1">
      <c r="A5603" s="3" t="str">
        <f>HYPERLINK("http://kyu.snu.ac.kr/sdhj/index.jsp?type=hj/GK14605_00IH_0001_0097.jpg","1720_각북면_97")</f>
        <v>1720_각북면_97</v>
      </c>
      <c r="B5603" s="2">
        <v>1720</v>
      </c>
      <c r="C5603" s="2" t="s">
        <v>15637</v>
      </c>
      <c r="D5603" s="2" t="s">
        <v>15638</v>
      </c>
      <c r="E5603" s="2">
        <v>5602</v>
      </c>
      <c r="F5603" s="1">
        <v>24</v>
      </c>
      <c r="G5603" s="1" t="s">
        <v>8058</v>
      </c>
      <c r="H5603" s="1" t="s">
        <v>8497</v>
      </c>
      <c r="I5603" s="1">
        <v>3</v>
      </c>
      <c r="L5603" s="1">
        <v>3</v>
      </c>
      <c r="M5603" s="2" t="s">
        <v>18751</v>
      </c>
      <c r="N5603" s="2" t="s">
        <v>18752</v>
      </c>
      <c r="T5603" s="1" t="s">
        <v>15624</v>
      </c>
      <c r="U5603" s="1" t="s">
        <v>309</v>
      </c>
      <c r="V5603" s="1" t="s">
        <v>8836</v>
      </c>
      <c r="W5603" s="1" t="s">
        <v>220</v>
      </c>
      <c r="X5603" s="1" t="s">
        <v>8720</v>
      </c>
      <c r="Y5603" s="1" t="s">
        <v>53</v>
      </c>
      <c r="Z5603" s="1" t="s">
        <v>9315</v>
      </c>
      <c r="AC5603" s="1">
        <v>64</v>
      </c>
      <c r="AD5603" s="1" t="s">
        <v>105</v>
      </c>
      <c r="AE5603" s="1" t="s">
        <v>11518</v>
      </c>
      <c r="AJ5603" s="1" t="s">
        <v>17</v>
      </c>
      <c r="AK5603" s="1" t="s">
        <v>11718</v>
      </c>
      <c r="AL5603" s="1" t="s">
        <v>96</v>
      </c>
      <c r="AM5603" s="1" t="s">
        <v>11726</v>
      </c>
      <c r="AT5603" s="1" t="s">
        <v>153</v>
      </c>
      <c r="AU5603" s="1" t="s">
        <v>8874</v>
      </c>
      <c r="AV5603" s="1" t="s">
        <v>6891</v>
      </c>
      <c r="AW5603" s="1" t="s">
        <v>12013</v>
      </c>
      <c r="BG5603" s="1" t="s">
        <v>153</v>
      </c>
      <c r="BH5603" s="1" t="s">
        <v>8874</v>
      </c>
      <c r="BI5603" s="1" t="s">
        <v>8119</v>
      </c>
      <c r="BJ5603" s="1" t="s">
        <v>13009</v>
      </c>
      <c r="BK5603" s="1" t="s">
        <v>88</v>
      </c>
      <c r="BL5603" s="1" t="s">
        <v>8828</v>
      </c>
      <c r="BM5603" s="1" t="s">
        <v>8120</v>
      </c>
      <c r="BN5603" s="1" t="s">
        <v>13583</v>
      </c>
      <c r="BO5603" s="1" t="s">
        <v>88</v>
      </c>
      <c r="BP5603" s="1" t="s">
        <v>8828</v>
      </c>
      <c r="BQ5603" s="1" t="s">
        <v>6306</v>
      </c>
      <c r="BR5603" s="1" t="s">
        <v>15157</v>
      </c>
      <c r="BS5603" s="1" t="s">
        <v>320</v>
      </c>
      <c r="BT5603" s="1" t="s">
        <v>11723</v>
      </c>
    </row>
    <row r="5604" spans="1:72" ht="13.5" customHeight="1">
      <c r="A5604" s="3" t="str">
        <f>HYPERLINK("http://kyu.snu.ac.kr/sdhj/index.jsp?type=hj/GK14605_00IH_0001_0097.jpg","1720_각북면_97")</f>
        <v>1720_각북면_97</v>
      </c>
      <c r="B5604" s="2">
        <v>1720</v>
      </c>
      <c r="C5604" s="2" t="s">
        <v>15666</v>
      </c>
      <c r="D5604" s="2" t="s">
        <v>15667</v>
      </c>
      <c r="E5604" s="2">
        <v>5603</v>
      </c>
      <c r="F5604" s="1">
        <v>24</v>
      </c>
      <c r="G5604" s="1" t="s">
        <v>8058</v>
      </c>
      <c r="H5604" s="1" t="s">
        <v>8497</v>
      </c>
      <c r="I5604" s="1">
        <v>3</v>
      </c>
      <c r="L5604" s="1">
        <v>3</v>
      </c>
      <c r="M5604" s="2" t="s">
        <v>18751</v>
      </c>
      <c r="N5604" s="2" t="s">
        <v>18752</v>
      </c>
      <c r="S5604" s="1" t="s">
        <v>68</v>
      </c>
      <c r="T5604" s="1" t="s">
        <v>8708</v>
      </c>
      <c r="Y5604" s="1" t="s">
        <v>2876</v>
      </c>
      <c r="Z5604" s="1" t="s">
        <v>9382</v>
      </c>
      <c r="AF5604" s="1" t="s">
        <v>67</v>
      </c>
      <c r="AG5604" s="1" t="s">
        <v>9286</v>
      </c>
    </row>
    <row r="5605" spans="1:72" ht="13.5" customHeight="1">
      <c r="A5605" s="3" t="str">
        <f>HYPERLINK("http://kyu.snu.ac.kr/sdhj/index.jsp?type=hj/GK14605_00IH_0001_0097.jpg","1720_각북면_97")</f>
        <v>1720_각북면_97</v>
      </c>
      <c r="B5605" s="2">
        <v>1720</v>
      </c>
      <c r="C5605" s="2" t="s">
        <v>15637</v>
      </c>
      <c r="D5605" s="2" t="s">
        <v>15638</v>
      </c>
      <c r="E5605" s="2">
        <v>5604</v>
      </c>
      <c r="F5605" s="1">
        <v>24</v>
      </c>
      <c r="G5605" s="1" t="s">
        <v>8058</v>
      </c>
      <c r="H5605" s="1" t="s">
        <v>8497</v>
      </c>
      <c r="I5605" s="1">
        <v>3</v>
      </c>
      <c r="L5605" s="1">
        <v>3</v>
      </c>
      <c r="M5605" s="2" t="s">
        <v>18751</v>
      </c>
      <c r="N5605" s="2" t="s">
        <v>18752</v>
      </c>
      <c r="S5605" s="1" t="s">
        <v>71</v>
      </c>
      <c r="T5605" s="1" t="s">
        <v>8710</v>
      </c>
      <c r="U5605" s="1" t="s">
        <v>8002</v>
      </c>
      <c r="V5605" s="1" t="s">
        <v>8819</v>
      </c>
      <c r="Y5605" s="1" t="s">
        <v>8121</v>
      </c>
      <c r="Z5605" s="1" t="s">
        <v>9381</v>
      </c>
      <c r="AC5605" s="1">
        <v>18</v>
      </c>
      <c r="AD5605" s="1" t="s">
        <v>130</v>
      </c>
      <c r="AE5605" s="1" t="s">
        <v>11547</v>
      </c>
    </row>
    <row r="5606" spans="1:72" ht="13.5" customHeight="1">
      <c r="A5606" s="3" t="str">
        <f>HYPERLINK("http://kyu.snu.ac.kr/sdhj/index.jsp?type=hj/GK14605_00IH_0001_0097.jpg","1720_각북면_97")</f>
        <v>1720_각북면_97</v>
      </c>
      <c r="B5606" s="2">
        <v>1720</v>
      </c>
      <c r="C5606" s="2" t="s">
        <v>15637</v>
      </c>
      <c r="D5606" s="2" t="s">
        <v>15638</v>
      </c>
      <c r="E5606" s="2">
        <v>5605</v>
      </c>
      <c r="F5606" s="1">
        <v>24</v>
      </c>
      <c r="G5606" s="1" t="s">
        <v>8058</v>
      </c>
      <c r="H5606" s="1" t="s">
        <v>8497</v>
      </c>
      <c r="I5606" s="1">
        <v>3</v>
      </c>
      <c r="L5606" s="1">
        <v>3</v>
      </c>
      <c r="M5606" s="2" t="s">
        <v>18751</v>
      </c>
      <c r="N5606" s="2" t="s">
        <v>18752</v>
      </c>
      <c r="S5606" s="1" t="s">
        <v>68</v>
      </c>
      <c r="T5606" s="1" t="s">
        <v>8708</v>
      </c>
      <c r="Y5606" s="1" t="s">
        <v>53</v>
      </c>
      <c r="Z5606" s="1" t="s">
        <v>9315</v>
      </c>
      <c r="AC5606" s="1">
        <v>4</v>
      </c>
      <c r="AD5606" s="1" t="s">
        <v>105</v>
      </c>
      <c r="AE5606" s="1" t="s">
        <v>11518</v>
      </c>
    </row>
    <row r="5607" spans="1:72" ht="13.5" customHeight="1">
      <c r="A5607" s="3" t="str">
        <f>HYPERLINK("http://kyu.snu.ac.kr/sdhj/index.jsp?type=hj/GK14605_00IH_0001_0097.jpg","1720_각북면_97")</f>
        <v>1720_각북면_97</v>
      </c>
      <c r="B5607" s="2">
        <v>1720</v>
      </c>
      <c r="C5607" s="2" t="s">
        <v>15637</v>
      </c>
      <c r="D5607" s="2" t="s">
        <v>15638</v>
      </c>
      <c r="E5607" s="2">
        <v>5606</v>
      </c>
      <c r="F5607" s="1">
        <v>24</v>
      </c>
      <c r="G5607" s="1" t="s">
        <v>8058</v>
      </c>
      <c r="H5607" s="1" t="s">
        <v>8497</v>
      </c>
      <c r="I5607" s="1">
        <v>3</v>
      </c>
      <c r="L5607" s="1">
        <v>4</v>
      </c>
      <c r="M5607" s="2" t="s">
        <v>18799</v>
      </c>
      <c r="N5607" s="2" t="s">
        <v>18800</v>
      </c>
      <c r="T5607" s="1" t="s">
        <v>15624</v>
      </c>
      <c r="U5607" s="1" t="s">
        <v>821</v>
      </c>
      <c r="V5607" s="1" t="s">
        <v>8822</v>
      </c>
      <c r="W5607" s="1" t="s">
        <v>103</v>
      </c>
      <c r="X5607" s="1" t="s">
        <v>16065</v>
      </c>
      <c r="Y5607" s="1" t="s">
        <v>5848</v>
      </c>
      <c r="Z5607" s="1" t="s">
        <v>9380</v>
      </c>
      <c r="AC5607" s="1">
        <v>42</v>
      </c>
      <c r="AD5607" s="1" t="s">
        <v>374</v>
      </c>
      <c r="AE5607" s="1" t="s">
        <v>11556</v>
      </c>
      <c r="AJ5607" s="1" t="s">
        <v>17</v>
      </c>
      <c r="AK5607" s="1" t="s">
        <v>11718</v>
      </c>
      <c r="AL5607" s="1" t="s">
        <v>803</v>
      </c>
      <c r="AM5607" s="1" t="s">
        <v>11722</v>
      </c>
      <c r="AT5607" s="1" t="s">
        <v>112</v>
      </c>
      <c r="AU5607" s="1" t="s">
        <v>8827</v>
      </c>
      <c r="AV5607" s="1" t="s">
        <v>3285</v>
      </c>
      <c r="AW5607" s="1" t="s">
        <v>9343</v>
      </c>
      <c r="BG5607" s="1" t="s">
        <v>112</v>
      </c>
      <c r="BH5607" s="1" t="s">
        <v>8827</v>
      </c>
      <c r="BI5607" s="1" t="s">
        <v>6343</v>
      </c>
      <c r="BJ5607" s="1" t="s">
        <v>10194</v>
      </c>
      <c r="BK5607" s="1" t="s">
        <v>112</v>
      </c>
      <c r="BL5607" s="1" t="s">
        <v>8827</v>
      </c>
      <c r="BM5607" s="1" t="s">
        <v>8122</v>
      </c>
      <c r="BN5607" s="1" t="s">
        <v>10971</v>
      </c>
      <c r="BO5607" s="1" t="s">
        <v>88</v>
      </c>
      <c r="BP5607" s="1" t="s">
        <v>8828</v>
      </c>
      <c r="BQ5607" s="1" t="s">
        <v>8123</v>
      </c>
      <c r="BR5607" s="1" t="s">
        <v>15224</v>
      </c>
      <c r="BS5607" s="1" t="s">
        <v>41</v>
      </c>
      <c r="BT5607" s="1" t="s">
        <v>11660</v>
      </c>
    </row>
    <row r="5608" spans="1:72" ht="13.5" customHeight="1">
      <c r="A5608" s="3" t="str">
        <f>HYPERLINK("http://kyu.snu.ac.kr/sdhj/index.jsp?type=hj/GK14605_00IH_0001_0097.jpg","1720_각북면_97")</f>
        <v>1720_각북면_97</v>
      </c>
      <c r="B5608" s="2">
        <v>1720</v>
      </c>
      <c r="C5608" s="2" t="s">
        <v>16460</v>
      </c>
      <c r="D5608" s="2" t="s">
        <v>16461</v>
      </c>
      <c r="E5608" s="2">
        <v>5607</v>
      </c>
      <c r="F5608" s="1">
        <v>24</v>
      </c>
      <c r="G5608" s="1" t="s">
        <v>8058</v>
      </c>
      <c r="H5608" s="1" t="s">
        <v>8497</v>
      </c>
      <c r="I5608" s="1">
        <v>3</v>
      </c>
      <c r="L5608" s="1">
        <v>4</v>
      </c>
      <c r="M5608" s="2" t="s">
        <v>18799</v>
      </c>
      <c r="N5608" s="2" t="s">
        <v>18800</v>
      </c>
      <c r="S5608" s="1" t="s">
        <v>51</v>
      </c>
      <c r="T5608" s="1" t="s">
        <v>1413</v>
      </c>
      <c r="W5608" s="1" t="s">
        <v>245</v>
      </c>
      <c r="X5608" s="1" t="s">
        <v>9269</v>
      </c>
      <c r="Y5608" s="1" t="s">
        <v>53</v>
      </c>
      <c r="Z5608" s="1" t="s">
        <v>9315</v>
      </c>
      <c r="AC5608" s="1">
        <v>35</v>
      </c>
      <c r="AD5608" s="1" t="s">
        <v>111</v>
      </c>
      <c r="AE5608" s="1" t="s">
        <v>8821</v>
      </c>
      <c r="AJ5608" s="1" t="s">
        <v>17</v>
      </c>
      <c r="AK5608" s="1" t="s">
        <v>11718</v>
      </c>
      <c r="AL5608" s="1" t="s">
        <v>158</v>
      </c>
      <c r="AM5608" s="1" t="s">
        <v>11647</v>
      </c>
      <c r="AT5608" s="1" t="s">
        <v>447</v>
      </c>
      <c r="AU5608" s="1" t="s">
        <v>8902</v>
      </c>
      <c r="AV5608" s="1" t="s">
        <v>6593</v>
      </c>
      <c r="AW5608" s="1" t="s">
        <v>9404</v>
      </c>
      <c r="BG5608" s="1" t="s">
        <v>88</v>
      </c>
      <c r="BH5608" s="1" t="s">
        <v>8828</v>
      </c>
      <c r="BI5608" s="1" t="s">
        <v>1671</v>
      </c>
      <c r="BJ5608" s="1" t="s">
        <v>9383</v>
      </c>
      <c r="BK5608" s="1" t="s">
        <v>88</v>
      </c>
      <c r="BL5608" s="1" t="s">
        <v>8828</v>
      </c>
      <c r="BM5608" s="1" t="s">
        <v>8124</v>
      </c>
      <c r="BN5608" s="1" t="s">
        <v>12746</v>
      </c>
      <c r="BO5608" s="1" t="s">
        <v>48</v>
      </c>
      <c r="BP5608" s="1" t="s">
        <v>8899</v>
      </c>
      <c r="BQ5608" s="1" t="s">
        <v>8067</v>
      </c>
      <c r="BR5608" s="1" t="s">
        <v>14016</v>
      </c>
      <c r="BS5608" s="1" t="s">
        <v>96</v>
      </c>
      <c r="BT5608" s="1" t="s">
        <v>11726</v>
      </c>
    </row>
    <row r="5609" spans="1:72" ht="13.5" customHeight="1">
      <c r="A5609" s="3" t="str">
        <f>HYPERLINK("http://kyu.snu.ac.kr/sdhj/index.jsp?type=hj/GK14605_00IH_0001_0097.jpg","1720_각북면_97")</f>
        <v>1720_각북면_97</v>
      </c>
      <c r="B5609" s="2">
        <v>1720</v>
      </c>
      <c r="C5609" s="2" t="s">
        <v>15932</v>
      </c>
      <c r="D5609" s="2" t="s">
        <v>15933</v>
      </c>
      <c r="E5609" s="2">
        <v>5608</v>
      </c>
      <c r="F5609" s="1">
        <v>24</v>
      </c>
      <c r="G5609" s="1" t="s">
        <v>8058</v>
      </c>
      <c r="H5609" s="1" t="s">
        <v>8497</v>
      </c>
      <c r="I5609" s="1">
        <v>3</v>
      </c>
      <c r="L5609" s="1">
        <v>4</v>
      </c>
      <c r="M5609" s="2" t="s">
        <v>18799</v>
      </c>
      <c r="N5609" s="2" t="s">
        <v>18800</v>
      </c>
      <c r="S5609" s="1" t="s">
        <v>226</v>
      </c>
      <c r="T5609" s="1" t="s">
        <v>8709</v>
      </c>
      <c r="Y5609" s="1" t="s">
        <v>53</v>
      </c>
      <c r="Z5609" s="1" t="s">
        <v>9315</v>
      </c>
      <c r="AC5609" s="1">
        <v>13</v>
      </c>
      <c r="AD5609" s="1" t="s">
        <v>229</v>
      </c>
      <c r="AE5609" s="1" t="s">
        <v>11524</v>
      </c>
    </row>
    <row r="5610" spans="1:72" ht="13.5" customHeight="1">
      <c r="A5610" s="3" t="str">
        <f>HYPERLINK("http://kyu.snu.ac.kr/sdhj/index.jsp?type=hj/GK14605_00IH_0001_0097.jpg","1720_각북면_97")</f>
        <v>1720_각북면_97</v>
      </c>
      <c r="B5610" s="2">
        <v>1720</v>
      </c>
      <c r="C5610" s="2" t="s">
        <v>15637</v>
      </c>
      <c r="D5610" s="2" t="s">
        <v>15638</v>
      </c>
      <c r="E5610" s="2">
        <v>5609</v>
      </c>
      <c r="F5610" s="1">
        <v>24</v>
      </c>
      <c r="G5610" s="1" t="s">
        <v>8058</v>
      </c>
      <c r="H5610" s="1" t="s">
        <v>8497</v>
      </c>
      <c r="I5610" s="1">
        <v>3</v>
      </c>
      <c r="L5610" s="1">
        <v>4</v>
      </c>
      <c r="M5610" s="2" t="s">
        <v>18799</v>
      </c>
      <c r="N5610" s="2" t="s">
        <v>18800</v>
      </c>
      <c r="S5610" s="1" t="s">
        <v>71</v>
      </c>
      <c r="T5610" s="1" t="s">
        <v>8710</v>
      </c>
      <c r="U5610" s="1" t="s">
        <v>405</v>
      </c>
      <c r="V5610" s="1" t="s">
        <v>8823</v>
      </c>
      <c r="Y5610" s="1" t="s">
        <v>8125</v>
      </c>
      <c r="Z5610" s="1" t="s">
        <v>9379</v>
      </c>
      <c r="AC5610" s="1">
        <v>22</v>
      </c>
      <c r="AD5610" s="1" t="s">
        <v>334</v>
      </c>
      <c r="AE5610" s="1" t="s">
        <v>11555</v>
      </c>
    </row>
    <row r="5611" spans="1:72" ht="13.5" customHeight="1">
      <c r="A5611" s="3" t="str">
        <f>HYPERLINK("http://kyu.snu.ac.kr/sdhj/index.jsp?type=hj/GK14605_00IH_0001_0097.jpg","1720_각북면_97")</f>
        <v>1720_각북면_97</v>
      </c>
      <c r="B5611" s="2">
        <v>1720</v>
      </c>
      <c r="C5611" s="2" t="s">
        <v>15627</v>
      </c>
      <c r="D5611" s="2" t="s">
        <v>15628</v>
      </c>
      <c r="E5611" s="2">
        <v>5610</v>
      </c>
      <c r="F5611" s="1">
        <v>24</v>
      </c>
      <c r="G5611" s="1" t="s">
        <v>8058</v>
      </c>
      <c r="H5611" s="1" t="s">
        <v>8497</v>
      </c>
      <c r="I5611" s="1">
        <v>3</v>
      </c>
      <c r="L5611" s="1">
        <v>4</v>
      </c>
      <c r="M5611" s="2" t="s">
        <v>18799</v>
      </c>
      <c r="N5611" s="2" t="s">
        <v>18800</v>
      </c>
      <c r="S5611" s="1" t="s">
        <v>68</v>
      </c>
      <c r="T5611" s="1" t="s">
        <v>8708</v>
      </c>
      <c r="Y5611" s="1" t="s">
        <v>53</v>
      </c>
      <c r="Z5611" s="1" t="s">
        <v>9315</v>
      </c>
      <c r="AC5611" s="1">
        <v>5</v>
      </c>
      <c r="AD5611" s="1" t="s">
        <v>249</v>
      </c>
      <c r="AE5611" s="1" t="s">
        <v>11523</v>
      </c>
    </row>
    <row r="5612" spans="1:72" ht="13.5" customHeight="1">
      <c r="A5612" s="3" t="str">
        <f>HYPERLINK("http://kyu.snu.ac.kr/sdhj/index.jsp?type=hj/GK14605_00IH_0001_0097.jpg","1720_각북면_97")</f>
        <v>1720_각북면_97</v>
      </c>
      <c r="B5612" s="2">
        <v>1720</v>
      </c>
      <c r="C5612" s="2" t="s">
        <v>15637</v>
      </c>
      <c r="D5612" s="2" t="s">
        <v>15638</v>
      </c>
      <c r="E5612" s="2">
        <v>5611</v>
      </c>
      <c r="F5612" s="1">
        <v>24</v>
      </c>
      <c r="G5612" s="1" t="s">
        <v>8058</v>
      </c>
      <c r="H5612" s="1" t="s">
        <v>8497</v>
      </c>
      <c r="I5612" s="1">
        <v>3</v>
      </c>
      <c r="L5612" s="1">
        <v>4</v>
      </c>
      <c r="M5612" s="2" t="s">
        <v>18799</v>
      </c>
      <c r="N5612" s="2" t="s">
        <v>18800</v>
      </c>
      <c r="S5612" s="1" t="s">
        <v>68</v>
      </c>
      <c r="T5612" s="1" t="s">
        <v>8708</v>
      </c>
      <c r="Y5612" s="1" t="s">
        <v>14887</v>
      </c>
      <c r="Z5612" s="1" t="s">
        <v>15367</v>
      </c>
      <c r="AF5612" s="1" t="s">
        <v>67</v>
      </c>
      <c r="AG5612" s="1" t="s">
        <v>9286</v>
      </c>
    </row>
    <row r="5613" spans="1:72" ht="13.5" customHeight="1">
      <c r="A5613" s="3" t="str">
        <f>HYPERLINK("http://kyu.snu.ac.kr/sdhj/index.jsp?type=hj/GK14605_00IH_0001_0097.jpg","1720_각북면_97")</f>
        <v>1720_각북면_97</v>
      </c>
      <c r="B5613" s="2">
        <v>1720</v>
      </c>
      <c r="C5613" s="2" t="s">
        <v>16432</v>
      </c>
      <c r="D5613" s="2" t="s">
        <v>16433</v>
      </c>
      <c r="E5613" s="2">
        <v>5612</v>
      </c>
      <c r="F5613" s="1">
        <v>24</v>
      </c>
      <c r="G5613" s="1" t="s">
        <v>8058</v>
      </c>
      <c r="H5613" s="1" t="s">
        <v>8497</v>
      </c>
      <c r="I5613" s="1">
        <v>3</v>
      </c>
      <c r="L5613" s="1">
        <v>5</v>
      </c>
      <c r="M5613" s="2" t="s">
        <v>6183</v>
      </c>
      <c r="N5613" s="2" t="s">
        <v>14290</v>
      </c>
      <c r="T5613" s="1" t="s">
        <v>15624</v>
      </c>
      <c r="U5613" s="1" t="s">
        <v>2494</v>
      </c>
      <c r="V5613" s="1" t="s">
        <v>8847</v>
      </c>
      <c r="W5613" s="1" t="s">
        <v>245</v>
      </c>
      <c r="X5613" s="1" t="s">
        <v>9269</v>
      </c>
      <c r="Y5613" s="1" t="s">
        <v>1657</v>
      </c>
      <c r="Z5613" s="1" t="s">
        <v>9324</v>
      </c>
      <c r="AC5613" s="1">
        <v>47</v>
      </c>
      <c r="AD5613" s="1" t="s">
        <v>246</v>
      </c>
      <c r="AE5613" s="1" t="s">
        <v>11545</v>
      </c>
      <c r="AJ5613" s="1" t="s">
        <v>17</v>
      </c>
      <c r="AK5613" s="1" t="s">
        <v>11718</v>
      </c>
      <c r="AL5613" s="1" t="s">
        <v>158</v>
      </c>
      <c r="AM5613" s="1" t="s">
        <v>11647</v>
      </c>
      <c r="AT5613" s="1" t="s">
        <v>88</v>
      </c>
      <c r="AU5613" s="1" t="s">
        <v>8828</v>
      </c>
      <c r="AV5613" s="1" t="s">
        <v>1154</v>
      </c>
      <c r="AW5613" s="1" t="s">
        <v>12002</v>
      </c>
      <c r="BG5613" s="1" t="s">
        <v>48</v>
      </c>
      <c r="BH5613" s="1" t="s">
        <v>8899</v>
      </c>
      <c r="BI5613" s="1" t="s">
        <v>426</v>
      </c>
      <c r="BJ5613" s="1" t="s">
        <v>12999</v>
      </c>
      <c r="BK5613" s="1" t="s">
        <v>233</v>
      </c>
      <c r="BL5613" s="1" t="s">
        <v>8848</v>
      </c>
      <c r="BM5613" s="1" t="s">
        <v>8126</v>
      </c>
      <c r="BN5613" s="1" t="s">
        <v>13582</v>
      </c>
      <c r="BO5613" s="1" t="s">
        <v>48</v>
      </c>
      <c r="BP5613" s="1" t="s">
        <v>8899</v>
      </c>
      <c r="BQ5613" s="1" t="s">
        <v>8127</v>
      </c>
      <c r="BR5613" s="1" t="s">
        <v>14015</v>
      </c>
      <c r="BS5613" s="1" t="s">
        <v>118</v>
      </c>
      <c r="BT5613" s="1" t="s">
        <v>11738</v>
      </c>
    </row>
    <row r="5614" spans="1:72" ht="13.5" customHeight="1">
      <c r="A5614" s="3" t="str">
        <f>HYPERLINK("http://kyu.snu.ac.kr/sdhj/index.jsp?type=hj/GK14605_00IH_0001_0097.jpg","1720_각북면_97")</f>
        <v>1720_각북면_97</v>
      </c>
      <c r="B5614" s="2">
        <v>1720</v>
      </c>
      <c r="C5614" s="2" t="s">
        <v>15678</v>
      </c>
      <c r="D5614" s="2" t="s">
        <v>15679</v>
      </c>
      <c r="E5614" s="2">
        <v>5613</v>
      </c>
      <c r="F5614" s="1">
        <v>24</v>
      </c>
      <c r="G5614" s="1" t="s">
        <v>8058</v>
      </c>
      <c r="H5614" s="1" t="s">
        <v>8497</v>
      </c>
      <c r="I5614" s="1">
        <v>3</v>
      </c>
      <c r="L5614" s="1">
        <v>5</v>
      </c>
      <c r="M5614" s="2" t="s">
        <v>6183</v>
      </c>
      <c r="N5614" s="2" t="s">
        <v>14290</v>
      </c>
      <c r="S5614" s="1" t="s">
        <v>51</v>
      </c>
      <c r="T5614" s="1" t="s">
        <v>1413</v>
      </c>
      <c r="W5614" s="1" t="s">
        <v>220</v>
      </c>
      <c r="X5614" s="1" t="s">
        <v>8720</v>
      </c>
      <c r="Y5614" s="1" t="s">
        <v>53</v>
      </c>
      <c r="Z5614" s="1" t="s">
        <v>9315</v>
      </c>
      <c r="AC5614" s="1">
        <v>41</v>
      </c>
      <c r="AD5614" s="1" t="s">
        <v>211</v>
      </c>
      <c r="AE5614" s="1" t="s">
        <v>10681</v>
      </c>
      <c r="AJ5614" s="1" t="s">
        <v>17</v>
      </c>
      <c r="AK5614" s="1" t="s">
        <v>11718</v>
      </c>
      <c r="AL5614" s="1" t="s">
        <v>96</v>
      </c>
      <c r="AM5614" s="1" t="s">
        <v>11726</v>
      </c>
      <c r="AT5614" s="1" t="s">
        <v>233</v>
      </c>
      <c r="AU5614" s="1" t="s">
        <v>8848</v>
      </c>
      <c r="AV5614" s="1" t="s">
        <v>1671</v>
      </c>
      <c r="AW5614" s="1" t="s">
        <v>9383</v>
      </c>
      <c r="BG5614" s="1" t="s">
        <v>48</v>
      </c>
      <c r="BH5614" s="1" t="s">
        <v>8899</v>
      </c>
      <c r="BI5614" s="1" t="s">
        <v>6203</v>
      </c>
      <c r="BJ5614" s="1" t="s">
        <v>11241</v>
      </c>
      <c r="BK5614" s="1" t="s">
        <v>88</v>
      </c>
      <c r="BL5614" s="1" t="s">
        <v>8828</v>
      </c>
      <c r="BM5614" s="1" t="s">
        <v>6089</v>
      </c>
      <c r="BN5614" s="1" t="s">
        <v>12277</v>
      </c>
      <c r="BO5614" s="1" t="s">
        <v>88</v>
      </c>
      <c r="BP5614" s="1" t="s">
        <v>8828</v>
      </c>
      <c r="BQ5614" s="1" t="s">
        <v>8128</v>
      </c>
      <c r="BR5614" s="1" t="s">
        <v>15261</v>
      </c>
      <c r="BS5614" s="1" t="s">
        <v>1968</v>
      </c>
      <c r="BT5614" s="1" t="s">
        <v>11731</v>
      </c>
    </row>
    <row r="5615" spans="1:72" ht="13.5" customHeight="1">
      <c r="A5615" s="3" t="str">
        <f>HYPERLINK("http://kyu.snu.ac.kr/sdhj/index.jsp?type=hj/GK14605_00IH_0001_0097.jpg","1720_각북면_97")</f>
        <v>1720_각북면_97</v>
      </c>
      <c r="B5615" s="2">
        <v>1720</v>
      </c>
      <c r="C5615" s="2" t="s">
        <v>15678</v>
      </c>
      <c r="D5615" s="2" t="s">
        <v>15679</v>
      </c>
      <c r="E5615" s="2">
        <v>5614</v>
      </c>
      <c r="F5615" s="1">
        <v>24</v>
      </c>
      <c r="G5615" s="1" t="s">
        <v>8058</v>
      </c>
      <c r="H5615" s="1" t="s">
        <v>8497</v>
      </c>
      <c r="I5615" s="1">
        <v>3</v>
      </c>
      <c r="L5615" s="1">
        <v>5</v>
      </c>
      <c r="M5615" s="2" t="s">
        <v>6183</v>
      </c>
      <c r="N5615" s="2" t="s">
        <v>14290</v>
      </c>
      <c r="S5615" s="1" t="s">
        <v>68</v>
      </c>
      <c r="T5615" s="1" t="s">
        <v>8708</v>
      </c>
      <c r="Y5615" s="1" t="s">
        <v>965</v>
      </c>
      <c r="Z5615" s="1" t="s">
        <v>9378</v>
      </c>
      <c r="AF5615" s="1" t="s">
        <v>355</v>
      </c>
      <c r="AG5615" s="1" t="s">
        <v>11570</v>
      </c>
      <c r="AH5615" s="1" t="s">
        <v>87</v>
      </c>
      <c r="AI5615" s="1" t="s">
        <v>11630</v>
      </c>
    </row>
    <row r="5616" spans="1:72" ht="13.5" customHeight="1">
      <c r="A5616" s="3" t="str">
        <f>HYPERLINK("http://kyu.snu.ac.kr/sdhj/index.jsp?type=hj/GK14605_00IH_0001_0097.jpg","1720_각북면_97")</f>
        <v>1720_각북면_97</v>
      </c>
      <c r="B5616" s="2">
        <v>1720</v>
      </c>
      <c r="C5616" s="2" t="s">
        <v>15637</v>
      </c>
      <c r="D5616" s="2" t="s">
        <v>15638</v>
      </c>
      <c r="E5616" s="2">
        <v>5615</v>
      </c>
      <c r="F5616" s="1">
        <v>24</v>
      </c>
      <c r="G5616" s="1" t="s">
        <v>8058</v>
      </c>
      <c r="H5616" s="1" t="s">
        <v>8497</v>
      </c>
      <c r="I5616" s="1">
        <v>3</v>
      </c>
      <c r="L5616" s="1">
        <v>5</v>
      </c>
      <c r="M5616" s="2" t="s">
        <v>6183</v>
      </c>
      <c r="N5616" s="2" t="s">
        <v>14290</v>
      </c>
      <c r="S5616" s="1" t="s">
        <v>68</v>
      </c>
      <c r="T5616" s="1" t="s">
        <v>8708</v>
      </c>
      <c r="Y5616" s="1" t="s">
        <v>53</v>
      </c>
      <c r="Z5616" s="1" t="s">
        <v>9315</v>
      </c>
      <c r="AC5616" s="1">
        <v>4</v>
      </c>
      <c r="AD5616" s="1" t="s">
        <v>105</v>
      </c>
      <c r="AE5616" s="1" t="s">
        <v>11518</v>
      </c>
    </row>
    <row r="5617" spans="1:72" ht="13.5" customHeight="1">
      <c r="A5617" s="3" t="str">
        <f>HYPERLINK("http://kyu.snu.ac.kr/sdhj/index.jsp?type=hj/GK14605_00IH_0001_0097.jpg","1720_각북면_97")</f>
        <v>1720_각북면_97</v>
      </c>
      <c r="B5617" s="2">
        <v>1720</v>
      </c>
      <c r="C5617" s="2" t="s">
        <v>15637</v>
      </c>
      <c r="D5617" s="2" t="s">
        <v>15638</v>
      </c>
      <c r="E5617" s="2">
        <v>5616</v>
      </c>
      <c r="F5617" s="1">
        <v>24</v>
      </c>
      <c r="G5617" s="1" t="s">
        <v>8058</v>
      </c>
      <c r="H5617" s="1" t="s">
        <v>8497</v>
      </c>
      <c r="I5617" s="1">
        <v>3</v>
      </c>
      <c r="L5617" s="1">
        <v>5</v>
      </c>
      <c r="M5617" s="2" t="s">
        <v>6183</v>
      </c>
      <c r="N5617" s="2" t="s">
        <v>14290</v>
      </c>
      <c r="S5617" s="1" t="s">
        <v>68</v>
      </c>
      <c r="T5617" s="1" t="s">
        <v>8708</v>
      </c>
      <c r="Y5617" s="1" t="s">
        <v>1820</v>
      </c>
      <c r="Z5617" s="1" t="s">
        <v>9377</v>
      </c>
      <c r="AF5617" s="1" t="s">
        <v>67</v>
      </c>
      <c r="AG5617" s="1" t="s">
        <v>9286</v>
      </c>
    </row>
    <row r="5618" spans="1:72" ht="13.5" customHeight="1">
      <c r="A5618" s="3" t="str">
        <f>HYPERLINK("http://kyu.snu.ac.kr/sdhj/index.jsp?type=hj/GK14605_00IH_0001_0097.jpg","1720_각북면_97")</f>
        <v>1720_각북면_97</v>
      </c>
      <c r="B5618" s="2">
        <v>1720</v>
      </c>
      <c r="C5618" s="2" t="s">
        <v>15637</v>
      </c>
      <c r="D5618" s="2" t="s">
        <v>15638</v>
      </c>
      <c r="E5618" s="2">
        <v>5617</v>
      </c>
      <c r="F5618" s="1">
        <v>24</v>
      </c>
      <c r="G5618" s="1" t="s">
        <v>8058</v>
      </c>
      <c r="H5618" s="1" t="s">
        <v>8497</v>
      </c>
      <c r="I5618" s="1">
        <v>4</v>
      </c>
      <c r="J5618" s="1" t="s">
        <v>8129</v>
      </c>
      <c r="K5618" s="1" t="s">
        <v>8521</v>
      </c>
      <c r="L5618" s="1">
        <v>1</v>
      </c>
      <c r="M5618" s="2" t="s">
        <v>8129</v>
      </c>
      <c r="N5618" s="2" t="s">
        <v>8521</v>
      </c>
      <c r="O5618" s="1" t="s">
        <v>6</v>
      </c>
      <c r="P5618" s="1" t="s">
        <v>8656</v>
      </c>
      <c r="T5618" s="1" t="s">
        <v>15748</v>
      </c>
      <c r="U5618" s="1" t="s">
        <v>5065</v>
      </c>
      <c r="V5618" s="1" t="s">
        <v>8846</v>
      </c>
      <c r="W5618" s="1" t="s">
        <v>768</v>
      </c>
      <c r="X5618" s="1" t="s">
        <v>9261</v>
      </c>
      <c r="Y5618" s="1" t="s">
        <v>1493</v>
      </c>
      <c r="Z5618" s="1" t="s">
        <v>9376</v>
      </c>
      <c r="AC5618" s="1">
        <v>43</v>
      </c>
      <c r="AD5618" s="1" t="s">
        <v>424</v>
      </c>
      <c r="AE5618" s="1" t="s">
        <v>11538</v>
      </c>
      <c r="AJ5618" s="1" t="s">
        <v>17</v>
      </c>
      <c r="AK5618" s="1" t="s">
        <v>11718</v>
      </c>
      <c r="AL5618" s="1" t="s">
        <v>436</v>
      </c>
      <c r="AM5618" s="1" t="s">
        <v>11639</v>
      </c>
      <c r="AT5618" s="1" t="s">
        <v>88</v>
      </c>
      <c r="AU5618" s="1" t="s">
        <v>8828</v>
      </c>
      <c r="AV5618" s="1" t="s">
        <v>3539</v>
      </c>
      <c r="AW5618" s="1" t="s">
        <v>10557</v>
      </c>
      <c r="BG5618" s="1" t="s">
        <v>88</v>
      </c>
      <c r="BH5618" s="1" t="s">
        <v>8828</v>
      </c>
      <c r="BI5618" s="1" t="s">
        <v>671</v>
      </c>
      <c r="BJ5618" s="1" t="s">
        <v>12135</v>
      </c>
      <c r="BK5618" s="1" t="s">
        <v>88</v>
      </c>
      <c r="BL5618" s="1" t="s">
        <v>8828</v>
      </c>
      <c r="BM5618" s="1" t="s">
        <v>8130</v>
      </c>
      <c r="BN5618" s="1" t="s">
        <v>11653</v>
      </c>
      <c r="BO5618" s="1" t="s">
        <v>88</v>
      </c>
      <c r="BP5618" s="1" t="s">
        <v>8828</v>
      </c>
      <c r="BQ5618" s="1" t="s">
        <v>8131</v>
      </c>
      <c r="BR5618" s="1" t="s">
        <v>15206</v>
      </c>
      <c r="BS5618" s="1" t="s">
        <v>803</v>
      </c>
      <c r="BT5618" s="1" t="s">
        <v>11722</v>
      </c>
    </row>
    <row r="5619" spans="1:72" ht="13.5" customHeight="1">
      <c r="A5619" s="3" t="str">
        <f>HYPERLINK("http://kyu.snu.ac.kr/sdhj/index.jsp?type=hj/GK14605_00IH_0001_0097.jpg","1720_각북면_97")</f>
        <v>1720_각북면_97</v>
      </c>
      <c r="B5619" s="2">
        <v>1720</v>
      </c>
      <c r="C5619" s="2" t="s">
        <v>16139</v>
      </c>
      <c r="D5619" s="2" t="s">
        <v>16140</v>
      </c>
      <c r="E5619" s="2">
        <v>5618</v>
      </c>
      <c r="F5619" s="1">
        <v>24</v>
      </c>
      <c r="G5619" s="1" t="s">
        <v>8058</v>
      </c>
      <c r="H5619" s="1" t="s">
        <v>8497</v>
      </c>
      <c r="I5619" s="1">
        <v>4</v>
      </c>
      <c r="L5619" s="1">
        <v>1</v>
      </c>
      <c r="M5619" s="2" t="s">
        <v>8129</v>
      </c>
      <c r="N5619" s="2" t="s">
        <v>8521</v>
      </c>
      <c r="S5619" s="1" t="s">
        <v>51</v>
      </c>
      <c r="T5619" s="1" t="s">
        <v>1413</v>
      </c>
      <c r="W5619" s="1" t="s">
        <v>1031</v>
      </c>
      <c r="X5619" s="1" t="s">
        <v>9275</v>
      </c>
      <c r="Y5619" s="1" t="s">
        <v>53</v>
      </c>
      <c r="Z5619" s="1" t="s">
        <v>9315</v>
      </c>
      <c r="AC5619" s="1">
        <v>33</v>
      </c>
      <c r="AD5619" s="1" t="s">
        <v>151</v>
      </c>
      <c r="AE5619" s="1" t="s">
        <v>10802</v>
      </c>
      <c r="AJ5619" s="1" t="s">
        <v>17</v>
      </c>
      <c r="AK5619" s="1" t="s">
        <v>11718</v>
      </c>
      <c r="AL5619" s="1" t="s">
        <v>1033</v>
      </c>
      <c r="AM5619" s="1" t="s">
        <v>10822</v>
      </c>
    </row>
    <row r="5620" spans="1:72" ht="13.5" customHeight="1">
      <c r="A5620" s="3" t="str">
        <f>HYPERLINK("http://kyu.snu.ac.kr/sdhj/index.jsp?type=hj/GK14605_00IH_0001_0097.jpg","1720_각북면_97")</f>
        <v>1720_각북면_97</v>
      </c>
      <c r="B5620" s="2">
        <v>1720</v>
      </c>
      <c r="C5620" s="2" t="s">
        <v>15637</v>
      </c>
      <c r="D5620" s="2" t="s">
        <v>15638</v>
      </c>
      <c r="E5620" s="2">
        <v>5619</v>
      </c>
      <c r="F5620" s="1">
        <v>24</v>
      </c>
      <c r="G5620" s="1" t="s">
        <v>8058</v>
      </c>
      <c r="H5620" s="1" t="s">
        <v>8497</v>
      </c>
      <c r="I5620" s="1">
        <v>4</v>
      </c>
      <c r="L5620" s="1">
        <v>1</v>
      </c>
      <c r="M5620" s="2" t="s">
        <v>8129</v>
      </c>
      <c r="N5620" s="2" t="s">
        <v>8521</v>
      </c>
      <c r="S5620" s="1" t="s">
        <v>547</v>
      </c>
      <c r="T5620" s="1" t="s">
        <v>8718</v>
      </c>
      <c r="W5620" s="1" t="s">
        <v>109</v>
      </c>
      <c r="X5620" s="1" t="s">
        <v>9273</v>
      </c>
      <c r="Y5620" s="1" t="s">
        <v>53</v>
      </c>
      <c r="Z5620" s="1" t="s">
        <v>9315</v>
      </c>
      <c r="AC5620" s="1">
        <v>35</v>
      </c>
      <c r="AD5620" s="1" t="s">
        <v>111</v>
      </c>
      <c r="AE5620" s="1" t="s">
        <v>8821</v>
      </c>
      <c r="AF5620" s="1" t="s">
        <v>135</v>
      </c>
      <c r="AG5620" s="1" t="s">
        <v>11569</v>
      </c>
      <c r="AJ5620" s="1" t="s">
        <v>17</v>
      </c>
      <c r="AK5620" s="1" t="s">
        <v>11718</v>
      </c>
      <c r="AL5620" s="1" t="s">
        <v>101</v>
      </c>
      <c r="AM5620" s="1" t="s">
        <v>11730</v>
      </c>
      <c r="AT5620" s="1" t="s">
        <v>88</v>
      </c>
      <c r="AU5620" s="1" t="s">
        <v>8828</v>
      </c>
      <c r="AV5620" s="1" t="s">
        <v>8491</v>
      </c>
      <c r="AW5620" s="1" t="s">
        <v>12017</v>
      </c>
      <c r="BG5620" s="1" t="s">
        <v>88</v>
      </c>
      <c r="BH5620" s="1" t="s">
        <v>8828</v>
      </c>
      <c r="BI5620" s="1" t="s">
        <v>8132</v>
      </c>
      <c r="BJ5620" s="1" t="s">
        <v>13008</v>
      </c>
      <c r="BK5620" s="1" t="s">
        <v>48</v>
      </c>
      <c r="BL5620" s="1" t="s">
        <v>8899</v>
      </c>
      <c r="BM5620" s="1" t="s">
        <v>8133</v>
      </c>
      <c r="BN5620" s="1" t="s">
        <v>13396</v>
      </c>
      <c r="BO5620" s="1" t="s">
        <v>88</v>
      </c>
      <c r="BP5620" s="1" t="s">
        <v>8828</v>
      </c>
      <c r="BQ5620" s="1" t="s">
        <v>8134</v>
      </c>
      <c r="BR5620" s="1" t="s">
        <v>14908</v>
      </c>
      <c r="BS5620" s="1" t="s">
        <v>50</v>
      </c>
      <c r="BT5620" s="1" t="s">
        <v>17673</v>
      </c>
    </row>
    <row r="5621" spans="1:72" ht="13.5" customHeight="1">
      <c r="A5621" s="3" t="str">
        <f>HYPERLINK("http://kyu.snu.ac.kr/sdhj/index.jsp?type=hj/GK14605_00IH_0001_0097.jpg","1720_각북면_97")</f>
        <v>1720_각북면_97</v>
      </c>
      <c r="B5621" s="2">
        <v>1720</v>
      </c>
      <c r="C5621" s="2" t="s">
        <v>16492</v>
      </c>
      <c r="D5621" s="2" t="s">
        <v>16493</v>
      </c>
      <c r="E5621" s="2">
        <v>5620</v>
      </c>
      <c r="F5621" s="1">
        <v>24</v>
      </c>
      <c r="G5621" s="1" t="s">
        <v>8058</v>
      </c>
      <c r="H5621" s="1" t="s">
        <v>8497</v>
      </c>
      <c r="I5621" s="1">
        <v>4</v>
      </c>
      <c r="L5621" s="1">
        <v>1</v>
      </c>
      <c r="M5621" s="2" t="s">
        <v>8129</v>
      </c>
      <c r="N5621" s="2" t="s">
        <v>8521</v>
      </c>
      <c r="S5621" s="1" t="s">
        <v>102</v>
      </c>
      <c r="T5621" s="1" t="s">
        <v>8723</v>
      </c>
      <c r="Y5621" s="1" t="s">
        <v>5538</v>
      </c>
      <c r="Z5621" s="1" t="s">
        <v>9375</v>
      </c>
      <c r="AC5621" s="1">
        <v>72</v>
      </c>
      <c r="AD5621" s="1" t="s">
        <v>137</v>
      </c>
      <c r="AE5621" s="1" t="s">
        <v>9320</v>
      </c>
    </row>
    <row r="5622" spans="1:72" ht="13.5" customHeight="1">
      <c r="A5622" s="3" t="str">
        <f>HYPERLINK("http://kyu.snu.ac.kr/sdhj/index.jsp?type=hj/GK14605_00IH_0001_0097.jpg","1720_각북면_97")</f>
        <v>1720_각북면_97</v>
      </c>
      <c r="B5622" s="2">
        <v>1720</v>
      </c>
      <c r="C5622" s="2" t="s">
        <v>15637</v>
      </c>
      <c r="D5622" s="2" t="s">
        <v>15638</v>
      </c>
      <c r="E5622" s="2">
        <v>5621</v>
      </c>
      <c r="F5622" s="1">
        <v>24</v>
      </c>
      <c r="G5622" s="1" t="s">
        <v>8058</v>
      </c>
      <c r="H5622" s="1" t="s">
        <v>8497</v>
      </c>
      <c r="I5622" s="1">
        <v>4</v>
      </c>
      <c r="L5622" s="1">
        <v>1</v>
      </c>
      <c r="M5622" s="2" t="s">
        <v>8129</v>
      </c>
      <c r="N5622" s="2" t="s">
        <v>8521</v>
      </c>
      <c r="S5622" s="1" t="s">
        <v>4366</v>
      </c>
      <c r="T5622" s="1" t="s">
        <v>8722</v>
      </c>
      <c r="U5622" s="1" t="s">
        <v>309</v>
      </c>
      <c r="V5622" s="1" t="s">
        <v>8836</v>
      </c>
      <c r="AF5622" s="1" t="s">
        <v>355</v>
      </c>
      <c r="AG5622" s="1" t="s">
        <v>11570</v>
      </c>
    </row>
    <row r="5623" spans="1:72" ht="13.5" customHeight="1">
      <c r="A5623" s="3" t="str">
        <f>HYPERLINK("http://kyu.snu.ac.kr/sdhj/index.jsp?type=hj/GK14605_00IH_0001_0097.jpg","1720_각북면_97")</f>
        <v>1720_각북면_97</v>
      </c>
      <c r="B5623" s="2">
        <v>1720</v>
      </c>
      <c r="C5623" s="2" t="s">
        <v>15637</v>
      </c>
      <c r="D5623" s="2" t="s">
        <v>15638</v>
      </c>
      <c r="E5623" s="2">
        <v>5622</v>
      </c>
      <c r="F5623" s="1">
        <v>24</v>
      </c>
      <c r="G5623" s="1" t="s">
        <v>8058</v>
      </c>
      <c r="H5623" s="1" t="s">
        <v>8497</v>
      </c>
      <c r="I5623" s="1">
        <v>4</v>
      </c>
      <c r="L5623" s="1">
        <v>1</v>
      </c>
      <c r="M5623" s="2" t="s">
        <v>8129</v>
      </c>
      <c r="N5623" s="2" t="s">
        <v>8521</v>
      </c>
      <c r="S5623" s="1" t="s">
        <v>68</v>
      </c>
      <c r="T5623" s="1" t="s">
        <v>8708</v>
      </c>
      <c r="Y5623" s="1" t="s">
        <v>53</v>
      </c>
      <c r="Z5623" s="1" t="s">
        <v>9315</v>
      </c>
      <c r="AC5623" s="1">
        <v>7</v>
      </c>
      <c r="AD5623" s="1" t="s">
        <v>454</v>
      </c>
      <c r="AE5623" s="1" t="s">
        <v>11543</v>
      </c>
    </row>
    <row r="5624" spans="1:72" ht="13.5" customHeight="1">
      <c r="A5624" s="3" t="str">
        <f>HYPERLINK("http://kyu.snu.ac.kr/sdhj/index.jsp?type=hj/GK14605_00IH_0001_0097.jpg","1720_각북면_97")</f>
        <v>1720_각북면_97</v>
      </c>
      <c r="B5624" s="2">
        <v>1720</v>
      </c>
      <c r="C5624" s="2" t="s">
        <v>15637</v>
      </c>
      <c r="D5624" s="2" t="s">
        <v>15638</v>
      </c>
      <c r="E5624" s="2">
        <v>5623</v>
      </c>
      <c r="F5624" s="1">
        <v>24</v>
      </c>
      <c r="G5624" s="1" t="s">
        <v>8058</v>
      </c>
      <c r="H5624" s="1" t="s">
        <v>8497</v>
      </c>
      <c r="I5624" s="1">
        <v>4</v>
      </c>
      <c r="L5624" s="1">
        <v>1</v>
      </c>
      <c r="M5624" s="2" t="s">
        <v>8129</v>
      </c>
      <c r="N5624" s="2" t="s">
        <v>8521</v>
      </c>
      <c r="S5624" s="1" t="s">
        <v>4302</v>
      </c>
      <c r="T5624" s="1" t="s">
        <v>8721</v>
      </c>
      <c r="U5624" s="1" t="s">
        <v>4797</v>
      </c>
      <c r="V5624" s="1" t="s">
        <v>8845</v>
      </c>
      <c r="Y5624" s="1" t="s">
        <v>8135</v>
      </c>
      <c r="Z5624" s="1" t="s">
        <v>9374</v>
      </c>
      <c r="AC5624" s="1">
        <v>19</v>
      </c>
      <c r="AD5624" s="1" t="s">
        <v>308</v>
      </c>
      <c r="AE5624" s="1" t="s">
        <v>11554</v>
      </c>
      <c r="AF5624" s="1" t="s">
        <v>135</v>
      </c>
      <c r="AG5624" s="1" t="s">
        <v>11569</v>
      </c>
    </row>
    <row r="5625" spans="1:72" ht="13.5" customHeight="1">
      <c r="A5625" s="3" t="str">
        <f>HYPERLINK("http://kyu.snu.ac.kr/sdhj/index.jsp?type=hj/GK14605_00IH_0001_0097.jpg","1720_각북면_97")</f>
        <v>1720_각북면_97</v>
      </c>
      <c r="B5625" s="2">
        <v>1720</v>
      </c>
      <c r="C5625" s="2" t="s">
        <v>15627</v>
      </c>
      <c r="D5625" s="2" t="s">
        <v>15628</v>
      </c>
      <c r="E5625" s="2">
        <v>5624</v>
      </c>
      <c r="F5625" s="1">
        <v>24</v>
      </c>
      <c r="G5625" s="1" t="s">
        <v>8058</v>
      </c>
      <c r="H5625" s="1" t="s">
        <v>8497</v>
      </c>
      <c r="I5625" s="1">
        <v>4</v>
      </c>
      <c r="L5625" s="1">
        <v>2</v>
      </c>
      <c r="M5625" s="2" t="s">
        <v>18801</v>
      </c>
      <c r="N5625" s="2" t="s">
        <v>18802</v>
      </c>
      <c r="T5625" s="1" t="s">
        <v>15624</v>
      </c>
      <c r="U5625" s="1" t="s">
        <v>8136</v>
      </c>
      <c r="V5625" s="1" t="s">
        <v>8844</v>
      </c>
      <c r="W5625" s="1" t="s">
        <v>3323</v>
      </c>
      <c r="X5625" s="1" t="s">
        <v>9272</v>
      </c>
      <c r="Y5625" s="1" t="s">
        <v>1140</v>
      </c>
      <c r="Z5625" s="1" t="s">
        <v>9373</v>
      </c>
      <c r="AC5625" s="1">
        <v>50</v>
      </c>
      <c r="AD5625" s="1" t="s">
        <v>54</v>
      </c>
      <c r="AE5625" s="1" t="s">
        <v>11446</v>
      </c>
      <c r="AJ5625" s="1" t="s">
        <v>17</v>
      </c>
      <c r="AK5625" s="1" t="s">
        <v>11718</v>
      </c>
      <c r="AL5625" s="1" t="s">
        <v>50</v>
      </c>
      <c r="AM5625" s="1" t="s">
        <v>15656</v>
      </c>
      <c r="AT5625" s="1" t="s">
        <v>284</v>
      </c>
      <c r="AU5625" s="1" t="s">
        <v>8967</v>
      </c>
      <c r="AV5625" s="1" t="s">
        <v>3398</v>
      </c>
      <c r="AW5625" s="1" t="s">
        <v>12016</v>
      </c>
      <c r="BG5625" s="1" t="s">
        <v>48</v>
      </c>
      <c r="BH5625" s="1" t="s">
        <v>8899</v>
      </c>
      <c r="BI5625" s="1" t="s">
        <v>3984</v>
      </c>
      <c r="BJ5625" s="1" t="s">
        <v>10778</v>
      </c>
      <c r="BK5625" s="1" t="s">
        <v>88</v>
      </c>
      <c r="BL5625" s="1" t="s">
        <v>8828</v>
      </c>
      <c r="BM5625" s="1" t="s">
        <v>8137</v>
      </c>
      <c r="BN5625" s="1" t="s">
        <v>13581</v>
      </c>
      <c r="BO5625" s="1" t="s">
        <v>88</v>
      </c>
      <c r="BP5625" s="1" t="s">
        <v>8828</v>
      </c>
      <c r="BQ5625" s="1" t="s">
        <v>8138</v>
      </c>
      <c r="BR5625" s="1" t="s">
        <v>14998</v>
      </c>
      <c r="BS5625" s="1" t="s">
        <v>5554</v>
      </c>
      <c r="BT5625" s="1" t="s">
        <v>17674</v>
      </c>
    </row>
    <row r="5626" spans="1:72" ht="13.5" customHeight="1">
      <c r="A5626" s="3" t="str">
        <f>HYPERLINK("http://kyu.snu.ac.kr/sdhj/index.jsp?type=hj/GK14605_00IH_0001_0097.jpg","1720_각북면_97")</f>
        <v>1720_각북면_97</v>
      </c>
      <c r="B5626" s="2">
        <v>1720</v>
      </c>
      <c r="C5626" s="2" t="s">
        <v>16918</v>
      </c>
      <c r="D5626" s="2" t="s">
        <v>16919</v>
      </c>
      <c r="E5626" s="2">
        <v>5625</v>
      </c>
      <c r="F5626" s="1">
        <v>24</v>
      </c>
      <c r="G5626" s="1" t="s">
        <v>8058</v>
      </c>
      <c r="H5626" s="1" t="s">
        <v>8497</v>
      </c>
      <c r="I5626" s="1">
        <v>4</v>
      </c>
      <c r="L5626" s="1">
        <v>2</v>
      </c>
      <c r="M5626" s="2" t="s">
        <v>18801</v>
      </c>
      <c r="N5626" s="2" t="s">
        <v>18802</v>
      </c>
      <c r="S5626" s="1" t="s">
        <v>51</v>
      </c>
      <c r="T5626" s="1" t="s">
        <v>1413</v>
      </c>
      <c r="U5626" s="1" t="s">
        <v>278</v>
      </c>
      <c r="V5626" s="1" t="s">
        <v>8843</v>
      </c>
      <c r="Y5626" s="1" t="s">
        <v>8139</v>
      </c>
      <c r="Z5626" s="1" t="s">
        <v>9372</v>
      </c>
      <c r="AC5626" s="1">
        <v>47</v>
      </c>
      <c r="AD5626" s="1" t="s">
        <v>246</v>
      </c>
      <c r="AE5626" s="1" t="s">
        <v>11545</v>
      </c>
      <c r="AJ5626" s="1" t="s">
        <v>17</v>
      </c>
      <c r="AK5626" s="1" t="s">
        <v>11718</v>
      </c>
      <c r="AL5626" s="1" t="s">
        <v>96</v>
      </c>
      <c r="AM5626" s="1" t="s">
        <v>11726</v>
      </c>
      <c r="AN5626" s="1" t="s">
        <v>602</v>
      </c>
      <c r="AO5626" s="1" t="s">
        <v>8712</v>
      </c>
      <c r="AP5626" s="1" t="s">
        <v>88</v>
      </c>
      <c r="AQ5626" s="1" t="s">
        <v>8828</v>
      </c>
      <c r="AR5626" s="1" t="s">
        <v>8140</v>
      </c>
      <c r="AS5626" s="1" t="s">
        <v>11807</v>
      </c>
      <c r="AT5626" s="1" t="s">
        <v>88</v>
      </c>
      <c r="AU5626" s="1" t="s">
        <v>8828</v>
      </c>
      <c r="AV5626" s="1" t="s">
        <v>8141</v>
      </c>
      <c r="AW5626" s="1" t="s">
        <v>12015</v>
      </c>
      <c r="BB5626" s="1" t="s">
        <v>278</v>
      </c>
      <c r="BC5626" s="1" t="s">
        <v>8843</v>
      </c>
      <c r="BD5626" s="1" t="s">
        <v>2229</v>
      </c>
      <c r="BE5626" s="1" t="s">
        <v>10689</v>
      </c>
      <c r="BG5626" s="1" t="s">
        <v>88</v>
      </c>
      <c r="BH5626" s="1" t="s">
        <v>8828</v>
      </c>
      <c r="BI5626" s="1" t="s">
        <v>1998</v>
      </c>
      <c r="BJ5626" s="1" t="s">
        <v>10936</v>
      </c>
      <c r="BK5626" s="1" t="s">
        <v>88</v>
      </c>
      <c r="BL5626" s="1" t="s">
        <v>8828</v>
      </c>
      <c r="BM5626" s="1" t="s">
        <v>6874</v>
      </c>
      <c r="BN5626" s="1" t="s">
        <v>12036</v>
      </c>
      <c r="BO5626" s="1" t="s">
        <v>88</v>
      </c>
      <c r="BP5626" s="1" t="s">
        <v>8828</v>
      </c>
      <c r="BQ5626" s="1" t="s">
        <v>8142</v>
      </c>
      <c r="BR5626" s="1" t="s">
        <v>15223</v>
      </c>
      <c r="BS5626" s="1" t="s">
        <v>305</v>
      </c>
      <c r="BT5626" s="1" t="s">
        <v>11720</v>
      </c>
    </row>
    <row r="5627" spans="1:72" ht="13.5" customHeight="1">
      <c r="A5627" s="3" t="str">
        <f>HYPERLINK("http://kyu.snu.ac.kr/sdhj/index.jsp?type=hj/GK14605_00IH_0001_0097.jpg","1720_각북면_97")</f>
        <v>1720_각북면_97</v>
      </c>
      <c r="B5627" s="2">
        <v>1720</v>
      </c>
      <c r="C5627" s="2" t="s">
        <v>15972</v>
      </c>
      <c r="D5627" s="2" t="s">
        <v>15973</v>
      </c>
      <c r="E5627" s="2">
        <v>5626</v>
      </c>
      <c r="F5627" s="1">
        <v>24</v>
      </c>
      <c r="G5627" s="1" t="s">
        <v>8058</v>
      </c>
      <c r="H5627" s="1" t="s">
        <v>8497</v>
      </c>
      <c r="I5627" s="1">
        <v>4</v>
      </c>
      <c r="L5627" s="1">
        <v>2</v>
      </c>
      <c r="M5627" s="2" t="s">
        <v>18801</v>
      </c>
      <c r="N5627" s="2" t="s">
        <v>18802</v>
      </c>
      <c r="S5627" s="1" t="s">
        <v>226</v>
      </c>
      <c r="T5627" s="1" t="s">
        <v>8709</v>
      </c>
      <c r="Y5627" s="1" t="s">
        <v>7535</v>
      </c>
      <c r="Z5627" s="1" t="s">
        <v>9371</v>
      </c>
      <c r="AC5627" s="1">
        <v>14</v>
      </c>
      <c r="AD5627" s="1" t="s">
        <v>207</v>
      </c>
      <c r="AE5627" s="1" t="s">
        <v>11551</v>
      </c>
    </row>
    <row r="5628" spans="1:72" ht="13.5" customHeight="1">
      <c r="A5628" s="3" t="str">
        <f>HYPERLINK("http://kyu.snu.ac.kr/sdhj/index.jsp?type=hj/GK14605_00IH_0001_0097.jpg","1720_각북면_97")</f>
        <v>1720_각북면_97</v>
      </c>
      <c r="B5628" s="2">
        <v>1720</v>
      </c>
      <c r="C5628" s="2" t="s">
        <v>15637</v>
      </c>
      <c r="D5628" s="2" t="s">
        <v>15638</v>
      </c>
      <c r="E5628" s="2">
        <v>5627</v>
      </c>
      <c r="F5628" s="1">
        <v>24</v>
      </c>
      <c r="G5628" s="1" t="s">
        <v>8058</v>
      </c>
      <c r="H5628" s="1" t="s">
        <v>8497</v>
      </c>
      <c r="I5628" s="1">
        <v>4</v>
      </c>
      <c r="L5628" s="1">
        <v>2</v>
      </c>
      <c r="M5628" s="2" t="s">
        <v>18801</v>
      </c>
      <c r="N5628" s="2" t="s">
        <v>18802</v>
      </c>
      <c r="S5628" s="1" t="s">
        <v>68</v>
      </c>
      <c r="T5628" s="1" t="s">
        <v>8708</v>
      </c>
      <c r="Y5628" s="1" t="s">
        <v>53</v>
      </c>
      <c r="Z5628" s="1" t="s">
        <v>9315</v>
      </c>
      <c r="AC5628" s="1">
        <v>5</v>
      </c>
      <c r="AD5628" s="1" t="s">
        <v>249</v>
      </c>
      <c r="AE5628" s="1" t="s">
        <v>11523</v>
      </c>
    </row>
    <row r="5629" spans="1:72" ht="13.5" customHeight="1">
      <c r="A5629" s="3" t="str">
        <f>HYPERLINK("http://kyu.snu.ac.kr/sdhj/index.jsp?type=hj/GK14605_00IH_0001_0097.jpg","1720_각북면_97")</f>
        <v>1720_각북면_97</v>
      </c>
      <c r="B5629" s="2">
        <v>1720</v>
      </c>
      <c r="C5629" s="2" t="s">
        <v>15637</v>
      </c>
      <c r="D5629" s="2" t="s">
        <v>15638</v>
      </c>
      <c r="E5629" s="2">
        <v>5628</v>
      </c>
      <c r="F5629" s="1">
        <v>24</v>
      </c>
      <c r="G5629" s="1" t="s">
        <v>8058</v>
      </c>
      <c r="H5629" s="1" t="s">
        <v>8497</v>
      </c>
      <c r="I5629" s="1">
        <v>4</v>
      </c>
      <c r="L5629" s="1">
        <v>2</v>
      </c>
      <c r="M5629" s="2" t="s">
        <v>18801</v>
      </c>
      <c r="N5629" s="2" t="s">
        <v>18802</v>
      </c>
      <c r="S5629" s="1" t="s">
        <v>68</v>
      </c>
      <c r="T5629" s="1" t="s">
        <v>8708</v>
      </c>
      <c r="Y5629" s="1" t="s">
        <v>53</v>
      </c>
      <c r="Z5629" s="1" t="s">
        <v>9315</v>
      </c>
      <c r="AC5629" s="1">
        <v>6</v>
      </c>
      <c r="AD5629" s="1" t="s">
        <v>75</v>
      </c>
      <c r="AE5629" s="1" t="s">
        <v>11549</v>
      </c>
    </row>
    <row r="5630" spans="1:72" ht="13.5" customHeight="1">
      <c r="A5630" s="3" t="str">
        <f>HYPERLINK("http://kyu.snu.ac.kr/sdhj/index.jsp?type=hj/GK14605_00IH_0001_0097.jpg","1720_각북면_97")</f>
        <v>1720_각북면_97</v>
      </c>
      <c r="B5630" s="2">
        <v>1720</v>
      </c>
      <c r="C5630" s="2" t="s">
        <v>15637</v>
      </c>
      <c r="D5630" s="2" t="s">
        <v>15638</v>
      </c>
      <c r="E5630" s="2">
        <v>5629</v>
      </c>
      <c r="F5630" s="1">
        <v>24</v>
      </c>
      <c r="G5630" s="1" t="s">
        <v>8058</v>
      </c>
      <c r="H5630" s="1" t="s">
        <v>8497</v>
      </c>
      <c r="I5630" s="1">
        <v>4</v>
      </c>
      <c r="L5630" s="1">
        <v>2</v>
      </c>
      <c r="M5630" s="2" t="s">
        <v>18801</v>
      </c>
      <c r="N5630" s="2" t="s">
        <v>18802</v>
      </c>
      <c r="S5630" s="1" t="s">
        <v>68</v>
      </c>
      <c r="T5630" s="1" t="s">
        <v>8708</v>
      </c>
      <c r="Y5630" s="1" t="s">
        <v>53</v>
      </c>
      <c r="Z5630" s="1" t="s">
        <v>9315</v>
      </c>
      <c r="AC5630" s="1">
        <v>3</v>
      </c>
      <c r="AD5630" s="1" t="s">
        <v>561</v>
      </c>
      <c r="AE5630" s="1" t="s">
        <v>11535</v>
      </c>
      <c r="AG5630" s="1" t="s">
        <v>15646</v>
      </c>
    </row>
    <row r="5631" spans="1:72" ht="13.5" customHeight="1">
      <c r="A5631" s="3" t="str">
        <f>HYPERLINK("http://kyu.snu.ac.kr/sdhj/index.jsp?type=hj/GK14605_00IH_0001_0097.jpg","1720_각북면_97")</f>
        <v>1720_각북면_97</v>
      </c>
      <c r="B5631" s="2">
        <v>1720</v>
      </c>
      <c r="C5631" s="2" t="s">
        <v>15637</v>
      </c>
      <c r="D5631" s="2" t="s">
        <v>15638</v>
      </c>
      <c r="E5631" s="2">
        <v>5630</v>
      </c>
      <c r="F5631" s="1">
        <v>24</v>
      </c>
      <c r="G5631" s="1" t="s">
        <v>8058</v>
      </c>
      <c r="H5631" s="1" t="s">
        <v>8497</v>
      </c>
      <c r="I5631" s="1">
        <v>4</v>
      </c>
      <c r="L5631" s="1">
        <v>2</v>
      </c>
      <c r="M5631" s="2" t="s">
        <v>18801</v>
      </c>
      <c r="N5631" s="2" t="s">
        <v>18802</v>
      </c>
      <c r="S5631" s="1" t="s">
        <v>68</v>
      </c>
      <c r="T5631" s="1" t="s">
        <v>8708</v>
      </c>
      <c r="Y5631" s="1" t="s">
        <v>4145</v>
      </c>
      <c r="Z5631" s="1" t="s">
        <v>9370</v>
      </c>
      <c r="AC5631" s="1">
        <v>1</v>
      </c>
      <c r="AD5631" s="1" t="s">
        <v>107</v>
      </c>
      <c r="AE5631" s="1" t="s">
        <v>11521</v>
      </c>
      <c r="AF5631" s="1" t="s">
        <v>15470</v>
      </c>
      <c r="AG5631" s="1" t="s">
        <v>15647</v>
      </c>
    </row>
    <row r="5632" spans="1:72" ht="13.5" customHeight="1">
      <c r="A5632" s="3" t="str">
        <f>HYPERLINK("http://kyu.snu.ac.kr/sdhj/index.jsp?type=hj/GK14605_00IH_0001_0097.jpg","1720_각북면_97")</f>
        <v>1720_각북면_97</v>
      </c>
      <c r="B5632" s="2">
        <v>1720</v>
      </c>
      <c r="C5632" s="2" t="s">
        <v>15637</v>
      </c>
      <c r="D5632" s="2" t="s">
        <v>15638</v>
      </c>
      <c r="E5632" s="2">
        <v>5631</v>
      </c>
      <c r="F5632" s="1">
        <v>24</v>
      </c>
      <c r="G5632" s="1" t="s">
        <v>8058</v>
      </c>
      <c r="H5632" s="1" t="s">
        <v>8497</v>
      </c>
      <c r="I5632" s="1">
        <v>4</v>
      </c>
      <c r="L5632" s="1">
        <v>3</v>
      </c>
      <c r="M5632" s="2" t="s">
        <v>18803</v>
      </c>
      <c r="N5632" s="2" t="s">
        <v>18804</v>
      </c>
      <c r="T5632" s="1" t="s">
        <v>15624</v>
      </c>
      <c r="U5632" s="1" t="s">
        <v>8002</v>
      </c>
      <c r="V5632" s="1" t="s">
        <v>8819</v>
      </c>
      <c r="W5632" s="1" t="s">
        <v>38</v>
      </c>
      <c r="X5632" s="1" t="s">
        <v>15655</v>
      </c>
      <c r="Y5632" s="1" t="s">
        <v>2347</v>
      </c>
      <c r="Z5632" s="1" t="s">
        <v>9369</v>
      </c>
      <c r="AC5632" s="1">
        <v>48</v>
      </c>
      <c r="AD5632" s="1" t="s">
        <v>244</v>
      </c>
      <c r="AE5632" s="1" t="s">
        <v>9717</v>
      </c>
      <c r="AJ5632" s="1" t="s">
        <v>17</v>
      </c>
      <c r="AK5632" s="1" t="s">
        <v>11718</v>
      </c>
      <c r="AL5632" s="1" t="s">
        <v>50</v>
      </c>
      <c r="AM5632" s="1" t="s">
        <v>15656</v>
      </c>
      <c r="AT5632" s="1" t="s">
        <v>88</v>
      </c>
      <c r="AU5632" s="1" t="s">
        <v>8828</v>
      </c>
      <c r="AV5632" s="1" t="s">
        <v>2073</v>
      </c>
      <c r="AW5632" s="1" t="s">
        <v>9348</v>
      </c>
      <c r="BG5632" s="1" t="s">
        <v>88</v>
      </c>
      <c r="BH5632" s="1" t="s">
        <v>8828</v>
      </c>
      <c r="BI5632" s="1" t="s">
        <v>637</v>
      </c>
      <c r="BJ5632" s="1" t="s">
        <v>9359</v>
      </c>
      <c r="BK5632" s="1" t="s">
        <v>88</v>
      </c>
      <c r="BL5632" s="1" t="s">
        <v>8828</v>
      </c>
      <c r="BM5632" s="1" t="s">
        <v>8143</v>
      </c>
      <c r="BN5632" s="1" t="s">
        <v>13000</v>
      </c>
      <c r="BO5632" s="1" t="s">
        <v>88</v>
      </c>
      <c r="BP5632" s="1" t="s">
        <v>8828</v>
      </c>
      <c r="BQ5632" s="1" t="s">
        <v>8486</v>
      </c>
      <c r="BR5632" s="1" t="s">
        <v>14024</v>
      </c>
      <c r="BS5632" s="1" t="s">
        <v>87</v>
      </c>
      <c r="BT5632" s="1" t="s">
        <v>11630</v>
      </c>
    </row>
    <row r="5633" spans="1:72" ht="13.5" customHeight="1">
      <c r="A5633" s="3" t="str">
        <f>HYPERLINK("http://kyu.snu.ac.kr/sdhj/index.jsp?type=hj/GK14605_00IH_0001_0097.jpg","1720_각북면_97")</f>
        <v>1720_각북면_97</v>
      </c>
      <c r="B5633" s="2">
        <v>1720</v>
      </c>
      <c r="C5633" s="2" t="s">
        <v>15711</v>
      </c>
      <c r="D5633" s="2" t="s">
        <v>15712</v>
      </c>
      <c r="E5633" s="2">
        <v>5632</v>
      </c>
      <c r="F5633" s="1">
        <v>24</v>
      </c>
      <c r="G5633" s="1" t="s">
        <v>8058</v>
      </c>
      <c r="H5633" s="1" t="s">
        <v>8497</v>
      </c>
      <c r="I5633" s="1">
        <v>4</v>
      </c>
      <c r="L5633" s="1">
        <v>3</v>
      </c>
      <c r="M5633" s="2" t="s">
        <v>18803</v>
      </c>
      <c r="N5633" s="2" t="s">
        <v>18804</v>
      </c>
      <c r="S5633" s="1" t="s">
        <v>51</v>
      </c>
      <c r="T5633" s="1" t="s">
        <v>1413</v>
      </c>
      <c r="W5633" s="1" t="s">
        <v>903</v>
      </c>
      <c r="X5633" s="1" t="s">
        <v>9268</v>
      </c>
      <c r="Y5633" s="1" t="s">
        <v>53</v>
      </c>
      <c r="Z5633" s="1" t="s">
        <v>9315</v>
      </c>
      <c r="AC5633" s="1">
        <v>37</v>
      </c>
      <c r="AD5633" s="1" t="s">
        <v>299</v>
      </c>
      <c r="AE5633" s="1" t="s">
        <v>11520</v>
      </c>
      <c r="AJ5633" s="1" t="s">
        <v>17</v>
      </c>
      <c r="AK5633" s="1" t="s">
        <v>11718</v>
      </c>
      <c r="AL5633" s="1" t="s">
        <v>904</v>
      </c>
      <c r="AM5633" s="1" t="s">
        <v>11729</v>
      </c>
      <c r="AT5633" s="1" t="s">
        <v>88</v>
      </c>
      <c r="AU5633" s="1" t="s">
        <v>8828</v>
      </c>
      <c r="AV5633" s="1" t="s">
        <v>1561</v>
      </c>
      <c r="AW5633" s="1" t="s">
        <v>9966</v>
      </c>
      <c r="BG5633" s="1" t="s">
        <v>88</v>
      </c>
      <c r="BH5633" s="1" t="s">
        <v>8828</v>
      </c>
      <c r="BI5633" s="1" t="s">
        <v>223</v>
      </c>
      <c r="BJ5633" s="1" t="s">
        <v>15673</v>
      </c>
      <c r="BK5633" s="1" t="s">
        <v>88</v>
      </c>
      <c r="BL5633" s="1" t="s">
        <v>8828</v>
      </c>
      <c r="BM5633" s="1" t="s">
        <v>1380</v>
      </c>
      <c r="BN5633" s="1" t="s">
        <v>9270</v>
      </c>
      <c r="BO5633" s="1" t="s">
        <v>88</v>
      </c>
      <c r="BP5633" s="1" t="s">
        <v>8828</v>
      </c>
      <c r="BQ5633" s="1" t="s">
        <v>8144</v>
      </c>
      <c r="BR5633" s="1" t="s">
        <v>14023</v>
      </c>
      <c r="BS5633" s="1" t="s">
        <v>50</v>
      </c>
      <c r="BT5633" s="1" t="s">
        <v>15685</v>
      </c>
    </row>
    <row r="5634" spans="1:72" ht="13.5" customHeight="1">
      <c r="A5634" s="3" t="str">
        <f>HYPERLINK("http://kyu.snu.ac.kr/sdhj/index.jsp?type=hj/GK14605_00IH_0001_0097.jpg","1720_각북면_97")</f>
        <v>1720_각북면_97</v>
      </c>
      <c r="B5634" s="2">
        <v>1720</v>
      </c>
      <c r="C5634" s="2" t="s">
        <v>15752</v>
      </c>
      <c r="D5634" s="2" t="s">
        <v>15753</v>
      </c>
      <c r="E5634" s="2">
        <v>5633</v>
      </c>
      <c r="F5634" s="1">
        <v>24</v>
      </c>
      <c r="G5634" s="1" t="s">
        <v>8058</v>
      </c>
      <c r="H5634" s="1" t="s">
        <v>8497</v>
      </c>
      <c r="I5634" s="1">
        <v>4</v>
      </c>
      <c r="L5634" s="1">
        <v>3</v>
      </c>
      <c r="M5634" s="2" t="s">
        <v>18803</v>
      </c>
      <c r="N5634" s="2" t="s">
        <v>18804</v>
      </c>
      <c r="S5634" s="1" t="s">
        <v>68</v>
      </c>
      <c r="T5634" s="1" t="s">
        <v>8708</v>
      </c>
      <c r="Y5634" s="1" t="s">
        <v>53</v>
      </c>
      <c r="Z5634" s="1" t="s">
        <v>9315</v>
      </c>
      <c r="AC5634" s="1">
        <v>10</v>
      </c>
      <c r="AD5634" s="1" t="s">
        <v>138</v>
      </c>
      <c r="AE5634" s="1" t="s">
        <v>11522</v>
      </c>
    </row>
    <row r="5635" spans="1:72" ht="13.5" customHeight="1">
      <c r="A5635" s="3" t="str">
        <f>HYPERLINK("http://kyu.snu.ac.kr/sdhj/index.jsp?type=hj/GK14605_00IH_0001_0097.jpg","1720_각북면_97")</f>
        <v>1720_각북면_97</v>
      </c>
      <c r="B5635" s="2">
        <v>1720</v>
      </c>
      <c r="C5635" s="2" t="s">
        <v>15637</v>
      </c>
      <c r="D5635" s="2" t="s">
        <v>15638</v>
      </c>
      <c r="E5635" s="2">
        <v>5634</v>
      </c>
      <c r="F5635" s="1">
        <v>24</v>
      </c>
      <c r="G5635" s="1" t="s">
        <v>8058</v>
      </c>
      <c r="H5635" s="1" t="s">
        <v>8497</v>
      </c>
      <c r="I5635" s="1">
        <v>4</v>
      </c>
      <c r="L5635" s="1">
        <v>3</v>
      </c>
      <c r="M5635" s="2" t="s">
        <v>18803</v>
      </c>
      <c r="N5635" s="2" t="s">
        <v>18804</v>
      </c>
      <c r="S5635" s="1" t="s">
        <v>68</v>
      </c>
      <c r="T5635" s="1" t="s">
        <v>8708</v>
      </c>
      <c r="Y5635" s="1" t="s">
        <v>53</v>
      </c>
      <c r="Z5635" s="1" t="s">
        <v>9315</v>
      </c>
      <c r="AC5635" s="1">
        <v>4</v>
      </c>
      <c r="AD5635" s="1" t="s">
        <v>105</v>
      </c>
      <c r="AE5635" s="1" t="s">
        <v>11518</v>
      </c>
    </row>
    <row r="5636" spans="1:72" ht="13.5" customHeight="1">
      <c r="A5636" s="3" t="str">
        <f>HYPERLINK("http://kyu.snu.ac.kr/sdhj/index.jsp?type=hj/GK14605_00IH_0001_0097.jpg","1720_각북면_97")</f>
        <v>1720_각북면_97</v>
      </c>
      <c r="B5636" s="2">
        <v>1720</v>
      </c>
      <c r="C5636" s="2" t="s">
        <v>15637</v>
      </c>
      <c r="D5636" s="2" t="s">
        <v>15638</v>
      </c>
      <c r="E5636" s="2">
        <v>5635</v>
      </c>
      <c r="F5636" s="1">
        <v>24</v>
      </c>
      <c r="G5636" s="1" t="s">
        <v>8058</v>
      </c>
      <c r="H5636" s="1" t="s">
        <v>8497</v>
      </c>
      <c r="I5636" s="1">
        <v>4</v>
      </c>
      <c r="L5636" s="1">
        <v>4</v>
      </c>
      <c r="M5636" s="2" t="s">
        <v>18805</v>
      </c>
      <c r="N5636" s="2" t="s">
        <v>18806</v>
      </c>
      <c r="T5636" s="1" t="s">
        <v>15624</v>
      </c>
      <c r="U5636" s="1" t="s">
        <v>8002</v>
      </c>
      <c r="V5636" s="1" t="s">
        <v>8819</v>
      </c>
      <c r="W5636" s="1" t="s">
        <v>245</v>
      </c>
      <c r="X5636" s="1" t="s">
        <v>9269</v>
      </c>
      <c r="Y5636" s="1" t="s">
        <v>3483</v>
      </c>
      <c r="Z5636" s="1" t="s">
        <v>9368</v>
      </c>
      <c r="AC5636" s="1">
        <v>20</v>
      </c>
      <c r="AD5636" s="1" t="s">
        <v>555</v>
      </c>
      <c r="AE5636" s="1" t="s">
        <v>11553</v>
      </c>
      <c r="AJ5636" s="1" t="s">
        <v>17</v>
      </c>
      <c r="AK5636" s="1" t="s">
        <v>11718</v>
      </c>
      <c r="AL5636" s="1" t="s">
        <v>158</v>
      </c>
      <c r="AM5636" s="1" t="s">
        <v>11647</v>
      </c>
      <c r="AT5636" s="1" t="s">
        <v>88</v>
      </c>
      <c r="AU5636" s="1" t="s">
        <v>8828</v>
      </c>
      <c r="AV5636" s="1" t="s">
        <v>6593</v>
      </c>
      <c r="AW5636" s="1" t="s">
        <v>9404</v>
      </c>
      <c r="BG5636" s="1" t="s">
        <v>88</v>
      </c>
      <c r="BH5636" s="1" t="s">
        <v>8828</v>
      </c>
      <c r="BI5636" s="1" t="s">
        <v>1671</v>
      </c>
      <c r="BJ5636" s="1" t="s">
        <v>9383</v>
      </c>
      <c r="BK5636" s="1" t="s">
        <v>88</v>
      </c>
      <c r="BL5636" s="1" t="s">
        <v>8828</v>
      </c>
      <c r="BM5636" s="1" t="s">
        <v>7141</v>
      </c>
      <c r="BN5636" s="1" t="s">
        <v>12043</v>
      </c>
      <c r="BO5636" s="1" t="s">
        <v>48</v>
      </c>
      <c r="BP5636" s="1" t="s">
        <v>8899</v>
      </c>
      <c r="BQ5636" s="1" t="s">
        <v>8067</v>
      </c>
      <c r="BR5636" s="1" t="s">
        <v>14016</v>
      </c>
      <c r="BS5636" s="1" t="s">
        <v>96</v>
      </c>
      <c r="BT5636" s="1" t="s">
        <v>11726</v>
      </c>
    </row>
    <row r="5637" spans="1:72" ht="13.5" customHeight="1">
      <c r="A5637" s="3" t="str">
        <f>HYPERLINK("http://kyu.snu.ac.kr/sdhj/index.jsp?type=hj/GK14605_00IH_0001_0097.jpg","1720_각북면_97")</f>
        <v>1720_각북면_97</v>
      </c>
      <c r="B5637" s="2">
        <v>1720</v>
      </c>
      <c r="C5637" s="2" t="s">
        <v>15932</v>
      </c>
      <c r="D5637" s="2" t="s">
        <v>15933</v>
      </c>
      <c r="E5637" s="2">
        <v>5636</v>
      </c>
      <c r="F5637" s="1">
        <v>24</v>
      </c>
      <c r="G5637" s="1" t="s">
        <v>8058</v>
      </c>
      <c r="H5637" s="1" t="s">
        <v>8497</v>
      </c>
      <c r="I5637" s="1">
        <v>4</v>
      </c>
      <c r="L5637" s="1">
        <v>4</v>
      </c>
      <c r="M5637" s="2" t="s">
        <v>18805</v>
      </c>
      <c r="N5637" s="2" t="s">
        <v>18806</v>
      </c>
      <c r="S5637" s="1" t="s">
        <v>51</v>
      </c>
      <c r="T5637" s="1" t="s">
        <v>1413</v>
      </c>
      <c r="W5637" s="1" t="s">
        <v>38</v>
      </c>
      <c r="X5637" s="1" t="s">
        <v>15655</v>
      </c>
      <c r="Y5637" s="1" t="s">
        <v>53</v>
      </c>
      <c r="Z5637" s="1" t="s">
        <v>9315</v>
      </c>
      <c r="AC5637" s="1">
        <v>30</v>
      </c>
      <c r="AD5637" s="1" t="s">
        <v>163</v>
      </c>
      <c r="AE5637" s="1" t="s">
        <v>11552</v>
      </c>
      <c r="AJ5637" s="1" t="s">
        <v>17</v>
      </c>
      <c r="AK5637" s="1" t="s">
        <v>11718</v>
      </c>
      <c r="AL5637" s="1" t="s">
        <v>50</v>
      </c>
      <c r="AM5637" s="1" t="s">
        <v>15656</v>
      </c>
      <c r="AT5637" s="1" t="s">
        <v>88</v>
      </c>
      <c r="AU5637" s="1" t="s">
        <v>8828</v>
      </c>
      <c r="AV5637" s="1" t="s">
        <v>8145</v>
      </c>
      <c r="AW5637" s="1" t="s">
        <v>12014</v>
      </c>
      <c r="BG5637" s="1" t="s">
        <v>88</v>
      </c>
      <c r="BH5637" s="1" t="s">
        <v>8828</v>
      </c>
      <c r="BI5637" s="1" t="s">
        <v>8146</v>
      </c>
      <c r="BJ5637" s="1" t="s">
        <v>13007</v>
      </c>
      <c r="BK5637" s="1" t="s">
        <v>88</v>
      </c>
      <c r="BL5637" s="1" t="s">
        <v>8828</v>
      </c>
      <c r="BM5637" s="1" t="s">
        <v>8147</v>
      </c>
      <c r="BN5637" s="1" t="s">
        <v>13580</v>
      </c>
      <c r="BO5637" s="1" t="s">
        <v>88</v>
      </c>
      <c r="BP5637" s="1" t="s">
        <v>8828</v>
      </c>
      <c r="BQ5637" s="1" t="s">
        <v>8148</v>
      </c>
      <c r="BR5637" s="1" t="s">
        <v>14944</v>
      </c>
      <c r="BS5637" s="1" t="s">
        <v>305</v>
      </c>
      <c r="BT5637" s="1" t="s">
        <v>11720</v>
      </c>
    </row>
    <row r="5638" spans="1:72" ht="13.5" customHeight="1">
      <c r="A5638" s="3" t="str">
        <f>HYPERLINK("http://kyu.snu.ac.kr/sdhj/index.jsp?type=hj/GK14605_00IH_0001_0097.jpg","1720_각북면_97")</f>
        <v>1720_각북면_97</v>
      </c>
      <c r="B5638" s="2">
        <v>1720</v>
      </c>
      <c r="C5638" s="2" t="s">
        <v>15932</v>
      </c>
      <c r="D5638" s="2" t="s">
        <v>15933</v>
      </c>
      <c r="E5638" s="2">
        <v>5637</v>
      </c>
      <c r="F5638" s="1">
        <v>24</v>
      </c>
      <c r="G5638" s="1" t="s">
        <v>8058</v>
      </c>
      <c r="H5638" s="1" t="s">
        <v>8497</v>
      </c>
      <c r="I5638" s="1">
        <v>4</v>
      </c>
      <c r="L5638" s="1">
        <v>4</v>
      </c>
      <c r="M5638" s="2" t="s">
        <v>18805</v>
      </c>
      <c r="N5638" s="2" t="s">
        <v>18806</v>
      </c>
      <c r="S5638" s="1" t="s">
        <v>190</v>
      </c>
      <c r="T5638" s="1" t="s">
        <v>8713</v>
      </c>
      <c r="U5638" s="1" t="s">
        <v>7233</v>
      </c>
      <c r="V5638" s="1" t="s">
        <v>8842</v>
      </c>
      <c r="Y5638" s="1" t="s">
        <v>8149</v>
      </c>
      <c r="Z5638" s="1" t="s">
        <v>9367</v>
      </c>
      <c r="AC5638" s="1">
        <v>14</v>
      </c>
      <c r="AD5638" s="1" t="s">
        <v>207</v>
      </c>
      <c r="AE5638" s="1" t="s">
        <v>11551</v>
      </c>
      <c r="AF5638" s="1" t="s">
        <v>135</v>
      </c>
      <c r="AG5638" s="1" t="s">
        <v>11569</v>
      </c>
    </row>
    <row r="5639" spans="1:72" ht="13.5" customHeight="1">
      <c r="A5639" s="3" t="str">
        <f>HYPERLINK("http://kyu.snu.ac.kr/sdhj/index.jsp?type=hj/GK14605_00IH_0001_0097.jpg","1720_각북면_97")</f>
        <v>1720_각북면_97</v>
      </c>
      <c r="B5639" s="2">
        <v>1720</v>
      </c>
      <c r="C5639" s="2" t="s">
        <v>15637</v>
      </c>
      <c r="D5639" s="2" t="s">
        <v>15638</v>
      </c>
      <c r="E5639" s="2">
        <v>5638</v>
      </c>
      <c r="F5639" s="1">
        <v>24</v>
      </c>
      <c r="G5639" s="1" t="s">
        <v>8058</v>
      </c>
      <c r="H5639" s="1" t="s">
        <v>8497</v>
      </c>
      <c r="I5639" s="1">
        <v>4</v>
      </c>
      <c r="L5639" s="1">
        <v>4</v>
      </c>
      <c r="M5639" s="2" t="s">
        <v>18805</v>
      </c>
      <c r="N5639" s="2" t="s">
        <v>18806</v>
      </c>
      <c r="S5639" s="1" t="s">
        <v>68</v>
      </c>
      <c r="T5639" s="1" t="s">
        <v>8708</v>
      </c>
      <c r="Y5639" s="1" t="s">
        <v>53</v>
      </c>
      <c r="Z5639" s="1" t="s">
        <v>9315</v>
      </c>
      <c r="AF5639" s="1" t="s">
        <v>67</v>
      </c>
      <c r="AG5639" s="1" t="s">
        <v>9286</v>
      </c>
    </row>
    <row r="5640" spans="1:72" ht="13.5" customHeight="1">
      <c r="A5640" s="3" t="str">
        <f>HYPERLINK("http://kyu.snu.ac.kr/sdhj/index.jsp?type=hj/GK14605_00IH_0001_0097.jpg","1720_각북면_97")</f>
        <v>1720_각북면_97</v>
      </c>
      <c r="B5640" s="2">
        <v>1720</v>
      </c>
      <c r="C5640" s="2" t="s">
        <v>15637</v>
      </c>
      <c r="D5640" s="2" t="s">
        <v>15638</v>
      </c>
      <c r="E5640" s="2">
        <v>5639</v>
      </c>
      <c r="F5640" s="1">
        <v>24</v>
      </c>
      <c r="G5640" s="1" t="s">
        <v>8058</v>
      </c>
      <c r="H5640" s="1" t="s">
        <v>8497</v>
      </c>
      <c r="I5640" s="1">
        <v>4</v>
      </c>
      <c r="L5640" s="1">
        <v>4</v>
      </c>
      <c r="M5640" s="2" t="s">
        <v>18805</v>
      </c>
      <c r="N5640" s="2" t="s">
        <v>18806</v>
      </c>
      <c r="S5640" s="1" t="s">
        <v>68</v>
      </c>
      <c r="T5640" s="1" t="s">
        <v>8708</v>
      </c>
      <c r="Y5640" s="1" t="s">
        <v>53</v>
      </c>
      <c r="Z5640" s="1" t="s">
        <v>9315</v>
      </c>
      <c r="AC5640" s="1">
        <v>6</v>
      </c>
      <c r="AD5640" s="1" t="s">
        <v>75</v>
      </c>
      <c r="AE5640" s="1" t="s">
        <v>11549</v>
      </c>
    </row>
    <row r="5641" spans="1:72" ht="13.5" customHeight="1">
      <c r="A5641" s="3" t="str">
        <f>HYPERLINK("http://kyu.snu.ac.kr/sdhj/index.jsp?type=hj/GK14605_00IH_0001_0097.jpg","1720_각북면_97")</f>
        <v>1720_각북면_97</v>
      </c>
      <c r="B5641" s="2">
        <v>1720</v>
      </c>
      <c r="C5641" s="2" t="s">
        <v>15637</v>
      </c>
      <c r="D5641" s="2" t="s">
        <v>15638</v>
      </c>
      <c r="E5641" s="2">
        <v>5640</v>
      </c>
      <c r="F5641" s="1">
        <v>24</v>
      </c>
      <c r="G5641" s="1" t="s">
        <v>8058</v>
      </c>
      <c r="H5641" s="1" t="s">
        <v>8497</v>
      </c>
      <c r="I5641" s="1">
        <v>4</v>
      </c>
      <c r="L5641" s="1">
        <v>5</v>
      </c>
      <c r="M5641" s="2" t="s">
        <v>18807</v>
      </c>
      <c r="N5641" s="2" t="s">
        <v>18808</v>
      </c>
      <c r="T5641" s="1" t="s">
        <v>15624</v>
      </c>
      <c r="U5641" s="1" t="s">
        <v>309</v>
      </c>
      <c r="V5641" s="1" t="s">
        <v>8836</v>
      </c>
      <c r="W5641" s="1" t="s">
        <v>3323</v>
      </c>
      <c r="X5641" s="1" t="s">
        <v>9272</v>
      </c>
      <c r="Y5641" s="1" t="s">
        <v>53</v>
      </c>
      <c r="Z5641" s="1" t="s">
        <v>9315</v>
      </c>
      <c r="AC5641" s="1">
        <v>41</v>
      </c>
      <c r="AD5641" s="1" t="s">
        <v>211</v>
      </c>
      <c r="AE5641" s="1" t="s">
        <v>10681</v>
      </c>
      <c r="AJ5641" s="1" t="s">
        <v>17</v>
      </c>
      <c r="AK5641" s="1" t="s">
        <v>11718</v>
      </c>
      <c r="AL5641" s="1" t="s">
        <v>50</v>
      </c>
      <c r="AM5641" s="1" t="s">
        <v>15656</v>
      </c>
      <c r="AT5641" s="1" t="s">
        <v>153</v>
      </c>
      <c r="AU5641" s="1" t="s">
        <v>8874</v>
      </c>
      <c r="AV5641" s="1" t="s">
        <v>6891</v>
      </c>
      <c r="AW5641" s="1" t="s">
        <v>12013</v>
      </c>
      <c r="BG5641" s="1" t="s">
        <v>5367</v>
      </c>
      <c r="BH5641" s="1" t="s">
        <v>8885</v>
      </c>
      <c r="BI5641" s="1" t="s">
        <v>6267</v>
      </c>
      <c r="BJ5641" s="1" t="s">
        <v>12278</v>
      </c>
      <c r="BK5641" s="1" t="s">
        <v>48</v>
      </c>
      <c r="BL5641" s="1" t="s">
        <v>8899</v>
      </c>
      <c r="BM5641" s="1" t="s">
        <v>8150</v>
      </c>
      <c r="BN5641" s="1" t="s">
        <v>13424</v>
      </c>
      <c r="BO5641" s="1" t="s">
        <v>88</v>
      </c>
      <c r="BP5641" s="1" t="s">
        <v>8828</v>
      </c>
      <c r="BQ5641" s="1" t="s">
        <v>8151</v>
      </c>
      <c r="BR5641" s="1" t="s">
        <v>15116</v>
      </c>
      <c r="BS5641" s="1" t="s">
        <v>50</v>
      </c>
      <c r="BT5641" s="1" t="s">
        <v>16484</v>
      </c>
    </row>
    <row r="5642" spans="1:72" ht="13.5" customHeight="1">
      <c r="A5642" s="3" t="str">
        <f>HYPERLINK("http://kyu.snu.ac.kr/sdhj/index.jsp?type=hj/GK14605_00IH_0001_0097.jpg","1720_각북면_97")</f>
        <v>1720_각북면_97</v>
      </c>
      <c r="B5642" s="2">
        <v>1720</v>
      </c>
      <c r="C5642" s="2" t="s">
        <v>15832</v>
      </c>
      <c r="D5642" s="2" t="s">
        <v>15833</v>
      </c>
      <c r="E5642" s="2">
        <v>5641</v>
      </c>
      <c r="F5642" s="1">
        <v>24</v>
      </c>
      <c r="G5642" s="1" t="s">
        <v>8058</v>
      </c>
      <c r="H5642" s="1" t="s">
        <v>8497</v>
      </c>
      <c r="I5642" s="1">
        <v>4</v>
      </c>
      <c r="L5642" s="1">
        <v>5</v>
      </c>
      <c r="M5642" s="2" t="s">
        <v>18807</v>
      </c>
      <c r="N5642" s="2" t="s">
        <v>18808</v>
      </c>
      <c r="S5642" s="1" t="s">
        <v>68</v>
      </c>
      <c r="T5642" s="1" t="s">
        <v>8708</v>
      </c>
      <c r="Y5642" s="1" t="s">
        <v>8152</v>
      </c>
      <c r="Z5642" s="1" t="s">
        <v>9366</v>
      </c>
      <c r="AC5642" s="1">
        <v>21</v>
      </c>
      <c r="AD5642" s="1" t="s">
        <v>192</v>
      </c>
      <c r="AE5642" s="1" t="s">
        <v>10512</v>
      </c>
    </row>
    <row r="5643" spans="1:72" ht="13.5" customHeight="1">
      <c r="A5643" s="3" t="str">
        <f>HYPERLINK("http://kyu.snu.ac.kr/sdhj/index.jsp?type=hj/GK14605_00IH_0001_0097.jpg","1720_각북면_97")</f>
        <v>1720_각북면_97</v>
      </c>
      <c r="B5643" s="2">
        <v>1720</v>
      </c>
      <c r="C5643" s="2" t="s">
        <v>15637</v>
      </c>
      <c r="D5643" s="2" t="s">
        <v>15638</v>
      </c>
      <c r="E5643" s="2">
        <v>5642</v>
      </c>
      <c r="F5643" s="1">
        <v>24</v>
      </c>
      <c r="G5643" s="1" t="s">
        <v>8058</v>
      </c>
      <c r="H5643" s="1" t="s">
        <v>8497</v>
      </c>
      <c r="I5643" s="1">
        <v>4</v>
      </c>
      <c r="L5643" s="1">
        <v>5</v>
      </c>
      <c r="M5643" s="2" t="s">
        <v>18807</v>
      </c>
      <c r="N5643" s="2" t="s">
        <v>18808</v>
      </c>
      <c r="S5643" s="1" t="s">
        <v>68</v>
      </c>
      <c r="T5643" s="1" t="s">
        <v>8708</v>
      </c>
      <c r="Y5643" s="1" t="s">
        <v>907</v>
      </c>
      <c r="Z5643" s="1" t="s">
        <v>9365</v>
      </c>
      <c r="AC5643" s="1">
        <v>5</v>
      </c>
      <c r="AD5643" s="1" t="s">
        <v>249</v>
      </c>
      <c r="AE5643" s="1" t="s">
        <v>11523</v>
      </c>
    </row>
    <row r="5644" spans="1:72" ht="13.5" customHeight="1">
      <c r="A5644" s="3" t="str">
        <f>HYPERLINK("http://kyu.snu.ac.kr/sdhj/index.jsp?type=hj/GK14605_00IH_0001_0097.jpg","1720_각북면_97")</f>
        <v>1720_각북면_97</v>
      </c>
      <c r="B5644" s="2">
        <v>1720</v>
      </c>
      <c r="C5644" s="2" t="s">
        <v>15637</v>
      </c>
      <c r="D5644" s="2" t="s">
        <v>15638</v>
      </c>
      <c r="E5644" s="2">
        <v>5643</v>
      </c>
      <c r="F5644" s="1">
        <v>24</v>
      </c>
      <c r="G5644" s="1" t="s">
        <v>8058</v>
      </c>
      <c r="H5644" s="1" t="s">
        <v>8497</v>
      </c>
      <c r="I5644" s="1">
        <v>4</v>
      </c>
      <c r="L5644" s="1">
        <v>5</v>
      </c>
      <c r="M5644" s="2" t="s">
        <v>18807</v>
      </c>
      <c r="N5644" s="2" t="s">
        <v>18808</v>
      </c>
      <c r="S5644" s="1" t="s">
        <v>1535</v>
      </c>
      <c r="T5644" s="1" t="s">
        <v>8720</v>
      </c>
      <c r="U5644" s="1" t="s">
        <v>8153</v>
      </c>
      <c r="V5644" s="1" t="s">
        <v>8841</v>
      </c>
      <c r="W5644" s="1" t="s">
        <v>103</v>
      </c>
      <c r="X5644" s="1" t="s">
        <v>15645</v>
      </c>
      <c r="Y5644" s="1" t="s">
        <v>3070</v>
      </c>
      <c r="Z5644" s="1" t="s">
        <v>9364</v>
      </c>
      <c r="AC5644" s="1">
        <v>37</v>
      </c>
      <c r="AD5644" s="1" t="s">
        <v>299</v>
      </c>
      <c r="AE5644" s="1" t="s">
        <v>11520</v>
      </c>
      <c r="AF5644" s="1" t="s">
        <v>135</v>
      </c>
      <c r="AG5644" s="1" t="s">
        <v>11569</v>
      </c>
    </row>
    <row r="5645" spans="1:72" ht="13.5" customHeight="1">
      <c r="A5645" s="3" t="str">
        <f>HYPERLINK("http://kyu.snu.ac.kr/sdhj/index.jsp?type=hj/GK14605_00IH_0001_0097.jpg","1720_각북면_97")</f>
        <v>1720_각북면_97</v>
      </c>
      <c r="B5645" s="2">
        <v>1720</v>
      </c>
      <c r="C5645" s="2" t="s">
        <v>15637</v>
      </c>
      <c r="D5645" s="2" t="s">
        <v>15638</v>
      </c>
      <c r="E5645" s="2">
        <v>5644</v>
      </c>
      <c r="F5645" s="1">
        <v>24</v>
      </c>
      <c r="G5645" s="1" t="s">
        <v>8058</v>
      </c>
      <c r="H5645" s="1" t="s">
        <v>8497</v>
      </c>
      <c r="I5645" s="1">
        <v>4</v>
      </c>
      <c r="L5645" s="1">
        <v>5</v>
      </c>
      <c r="M5645" s="2" t="s">
        <v>18807</v>
      </c>
      <c r="N5645" s="2" t="s">
        <v>18808</v>
      </c>
      <c r="S5645" s="1" t="s">
        <v>1538</v>
      </c>
      <c r="T5645" s="1" t="s">
        <v>8719</v>
      </c>
      <c r="Y5645" s="1" t="s">
        <v>53</v>
      </c>
      <c r="Z5645" s="1" t="s">
        <v>9315</v>
      </c>
      <c r="AC5645" s="1">
        <v>1</v>
      </c>
      <c r="AD5645" s="1" t="s">
        <v>107</v>
      </c>
      <c r="AE5645" s="1" t="s">
        <v>11521</v>
      </c>
      <c r="AF5645" s="1" t="s">
        <v>135</v>
      </c>
      <c r="AG5645" s="1" t="s">
        <v>11569</v>
      </c>
    </row>
    <row r="5646" spans="1:72" ht="13.5" customHeight="1">
      <c r="A5646" s="3" t="str">
        <f>HYPERLINK("http://kyu.snu.ac.kr/sdhj/index.jsp?type=hj/GK14605_00IH_0001_0097.jpg","1720_각북면_97")</f>
        <v>1720_각북면_97</v>
      </c>
      <c r="B5646" s="2">
        <v>1720</v>
      </c>
      <c r="C5646" s="2" t="s">
        <v>16082</v>
      </c>
      <c r="D5646" s="2" t="s">
        <v>16083</v>
      </c>
      <c r="E5646" s="2">
        <v>5645</v>
      </c>
      <c r="F5646" s="1">
        <v>24</v>
      </c>
      <c r="G5646" s="1" t="s">
        <v>8058</v>
      </c>
      <c r="H5646" s="1" t="s">
        <v>8497</v>
      </c>
      <c r="I5646" s="1">
        <v>5</v>
      </c>
      <c r="J5646" s="1" t="s">
        <v>8154</v>
      </c>
      <c r="K5646" s="1" t="s">
        <v>17675</v>
      </c>
      <c r="L5646" s="1">
        <v>1</v>
      </c>
      <c r="M5646" s="2" t="s">
        <v>8154</v>
      </c>
      <c r="N5646" s="2" t="s">
        <v>18809</v>
      </c>
      <c r="T5646" s="1" t="s">
        <v>17676</v>
      </c>
      <c r="U5646" s="1" t="s">
        <v>8155</v>
      </c>
      <c r="V5646" s="1" t="s">
        <v>8840</v>
      </c>
      <c r="W5646" s="1" t="s">
        <v>38</v>
      </c>
      <c r="X5646" s="1" t="s">
        <v>17677</v>
      </c>
      <c r="Y5646" s="1" t="s">
        <v>8156</v>
      </c>
      <c r="Z5646" s="1" t="s">
        <v>9363</v>
      </c>
      <c r="AC5646" s="1">
        <v>41</v>
      </c>
      <c r="AD5646" s="1" t="s">
        <v>211</v>
      </c>
      <c r="AE5646" s="1" t="s">
        <v>10681</v>
      </c>
      <c r="AJ5646" s="1" t="s">
        <v>17</v>
      </c>
      <c r="AK5646" s="1" t="s">
        <v>11718</v>
      </c>
      <c r="AL5646" s="1" t="s">
        <v>50</v>
      </c>
      <c r="AM5646" s="1" t="s">
        <v>15956</v>
      </c>
      <c r="AT5646" s="1" t="s">
        <v>48</v>
      </c>
      <c r="AU5646" s="1" t="s">
        <v>8899</v>
      </c>
      <c r="AV5646" s="1" t="s">
        <v>6997</v>
      </c>
      <c r="AW5646" s="1" t="s">
        <v>9326</v>
      </c>
      <c r="BG5646" s="1" t="s">
        <v>88</v>
      </c>
      <c r="BH5646" s="1" t="s">
        <v>8828</v>
      </c>
      <c r="BI5646" s="1" t="s">
        <v>198</v>
      </c>
      <c r="BJ5646" s="1" t="s">
        <v>12243</v>
      </c>
      <c r="BK5646" s="1" t="s">
        <v>88</v>
      </c>
      <c r="BL5646" s="1" t="s">
        <v>8828</v>
      </c>
      <c r="BM5646" s="1" t="s">
        <v>806</v>
      </c>
      <c r="BN5646" s="1" t="s">
        <v>9357</v>
      </c>
      <c r="BO5646" s="1" t="s">
        <v>88</v>
      </c>
      <c r="BP5646" s="1" t="s">
        <v>8828</v>
      </c>
      <c r="BQ5646" s="1" t="s">
        <v>8157</v>
      </c>
      <c r="BR5646" s="1" t="s">
        <v>15056</v>
      </c>
      <c r="BS5646" s="1" t="s">
        <v>50</v>
      </c>
      <c r="BT5646" s="1" t="s">
        <v>15860</v>
      </c>
    </row>
    <row r="5647" spans="1:72" ht="13.5" customHeight="1">
      <c r="A5647" s="3" t="str">
        <f>HYPERLINK("http://kyu.snu.ac.kr/sdhj/index.jsp?type=hj/GK14605_00IH_0001_0097.jpg","1720_각북면_97")</f>
        <v>1720_각북면_97</v>
      </c>
      <c r="B5647" s="2">
        <v>1720</v>
      </c>
      <c r="C5647" s="2" t="s">
        <v>15666</v>
      </c>
      <c r="D5647" s="2" t="s">
        <v>15667</v>
      </c>
      <c r="E5647" s="2">
        <v>5646</v>
      </c>
      <c r="F5647" s="1">
        <v>24</v>
      </c>
      <c r="G5647" s="1" t="s">
        <v>8058</v>
      </c>
      <c r="H5647" s="1" t="s">
        <v>8497</v>
      </c>
      <c r="I5647" s="1">
        <v>5</v>
      </c>
      <c r="L5647" s="1">
        <v>1</v>
      </c>
      <c r="M5647" s="2" t="s">
        <v>8154</v>
      </c>
      <c r="N5647" s="2" t="s">
        <v>18809</v>
      </c>
      <c r="S5647" s="1" t="s">
        <v>51</v>
      </c>
      <c r="T5647" s="1" t="s">
        <v>1413</v>
      </c>
      <c r="W5647" s="1" t="s">
        <v>310</v>
      </c>
      <c r="X5647" s="1" t="s">
        <v>9263</v>
      </c>
      <c r="Y5647" s="1" t="s">
        <v>53</v>
      </c>
      <c r="Z5647" s="1" t="s">
        <v>9315</v>
      </c>
      <c r="AC5647" s="1">
        <v>53</v>
      </c>
      <c r="AD5647" s="1" t="s">
        <v>798</v>
      </c>
      <c r="AE5647" s="1" t="s">
        <v>11550</v>
      </c>
      <c r="AJ5647" s="1" t="s">
        <v>17</v>
      </c>
      <c r="AK5647" s="1" t="s">
        <v>11718</v>
      </c>
      <c r="AL5647" s="1" t="s">
        <v>305</v>
      </c>
      <c r="AM5647" s="1" t="s">
        <v>11720</v>
      </c>
      <c r="AT5647" s="1" t="s">
        <v>818</v>
      </c>
      <c r="AU5647" s="1" t="s">
        <v>8881</v>
      </c>
      <c r="AV5647" s="1" t="s">
        <v>8158</v>
      </c>
      <c r="AW5647" s="1" t="s">
        <v>12012</v>
      </c>
      <c r="BG5647" s="1" t="s">
        <v>88</v>
      </c>
      <c r="BH5647" s="1" t="s">
        <v>8828</v>
      </c>
      <c r="BI5647" s="1" t="s">
        <v>3035</v>
      </c>
      <c r="BJ5647" s="1" t="s">
        <v>13006</v>
      </c>
      <c r="BK5647" s="1" t="s">
        <v>88</v>
      </c>
      <c r="BL5647" s="1" t="s">
        <v>8828</v>
      </c>
      <c r="BM5647" s="1" t="s">
        <v>8159</v>
      </c>
      <c r="BN5647" s="1" t="s">
        <v>13579</v>
      </c>
      <c r="BQ5647" s="1" t="s">
        <v>8160</v>
      </c>
      <c r="BR5647" s="1" t="s">
        <v>14022</v>
      </c>
      <c r="BS5647" s="1" t="s">
        <v>5154</v>
      </c>
      <c r="BT5647" s="1" t="s">
        <v>11634</v>
      </c>
    </row>
    <row r="5648" spans="1:72" ht="13.5" customHeight="1">
      <c r="A5648" s="3" t="str">
        <f>HYPERLINK("http://kyu.snu.ac.kr/sdhj/index.jsp?type=hj/GK14605_00IH_0001_0097.jpg","1720_각북면_97")</f>
        <v>1720_각북면_97</v>
      </c>
      <c r="B5648" s="2">
        <v>1720</v>
      </c>
      <c r="C5648" s="2" t="s">
        <v>16455</v>
      </c>
      <c r="D5648" s="2" t="s">
        <v>16456</v>
      </c>
      <c r="E5648" s="2">
        <v>5647</v>
      </c>
      <c r="F5648" s="1">
        <v>24</v>
      </c>
      <c r="G5648" s="1" t="s">
        <v>8058</v>
      </c>
      <c r="H5648" s="1" t="s">
        <v>8497</v>
      </c>
      <c r="I5648" s="1">
        <v>5</v>
      </c>
      <c r="L5648" s="1">
        <v>1</v>
      </c>
      <c r="M5648" s="2" t="s">
        <v>8154</v>
      </c>
      <c r="N5648" s="2" t="s">
        <v>18809</v>
      </c>
      <c r="S5648" s="1" t="s">
        <v>226</v>
      </c>
      <c r="T5648" s="1" t="s">
        <v>8709</v>
      </c>
      <c r="Y5648" s="1" t="s">
        <v>53</v>
      </c>
      <c r="Z5648" s="1" t="s">
        <v>9315</v>
      </c>
      <c r="AC5648" s="1">
        <v>8</v>
      </c>
      <c r="AD5648" s="1" t="s">
        <v>76</v>
      </c>
      <c r="AE5648" s="1" t="s">
        <v>11537</v>
      </c>
    </row>
    <row r="5649" spans="1:72" ht="13.5" customHeight="1">
      <c r="A5649" s="3" t="str">
        <f>HYPERLINK("http://kyu.snu.ac.kr/sdhj/index.jsp?type=hj/GK14605_00IH_0001_0097.jpg","1720_각북면_97")</f>
        <v>1720_각북면_97</v>
      </c>
      <c r="B5649" s="2">
        <v>1720</v>
      </c>
      <c r="C5649" s="2" t="s">
        <v>15637</v>
      </c>
      <c r="D5649" s="2" t="s">
        <v>15638</v>
      </c>
      <c r="E5649" s="2">
        <v>5648</v>
      </c>
      <c r="F5649" s="1">
        <v>24</v>
      </c>
      <c r="G5649" s="1" t="s">
        <v>8058</v>
      </c>
      <c r="H5649" s="1" t="s">
        <v>8497</v>
      </c>
      <c r="I5649" s="1">
        <v>5</v>
      </c>
      <c r="L5649" s="1">
        <v>1</v>
      </c>
      <c r="M5649" s="2" t="s">
        <v>8154</v>
      </c>
      <c r="N5649" s="2" t="s">
        <v>18809</v>
      </c>
      <c r="S5649" s="1" t="s">
        <v>68</v>
      </c>
      <c r="T5649" s="1" t="s">
        <v>8708</v>
      </c>
      <c r="Y5649" s="1" t="s">
        <v>53</v>
      </c>
      <c r="Z5649" s="1" t="s">
        <v>9315</v>
      </c>
      <c r="AC5649" s="1">
        <v>4</v>
      </c>
      <c r="AD5649" s="1" t="s">
        <v>105</v>
      </c>
      <c r="AE5649" s="1" t="s">
        <v>11518</v>
      </c>
    </row>
    <row r="5650" spans="1:72" ht="13.5" customHeight="1">
      <c r="A5650" s="3" t="str">
        <f>HYPERLINK("http://kyu.snu.ac.kr/sdhj/index.jsp?type=hj/GK14605_00IH_0001_0098.jpg","1720_각북면_98")</f>
        <v>1720_각북면_98</v>
      </c>
      <c r="B5650" s="2">
        <v>1720</v>
      </c>
      <c r="C5650" s="2" t="s">
        <v>15637</v>
      </c>
      <c r="D5650" s="2" t="s">
        <v>15638</v>
      </c>
      <c r="E5650" s="2">
        <v>5649</v>
      </c>
      <c r="F5650" s="1">
        <v>24</v>
      </c>
      <c r="G5650" s="1" t="s">
        <v>8058</v>
      </c>
      <c r="H5650" s="1" t="s">
        <v>8497</v>
      </c>
      <c r="I5650" s="1">
        <v>5</v>
      </c>
      <c r="L5650" s="1">
        <v>2</v>
      </c>
      <c r="M5650" s="2" t="s">
        <v>18810</v>
      </c>
      <c r="N5650" s="2" t="s">
        <v>18811</v>
      </c>
      <c r="T5650" s="1" t="s">
        <v>15624</v>
      </c>
      <c r="U5650" s="1" t="s">
        <v>898</v>
      </c>
      <c r="V5650" s="1" t="s">
        <v>8831</v>
      </c>
      <c r="W5650" s="1" t="s">
        <v>245</v>
      </c>
      <c r="X5650" s="1" t="s">
        <v>9269</v>
      </c>
      <c r="Y5650" s="1" t="s">
        <v>6305</v>
      </c>
      <c r="Z5650" s="1" t="s">
        <v>9362</v>
      </c>
      <c r="AC5650" s="1">
        <v>52</v>
      </c>
      <c r="AD5650" s="1" t="s">
        <v>410</v>
      </c>
      <c r="AE5650" s="1" t="s">
        <v>11530</v>
      </c>
      <c r="AJ5650" s="1" t="s">
        <v>17</v>
      </c>
      <c r="AK5650" s="1" t="s">
        <v>11718</v>
      </c>
      <c r="AL5650" s="1" t="s">
        <v>158</v>
      </c>
      <c r="AM5650" s="1" t="s">
        <v>11647</v>
      </c>
      <c r="AT5650" s="1" t="s">
        <v>88</v>
      </c>
      <c r="AU5650" s="1" t="s">
        <v>8828</v>
      </c>
      <c r="AV5650" s="1" t="s">
        <v>2642</v>
      </c>
      <c r="AW5650" s="1" t="s">
        <v>9921</v>
      </c>
      <c r="BG5650" s="1" t="s">
        <v>88</v>
      </c>
      <c r="BH5650" s="1" t="s">
        <v>8828</v>
      </c>
      <c r="BI5650" s="1" t="s">
        <v>8103</v>
      </c>
      <c r="BJ5650" s="1" t="s">
        <v>13005</v>
      </c>
      <c r="BK5650" s="1" t="s">
        <v>88</v>
      </c>
      <c r="BL5650" s="1" t="s">
        <v>8828</v>
      </c>
      <c r="BM5650" s="1" t="s">
        <v>8104</v>
      </c>
      <c r="BN5650" s="1" t="s">
        <v>13578</v>
      </c>
      <c r="BO5650" s="1" t="s">
        <v>88</v>
      </c>
      <c r="BP5650" s="1" t="s">
        <v>8828</v>
      </c>
      <c r="BQ5650" s="1" t="s">
        <v>8161</v>
      </c>
      <c r="BR5650" s="1" t="s">
        <v>15285</v>
      </c>
      <c r="BS5650" s="1" t="s">
        <v>41</v>
      </c>
      <c r="BT5650" s="1" t="s">
        <v>11660</v>
      </c>
    </row>
    <row r="5651" spans="1:72" ht="13.5" customHeight="1">
      <c r="A5651" s="3" t="str">
        <f>HYPERLINK("http://kyu.snu.ac.kr/sdhj/index.jsp?type=hj/GK14605_00IH_0001_0098.jpg","1720_각북면_98")</f>
        <v>1720_각북면_98</v>
      </c>
      <c r="B5651" s="2">
        <v>1720</v>
      </c>
      <c r="C5651" s="2" t="s">
        <v>15678</v>
      </c>
      <c r="D5651" s="2" t="s">
        <v>15679</v>
      </c>
      <c r="E5651" s="2">
        <v>5650</v>
      </c>
      <c r="F5651" s="1">
        <v>24</v>
      </c>
      <c r="G5651" s="1" t="s">
        <v>8058</v>
      </c>
      <c r="H5651" s="1" t="s">
        <v>8497</v>
      </c>
      <c r="I5651" s="1">
        <v>5</v>
      </c>
      <c r="L5651" s="1">
        <v>2</v>
      </c>
      <c r="M5651" s="2" t="s">
        <v>18810</v>
      </c>
      <c r="N5651" s="2" t="s">
        <v>18811</v>
      </c>
      <c r="S5651" s="1" t="s">
        <v>51</v>
      </c>
      <c r="T5651" s="1" t="s">
        <v>1413</v>
      </c>
      <c r="W5651" s="1" t="s">
        <v>220</v>
      </c>
      <c r="X5651" s="1" t="s">
        <v>8720</v>
      </c>
      <c r="Y5651" s="1" t="s">
        <v>53</v>
      </c>
      <c r="Z5651" s="1" t="s">
        <v>9315</v>
      </c>
      <c r="AC5651" s="1">
        <v>48</v>
      </c>
      <c r="AD5651" s="1" t="s">
        <v>244</v>
      </c>
      <c r="AE5651" s="1" t="s">
        <v>9717</v>
      </c>
      <c r="AJ5651" s="1" t="s">
        <v>17</v>
      </c>
      <c r="AK5651" s="1" t="s">
        <v>11718</v>
      </c>
      <c r="AL5651" s="1" t="s">
        <v>96</v>
      </c>
      <c r="AM5651" s="1" t="s">
        <v>11726</v>
      </c>
      <c r="AT5651" s="1" t="s">
        <v>233</v>
      </c>
      <c r="AU5651" s="1" t="s">
        <v>8848</v>
      </c>
      <c r="AV5651" s="1" t="s">
        <v>1671</v>
      </c>
      <c r="AW5651" s="1" t="s">
        <v>9383</v>
      </c>
      <c r="BG5651" s="1" t="s">
        <v>48</v>
      </c>
      <c r="BH5651" s="1" t="s">
        <v>8899</v>
      </c>
      <c r="BI5651" s="1" t="s">
        <v>6203</v>
      </c>
      <c r="BJ5651" s="1" t="s">
        <v>11241</v>
      </c>
      <c r="BK5651" s="1" t="s">
        <v>88</v>
      </c>
      <c r="BL5651" s="1" t="s">
        <v>8828</v>
      </c>
      <c r="BM5651" s="1" t="s">
        <v>6089</v>
      </c>
      <c r="BN5651" s="1" t="s">
        <v>12277</v>
      </c>
      <c r="BO5651" s="1" t="s">
        <v>88</v>
      </c>
      <c r="BP5651" s="1" t="s">
        <v>8828</v>
      </c>
      <c r="BQ5651" s="1" t="s">
        <v>8128</v>
      </c>
      <c r="BR5651" s="1" t="s">
        <v>15261</v>
      </c>
      <c r="BS5651" s="1" t="s">
        <v>1968</v>
      </c>
      <c r="BT5651" s="1" t="s">
        <v>11731</v>
      </c>
    </row>
    <row r="5652" spans="1:72" ht="13.5" customHeight="1">
      <c r="A5652" s="3" t="str">
        <f>HYPERLINK("http://kyu.snu.ac.kr/sdhj/index.jsp?type=hj/GK14605_00IH_0001_0098.jpg","1720_각북면_98")</f>
        <v>1720_각북면_98</v>
      </c>
      <c r="B5652" s="2">
        <v>1720</v>
      </c>
      <c r="C5652" s="2" t="s">
        <v>15678</v>
      </c>
      <c r="D5652" s="2" t="s">
        <v>15679</v>
      </c>
      <c r="E5652" s="2">
        <v>5651</v>
      </c>
      <c r="F5652" s="1">
        <v>24</v>
      </c>
      <c r="G5652" s="1" t="s">
        <v>8058</v>
      </c>
      <c r="H5652" s="1" t="s">
        <v>8497</v>
      </c>
      <c r="I5652" s="1">
        <v>5</v>
      </c>
      <c r="L5652" s="1">
        <v>2</v>
      </c>
      <c r="M5652" s="2" t="s">
        <v>18810</v>
      </c>
      <c r="N5652" s="2" t="s">
        <v>18811</v>
      </c>
      <c r="S5652" s="1" t="s">
        <v>190</v>
      </c>
      <c r="T5652" s="1" t="s">
        <v>8713</v>
      </c>
      <c r="U5652" s="1" t="s">
        <v>8162</v>
      </c>
      <c r="V5652" s="1" t="s">
        <v>8839</v>
      </c>
      <c r="Y5652" s="1" t="s">
        <v>6529</v>
      </c>
      <c r="Z5652" s="1" t="s">
        <v>15502</v>
      </c>
      <c r="AC5652" s="1">
        <v>25</v>
      </c>
      <c r="AD5652" s="1" t="s">
        <v>271</v>
      </c>
      <c r="AE5652" s="1" t="s">
        <v>11546</v>
      </c>
    </row>
    <row r="5653" spans="1:72" ht="13.5" customHeight="1">
      <c r="A5653" s="3" t="str">
        <f>HYPERLINK("http://kyu.snu.ac.kr/sdhj/index.jsp?type=hj/GK14605_00IH_0001_0098.jpg","1720_각북면_98")</f>
        <v>1720_각북면_98</v>
      </c>
      <c r="B5653" s="2">
        <v>1720</v>
      </c>
      <c r="C5653" s="2" t="s">
        <v>15637</v>
      </c>
      <c r="D5653" s="2" t="s">
        <v>15638</v>
      </c>
      <c r="E5653" s="2">
        <v>5652</v>
      </c>
      <c r="F5653" s="1">
        <v>24</v>
      </c>
      <c r="G5653" s="1" t="s">
        <v>8058</v>
      </c>
      <c r="H5653" s="1" t="s">
        <v>8497</v>
      </c>
      <c r="I5653" s="1">
        <v>5</v>
      </c>
      <c r="L5653" s="1">
        <v>2</v>
      </c>
      <c r="M5653" s="2" t="s">
        <v>18810</v>
      </c>
      <c r="N5653" s="2" t="s">
        <v>18811</v>
      </c>
      <c r="S5653" s="1" t="s">
        <v>68</v>
      </c>
      <c r="T5653" s="1" t="s">
        <v>8708</v>
      </c>
      <c r="Y5653" s="1" t="s">
        <v>3779</v>
      </c>
      <c r="Z5653" s="1" t="s">
        <v>15364</v>
      </c>
      <c r="AF5653" s="1" t="s">
        <v>67</v>
      </c>
      <c r="AG5653" s="1" t="s">
        <v>9286</v>
      </c>
    </row>
    <row r="5654" spans="1:72" ht="13.5" customHeight="1">
      <c r="A5654" s="3" t="str">
        <f>HYPERLINK("http://kyu.snu.ac.kr/sdhj/index.jsp?type=hj/GK14605_00IH_0001_0098.jpg","1720_각북면_98")</f>
        <v>1720_각북면_98</v>
      </c>
      <c r="B5654" s="2">
        <v>1720</v>
      </c>
      <c r="C5654" s="2" t="s">
        <v>15637</v>
      </c>
      <c r="D5654" s="2" t="s">
        <v>15638</v>
      </c>
      <c r="E5654" s="2">
        <v>5653</v>
      </c>
      <c r="F5654" s="1">
        <v>24</v>
      </c>
      <c r="G5654" s="1" t="s">
        <v>8058</v>
      </c>
      <c r="H5654" s="1" t="s">
        <v>8497</v>
      </c>
      <c r="I5654" s="1">
        <v>5</v>
      </c>
      <c r="L5654" s="1">
        <v>2</v>
      </c>
      <c r="M5654" s="2" t="s">
        <v>18810</v>
      </c>
      <c r="N5654" s="2" t="s">
        <v>18811</v>
      </c>
      <c r="S5654" s="1" t="s">
        <v>68</v>
      </c>
      <c r="T5654" s="1" t="s">
        <v>8708</v>
      </c>
      <c r="Y5654" s="1" t="s">
        <v>3356</v>
      </c>
      <c r="Z5654" s="1" t="s">
        <v>9361</v>
      </c>
      <c r="AC5654" s="1">
        <v>6</v>
      </c>
      <c r="AD5654" s="1" t="s">
        <v>75</v>
      </c>
      <c r="AE5654" s="1" t="s">
        <v>11549</v>
      </c>
    </row>
    <row r="5655" spans="1:72" ht="13.5" customHeight="1">
      <c r="A5655" s="3" t="str">
        <f>HYPERLINK("http://kyu.snu.ac.kr/sdhj/index.jsp?type=hj/GK14605_00IH_0001_0098.jpg","1720_각북면_98")</f>
        <v>1720_각북면_98</v>
      </c>
      <c r="B5655" s="2">
        <v>1720</v>
      </c>
      <c r="C5655" s="2" t="s">
        <v>15637</v>
      </c>
      <c r="D5655" s="2" t="s">
        <v>15638</v>
      </c>
      <c r="E5655" s="2">
        <v>5654</v>
      </c>
      <c r="F5655" s="1">
        <v>24</v>
      </c>
      <c r="G5655" s="1" t="s">
        <v>8058</v>
      </c>
      <c r="H5655" s="1" t="s">
        <v>8497</v>
      </c>
      <c r="I5655" s="1">
        <v>5</v>
      </c>
      <c r="L5655" s="1">
        <v>2</v>
      </c>
      <c r="M5655" s="2" t="s">
        <v>18810</v>
      </c>
      <c r="N5655" s="2" t="s">
        <v>18811</v>
      </c>
      <c r="S5655" s="1" t="s">
        <v>68</v>
      </c>
      <c r="T5655" s="1" t="s">
        <v>8708</v>
      </c>
      <c r="Y5655" s="1" t="s">
        <v>53</v>
      </c>
      <c r="Z5655" s="1" t="s">
        <v>9315</v>
      </c>
      <c r="AC5655" s="1">
        <v>4</v>
      </c>
      <c r="AD5655" s="1" t="s">
        <v>105</v>
      </c>
      <c r="AE5655" s="1" t="s">
        <v>11518</v>
      </c>
    </row>
    <row r="5656" spans="1:72" ht="13.5" customHeight="1">
      <c r="A5656" s="3" t="str">
        <f>HYPERLINK("http://kyu.snu.ac.kr/sdhj/index.jsp?type=hj/GK14605_00IH_0001_0098.jpg","1720_각북면_98")</f>
        <v>1720_각북면_98</v>
      </c>
      <c r="B5656" s="2">
        <v>1720</v>
      </c>
      <c r="C5656" s="2" t="s">
        <v>15637</v>
      </c>
      <c r="D5656" s="2" t="s">
        <v>15638</v>
      </c>
      <c r="E5656" s="2">
        <v>5655</v>
      </c>
      <c r="F5656" s="1">
        <v>24</v>
      </c>
      <c r="G5656" s="1" t="s">
        <v>8058</v>
      </c>
      <c r="H5656" s="1" t="s">
        <v>8497</v>
      </c>
      <c r="I5656" s="1">
        <v>5</v>
      </c>
      <c r="L5656" s="1">
        <v>3</v>
      </c>
      <c r="M5656" s="2" t="s">
        <v>18812</v>
      </c>
      <c r="N5656" s="2" t="s">
        <v>18813</v>
      </c>
      <c r="T5656" s="1" t="s">
        <v>15624</v>
      </c>
      <c r="U5656" s="1" t="s">
        <v>8163</v>
      </c>
      <c r="V5656" s="1" t="s">
        <v>8838</v>
      </c>
      <c r="W5656" s="1" t="s">
        <v>38</v>
      </c>
      <c r="X5656" s="1" t="s">
        <v>15655</v>
      </c>
      <c r="Y5656" s="1" t="s">
        <v>636</v>
      </c>
      <c r="Z5656" s="1" t="s">
        <v>9360</v>
      </c>
      <c r="AC5656" s="1">
        <v>56</v>
      </c>
      <c r="AD5656" s="1" t="s">
        <v>673</v>
      </c>
      <c r="AE5656" s="1" t="s">
        <v>11548</v>
      </c>
      <c r="AJ5656" s="1" t="s">
        <v>17</v>
      </c>
      <c r="AK5656" s="1" t="s">
        <v>11718</v>
      </c>
      <c r="AL5656" s="1" t="s">
        <v>50</v>
      </c>
      <c r="AM5656" s="1" t="s">
        <v>15656</v>
      </c>
      <c r="AT5656" s="1" t="s">
        <v>88</v>
      </c>
      <c r="AU5656" s="1" t="s">
        <v>8828</v>
      </c>
      <c r="AV5656" s="1" t="s">
        <v>637</v>
      </c>
      <c r="AW5656" s="1" t="s">
        <v>9359</v>
      </c>
      <c r="BG5656" s="1" t="s">
        <v>88</v>
      </c>
      <c r="BH5656" s="1" t="s">
        <v>8828</v>
      </c>
      <c r="BI5656" s="1" t="s">
        <v>8143</v>
      </c>
      <c r="BJ5656" s="1" t="s">
        <v>13000</v>
      </c>
      <c r="BK5656" s="1" t="s">
        <v>88</v>
      </c>
      <c r="BL5656" s="1" t="s">
        <v>8828</v>
      </c>
      <c r="BM5656" s="1" t="s">
        <v>1569</v>
      </c>
      <c r="BN5656" s="1" t="s">
        <v>12588</v>
      </c>
      <c r="BO5656" s="1" t="s">
        <v>88</v>
      </c>
      <c r="BP5656" s="1" t="s">
        <v>8828</v>
      </c>
      <c r="BQ5656" s="1" t="s">
        <v>8080</v>
      </c>
      <c r="BR5656" s="1" t="s">
        <v>11808</v>
      </c>
      <c r="BS5656" s="1" t="s">
        <v>118</v>
      </c>
      <c r="BT5656" s="1" t="s">
        <v>11738</v>
      </c>
    </row>
    <row r="5657" spans="1:72" ht="13.5" customHeight="1">
      <c r="A5657" s="3" t="str">
        <f>HYPERLINK("http://kyu.snu.ac.kr/sdhj/index.jsp?type=hj/GK14605_00IH_0001_0098.jpg","1720_각북면_98")</f>
        <v>1720_각북면_98</v>
      </c>
      <c r="B5657" s="2">
        <v>1720</v>
      </c>
      <c r="C5657" s="2" t="s">
        <v>15752</v>
      </c>
      <c r="D5657" s="2" t="s">
        <v>15753</v>
      </c>
      <c r="E5657" s="2">
        <v>5656</v>
      </c>
      <c r="F5657" s="1">
        <v>24</v>
      </c>
      <c r="G5657" s="1" t="s">
        <v>8058</v>
      </c>
      <c r="H5657" s="1" t="s">
        <v>8497</v>
      </c>
      <c r="I5657" s="1">
        <v>5</v>
      </c>
      <c r="L5657" s="1">
        <v>3</v>
      </c>
      <c r="M5657" s="2" t="s">
        <v>18812</v>
      </c>
      <c r="N5657" s="2" t="s">
        <v>18813</v>
      </c>
      <c r="S5657" s="1" t="s">
        <v>51</v>
      </c>
      <c r="T5657" s="1" t="s">
        <v>1413</v>
      </c>
      <c r="W5657" s="1" t="s">
        <v>1307</v>
      </c>
      <c r="X5657" s="1" t="s">
        <v>9271</v>
      </c>
      <c r="Y5657" s="1" t="s">
        <v>53</v>
      </c>
      <c r="Z5657" s="1" t="s">
        <v>9315</v>
      </c>
      <c r="AC5657" s="1">
        <v>39</v>
      </c>
      <c r="AD5657" s="1" t="s">
        <v>119</v>
      </c>
      <c r="AE5657" s="1" t="s">
        <v>9334</v>
      </c>
      <c r="AJ5657" s="1" t="s">
        <v>17</v>
      </c>
      <c r="AK5657" s="1" t="s">
        <v>11718</v>
      </c>
      <c r="AL5657" s="1" t="s">
        <v>241</v>
      </c>
      <c r="AM5657" s="1" t="s">
        <v>11687</v>
      </c>
      <c r="AT5657" s="1" t="s">
        <v>88</v>
      </c>
      <c r="AU5657" s="1" t="s">
        <v>8828</v>
      </c>
      <c r="AV5657" s="1" t="s">
        <v>6186</v>
      </c>
      <c r="AW5657" s="1" t="s">
        <v>9657</v>
      </c>
      <c r="BG5657" s="1" t="s">
        <v>88</v>
      </c>
      <c r="BH5657" s="1" t="s">
        <v>8828</v>
      </c>
      <c r="BI5657" s="1" t="s">
        <v>8164</v>
      </c>
      <c r="BJ5657" s="1" t="s">
        <v>13004</v>
      </c>
      <c r="BK5657" s="1" t="s">
        <v>88</v>
      </c>
      <c r="BL5657" s="1" t="s">
        <v>8828</v>
      </c>
      <c r="BM5657" s="1" t="s">
        <v>8492</v>
      </c>
      <c r="BN5657" s="1" t="s">
        <v>12449</v>
      </c>
      <c r="BO5657" s="1" t="s">
        <v>88</v>
      </c>
      <c r="BP5657" s="1" t="s">
        <v>8828</v>
      </c>
      <c r="BQ5657" s="1" t="s">
        <v>8165</v>
      </c>
      <c r="BR5657" s="1" t="s">
        <v>14021</v>
      </c>
      <c r="BS5657" s="1" t="s">
        <v>158</v>
      </c>
      <c r="BT5657" s="1" t="s">
        <v>11647</v>
      </c>
    </row>
    <row r="5658" spans="1:72" ht="13.5" customHeight="1">
      <c r="A5658" s="3" t="str">
        <f>HYPERLINK("http://kyu.snu.ac.kr/sdhj/index.jsp?type=hj/GK14605_00IH_0001_0098.jpg","1720_각북면_98")</f>
        <v>1720_각북면_98</v>
      </c>
      <c r="B5658" s="2">
        <v>1720</v>
      </c>
      <c r="C5658" s="2" t="s">
        <v>15666</v>
      </c>
      <c r="D5658" s="2" t="s">
        <v>15667</v>
      </c>
      <c r="E5658" s="2">
        <v>5657</v>
      </c>
      <c r="F5658" s="1">
        <v>24</v>
      </c>
      <c r="G5658" s="1" t="s">
        <v>8058</v>
      </c>
      <c r="H5658" s="1" t="s">
        <v>8497</v>
      </c>
      <c r="I5658" s="1">
        <v>5</v>
      </c>
      <c r="L5658" s="1">
        <v>3</v>
      </c>
      <c r="M5658" s="2" t="s">
        <v>18812</v>
      </c>
      <c r="N5658" s="2" t="s">
        <v>18813</v>
      </c>
      <c r="S5658" s="1" t="s">
        <v>126</v>
      </c>
      <c r="T5658" s="1" t="s">
        <v>15654</v>
      </c>
      <c r="Y5658" s="1" t="s">
        <v>637</v>
      </c>
      <c r="Z5658" s="1" t="s">
        <v>9359</v>
      </c>
      <c r="AC5658" s="1">
        <v>88</v>
      </c>
      <c r="AD5658" s="1" t="s">
        <v>95</v>
      </c>
      <c r="AE5658" s="1" t="s">
        <v>11539</v>
      </c>
    </row>
    <row r="5659" spans="1:72" ht="13.5" customHeight="1">
      <c r="A5659" s="3" t="str">
        <f>HYPERLINK("http://kyu.snu.ac.kr/sdhj/index.jsp?type=hj/GK14605_00IH_0001_0098.jpg","1720_각북면_98")</f>
        <v>1720_각북면_98</v>
      </c>
      <c r="B5659" s="2">
        <v>1720</v>
      </c>
      <c r="C5659" s="2" t="s">
        <v>15637</v>
      </c>
      <c r="D5659" s="2" t="s">
        <v>15638</v>
      </c>
      <c r="E5659" s="2">
        <v>5658</v>
      </c>
      <c r="F5659" s="1">
        <v>24</v>
      </c>
      <c r="G5659" s="1" t="s">
        <v>8058</v>
      </c>
      <c r="H5659" s="1" t="s">
        <v>8497</v>
      </c>
      <c r="I5659" s="1">
        <v>5</v>
      </c>
      <c r="L5659" s="1">
        <v>3</v>
      </c>
      <c r="M5659" s="2" t="s">
        <v>18812</v>
      </c>
      <c r="N5659" s="2" t="s">
        <v>18813</v>
      </c>
      <c r="S5659" s="1" t="s">
        <v>127</v>
      </c>
      <c r="T5659" s="1" t="s">
        <v>8714</v>
      </c>
      <c r="W5659" s="1" t="s">
        <v>128</v>
      </c>
      <c r="X5659" s="1" t="s">
        <v>9270</v>
      </c>
      <c r="Y5659" s="1" t="s">
        <v>53</v>
      </c>
      <c r="Z5659" s="1" t="s">
        <v>9315</v>
      </c>
      <c r="AC5659" s="1">
        <v>71</v>
      </c>
      <c r="AD5659" s="1" t="s">
        <v>70</v>
      </c>
      <c r="AE5659" s="1" t="s">
        <v>11531</v>
      </c>
    </row>
    <row r="5660" spans="1:72" ht="13.5" customHeight="1">
      <c r="A5660" s="3" t="str">
        <f>HYPERLINK("http://kyu.snu.ac.kr/sdhj/index.jsp?type=hj/GK14605_00IH_0001_0098.jpg","1720_각북면_98")</f>
        <v>1720_각북면_98</v>
      </c>
      <c r="B5660" s="2">
        <v>1720</v>
      </c>
      <c r="C5660" s="2" t="s">
        <v>15637</v>
      </c>
      <c r="D5660" s="2" t="s">
        <v>15638</v>
      </c>
      <c r="E5660" s="2">
        <v>5659</v>
      </c>
      <c r="F5660" s="1">
        <v>24</v>
      </c>
      <c r="G5660" s="1" t="s">
        <v>8058</v>
      </c>
      <c r="H5660" s="1" t="s">
        <v>8497</v>
      </c>
      <c r="I5660" s="1">
        <v>5</v>
      </c>
      <c r="L5660" s="1">
        <v>3</v>
      </c>
      <c r="M5660" s="2" t="s">
        <v>18812</v>
      </c>
      <c r="N5660" s="2" t="s">
        <v>18813</v>
      </c>
      <c r="S5660" s="1" t="s">
        <v>68</v>
      </c>
      <c r="T5660" s="1" t="s">
        <v>8708</v>
      </c>
      <c r="Y5660" s="1" t="s">
        <v>53</v>
      </c>
      <c r="Z5660" s="1" t="s">
        <v>9315</v>
      </c>
      <c r="AC5660" s="1">
        <v>7</v>
      </c>
      <c r="AD5660" s="1" t="s">
        <v>454</v>
      </c>
      <c r="AE5660" s="1" t="s">
        <v>11543</v>
      </c>
    </row>
    <row r="5661" spans="1:72" ht="13.5" customHeight="1">
      <c r="A5661" s="3" t="str">
        <f>HYPERLINK("http://kyu.snu.ac.kr/sdhj/index.jsp?type=hj/GK14605_00IH_0001_0098.jpg","1720_각북면_98")</f>
        <v>1720_각북면_98</v>
      </c>
      <c r="B5661" s="2">
        <v>1720</v>
      </c>
      <c r="C5661" s="2" t="s">
        <v>15637</v>
      </c>
      <c r="D5661" s="2" t="s">
        <v>15638</v>
      </c>
      <c r="E5661" s="2">
        <v>5660</v>
      </c>
      <c r="F5661" s="1">
        <v>24</v>
      </c>
      <c r="G5661" s="1" t="s">
        <v>8058</v>
      </c>
      <c r="H5661" s="1" t="s">
        <v>8497</v>
      </c>
      <c r="I5661" s="1">
        <v>5</v>
      </c>
      <c r="L5661" s="1">
        <v>3</v>
      </c>
      <c r="M5661" s="2" t="s">
        <v>18812</v>
      </c>
      <c r="N5661" s="2" t="s">
        <v>18813</v>
      </c>
      <c r="S5661" s="1" t="s">
        <v>71</v>
      </c>
      <c r="T5661" s="1" t="s">
        <v>8710</v>
      </c>
      <c r="U5661" s="1" t="s">
        <v>8002</v>
      </c>
      <c r="V5661" s="1" t="s">
        <v>8819</v>
      </c>
      <c r="Y5661" s="1" t="s">
        <v>1789</v>
      </c>
      <c r="Z5661" s="1" t="s">
        <v>9358</v>
      </c>
      <c r="AC5661" s="1">
        <v>18</v>
      </c>
      <c r="AD5661" s="1" t="s">
        <v>130</v>
      </c>
      <c r="AE5661" s="1" t="s">
        <v>11547</v>
      </c>
    </row>
    <row r="5662" spans="1:72" ht="13.5" customHeight="1">
      <c r="A5662" s="3" t="str">
        <f>HYPERLINK("http://kyu.snu.ac.kr/sdhj/index.jsp?type=hj/GK14605_00IH_0001_0098.jpg","1720_각북면_98")</f>
        <v>1720_각북면_98</v>
      </c>
      <c r="B5662" s="2">
        <v>1720</v>
      </c>
      <c r="C5662" s="2" t="s">
        <v>15637</v>
      </c>
      <c r="D5662" s="2" t="s">
        <v>15638</v>
      </c>
      <c r="E5662" s="2">
        <v>5661</v>
      </c>
      <c r="F5662" s="1">
        <v>24</v>
      </c>
      <c r="G5662" s="1" t="s">
        <v>8058</v>
      </c>
      <c r="H5662" s="1" t="s">
        <v>8497</v>
      </c>
      <c r="I5662" s="1">
        <v>5</v>
      </c>
      <c r="L5662" s="1">
        <v>3</v>
      </c>
      <c r="M5662" s="2" t="s">
        <v>18812</v>
      </c>
      <c r="N5662" s="2" t="s">
        <v>18813</v>
      </c>
      <c r="S5662" s="1" t="s">
        <v>68</v>
      </c>
      <c r="T5662" s="1" t="s">
        <v>8708</v>
      </c>
      <c r="Y5662" s="1" t="s">
        <v>53</v>
      </c>
      <c r="Z5662" s="1" t="s">
        <v>9315</v>
      </c>
      <c r="AC5662" s="1">
        <v>2</v>
      </c>
      <c r="AD5662" s="1" t="s">
        <v>106</v>
      </c>
      <c r="AE5662" s="1" t="s">
        <v>11517</v>
      </c>
      <c r="AG5662" s="1" t="s">
        <v>15646</v>
      </c>
    </row>
    <row r="5663" spans="1:72" ht="13.5" customHeight="1">
      <c r="A5663" s="3" t="str">
        <f>HYPERLINK("http://kyu.snu.ac.kr/sdhj/index.jsp?type=hj/GK14605_00IH_0001_0098.jpg","1720_각북면_98")</f>
        <v>1720_각북면_98</v>
      </c>
      <c r="B5663" s="2">
        <v>1720</v>
      </c>
      <c r="C5663" s="2" t="s">
        <v>15637</v>
      </c>
      <c r="D5663" s="2" t="s">
        <v>15638</v>
      </c>
      <c r="E5663" s="2">
        <v>5662</v>
      </c>
      <c r="F5663" s="1">
        <v>24</v>
      </c>
      <c r="G5663" s="1" t="s">
        <v>8058</v>
      </c>
      <c r="H5663" s="1" t="s">
        <v>8497</v>
      </c>
      <c r="I5663" s="1">
        <v>5</v>
      </c>
      <c r="L5663" s="1">
        <v>3</v>
      </c>
      <c r="M5663" s="2" t="s">
        <v>18812</v>
      </c>
      <c r="N5663" s="2" t="s">
        <v>18813</v>
      </c>
      <c r="S5663" s="1" t="s">
        <v>68</v>
      </c>
      <c r="T5663" s="1" t="s">
        <v>8708</v>
      </c>
      <c r="Y5663" s="1" t="s">
        <v>53</v>
      </c>
      <c r="Z5663" s="1" t="s">
        <v>9315</v>
      </c>
      <c r="AC5663" s="1">
        <v>1</v>
      </c>
      <c r="AD5663" s="1" t="s">
        <v>107</v>
      </c>
      <c r="AE5663" s="1" t="s">
        <v>11521</v>
      </c>
      <c r="AF5663" s="1" t="s">
        <v>15470</v>
      </c>
      <c r="AG5663" s="1" t="s">
        <v>15647</v>
      </c>
    </row>
    <row r="5664" spans="1:72" ht="13.5" customHeight="1">
      <c r="A5664" s="3" t="str">
        <f>HYPERLINK("http://kyu.snu.ac.kr/sdhj/index.jsp?type=hj/GK14605_00IH_0001_0098.jpg","1720_각북면_98")</f>
        <v>1720_각북면_98</v>
      </c>
      <c r="B5664" s="2">
        <v>1720</v>
      </c>
      <c r="C5664" s="2" t="s">
        <v>15637</v>
      </c>
      <c r="D5664" s="2" t="s">
        <v>15638</v>
      </c>
      <c r="E5664" s="2">
        <v>5663</v>
      </c>
      <c r="F5664" s="1">
        <v>24</v>
      </c>
      <c r="G5664" s="1" t="s">
        <v>8058</v>
      </c>
      <c r="H5664" s="1" t="s">
        <v>8497</v>
      </c>
      <c r="I5664" s="1">
        <v>5</v>
      </c>
      <c r="L5664" s="1">
        <v>4</v>
      </c>
      <c r="M5664" s="2" t="s">
        <v>18814</v>
      </c>
      <c r="N5664" s="2" t="s">
        <v>18815</v>
      </c>
      <c r="T5664" s="1" t="s">
        <v>15624</v>
      </c>
      <c r="U5664" s="1" t="s">
        <v>8002</v>
      </c>
      <c r="V5664" s="1" t="s">
        <v>8819</v>
      </c>
      <c r="W5664" s="1" t="s">
        <v>159</v>
      </c>
      <c r="X5664" s="1" t="s">
        <v>9274</v>
      </c>
      <c r="Y5664" s="1" t="s">
        <v>806</v>
      </c>
      <c r="Z5664" s="1" t="s">
        <v>9357</v>
      </c>
      <c r="AC5664" s="1">
        <v>37</v>
      </c>
      <c r="AD5664" s="1" t="s">
        <v>299</v>
      </c>
      <c r="AE5664" s="1" t="s">
        <v>11520</v>
      </c>
      <c r="AJ5664" s="1" t="s">
        <v>17</v>
      </c>
      <c r="AK5664" s="1" t="s">
        <v>11718</v>
      </c>
      <c r="AL5664" s="1" t="s">
        <v>149</v>
      </c>
      <c r="AM5664" s="1" t="s">
        <v>11728</v>
      </c>
      <c r="AT5664" s="1" t="s">
        <v>1485</v>
      </c>
      <c r="AU5664" s="1" t="s">
        <v>15341</v>
      </c>
      <c r="AV5664" s="1" t="s">
        <v>566</v>
      </c>
      <c r="AW5664" s="1" t="s">
        <v>9356</v>
      </c>
      <c r="BG5664" s="1" t="s">
        <v>269</v>
      </c>
      <c r="BH5664" s="1" t="s">
        <v>8873</v>
      </c>
      <c r="BI5664" s="1" t="s">
        <v>8166</v>
      </c>
      <c r="BJ5664" s="1" t="s">
        <v>13003</v>
      </c>
      <c r="BK5664" s="1" t="s">
        <v>269</v>
      </c>
      <c r="BL5664" s="1" t="s">
        <v>8873</v>
      </c>
      <c r="BM5664" s="1" t="s">
        <v>8167</v>
      </c>
      <c r="BN5664" s="1" t="s">
        <v>13577</v>
      </c>
      <c r="BO5664" s="1" t="s">
        <v>88</v>
      </c>
      <c r="BP5664" s="1" t="s">
        <v>8828</v>
      </c>
      <c r="BQ5664" s="1" t="s">
        <v>7640</v>
      </c>
      <c r="BR5664" s="1" t="s">
        <v>14020</v>
      </c>
      <c r="BS5664" s="1" t="s">
        <v>202</v>
      </c>
      <c r="BT5664" s="1" t="s">
        <v>11631</v>
      </c>
    </row>
    <row r="5665" spans="1:72" ht="13.5" customHeight="1">
      <c r="A5665" s="3" t="str">
        <f>HYPERLINK("http://kyu.snu.ac.kr/sdhj/index.jsp?type=hj/GK14605_00IH_0001_0098.jpg","1720_각북면_98")</f>
        <v>1720_각북면_98</v>
      </c>
      <c r="B5665" s="2">
        <v>1720</v>
      </c>
      <c r="C5665" s="2" t="s">
        <v>15678</v>
      </c>
      <c r="D5665" s="2" t="s">
        <v>15679</v>
      </c>
      <c r="E5665" s="2">
        <v>5664</v>
      </c>
      <c r="F5665" s="1">
        <v>24</v>
      </c>
      <c r="G5665" s="1" t="s">
        <v>8058</v>
      </c>
      <c r="H5665" s="1" t="s">
        <v>8497</v>
      </c>
      <c r="I5665" s="1">
        <v>5</v>
      </c>
      <c r="L5665" s="1">
        <v>4</v>
      </c>
      <c r="M5665" s="2" t="s">
        <v>18814</v>
      </c>
      <c r="N5665" s="2" t="s">
        <v>18815</v>
      </c>
      <c r="S5665" s="1" t="s">
        <v>51</v>
      </c>
      <c r="T5665" s="1" t="s">
        <v>1413</v>
      </c>
      <c r="W5665" s="1" t="s">
        <v>1307</v>
      </c>
      <c r="X5665" s="1" t="s">
        <v>9271</v>
      </c>
      <c r="Y5665" s="1" t="s">
        <v>53</v>
      </c>
      <c r="Z5665" s="1" t="s">
        <v>9315</v>
      </c>
      <c r="AC5665" s="1">
        <v>35</v>
      </c>
      <c r="AD5665" s="1" t="s">
        <v>111</v>
      </c>
      <c r="AE5665" s="1" t="s">
        <v>8821</v>
      </c>
      <c r="AJ5665" s="1" t="s">
        <v>17</v>
      </c>
      <c r="AK5665" s="1" t="s">
        <v>11718</v>
      </c>
      <c r="AL5665" s="1" t="s">
        <v>241</v>
      </c>
      <c r="AM5665" s="1" t="s">
        <v>11687</v>
      </c>
      <c r="AT5665" s="1" t="s">
        <v>88</v>
      </c>
      <c r="AU5665" s="1" t="s">
        <v>8828</v>
      </c>
      <c r="AV5665" s="1" t="s">
        <v>8409</v>
      </c>
      <c r="AW5665" s="1" t="s">
        <v>12010</v>
      </c>
      <c r="BG5665" s="1" t="s">
        <v>88</v>
      </c>
      <c r="BH5665" s="1" t="s">
        <v>8828</v>
      </c>
      <c r="BI5665" s="1" t="s">
        <v>451</v>
      </c>
      <c r="BJ5665" s="1" t="s">
        <v>10816</v>
      </c>
      <c r="BK5665" s="1" t="s">
        <v>88</v>
      </c>
      <c r="BL5665" s="1" t="s">
        <v>8828</v>
      </c>
      <c r="BM5665" s="1" t="s">
        <v>8437</v>
      </c>
      <c r="BN5665" s="1" t="s">
        <v>13080</v>
      </c>
      <c r="BO5665" s="1" t="s">
        <v>48</v>
      </c>
      <c r="BP5665" s="1" t="s">
        <v>8899</v>
      </c>
      <c r="BQ5665" s="1" t="s">
        <v>8067</v>
      </c>
      <c r="BR5665" s="1" t="s">
        <v>14016</v>
      </c>
      <c r="BS5665" s="1" t="s">
        <v>96</v>
      </c>
      <c r="BT5665" s="1" t="s">
        <v>11726</v>
      </c>
    </row>
    <row r="5666" spans="1:72" ht="13.5" customHeight="1">
      <c r="A5666" s="3" t="str">
        <f>HYPERLINK("http://kyu.snu.ac.kr/sdhj/index.jsp?type=hj/GK14605_00IH_0001_0098.jpg","1720_각북면_98")</f>
        <v>1720_각북면_98</v>
      </c>
      <c r="B5666" s="2">
        <v>1720</v>
      </c>
      <c r="C5666" s="2" t="s">
        <v>15932</v>
      </c>
      <c r="D5666" s="2" t="s">
        <v>15933</v>
      </c>
      <c r="E5666" s="2">
        <v>5665</v>
      </c>
      <c r="F5666" s="1">
        <v>24</v>
      </c>
      <c r="G5666" s="1" t="s">
        <v>8058</v>
      </c>
      <c r="H5666" s="1" t="s">
        <v>8497</v>
      </c>
      <c r="I5666" s="1">
        <v>5</v>
      </c>
      <c r="L5666" s="1">
        <v>4</v>
      </c>
      <c r="M5666" s="2" t="s">
        <v>18814</v>
      </c>
      <c r="N5666" s="2" t="s">
        <v>18815</v>
      </c>
      <c r="S5666" s="1" t="s">
        <v>126</v>
      </c>
      <c r="T5666" s="1" t="s">
        <v>15654</v>
      </c>
      <c r="Y5666" s="1" t="s">
        <v>566</v>
      </c>
      <c r="Z5666" s="1" t="s">
        <v>9356</v>
      </c>
      <c r="AC5666" s="1">
        <v>85</v>
      </c>
      <c r="AD5666" s="1" t="s">
        <v>271</v>
      </c>
      <c r="AE5666" s="1" t="s">
        <v>11546</v>
      </c>
    </row>
    <row r="5667" spans="1:72" ht="13.5" customHeight="1">
      <c r="A5667" s="3" t="str">
        <f>HYPERLINK("http://kyu.snu.ac.kr/sdhj/index.jsp?type=hj/GK14605_00IH_0001_0098.jpg","1720_각북면_98")</f>
        <v>1720_각북면_98</v>
      </c>
      <c r="B5667" s="2">
        <v>1720</v>
      </c>
      <c r="C5667" s="2" t="s">
        <v>15637</v>
      </c>
      <c r="D5667" s="2" t="s">
        <v>15638</v>
      </c>
      <c r="E5667" s="2">
        <v>5666</v>
      </c>
      <c r="F5667" s="1">
        <v>24</v>
      </c>
      <c r="G5667" s="1" t="s">
        <v>8058</v>
      </c>
      <c r="H5667" s="1" t="s">
        <v>8497</v>
      </c>
      <c r="I5667" s="1">
        <v>5</v>
      </c>
      <c r="L5667" s="1">
        <v>4</v>
      </c>
      <c r="M5667" s="2" t="s">
        <v>18814</v>
      </c>
      <c r="N5667" s="2" t="s">
        <v>18815</v>
      </c>
      <c r="S5667" s="1" t="s">
        <v>68</v>
      </c>
      <c r="T5667" s="1" t="s">
        <v>8708</v>
      </c>
      <c r="Y5667" s="1" t="s">
        <v>3462</v>
      </c>
      <c r="Z5667" s="1" t="s">
        <v>9355</v>
      </c>
      <c r="AF5667" s="1" t="s">
        <v>67</v>
      </c>
      <c r="AG5667" s="1" t="s">
        <v>9286</v>
      </c>
    </row>
    <row r="5668" spans="1:72" ht="13.5" customHeight="1">
      <c r="A5668" s="3" t="str">
        <f>HYPERLINK("http://kyu.snu.ac.kr/sdhj/index.jsp?type=hj/GK14605_00IH_0001_0098.jpg","1720_각북면_98")</f>
        <v>1720_각북면_98</v>
      </c>
      <c r="B5668" s="2">
        <v>1720</v>
      </c>
      <c r="C5668" s="2" t="s">
        <v>15637</v>
      </c>
      <c r="D5668" s="2" t="s">
        <v>15638</v>
      </c>
      <c r="E5668" s="2">
        <v>5667</v>
      </c>
      <c r="F5668" s="1">
        <v>24</v>
      </c>
      <c r="G5668" s="1" t="s">
        <v>8058</v>
      </c>
      <c r="H5668" s="1" t="s">
        <v>8497</v>
      </c>
      <c r="I5668" s="1">
        <v>5</v>
      </c>
      <c r="L5668" s="1">
        <v>4</v>
      </c>
      <c r="M5668" s="2" t="s">
        <v>18814</v>
      </c>
      <c r="N5668" s="2" t="s">
        <v>18815</v>
      </c>
      <c r="S5668" s="1" t="s">
        <v>71</v>
      </c>
      <c r="T5668" s="1" t="s">
        <v>8710</v>
      </c>
      <c r="U5668" s="1" t="s">
        <v>8168</v>
      </c>
      <c r="V5668" s="1" t="s">
        <v>8837</v>
      </c>
      <c r="Y5668" s="1" t="s">
        <v>4991</v>
      </c>
      <c r="Z5668" s="1" t="s">
        <v>9354</v>
      </c>
      <c r="AC5668" s="1">
        <v>27</v>
      </c>
      <c r="AD5668" s="1" t="s">
        <v>167</v>
      </c>
      <c r="AE5668" s="1" t="s">
        <v>11350</v>
      </c>
      <c r="AF5668" s="1" t="s">
        <v>135</v>
      </c>
      <c r="AG5668" s="1" t="s">
        <v>11569</v>
      </c>
    </row>
    <row r="5669" spans="1:72" ht="13.5" customHeight="1">
      <c r="A5669" s="3" t="str">
        <f>HYPERLINK("http://kyu.snu.ac.kr/sdhj/index.jsp?type=hj/GK14605_00IH_0001_0098.jpg","1720_각북면_98")</f>
        <v>1720_각북면_98</v>
      </c>
      <c r="B5669" s="2">
        <v>1720</v>
      </c>
      <c r="C5669" s="2" t="s">
        <v>15637</v>
      </c>
      <c r="D5669" s="2" t="s">
        <v>15638</v>
      </c>
      <c r="E5669" s="2">
        <v>5668</v>
      </c>
      <c r="F5669" s="1">
        <v>24</v>
      </c>
      <c r="G5669" s="1" t="s">
        <v>8058</v>
      </c>
      <c r="H5669" s="1" t="s">
        <v>8497</v>
      </c>
      <c r="I5669" s="1">
        <v>5</v>
      </c>
      <c r="L5669" s="1">
        <v>5</v>
      </c>
      <c r="M5669" s="2" t="s">
        <v>18816</v>
      </c>
      <c r="N5669" s="2" t="s">
        <v>18817</v>
      </c>
      <c r="T5669" s="1" t="s">
        <v>15624</v>
      </c>
      <c r="U5669" s="1" t="s">
        <v>309</v>
      </c>
      <c r="V5669" s="1" t="s">
        <v>8836</v>
      </c>
      <c r="W5669" s="1" t="s">
        <v>1307</v>
      </c>
      <c r="X5669" s="1" t="s">
        <v>9271</v>
      </c>
      <c r="Y5669" s="1" t="s">
        <v>8062</v>
      </c>
      <c r="Z5669" s="1" t="s">
        <v>9353</v>
      </c>
      <c r="AC5669" s="1">
        <v>62</v>
      </c>
      <c r="AD5669" s="1" t="s">
        <v>106</v>
      </c>
      <c r="AE5669" s="1" t="s">
        <v>11517</v>
      </c>
      <c r="AJ5669" s="1" t="s">
        <v>17</v>
      </c>
      <c r="AK5669" s="1" t="s">
        <v>11718</v>
      </c>
      <c r="AL5669" s="1" t="s">
        <v>241</v>
      </c>
      <c r="AM5669" s="1" t="s">
        <v>11687</v>
      </c>
      <c r="AT5669" s="1" t="s">
        <v>88</v>
      </c>
      <c r="AU5669" s="1" t="s">
        <v>8828</v>
      </c>
      <c r="AV5669" s="1" t="s">
        <v>8169</v>
      </c>
      <c r="AW5669" s="1" t="s">
        <v>12011</v>
      </c>
      <c r="BG5669" s="1" t="s">
        <v>88</v>
      </c>
      <c r="BH5669" s="1" t="s">
        <v>8828</v>
      </c>
      <c r="BI5669" s="1" t="s">
        <v>285</v>
      </c>
      <c r="BJ5669" s="1" t="s">
        <v>11367</v>
      </c>
      <c r="BK5669" s="1" t="s">
        <v>88</v>
      </c>
      <c r="BL5669" s="1" t="s">
        <v>8828</v>
      </c>
      <c r="BM5669" s="1" t="s">
        <v>2410</v>
      </c>
      <c r="BN5669" s="1" t="s">
        <v>12043</v>
      </c>
      <c r="BO5669" s="1" t="s">
        <v>88</v>
      </c>
      <c r="BP5669" s="1" t="s">
        <v>8828</v>
      </c>
      <c r="BQ5669" s="1" t="s">
        <v>8010</v>
      </c>
      <c r="BR5669" s="1" t="s">
        <v>14019</v>
      </c>
      <c r="BS5669" s="1" t="s">
        <v>569</v>
      </c>
      <c r="BT5669" s="1" t="s">
        <v>11669</v>
      </c>
    </row>
    <row r="5670" spans="1:72" ht="13.5" customHeight="1">
      <c r="A5670" s="3" t="str">
        <f>HYPERLINK("http://kyu.snu.ac.kr/sdhj/index.jsp?type=hj/GK14605_00IH_0001_0098.jpg","1720_각북면_98")</f>
        <v>1720_각북면_98</v>
      </c>
      <c r="B5670" s="2">
        <v>1720</v>
      </c>
      <c r="C5670" s="2" t="s">
        <v>15754</v>
      </c>
      <c r="D5670" s="2" t="s">
        <v>15755</v>
      </c>
      <c r="E5670" s="2">
        <v>5669</v>
      </c>
      <c r="F5670" s="1">
        <v>24</v>
      </c>
      <c r="G5670" s="1" t="s">
        <v>8058</v>
      </c>
      <c r="H5670" s="1" t="s">
        <v>8497</v>
      </c>
      <c r="I5670" s="1">
        <v>5</v>
      </c>
      <c r="L5670" s="1">
        <v>5</v>
      </c>
      <c r="M5670" s="2" t="s">
        <v>18816</v>
      </c>
      <c r="N5670" s="2" t="s">
        <v>18817</v>
      </c>
      <c r="S5670" s="1" t="s">
        <v>190</v>
      </c>
      <c r="T5670" s="1" t="s">
        <v>8713</v>
      </c>
      <c r="U5670" s="1" t="s">
        <v>242</v>
      </c>
      <c r="V5670" s="1" t="s">
        <v>8824</v>
      </c>
      <c r="W5670" s="1" t="s">
        <v>38</v>
      </c>
      <c r="X5670" s="1" t="s">
        <v>15655</v>
      </c>
      <c r="Y5670" s="1" t="s">
        <v>8170</v>
      </c>
      <c r="Z5670" s="1" t="s">
        <v>9352</v>
      </c>
      <c r="AC5670" s="1">
        <v>47</v>
      </c>
      <c r="AD5670" s="1" t="s">
        <v>246</v>
      </c>
      <c r="AE5670" s="1" t="s">
        <v>11545</v>
      </c>
    </row>
    <row r="5671" spans="1:72" ht="13.5" customHeight="1">
      <c r="A5671" s="3" t="str">
        <f>HYPERLINK("http://kyu.snu.ac.kr/sdhj/index.jsp?type=hj/GK14605_00IH_0001_0098.jpg","1720_각북면_98")</f>
        <v>1720_각북면_98</v>
      </c>
      <c r="B5671" s="2">
        <v>1720</v>
      </c>
      <c r="C5671" s="2" t="s">
        <v>15637</v>
      </c>
      <c r="D5671" s="2" t="s">
        <v>15638</v>
      </c>
      <c r="E5671" s="2">
        <v>5670</v>
      </c>
      <c r="F5671" s="1">
        <v>24</v>
      </c>
      <c r="G5671" s="1" t="s">
        <v>8058</v>
      </c>
      <c r="H5671" s="1" t="s">
        <v>8497</v>
      </c>
      <c r="I5671" s="1">
        <v>5</v>
      </c>
      <c r="L5671" s="1">
        <v>5</v>
      </c>
      <c r="M5671" s="2" t="s">
        <v>18816</v>
      </c>
      <c r="N5671" s="2" t="s">
        <v>18817</v>
      </c>
      <c r="S5671" s="1" t="s">
        <v>133</v>
      </c>
      <c r="T5671" s="1" t="s">
        <v>8712</v>
      </c>
      <c r="W5671" s="1" t="s">
        <v>109</v>
      </c>
      <c r="X5671" s="1" t="s">
        <v>9273</v>
      </c>
      <c r="Y5671" s="1" t="s">
        <v>53</v>
      </c>
      <c r="Z5671" s="1" t="s">
        <v>9315</v>
      </c>
      <c r="AC5671" s="1">
        <v>35</v>
      </c>
      <c r="AD5671" s="1" t="s">
        <v>111</v>
      </c>
      <c r="AE5671" s="1" t="s">
        <v>8821</v>
      </c>
      <c r="AG5671" s="1" t="s">
        <v>15646</v>
      </c>
    </row>
    <row r="5672" spans="1:72" ht="13.5" customHeight="1">
      <c r="A5672" s="3" t="str">
        <f>HYPERLINK("http://kyu.snu.ac.kr/sdhj/index.jsp?type=hj/GK14605_00IH_0001_0098.jpg","1720_각북면_98")</f>
        <v>1720_각북면_98</v>
      </c>
      <c r="B5672" s="2">
        <v>1720</v>
      </c>
      <c r="C5672" s="2" t="s">
        <v>15637</v>
      </c>
      <c r="D5672" s="2" t="s">
        <v>15638</v>
      </c>
      <c r="E5672" s="2">
        <v>5671</v>
      </c>
      <c r="F5672" s="1">
        <v>24</v>
      </c>
      <c r="G5672" s="1" t="s">
        <v>8058</v>
      </c>
      <c r="H5672" s="1" t="s">
        <v>8497</v>
      </c>
      <c r="I5672" s="1">
        <v>5</v>
      </c>
      <c r="L5672" s="1">
        <v>5</v>
      </c>
      <c r="M5672" s="2" t="s">
        <v>18816</v>
      </c>
      <c r="N5672" s="2" t="s">
        <v>18817</v>
      </c>
      <c r="S5672" s="1" t="s">
        <v>356</v>
      </c>
      <c r="T5672" s="1" t="s">
        <v>8717</v>
      </c>
      <c r="Y5672" s="1" t="s">
        <v>53</v>
      </c>
      <c r="Z5672" s="1" t="s">
        <v>9315</v>
      </c>
      <c r="AC5672" s="1">
        <v>3</v>
      </c>
      <c r="AD5672" s="1" t="s">
        <v>561</v>
      </c>
      <c r="AE5672" s="1" t="s">
        <v>11535</v>
      </c>
      <c r="AG5672" s="1" t="s">
        <v>15646</v>
      </c>
    </row>
    <row r="5673" spans="1:72" ht="13.5" customHeight="1">
      <c r="A5673" s="3" t="str">
        <f>HYPERLINK("http://kyu.snu.ac.kr/sdhj/index.jsp?type=hj/GK14605_00IH_0001_0098.jpg","1720_각북면_98")</f>
        <v>1720_각북면_98</v>
      </c>
      <c r="B5673" s="2">
        <v>1720</v>
      </c>
      <c r="C5673" s="2" t="s">
        <v>15637</v>
      </c>
      <c r="D5673" s="2" t="s">
        <v>15638</v>
      </c>
      <c r="E5673" s="2">
        <v>5672</v>
      </c>
      <c r="F5673" s="1">
        <v>24</v>
      </c>
      <c r="G5673" s="1" t="s">
        <v>8058</v>
      </c>
      <c r="H5673" s="1" t="s">
        <v>8497</v>
      </c>
      <c r="I5673" s="1">
        <v>5</v>
      </c>
      <c r="L5673" s="1">
        <v>5</v>
      </c>
      <c r="M5673" s="2" t="s">
        <v>18816</v>
      </c>
      <c r="N5673" s="2" t="s">
        <v>18817</v>
      </c>
      <c r="S5673" s="1" t="s">
        <v>356</v>
      </c>
      <c r="T5673" s="1" t="s">
        <v>8717</v>
      </c>
      <c r="Y5673" s="1" t="s">
        <v>53</v>
      </c>
      <c r="Z5673" s="1" t="s">
        <v>9315</v>
      </c>
      <c r="AC5673" s="1">
        <v>1</v>
      </c>
      <c r="AD5673" s="1" t="s">
        <v>107</v>
      </c>
      <c r="AE5673" s="1" t="s">
        <v>11521</v>
      </c>
      <c r="AF5673" s="1" t="s">
        <v>15477</v>
      </c>
      <c r="AG5673" s="1" t="s">
        <v>17472</v>
      </c>
    </row>
    <row r="5674" spans="1:72" ht="13.5" customHeight="1">
      <c r="A5674" s="3" t="str">
        <f>HYPERLINK("http://kyu.snu.ac.kr/sdhj/index.jsp?type=hj/GK14605_00IH_0001_0098.jpg","1720_각북면_98")</f>
        <v>1720_각북면_98</v>
      </c>
      <c r="B5674" s="2">
        <v>1720</v>
      </c>
      <c r="C5674" s="2" t="s">
        <v>15637</v>
      </c>
      <c r="D5674" s="2" t="s">
        <v>15638</v>
      </c>
      <c r="E5674" s="2">
        <v>5673</v>
      </c>
      <c r="F5674" s="1">
        <v>24</v>
      </c>
      <c r="G5674" s="1" t="s">
        <v>8058</v>
      </c>
      <c r="H5674" s="1" t="s">
        <v>8497</v>
      </c>
      <c r="I5674" s="1">
        <v>6</v>
      </c>
      <c r="J5674" s="1" t="s">
        <v>8171</v>
      </c>
      <c r="K5674" s="1" t="s">
        <v>8520</v>
      </c>
      <c r="L5674" s="1">
        <v>1</v>
      </c>
      <c r="M5674" s="2" t="s">
        <v>8171</v>
      </c>
      <c r="N5674" s="2" t="s">
        <v>8520</v>
      </c>
      <c r="T5674" s="1" t="s">
        <v>15943</v>
      </c>
      <c r="U5674" s="1" t="s">
        <v>8002</v>
      </c>
      <c r="V5674" s="1" t="s">
        <v>8819</v>
      </c>
      <c r="W5674" s="1" t="s">
        <v>1307</v>
      </c>
      <c r="X5674" s="1" t="s">
        <v>9271</v>
      </c>
      <c r="Y5674" s="1" t="s">
        <v>8172</v>
      </c>
      <c r="Z5674" s="1" t="s">
        <v>9351</v>
      </c>
      <c r="AC5674" s="1">
        <v>39</v>
      </c>
      <c r="AD5674" s="1" t="s">
        <v>119</v>
      </c>
      <c r="AE5674" s="1" t="s">
        <v>9334</v>
      </c>
      <c r="AJ5674" s="1" t="s">
        <v>17</v>
      </c>
      <c r="AK5674" s="1" t="s">
        <v>11718</v>
      </c>
      <c r="AL5674" s="1" t="s">
        <v>241</v>
      </c>
      <c r="AM5674" s="1" t="s">
        <v>11687</v>
      </c>
      <c r="AT5674" s="1" t="s">
        <v>88</v>
      </c>
      <c r="AU5674" s="1" t="s">
        <v>8828</v>
      </c>
      <c r="AV5674" s="1" t="s">
        <v>8409</v>
      </c>
      <c r="AW5674" s="1" t="s">
        <v>12010</v>
      </c>
      <c r="BG5674" s="1" t="s">
        <v>88</v>
      </c>
      <c r="BH5674" s="1" t="s">
        <v>8828</v>
      </c>
      <c r="BI5674" s="1" t="s">
        <v>451</v>
      </c>
      <c r="BJ5674" s="1" t="s">
        <v>10816</v>
      </c>
      <c r="BK5674" s="1" t="s">
        <v>88</v>
      </c>
      <c r="BL5674" s="1" t="s">
        <v>8828</v>
      </c>
      <c r="BM5674" s="1" t="s">
        <v>8396</v>
      </c>
      <c r="BN5674" s="1" t="s">
        <v>12449</v>
      </c>
      <c r="BO5674" s="1" t="s">
        <v>48</v>
      </c>
      <c r="BP5674" s="1" t="s">
        <v>8899</v>
      </c>
      <c r="BQ5674" s="1" t="s">
        <v>8067</v>
      </c>
      <c r="BR5674" s="1" t="s">
        <v>14016</v>
      </c>
      <c r="BS5674" s="1" t="s">
        <v>96</v>
      </c>
      <c r="BT5674" s="1" t="s">
        <v>11726</v>
      </c>
    </row>
    <row r="5675" spans="1:72" ht="13.5" customHeight="1">
      <c r="A5675" s="3" t="str">
        <f>HYPERLINK("http://kyu.snu.ac.kr/sdhj/index.jsp?type=hj/GK14605_00IH_0001_0098.jpg","1720_각북면_98")</f>
        <v>1720_각북면_98</v>
      </c>
      <c r="B5675" s="2">
        <v>1720</v>
      </c>
      <c r="C5675" s="2" t="s">
        <v>15932</v>
      </c>
      <c r="D5675" s="2" t="s">
        <v>15933</v>
      </c>
      <c r="E5675" s="2">
        <v>5674</v>
      </c>
      <c r="F5675" s="1">
        <v>24</v>
      </c>
      <c r="G5675" s="1" t="s">
        <v>8058</v>
      </c>
      <c r="H5675" s="1" t="s">
        <v>8497</v>
      </c>
      <c r="I5675" s="1">
        <v>6</v>
      </c>
      <c r="L5675" s="1">
        <v>1</v>
      </c>
      <c r="M5675" s="2" t="s">
        <v>8171</v>
      </c>
      <c r="N5675" s="2" t="s">
        <v>8520</v>
      </c>
      <c r="S5675" s="1" t="s">
        <v>51</v>
      </c>
      <c r="T5675" s="1" t="s">
        <v>1413</v>
      </c>
      <c r="W5675" s="1" t="s">
        <v>1023</v>
      </c>
      <c r="X5675" s="1" t="s">
        <v>8743</v>
      </c>
      <c r="Y5675" s="1" t="s">
        <v>53</v>
      </c>
      <c r="Z5675" s="1" t="s">
        <v>9315</v>
      </c>
      <c r="AC5675" s="1">
        <v>37</v>
      </c>
      <c r="AD5675" s="1" t="s">
        <v>299</v>
      </c>
      <c r="AE5675" s="1" t="s">
        <v>11520</v>
      </c>
      <c r="AJ5675" s="1" t="s">
        <v>17</v>
      </c>
      <c r="AK5675" s="1" t="s">
        <v>11718</v>
      </c>
      <c r="AL5675" s="1" t="s">
        <v>202</v>
      </c>
      <c r="AM5675" s="1" t="s">
        <v>11631</v>
      </c>
      <c r="AT5675" s="1" t="s">
        <v>88</v>
      </c>
      <c r="AU5675" s="1" t="s">
        <v>8828</v>
      </c>
      <c r="AV5675" s="1" t="s">
        <v>5545</v>
      </c>
      <c r="AW5675" s="1" t="s">
        <v>12009</v>
      </c>
      <c r="BG5675" s="1" t="s">
        <v>88</v>
      </c>
      <c r="BH5675" s="1" t="s">
        <v>8828</v>
      </c>
      <c r="BI5675" s="1" t="s">
        <v>8173</v>
      </c>
      <c r="BJ5675" s="1" t="s">
        <v>13002</v>
      </c>
      <c r="BK5675" s="1" t="s">
        <v>88</v>
      </c>
      <c r="BL5675" s="1" t="s">
        <v>8828</v>
      </c>
      <c r="BM5675" s="1" t="s">
        <v>8174</v>
      </c>
      <c r="BN5675" s="1" t="s">
        <v>13576</v>
      </c>
      <c r="BO5675" s="1" t="s">
        <v>88</v>
      </c>
      <c r="BP5675" s="1" t="s">
        <v>8828</v>
      </c>
      <c r="BQ5675" s="1" t="s">
        <v>8175</v>
      </c>
      <c r="BR5675" s="1" t="s">
        <v>14018</v>
      </c>
      <c r="BS5675" s="1" t="s">
        <v>50</v>
      </c>
      <c r="BT5675" s="1" t="s">
        <v>17678</v>
      </c>
    </row>
    <row r="5676" spans="1:72" ht="13.5" customHeight="1">
      <c r="A5676" s="3" t="str">
        <f>HYPERLINK("http://kyu.snu.ac.kr/sdhj/index.jsp?type=hj/GK14605_00IH_0001_0098.jpg","1720_각북면_98")</f>
        <v>1720_각북면_98</v>
      </c>
      <c r="B5676" s="2">
        <v>1720</v>
      </c>
      <c r="C5676" s="2" t="s">
        <v>16020</v>
      </c>
      <c r="D5676" s="2" t="s">
        <v>16021</v>
      </c>
      <c r="E5676" s="2">
        <v>5675</v>
      </c>
      <c r="F5676" s="1">
        <v>24</v>
      </c>
      <c r="G5676" s="1" t="s">
        <v>8058</v>
      </c>
      <c r="H5676" s="1" t="s">
        <v>8497</v>
      </c>
      <c r="I5676" s="1">
        <v>6</v>
      </c>
      <c r="L5676" s="1">
        <v>2</v>
      </c>
      <c r="M5676" s="2" t="s">
        <v>18818</v>
      </c>
      <c r="N5676" s="2" t="s">
        <v>18819</v>
      </c>
      <c r="T5676" s="1" t="s">
        <v>15624</v>
      </c>
      <c r="U5676" s="1" t="s">
        <v>8002</v>
      </c>
      <c r="V5676" s="1" t="s">
        <v>8819</v>
      </c>
      <c r="W5676" s="1" t="s">
        <v>3323</v>
      </c>
      <c r="X5676" s="1" t="s">
        <v>9272</v>
      </c>
      <c r="Y5676" s="1" t="s">
        <v>1144</v>
      </c>
      <c r="Z5676" s="1" t="s">
        <v>9350</v>
      </c>
      <c r="AC5676" s="1">
        <v>47</v>
      </c>
      <c r="AD5676" s="1" t="s">
        <v>246</v>
      </c>
      <c r="AE5676" s="1" t="s">
        <v>11545</v>
      </c>
      <c r="AJ5676" s="1" t="s">
        <v>17</v>
      </c>
      <c r="AK5676" s="1" t="s">
        <v>11718</v>
      </c>
      <c r="AL5676" s="1" t="s">
        <v>921</v>
      </c>
      <c r="AM5676" s="1" t="s">
        <v>11727</v>
      </c>
      <c r="AT5676" s="1" t="s">
        <v>88</v>
      </c>
      <c r="AU5676" s="1" t="s">
        <v>8828</v>
      </c>
      <c r="AV5676" s="1" t="s">
        <v>18920</v>
      </c>
      <c r="AW5676" s="1" t="s">
        <v>16598</v>
      </c>
      <c r="BG5676" s="1" t="s">
        <v>88</v>
      </c>
      <c r="BH5676" s="1" t="s">
        <v>8828</v>
      </c>
      <c r="BI5676" s="1" t="s">
        <v>182</v>
      </c>
      <c r="BJ5676" s="1" t="s">
        <v>9747</v>
      </c>
      <c r="BK5676" s="1" t="s">
        <v>88</v>
      </c>
      <c r="BL5676" s="1" t="s">
        <v>8828</v>
      </c>
      <c r="BM5676" s="1" t="s">
        <v>989</v>
      </c>
      <c r="BN5676" s="1" t="s">
        <v>12297</v>
      </c>
      <c r="BO5676" s="1" t="s">
        <v>88</v>
      </c>
      <c r="BP5676" s="1" t="s">
        <v>8828</v>
      </c>
      <c r="BQ5676" s="1" t="s">
        <v>8176</v>
      </c>
      <c r="BR5676" s="1" t="s">
        <v>14017</v>
      </c>
      <c r="BS5676" s="1" t="s">
        <v>96</v>
      </c>
      <c r="BT5676" s="1" t="s">
        <v>11726</v>
      </c>
    </row>
    <row r="5677" spans="1:72" ht="13.5" customHeight="1">
      <c r="A5677" s="3" t="str">
        <f>HYPERLINK("http://kyu.snu.ac.kr/sdhj/index.jsp?type=hj/GK14605_00IH_0001_0098.jpg","1720_각북면_98")</f>
        <v>1720_각북면_98</v>
      </c>
      <c r="B5677" s="2">
        <v>1720</v>
      </c>
      <c r="C5677" s="2" t="s">
        <v>15666</v>
      </c>
      <c r="D5677" s="2" t="s">
        <v>15667</v>
      </c>
      <c r="E5677" s="2">
        <v>5676</v>
      </c>
      <c r="F5677" s="1">
        <v>24</v>
      </c>
      <c r="G5677" s="1" t="s">
        <v>8058</v>
      </c>
      <c r="H5677" s="1" t="s">
        <v>8497</v>
      </c>
      <c r="I5677" s="1">
        <v>6</v>
      </c>
      <c r="L5677" s="1">
        <v>2</v>
      </c>
      <c r="M5677" s="2" t="s">
        <v>18818</v>
      </c>
      <c r="N5677" s="2" t="s">
        <v>18819</v>
      </c>
      <c r="S5677" s="1" t="s">
        <v>51</v>
      </c>
      <c r="T5677" s="1" t="s">
        <v>1413</v>
      </c>
      <c r="W5677" s="1" t="s">
        <v>245</v>
      </c>
      <c r="X5677" s="1" t="s">
        <v>9269</v>
      </c>
      <c r="Y5677" s="1" t="s">
        <v>53</v>
      </c>
      <c r="Z5677" s="1" t="s">
        <v>9315</v>
      </c>
      <c r="AC5677" s="1">
        <v>43</v>
      </c>
      <c r="AD5677" s="1" t="s">
        <v>424</v>
      </c>
      <c r="AE5677" s="1" t="s">
        <v>11538</v>
      </c>
      <c r="AJ5677" s="1" t="s">
        <v>17</v>
      </c>
      <c r="AK5677" s="1" t="s">
        <v>11718</v>
      </c>
      <c r="AL5677" s="1" t="s">
        <v>158</v>
      </c>
      <c r="AM5677" s="1" t="s">
        <v>11647</v>
      </c>
      <c r="AT5677" s="1" t="s">
        <v>60</v>
      </c>
      <c r="AU5677" s="1" t="s">
        <v>9030</v>
      </c>
      <c r="AV5677" s="1" t="s">
        <v>8177</v>
      </c>
      <c r="AW5677" s="1" t="s">
        <v>12008</v>
      </c>
      <c r="BG5677" s="1" t="s">
        <v>46</v>
      </c>
      <c r="BH5677" s="1" t="s">
        <v>11959</v>
      </c>
      <c r="BI5677" s="1" t="s">
        <v>2552</v>
      </c>
      <c r="BJ5677" s="1" t="s">
        <v>9737</v>
      </c>
      <c r="BK5677" s="1" t="s">
        <v>46</v>
      </c>
      <c r="BL5677" s="1" t="s">
        <v>11959</v>
      </c>
      <c r="BM5677" s="1" t="s">
        <v>8178</v>
      </c>
      <c r="BN5677" s="1" t="s">
        <v>13575</v>
      </c>
      <c r="BO5677" s="1" t="s">
        <v>88</v>
      </c>
      <c r="BP5677" s="1" t="s">
        <v>8828</v>
      </c>
      <c r="BQ5677" s="1" t="s">
        <v>8179</v>
      </c>
      <c r="BR5677" s="1" t="s">
        <v>15173</v>
      </c>
      <c r="BS5677" s="1" t="s">
        <v>803</v>
      </c>
      <c r="BT5677" s="1" t="s">
        <v>11722</v>
      </c>
    </row>
    <row r="5678" spans="1:72" ht="13.5" customHeight="1">
      <c r="A5678" s="3" t="str">
        <f>HYPERLINK("http://kyu.snu.ac.kr/sdhj/index.jsp?type=hj/GK14605_00IH_0001_0098.jpg","1720_각북면_98")</f>
        <v>1720_각북면_98</v>
      </c>
      <c r="B5678" s="2">
        <v>1720</v>
      </c>
      <c r="C5678" s="2" t="s">
        <v>15972</v>
      </c>
      <c r="D5678" s="2" t="s">
        <v>15973</v>
      </c>
      <c r="E5678" s="2">
        <v>5677</v>
      </c>
      <c r="F5678" s="1">
        <v>24</v>
      </c>
      <c r="G5678" s="1" t="s">
        <v>8058</v>
      </c>
      <c r="H5678" s="1" t="s">
        <v>8497</v>
      </c>
      <c r="I5678" s="1">
        <v>6</v>
      </c>
      <c r="L5678" s="1">
        <v>2</v>
      </c>
      <c r="M5678" s="2" t="s">
        <v>18818</v>
      </c>
      <c r="N5678" s="2" t="s">
        <v>18819</v>
      </c>
      <c r="S5678" s="1" t="s">
        <v>226</v>
      </c>
      <c r="T5678" s="1" t="s">
        <v>8709</v>
      </c>
      <c r="Y5678" s="1" t="s">
        <v>8180</v>
      </c>
      <c r="Z5678" s="1" t="s">
        <v>17048</v>
      </c>
      <c r="AC5678" s="1">
        <v>4</v>
      </c>
      <c r="AD5678" s="1" t="s">
        <v>105</v>
      </c>
      <c r="AE5678" s="1" t="s">
        <v>11518</v>
      </c>
    </row>
    <row r="5679" spans="1:72" ht="13.5" customHeight="1">
      <c r="A5679" s="3" t="str">
        <f>HYPERLINK("http://kyu.snu.ac.kr/sdhj/index.jsp?type=hj/GK14605_00IH_0001_0098.jpg","1720_각북면_98")</f>
        <v>1720_각북면_98</v>
      </c>
      <c r="B5679" s="2">
        <v>1720</v>
      </c>
      <c r="C5679" s="2" t="s">
        <v>15637</v>
      </c>
      <c r="D5679" s="2" t="s">
        <v>15638</v>
      </c>
      <c r="E5679" s="2">
        <v>5678</v>
      </c>
      <c r="F5679" s="1">
        <v>24</v>
      </c>
      <c r="G5679" s="1" t="s">
        <v>8058</v>
      </c>
      <c r="H5679" s="1" t="s">
        <v>8497</v>
      </c>
      <c r="I5679" s="1">
        <v>6</v>
      </c>
      <c r="L5679" s="1">
        <v>3</v>
      </c>
      <c r="M5679" s="2" t="s">
        <v>5453</v>
      </c>
      <c r="N5679" s="2" t="s">
        <v>11871</v>
      </c>
      <c r="O5679" s="1" t="s">
        <v>6</v>
      </c>
      <c r="P5679" s="1" t="s">
        <v>8656</v>
      </c>
      <c r="T5679" s="1" t="s">
        <v>15624</v>
      </c>
      <c r="U5679" s="1" t="s">
        <v>309</v>
      </c>
      <c r="V5679" s="1" t="s">
        <v>8836</v>
      </c>
      <c r="W5679" s="1" t="s">
        <v>1307</v>
      </c>
      <c r="X5679" s="1" t="s">
        <v>9271</v>
      </c>
      <c r="Y5679" s="1" t="s">
        <v>53</v>
      </c>
      <c r="Z5679" s="1" t="s">
        <v>9315</v>
      </c>
      <c r="AC5679" s="1">
        <v>49</v>
      </c>
      <c r="AD5679" s="1" t="s">
        <v>181</v>
      </c>
      <c r="AE5679" s="1" t="s">
        <v>11525</v>
      </c>
      <c r="AJ5679" s="1" t="s">
        <v>17</v>
      </c>
      <c r="AK5679" s="1" t="s">
        <v>11718</v>
      </c>
      <c r="AL5679" s="1" t="s">
        <v>241</v>
      </c>
      <c r="AM5679" s="1" t="s">
        <v>11687</v>
      </c>
      <c r="AT5679" s="1" t="s">
        <v>88</v>
      </c>
      <c r="AU5679" s="1" t="s">
        <v>8828</v>
      </c>
      <c r="AV5679" s="1" t="s">
        <v>7971</v>
      </c>
      <c r="AW5679" s="1" t="s">
        <v>12007</v>
      </c>
      <c r="BG5679" s="1" t="s">
        <v>88</v>
      </c>
      <c r="BH5679" s="1" t="s">
        <v>8828</v>
      </c>
      <c r="BI5679" s="1" t="s">
        <v>5739</v>
      </c>
      <c r="BJ5679" s="1" t="s">
        <v>13001</v>
      </c>
      <c r="BK5679" s="1" t="s">
        <v>88</v>
      </c>
      <c r="BL5679" s="1" t="s">
        <v>8828</v>
      </c>
      <c r="BM5679" s="1" t="s">
        <v>785</v>
      </c>
      <c r="BN5679" s="1" t="s">
        <v>10627</v>
      </c>
      <c r="BO5679" s="1" t="s">
        <v>88</v>
      </c>
      <c r="BP5679" s="1" t="s">
        <v>8828</v>
      </c>
      <c r="BQ5679" s="1" t="s">
        <v>8311</v>
      </c>
      <c r="BR5679" s="1" t="s">
        <v>14936</v>
      </c>
      <c r="BS5679" s="1" t="s">
        <v>50</v>
      </c>
      <c r="BT5679" s="1" t="s">
        <v>15779</v>
      </c>
    </row>
    <row r="5680" spans="1:72" ht="13.5" customHeight="1">
      <c r="A5680" s="3" t="str">
        <f>HYPERLINK("http://kyu.snu.ac.kr/sdhj/index.jsp?type=hj/GK14605_00IH_0001_0098.jpg","1720_각북면_98")</f>
        <v>1720_각북면_98</v>
      </c>
      <c r="B5680" s="2">
        <v>1720</v>
      </c>
      <c r="C5680" s="2" t="s">
        <v>15711</v>
      </c>
      <c r="D5680" s="2" t="s">
        <v>15712</v>
      </c>
      <c r="E5680" s="2">
        <v>5679</v>
      </c>
      <c r="F5680" s="1">
        <v>24</v>
      </c>
      <c r="G5680" s="1" t="s">
        <v>8058</v>
      </c>
      <c r="H5680" s="1" t="s">
        <v>8497</v>
      </c>
      <c r="I5680" s="1">
        <v>6</v>
      </c>
      <c r="L5680" s="1">
        <v>4</v>
      </c>
      <c r="M5680" s="2" t="s">
        <v>18820</v>
      </c>
      <c r="N5680" s="2" t="s">
        <v>18821</v>
      </c>
      <c r="Q5680" s="1" t="s">
        <v>8181</v>
      </c>
      <c r="R5680" s="1" t="s">
        <v>8657</v>
      </c>
      <c r="T5680" s="1" t="s">
        <v>15624</v>
      </c>
      <c r="U5680" s="1" t="s">
        <v>385</v>
      </c>
      <c r="V5680" s="1" t="s">
        <v>15727</v>
      </c>
      <c r="W5680" s="1" t="s">
        <v>103</v>
      </c>
      <c r="X5680" s="1" t="s">
        <v>15645</v>
      </c>
      <c r="Y5680" s="1" t="s">
        <v>7281</v>
      </c>
      <c r="Z5680" s="1" t="s">
        <v>9349</v>
      </c>
      <c r="AC5680" s="1">
        <v>64</v>
      </c>
      <c r="AD5680" s="1" t="s">
        <v>105</v>
      </c>
      <c r="AE5680" s="1" t="s">
        <v>11518</v>
      </c>
      <c r="AJ5680" s="1" t="s">
        <v>17</v>
      </c>
      <c r="AK5680" s="1" t="s">
        <v>11718</v>
      </c>
      <c r="AL5680" s="1" t="s">
        <v>158</v>
      </c>
      <c r="AM5680" s="1" t="s">
        <v>11647</v>
      </c>
      <c r="AT5680" s="1" t="s">
        <v>88</v>
      </c>
      <c r="AU5680" s="1" t="s">
        <v>8828</v>
      </c>
      <c r="AV5680" s="1" t="s">
        <v>8182</v>
      </c>
      <c r="AW5680" s="1" t="s">
        <v>12006</v>
      </c>
      <c r="BG5680" s="1" t="s">
        <v>88</v>
      </c>
      <c r="BH5680" s="1" t="s">
        <v>8828</v>
      </c>
      <c r="BI5680" s="1" t="s">
        <v>3091</v>
      </c>
      <c r="BJ5680" s="1" t="s">
        <v>9880</v>
      </c>
      <c r="BK5680" s="1" t="s">
        <v>88</v>
      </c>
      <c r="BL5680" s="1" t="s">
        <v>8828</v>
      </c>
      <c r="BM5680" s="1" t="s">
        <v>8183</v>
      </c>
      <c r="BN5680" s="1" t="s">
        <v>13574</v>
      </c>
      <c r="BO5680" s="1" t="s">
        <v>88</v>
      </c>
      <c r="BP5680" s="1" t="s">
        <v>8828</v>
      </c>
      <c r="BQ5680" s="1" t="s">
        <v>8184</v>
      </c>
      <c r="BR5680" s="1" t="s">
        <v>15003</v>
      </c>
      <c r="BS5680" s="1" t="s">
        <v>50</v>
      </c>
      <c r="BT5680" s="1" t="s">
        <v>15665</v>
      </c>
    </row>
    <row r="5681" spans="1:72" ht="13.5" customHeight="1">
      <c r="A5681" s="3" t="str">
        <f>HYPERLINK("http://kyu.snu.ac.kr/sdhj/index.jsp?type=hj/GK14605_00IH_0001_0098.jpg","1720_각북면_98")</f>
        <v>1720_각북면_98</v>
      </c>
      <c r="B5681" s="2">
        <v>1720</v>
      </c>
      <c r="C5681" s="2" t="s">
        <v>16063</v>
      </c>
      <c r="D5681" s="2" t="s">
        <v>16064</v>
      </c>
      <c r="E5681" s="2">
        <v>5680</v>
      </c>
      <c r="F5681" s="1">
        <v>24</v>
      </c>
      <c r="G5681" s="1" t="s">
        <v>8058</v>
      </c>
      <c r="H5681" s="1" t="s">
        <v>8497</v>
      </c>
      <c r="I5681" s="1">
        <v>6</v>
      </c>
      <c r="L5681" s="1">
        <v>5</v>
      </c>
      <c r="M5681" s="2" t="s">
        <v>7441</v>
      </c>
      <c r="N5681" s="2" t="s">
        <v>14902</v>
      </c>
      <c r="O5681" s="1" t="s">
        <v>6</v>
      </c>
      <c r="P5681" s="1" t="s">
        <v>8656</v>
      </c>
      <c r="T5681" s="1" t="s">
        <v>15624</v>
      </c>
      <c r="U5681" s="1" t="s">
        <v>8185</v>
      </c>
      <c r="V5681" s="1" t="s">
        <v>8835</v>
      </c>
      <c r="W5681" s="1" t="s">
        <v>38</v>
      </c>
      <c r="X5681" s="1" t="s">
        <v>15655</v>
      </c>
      <c r="Y5681" s="1" t="s">
        <v>2073</v>
      </c>
      <c r="Z5681" s="1" t="s">
        <v>9348</v>
      </c>
      <c r="AC5681" s="1">
        <v>69</v>
      </c>
      <c r="AD5681" s="1" t="s">
        <v>258</v>
      </c>
      <c r="AE5681" s="1" t="s">
        <v>11526</v>
      </c>
      <c r="AJ5681" s="1" t="s">
        <v>17</v>
      </c>
      <c r="AK5681" s="1" t="s">
        <v>11718</v>
      </c>
      <c r="AL5681" s="1" t="s">
        <v>50</v>
      </c>
      <c r="AM5681" s="1" t="s">
        <v>15656</v>
      </c>
      <c r="AT5681" s="1" t="s">
        <v>88</v>
      </c>
      <c r="AU5681" s="1" t="s">
        <v>8828</v>
      </c>
      <c r="AV5681" s="1" t="s">
        <v>637</v>
      </c>
      <c r="AW5681" s="1" t="s">
        <v>9359</v>
      </c>
      <c r="BG5681" s="1" t="s">
        <v>88</v>
      </c>
      <c r="BH5681" s="1" t="s">
        <v>8828</v>
      </c>
      <c r="BI5681" s="1" t="s">
        <v>8143</v>
      </c>
      <c r="BJ5681" s="1" t="s">
        <v>13000</v>
      </c>
      <c r="BK5681" s="1" t="s">
        <v>88</v>
      </c>
      <c r="BL5681" s="1" t="s">
        <v>8828</v>
      </c>
      <c r="BM5681" s="1" t="s">
        <v>6217</v>
      </c>
      <c r="BN5681" s="1" t="s">
        <v>12608</v>
      </c>
      <c r="BO5681" s="1" t="s">
        <v>88</v>
      </c>
      <c r="BP5681" s="1" t="s">
        <v>8828</v>
      </c>
      <c r="BQ5681" s="1" t="s">
        <v>8080</v>
      </c>
      <c r="BR5681" s="1" t="s">
        <v>11808</v>
      </c>
      <c r="BS5681" s="1" t="s">
        <v>118</v>
      </c>
      <c r="BT5681" s="1" t="s">
        <v>11738</v>
      </c>
    </row>
    <row r="5682" spans="1:72" ht="13.5" customHeight="1">
      <c r="A5682" s="3" t="str">
        <f>HYPERLINK("http://kyu.snu.ac.kr/sdhj/index.jsp?type=hj/GK14605_00IH_0001_0098.jpg","1720_각북면_98")</f>
        <v>1720_각북면_98</v>
      </c>
      <c r="B5682" s="2">
        <v>1720</v>
      </c>
      <c r="C5682" s="2" t="s">
        <v>15752</v>
      </c>
      <c r="D5682" s="2" t="s">
        <v>15753</v>
      </c>
      <c r="E5682" s="2">
        <v>5681</v>
      </c>
      <c r="F5682" s="1">
        <v>24</v>
      </c>
      <c r="G5682" s="1" t="s">
        <v>8058</v>
      </c>
      <c r="H5682" s="1" t="s">
        <v>8497</v>
      </c>
      <c r="I5682" s="1">
        <v>6</v>
      </c>
      <c r="L5682" s="1">
        <v>6</v>
      </c>
      <c r="M5682" s="2" t="s">
        <v>18822</v>
      </c>
      <c r="N5682" s="2" t="s">
        <v>18823</v>
      </c>
      <c r="T5682" s="1" t="s">
        <v>15624</v>
      </c>
      <c r="U5682" s="1" t="s">
        <v>242</v>
      </c>
      <c r="V5682" s="1" t="s">
        <v>8824</v>
      </c>
      <c r="W5682" s="1" t="s">
        <v>245</v>
      </c>
      <c r="X5682" s="1" t="s">
        <v>9269</v>
      </c>
      <c r="Y5682" s="1" t="s">
        <v>786</v>
      </c>
      <c r="Z5682" s="1" t="s">
        <v>9347</v>
      </c>
      <c r="AC5682" s="1">
        <v>24</v>
      </c>
      <c r="AD5682" s="1" t="s">
        <v>132</v>
      </c>
      <c r="AE5682" s="1" t="s">
        <v>11536</v>
      </c>
      <c r="AJ5682" s="1" t="s">
        <v>17</v>
      </c>
      <c r="AK5682" s="1" t="s">
        <v>11718</v>
      </c>
      <c r="AL5682" s="1" t="s">
        <v>158</v>
      </c>
      <c r="AM5682" s="1" t="s">
        <v>11647</v>
      </c>
      <c r="AT5682" s="1" t="s">
        <v>88</v>
      </c>
      <c r="AU5682" s="1" t="s">
        <v>8828</v>
      </c>
      <c r="AV5682" s="1" t="s">
        <v>6593</v>
      </c>
      <c r="AW5682" s="1" t="s">
        <v>9404</v>
      </c>
      <c r="BG5682" s="1" t="s">
        <v>88</v>
      </c>
      <c r="BH5682" s="1" t="s">
        <v>8828</v>
      </c>
      <c r="BI5682" s="1" t="s">
        <v>1671</v>
      </c>
      <c r="BJ5682" s="1" t="s">
        <v>9383</v>
      </c>
      <c r="BK5682" s="1" t="s">
        <v>88</v>
      </c>
      <c r="BL5682" s="1" t="s">
        <v>8828</v>
      </c>
      <c r="BM5682" s="1" t="s">
        <v>2621</v>
      </c>
      <c r="BN5682" s="1" t="s">
        <v>12043</v>
      </c>
      <c r="BO5682" s="1" t="s">
        <v>48</v>
      </c>
      <c r="BP5682" s="1" t="s">
        <v>8899</v>
      </c>
      <c r="BQ5682" s="1" t="s">
        <v>8067</v>
      </c>
      <c r="BR5682" s="1" t="s">
        <v>14016</v>
      </c>
      <c r="BS5682" s="1" t="s">
        <v>96</v>
      </c>
      <c r="BT5682" s="1" t="s">
        <v>11726</v>
      </c>
    </row>
    <row r="5683" spans="1:72" ht="13.5" customHeight="1">
      <c r="A5683" s="3" t="str">
        <f>HYPERLINK("http://kyu.snu.ac.kr/sdhj/index.jsp?type=hj/GK14605_00IH_0001_0098.jpg","1720_각북면_98")</f>
        <v>1720_각북면_98</v>
      </c>
      <c r="B5683" s="2">
        <v>1720</v>
      </c>
      <c r="C5683" s="2" t="s">
        <v>15932</v>
      </c>
      <c r="D5683" s="2" t="s">
        <v>15933</v>
      </c>
      <c r="E5683" s="2">
        <v>5682</v>
      </c>
      <c r="F5683" s="1">
        <v>24</v>
      </c>
      <c r="G5683" s="1" t="s">
        <v>8058</v>
      </c>
      <c r="H5683" s="1" t="s">
        <v>8497</v>
      </c>
      <c r="I5683" s="1">
        <v>6</v>
      </c>
      <c r="L5683" s="1">
        <v>6</v>
      </c>
      <c r="M5683" s="2" t="s">
        <v>18822</v>
      </c>
      <c r="N5683" s="2" t="s">
        <v>18823</v>
      </c>
      <c r="S5683" s="1" t="s">
        <v>51</v>
      </c>
      <c r="T5683" s="1" t="s">
        <v>1413</v>
      </c>
      <c r="W5683" s="1" t="s">
        <v>128</v>
      </c>
      <c r="X5683" s="1" t="s">
        <v>9270</v>
      </c>
      <c r="Y5683" s="1" t="s">
        <v>53</v>
      </c>
      <c r="Z5683" s="1" t="s">
        <v>9315</v>
      </c>
      <c r="AC5683" s="1">
        <v>28</v>
      </c>
      <c r="AD5683" s="1" t="s">
        <v>95</v>
      </c>
      <c r="AE5683" s="1" t="s">
        <v>11539</v>
      </c>
      <c r="AT5683" s="1" t="s">
        <v>573</v>
      </c>
      <c r="AU5683" s="1" t="s">
        <v>8905</v>
      </c>
      <c r="AV5683" s="1" t="s">
        <v>6363</v>
      </c>
      <c r="AW5683" s="1" t="s">
        <v>10048</v>
      </c>
      <c r="BG5683" s="1" t="s">
        <v>573</v>
      </c>
      <c r="BH5683" s="1" t="s">
        <v>8905</v>
      </c>
      <c r="BI5683" s="1" t="s">
        <v>3359</v>
      </c>
      <c r="BJ5683" s="1" t="s">
        <v>10237</v>
      </c>
      <c r="BK5683" s="1" t="s">
        <v>573</v>
      </c>
      <c r="BL5683" s="1" t="s">
        <v>8905</v>
      </c>
      <c r="BM5683" s="1" t="s">
        <v>8403</v>
      </c>
      <c r="BN5683" s="1" t="s">
        <v>13102</v>
      </c>
      <c r="BO5683" s="1" t="s">
        <v>48</v>
      </c>
      <c r="BP5683" s="1" t="s">
        <v>8899</v>
      </c>
      <c r="BQ5683" s="1" t="s">
        <v>18968</v>
      </c>
      <c r="BR5683" s="1" t="s">
        <v>17413</v>
      </c>
      <c r="BS5683" s="1" t="s">
        <v>158</v>
      </c>
      <c r="BT5683" s="1" t="s">
        <v>11647</v>
      </c>
    </row>
    <row r="5684" spans="1:72" ht="13.5" customHeight="1">
      <c r="A5684" s="3" t="str">
        <f>HYPERLINK("http://kyu.snu.ac.kr/sdhj/index.jsp?type=hj/GK14605_00IH_0001_0098.jpg","1720_각북면_98")</f>
        <v>1720_각북면_98</v>
      </c>
      <c r="B5684" s="2">
        <v>1720</v>
      </c>
      <c r="C5684" s="2" t="s">
        <v>15637</v>
      </c>
      <c r="D5684" s="2" t="s">
        <v>15638</v>
      </c>
      <c r="E5684" s="2">
        <v>5683</v>
      </c>
      <c r="F5684" s="1">
        <v>24</v>
      </c>
      <c r="G5684" s="1" t="s">
        <v>8058</v>
      </c>
      <c r="H5684" s="1" t="s">
        <v>8497</v>
      </c>
      <c r="I5684" s="1">
        <v>6</v>
      </c>
      <c r="L5684" s="1">
        <v>6</v>
      </c>
      <c r="M5684" s="2" t="s">
        <v>18822</v>
      </c>
      <c r="N5684" s="2" t="s">
        <v>18823</v>
      </c>
      <c r="S5684" s="1" t="s">
        <v>226</v>
      </c>
      <c r="T5684" s="1" t="s">
        <v>8709</v>
      </c>
      <c r="Y5684" s="1" t="s">
        <v>53</v>
      </c>
      <c r="Z5684" s="1" t="s">
        <v>9315</v>
      </c>
      <c r="AC5684" s="1">
        <v>1</v>
      </c>
      <c r="AD5684" s="1" t="s">
        <v>107</v>
      </c>
      <c r="AE5684" s="1" t="s">
        <v>11521</v>
      </c>
      <c r="AF5684" s="1" t="s">
        <v>135</v>
      </c>
      <c r="AG5684" s="1" t="s">
        <v>11569</v>
      </c>
    </row>
    <row r="5685" spans="1:72" ht="13.5" customHeight="1">
      <c r="A5685" s="3" t="str">
        <f>HYPERLINK("http://kyu.snu.ac.kr/sdhj/index.jsp?type=hj/GK14605_00IH_0001_0098.jpg","1720_각북면_98")</f>
        <v>1720_각북면_98</v>
      </c>
      <c r="B5685" s="2">
        <v>1720</v>
      </c>
      <c r="C5685" s="2" t="s">
        <v>15637</v>
      </c>
      <c r="D5685" s="2" t="s">
        <v>15638</v>
      </c>
      <c r="E5685" s="2">
        <v>5684</v>
      </c>
      <c r="F5685" s="1">
        <v>25</v>
      </c>
      <c r="G5685" s="1" t="s">
        <v>8186</v>
      </c>
      <c r="H5685" s="1" t="s">
        <v>8496</v>
      </c>
      <c r="I5685" s="1">
        <v>1</v>
      </c>
      <c r="J5685" s="1" t="s">
        <v>8187</v>
      </c>
      <c r="K5685" s="1" t="s">
        <v>15552</v>
      </c>
      <c r="L5685" s="1">
        <v>1</v>
      </c>
      <c r="M5685" s="2" t="s">
        <v>8187</v>
      </c>
      <c r="N5685" s="2" t="s">
        <v>15552</v>
      </c>
      <c r="T5685" s="1" t="s">
        <v>15624</v>
      </c>
      <c r="U5685" s="1" t="s">
        <v>112</v>
      </c>
      <c r="V5685" s="1" t="s">
        <v>8827</v>
      </c>
      <c r="W5685" s="1" t="s">
        <v>103</v>
      </c>
      <c r="X5685" s="1" t="s">
        <v>15728</v>
      </c>
      <c r="Y5685" s="1" t="s">
        <v>8188</v>
      </c>
      <c r="Z5685" s="1" t="s">
        <v>9346</v>
      </c>
      <c r="AC5685" s="1">
        <v>73</v>
      </c>
      <c r="AD5685" s="1" t="s">
        <v>229</v>
      </c>
      <c r="AE5685" s="1" t="s">
        <v>11524</v>
      </c>
      <c r="AJ5685" s="1" t="s">
        <v>17</v>
      </c>
      <c r="AK5685" s="1" t="s">
        <v>11718</v>
      </c>
      <c r="AL5685" s="1" t="s">
        <v>803</v>
      </c>
      <c r="AM5685" s="1" t="s">
        <v>11722</v>
      </c>
      <c r="AT5685" s="1" t="s">
        <v>112</v>
      </c>
      <c r="AU5685" s="1" t="s">
        <v>8827</v>
      </c>
      <c r="AV5685" s="1" t="s">
        <v>6343</v>
      </c>
      <c r="AW5685" s="1" t="s">
        <v>10194</v>
      </c>
      <c r="BG5685" s="1" t="s">
        <v>112</v>
      </c>
      <c r="BH5685" s="1" t="s">
        <v>8827</v>
      </c>
      <c r="BI5685" s="1" t="s">
        <v>8122</v>
      </c>
      <c r="BJ5685" s="1" t="s">
        <v>10971</v>
      </c>
      <c r="BK5685" s="1" t="s">
        <v>112</v>
      </c>
      <c r="BL5685" s="1" t="s">
        <v>8827</v>
      </c>
      <c r="BM5685" s="1" t="s">
        <v>8189</v>
      </c>
      <c r="BN5685" s="1" t="s">
        <v>9574</v>
      </c>
      <c r="BO5685" s="1" t="s">
        <v>44</v>
      </c>
      <c r="BP5685" s="1" t="s">
        <v>8875</v>
      </c>
      <c r="BQ5685" s="1" t="s">
        <v>8190</v>
      </c>
      <c r="BR5685" s="1" t="s">
        <v>14014</v>
      </c>
      <c r="BS5685" s="1" t="s">
        <v>149</v>
      </c>
      <c r="BT5685" s="1" t="s">
        <v>11728</v>
      </c>
    </row>
    <row r="5686" spans="1:72" ht="13.5" customHeight="1">
      <c r="A5686" s="3" t="str">
        <f>HYPERLINK("http://kyu.snu.ac.kr/sdhj/index.jsp?type=hj/GK14605_00IH_0001_0098.jpg","1720_각북면_98")</f>
        <v>1720_각북면_98</v>
      </c>
      <c r="B5686" s="2">
        <v>1720</v>
      </c>
      <c r="C5686" s="2" t="s">
        <v>15674</v>
      </c>
      <c r="D5686" s="2" t="s">
        <v>15675</v>
      </c>
      <c r="E5686" s="2">
        <v>5685</v>
      </c>
      <c r="F5686" s="1">
        <v>25</v>
      </c>
      <c r="G5686" s="1" t="s">
        <v>8186</v>
      </c>
      <c r="H5686" s="1" t="s">
        <v>8496</v>
      </c>
      <c r="I5686" s="1">
        <v>1</v>
      </c>
      <c r="L5686" s="1">
        <v>1</v>
      </c>
      <c r="M5686" s="2" t="s">
        <v>8187</v>
      </c>
      <c r="N5686" s="2" t="s">
        <v>15552</v>
      </c>
      <c r="S5686" s="1" t="s">
        <v>190</v>
      </c>
      <c r="T5686" s="1" t="s">
        <v>8713</v>
      </c>
      <c r="U5686" s="1" t="s">
        <v>2628</v>
      </c>
      <c r="V5686" s="1" t="s">
        <v>8834</v>
      </c>
      <c r="Y5686" s="1" t="s">
        <v>8191</v>
      </c>
      <c r="Z5686" s="1" t="s">
        <v>9345</v>
      </c>
      <c r="AC5686" s="1">
        <v>38</v>
      </c>
      <c r="AD5686" s="1" t="s">
        <v>316</v>
      </c>
      <c r="AE5686" s="1" t="s">
        <v>11519</v>
      </c>
    </row>
    <row r="5687" spans="1:72" ht="13.5" customHeight="1">
      <c r="A5687" s="3" t="str">
        <f>HYPERLINK("http://kyu.snu.ac.kr/sdhj/index.jsp?type=hj/GK14605_00IH_0001_0098.jpg","1720_각북면_98")</f>
        <v>1720_각북면_98</v>
      </c>
      <c r="B5687" s="2">
        <v>1720</v>
      </c>
      <c r="C5687" s="2" t="s">
        <v>15627</v>
      </c>
      <c r="D5687" s="2" t="s">
        <v>15628</v>
      </c>
      <c r="E5687" s="2">
        <v>5686</v>
      </c>
      <c r="F5687" s="1">
        <v>25</v>
      </c>
      <c r="G5687" s="1" t="s">
        <v>8186</v>
      </c>
      <c r="H5687" s="1" t="s">
        <v>8496</v>
      </c>
      <c r="I5687" s="1">
        <v>1</v>
      </c>
      <c r="L5687" s="1">
        <v>1</v>
      </c>
      <c r="M5687" s="2" t="s">
        <v>8187</v>
      </c>
      <c r="N5687" s="2" t="s">
        <v>15552</v>
      </c>
      <c r="S5687" s="1" t="s">
        <v>133</v>
      </c>
      <c r="T5687" s="1" t="s">
        <v>8712</v>
      </c>
      <c r="W5687" s="1" t="s">
        <v>245</v>
      </c>
      <c r="X5687" s="1" t="s">
        <v>9269</v>
      </c>
      <c r="Y5687" s="1" t="s">
        <v>53</v>
      </c>
      <c r="Z5687" s="1" t="s">
        <v>9315</v>
      </c>
      <c r="AC5687" s="1">
        <v>36</v>
      </c>
      <c r="AD5687" s="1" t="s">
        <v>341</v>
      </c>
      <c r="AE5687" s="1" t="s">
        <v>11544</v>
      </c>
    </row>
    <row r="5688" spans="1:72" ht="13.5" customHeight="1">
      <c r="A5688" s="3" t="str">
        <f>HYPERLINK("http://kyu.snu.ac.kr/sdhj/index.jsp?type=hj/GK14605_00IH_0001_0098.jpg","1720_각북면_98")</f>
        <v>1720_각북면_98</v>
      </c>
      <c r="B5688" s="2">
        <v>1720</v>
      </c>
      <c r="C5688" s="2" t="s">
        <v>15627</v>
      </c>
      <c r="D5688" s="2" t="s">
        <v>15628</v>
      </c>
      <c r="E5688" s="2">
        <v>5687</v>
      </c>
      <c r="F5688" s="1">
        <v>25</v>
      </c>
      <c r="G5688" s="1" t="s">
        <v>8186</v>
      </c>
      <c r="H5688" s="1" t="s">
        <v>8496</v>
      </c>
      <c r="I5688" s="1">
        <v>1</v>
      </c>
      <c r="L5688" s="1">
        <v>1</v>
      </c>
      <c r="M5688" s="2" t="s">
        <v>8187</v>
      </c>
      <c r="N5688" s="2" t="s">
        <v>15552</v>
      </c>
      <c r="S5688" s="1" t="s">
        <v>68</v>
      </c>
      <c r="T5688" s="1" t="s">
        <v>8708</v>
      </c>
      <c r="Y5688" s="1" t="s">
        <v>53</v>
      </c>
      <c r="Z5688" s="1" t="s">
        <v>9315</v>
      </c>
      <c r="AC5688" s="1">
        <v>7</v>
      </c>
      <c r="AD5688" s="1" t="s">
        <v>454</v>
      </c>
      <c r="AE5688" s="1" t="s">
        <v>11543</v>
      </c>
    </row>
    <row r="5689" spans="1:72" ht="13.5" customHeight="1">
      <c r="A5689" s="3" t="str">
        <f>HYPERLINK("http://kyu.snu.ac.kr/sdhj/index.jsp?type=hj/GK14605_00IH_0001_0098.jpg","1720_각북면_98")</f>
        <v>1720_각북면_98</v>
      </c>
      <c r="B5689" s="2">
        <v>1720</v>
      </c>
      <c r="C5689" s="2" t="s">
        <v>15627</v>
      </c>
      <c r="D5689" s="2" t="s">
        <v>15628</v>
      </c>
      <c r="E5689" s="2">
        <v>5688</v>
      </c>
      <c r="F5689" s="1">
        <v>25</v>
      </c>
      <c r="G5689" s="1" t="s">
        <v>8186</v>
      </c>
      <c r="H5689" s="1" t="s">
        <v>8496</v>
      </c>
      <c r="I5689" s="1">
        <v>1</v>
      </c>
      <c r="L5689" s="1">
        <v>1</v>
      </c>
      <c r="M5689" s="2" t="s">
        <v>8187</v>
      </c>
      <c r="N5689" s="2" t="s">
        <v>15552</v>
      </c>
      <c r="S5689" s="1" t="s">
        <v>71</v>
      </c>
      <c r="T5689" s="1" t="s">
        <v>8710</v>
      </c>
      <c r="U5689" s="1" t="s">
        <v>112</v>
      </c>
      <c r="V5689" s="1" t="s">
        <v>8827</v>
      </c>
      <c r="Y5689" s="1" t="s">
        <v>8192</v>
      </c>
      <c r="Z5689" s="1" t="s">
        <v>9344</v>
      </c>
      <c r="AC5689" s="1">
        <v>13</v>
      </c>
      <c r="AD5689" s="1" t="s">
        <v>229</v>
      </c>
      <c r="AE5689" s="1" t="s">
        <v>11524</v>
      </c>
      <c r="AG5689" s="1" t="s">
        <v>17679</v>
      </c>
    </row>
    <row r="5690" spans="1:72" ht="13.5" customHeight="1">
      <c r="A5690" s="3" t="str">
        <f>HYPERLINK("http://kyu.snu.ac.kr/sdhj/index.jsp?type=hj/GK14605_00IH_0001_0098.jpg","1720_각북면_98")</f>
        <v>1720_각북면_98</v>
      </c>
      <c r="B5690" s="2">
        <v>1720</v>
      </c>
      <c r="C5690" s="2" t="s">
        <v>15722</v>
      </c>
      <c r="D5690" s="2" t="s">
        <v>15723</v>
      </c>
      <c r="E5690" s="2">
        <v>5689</v>
      </c>
      <c r="F5690" s="1">
        <v>25</v>
      </c>
      <c r="G5690" s="1" t="s">
        <v>8186</v>
      </c>
      <c r="H5690" s="1" t="s">
        <v>8496</v>
      </c>
      <c r="I5690" s="1">
        <v>1</v>
      </c>
      <c r="L5690" s="1">
        <v>1</v>
      </c>
      <c r="M5690" s="2" t="s">
        <v>8187</v>
      </c>
      <c r="N5690" s="2" t="s">
        <v>15552</v>
      </c>
      <c r="S5690" s="1" t="s">
        <v>356</v>
      </c>
      <c r="T5690" s="1" t="s">
        <v>8717</v>
      </c>
      <c r="Y5690" s="1" t="s">
        <v>53</v>
      </c>
      <c r="Z5690" s="1" t="s">
        <v>9315</v>
      </c>
      <c r="AC5690" s="1">
        <v>1</v>
      </c>
      <c r="AD5690" s="1" t="s">
        <v>107</v>
      </c>
      <c r="AE5690" s="1" t="s">
        <v>11521</v>
      </c>
      <c r="AF5690" s="1" t="s">
        <v>15470</v>
      </c>
      <c r="AG5690" s="1" t="s">
        <v>17680</v>
      </c>
    </row>
    <row r="5691" spans="1:72" ht="13.5" customHeight="1">
      <c r="A5691" s="3" t="str">
        <f>HYPERLINK("http://kyu.snu.ac.kr/sdhj/index.jsp?type=hj/GK14605_00IH_0001_0098.jpg","1720_각북면_98")</f>
        <v>1720_각북면_98</v>
      </c>
      <c r="B5691" s="2">
        <v>1720</v>
      </c>
      <c r="C5691" s="2" t="s">
        <v>15722</v>
      </c>
      <c r="D5691" s="2" t="s">
        <v>15723</v>
      </c>
      <c r="E5691" s="2">
        <v>5690</v>
      </c>
      <c r="F5691" s="1">
        <v>25</v>
      </c>
      <c r="G5691" s="1" t="s">
        <v>8186</v>
      </c>
      <c r="H5691" s="1" t="s">
        <v>8496</v>
      </c>
      <c r="I5691" s="1">
        <v>1</v>
      </c>
      <c r="L5691" s="1">
        <v>2</v>
      </c>
      <c r="M5691" s="2" t="s">
        <v>18824</v>
      </c>
      <c r="N5691" s="2" t="s">
        <v>18825</v>
      </c>
      <c r="T5691" s="1" t="s">
        <v>17681</v>
      </c>
      <c r="U5691" s="1" t="s">
        <v>112</v>
      </c>
      <c r="V5691" s="1" t="s">
        <v>8827</v>
      </c>
      <c r="W5691" s="1" t="s">
        <v>103</v>
      </c>
      <c r="X5691" s="1" t="s">
        <v>15728</v>
      </c>
      <c r="Y5691" s="1" t="s">
        <v>3285</v>
      </c>
      <c r="Z5691" s="1" t="s">
        <v>9343</v>
      </c>
      <c r="AC5691" s="1">
        <v>80</v>
      </c>
      <c r="AD5691" s="1" t="s">
        <v>134</v>
      </c>
      <c r="AE5691" s="1" t="s">
        <v>11542</v>
      </c>
      <c r="AJ5691" s="1" t="s">
        <v>17</v>
      </c>
      <c r="AK5691" s="1" t="s">
        <v>11718</v>
      </c>
      <c r="AL5691" s="1" t="s">
        <v>803</v>
      </c>
      <c r="AM5691" s="1" t="s">
        <v>11722</v>
      </c>
      <c r="AT5691" s="1" t="s">
        <v>112</v>
      </c>
      <c r="AU5691" s="1" t="s">
        <v>8827</v>
      </c>
      <c r="AV5691" s="1" t="s">
        <v>6343</v>
      </c>
      <c r="AW5691" s="1" t="s">
        <v>10194</v>
      </c>
      <c r="BG5691" s="1" t="s">
        <v>112</v>
      </c>
      <c r="BH5691" s="1" t="s">
        <v>8827</v>
      </c>
      <c r="BI5691" s="1" t="s">
        <v>8122</v>
      </c>
      <c r="BJ5691" s="1" t="s">
        <v>10971</v>
      </c>
      <c r="BK5691" s="1" t="s">
        <v>112</v>
      </c>
      <c r="BL5691" s="1" t="s">
        <v>8827</v>
      </c>
      <c r="BM5691" s="1" t="s">
        <v>8189</v>
      </c>
      <c r="BN5691" s="1" t="s">
        <v>9574</v>
      </c>
      <c r="BO5691" s="1" t="s">
        <v>44</v>
      </c>
      <c r="BP5691" s="1" t="s">
        <v>8875</v>
      </c>
      <c r="BQ5691" s="1" t="s">
        <v>8193</v>
      </c>
      <c r="BR5691" s="1" t="s">
        <v>14014</v>
      </c>
      <c r="BS5691" s="1" t="s">
        <v>8194</v>
      </c>
      <c r="BT5691" s="1" t="s">
        <v>11728</v>
      </c>
    </row>
    <row r="5692" spans="1:72" ht="13.5" customHeight="1">
      <c r="A5692" s="3" t="str">
        <f>HYPERLINK("http://kyu.snu.ac.kr/sdhj/index.jsp?type=hj/GK14605_00IH_0001_0098.jpg","1720_각북면_98")</f>
        <v>1720_각북면_98</v>
      </c>
      <c r="B5692" s="2">
        <v>1720</v>
      </c>
      <c r="C5692" s="2" t="s">
        <v>15674</v>
      </c>
      <c r="D5692" s="2" t="s">
        <v>15675</v>
      </c>
      <c r="E5692" s="2">
        <v>5691</v>
      </c>
      <c r="F5692" s="1">
        <v>25</v>
      </c>
      <c r="G5692" s="1" t="s">
        <v>8186</v>
      </c>
      <c r="H5692" s="1" t="s">
        <v>8496</v>
      </c>
      <c r="I5692" s="1">
        <v>1</v>
      </c>
      <c r="L5692" s="1">
        <v>2</v>
      </c>
      <c r="M5692" s="2" t="s">
        <v>18824</v>
      </c>
      <c r="N5692" s="2" t="s">
        <v>18825</v>
      </c>
      <c r="S5692" s="1" t="s">
        <v>51</v>
      </c>
      <c r="T5692" s="1" t="s">
        <v>1413</v>
      </c>
      <c r="W5692" s="1" t="s">
        <v>103</v>
      </c>
      <c r="X5692" s="1" t="s">
        <v>16518</v>
      </c>
      <c r="Y5692" s="1" t="s">
        <v>53</v>
      </c>
      <c r="Z5692" s="1" t="s">
        <v>9315</v>
      </c>
      <c r="AF5692" s="1" t="s">
        <v>67</v>
      </c>
      <c r="AG5692" s="1" t="s">
        <v>9286</v>
      </c>
    </row>
    <row r="5693" spans="1:72" ht="13.5" customHeight="1">
      <c r="A5693" s="3" t="str">
        <f>HYPERLINK("http://kyu.snu.ac.kr/sdhj/index.jsp?type=hj/GK14605_00IH_0001_0098.jpg","1720_각북면_98")</f>
        <v>1720_각북면_98</v>
      </c>
      <c r="B5693" s="2">
        <v>1720</v>
      </c>
      <c r="C5693" s="2" t="s">
        <v>15674</v>
      </c>
      <c r="D5693" s="2" t="s">
        <v>15675</v>
      </c>
      <c r="E5693" s="2">
        <v>5692</v>
      </c>
      <c r="F5693" s="1">
        <v>25</v>
      </c>
      <c r="G5693" s="1" t="s">
        <v>8186</v>
      </c>
      <c r="H5693" s="1" t="s">
        <v>8496</v>
      </c>
      <c r="I5693" s="1">
        <v>1</v>
      </c>
      <c r="L5693" s="1">
        <v>2</v>
      </c>
      <c r="M5693" s="2" t="s">
        <v>18824</v>
      </c>
      <c r="N5693" s="2" t="s">
        <v>18825</v>
      </c>
      <c r="S5693" s="1" t="s">
        <v>190</v>
      </c>
      <c r="T5693" s="1" t="s">
        <v>8713</v>
      </c>
      <c r="U5693" s="1" t="s">
        <v>112</v>
      </c>
      <c r="V5693" s="1" t="s">
        <v>8827</v>
      </c>
      <c r="Y5693" s="1" t="s">
        <v>8195</v>
      </c>
      <c r="Z5693" s="1" t="s">
        <v>9342</v>
      </c>
      <c r="AC5693" s="1">
        <v>43</v>
      </c>
      <c r="AD5693" s="1" t="s">
        <v>424</v>
      </c>
      <c r="AE5693" s="1" t="s">
        <v>11538</v>
      </c>
    </row>
    <row r="5694" spans="1:72" ht="13.5" customHeight="1">
      <c r="A5694" s="3" t="str">
        <f>HYPERLINK("http://kyu.snu.ac.kr/sdhj/index.jsp?type=hj/GK14605_00IH_0001_0098.jpg","1720_각북면_98")</f>
        <v>1720_각북면_98</v>
      </c>
      <c r="B5694" s="2">
        <v>1720</v>
      </c>
      <c r="C5694" s="2" t="s">
        <v>15722</v>
      </c>
      <c r="D5694" s="2" t="s">
        <v>15723</v>
      </c>
      <c r="E5694" s="2">
        <v>5693</v>
      </c>
      <c r="F5694" s="1">
        <v>25</v>
      </c>
      <c r="G5694" s="1" t="s">
        <v>8186</v>
      </c>
      <c r="H5694" s="1" t="s">
        <v>8496</v>
      </c>
      <c r="I5694" s="1">
        <v>1</v>
      </c>
      <c r="L5694" s="1">
        <v>2</v>
      </c>
      <c r="M5694" s="2" t="s">
        <v>18824</v>
      </c>
      <c r="N5694" s="2" t="s">
        <v>18825</v>
      </c>
      <c r="S5694" s="1" t="s">
        <v>133</v>
      </c>
      <c r="T5694" s="1" t="s">
        <v>8712</v>
      </c>
      <c r="W5694" s="1" t="s">
        <v>38</v>
      </c>
      <c r="X5694" s="1" t="s">
        <v>17269</v>
      </c>
      <c r="Y5694" s="1" t="s">
        <v>53</v>
      </c>
      <c r="Z5694" s="1" t="s">
        <v>9315</v>
      </c>
      <c r="AC5694" s="1">
        <v>31</v>
      </c>
      <c r="AD5694" s="1" t="s">
        <v>445</v>
      </c>
      <c r="AE5694" s="1" t="s">
        <v>11541</v>
      </c>
    </row>
    <row r="5695" spans="1:72" ht="13.5" customHeight="1">
      <c r="A5695" s="3" t="str">
        <f>HYPERLINK("http://kyu.snu.ac.kr/sdhj/index.jsp?type=hj/GK14605_00IH_0001_0098.jpg","1720_각북면_98")</f>
        <v>1720_각북면_98</v>
      </c>
      <c r="B5695" s="2">
        <v>1720</v>
      </c>
      <c r="C5695" s="2" t="s">
        <v>15722</v>
      </c>
      <c r="D5695" s="2" t="s">
        <v>15723</v>
      </c>
      <c r="E5695" s="2">
        <v>5694</v>
      </c>
      <c r="F5695" s="1">
        <v>25</v>
      </c>
      <c r="G5695" s="1" t="s">
        <v>8186</v>
      </c>
      <c r="H5695" s="1" t="s">
        <v>8496</v>
      </c>
      <c r="I5695" s="1">
        <v>1</v>
      </c>
      <c r="L5695" s="1">
        <v>2</v>
      </c>
      <c r="M5695" s="2" t="s">
        <v>18824</v>
      </c>
      <c r="N5695" s="2" t="s">
        <v>18825</v>
      </c>
      <c r="S5695" s="1" t="s">
        <v>68</v>
      </c>
      <c r="T5695" s="1" t="s">
        <v>8708</v>
      </c>
      <c r="Y5695" s="1" t="s">
        <v>8196</v>
      </c>
      <c r="Z5695" s="1" t="s">
        <v>9341</v>
      </c>
      <c r="AC5695" s="1">
        <v>8</v>
      </c>
      <c r="AD5695" s="1" t="s">
        <v>76</v>
      </c>
      <c r="AE5695" s="1" t="s">
        <v>11537</v>
      </c>
    </row>
    <row r="5696" spans="1:72" ht="13.5" customHeight="1">
      <c r="A5696" s="3" t="str">
        <f>HYPERLINK("http://kyu.snu.ac.kr/sdhj/index.jsp?type=hj/GK14605_00IH_0001_0098.jpg","1720_각북면_98")</f>
        <v>1720_각북면_98</v>
      </c>
      <c r="B5696" s="2">
        <v>1720</v>
      </c>
      <c r="C5696" s="2" t="s">
        <v>15722</v>
      </c>
      <c r="D5696" s="2" t="s">
        <v>15723</v>
      </c>
      <c r="E5696" s="2">
        <v>5695</v>
      </c>
      <c r="F5696" s="1">
        <v>25</v>
      </c>
      <c r="G5696" s="1" t="s">
        <v>8186</v>
      </c>
      <c r="H5696" s="1" t="s">
        <v>8496</v>
      </c>
      <c r="I5696" s="1">
        <v>1</v>
      </c>
      <c r="L5696" s="1">
        <v>2</v>
      </c>
      <c r="M5696" s="2" t="s">
        <v>18824</v>
      </c>
      <c r="N5696" s="2" t="s">
        <v>18825</v>
      </c>
      <c r="S5696" s="1" t="s">
        <v>356</v>
      </c>
      <c r="T5696" s="1" t="s">
        <v>8717</v>
      </c>
      <c r="Y5696" s="1" t="s">
        <v>53</v>
      </c>
      <c r="Z5696" s="1" t="s">
        <v>9315</v>
      </c>
      <c r="AC5696" s="1">
        <v>5</v>
      </c>
      <c r="AD5696" s="1" t="s">
        <v>249</v>
      </c>
      <c r="AE5696" s="1" t="s">
        <v>11523</v>
      </c>
      <c r="AG5696" s="1" t="s">
        <v>17679</v>
      </c>
    </row>
    <row r="5697" spans="1:72" ht="13.5" customHeight="1">
      <c r="A5697" s="3" t="str">
        <f>HYPERLINK("http://kyu.snu.ac.kr/sdhj/index.jsp?type=hj/GK14605_00IH_0001_0098.jpg","1720_각북면_98")</f>
        <v>1720_각북면_98</v>
      </c>
      <c r="B5697" s="2">
        <v>1720</v>
      </c>
      <c r="C5697" s="2" t="s">
        <v>15722</v>
      </c>
      <c r="D5697" s="2" t="s">
        <v>15723</v>
      </c>
      <c r="E5697" s="2">
        <v>5696</v>
      </c>
      <c r="F5697" s="1">
        <v>25</v>
      </c>
      <c r="G5697" s="1" t="s">
        <v>8186</v>
      </c>
      <c r="H5697" s="1" t="s">
        <v>8496</v>
      </c>
      <c r="I5697" s="1">
        <v>1</v>
      </c>
      <c r="L5697" s="1">
        <v>2</v>
      </c>
      <c r="M5697" s="2" t="s">
        <v>18824</v>
      </c>
      <c r="N5697" s="2" t="s">
        <v>18825</v>
      </c>
      <c r="S5697" s="1" t="s">
        <v>356</v>
      </c>
      <c r="T5697" s="1" t="s">
        <v>8717</v>
      </c>
      <c r="Y5697" s="1" t="s">
        <v>53</v>
      </c>
      <c r="Z5697" s="1" t="s">
        <v>9315</v>
      </c>
      <c r="AC5697" s="1">
        <v>1</v>
      </c>
      <c r="AD5697" s="1" t="s">
        <v>107</v>
      </c>
      <c r="AE5697" s="1" t="s">
        <v>11521</v>
      </c>
      <c r="AF5697" s="1" t="s">
        <v>15470</v>
      </c>
      <c r="AG5697" s="1" t="s">
        <v>17680</v>
      </c>
    </row>
    <row r="5698" spans="1:72" ht="13.5" customHeight="1">
      <c r="A5698" s="3" t="str">
        <f>HYPERLINK("http://kyu.snu.ac.kr/sdhj/index.jsp?type=hj/GK14605_00IH_0001_0098.jpg","1720_각북면_98")</f>
        <v>1720_각북면_98</v>
      </c>
      <c r="B5698" s="2">
        <v>1720</v>
      </c>
      <c r="C5698" s="2" t="s">
        <v>15722</v>
      </c>
      <c r="D5698" s="2" t="s">
        <v>15723</v>
      </c>
      <c r="E5698" s="2">
        <v>5697</v>
      </c>
      <c r="F5698" s="1">
        <v>25</v>
      </c>
      <c r="G5698" s="1" t="s">
        <v>8186</v>
      </c>
      <c r="H5698" s="1" t="s">
        <v>8496</v>
      </c>
      <c r="I5698" s="1">
        <v>1</v>
      </c>
      <c r="L5698" s="1">
        <v>2</v>
      </c>
      <c r="M5698" s="2" t="s">
        <v>18824</v>
      </c>
      <c r="N5698" s="2" t="s">
        <v>18825</v>
      </c>
      <c r="T5698" s="1" t="s">
        <v>16004</v>
      </c>
      <c r="U5698" s="1" t="s">
        <v>266</v>
      </c>
      <c r="V5698" s="1" t="s">
        <v>8830</v>
      </c>
      <c r="Y5698" s="1" t="s">
        <v>2526</v>
      </c>
      <c r="Z5698" s="1" t="s">
        <v>9340</v>
      </c>
      <c r="AF5698" s="1" t="s">
        <v>67</v>
      </c>
      <c r="AG5698" s="1" t="s">
        <v>9286</v>
      </c>
    </row>
    <row r="5699" spans="1:72" ht="13.5" customHeight="1">
      <c r="A5699" s="3" t="str">
        <f>HYPERLINK("http://kyu.snu.ac.kr/sdhj/index.jsp?type=hj/GK14605_00IH_0001_0098.jpg","1720_각북면_98")</f>
        <v>1720_각북면_98</v>
      </c>
      <c r="B5699" s="2">
        <v>1720</v>
      </c>
      <c r="C5699" s="2" t="s">
        <v>15722</v>
      </c>
      <c r="D5699" s="2" t="s">
        <v>15723</v>
      </c>
      <c r="E5699" s="2">
        <v>5698</v>
      </c>
      <c r="F5699" s="1">
        <v>25</v>
      </c>
      <c r="G5699" s="1" t="s">
        <v>8186</v>
      </c>
      <c r="H5699" s="1" t="s">
        <v>8496</v>
      </c>
      <c r="I5699" s="1">
        <v>1</v>
      </c>
      <c r="L5699" s="1">
        <v>2</v>
      </c>
      <c r="M5699" s="2" t="s">
        <v>18824</v>
      </c>
      <c r="N5699" s="2" t="s">
        <v>18825</v>
      </c>
      <c r="T5699" s="1" t="s">
        <v>16004</v>
      </c>
      <c r="U5699" s="1" t="s">
        <v>2802</v>
      </c>
      <c r="V5699" s="1" t="s">
        <v>8833</v>
      </c>
      <c r="Y5699" s="1" t="s">
        <v>7623</v>
      </c>
      <c r="Z5699" s="1" t="s">
        <v>9335</v>
      </c>
      <c r="AC5699" s="1">
        <v>60</v>
      </c>
      <c r="AD5699" s="1" t="s">
        <v>173</v>
      </c>
      <c r="AE5699" s="1" t="s">
        <v>11533</v>
      </c>
      <c r="AF5699" s="1" t="s">
        <v>135</v>
      </c>
      <c r="AG5699" s="1" t="s">
        <v>11569</v>
      </c>
    </row>
    <row r="5700" spans="1:72" ht="13.5" customHeight="1">
      <c r="A5700" s="3" t="str">
        <f>HYPERLINK("http://kyu.snu.ac.kr/sdhj/index.jsp?type=hj/GK14605_00IH_0001_0098.jpg","1720_각북면_98")</f>
        <v>1720_각북면_98</v>
      </c>
      <c r="B5700" s="2">
        <v>1720</v>
      </c>
      <c r="C5700" s="2" t="s">
        <v>16374</v>
      </c>
      <c r="D5700" s="2" t="s">
        <v>16375</v>
      </c>
      <c r="E5700" s="2">
        <v>5699</v>
      </c>
      <c r="F5700" s="1">
        <v>25</v>
      </c>
      <c r="G5700" s="1" t="s">
        <v>8186</v>
      </c>
      <c r="H5700" s="1" t="s">
        <v>8496</v>
      </c>
      <c r="I5700" s="1">
        <v>1</v>
      </c>
      <c r="L5700" s="1">
        <v>3</v>
      </c>
      <c r="M5700" s="2" t="s">
        <v>18826</v>
      </c>
      <c r="N5700" s="2" t="s">
        <v>18827</v>
      </c>
      <c r="T5700" s="1" t="s">
        <v>17147</v>
      </c>
      <c r="U5700" s="1" t="s">
        <v>1687</v>
      </c>
      <c r="V5700" s="1" t="s">
        <v>15517</v>
      </c>
      <c r="W5700" s="1" t="s">
        <v>220</v>
      </c>
      <c r="X5700" s="1" t="s">
        <v>8720</v>
      </c>
      <c r="Y5700" s="1" t="s">
        <v>4217</v>
      </c>
      <c r="Z5700" s="1" t="s">
        <v>9339</v>
      </c>
      <c r="AC5700" s="1">
        <v>54</v>
      </c>
      <c r="AD5700" s="1" t="s">
        <v>804</v>
      </c>
      <c r="AE5700" s="1" t="s">
        <v>11540</v>
      </c>
      <c r="AJ5700" s="1" t="s">
        <v>17</v>
      </c>
      <c r="AK5700" s="1" t="s">
        <v>11718</v>
      </c>
      <c r="AL5700" s="1" t="s">
        <v>96</v>
      </c>
      <c r="AM5700" s="1" t="s">
        <v>11726</v>
      </c>
      <c r="AT5700" s="1" t="s">
        <v>88</v>
      </c>
      <c r="AU5700" s="1" t="s">
        <v>8828</v>
      </c>
      <c r="AV5700" s="1" t="s">
        <v>6639</v>
      </c>
      <c r="AW5700" s="1" t="s">
        <v>12000</v>
      </c>
      <c r="BG5700" s="1" t="s">
        <v>88</v>
      </c>
      <c r="BH5700" s="1" t="s">
        <v>8828</v>
      </c>
      <c r="BI5700" s="1" t="s">
        <v>480</v>
      </c>
      <c r="BJ5700" s="1" t="s">
        <v>12579</v>
      </c>
      <c r="BK5700" s="1" t="s">
        <v>88</v>
      </c>
      <c r="BL5700" s="1" t="s">
        <v>8828</v>
      </c>
      <c r="BM5700" s="1" t="s">
        <v>223</v>
      </c>
      <c r="BN5700" s="1" t="s">
        <v>17682</v>
      </c>
      <c r="BO5700" s="1" t="s">
        <v>88</v>
      </c>
      <c r="BP5700" s="1" t="s">
        <v>8828</v>
      </c>
      <c r="BQ5700" s="1" t="s">
        <v>8197</v>
      </c>
      <c r="BR5700" s="1" t="s">
        <v>14930</v>
      </c>
      <c r="BS5700" s="1" t="s">
        <v>50</v>
      </c>
      <c r="BT5700" s="1" t="s">
        <v>16280</v>
      </c>
    </row>
    <row r="5701" spans="1:72" ht="13.5" customHeight="1">
      <c r="A5701" s="3" t="str">
        <f>HYPERLINK("http://kyu.snu.ac.kr/sdhj/index.jsp?type=hj/GK14605_00IH_0001_0098.jpg","1720_각북면_98")</f>
        <v>1720_각북면_98</v>
      </c>
      <c r="B5701" s="2">
        <v>1720</v>
      </c>
      <c r="C5701" s="2" t="s">
        <v>15695</v>
      </c>
      <c r="D5701" s="2" t="s">
        <v>15696</v>
      </c>
      <c r="E5701" s="2">
        <v>5700</v>
      </c>
      <c r="F5701" s="1">
        <v>25</v>
      </c>
      <c r="G5701" s="1" t="s">
        <v>8186</v>
      </c>
      <c r="H5701" s="1" t="s">
        <v>8496</v>
      </c>
      <c r="I5701" s="1">
        <v>1</v>
      </c>
      <c r="L5701" s="1">
        <v>3</v>
      </c>
      <c r="M5701" s="2" t="s">
        <v>18826</v>
      </c>
      <c r="N5701" s="2" t="s">
        <v>18827</v>
      </c>
      <c r="S5701" s="1" t="s">
        <v>51</v>
      </c>
      <c r="T5701" s="1" t="s">
        <v>1413</v>
      </c>
      <c r="W5701" s="1" t="s">
        <v>38</v>
      </c>
      <c r="X5701" s="1" t="s">
        <v>16354</v>
      </c>
      <c r="Y5701" s="1" t="s">
        <v>53</v>
      </c>
      <c r="Z5701" s="1" t="s">
        <v>9315</v>
      </c>
      <c r="AC5701" s="1">
        <v>41</v>
      </c>
      <c r="AD5701" s="1" t="s">
        <v>211</v>
      </c>
      <c r="AE5701" s="1" t="s">
        <v>10681</v>
      </c>
      <c r="AJ5701" s="1" t="s">
        <v>17</v>
      </c>
      <c r="AK5701" s="1" t="s">
        <v>11718</v>
      </c>
      <c r="AL5701" s="1" t="s">
        <v>50</v>
      </c>
      <c r="AM5701" s="1" t="s">
        <v>16280</v>
      </c>
      <c r="AT5701" s="1" t="s">
        <v>88</v>
      </c>
      <c r="AU5701" s="1" t="s">
        <v>8828</v>
      </c>
      <c r="AV5701" s="1" t="s">
        <v>5329</v>
      </c>
      <c r="AW5701" s="1" t="s">
        <v>12005</v>
      </c>
      <c r="BG5701" s="1" t="s">
        <v>88</v>
      </c>
      <c r="BH5701" s="1" t="s">
        <v>8828</v>
      </c>
      <c r="BI5701" s="1" t="s">
        <v>4192</v>
      </c>
      <c r="BJ5701" s="1" t="s">
        <v>10573</v>
      </c>
      <c r="BK5701" s="1" t="s">
        <v>88</v>
      </c>
      <c r="BL5701" s="1" t="s">
        <v>8828</v>
      </c>
      <c r="BM5701" s="1" t="s">
        <v>108</v>
      </c>
      <c r="BN5701" s="1" t="s">
        <v>13573</v>
      </c>
      <c r="BO5701" s="1" t="s">
        <v>88</v>
      </c>
      <c r="BP5701" s="1" t="s">
        <v>8828</v>
      </c>
      <c r="BQ5701" s="1" t="s">
        <v>8198</v>
      </c>
      <c r="BR5701" s="1" t="s">
        <v>15013</v>
      </c>
      <c r="BS5701" s="1" t="s">
        <v>41</v>
      </c>
      <c r="BT5701" s="1" t="s">
        <v>11660</v>
      </c>
    </row>
    <row r="5702" spans="1:72" ht="13.5" customHeight="1">
      <c r="A5702" s="3" t="str">
        <f>HYPERLINK("http://kyu.snu.ac.kr/sdhj/index.jsp?type=hj/GK14605_00IH_0001_0098.jpg","1720_각북면_98")</f>
        <v>1720_각북면_98</v>
      </c>
      <c r="B5702" s="2">
        <v>1720</v>
      </c>
      <c r="C5702" s="2" t="s">
        <v>15832</v>
      </c>
      <c r="D5702" s="2" t="s">
        <v>15833</v>
      </c>
      <c r="E5702" s="2">
        <v>5701</v>
      </c>
      <c r="F5702" s="1">
        <v>25</v>
      </c>
      <c r="G5702" s="1" t="s">
        <v>8186</v>
      </c>
      <c r="H5702" s="1" t="s">
        <v>8496</v>
      </c>
      <c r="I5702" s="1">
        <v>1</v>
      </c>
      <c r="L5702" s="1">
        <v>3</v>
      </c>
      <c r="M5702" s="2" t="s">
        <v>18826</v>
      </c>
      <c r="N5702" s="2" t="s">
        <v>18827</v>
      </c>
      <c r="S5702" s="1" t="s">
        <v>68</v>
      </c>
      <c r="T5702" s="1" t="s">
        <v>8708</v>
      </c>
      <c r="Y5702" s="1" t="s">
        <v>53</v>
      </c>
      <c r="Z5702" s="1" t="s">
        <v>9315</v>
      </c>
      <c r="AC5702" s="1">
        <v>11</v>
      </c>
      <c r="AD5702" s="1" t="s">
        <v>70</v>
      </c>
      <c r="AE5702" s="1" t="s">
        <v>11531</v>
      </c>
    </row>
    <row r="5703" spans="1:72" ht="13.5" customHeight="1">
      <c r="A5703" s="3" t="str">
        <f>HYPERLINK("http://kyu.snu.ac.kr/sdhj/index.jsp?type=hj/GK14605_00IH_0001_0098.jpg","1720_각북면_98")</f>
        <v>1720_각북면_98</v>
      </c>
      <c r="B5703" s="2">
        <v>1720</v>
      </c>
      <c r="C5703" s="2" t="s">
        <v>15832</v>
      </c>
      <c r="D5703" s="2" t="s">
        <v>15833</v>
      </c>
      <c r="E5703" s="2">
        <v>5702</v>
      </c>
      <c r="F5703" s="1">
        <v>25</v>
      </c>
      <c r="G5703" s="1" t="s">
        <v>8186</v>
      </c>
      <c r="H5703" s="1" t="s">
        <v>8496</v>
      </c>
      <c r="I5703" s="1">
        <v>1</v>
      </c>
      <c r="L5703" s="1">
        <v>3</v>
      </c>
      <c r="M5703" s="2" t="s">
        <v>18826</v>
      </c>
      <c r="N5703" s="2" t="s">
        <v>18827</v>
      </c>
      <c r="S5703" s="1" t="s">
        <v>68</v>
      </c>
      <c r="T5703" s="1" t="s">
        <v>8708</v>
      </c>
      <c r="Y5703" s="1" t="s">
        <v>53</v>
      </c>
      <c r="Z5703" s="1" t="s">
        <v>9315</v>
      </c>
      <c r="AC5703" s="1">
        <v>8</v>
      </c>
      <c r="AD5703" s="1" t="s">
        <v>76</v>
      </c>
      <c r="AE5703" s="1" t="s">
        <v>11537</v>
      </c>
    </row>
    <row r="5704" spans="1:72" ht="13.5" customHeight="1">
      <c r="A5704" s="3" t="str">
        <f>HYPERLINK("http://kyu.snu.ac.kr/sdhj/index.jsp?type=hj/GK14605_00IH_0001_0098.jpg","1720_각북면_98")</f>
        <v>1720_각북면_98</v>
      </c>
      <c r="B5704" s="2">
        <v>1720</v>
      </c>
      <c r="C5704" s="2" t="s">
        <v>15832</v>
      </c>
      <c r="D5704" s="2" t="s">
        <v>15833</v>
      </c>
      <c r="E5704" s="2">
        <v>5703</v>
      </c>
      <c r="F5704" s="1">
        <v>25</v>
      </c>
      <c r="G5704" s="1" t="s">
        <v>8186</v>
      </c>
      <c r="H5704" s="1" t="s">
        <v>8496</v>
      </c>
      <c r="I5704" s="1">
        <v>1</v>
      </c>
      <c r="L5704" s="1">
        <v>3</v>
      </c>
      <c r="M5704" s="2" t="s">
        <v>18826</v>
      </c>
      <c r="N5704" s="2" t="s">
        <v>18827</v>
      </c>
      <c r="S5704" s="1" t="s">
        <v>68</v>
      </c>
      <c r="T5704" s="1" t="s">
        <v>8708</v>
      </c>
      <c r="Y5704" s="1" t="s">
        <v>53</v>
      </c>
      <c r="Z5704" s="1" t="s">
        <v>9315</v>
      </c>
      <c r="AF5704" s="1" t="s">
        <v>67</v>
      </c>
      <c r="AG5704" s="1" t="s">
        <v>9286</v>
      </c>
    </row>
    <row r="5705" spans="1:72" ht="13.5" customHeight="1">
      <c r="A5705" s="3" t="str">
        <f>HYPERLINK("http://kyu.snu.ac.kr/sdhj/index.jsp?type=hj/GK14605_00IH_0001_0098.jpg","1720_각북면_98")</f>
        <v>1720_각북면_98</v>
      </c>
      <c r="B5705" s="2">
        <v>1720</v>
      </c>
      <c r="C5705" s="2" t="s">
        <v>15832</v>
      </c>
      <c r="D5705" s="2" t="s">
        <v>15833</v>
      </c>
      <c r="E5705" s="2">
        <v>5704</v>
      </c>
      <c r="F5705" s="1">
        <v>25</v>
      </c>
      <c r="G5705" s="1" t="s">
        <v>8186</v>
      </c>
      <c r="H5705" s="1" t="s">
        <v>8496</v>
      </c>
      <c r="I5705" s="1">
        <v>1</v>
      </c>
      <c r="L5705" s="1">
        <v>3</v>
      </c>
      <c r="M5705" s="2" t="s">
        <v>18826</v>
      </c>
      <c r="N5705" s="2" t="s">
        <v>18827</v>
      </c>
      <c r="S5705" s="1" t="s">
        <v>68</v>
      </c>
      <c r="T5705" s="1" t="s">
        <v>8708</v>
      </c>
      <c r="Y5705" s="1" t="s">
        <v>53</v>
      </c>
      <c r="Z5705" s="1" t="s">
        <v>9315</v>
      </c>
      <c r="AC5705" s="1">
        <v>1</v>
      </c>
      <c r="AD5705" s="1" t="s">
        <v>107</v>
      </c>
      <c r="AE5705" s="1" t="s">
        <v>11521</v>
      </c>
      <c r="AG5705" s="1" t="s">
        <v>17683</v>
      </c>
    </row>
    <row r="5706" spans="1:72" ht="13.5" customHeight="1">
      <c r="A5706" s="3" t="str">
        <f>HYPERLINK("http://kyu.snu.ac.kr/sdhj/index.jsp?type=hj/GK14605_00IH_0001_0098.jpg","1720_각북면_98")</f>
        <v>1720_각북면_98</v>
      </c>
      <c r="B5706" s="2">
        <v>1720</v>
      </c>
      <c r="C5706" s="2" t="s">
        <v>15832</v>
      </c>
      <c r="D5706" s="2" t="s">
        <v>15833</v>
      </c>
      <c r="E5706" s="2">
        <v>5705</v>
      </c>
      <c r="F5706" s="1">
        <v>25</v>
      </c>
      <c r="G5706" s="1" t="s">
        <v>8186</v>
      </c>
      <c r="H5706" s="1" t="s">
        <v>8496</v>
      </c>
      <c r="I5706" s="1">
        <v>1</v>
      </c>
      <c r="L5706" s="1">
        <v>3</v>
      </c>
      <c r="M5706" s="2" t="s">
        <v>18826</v>
      </c>
      <c r="N5706" s="2" t="s">
        <v>18827</v>
      </c>
      <c r="T5706" s="1" t="s">
        <v>17684</v>
      </c>
      <c r="U5706" s="1" t="s">
        <v>2802</v>
      </c>
      <c r="V5706" s="1" t="s">
        <v>8833</v>
      </c>
      <c r="Y5706" s="1" t="s">
        <v>7429</v>
      </c>
      <c r="Z5706" s="1" t="s">
        <v>9338</v>
      </c>
      <c r="AC5706" s="1">
        <v>28</v>
      </c>
      <c r="AD5706" s="1" t="s">
        <v>95</v>
      </c>
      <c r="AE5706" s="1" t="s">
        <v>11539</v>
      </c>
      <c r="AF5706" s="1" t="s">
        <v>15470</v>
      </c>
      <c r="AG5706" s="1" t="s">
        <v>17144</v>
      </c>
    </row>
    <row r="5707" spans="1:72" ht="13.5" customHeight="1">
      <c r="A5707" s="3" t="str">
        <f>HYPERLINK("http://kyu.snu.ac.kr/sdhj/index.jsp?type=hj/GK14605_00IH_0001_0098.jpg","1720_각북면_98")</f>
        <v>1720_각북면_98</v>
      </c>
      <c r="B5707" s="2">
        <v>1720</v>
      </c>
      <c r="C5707" s="2" t="s">
        <v>16374</v>
      </c>
      <c r="D5707" s="2" t="s">
        <v>16375</v>
      </c>
      <c r="E5707" s="2">
        <v>5706</v>
      </c>
      <c r="F5707" s="1">
        <v>25</v>
      </c>
      <c r="G5707" s="1" t="s">
        <v>8186</v>
      </c>
      <c r="H5707" s="1" t="s">
        <v>8496</v>
      </c>
      <c r="I5707" s="1">
        <v>1</v>
      </c>
      <c r="L5707" s="1">
        <v>4</v>
      </c>
      <c r="M5707" s="2" t="s">
        <v>18828</v>
      </c>
      <c r="N5707" s="2" t="s">
        <v>18829</v>
      </c>
      <c r="T5707" s="1" t="s">
        <v>17147</v>
      </c>
      <c r="U5707" s="1" t="s">
        <v>8199</v>
      </c>
      <c r="V5707" s="1" t="s">
        <v>8832</v>
      </c>
      <c r="W5707" s="1" t="s">
        <v>103</v>
      </c>
      <c r="X5707" s="1" t="s">
        <v>16886</v>
      </c>
      <c r="Y5707" s="1" t="s">
        <v>8200</v>
      </c>
      <c r="Z5707" s="1" t="s">
        <v>9337</v>
      </c>
      <c r="AC5707" s="1">
        <v>48</v>
      </c>
      <c r="AD5707" s="1" t="s">
        <v>244</v>
      </c>
      <c r="AE5707" s="1" t="s">
        <v>9717</v>
      </c>
      <c r="AJ5707" s="1" t="s">
        <v>17</v>
      </c>
      <c r="AK5707" s="1" t="s">
        <v>11718</v>
      </c>
      <c r="AL5707" s="1" t="s">
        <v>803</v>
      </c>
      <c r="AM5707" s="1" t="s">
        <v>11722</v>
      </c>
      <c r="AT5707" s="1" t="s">
        <v>112</v>
      </c>
      <c r="AU5707" s="1" t="s">
        <v>8827</v>
      </c>
      <c r="AV5707" s="1" t="s">
        <v>8188</v>
      </c>
      <c r="AW5707" s="1" t="s">
        <v>9346</v>
      </c>
      <c r="BG5707" s="1" t="s">
        <v>112</v>
      </c>
      <c r="BH5707" s="1" t="s">
        <v>8827</v>
      </c>
      <c r="BI5707" s="1" t="s">
        <v>6343</v>
      </c>
      <c r="BJ5707" s="1" t="s">
        <v>10194</v>
      </c>
      <c r="BK5707" s="1" t="s">
        <v>112</v>
      </c>
      <c r="BL5707" s="1" t="s">
        <v>8827</v>
      </c>
      <c r="BM5707" s="1" t="s">
        <v>8122</v>
      </c>
      <c r="BN5707" s="1" t="s">
        <v>10971</v>
      </c>
      <c r="BO5707" s="1" t="s">
        <v>44</v>
      </c>
      <c r="BP5707" s="1" t="s">
        <v>8875</v>
      </c>
      <c r="BQ5707" s="1" t="s">
        <v>8201</v>
      </c>
      <c r="BR5707" s="1" t="s">
        <v>14982</v>
      </c>
      <c r="BS5707" s="1" t="s">
        <v>41</v>
      </c>
      <c r="BT5707" s="1" t="s">
        <v>11660</v>
      </c>
    </row>
    <row r="5708" spans="1:72" ht="13.5" customHeight="1">
      <c r="A5708" s="3" t="str">
        <f>HYPERLINK("http://kyu.snu.ac.kr/sdhj/index.jsp?type=hj/GK14605_00IH_0001_0098.jpg","1720_각북면_98")</f>
        <v>1720_각북면_98</v>
      </c>
      <c r="B5708" s="2">
        <v>1720</v>
      </c>
      <c r="C5708" s="2" t="s">
        <v>15832</v>
      </c>
      <c r="D5708" s="2" t="s">
        <v>15833</v>
      </c>
      <c r="E5708" s="2">
        <v>5707</v>
      </c>
      <c r="F5708" s="1">
        <v>25</v>
      </c>
      <c r="G5708" s="1" t="s">
        <v>8186</v>
      </c>
      <c r="H5708" s="1" t="s">
        <v>8496</v>
      </c>
      <c r="I5708" s="1">
        <v>1</v>
      </c>
      <c r="L5708" s="1">
        <v>4</v>
      </c>
      <c r="M5708" s="2" t="s">
        <v>18828</v>
      </c>
      <c r="N5708" s="2" t="s">
        <v>18829</v>
      </c>
      <c r="S5708" s="1" t="s">
        <v>51</v>
      </c>
      <c r="T5708" s="1" t="s">
        <v>1413</v>
      </c>
      <c r="Y5708" s="1" t="s">
        <v>53</v>
      </c>
      <c r="Z5708" s="1" t="s">
        <v>9315</v>
      </c>
      <c r="AF5708" s="1" t="s">
        <v>67</v>
      </c>
      <c r="AG5708" s="1" t="s">
        <v>9286</v>
      </c>
    </row>
    <row r="5709" spans="1:72" ht="13.5" customHeight="1">
      <c r="A5709" s="3" t="str">
        <f>HYPERLINK("http://kyu.snu.ac.kr/sdhj/index.jsp?type=hj/GK14605_00IH_0001_0098.jpg","1720_각북면_98")</f>
        <v>1720_각북면_98</v>
      </c>
      <c r="B5709" s="2">
        <v>1720</v>
      </c>
      <c r="C5709" s="2" t="s">
        <v>15832</v>
      </c>
      <c r="D5709" s="2" t="s">
        <v>15833</v>
      </c>
      <c r="E5709" s="2">
        <v>5708</v>
      </c>
      <c r="F5709" s="1">
        <v>25</v>
      </c>
      <c r="G5709" s="1" t="s">
        <v>8186</v>
      </c>
      <c r="H5709" s="1" t="s">
        <v>8496</v>
      </c>
      <c r="I5709" s="1">
        <v>1</v>
      </c>
      <c r="L5709" s="1">
        <v>4</v>
      </c>
      <c r="M5709" s="2" t="s">
        <v>18828</v>
      </c>
      <c r="N5709" s="2" t="s">
        <v>18829</v>
      </c>
      <c r="S5709" s="1" t="s">
        <v>547</v>
      </c>
      <c r="T5709" s="1" t="s">
        <v>8718</v>
      </c>
      <c r="W5709" s="1" t="s">
        <v>103</v>
      </c>
      <c r="X5709" s="1" t="s">
        <v>15998</v>
      </c>
      <c r="Y5709" s="1" t="s">
        <v>53</v>
      </c>
      <c r="Z5709" s="1" t="s">
        <v>9315</v>
      </c>
      <c r="AC5709" s="1">
        <v>39</v>
      </c>
      <c r="AD5709" s="1" t="s">
        <v>119</v>
      </c>
      <c r="AE5709" s="1" t="s">
        <v>9334</v>
      </c>
      <c r="AJ5709" s="1" t="s">
        <v>17</v>
      </c>
      <c r="AK5709" s="1" t="s">
        <v>11718</v>
      </c>
      <c r="AL5709" s="1" t="s">
        <v>41</v>
      </c>
      <c r="AM5709" s="1" t="s">
        <v>11660</v>
      </c>
      <c r="AT5709" s="1" t="s">
        <v>44</v>
      </c>
      <c r="AU5709" s="1" t="s">
        <v>8875</v>
      </c>
      <c r="AV5709" s="1" t="s">
        <v>8202</v>
      </c>
      <c r="AW5709" s="1" t="s">
        <v>10927</v>
      </c>
      <c r="BG5709" s="1" t="s">
        <v>48</v>
      </c>
      <c r="BH5709" s="1" t="s">
        <v>8899</v>
      </c>
      <c r="BI5709" s="1" t="s">
        <v>59</v>
      </c>
      <c r="BJ5709" s="1" t="s">
        <v>12630</v>
      </c>
      <c r="BK5709" s="1" t="s">
        <v>233</v>
      </c>
      <c r="BL5709" s="1" t="s">
        <v>8848</v>
      </c>
      <c r="BM5709" s="1" t="s">
        <v>1126</v>
      </c>
      <c r="BN5709" s="1" t="s">
        <v>9476</v>
      </c>
      <c r="BQ5709" s="1" t="s">
        <v>8203</v>
      </c>
      <c r="BR5709" s="1" t="s">
        <v>15213</v>
      </c>
      <c r="BS5709" s="1" t="s">
        <v>320</v>
      </c>
      <c r="BT5709" s="1" t="s">
        <v>11723</v>
      </c>
    </row>
    <row r="5710" spans="1:72" ht="13.5" customHeight="1">
      <c r="A5710" s="3" t="str">
        <f>HYPERLINK("http://kyu.snu.ac.kr/sdhj/index.jsp?type=hj/GK14605_00IH_0001_0098.jpg","1720_각북면_98")</f>
        <v>1720_각북면_98</v>
      </c>
      <c r="B5710" s="2">
        <v>1720</v>
      </c>
      <c r="C5710" s="2" t="s">
        <v>15798</v>
      </c>
      <c r="D5710" s="2" t="s">
        <v>15799</v>
      </c>
      <c r="E5710" s="2">
        <v>5709</v>
      </c>
      <c r="F5710" s="1">
        <v>25</v>
      </c>
      <c r="G5710" s="1" t="s">
        <v>8186</v>
      </c>
      <c r="H5710" s="1" t="s">
        <v>8496</v>
      </c>
      <c r="I5710" s="1">
        <v>1</v>
      </c>
      <c r="L5710" s="1">
        <v>4</v>
      </c>
      <c r="M5710" s="2" t="s">
        <v>18828</v>
      </c>
      <c r="N5710" s="2" t="s">
        <v>18829</v>
      </c>
      <c r="S5710" s="1" t="s">
        <v>226</v>
      </c>
      <c r="T5710" s="1" t="s">
        <v>8709</v>
      </c>
      <c r="Y5710" s="1" t="s">
        <v>53</v>
      </c>
      <c r="Z5710" s="1" t="s">
        <v>9315</v>
      </c>
      <c r="AC5710" s="1">
        <v>4</v>
      </c>
      <c r="AD5710" s="1" t="s">
        <v>105</v>
      </c>
      <c r="AE5710" s="1" t="s">
        <v>11518</v>
      </c>
    </row>
    <row r="5711" spans="1:72" ht="13.5" customHeight="1">
      <c r="A5711" s="3" t="str">
        <f>HYPERLINK("http://kyu.snu.ac.kr/sdhj/index.jsp?type=hj/GK14605_00IH_0001_0098.jpg","1720_각북면_98")</f>
        <v>1720_각북면_98</v>
      </c>
      <c r="B5711" s="2">
        <v>1720</v>
      </c>
      <c r="C5711" s="2" t="s">
        <v>15798</v>
      </c>
      <c r="D5711" s="2" t="s">
        <v>15799</v>
      </c>
      <c r="E5711" s="2">
        <v>5710</v>
      </c>
      <c r="F5711" s="1">
        <v>25</v>
      </c>
      <c r="G5711" s="1" t="s">
        <v>8186</v>
      </c>
      <c r="H5711" s="1" t="s">
        <v>8496</v>
      </c>
      <c r="I5711" s="1">
        <v>1</v>
      </c>
      <c r="L5711" s="1">
        <v>4</v>
      </c>
      <c r="M5711" s="2" t="s">
        <v>18828</v>
      </c>
      <c r="N5711" s="2" t="s">
        <v>18829</v>
      </c>
      <c r="S5711" s="1" t="s">
        <v>68</v>
      </c>
      <c r="T5711" s="1" t="s">
        <v>8708</v>
      </c>
      <c r="Y5711" s="1" t="s">
        <v>53</v>
      </c>
      <c r="Z5711" s="1" t="s">
        <v>9315</v>
      </c>
      <c r="AC5711" s="1">
        <v>1</v>
      </c>
      <c r="AD5711" s="1" t="s">
        <v>107</v>
      </c>
      <c r="AE5711" s="1" t="s">
        <v>11521</v>
      </c>
      <c r="AF5711" s="1" t="s">
        <v>135</v>
      </c>
      <c r="AG5711" s="1" t="s">
        <v>11569</v>
      </c>
    </row>
    <row r="5712" spans="1:72" ht="13.5" customHeight="1">
      <c r="A5712" s="3" t="str">
        <f>HYPERLINK("http://kyu.snu.ac.kr/sdhj/index.jsp?type=hj/GK14605_00IH_0001_0099.jpg","1720_각북면_99")</f>
        <v>1720_각북면_99</v>
      </c>
      <c r="B5712" s="2">
        <v>1720</v>
      </c>
      <c r="C5712" s="2" t="s">
        <v>15798</v>
      </c>
      <c r="D5712" s="2" t="s">
        <v>15799</v>
      </c>
      <c r="E5712" s="2">
        <v>5711</v>
      </c>
      <c r="F5712" s="1">
        <v>25</v>
      </c>
      <c r="G5712" s="1" t="s">
        <v>8186</v>
      </c>
      <c r="H5712" s="1" t="s">
        <v>8496</v>
      </c>
      <c r="I5712" s="1">
        <v>1</v>
      </c>
      <c r="L5712" s="1">
        <v>5</v>
      </c>
      <c r="M5712" s="2" t="s">
        <v>18830</v>
      </c>
      <c r="N5712" s="2" t="s">
        <v>18831</v>
      </c>
      <c r="T5712" s="1" t="s">
        <v>16181</v>
      </c>
      <c r="U5712" s="1" t="s">
        <v>898</v>
      </c>
      <c r="V5712" s="1" t="s">
        <v>8831</v>
      </c>
      <c r="W5712" s="1" t="s">
        <v>245</v>
      </c>
      <c r="X5712" s="1" t="s">
        <v>9269</v>
      </c>
      <c r="Y5712" s="1" t="s">
        <v>8204</v>
      </c>
      <c r="Z5712" s="1" t="s">
        <v>9336</v>
      </c>
      <c r="AC5712" s="1">
        <v>61</v>
      </c>
      <c r="AD5712" s="1" t="s">
        <v>107</v>
      </c>
      <c r="AE5712" s="1" t="s">
        <v>11521</v>
      </c>
      <c r="AJ5712" s="1" t="s">
        <v>17</v>
      </c>
      <c r="AK5712" s="1" t="s">
        <v>11718</v>
      </c>
      <c r="AL5712" s="1" t="s">
        <v>158</v>
      </c>
      <c r="AM5712" s="1" t="s">
        <v>11647</v>
      </c>
      <c r="AT5712" s="1" t="s">
        <v>88</v>
      </c>
      <c r="AU5712" s="1" t="s">
        <v>8828</v>
      </c>
      <c r="AV5712" s="1" t="s">
        <v>1154</v>
      </c>
      <c r="AW5712" s="1" t="s">
        <v>12002</v>
      </c>
      <c r="BG5712" s="1" t="s">
        <v>48</v>
      </c>
      <c r="BH5712" s="1" t="s">
        <v>8899</v>
      </c>
      <c r="BI5712" s="1" t="s">
        <v>426</v>
      </c>
      <c r="BJ5712" s="1" t="s">
        <v>12999</v>
      </c>
      <c r="BK5712" s="1" t="s">
        <v>8205</v>
      </c>
      <c r="BL5712" s="1" t="s">
        <v>13480</v>
      </c>
      <c r="BM5712" s="1" t="s">
        <v>1469</v>
      </c>
      <c r="BN5712" s="1" t="s">
        <v>9551</v>
      </c>
      <c r="BO5712" s="1" t="s">
        <v>48</v>
      </c>
      <c r="BP5712" s="1" t="s">
        <v>8899</v>
      </c>
      <c r="BQ5712" s="1" t="s">
        <v>8127</v>
      </c>
      <c r="BR5712" s="1" t="s">
        <v>14015</v>
      </c>
      <c r="BS5712" s="1" t="s">
        <v>118</v>
      </c>
      <c r="BT5712" s="1" t="s">
        <v>11738</v>
      </c>
    </row>
    <row r="5713" spans="1:72" ht="13.5" customHeight="1">
      <c r="A5713" s="3" t="str">
        <f>HYPERLINK("http://kyu.snu.ac.kr/sdhj/index.jsp?type=hj/GK14605_00IH_0001_0099.jpg","1720_각북면_99")</f>
        <v>1720_각북면_99</v>
      </c>
      <c r="B5713" s="2">
        <v>1720</v>
      </c>
      <c r="C5713" s="2" t="s">
        <v>15678</v>
      </c>
      <c r="D5713" s="2" t="s">
        <v>15679</v>
      </c>
      <c r="E5713" s="2">
        <v>5712</v>
      </c>
      <c r="F5713" s="1">
        <v>25</v>
      </c>
      <c r="G5713" s="1" t="s">
        <v>8186</v>
      </c>
      <c r="H5713" s="1" t="s">
        <v>8496</v>
      </c>
      <c r="I5713" s="1">
        <v>1</v>
      </c>
      <c r="L5713" s="1">
        <v>5</v>
      </c>
      <c r="M5713" s="2" t="s">
        <v>18830</v>
      </c>
      <c r="N5713" s="2" t="s">
        <v>18831</v>
      </c>
      <c r="S5713" s="1" t="s">
        <v>51</v>
      </c>
      <c r="T5713" s="1" t="s">
        <v>1413</v>
      </c>
      <c r="W5713" s="1" t="s">
        <v>103</v>
      </c>
      <c r="X5713" s="1" t="s">
        <v>17198</v>
      </c>
      <c r="Y5713" s="1" t="s">
        <v>53</v>
      </c>
      <c r="Z5713" s="1" t="s">
        <v>9315</v>
      </c>
      <c r="AC5713" s="1">
        <v>43</v>
      </c>
      <c r="AD5713" s="1" t="s">
        <v>424</v>
      </c>
      <c r="AE5713" s="1" t="s">
        <v>11538</v>
      </c>
      <c r="AJ5713" s="1" t="s">
        <v>17</v>
      </c>
      <c r="AK5713" s="1" t="s">
        <v>11718</v>
      </c>
      <c r="AL5713" s="1" t="s">
        <v>803</v>
      </c>
      <c r="AM5713" s="1" t="s">
        <v>11722</v>
      </c>
      <c r="AT5713" s="1" t="s">
        <v>3997</v>
      </c>
      <c r="AU5713" s="1" t="s">
        <v>8886</v>
      </c>
      <c r="AV5713" s="1" t="s">
        <v>3678</v>
      </c>
      <c r="AW5713" s="1" t="s">
        <v>9329</v>
      </c>
      <c r="BG5713" s="1" t="s">
        <v>48</v>
      </c>
      <c r="BH5713" s="1" t="s">
        <v>8899</v>
      </c>
      <c r="BI5713" s="1" t="s">
        <v>8206</v>
      </c>
      <c r="BJ5713" s="1" t="s">
        <v>12996</v>
      </c>
      <c r="BK5713" s="1" t="s">
        <v>48</v>
      </c>
      <c r="BL5713" s="1" t="s">
        <v>8899</v>
      </c>
      <c r="BM5713" s="1" t="s">
        <v>1114</v>
      </c>
      <c r="BN5713" s="1" t="s">
        <v>11658</v>
      </c>
      <c r="BO5713" s="1" t="s">
        <v>5367</v>
      </c>
      <c r="BP5713" s="1" t="s">
        <v>8885</v>
      </c>
      <c r="BQ5713" s="1" t="s">
        <v>4060</v>
      </c>
      <c r="BR5713" s="1" t="s">
        <v>9731</v>
      </c>
      <c r="BS5713" s="1" t="s">
        <v>118</v>
      </c>
      <c r="BT5713" s="1" t="s">
        <v>11738</v>
      </c>
    </row>
    <row r="5714" spans="1:72" ht="13.5" customHeight="1">
      <c r="A5714" s="3" t="str">
        <f>HYPERLINK("http://kyu.snu.ac.kr/sdhj/index.jsp?type=hj/GK14605_00IH_0001_0099.jpg","1720_각북면_99")</f>
        <v>1720_각북면_99</v>
      </c>
      <c r="B5714" s="2">
        <v>1720</v>
      </c>
      <c r="C5714" s="2" t="s">
        <v>15678</v>
      </c>
      <c r="D5714" s="2" t="s">
        <v>15679</v>
      </c>
      <c r="E5714" s="2">
        <v>5713</v>
      </c>
      <c r="F5714" s="1">
        <v>25</v>
      </c>
      <c r="G5714" s="1" t="s">
        <v>8186</v>
      </c>
      <c r="H5714" s="1" t="s">
        <v>8496</v>
      </c>
      <c r="I5714" s="1">
        <v>1</v>
      </c>
      <c r="L5714" s="1">
        <v>5</v>
      </c>
      <c r="M5714" s="2" t="s">
        <v>18830</v>
      </c>
      <c r="N5714" s="2" t="s">
        <v>18831</v>
      </c>
      <c r="S5714" s="1" t="s">
        <v>226</v>
      </c>
      <c r="T5714" s="1" t="s">
        <v>8709</v>
      </c>
      <c r="Y5714" s="1" t="s">
        <v>53</v>
      </c>
      <c r="Z5714" s="1" t="s">
        <v>9315</v>
      </c>
      <c r="AC5714" s="1">
        <v>11</v>
      </c>
      <c r="AD5714" s="1" t="s">
        <v>70</v>
      </c>
      <c r="AE5714" s="1" t="s">
        <v>11531</v>
      </c>
    </row>
    <row r="5715" spans="1:72" ht="13.5" customHeight="1">
      <c r="A5715" s="3" t="str">
        <f>HYPERLINK("http://kyu.snu.ac.kr/sdhj/index.jsp?type=hj/GK14605_00IH_0001_0099.jpg","1720_각북면_99")</f>
        <v>1720_각북면_99</v>
      </c>
      <c r="B5715" s="2">
        <v>1720</v>
      </c>
      <c r="C5715" s="2" t="s">
        <v>15678</v>
      </c>
      <c r="D5715" s="2" t="s">
        <v>15679</v>
      </c>
      <c r="E5715" s="2">
        <v>5714</v>
      </c>
      <c r="F5715" s="1">
        <v>25</v>
      </c>
      <c r="G5715" s="1" t="s">
        <v>8186</v>
      </c>
      <c r="H5715" s="1" t="s">
        <v>8496</v>
      </c>
      <c r="I5715" s="1">
        <v>1</v>
      </c>
      <c r="L5715" s="1">
        <v>5</v>
      </c>
      <c r="M5715" s="2" t="s">
        <v>18830</v>
      </c>
      <c r="N5715" s="2" t="s">
        <v>18831</v>
      </c>
      <c r="S5715" s="1" t="s">
        <v>356</v>
      </c>
      <c r="T5715" s="1" t="s">
        <v>8717</v>
      </c>
      <c r="Y5715" s="1" t="s">
        <v>53</v>
      </c>
      <c r="Z5715" s="1" t="s">
        <v>9315</v>
      </c>
      <c r="AC5715" s="1">
        <v>8</v>
      </c>
      <c r="AD5715" s="1" t="s">
        <v>76</v>
      </c>
      <c r="AE5715" s="1" t="s">
        <v>11537</v>
      </c>
    </row>
    <row r="5716" spans="1:72" ht="13.5" customHeight="1">
      <c r="A5716" s="3" t="str">
        <f>HYPERLINK("http://kyu.snu.ac.kr/sdhj/index.jsp?type=hj/GK14605_00IH_0001_0099.jpg","1720_각북면_99")</f>
        <v>1720_각북면_99</v>
      </c>
      <c r="B5716" s="2">
        <v>1720</v>
      </c>
      <c r="C5716" s="2" t="s">
        <v>15678</v>
      </c>
      <c r="D5716" s="2" t="s">
        <v>15679</v>
      </c>
      <c r="E5716" s="2">
        <v>5715</v>
      </c>
      <c r="F5716" s="1">
        <v>25</v>
      </c>
      <c r="G5716" s="1" t="s">
        <v>8186</v>
      </c>
      <c r="H5716" s="1" t="s">
        <v>8496</v>
      </c>
      <c r="I5716" s="1">
        <v>1</v>
      </c>
      <c r="L5716" s="1">
        <v>5</v>
      </c>
      <c r="M5716" s="2" t="s">
        <v>18830</v>
      </c>
      <c r="N5716" s="2" t="s">
        <v>18831</v>
      </c>
      <c r="S5716" s="1" t="s">
        <v>68</v>
      </c>
      <c r="T5716" s="1" t="s">
        <v>8708</v>
      </c>
      <c r="Y5716" s="1" t="s">
        <v>53</v>
      </c>
      <c r="Z5716" s="1" t="s">
        <v>9315</v>
      </c>
      <c r="AF5716" s="1" t="s">
        <v>67</v>
      </c>
      <c r="AG5716" s="1" t="s">
        <v>17210</v>
      </c>
    </row>
    <row r="5717" spans="1:72" ht="13.5" customHeight="1">
      <c r="A5717" s="3" t="str">
        <f>HYPERLINK("http://kyu.snu.ac.kr/sdhj/index.jsp?type=hj/GK14605_00IH_0001_0099.jpg","1720_각북면_99")</f>
        <v>1720_각북면_99</v>
      </c>
      <c r="B5717" s="2">
        <v>1720</v>
      </c>
      <c r="C5717" s="2" t="s">
        <v>15678</v>
      </c>
      <c r="D5717" s="2" t="s">
        <v>15679</v>
      </c>
      <c r="E5717" s="2">
        <v>5716</v>
      </c>
      <c r="F5717" s="1">
        <v>25</v>
      </c>
      <c r="G5717" s="1" t="s">
        <v>8186</v>
      </c>
      <c r="H5717" s="1" t="s">
        <v>8496</v>
      </c>
      <c r="I5717" s="1">
        <v>1</v>
      </c>
      <c r="L5717" s="1">
        <v>5</v>
      </c>
      <c r="M5717" s="2" t="s">
        <v>18830</v>
      </c>
      <c r="N5717" s="2" t="s">
        <v>18831</v>
      </c>
      <c r="S5717" s="1" t="s">
        <v>68</v>
      </c>
      <c r="T5717" s="1" t="s">
        <v>8708</v>
      </c>
      <c r="Y5717" s="1" t="s">
        <v>53</v>
      </c>
      <c r="Z5717" s="1" t="s">
        <v>9315</v>
      </c>
      <c r="AC5717" s="1">
        <v>1</v>
      </c>
      <c r="AD5717" s="1" t="s">
        <v>107</v>
      </c>
      <c r="AE5717" s="1" t="s">
        <v>11521</v>
      </c>
      <c r="AF5717" s="1" t="s">
        <v>15470</v>
      </c>
      <c r="AG5717" s="1" t="s">
        <v>17359</v>
      </c>
    </row>
    <row r="5718" spans="1:72" ht="13.5" customHeight="1">
      <c r="A5718" s="3" t="str">
        <f>HYPERLINK("http://kyu.snu.ac.kr/sdhj/index.jsp?type=hj/GK14605_00IH_0001_0099.jpg","1720_각북면_99")</f>
        <v>1720_각북면_99</v>
      </c>
      <c r="B5718" s="2">
        <v>1720</v>
      </c>
      <c r="C5718" s="2" t="s">
        <v>15678</v>
      </c>
      <c r="D5718" s="2" t="s">
        <v>15679</v>
      </c>
      <c r="E5718" s="2">
        <v>5717</v>
      </c>
      <c r="F5718" s="1">
        <v>25</v>
      </c>
      <c r="G5718" s="1" t="s">
        <v>8186</v>
      </c>
      <c r="H5718" s="1" t="s">
        <v>8496</v>
      </c>
      <c r="I5718" s="1">
        <v>1</v>
      </c>
      <c r="L5718" s="1">
        <v>5</v>
      </c>
      <c r="M5718" s="2" t="s">
        <v>18830</v>
      </c>
      <c r="N5718" s="2" t="s">
        <v>18831</v>
      </c>
      <c r="T5718" s="1" t="s">
        <v>17358</v>
      </c>
      <c r="U5718" s="1" t="s">
        <v>266</v>
      </c>
      <c r="V5718" s="1" t="s">
        <v>8830</v>
      </c>
      <c r="Y5718" s="1" t="s">
        <v>8207</v>
      </c>
      <c r="Z5718" s="1" t="s">
        <v>9335</v>
      </c>
      <c r="AC5718" s="1">
        <v>24</v>
      </c>
      <c r="AD5718" s="1" t="s">
        <v>132</v>
      </c>
      <c r="AE5718" s="1" t="s">
        <v>11536</v>
      </c>
      <c r="AF5718" s="1" t="s">
        <v>135</v>
      </c>
      <c r="AG5718" s="1" t="s">
        <v>11569</v>
      </c>
      <c r="AT5718" s="1" t="s">
        <v>390</v>
      </c>
      <c r="AU5718" s="1" t="s">
        <v>11984</v>
      </c>
      <c r="AV5718" s="1" t="s">
        <v>8208</v>
      </c>
      <c r="AW5718" s="1" t="s">
        <v>12004</v>
      </c>
      <c r="BB5718" s="1" t="s">
        <v>278</v>
      </c>
      <c r="BC5718" s="1" t="s">
        <v>8843</v>
      </c>
      <c r="BD5718" s="1" t="s">
        <v>8209</v>
      </c>
      <c r="BE5718" s="1" t="s">
        <v>12775</v>
      </c>
    </row>
    <row r="5719" spans="1:72" ht="13.5" customHeight="1">
      <c r="A5719" s="3" t="str">
        <f>HYPERLINK("http://kyu.snu.ac.kr/sdhj/index.jsp?type=hj/GK14605_00IH_0001_0099.jpg","1720_각북면_99")</f>
        <v>1720_각북면_99</v>
      </c>
      <c r="B5719" s="2">
        <v>1720</v>
      </c>
      <c r="C5719" s="2" t="s">
        <v>16145</v>
      </c>
      <c r="D5719" s="2" t="s">
        <v>16146</v>
      </c>
      <c r="E5719" s="2">
        <v>5718</v>
      </c>
      <c r="F5719" s="1">
        <v>25</v>
      </c>
      <c r="G5719" s="1" t="s">
        <v>8186</v>
      </c>
      <c r="H5719" s="1" t="s">
        <v>8496</v>
      </c>
      <c r="I5719" s="1">
        <v>2</v>
      </c>
      <c r="J5719" s="1" t="s">
        <v>8210</v>
      </c>
      <c r="K5719" s="1" t="s">
        <v>15560</v>
      </c>
      <c r="L5719" s="1">
        <v>1</v>
      </c>
      <c r="M5719" s="2" t="s">
        <v>8210</v>
      </c>
      <c r="N5719" s="2" t="s">
        <v>15560</v>
      </c>
      <c r="T5719" s="1" t="s">
        <v>17668</v>
      </c>
      <c r="U5719" s="1" t="s">
        <v>8211</v>
      </c>
      <c r="V5719" s="1" t="s">
        <v>8829</v>
      </c>
      <c r="W5719" s="1" t="s">
        <v>103</v>
      </c>
      <c r="X5719" s="1" t="s">
        <v>17685</v>
      </c>
      <c r="Y5719" s="1" t="s">
        <v>119</v>
      </c>
      <c r="Z5719" s="1" t="s">
        <v>9334</v>
      </c>
      <c r="AC5719" s="1">
        <v>39</v>
      </c>
      <c r="AD5719" s="1" t="s">
        <v>119</v>
      </c>
      <c r="AE5719" s="1" t="s">
        <v>9334</v>
      </c>
      <c r="AJ5719" s="1" t="s">
        <v>17</v>
      </c>
      <c r="AK5719" s="1" t="s">
        <v>11718</v>
      </c>
      <c r="AL5719" s="1" t="s">
        <v>803</v>
      </c>
      <c r="AM5719" s="1" t="s">
        <v>11722</v>
      </c>
      <c r="AT5719" s="1" t="s">
        <v>112</v>
      </c>
      <c r="AU5719" s="1" t="s">
        <v>8827</v>
      </c>
      <c r="AV5719" s="1" t="s">
        <v>3966</v>
      </c>
      <c r="AW5719" s="1" t="s">
        <v>12003</v>
      </c>
      <c r="BG5719" s="1" t="s">
        <v>112</v>
      </c>
      <c r="BH5719" s="1" t="s">
        <v>8827</v>
      </c>
      <c r="BI5719" s="1" t="s">
        <v>6343</v>
      </c>
      <c r="BJ5719" s="1" t="s">
        <v>10194</v>
      </c>
      <c r="BK5719" s="1" t="s">
        <v>112</v>
      </c>
      <c r="BL5719" s="1" t="s">
        <v>8827</v>
      </c>
      <c r="BM5719" s="1" t="s">
        <v>8122</v>
      </c>
      <c r="BN5719" s="1" t="s">
        <v>10971</v>
      </c>
      <c r="BO5719" s="1" t="s">
        <v>44</v>
      </c>
      <c r="BP5719" s="1" t="s">
        <v>8875</v>
      </c>
      <c r="BQ5719" s="1" t="s">
        <v>8212</v>
      </c>
      <c r="BR5719" s="1" t="s">
        <v>15254</v>
      </c>
      <c r="BS5719" s="1" t="s">
        <v>41</v>
      </c>
      <c r="BT5719" s="1" t="s">
        <v>11660</v>
      </c>
    </row>
    <row r="5720" spans="1:72" ht="13.5" customHeight="1">
      <c r="A5720" s="3" t="str">
        <f>HYPERLINK("http://kyu.snu.ac.kr/sdhj/index.jsp?type=hj/GK14605_00IH_0001_0099.jpg","1720_각북면_99")</f>
        <v>1720_각북면_99</v>
      </c>
      <c r="B5720" s="2">
        <v>1720</v>
      </c>
      <c r="C5720" s="2" t="s">
        <v>15674</v>
      </c>
      <c r="D5720" s="2" t="s">
        <v>15675</v>
      </c>
      <c r="E5720" s="2">
        <v>5719</v>
      </c>
      <c r="F5720" s="1">
        <v>25</v>
      </c>
      <c r="G5720" s="1" t="s">
        <v>8186</v>
      </c>
      <c r="H5720" s="1" t="s">
        <v>8496</v>
      </c>
      <c r="I5720" s="1">
        <v>2</v>
      </c>
      <c r="L5720" s="1">
        <v>1</v>
      </c>
      <c r="M5720" s="2" t="s">
        <v>8210</v>
      </c>
      <c r="N5720" s="2" t="s">
        <v>15560</v>
      </c>
      <c r="S5720" s="1" t="s">
        <v>51</v>
      </c>
      <c r="T5720" s="1" t="s">
        <v>1413</v>
      </c>
      <c r="Y5720" s="1" t="s">
        <v>2471</v>
      </c>
      <c r="Z5720" s="1" t="s">
        <v>9333</v>
      </c>
      <c r="AF5720" s="1" t="s">
        <v>67</v>
      </c>
      <c r="AG5720" s="1" t="s">
        <v>9286</v>
      </c>
    </row>
    <row r="5721" spans="1:72" ht="13.5" customHeight="1">
      <c r="A5721" s="3" t="str">
        <f>HYPERLINK("http://kyu.snu.ac.kr/sdhj/index.jsp?type=hj/GK14605_00IH_0001_0099.jpg","1720_각북면_99")</f>
        <v>1720_각북면_99</v>
      </c>
      <c r="B5721" s="2">
        <v>1720</v>
      </c>
      <c r="C5721" s="2" t="s">
        <v>15674</v>
      </c>
      <c r="D5721" s="2" t="s">
        <v>15675</v>
      </c>
      <c r="E5721" s="2">
        <v>5720</v>
      </c>
      <c r="F5721" s="1">
        <v>25</v>
      </c>
      <c r="G5721" s="1" t="s">
        <v>8186</v>
      </c>
      <c r="H5721" s="1" t="s">
        <v>8496</v>
      </c>
      <c r="I5721" s="1">
        <v>2</v>
      </c>
      <c r="L5721" s="1">
        <v>1</v>
      </c>
      <c r="M5721" s="2" t="s">
        <v>8210</v>
      </c>
      <c r="N5721" s="2" t="s">
        <v>15560</v>
      </c>
      <c r="S5721" s="1" t="s">
        <v>127</v>
      </c>
      <c r="T5721" s="1" t="s">
        <v>8714</v>
      </c>
      <c r="Y5721" s="1" t="s">
        <v>5904</v>
      </c>
      <c r="Z5721" s="1" t="s">
        <v>9332</v>
      </c>
      <c r="AF5721" s="1" t="s">
        <v>67</v>
      </c>
      <c r="AG5721" s="1" t="s">
        <v>9286</v>
      </c>
    </row>
    <row r="5722" spans="1:72" ht="13.5" customHeight="1">
      <c r="A5722" s="3" t="str">
        <f>HYPERLINK("http://kyu.snu.ac.kr/sdhj/index.jsp?type=hj/GK14605_00IH_0001_0099.jpg","1720_각북면_99")</f>
        <v>1720_각북면_99</v>
      </c>
      <c r="B5722" s="2">
        <v>1720</v>
      </c>
      <c r="C5722" s="2" t="s">
        <v>15674</v>
      </c>
      <c r="D5722" s="2" t="s">
        <v>15675</v>
      </c>
      <c r="E5722" s="2">
        <v>5721</v>
      </c>
      <c r="F5722" s="1">
        <v>25</v>
      </c>
      <c r="G5722" s="1" t="s">
        <v>8186</v>
      </c>
      <c r="H5722" s="1" t="s">
        <v>8496</v>
      </c>
      <c r="I5722" s="1">
        <v>2</v>
      </c>
      <c r="L5722" s="1">
        <v>1</v>
      </c>
      <c r="M5722" s="2" t="s">
        <v>8210</v>
      </c>
      <c r="N5722" s="2" t="s">
        <v>15560</v>
      </c>
      <c r="S5722" s="1" t="s">
        <v>71</v>
      </c>
      <c r="T5722" s="1" t="s">
        <v>8710</v>
      </c>
      <c r="Y5722" s="1" t="s">
        <v>8213</v>
      </c>
      <c r="Z5722" s="1" t="s">
        <v>9331</v>
      </c>
      <c r="AF5722" s="1" t="s">
        <v>67</v>
      </c>
      <c r="AG5722" s="1" t="s">
        <v>9286</v>
      </c>
    </row>
    <row r="5723" spans="1:72" ht="13.5" customHeight="1">
      <c r="A5723" s="3" t="str">
        <f>HYPERLINK("http://kyu.snu.ac.kr/sdhj/index.jsp?type=hj/GK14605_00IH_0001_0099.jpg","1720_각북면_99")</f>
        <v>1720_각북면_99</v>
      </c>
      <c r="B5723" s="2">
        <v>1720</v>
      </c>
      <c r="C5723" s="2" t="s">
        <v>15674</v>
      </c>
      <c r="D5723" s="2" t="s">
        <v>15675</v>
      </c>
      <c r="E5723" s="2">
        <v>5722</v>
      </c>
      <c r="F5723" s="1">
        <v>25</v>
      </c>
      <c r="G5723" s="1" t="s">
        <v>8186</v>
      </c>
      <c r="H5723" s="1" t="s">
        <v>8496</v>
      </c>
      <c r="I5723" s="1">
        <v>2</v>
      </c>
      <c r="L5723" s="1">
        <v>1</v>
      </c>
      <c r="M5723" s="2" t="s">
        <v>8210</v>
      </c>
      <c r="N5723" s="2" t="s">
        <v>15560</v>
      </c>
      <c r="S5723" s="1" t="s">
        <v>68</v>
      </c>
      <c r="T5723" s="1" t="s">
        <v>8708</v>
      </c>
      <c r="Y5723" s="1" t="s">
        <v>53</v>
      </c>
      <c r="Z5723" s="1" t="s">
        <v>9315</v>
      </c>
      <c r="AC5723" s="1">
        <v>5</v>
      </c>
      <c r="AD5723" s="1" t="s">
        <v>249</v>
      </c>
      <c r="AE5723" s="1" t="s">
        <v>11523</v>
      </c>
    </row>
    <row r="5724" spans="1:72" ht="13.5" customHeight="1">
      <c r="A5724" s="3" t="str">
        <f>HYPERLINK("http://kyu.snu.ac.kr/sdhj/index.jsp?type=hj/GK14605_00IH_0001_0099.jpg","1720_각북면_99")</f>
        <v>1720_각북면_99</v>
      </c>
      <c r="B5724" s="2">
        <v>1720</v>
      </c>
      <c r="C5724" s="2" t="s">
        <v>15674</v>
      </c>
      <c r="D5724" s="2" t="s">
        <v>15675</v>
      </c>
      <c r="E5724" s="2">
        <v>5723</v>
      </c>
      <c r="F5724" s="1">
        <v>25</v>
      </c>
      <c r="G5724" s="1" t="s">
        <v>8186</v>
      </c>
      <c r="H5724" s="1" t="s">
        <v>8496</v>
      </c>
      <c r="I5724" s="1">
        <v>2</v>
      </c>
      <c r="L5724" s="1">
        <v>1</v>
      </c>
      <c r="M5724" s="2" t="s">
        <v>8210</v>
      </c>
      <c r="N5724" s="2" t="s">
        <v>15560</v>
      </c>
      <c r="S5724" s="1" t="s">
        <v>66</v>
      </c>
      <c r="T5724" s="1" t="s">
        <v>8716</v>
      </c>
      <c r="Y5724" s="1" t="s">
        <v>53</v>
      </c>
      <c r="Z5724" s="1" t="s">
        <v>9315</v>
      </c>
      <c r="AC5724" s="1">
        <v>45</v>
      </c>
      <c r="AD5724" s="1" t="s">
        <v>185</v>
      </c>
      <c r="AE5724" s="1" t="s">
        <v>11528</v>
      </c>
    </row>
    <row r="5725" spans="1:72" ht="13.5" customHeight="1">
      <c r="A5725" s="3" t="str">
        <f>HYPERLINK("http://kyu.snu.ac.kr/sdhj/index.jsp?type=hj/GK14605_00IH_0001_0099.jpg","1720_각북면_99")</f>
        <v>1720_각북면_99</v>
      </c>
      <c r="B5725" s="2">
        <v>1720</v>
      </c>
      <c r="C5725" s="2" t="s">
        <v>15674</v>
      </c>
      <c r="D5725" s="2" t="s">
        <v>15675</v>
      </c>
      <c r="E5725" s="2">
        <v>5724</v>
      </c>
      <c r="F5725" s="1">
        <v>25</v>
      </c>
      <c r="G5725" s="1" t="s">
        <v>8186</v>
      </c>
      <c r="H5725" s="1" t="s">
        <v>8496</v>
      </c>
      <c r="I5725" s="1">
        <v>2</v>
      </c>
      <c r="L5725" s="1">
        <v>1</v>
      </c>
      <c r="M5725" s="2" t="s">
        <v>8210</v>
      </c>
      <c r="N5725" s="2" t="s">
        <v>15560</v>
      </c>
      <c r="S5725" s="1" t="s">
        <v>68</v>
      </c>
      <c r="T5725" s="1" t="s">
        <v>8708</v>
      </c>
      <c r="Y5725" s="1" t="s">
        <v>53</v>
      </c>
      <c r="Z5725" s="1" t="s">
        <v>9315</v>
      </c>
      <c r="AC5725" s="1">
        <v>3</v>
      </c>
      <c r="AD5725" s="1" t="s">
        <v>561</v>
      </c>
      <c r="AE5725" s="1" t="s">
        <v>11535</v>
      </c>
      <c r="AG5725" s="1" t="s">
        <v>17686</v>
      </c>
    </row>
    <row r="5726" spans="1:72" ht="13.5" customHeight="1">
      <c r="A5726" s="3" t="str">
        <f>HYPERLINK("http://kyu.snu.ac.kr/sdhj/index.jsp?type=hj/GK14605_00IH_0001_0099.jpg","1720_각북면_99")</f>
        <v>1720_각북면_99</v>
      </c>
      <c r="B5726" s="2">
        <v>1720</v>
      </c>
      <c r="C5726" s="2" t="s">
        <v>15674</v>
      </c>
      <c r="D5726" s="2" t="s">
        <v>15675</v>
      </c>
      <c r="E5726" s="2">
        <v>5725</v>
      </c>
      <c r="F5726" s="1">
        <v>25</v>
      </c>
      <c r="G5726" s="1" t="s">
        <v>8186</v>
      </c>
      <c r="H5726" s="1" t="s">
        <v>8496</v>
      </c>
      <c r="I5726" s="1">
        <v>2</v>
      </c>
      <c r="L5726" s="1">
        <v>1</v>
      </c>
      <c r="M5726" s="2" t="s">
        <v>8210</v>
      </c>
      <c r="N5726" s="2" t="s">
        <v>15560</v>
      </c>
      <c r="S5726" s="1" t="s">
        <v>68</v>
      </c>
      <c r="T5726" s="1" t="s">
        <v>8708</v>
      </c>
      <c r="Y5726" s="1" t="s">
        <v>53</v>
      </c>
      <c r="Z5726" s="1" t="s">
        <v>9315</v>
      </c>
      <c r="AC5726" s="1">
        <v>2</v>
      </c>
      <c r="AD5726" s="1" t="s">
        <v>106</v>
      </c>
      <c r="AE5726" s="1" t="s">
        <v>11517</v>
      </c>
      <c r="AF5726" s="1" t="s">
        <v>15466</v>
      </c>
      <c r="AG5726" s="1" t="s">
        <v>17687</v>
      </c>
    </row>
    <row r="5727" spans="1:72" ht="13.5" customHeight="1">
      <c r="A5727" s="3" t="str">
        <f>HYPERLINK("http://kyu.snu.ac.kr/sdhj/index.jsp?type=hj/GK14605_00IH_0001_0099.jpg","1720_각북면_99")</f>
        <v>1720_각북면_99</v>
      </c>
      <c r="B5727" s="2">
        <v>1720</v>
      </c>
      <c r="C5727" s="2" t="s">
        <v>15674</v>
      </c>
      <c r="D5727" s="2" t="s">
        <v>15675</v>
      </c>
      <c r="E5727" s="2">
        <v>5726</v>
      </c>
      <c r="F5727" s="1">
        <v>25</v>
      </c>
      <c r="G5727" s="1" t="s">
        <v>8186</v>
      </c>
      <c r="H5727" s="1" t="s">
        <v>8496</v>
      </c>
      <c r="I5727" s="1">
        <v>2</v>
      </c>
      <c r="L5727" s="1">
        <v>2</v>
      </c>
      <c r="M5727" s="2" t="s">
        <v>18832</v>
      </c>
      <c r="N5727" s="2" t="s">
        <v>18833</v>
      </c>
      <c r="T5727" s="1" t="s">
        <v>16517</v>
      </c>
      <c r="U5727" s="1" t="s">
        <v>1582</v>
      </c>
      <c r="V5727" s="1" t="s">
        <v>8826</v>
      </c>
      <c r="W5727" s="1" t="s">
        <v>103</v>
      </c>
      <c r="X5727" s="1" t="s">
        <v>16518</v>
      </c>
      <c r="Y5727" s="1" t="s">
        <v>5980</v>
      </c>
      <c r="Z5727" s="1" t="s">
        <v>9330</v>
      </c>
      <c r="AC5727" s="1">
        <v>49</v>
      </c>
      <c r="AD5727" s="1" t="s">
        <v>181</v>
      </c>
      <c r="AE5727" s="1" t="s">
        <v>11525</v>
      </c>
      <c r="AJ5727" s="1" t="s">
        <v>17</v>
      </c>
      <c r="AK5727" s="1" t="s">
        <v>11718</v>
      </c>
      <c r="AL5727" s="1" t="s">
        <v>803</v>
      </c>
      <c r="AM5727" s="1" t="s">
        <v>11722</v>
      </c>
      <c r="AT5727" s="1" t="s">
        <v>88</v>
      </c>
      <c r="AU5727" s="1" t="s">
        <v>8828</v>
      </c>
      <c r="AV5727" s="1" t="s">
        <v>3678</v>
      </c>
      <c r="AW5727" s="1" t="s">
        <v>9329</v>
      </c>
      <c r="BG5727" s="1" t="s">
        <v>88</v>
      </c>
      <c r="BH5727" s="1" t="s">
        <v>8828</v>
      </c>
      <c r="BI5727" s="1" t="s">
        <v>8214</v>
      </c>
      <c r="BJ5727" s="1" t="s">
        <v>12001</v>
      </c>
      <c r="BK5727" s="1" t="s">
        <v>88</v>
      </c>
      <c r="BL5727" s="1" t="s">
        <v>8828</v>
      </c>
      <c r="BM5727" s="1" t="s">
        <v>8215</v>
      </c>
      <c r="BN5727" s="1" t="s">
        <v>12998</v>
      </c>
      <c r="BO5727" s="1" t="s">
        <v>88</v>
      </c>
      <c r="BP5727" s="1" t="s">
        <v>8828</v>
      </c>
      <c r="BQ5727" s="1" t="s">
        <v>4060</v>
      </c>
      <c r="BR5727" s="1" t="s">
        <v>9731</v>
      </c>
      <c r="BS5727" s="1" t="s">
        <v>118</v>
      </c>
      <c r="BT5727" s="1" t="s">
        <v>11738</v>
      </c>
    </row>
    <row r="5728" spans="1:72" ht="13.5" customHeight="1">
      <c r="A5728" s="3" t="str">
        <f>HYPERLINK("http://kyu.snu.ac.kr/sdhj/index.jsp?type=hj/GK14605_00IH_0001_0099.jpg","1720_각북면_99")</f>
        <v>1720_각북면_99</v>
      </c>
      <c r="B5728" s="2">
        <v>1720</v>
      </c>
      <c r="C5728" s="2" t="s">
        <v>15674</v>
      </c>
      <c r="D5728" s="2" t="s">
        <v>15675</v>
      </c>
      <c r="E5728" s="2">
        <v>5727</v>
      </c>
      <c r="F5728" s="1">
        <v>25</v>
      </c>
      <c r="G5728" s="1" t="s">
        <v>8186</v>
      </c>
      <c r="H5728" s="1" t="s">
        <v>8496</v>
      </c>
      <c r="I5728" s="1">
        <v>2</v>
      </c>
      <c r="L5728" s="1">
        <v>2</v>
      </c>
      <c r="M5728" s="2" t="s">
        <v>18832</v>
      </c>
      <c r="N5728" s="2" t="s">
        <v>18833</v>
      </c>
      <c r="S5728" s="1" t="s">
        <v>51</v>
      </c>
      <c r="T5728" s="1" t="s">
        <v>1413</v>
      </c>
      <c r="W5728" s="1" t="s">
        <v>245</v>
      </c>
      <c r="X5728" s="1" t="s">
        <v>9269</v>
      </c>
      <c r="Y5728" s="1" t="s">
        <v>53</v>
      </c>
      <c r="Z5728" s="1" t="s">
        <v>9315</v>
      </c>
      <c r="AC5728" s="1">
        <v>33</v>
      </c>
      <c r="AD5728" s="1" t="s">
        <v>151</v>
      </c>
      <c r="AE5728" s="1" t="s">
        <v>10802</v>
      </c>
      <c r="AJ5728" s="1" t="s">
        <v>17</v>
      </c>
      <c r="AK5728" s="1" t="s">
        <v>11718</v>
      </c>
      <c r="AL5728" s="1" t="s">
        <v>158</v>
      </c>
      <c r="AM5728" s="1" t="s">
        <v>11647</v>
      </c>
      <c r="AT5728" s="1" t="s">
        <v>88</v>
      </c>
      <c r="AU5728" s="1" t="s">
        <v>8828</v>
      </c>
      <c r="AV5728" s="1" t="s">
        <v>1154</v>
      </c>
      <c r="AW5728" s="1" t="s">
        <v>12002</v>
      </c>
      <c r="BG5728" s="1" t="s">
        <v>88</v>
      </c>
      <c r="BH5728" s="1" t="s">
        <v>8828</v>
      </c>
      <c r="BI5728" s="1" t="s">
        <v>1561</v>
      </c>
      <c r="BJ5728" s="1" t="s">
        <v>9966</v>
      </c>
      <c r="BK5728" s="1" t="s">
        <v>48</v>
      </c>
      <c r="BL5728" s="1" t="s">
        <v>8899</v>
      </c>
      <c r="BM5728" s="1" t="s">
        <v>8493</v>
      </c>
      <c r="BN5728" s="1" t="s">
        <v>13572</v>
      </c>
      <c r="BO5728" s="1" t="s">
        <v>88</v>
      </c>
      <c r="BP5728" s="1" t="s">
        <v>8828</v>
      </c>
      <c r="BQ5728" s="1" t="s">
        <v>8216</v>
      </c>
      <c r="BR5728" s="1" t="s">
        <v>14975</v>
      </c>
      <c r="BS5728" s="1" t="s">
        <v>50</v>
      </c>
      <c r="BT5728" s="1" t="s">
        <v>16484</v>
      </c>
    </row>
    <row r="5729" spans="1:73" ht="13.5" customHeight="1">
      <c r="A5729" s="3" t="str">
        <f>HYPERLINK("http://kyu.snu.ac.kr/sdhj/index.jsp?type=hj/GK14605_00IH_0001_0099.jpg","1720_각북면_99")</f>
        <v>1720_각북면_99</v>
      </c>
      <c r="B5729" s="2">
        <v>1720</v>
      </c>
      <c r="C5729" s="2" t="s">
        <v>15832</v>
      </c>
      <c r="D5729" s="2" t="s">
        <v>15833</v>
      </c>
      <c r="E5729" s="2">
        <v>5728</v>
      </c>
      <c r="F5729" s="1">
        <v>25</v>
      </c>
      <c r="G5729" s="1" t="s">
        <v>8186</v>
      </c>
      <c r="H5729" s="1" t="s">
        <v>8496</v>
      </c>
      <c r="I5729" s="1">
        <v>2</v>
      </c>
      <c r="L5729" s="1">
        <v>2</v>
      </c>
      <c r="M5729" s="2" t="s">
        <v>18832</v>
      </c>
      <c r="N5729" s="2" t="s">
        <v>18833</v>
      </c>
      <c r="S5729" s="1" t="s">
        <v>126</v>
      </c>
      <c r="T5729" s="1" t="s">
        <v>17688</v>
      </c>
      <c r="U5729" s="1" t="s">
        <v>88</v>
      </c>
      <c r="V5729" s="1" t="s">
        <v>8828</v>
      </c>
      <c r="Y5729" s="1" t="s">
        <v>3678</v>
      </c>
      <c r="Z5729" s="1" t="s">
        <v>9329</v>
      </c>
      <c r="AC5729" s="1">
        <v>76</v>
      </c>
      <c r="AD5729" s="1" t="s">
        <v>160</v>
      </c>
      <c r="AE5729" s="1" t="s">
        <v>11534</v>
      </c>
    </row>
    <row r="5730" spans="1:73" ht="13.5" customHeight="1">
      <c r="A5730" s="3" t="str">
        <f>HYPERLINK("http://kyu.snu.ac.kr/sdhj/index.jsp?type=hj/GK14605_00IH_0001_0099.jpg","1720_각북면_99")</f>
        <v>1720_각북면_99</v>
      </c>
      <c r="B5730" s="2">
        <v>1720</v>
      </c>
      <c r="C5730" s="2" t="s">
        <v>15832</v>
      </c>
      <c r="D5730" s="2" t="s">
        <v>15833</v>
      </c>
      <c r="E5730" s="2">
        <v>5729</v>
      </c>
      <c r="F5730" s="1">
        <v>25</v>
      </c>
      <c r="G5730" s="1" t="s">
        <v>8186</v>
      </c>
      <c r="H5730" s="1" t="s">
        <v>8496</v>
      </c>
      <c r="I5730" s="1">
        <v>2</v>
      </c>
      <c r="L5730" s="1">
        <v>2</v>
      </c>
      <c r="M5730" s="2" t="s">
        <v>18832</v>
      </c>
      <c r="N5730" s="2" t="s">
        <v>18833</v>
      </c>
      <c r="S5730" s="1" t="s">
        <v>127</v>
      </c>
      <c r="T5730" s="1" t="s">
        <v>8714</v>
      </c>
      <c r="W5730" s="1" t="s">
        <v>903</v>
      </c>
      <c r="X5730" s="1" t="s">
        <v>9268</v>
      </c>
      <c r="Y5730" s="1" t="s">
        <v>53</v>
      </c>
      <c r="Z5730" s="1" t="s">
        <v>9315</v>
      </c>
      <c r="AC5730" s="1">
        <v>73</v>
      </c>
      <c r="AD5730" s="1" t="s">
        <v>229</v>
      </c>
      <c r="AE5730" s="1" t="s">
        <v>11524</v>
      </c>
    </row>
    <row r="5731" spans="1:73" ht="13.5" customHeight="1">
      <c r="A5731" s="3" t="str">
        <f>HYPERLINK("http://kyu.snu.ac.kr/sdhj/index.jsp?type=hj/GK14605_00IH_0001_0099.jpg","1720_각북면_99")</f>
        <v>1720_각북면_99</v>
      </c>
      <c r="B5731" s="2">
        <v>1720</v>
      </c>
      <c r="C5731" s="2" t="s">
        <v>15832</v>
      </c>
      <c r="D5731" s="2" t="s">
        <v>15833</v>
      </c>
      <c r="E5731" s="2">
        <v>5730</v>
      </c>
      <c r="F5731" s="1">
        <v>25</v>
      </c>
      <c r="G5731" s="1" t="s">
        <v>8186</v>
      </c>
      <c r="H5731" s="1" t="s">
        <v>8496</v>
      </c>
      <c r="I5731" s="1">
        <v>2</v>
      </c>
      <c r="L5731" s="1">
        <v>2</v>
      </c>
      <c r="M5731" s="2" t="s">
        <v>18832</v>
      </c>
      <c r="N5731" s="2" t="s">
        <v>18833</v>
      </c>
      <c r="S5731" s="1" t="s">
        <v>68</v>
      </c>
      <c r="T5731" s="1" t="s">
        <v>8708</v>
      </c>
      <c r="Y5731" s="1" t="s">
        <v>53</v>
      </c>
      <c r="Z5731" s="1" t="s">
        <v>9315</v>
      </c>
      <c r="AC5731" s="1">
        <v>9</v>
      </c>
      <c r="AD5731" s="1" t="s">
        <v>258</v>
      </c>
      <c r="AE5731" s="1" t="s">
        <v>11526</v>
      </c>
    </row>
    <row r="5732" spans="1:73" ht="13.5" customHeight="1">
      <c r="A5732" s="3" t="str">
        <f>HYPERLINK("http://kyu.snu.ac.kr/sdhj/index.jsp?type=hj/GK14605_00IH_0001_0099.jpg","1720_각북면_99")</f>
        <v>1720_각북면_99</v>
      </c>
      <c r="B5732" s="2">
        <v>1720</v>
      </c>
      <c r="C5732" s="2" t="s">
        <v>15832</v>
      </c>
      <c r="D5732" s="2" t="s">
        <v>15833</v>
      </c>
      <c r="E5732" s="2">
        <v>5731</v>
      </c>
      <c r="F5732" s="1">
        <v>25</v>
      </c>
      <c r="G5732" s="1" t="s">
        <v>8186</v>
      </c>
      <c r="H5732" s="1" t="s">
        <v>8496</v>
      </c>
      <c r="I5732" s="1">
        <v>2</v>
      </c>
      <c r="L5732" s="1">
        <v>2</v>
      </c>
      <c r="M5732" s="2" t="s">
        <v>18832</v>
      </c>
      <c r="N5732" s="2" t="s">
        <v>18833</v>
      </c>
      <c r="S5732" s="1" t="s">
        <v>68</v>
      </c>
      <c r="T5732" s="1" t="s">
        <v>8708</v>
      </c>
      <c r="Y5732" s="1" t="s">
        <v>53</v>
      </c>
      <c r="Z5732" s="1" t="s">
        <v>9315</v>
      </c>
      <c r="AF5732" s="1" t="s">
        <v>67</v>
      </c>
      <c r="AG5732" s="1" t="s">
        <v>9286</v>
      </c>
    </row>
    <row r="5733" spans="1:73" ht="13.5" customHeight="1">
      <c r="A5733" s="3" t="str">
        <f>HYPERLINK("http://kyu.snu.ac.kr/sdhj/index.jsp?type=hj/GK14605_00IH_0001_0099.jpg","1720_각북면_99")</f>
        <v>1720_각북면_99</v>
      </c>
      <c r="B5733" s="2">
        <v>1720</v>
      </c>
      <c r="C5733" s="2" t="s">
        <v>15832</v>
      </c>
      <c r="D5733" s="2" t="s">
        <v>15833</v>
      </c>
      <c r="E5733" s="2">
        <v>5732</v>
      </c>
      <c r="F5733" s="1">
        <v>25</v>
      </c>
      <c r="G5733" s="1" t="s">
        <v>8186</v>
      </c>
      <c r="H5733" s="1" t="s">
        <v>8496</v>
      </c>
      <c r="I5733" s="1">
        <v>2</v>
      </c>
      <c r="L5733" s="1">
        <v>2</v>
      </c>
      <c r="M5733" s="2" t="s">
        <v>18832</v>
      </c>
      <c r="N5733" s="2" t="s">
        <v>18833</v>
      </c>
      <c r="S5733" s="1" t="s">
        <v>68</v>
      </c>
      <c r="T5733" s="1" t="s">
        <v>8708</v>
      </c>
      <c r="Y5733" s="1" t="s">
        <v>53</v>
      </c>
      <c r="Z5733" s="1" t="s">
        <v>9315</v>
      </c>
      <c r="AC5733" s="1">
        <v>5</v>
      </c>
      <c r="AD5733" s="1" t="s">
        <v>249</v>
      </c>
      <c r="AE5733" s="1" t="s">
        <v>11523</v>
      </c>
      <c r="AF5733" s="1" t="s">
        <v>135</v>
      </c>
      <c r="AG5733" s="1" t="s">
        <v>11569</v>
      </c>
    </row>
    <row r="5734" spans="1:73" ht="13.5" customHeight="1">
      <c r="A5734" s="3" t="str">
        <f>HYPERLINK("http://kyu.snu.ac.kr/sdhj/index.jsp?type=hj/GK14605_00IH_0001_0099.jpg","1720_각북면_99")</f>
        <v>1720_각북면_99</v>
      </c>
      <c r="B5734" s="2">
        <v>1720</v>
      </c>
      <c r="C5734" s="2" t="s">
        <v>15832</v>
      </c>
      <c r="D5734" s="2" t="s">
        <v>15833</v>
      </c>
      <c r="E5734" s="2">
        <v>5733</v>
      </c>
      <c r="F5734" s="1">
        <v>25</v>
      </c>
      <c r="G5734" s="1" t="s">
        <v>8186</v>
      </c>
      <c r="H5734" s="1" t="s">
        <v>8496</v>
      </c>
      <c r="I5734" s="1">
        <v>2</v>
      </c>
      <c r="L5734" s="1">
        <v>3</v>
      </c>
      <c r="M5734" s="2" t="s">
        <v>18834</v>
      </c>
      <c r="N5734" s="2" t="s">
        <v>18835</v>
      </c>
      <c r="T5734" s="1" t="s">
        <v>17299</v>
      </c>
      <c r="U5734" s="1" t="s">
        <v>112</v>
      </c>
      <c r="V5734" s="1" t="s">
        <v>8827</v>
      </c>
      <c r="W5734" s="1" t="s">
        <v>103</v>
      </c>
      <c r="X5734" s="1" t="s">
        <v>15728</v>
      </c>
      <c r="Y5734" s="1" t="s">
        <v>8217</v>
      </c>
      <c r="Z5734" s="1" t="s">
        <v>9328</v>
      </c>
      <c r="AC5734" s="1">
        <v>61</v>
      </c>
      <c r="AD5734" s="1" t="s">
        <v>107</v>
      </c>
      <c r="AE5734" s="1" t="s">
        <v>11521</v>
      </c>
      <c r="AJ5734" s="1" t="s">
        <v>17</v>
      </c>
      <c r="AK5734" s="1" t="s">
        <v>11718</v>
      </c>
      <c r="AL5734" s="1" t="s">
        <v>803</v>
      </c>
      <c r="AM5734" s="1" t="s">
        <v>11722</v>
      </c>
      <c r="AT5734" s="1" t="s">
        <v>112</v>
      </c>
      <c r="AU5734" s="1" t="s">
        <v>8827</v>
      </c>
      <c r="AV5734" s="1" t="s">
        <v>6343</v>
      </c>
      <c r="AW5734" s="1" t="s">
        <v>10194</v>
      </c>
      <c r="BG5734" s="1" t="s">
        <v>112</v>
      </c>
      <c r="BH5734" s="1" t="s">
        <v>8827</v>
      </c>
      <c r="BI5734" s="1" t="s">
        <v>8122</v>
      </c>
      <c r="BJ5734" s="1" t="s">
        <v>10971</v>
      </c>
      <c r="BK5734" s="1" t="s">
        <v>112</v>
      </c>
      <c r="BL5734" s="1" t="s">
        <v>8827</v>
      </c>
      <c r="BM5734" s="1" t="s">
        <v>8189</v>
      </c>
      <c r="BN5734" s="1" t="s">
        <v>9574</v>
      </c>
      <c r="BO5734" s="1" t="s">
        <v>44</v>
      </c>
      <c r="BP5734" s="1" t="s">
        <v>8875</v>
      </c>
      <c r="BQ5734" s="1" t="s">
        <v>8190</v>
      </c>
      <c r="BR5734" s="1" t="s">
        <v>14014</v>
      </c>
      <c r="BS5734" s="1" t="s">
        <v>149</v>
      </c>
      <c r="BT5734" s="1" t="s">
        <v>11728</v>
      </c>
    </row>
    <row r="5735" spans="1:73" ht="13.5" customHeight="1">
      <c r="A5735" s="3" t="str">
        <f>HYPERLINK("http://kyu.snu.ac.kr/sdhj/index.jsp?type=hj/GK14605_00IH_0001_0099.jpg","1720_각북면_99")</f>
        <v>1720_각북면_99</v>
      </c>
      <c r="B5735" s="2">
        <v>1720</v>
      </c>
      <c r="C5735" s="2" t="s">
        <v>15674</v>
      </c>
      <c r="D5735" s="2" t="s">
        <v>15675</v>
      </c>
      <c r="E5735" s="2">
        <v>5734</v>
      </c>
      <c r="F5735" s="1">
        <v>25</v>
      </c>
      <c r="G5735" s="1" t="s">
        <v>8186</v>
      </c>
      <c r="H5735" s="1" t="s">
        <v>8496</v>
      </c>
      <c r="I5735" s="1">
        <v>2</v>
      </c>
      <c r="L5735" s="1">
        <v>3</v>
      </c>
      <c r="M5735" s="2" t="s">
        <v>18834</v>
      </c>
      <c r="N5735" s="2" t="s">
        <v>18835</v>
      </c>
      <c r="S5735" s="1" t="s">
        <v>51</v>
      </c>
      <c r="T5735" s="1" t="s">
        <v>1413</v>
      </c>
      <c r="W5735" s="1" t="s">
        <v>103</v>
      </c>
      <c r="X5735" s="1" t="s">
        <v>16518</v>
      </c>
      <c r="Y5735" s="1" t="s">
        <v>53</v>
      </c>
      <c r="Z5735" s="1" t="s">
        <v>9315</v>
      </c>
      <c r="AC5735" s="1">
        <v>60</v>
      </c>
      <c r="AD5735" s="1" t="s">
        <v>173</v>
      </c>
      <c r="AE5735" s="1" t="s">
        <v>11533</v>
      </c>
      <c r="AJ5735" s="1" t="s">
        <v>17</v>
      </c>
      <c r="AK5735" s="1" t="s">
        <v>11718</v>
      </c>
      <c r="AL5735" s="1" t="s">
        <v>305</v>
      </c>
      <c r="AM5735" s="1" t="s">
        <v>11720</v>
      </c>
      <c r="AT5735" s="1" t="s">
        <v>44</v>
      </c>
      <c r="AU5735" s="1" t="s">
        <v>8875</v>
      </c>
      <c r="AV5735" s="1" t="s">
        <v>3359</v>
      </c>
      <c r="AW5735" s="1" t="s">
        <v>10237</v>
      </c>
      <c r="BG5735" s="1" t="s">
        <v>60</v>
      </c>
      <c r="BH5735" s="1" t="s">
        <v>9030</v>
      </c>
      <c r="BI5735" s="1" t="s">
        <v>8218</v>
      </c>
      <c r="BJ5735" s="1" t="s">
        <v>12095</v>
      </c>
      <c r="BK5735" s="1" t="s">
        <v>60</v>
      </c>
      <c r="BL5735" s="1" t="s">
        <v>9030</v>
      </c>
      <c r="BM5735" s="1" t="s">
        <v>6291</v>
      </c>
      <c r="BN5735" s="1" t="s">
        <v>11025</v>
      </c>
      <c r="BO5735" s="1" t="s">
        <v>573</v>
      </c>
      <c r="BP5735" s="1" t="s">
        <v>8905</v>
      </c>
      <c r="BQ5735" s="1" t="s">
        <v>8219</v>
      </c>
      <c r="BR5735" s="1" t="s">
        <v>15072</v>
      </c>
      <c r="BS5735" s="1" t="s">
        <v>50</v>
      </c>
      <c r="BT5735" s="1" t="s">
        <v>16837</v>
      </c>
    </row>
    <row r="5736" spans="1:73" ht="13.5" customHeight="1">
      <c r="A5736" s="3" t="str">
        <f>HYPERLINK("http://kyu.snu.ac.kr/sdhj/index.jsp?type=hj/GK14605_00IH_0001_0099.jpg","1720_각북면_99")</f>
        <v>1720_각북면_99</v>
      </c>
      <c r="B5736" s="2">
        <v>1720</v>
      </c>
      <c r="C5736" s="2" t="s">
        <v>15847</v>
      </c>
      <c r="D5736" s="2" t="s">
        <v>15848</v>
      </c>
      <c r="E5736" s="2">
        <v>5735</v>
      </c>
      <c r="F5736" s="1">
        <v>25</v>
      </c>
      <c r="G5736" s="1" t="s">
        <v>8186</v>
      </c>
      <c r="H5736" s="1" t="s">
        <v>8496</v>
      </c>
      <c r="I5736" s="1">
        <v>2</v>
      </c>
      <c r="L5736" s="1">
        <v>3</v>
      </c>
      <c r="M5736" s="2" t="s">
        <v>18834</v>
      </c>
      <c r="N5736" s="2" t="s">
        <v>18835</v>
      </c>
      <c r="S5736" s="1" t="s">
        <v>190</v>
      </c>
      <c r="T5736" s="1" t="s">
        <v>8713</v>
      </c>
      <c r="U5736" s="1" t="s">
        <v>112</v>
      </c>
      <c r="V5736" s="1" t="s">
        <v>8827</v>
      </c>
      <c r="Y5736" s="1" t="s">
        <v>883</v>
      </c>
      <c r="Z5736" s="1" t="s">
        <v>9327</v>
      </c>
      <c r="AC5736" s="1">
        <v>32</v>
      </c>
      <c r="AD5736" s="1" t="s">
        <v>823</v>
      </c>
      <c r="AE5736" s="1" t="s">
        <v>11532</v>
      </c>
    </row>
    <row r="5737" spans="1:73" ht="13.5" customHeight="1">
      <c r="A5737" s="3" t="str">
        <f>HYPERLINK("http://kyu.snu.ac.kr/sdhj/index.jsp?type=hj/GK14605_00IH_0001_0099.jpg","1720_각북면_99")</f>
        <v>1720_각북면_99</v>
      </c>
      <c r="B5737" s="2">
        <v>1720</v>
      </c>
      <c r="C5737" s="2" t="s">
        <v>15722</v>
      </c>
      <c r="D5737" s="2" t="s">
        <v>15723</v>
      </c>
      <c r="E5737" s="2">
        <v>5736</v>
      </c>
      <c r="F5737" s="1">
        <v>25</v>
      </c>
      <c r="G5737" s="1" t="s">
        <v>8186</v>
      </c>
      <c r="H5737" s="1" t="s">
        <v>8496</v>
      </c>
      <c r="I5737" s="1">
        <v>2</v>
      </c>
      <c r="L5737" s="1">
        <v>3</v>
      </c>
      <c r="M5737" s="2" t="s">
        <v>18834</v>
      </c>
      <c r="N5737" s="2" t="s">
        <v>18835</v>
      </c>
      <c r="S5737" s="1" t="s">
        <v>133</v>
      </c>
      <c r="T5737" s="1" t="s">
        <v>8712</v>
      </c>
      <c r="W5737" s="1" t="s">
        <v>38</v>
      </c>
      <c r="X5737" s="1" t="s">
        <v>17269</v>
      </c>
      <c r="Y5737" s="1" t="s">
        <v>53</v>
      </c>
      <c r="Z5737" s="1" t="s">
        <v>9315</v>
      </c>
      <c r="AC5737" s="1">
        <v>21</v>
      </c>
      <c r="AD5737" s="1" t="s">
        <v>192</v>
      </c>
      <c r="AE5737" s="1" t="s">
        <v>10512</v>
      </c>
      <c r="AF5737" s="1" t="s">
        <v>135</v>
      </c>
      <c r="AG5737" s="1" t="s">
        <v>11569</v>
      </c>
    </row>
    <row r="5738" spans="1:73" ht="13.5" customHeight="1">
      <c r="A5738" s="3" t="str">
        <f>HYPERLINK("http://kyu.snu.ac.kr/sdhj/index.jsp?type=hj/GK14605_00IH_0001_0099.jpg","1720_각북면_99")</f>
        <v>1720_각북면_99</v>
      </c>
      <c r="B5738" s="2">
        <v>1720</v>
      </c>
      <c r="C5738" s="2" t="s">
        <v>15722</v>
      </c>
      <c r="D5738" s="2" t="s">
        <v>15723</v>
      </c>
      <c r="E5738" s="2">
        <v>5737</v>
      </c>
      <c r="F5738" s="1">
        <v>25</v>
      </c>
      <c r="G5738" s="1" t="s">
        <v>8186</v>
      </c>
      <c r="H5738" s="1" t="s">
        <v>8496</v>
      </c>
      <c r="I5738" s="1">
        <v>2</v>
      </c>
      <c r="L5738" s="1">
        <v>4</v>
      </c>
      <c r="M5738" s="2" t="s">
        <v>18836</v>
      </c>
      <c r="N5738" s="2" t="s">
        <v>18837</v>
      </c>
      <c r="T5738" s="1" t="s">
        <v>17681</v>
      </c>
      <c r="U5738" s="1" t="s">
        <v>1582</v>
      </c>
      <c r="V5738" s="1" t="s">
        <v>8826</v>
      </c>
      <c r="W5738" s="1" t="s">
        <v>103</v>
      </c>
      <c r="X5738" s="1" t="s">
        <v>15728</v>
      </c>
      <c r="Y5738" s="1" t="s">
        <v>6997</v>
      </c>
      <c r="Z5738" s="1" t="s">
        <v>9326</v>
      </c>
      <c r="AC5738" s="1">
        <v>71</v>
      </c>
      <c r="AD5738" s="1" t="s">
        <v>70</v>
      </c>
      <c r="AE5738" s="1" t="s">
        <v>11531</v>
      </c>
      <c r="AJ5738" s="1" t="s">
        <v>17</v>
      </c>
      <c r="AK5738" s="1" t="s">
        <v>11718</v>
      </c>
      <c r="AL5738" s="1" t="s">
        <v>803</v>
      </c>
      <c r="AM5738" s="1" t="s">
        <v>11722</v>
      </c>
      <c r="AT5738" s="1" t="s">
        <v>88</v>
      </c>
      <c r="AU5738" s="1" t="s">
        <v>8828</v>
      </c>
      <c r="AV5738" s="1" t="s">
        <v>8214</v>
      </c>
      <c r="AW5738" s="1" t="s">
        <v>12001</v>
      </c>
      <c r="BG5738" s="1" t="s">
        <v>88</v>
      </c>
      <c r="BH5738" s="1" t="s">
        <v>8828</v>
      </c>
      <c r="BI5738" s="1" t="s">
        <v>8215</v>
      </c>
      <c r="BJ5738" s="1" t="s">
        <v>12998</v>
      </c>
      <c r="BK5738" s="1" t="s">
        <v>88</v>
      </c>
      <c r="BL5738" s="1" t="s">
        <v>8828</v>
      </c>
      <c r="BM5738" s="1" t="s">
        <v>1114</v>
      </c>
      <c r="BN5738" s="1" t="s">
        <v>11658</v>
      </c>
      <c r="BO5738" s="1" t="s">
        <v>573</v>
      </c>
      <c r="BP5738" s="1" t="s">
        <v>8905</v>
      </c>
      <c r="BQ5738" s="1" t="s">
        <v>8220</v>
      </c>
      <c r="BR5738" s="1" t="s">
        <v>14013</v>
      </c>
      <c r="BS5738" s="1" t="s">
        <v>96</v>
      </c>
      <c r="BT5738" s="1" t="s">
        <v>11726</v>
      </c>
    </row>
    <row r="5739" spans="1:73" ht="13.5" customHeight="1">
      <c r="A5739" s="3" t="str">
        <f>HYPERLINK("http://kyu.snu.ac.kr/sdhj/index.jsp?type=hj/GK14605_00IH_0001_0099.jpg","1720_각북면_99")</f>
        <v>1720_각북면_99</v>
      </c>
      <c r="B5739" s="2">
        <v>1720</v>
      </c>
      <c r="C5739" s="2" t="s">
        <v>15793</v>
      </c>
      <c r="D5739" s="2" t="s">
        <v>15794</v>
      </c>
      <c r="E5739" s="2">
        <v>5738</v>
      </c>
      <c r="F5739" s="1">
        <v>25</v>
      </c>
      <c r="G5739" s="1" t="s">
        <v>8186</v>
      </c>
      <c r="H5739" s="1" t="s">
        <v>8496</v>
      </c>
      <c r="I5739" s="1">
        <v>2</v>
      </c>
      <c r="L5739" s="1">
        <v>4</v>
      </c>
      <c r="M5739" s="2" t="s">
        <v>18836</v>
      </c>
      <c r="N5739" s="2" t="s">
        <v>18837</v>
      </c>
      <c r="S5739" s="1" t="s">
        <v>51</v>
      </c>
      <c r="T5739" s="1" t="s">
        <v>1413</v>
      </c>
      <c r="W5739" s="1" t="s">
        <v>568</v>
      </c>
      <c r="X5739" s="1" t="s">
        <v>8743</v>
      </c>
      <c r="Y5739" s="1" t="s">
        <v>53</v>
      </c>
      <c r="Z5739" s="1" t="s">
        <v>9315</v>
      </c>
      <c r="AC5739" s="1">
        <v>69</v>
      </c>
      <c r="AD5739" s="1" t="s">
        <v>258</v>
      </c>
      <c r="AE5739" s="1" t="s">
        <v>11526</v>
      </c>
      <c r="AJ5739" s="1" t="s">
        <v>17</v>
      </c>
      <c r="AK5739" s="1" t="s">
        <v>11718</v>
      </c>
      <c r="AL5739" s="1" t="s">
        <v>305</v>
      </c>
      <c r="AM5739" s="1" t="s">
        <v>11720</v>
      </c>
      <c r="AT5739" s="1" t="s">
        <v>88</v>
      </c>
      <c r="AU5739" s="1" t="s">
        <v>8828</v>
      </c>
      <c r="AV5739" s="1" t="s">
        <v>8221</v>
      </c>
      <c r="AW5739" s="1" t="s">
        <v>11202</v>
      </c>
      <c r="BG5739" s="1" t="s">
        <v>88</v>
      </c>
      <c r="BH5739" s="1" t="s">
        <v>8828</v>
      </c>
      <c r="BI5739" s="1" t="s">
        <v>1909</v>
      </c>
      <c r="BJ5739" s="1" t="s">
        <v>11997</v>
      </c>
      <c r="BK5739" s="1" t="s">
        <v>88</v>
      </c>
      <c r="BL5739" s="1" t="s">
        <v>8828</v>
      </c>
      <c r="BM5739" s="1" t="s">
        <v>5402</v>
      </c>
      <c r="BN5739" s="1" t="s">
        <v>10049</v>
      </c>
      <c r="BO5739" s="1" t="s">
        <v>88</v>
      </c>
      <c r="BP5739" s="1" t="s">
        <v>8828</v>
      </c>
      <c r="BQ5739" s="1" t="s">
        <v>8222</v>
      </c>
      <c r="BR5739" s="1" t="s">
        <v>14912</v>
      </c>
      <c r="BS5739" s="1" t="s">
        <v>50</v>
      </c>
      <c r="BT5739" s="1" t="s">
        <v>15939</v>
      </c>
    </row>
    <row r="5740" spans="1:73" ht="13.5" customHeight="1">
      <c r="A5740" s="3" t="str">
        <f>HYPERLINK("http://kyu.snu.ac.kr/sdhj/index.jsp?type=hj/GK14605_00IH_0001_0099.jpg","1720_각북면_99")</f>
        <v>1720_각북면_99</v>
      </c>
      <c r="B5740" s="2">
        <v>1720</v>
      </c>
      <c r="C5740" s="2" t="s">
        <v>15674</v>
      </c>
      <c r="D5740" s="2" t="s">
        <v>15675</v>
      </c>
      <c r="E5740" s="2">
        <v>5739</v>
      </c>
      <c r="F5740" s="1">
        <v>25</v>
      </c>
      <c r="G5740" s="1" t="s">
        <v>8186</v>
      </c>
      <c r="H5740" s="1" t="s">
        <v>8496</v>
      </c>
      <c r="I5740" s="1">
        <v>2</v>
      </c>
      <c r="L5740" s="1">
        <v>4</v>
      </c>
      <c r="M5740" s="2" t="s">
        <v>18836</v>
      </c>
      <c r="N5740" s="2" t="s">
        <v>18837</v>
      </c>
      <c r="S5740" s="1" t="s">
        <v>226</v>
      </c>
      <c r="T5740" s="1" t="s">
        <v>8709</v>
      </c>
      <c r="Y5740" s="1" t="s">
        <v>53</v>
      </c>
      <c r="Z5740" s="1" t="s">
        <v>9315</v>
      </c>
      <c r="AC5740" s="1">
        <v>12</v>
      </c>
      <c r="AD5740" s="1" t="s">
        <v>137</v>
      </c>
      <c r="AE5740" s="1" t="s">
        <v>9320</v>
      </c>
    </row>
    <row r="5741" spans="1:73" ht="13.5" customHeight="1">
      <c r="A5741" s="3" t="str">
        <f>HYPERLINK("http://kyu.snu.ac.kr/sdhj/index.jsp?type=hj/GK14605_00IH_0001_0099.jpg","1720_각북면_99")</f>
        <v>1720_각북면_99</v>
      </c>
      <c r="B5741" s="2">
        <v>1720</v>
      </c>
      <c r="C5741" s="2" t="s">
        <v>15674</v>
      </c>
      <c r="D5741" s="2" t="s">
        <v>15675</v>
      </c>
      <c r="E5741" s="2">
        <v>5740</v>
      </c>
      <c r="F5741" s="1">
        <v>25</v>
      </c>
      <c r="G5741" s="1" t="s">
        <v>8186</v>
      </c>
      <c r="H5741" s="1" t="s">
        <v>8496</v>
      </c>
      <c r="I5741" s="1">
        <v>2</v>
      </c>
      <c r="L5741" s="1">
        <v>4</v>
      </c>
      <c r="M5741" s="2" t="s">
        <v>18836</v>
      </c>
      <c r="N5741" s="2" t="s">
        <v>18837</v>
      </c>
      <c r="S5741" s="1" t="s">
        <v>68</v>
      </c>
      <c r="T5741" s="1" t="s">
        <v>8708</v>
      </c>
      <c r="Y5741" s="1" t="s">
        <v>53</v>
      </c>
      <c r="Z5741" s="1" t="s">
        <v>9315</v>
      </c>
      <c r="AC5741" s="1">
        <v>10</v>
      </c>
      <c r="AD5741" s="1" t="s">
        <v>138</v>
      </c>
      <c r="AE5741" s="1" t="s">
        <v>11522</v>
      </c>
    </row>
    <row r="5742" spans="1:73" ht="13.5" customHeight="1">
      <c r="A5742" s="3" t="str">
        <f>HYPERLINK("http://kyu.snu.ac.kr/sdhj/index.jsp?type=hj/GK14605_00IH_0001_0099.jpg","1720_각북면_99")</f>
        <v>1720_각북면_99</v>
      </c>
      <c r="B5742" s="2">
        <v>1720</v>
      </c>
      <c r="C5742" s="2" t="s">
        <v>15674</v>
      </c>
      <c r="D5742" s="2" t="s">
        <v>15675</v>
      </c>
      <c r="E5742" s="2">
        <v>5741</v>
      </c>
      <c r="F5742" s="1">
        <v>25</v>
      </c>
      <c r="G5742" s="1" t="s">
        <v>8186</v>
      </c>
      <c r="H5742" s="1" t="s">
        <v>8496</v>
      </c>
      <c r="I5742" s="1">
        <v>2</v>
      </c>
      <c r="L5742" s="1">
        <v>4</v>
      </c>
      <c r="M5742" s="2" t="s">
        <v>18836</v>
      </c>
      <c r="N5742" s="2" t="s">
        <v>18837</v>
      </c>
      <c r="S5742" s="1" t="s">
        <v>68</v>
      </c>
      <c r="T5742" s="1" t="s">
        <v>8708</v>
      </c>
      <c r="Y5742" s="1" t="s">
        <v>53</v>
      </c>
      <c r="Z5742" s="1" t="s">
        <v>9315</v>
      </c>
      <c r="AC5742" s="1">
        <v>4</v>
      </c>
      <c r="AD5742" s="1" t="s">
        <v>105</v>
      </c>
      <c r="AE5742" s="1" t="s">
        <v>11518</v>
      </c>
      <c r="AF5742" s="1" t="s">
        <v>135</v>
      </c>
      <c r="AG5742" s="1" t="s">
        <v>11569</v>
      </c>
    </row>
    <row r="5743" spans="1:73" ht="13.5" customHeight="1">
      <c r="A5743" s="3" t="str">
        <f>HYPERLINK("http://kyu.snu.ac.kr/sdhj/index.jsp?type=hj/GK14605_00IH_0001_0099.jpg","1720_각북면_99")</f>
        <v>1720_각북면_99</v>
      </c>
      <c r="B5743" s="2">
        <v>1720</v>
      </c>
      <c r="C5743" s="2" t="s">
        <v>15674</v>
      </c>
      <c r="D5743" s="2" t="s">
        <v>15675</v>
      </c>
      <c r="E5743" s="2">
        <v>5742</v>
      </c>
      <c r="F5743" s="1">
        <v>25</v>
      </c>
      <c r="G5743" s="1" t="s">
        <v>8186</v>
      </c>
      <c r="H5743" s="1" t="s">
        <v>8496</v>
      </c>
      <c r="I5743" s="1">
        <v>2</v>
      </c>
      <c r="L5743" s="1">
        <v>5</v>
      </c>
      <c r="M5743" s="2" t="s">
        <v>18838</v>
      </c>
      <c r="N5743" s="2" t="s">
        <v>18839</v>
      </c>
      <c r="T5743" s="1" t="s">
        <v>16517</v>
      </c>
      <c r="U5743" s="1" t="s">
        <v>8223</v>
      </c>
      <c r="V5743" s="1" t="s">
        <v>8825</v>
      </c>
      <c r="W5743" s="1" t="s">
        <v>220</v>
      </c>
      <c r="X5743" s="1" t="s">
        <v>8720</v>
      </c>
      <c r="Y5743" s="1" t="s">
        <v>221</v>
      </c>
      <c r="Z5743" s="1" t="s">
        <v>9325</v>
      </c>
      <c r="AC5743" s="1">
        <v>61</v>
      </c>
      <c r="AD5743" s="1" t="s">
        <v>107</v>
      </c>
      <c r="AE5743" s="1" t="s">
        <v>11521</v>
      </c>
      <c r="AJ5743" s="1" t="s">
        <v>17</v>
      </c>
      <c r="AK5743" s="1" t="s">
        <v>11718</v>
      </c>
      <c r="AL5743" s="1" t="s">
        <v>96</v>
      </c>
      <c r="AM5743" s="1" t="s">
        <v>11726</v>
      </c>
      <c r="AT5743" s="1" t="s">
        <v>88</v>
      </c>
      <c r="AU5743" s="1" t="s">
        <v>8828</v>
      </c>
      <c r="AV5743" s="1" t="s">
        <v>6639</v>
      </c>
      <c r="AW5743" s="1" t="s">
        <v>12000</v>
      </c>
      <c r="BG5743" s="1" t="s">
        <v>88</v>
      </c>
      <c r="BH5743" s="1" t="s">
        <v>8828</v>
      </c>
      <c r="BI5743" s="1" t="s">
        <v>480</v>
      </c>
      <c r="BJ5743" s="1" t="s">
        <v>12579</v>
      </c>
      <c r="BK5743" s="1" t="s">
        <v>88</v>
      </c>
      <c r="BL5743" s="1" t="s">
        <v>8828</v>
      </c>
      <c r="BM5743" s="1" t="s">
        <v>223</v>
      </c>
      <c r="BN5743" s="1" t="s">
        <v>17689</v>
      </c>
      <c r="BO5743" s="1" t="s">
        <v>88</v>
      </c>
      <c r="BP5743" s="1" t="s">
        <v>8828</v>
      </c>
      <c r="BQ5743" s="1" t="s">
        <v>8197</v>
      </c>
      <c r="BR5743" s="1" t="s">
        <v>14930</v>
      </c>
      <c r="BS5743" s="1" t="s">
        <v>50</v>
      </c>
      <c r="BT5743" s="1" t="s">
        <v>16280</v>
      </c>
      <c r="BU5743" s="1" t="s">
        <v>8224</v>
      </c>
    </row>
    <row r="5744" spans="1:73" ht="13.5" customHeight="1">
      <c r="A5744" s="3" t="str">
        <f>HYPERLINK("http://kyu.snu.ac.kr/sdhj/index.jsp?type=hj/GK14605_00IH_0001_0099.jpg","1720_각북면_99")</f>
        <v>1720_각북면_99</v>
      </c>
      <c r="B5744" s="2">
        <v>1720</v>
      </c>
      <c r="C5744" s="2" t="s">
        <v>15695</v>
      </c>
      <c r="D5744" s="2" t="s">
        <v>15696</v>
      </c>
      <c r="E5744" s="2">
        <v>5743</v>
      </c>
      <c r="F5744" s="1">
        <v>25</v>
      </c>
      <c r="G5744" s="1" t="s">
        <v>8186</v>
      </c>
      <c r="H5744" s="1" t="s">
        <v>8496</v>
      </c>
      <c r="I5744" s="1">
        <v>2</v>
      </c>
      <c r="L5744" s="1">
        <v>5</v>
      </c>
      <c r="M5744" s="2" t="s">
        <v>18838</v>
      </c>
      <c r="N5744" s="2" t="s">
        <v>18839</v>
      </c>
      <c r="S5744" s="1" t="s">
        <v>51</v>
      </c>
      <c r="T5744" s="1" t="s">
        <v>1413</v>
      </c>
      <c r="W5744" s="1" t="s">
        <v>878</v>
      </c>
      <c r="X5744" s="1" t="s">
        <v>9267</v>
      </c>
      <c r="Y5744" s="1" t="s">
        <v>53</v>
      </c>
      <c r="Z5744" s="1" t="s">
        <v>9315</v>
      </c>
      <c r="AC5744" s="1">
        <v>52</v>
      </c>
      <c r="AD5744" s="1" t="s">
        <v>410</v>
      </c>
      <c r="AE5744" s="1" t="s">
        <v>11530</v>
      </c>
      <c r="AJ5744" s="1" t="s">
        <v>17</v>
      </c>
      <c r="AK5744" s="1" t="s">
        <v>11718</v>
      </c>
      <c r="AL5744" s="1" t="s">
        <v>225</v>
      </c>
      <c r="AM5744" s="1" t="s">
        <v>11725</v>
      </c>
      <c r="AT5744" s="1" t="s">
        <v>153</v>
      </c>
      <c r="AU5744" s="1" t="s">
        <v>8874</v>
      </c>
      <c r="AV5744" s="1" t="s">
        <v>3020</v>
      </c>
      <c r="AW5744" s="1" t="s">
        <v>11999</v>
      </c>
      <c r="BG5744" s="1" t="s">
        <v>48</v>
      </c>
      <c r="BH5744" s="1" t="s">
        <v>8899</v>
      </c>
      <c r="BI5744" s="1" t="s">
        <v>8494</v>
      </c>
      <c r="BJ5744" s="1" t="s">
        <v>12997</v>
      </c>
      <c r="BK5744" s="1" t="s">
        <v>88</v>
      </c>
      <c r="BL5744" s="1" t="s">
        <v>8828</v>
      </c>
      <c r="BM5744" s="1" t="s">
        <v>8225</v>
      </c>
      <c r="BN5744" s="1" t="s">
        <v>13571</v>
      </c>
      <c r="BO5744" s="1" t="s">
        <v>88</v>
      </c>
      <c r="BP5744" s="1" t="s">
        <v>8828</v>
      </c>
      <c r="BQ5744" s="1" t="s">
        <v>8226</v>
      </c>
      <c r="BR5744" s="1" t="s">
        <v>14012</v>
      </c>
      <c r="BS5744" s="1" t="s">
        <v>1033</v>
      </c>
      <c r="BT5744" s="1" t="s">
        <v>10822</v>
      </c>
    </row>
    <row r="5745" spans="1:73" ht="13.5" customHeight="1">
      <c r="A5745" s="3" t="str">
        <f>HYPERLINK("http://kyu.snu.ac.kr/sdhj/index.jsp?type=hj/GK14605_00IH_0001_0099.jpg","1720_각북면_99")</f>
        <v>1720_각북면_99</v>
      </c>
      <c r="B5745" s="2">
        <v>1720</v>
      </c>
      <c r="C5745" s="2" t="s">
        <v>15733</v>
      </c>
      <c r="D5745" s="2" t="s">
        <v>15734</v>
      </c>
      <c r="E5745" s="2">
        <v>5744</v>
      </c>
      <c r="F5745" s="1">
        <v>25</v>
      </c>
      <c r="G5745" s="1" t="s">
        <v>8186</v>
      </c>
      <c r="H5745" s="1" t="s">
        <v>8496</v>
      </c>
      <c r="I5745" s="1">
        <v>2</v>
      </c>
      <c r="L5745" s="1">
        <v>5</v>
      </c>
      <c r="M5745" s="2" t="s">
        <v>18838</v>
      </c>
      <c r="N5745" s="2" t="s">
        <v>18839</v>
      </c>
      <c r="S5745" s="1" t="s">
        <v>68</v>
      </c>
      <c r="T5745" s="1" t="s">
        <v>8708</v>
      </c>
      <c r="Y5745" s="1" t="s">
        <v>53</v>
      </c>
      <c r="Z5745" s="1" t="s">
        <v>9315</v>
      </c>
      <c r="AC5745" s="1">
        <v>13</v>
      </c>
      <c r="AD5745" s="1" t="s">
        <v>229</v>
      </c>
      <c r="AE5745" s="1" t="s">
        <v>11524</v>
      </c>
      <c r="BU5745" s="1" t="s">
        <v>8227</v>
      </c>
    </row>
    <row r="5746" spans="1:73" ht="13.5" customHeight="1">
      <c r="A5746" s="3" t="str">
        <f>HYPERLINK("http://kyu.snu.ac.kr/sdhj/index.jsp?type=hj/GK14605_00IH_0001_0099.jpg","1720_각북면_99")</f>
        <v>1720_각북면_99</v>
      </c>
      <c r="B5746" s="2">
        <v>1720</v>
      </c>
      <c r="C5746" s="2" t="s">
        <v>15733</v>
      </c>
      <c r="D5746" s="2" t="s">
        <v>15734</v>
      </c>
      <c r="E5746" s="2">
        <v>5745</v>
      </c>
      <c r="F5746" s="1">
        <v>25</v>
      </c>
      <c r="G5746" s="1" t="s">
        <v>8186</v>
      </c>
      <c r="H5746" s="1" t="s">
        <v>8496</v>
      </c>
      <c r="I5746" s="1">
        <v>2</v>
      </c>
      <c r="L5746" s="1">
        <v>5</v>
      </c>
      <c r="M5746" s="2" t="s">
        <v>18838</v>
      </c>
      <c r="N5746" s="2" t="s">
        <v>18839</v>
      </c>
      <c r="S5746" s="1" t="s">
        <v>8228</v>
      </c>
      <c r="T5746" s="1" t="s">
        <v>8711</v>
      </c>
      <c r="U5746" s="1" t="s">
        <v>242</v>
      </c>
      <c r="V5746" s="1" t="s">
        <v>8824</v>
      </c>
      <c r="W5746" s="1" t="s">
        <v>38</v>
      </c>
      <c r="X5746" s="1" t="s">
        <v>17690</v>
      </c>
      <c r="Y5746" s="1" t="s">
        <v>1657</v>
      </c>
      <c r="Z5746" s="1" t="s">
        <v>9324</v>
      </c>
      <c r="AC5746" s="1">
        <v>27</v>
      </c>
      <c r="AD5746" s="1" t="s">
        <v>167</v>
      </c>
      <c r="AE5746" s="1" t="s">
        <v>11350</v>
      </c>
    </row>
    <row r="5747" spans="1:73" ht="13.5" customHeight="1">
      <c r="A5747" s="3" t="str">
        <f>HYPERLINK("http://kyu.snu.ac.kr/sdhj/index.jsp?type=hj/GK14605_00IH_0001_0099.jpg","1720_각북면_99")</f>
        <v>1720_각북면_99</v>
      </c>
      <c r="B5747" s="2">
        <v>1720</v>
      </c>
      <c r="C5747" s="2" t="s">
        <v>15733</v>
      </c>
      <c r="D5747" s="2" t="s">
        <v>15734</v>
      </c>
      <c r="E5747" s="2">
        <v>5746</v>
      </c>
      <c r="F5747" s="1">
        <v>25</v>
      </c>
      <c r="G5747" s="1" t="s">
        <v>8186</v>
      </c>
      <c r="H5747" s="1" t="s">
        <v>8496</v>
      </c>
      <c r="I5747" s="1">
        <v>3</v>
      </c>
      <c r="J5747" s="1" t="s">
        <v>8229</v>
      </c>
      <c r="K5747" s="1" t="s">
        <v>15551</v>
      </c>
      <c r="L5747" s="1">
        <v>1</v>
      </c>
      <c r="M5747" s="2" t="s">
        <v>8229</v>
      </c>
      <c r="N5747" s="2" t="s">
        <v>15551</v>
      </c>
      <c r="T5747" s="1" t="s">
        <v>16897</v>
      </c>
      <c r="U5747" s="1" t="s">
        <v>405</v>
      </c>
      <c r="V5747" s="1" t="s">
        <v>8823</v>
      </c>
      <c r="W5747" s="1" t="s">
        <v>103</v>
      </c>
      <c r="X5747" s="1" t="s">
        <v>15693</v>
      </c>
      <c r="Y5747" s="1" t="s">
        <v>8230</v>
      </c>
      <c r="Z5747" s="1" t="s">
        <v>9323</v>
      </c>
      <c r="AC5747" s="1">
        <v>39</v>
      </c>
      <c r="AD5747" s="1" t="s">
        <v>119</v>
      </c>
      <c r="AE5747" s="1" t="s">
        <v>9334</v>
      </c>
      <c r="AJ5747" s="1" t="s">
        <v>17</v>
      </c>
      <c r="AK5747" s="1" t="s">
        <v>11718</v>
      </c>
      <c r="AL5747" s="1" t="s">
        <v>803</v>
      </c>
      <c r="AM5747" s="1" t="s">
        <v>11722</v>
      </c>
      <c r="AT5747" s="1" t="s">
        <v>112</v>
      </c>
      <c r="AU5747" s="1" t="s">
        <v>8827</v>
      </c>
      <c r="AV5747" s="1" t="s">
        <v>3285</v>
      </c>
      <c r="AW5747" s="1" t="s">
        <v>9343</v>
      </c>
      <c r="BG5747" s="1" t="s">
        <v>112</v>
      </c>
      <c r="BH5747" s="1" t="s">
        <v>8827</v>
      </c>
      <c r="BI5747" s="1" t="s">
        <v>6343</v>
      </c>
      <c r="BJ5747" s="1" t="s">
        <v>10194</v>
      </c>
      <c r="BK5747" s="1" t="s">
        <v>112</v>
      </c>
      <c r="BL5747" s="1" t="s">
        <v>8827</v>
      </c>
      <c r="BM5747" s="1" t="s">
        <v>8122</v>
      </c>
      <c r="BN5747" s="1" t="s">
        <v>10971</v>
      </c>
      <c r="BO5747" s="1" t="s">
        <v>153</v>
      </c>
      <c r="BP5747" s="1" t="s">
        <v>8874</v>
      </c>
      <c r="BQ5747" s="1" t="s">
        <v>8231</v>
      </c>
      <c r="BR5747" s="1" t="s">
        <v>15153</v>
      </c>
      <c r="BS5747" s="1" t="s">
        <v>305</v>
      </c>
      <c r="BT5747" s="1" t="s">
        <v>11720</v>
      </c>
    </row>
    <row r="5748" spans="1:73" ht="13.5" customHeight="1">
      <c r="A5748" s="3" t="str">
        <f>HYPERLINK("http://kyu.snu.ac.kr/sdhj/index.jsp?type=hj/GK14605_00IH_0001_0099.jpg","1720_각북면_99")</f>
        <v>1720_각북면_99</v>
      </c>
      <c r="B5748" s="2">
        <v>1720</v>
      </c>
      <c r="C5748" s="2" t="s">
        <v>16601</v>
      </c>
      <c r="D5748" s="2" t="s">
        <v>16602</v>
      </c>
      <c r="E5748" s="2">
        <v>5747</v>
      </c>
      <c r="F5748" s="1">
        <v>25</v>
      </c>
      <c r="G5748" s="1" t="s">
        <v>8186</v>
      </c>
      <c r="H5748" s="1" t="s">
        <v>8496</v>
      </c>
      <c r="I5748" s="1">
        <v>3</v>
      </c>
      <c r="L5748" s="1">
        <v>1</v>
      </c>
      <c r="M5748" s="2" t="s">
        <v>8229</v>
      </c>
      <c r="N5748" s="2" t="s">
        <v>15551</v>
      </c>
      <c r="S5748" s="1" t="s">
        <v>51</v>
      </c>
      <c r="T5748" s="1" t="s">
        <v>1413</v>
      </c>
      <c r="W5748" s="1" t="s">
        <v>1678</v>
      </c>
      <c r="X5748" s="1" t="s">
        <v>17691</v>
      </c>
      <c r="Y5748" s="1" t="s">
        <v>53</v>
      </c>
      <c r="Z5748" s="1" t="s">
        <v>9315</v>
      </c>
      <c r="AC5748" s="1">
        <v>37</v>
      </c>
      <c r="AD5748" s="1" t="s">
        <v>299</v>
      </c>
      <c r="AE5748" s="1" t="s">
        <v>11520</v>
      </c>
      <c r="AJ5748" s="1" t="s">
        <v>17</v>
      </c>
      <c r="AK5748" s="1" t="s">
        <v>11718</v>
      </c>
      <c r="AL5748" s="1" t="s">
        <v>1490</v>
      </c>
      <c r="AM5748" s="1" t="s">
        <v>11724</v>
      </c>
      <c r="AT5748" s="1" t="s">
        <v>44</v>
      </c>
      <c r="AU5748" s="1" t="s">
        <v>8875</v>
      </c>
      <c r="AV5748" s="1" t="s">
        <v>8232</v>
      </c>
      <c r="AW5748" s="1" t="s">
        <v>11998</v>
      </c>
      <c r="BG5748" s="1" t="s">
        <v>44</v>
      </c>
      <c r="BH5748" s="1" t="s">
        <v>8875</v>
      </c>
      <c r="BI5748" s="1" t="s">
        <v>8233</v>
      </c>
      <c r="BJ5748" s="1" t="s">
        <v>10935</v>
      </c>
      <c r="BK5748" s="1" t="s">
        <v>60</v>
      </c>
      <c r="BL5748" s="1" t="s">
        <v>9030</v>
      </c>
      <c r="BM5748" s="1" t="s">
        <v>1689</v>
      </c>
      <c r="BN5748" s="1" t="s">
        <v>11070</v>
      </c>
      <c r="BO5748" s="1" t="s">
        <v>48</v>
      </c>
      <c r="BP5748" s="1" t="s">
        <v>8899</v>
      </c>
      <c r="BQ5748" s="1" t="s">
        <v>8234</v>
      </c>
      <c r="BR5748" s="1" t="s">
        <v>14011</v>
      </c>
      <c r="BS5748" s="1" t="s">
        <v>8235</v>
      </c>
      <c r="BT5748" s="1" t="s">
        <v>12558</v>
      </c>
    </row>
    <row r="5749" spans="1:73" ht="13.5" customHeight="1">
      <c r="A5749" s="3" t="str">
        <f>HYPERLINK("http://kyu.snu.ac.kr/sdhj/index.jsp?type=hj/GK14605_00IH_0001_0099.jpg","1720_각북면_99")</f>
        <v>1720_각북면_99</v>
      </c>
      <c r="B5749" s="2">
        <v>1720</v>
      </c>
      <c r="C5749" s="2" t="s">
        <v>16601</v>
      </c>
      <c r="D5749" s="2" t="s">
        <v>16602</v>
      </c>
      <c r="E5749" s="2">
        <v>5748</v>
      </c>
      <c r="F5749" s="1">
        <v>25</v>
      </c>
      <c r="G5749" s="1" t="s">
        <v>8186</v>
      </c>
      <c r="H5749" s="1" t="s">
        <v>8496</v>
      </c>
      <c r="I5749" s="1">
        <v>3</v>
      </c>
      <c r="L5749" s="1">
        <v>1</v>
      </c>
      <c r="M5749" s="2" t="s">
        <v>8229</v>
      </c>
      <c r="N5749" s="2" t="s">
        <v>15551</v>
      </c>
      <c r="S5749" s="1" t="s">
        <v>68</v>
      </c>
      <c r="T5749" s="1" t="s">
        <v>8708</v>
      </c>
      <c r="Y5749" s="1" t="s">
        <v>53</v>
      </c>
      <c r="Z5749" s="1" t="s">
        <v>9315</v>
      </c>
      <c r="AF5749" s="1" t="s">
        <v>67</v>
      </c>
      <c r="AG5749" s="1" t="s">
        <v>9286</v>
      </c>
    </row>
    <row r="5750" spans="1:73" ht="13.5" customHeight="1">
      <c r="A5750" s="3" t="str">
        <f>HYPERLINK("http://kyu.snu.ac.kr/sdhj/index.jsp?type=hj/GK14605_00IH_0001_0099.jpg","1720_각북면_99")</f>
        <v>1720_각북면_99</v>
      </c>
      <c r="B5750" s="2">
        <v>1720</v>
      </c>
      <c r="C5750" s="2" t="s">
        <v>16601</v>
      </c>
      <c r="D5750" s="2" t="s">
        <v>16602</v>
      </c>
      <c r="E5750" s="2">
        <v>5749</v>
      </c>
      <c r="F5750" s="1">
        <v>25</v>
      </c>
      <c r="G5750" s="1" t="s">
        <v>8186</v>
      </c>
      <c r="H5750" s="1" t="s">
        <v>8496</v>
      </c>
      <c r="I5750" s="1">
        <v>3</v>
      </c>
      <c r="L5750" s="1">
        <v>1</v>
      </c>
      <c r="M5750" s="2" t="s">
        <v>8229</v>
      </c>
      <c r="N5750" s="2" t="s">
        <v>15551</v>
      </c>
      <c r="S5750" s="1" t="s">
        <v>68</v>
      </c>
      <c r="T5750" s="1" t="s">
        <v>8708</v>
      </c>
      <c r="Y5750" s="1" t="s">
        <v>53</v>
      </c>
      <c r="Z5750" s="1" t="s">
        <v>9315</v>
      </c>
      <c r="AC5750" s="1">
        <v>1</v>
      </c>
      <c r="AD5750" s="1" t="s">
        <v>107</v>
      </c>
      <c r="AE5750" s="1" t="s">
        <v>11521</v>
      </c>
      <c r="AF5750" s="1" t="s">
        <v>135</v>
      </c>
      <c r="AG5750" s="1" t="s">
        <v>11569</v>
      </c>
    </row>
    <row r="5751" spans="1:73" ht="13.5" customHeight="1">
      <c r="A5751" s="3" t="str">
        <f>HYPERLINK("http://kyu.snu.ac.kr/sdhj/index.jsp?type=hj/GK14605_00IH_0001_0099.jpg","1720_각북면_99")</f>
        <v>1720_각북면_99</v>
      </c>
      <c r="B5751" s="2">
        <v>1720</v>
      </c>
      <c r="C5751" s="2" t="s">
        <v>16601</v>
      </c>
      <c r="D5751" s="2" t="s">
        <v>16602</v>
      </c>
      <c r="E5751" s="2">
        <v>5750</v>
      </c>
      <c r="F5751" s="1">
        <v>25</v>
      </c>
      <c r="G5751" s="1" t="s">
        <v>8186</v>
      </c>
      <c r="H5751" s="1" t="s">
        <v>8496</v>
      </c>
      <c r="I5751" s="1">
        <v>3</v>
      </c>
      <c r="L5751" s="1">
        <v>2</v>
      </c>
      <c r="M5751" s="2" t="s">
        <v>1513</v>
      </c>
      <c r="N5751" s="2" t="s">
        <v>17790</v>
      </c>
      <c r="Q5751" s="1" t="s">
        <v>8236</v>
      </c>
      <c r="R5751" s="1" t="s">
        <v>17692</v>
      </c>
      <c r="T5751" s="1" t="s">
        <v>17693</v>
      </c>
      <c r="W5751" s="1" t="s">
        <v>103</v>
      </c>
      <c r="X5751" s="1" t="s">
        <v>17694</v>
      </c>
      <c r="Y5751" s="1" t="s">
        <v>53</v>
      </c>
      <c r="Z5751" s="1" t="s">
        <v>9315</v>
      </c>
      <c r="AC5751" s="1">
        <v>51</v>
      </c>
      <c r="AD5751" s="1" t="s">
        <v>653</v>
      </c>
      <c r="AE5751" s="1" t="s">
        <v>11529</v>
      </c>
      <c r="AJ5751" s="1" t="s">
        <v>17</v>
      </c>
      <c r="AK5751" s="1" t="s">
        <v>11718</v>
      </c>
      <c r="AL5751" s="1" t="s">
        <v>320</v>
      </c>
      <c r="AM5751" s="1" t="s">
        <v>11723</v>
      </c>
      <c r="AT5751" s="1" t="s">
        <v>88</v>
      </c>
      <c r="AU5751" s="1" t="s">
        <v>8828</v>
      </c>
      <c r="AV5751" s="1" t="s">
        <v>1909</v>
      </c>
      <c r="AW5751" s="1" t="s">
        <v>11997</v>
      </c>
      <c r="BG5751" s="1" t="s">
        <v>88</v>
      </c>
      <c r="BH5751" s="1" t="s">
        <v>8828</v>
      </c>
      <c r="BI5751" s="1" t="s">
        <v>4438</v>
      </c>
      <c r="BJ5751" s="1" t="s">
        <v>17695</v>
      </c>
      <c r="BK5751" s="1" t="s">
        <v>88</v>
      </c>
      <c r="BL5751" s="1" t="s">
        <v>8828</v>
      </c>
      <c r="BM5751" s="1" t="s">
        <v>790</v>
      </c>
      <c r="BN5751" s="1" t="s">
        <v>8807</v>
      </c>
      <c r="BO5751" s="1" t="s">
        <v>88</v>
      </c>
      <c r="BP5751" s="1" t="s">
        <v>8828</v>
      </c>
      <c r="BQ5751" s="1" t="s">
        <v>7417</v>
      </c>
      <c r="BR5751" s="1" t="s">
        <v>15183</v>
      </c>
      <c r="BS5751" s="1" t="s">
        <v>2056</v>
      </c>
      <c r="BT5751" s="1" t="s">
        <v>11648</v>
      </c>
    </row>
    <row r="5752" spans="1:73" ht="13.5" customHeight="1">
      <c r="A5752" s="3" t="str">
        <f>HYPERLINK("http://kyu.snu.ac.kr/sdhj/index.jsp?type=hj/GK14605_00IH_0001_0099.jpg","1720_각북면_99")</f>
        <v>1720_각북면_99</v>
      </c>
      <c r="B5752" s="2">
        <v>1720</v>
      </c>
      <c r="C5752" s="2" t="s">
        <v>15754</v>
      </c>
      <c r="D5752" s="2" t="s">
        <v>15755</v>
      </c>
      <c r="E5752" s="2">
        <v>5751</v>
      </c>
      <c r="F5752" s="1">
        <v>25</v>
      </c>
      <c r="G5752" s="1" t="s">
        <v>8186</v>
      </c>
      <c r="H5752" s="1" t="s">
        <v>8496</v>
      </c>
      <c r="I5752" s="1">
        <v>3</v>
      </c>
      <c r="L5752" s="1">
        <v>2</v>
      </c>
      <c r="M5752" s="2" t="s">
        <v>1513</v>
      </c>
      <c r="N5752" s="2" t="s">
        <v>17790</v>
      </c>
      <c r="S5752" s="1" t="s">
        <v>68</v>
      </c>
      <c r="T5752" s="1" t="s">
        <v>8708</v>
      </c>
      <c r="Y5752" s="1" t="s">
        <v>53</v>
      </c>
      <c r="Z5752" s="1" t="s">
        <v>9315</v>
      </c>
      <c r="AF5752" s="1" t="s">
        <v>67</v>
      </c>
      <c r="AG5752" s="1" t="s">
        <v>9286</v>
      </c>
    </row>
    <row r="5753" spans="1:73" ht="13.5" customHeight="1">
      <c r="A5753" s="3" t="str">
        <f>HYPERLINK("http://kyu.snu.ac.kr/sdhj/index.jsp?type=hj/GK14605_00IH_0001_0099.jpg","1720_각북면_99")</f>
        <v>1720_각북면_99</v>
      </c>
      <c r="B5753" s="2">
        <v>1720</v>
      </c>
      <c r="C5753" s="2" t="s">
        <v>15754</v>
      </c>
      <c r="D5753" s="2" t="s">
        <v>15755</v>
      </c>
      <c r="E5753" s="2">
        <v>5752</v>
      </c>
      <c r="F5753" s="1">
        <v>25</v>
      </c>
      <c r="G5753" s="1" t="s">
        <v>8186</v>
      </c>
      <c r="H5753" s="1" t="s">
        <v>8496</v>
      </c>
      <c r="I5753" s="1">
        <v>3</v>
      </c>
      <c r="L5753" s="1">
        <v>2</v>
      </c>
      <c r="M5753" s="2" t="s">
        <v>1513</v>
      </c>
      <c r="N5753" s="2" t="s">
        <v>17790</v>
      </c>
      <c r="S5753" s="1" t="s">
        <v>68</v>
      </c>
      <c r="T5753" s="1" t="s">
        <v>8708</v>
      </c>
      <c r="Y5753" s="1" t="s">
        <v>53</v>
      </c>
      <c r="Z5753" s="1" t="s">
        <v>9315</v>
      </c>
      <c r="AC5753" s="1">
        <v>4</v>
      </c>
      <c r="AD5753" s="1" t="s">
        <v>105</v>
      </c>
      <c r="AE5753" s="1" t="s">
        <v>11518</v>
      </c>
      <c r="AF5753" s="1" t="s">
        <v>135</v>
      </c>
      <c r="AG5753" s="1" t="s">
        <v>11569</v>
      </c>
    </row>
    <row r="5754" spans="1:73" ht="13.5" customHeight="1">
      <c r="A5754" s="3" t="str">
        <f>HYPERLINK("http://kyu.snu.ac.kr/sdhj/index.jsp?type=hj/GK14605_00IH_0001_0099.jpg","1720_각북면_99")</f>
        <v>1720_각북면_99</v>
      </c>
      <c r="B5754" s="2">
        <v>1720</v>
      </c>
      <c r="C5754" s="2" t="s">
        <v>15754</v>
      </c>
      <c r="D5754" s="2" t="s">
        <v>15755</v>
      </c>
      <c r="E5754" s="2">
        <v>5753</v>
      </c>
      <c r="F5754" s="1">
        <v>25</v>
      </c>
      <c r="G5754" s="1" t="s">
        <v>8186</v>
      </c>
      <c r="H5754" s="1" t="s">
        <v>8496</v>
      </c>
      <c r="I5754" s="1">
        <v>3</v>
      </c>
      <c r="L5754" s="1">
        <v>3</v>
      </c>
      <c r="M5754" s="2" t="s">
        <v>18840</v>
      </c>
      <c r="N5754" s="2" t="s">
        <v>18841</v>
      </c>
      <c r="T5754" s="1" t="s">
        <v>16521</v>
      </c>
      <c r="U5754" s="1" t="s">
        <v>821</v>
      </c>
      <c r="V5754" s="1" t="s">
        <v>8822</v>
      </c>
      <c r="W5754" s="1" t="s">
        <v>103</v>
      </c>
      <c r="X5754" s="1" t="s">
        <v>16065</v>
      </c>
      <c r="Y5754" s="1" t="s">
        <v>1756</v>
      </c>
      <c r="Z5754" s="1" t="s">
        <v>9322</v>
      </c>
      <c r="AC5754" s="1">
        <v>45</v>
      </c>
      <c r="AD5754" s="1" t="s">
        <v>185</v>
      </c>
      <c r="AE5754" s="1" t="s">
        <v>11528</v>
      </c>
      <c r="AJ5754" s="1" t="s">
        <v>17</v>
      </c>
      <c r="AK5754" s="1" t="s">
        <v>11718</v>
      </c>
      <c r="AL5754" s="1" t="s">
        <v>803</v>
      </c>
      <c r="AM5754" s="1" t="s">
        <v>11722</v>
      </c>
      <c r="AT5754" s="1" t="s">
        <v>88</v>
      </c>
      <c r="AU5754" s="1" t="s">
        <v>8828</v>
      </c>
      <c r="AV5754" s="1" t="s">
        <v>1711</v>
      </c>
      <c r="AW5754" s="1" t="s">
        <v>9879</v>
      </c>
      <c r="BG5754" s="1" t="s">
        <v>88</v>
      </c>
      <c r="BH5754" s="1" t="s">
        <v>8828</v>
      </c>
      <c r="BI5754" s="1" t="s">
        <v>8237</v>
      </c>
      <c r="BJ5754" s="1" t="s">
        <v>12996</v>
      </c>
      <c r="BK5754" s="1" t="s">
        <v>88</v>
      </c>
      <c r="BL5754" s="1" t="s">
        <v>8828</v>
      </c>
      <c r="BM5754" s="1" t="s">
        <v>8238</v>
      </c>
      <c r="BN5754" s="1" t="s">
        <v>11719</v>
      </c>
      <c r="BO5754" s="1" t="s">
        <v>88</v>
      </c>
      <c r="BP5754" s="1" t="s">
        <v>8828</v>
      </c>
      <c r="BQ5754" s="1" t="s">
        <v>8239</v>
      </c>
      <c r="BR5754" s="1" t="s">
        <v>14010</v>
      </c>
      <c r="BS5754" s="1" t="s">
        <v>158</v>
      </c>
      <c r="BT5754" s="1" t="s">
        <v>11647</v>
      </c>
    </row>
    <row r="5755" spans="1:73" ht="13.5" customHeight="1">
      <c r="A5755" s="3" t="str">
        <f>HYPERLINK("http://kyu.snu.ac.kr/sdhj/index.jsp?type=hj/GK14605_00IH_0001_0099.jpg","1720_각북면_99")</f>
        <v>1720_각북면_99</v>
      </c>
      <c r="B5755" s="2">
        <v>1720</v>
      </c>
      <c r="C5755" s="2" t="s">
        <v>15849</v>
      </c>
      <c r="D5755" s="2" t="s">
        <v>15850</v>
      </c>
      <c r="E5755" s="2">
        <v>5754</v>
      </c>
      <c r="F5755" s="1">
        <v>25</v>
      </c>
      <c r="G5755" s="1" t="s">
        <v>8186</v>
      </c>
      <c r="H5755" s="1" t="s">
        <v>8496</v>
      </c>
      <c r="I5755" s="1">
        <v>3</v>
      </c>
      <c r="L5755" s="1">
        <v>3</v>
      </c>
      <c r="M5755" s="2" t="s">
        <v>18840</v>
      </c>
      <c r="N5755" s="2" t="s">
        <v>18841</v>
      </c>
      <c r="S5755" s="1" t="s">
        <v>51</v>
      </c>
      <c r="T5755" s="1" t="s">
        <v>1413</v>
      </c>
      <c r="W5755" s="1" t="s">
        <v>38</v>
      </c>
      <c r="X5755" s="1" t="s">
        <v>17696</v>
      </c>
      <c r="Y5755" s="1" t="s">
        <v>53</v>
      </c>
      <c r="Z5755" s="1" t="s">
        <v>9315</v>
      </c>
      <c r="AC5755" s="1">
        <v>26</v>
      </c>
      <c r="AD5755" s="1" t="s">
        <v>634</v>
      </c>
      <c r="AE5755" s="1" t="s">
        <v>11527</v>
      </c>
      <c r="AJ5755" s="1" t="s">
        <v>17</v>
      </c>
      <c r="AK5755" s="1" t="s">
        <v>11718</v>
      </c>
      <c r="AL5755" s="1" t="s">
        <v>50</v>
      </c>
      <c r="AM5755" s="1" t="s">
        <v>17697</v>
      </c>
      <c r="AT5755" s="1" t="s">
        <v>88</v>
      </c>
      <c r="AU5755" s="1" t="s">
        <v>8828</v>
      </c>
      <c r="AV5755" s="1" t="s">
        <v>1561</v>
      </c>
      <c r="AW5755" s="1" t="s">
        <v>9966</v>
      </c>
      <c r="BG5755" s="1" t="s">
        <v>88</v>
      </c>
      <c r="BH5755" s="1" t="s">
        <v>8828</v>
      </c>
      <c r="BI5755" s="1" t="s">
        <v>1072</v>
      </c>
      <c r="BJ5755" s="1" t="s">
        <v>12476</v>
      </c>
      <c r="BK5755" s="1" t="s">
        <v>88</v>
      </c>
      <c r="BL5755" s="1" t="s">
        <v>8828</v>
      </c>
      <c r="BM5755" s="1" t="s">
        <v>8240</v>
      </c>
      <c r="BN5755" s="1" t="s">
        <v>13570</v>
      </c>
      <c r="BO5755" s="1" t="s">
        <v>88</v>
      </c>
      <c r="BP5755" s="1" t="s">
        <v>8828</v>
      </c>
      <c r="BQ5755" s="1" t="s">
        <v>8241</v>
      </c>
      <c r="BR5755" s="1" t="s">
        <v>14009</v>
      </c>
      <c r="BS5755" s="1" t="s">
        <v>236</v>
      </c>
      <c r="BT5755" s="1" t="s">
        <v>11694</v>
      </c>
    </row>
    <row r="5756" spans="1:73" ht="13.5" customHeight="1">
      <c r="A5756" s="3" t="str">
        <f>HYPERLINK("http://kyu.snu.ac.kr/sdhj/index.jsp?type=hj/GK14605_00IH_0001_0099.jpg","1720_각북면_99")</f>
        <v>1720_각북면_99</v>
      </c>
      <c r="B5756" s="2">
        <v>1720</v>
      </c>
      <c r="C5756" s="2" t="s">
        <v>15752</v>
      </c>
      <c r="D5756" s="2" t="s">
        <v>15753</v>
      </c>
      <c r="E5756" s="2">
        <v>5755</v>
      </c>
      <c r="F5756" s="1">
        <v>25</v>
      </c>
      <c r="G5756" s="1" t="s">
        <v>8186</v>
      </c>
      <c r="H5756" s="1" t="s">
        <v>8496</v>
      </c>
      <c r="I5756" s="1">
        <v>3</v>
      </c>
      <c r="L5756" s="1">
        <v>3</v>
      </c>
      <c r="M5756" s="2" t="s">
        <v>18840</v>
      </c>
      <c r="N5756" s="2" t="s">
        <v>18841</v>
      </c>
      <c r="S5756" s="1" t="s">
        <v>226</v>
      </c>
      <c r="T5756" s="1" t="s">
        <v>8709</v>
      </c>
      <c r="Y5756" s="1" t="s">
        <v>53</v>
      </c>
      <c r="Z5756" s="1" t="s">
        <v>9315</v>
      </c>
      <c r="AC5756" s="1">
        <v>5</v>
      </c>
      <c r="AD5756" s="1" t="s">
        <v>249</v>
      </c>
      <c r="AE5756" s="1" t="s">
        <v>11523</v>
      </c>
    </row>
    <row r="5757" spans="1:73" ht="13.5" customHeight="1">
      <c r="A5757" s="3" t="str">
        <f>HYPERLINK("http://kyu.snu.ac.kr/sdhj/index.jsp?type=hj/GK14605_00IH_0001_0099.jpg","1720_각북면_99")</f>
        <v>1720_각북면_99</v>
      </c>
      <c r="B5757" s="2">
        <v>1720</v>
      </c>
      <c r="C5757" s="2" t="s">
        <v>15752</v>
      </c>
      <c r="D5757" s="2" t="s">
        <v>15753</v>
      </c>
      <c r="E5757" s="2">
        <v>5756</v>
      </c>
      <c r="F5757" s="1">
        <v>25</v>
      </c>
      <c r="G5757" s="1" t="s">
        <v>8186</v>
      </c>
      <c r="H5757" s="1" t="s">
        <v>8496</v>
      </c>
      <c r="I5757" s="1">
        <v>3</v>
      </c>
      <c r="L5757" s="1">
        <v>4</v>
      </c>
      <c r="M5757" s="2" t="s">
        <v>6816</v>
      </c>
      <c r="N5757" s="2" t="s">
        <v>15169</v>
      </c>
      <c r="T5757" s="1" t="s">
        <v>15684</v>
      </c>
      <c r="U5757" s="1" t="s">
        <v>1207</v>
      </c>
      <c r="V5757" s="1" t="s">
        <v>8821</v>
      </c>
      <c r="W5757" s="1" t="s">
        <v>103</v>
      </c>
      <c r="X5757" s="1" t="s">
        <v>17698</v>
      </c>
      <c r="Y5757" s="1" t="s">
        <v>8242</v>
      </c>
      <c r="Z5757" s="1" t="s">
        <v>9321</v>
      </c>
      <c r="AC5757" s="1">
        <v>69</v>
      </c>
      <c r="AD5757" s="1" t="s">
        <v>258</v>
      </c>
      <c r="AE5757" s="1" t="s">
        <v>11526</v>
      </c>
      <c r="AJ5757" s="1" t="s">
        <v>17</v>
      </c>
      <c r="AK5757" s="1" t="s">
        <v>11718</v>
      </c>
      <c r="AL5757" s="1" t="s">
        <v>305</v>
      </c>
      <c r="AM5757" s="1" t="s">
        <v>11720</v>
      </c>
      <c r="AT5757" s="1" t="s">
        <v>88</v>
      </c>
      <c r="AU5757" s="1" t="s">
        <v>8828</v>
      </c>
      <c r="AV5757" s="1" t="s">
        <v>4325</v>
      </c>
      <c r="AW5757" s="1" t="s">
        <v>9765</v>
      </c>
      <c r="BG5757" s="1" t="s">
        <v>88</v>
      </c>
      <c r="BH5757" s="1" t="s">
        <v>8828</v>
      </c>
      <c r="BI5757" s="1" t="s">
        <v>7064</v>
      </c>
      <c r="BJ5757" s="1" t="s">
        <v>9514</v>
      </c>
      <c r="BK5757" s="1" t="s">
        <v>88</v>
      </c>
      <c r="BL5757" s="1" t="s">
        <v>8828</v>
      </c>
      <c r="BM5757" s="1" t="s">
        <v>59</v>
      </c>
      <c r="BN5757" s="1" t="s">
        <v>12630</v>
      </c>
      <c r="BO5757" s="1" t="s">
        <v>88</v>
      </c>
      <c r="BP5757" s="1" t="s">
        <v>8828</v>
      </c>
      <c r="BQ5757" s="1" t="s">
        <v>8495</v>
      </c>
      <c r="BR5757" s="1" t="s">
        <v>17699</v>
      </c>
      <c r="BS5757" s="1" t="s">
        <v>202</v>
      </c>
      <c r="BT5757" s="1" t="s">
        <v>11631</v>
      </c>
    </row>
    <row r="5758" spans="1:73" ht="13.5" customHeight="1">
      <c r="A5758" s="3" t="str">
        <f>HYPERLINK("http://kyu.snu.ac.kr/sdhj/index.jsp?type=hj/GK14605_00IH_0001_0099.jpg","1720_각북면_99")</f>
        <v>1720_각북면_99</v>
      </c>
      <c r="B5758" s="2">
        <v>1720</v>
      </c>
      <c r="C5758" s="2" t="s">
        <v>15752</v>
      </c>
      <c r="D5758" s="2" t="s">
        <v>15753</v>
      </c>
      <c r="E5758" s="2">
        <v>5757</v>
      </c>
      <c r="F5758" s="1">
        <v>25</v>
      </c>
      <c r="G5758" s="1" t="s">
        <v>8186</v>
      </c>
      <c r="H5758" s="1" t="s">
        <v>8496</v>
      </c>
      <c r="I5758" s="1">
        <v>3</v>
      </c>
      <c r="L5758" s="1">
        <v>4</v>
      </c>
      <c r="M5758" s="2" t="s">
        <v>6816</v>
      </c>
      <c r="N5758" s="2" t="s">
        <v>15169</v>
      </c>
      <c r="S5758" s="1" t="s">
        <v>51</v>
      </c>
      <c r="T5758" s="1" t="s">
        <v>1413</v>
      </c>
      <c r="W5758" s="1" t="s">
        <v>3758</v>
      </c>
      <c r="X5758" s="1" t="s">
        <v>9264</v>
      </c>
      <c r="Y5758" s="1" t="s">
        <v>53</v>
      </c>
      <c r="Z5758" s="1" t="s">
        <v>9315</v>
      </c>
      <c r="AC5758" s="1">
        <v>49</v>
      </c>
      <c r="AD5758" s="1" t="s">
        <v>181</v>
      </c>
      <c r="AE5758" s="1" t="s">
        <v>11525</v>
      </c>
      <c r="AJ5758" s="1" t="s">
        <v>17</v>
      </c>
      <c r="AK5758" s="1" t="s">
        <v>11718</v>
      </c>
      <c r="AL5758" s="1" t="s">
        <v>1785</v>
      </c>
      <c r="AM5758" s="1" t="s">
        <v>11643</v>
      </c>
      <c r="AT5758" s="1" t="s">
        <v>88</v>
      </c>
      <c r="AU5758" s="1" t="s">
        <v>8828</v>
      </c>
      <c r="AV5758" s="1" t="s">
        <v>566</v>
      </c>
      <c r="AW5758" s="1" t="s">
        <v>9356</v>
      </c>
      <c r="BG5758" s="1" t="s">
        <v>88</v>
      </c>
      <c r="BH5758" s="1" t="s">
        <v>8828</v>
      </c>
      <c r="BI5758" s="1" t="s">
        <v>2470</v>
      </c>
      <c r="BJ5758" s="1" t="s">
        <v>10122</v>
      </c>
      <c r="BK5758" s="1" t="s">
        <v>88</v>
      </c>
      <c r="BL5758" s="1" t="s">
        <v>8828</v>
      </c>
      <c r="BM5758" s="1" t="s">
        <v>8243</v>
      </c>
      <c r="BN5758" s="1" t="s">
        <v>13569</v>
      </c>
      <c r="BO5758" s="1" t="s">
        <v>88</v>
      </c>
      <c r="BP5758" s="1" t="s">
        <v>8828</v>
      </c>
      <c r="BQ5758" s="1" t="s">
        <v>8244</v>
      </c>
      <c r="BR5758" s="1" t="s">
        <v>14008</v>
      </c>
      <c r="BS5758" s="1" t="s">
        <v>436</v>
      </c>
      <c r="BT5758" s="1" t="s">
        <v>11639</v>
      </c>
    </row>
    <row r="5759" spans="1:73" ht="13.5" customHeight="1">
      <c r="A5759" s="3" t="str">
        <f>HYPERLINK("http://kyu.snu.ac.kr/sdhj/index.jsp?type=hj/GK14605_00IH_0001_0099.jpg","1720_각북면_99")</f>
        <v>1720_각북면_99</v>
      </c>
      <c r="B5759" s="2">
        <v>1720</v>
      </c>
      <c r="C5759" s="2" t="s">
        <v>15752</v>
      </c>
      <c r="D5759" s="2" t="s">
        <v>15753</v>
      </c>
      <c r="E5759" s="2">
        <v>5758</v>
      </c>
      <c r="F5759" s="1">
        <v>25</v>
      </c>
      <c r="G5759" s="1" t="s">
        <v>8186</v>
      </c>
      <c r="H5759" s="1" t="s">
        <v>8496</v>
      </c>
      <c r="I5759" s="1">
        <v>3</v>
      </c>
      <c r="L5759" s="1">
        <v>4</v>
      </c>
      <c r="M5759" s="2" t="s">
        <v>6816</v>
      </c>
      <c r="N5759" s="2" t="s">
        <v>15169</v>
      </c>
      <c r="S5759" s="1" t="s">
        <v>68</v>
      </c>
      <c r="T5759" s="1" t="s">
        <v>8708</v>
      </c>
      <c r="Y5759" s="1" t="s">
        <v>137</v>
      </c>
      <c r="Z5759" s="1" t="s">
        <v>9320</v>
      </c>
      <c r="AC5759" s="1">
        <v>10</v>
      </c>
      <c r="AD5759" s="1" t="s">
        <v>138</v>
      </c>
      <c r="AE5759" s="1" t="s">
        <v>11522</v>
      </c>
    </row>
    <row r="5760" spans="1:73" ht="13.5" customHeight="1">
      <c r="A5760" s="3" t="str">
        <f>HYPERLINK("http://kyu.snu.ac.kr/sdhj/index.jsp?type=hj/GK14605_00IH_0001_0099.jpg","1720_각북면_99")</f>
        <v>1720_각북면_99</v>
      </c>
      <c r="B5760" s="2">
        <v>1720</v>
      </c>
      <c r="C5760" s="2" t="s">
        <v>15752</v>
      </c>
      <c r="D5760" s="2" t="s">
        <v>15753</v>
      </c>
      <c r="E5760" s="2">
        <v>5759</v>
      </c>
      <c r="F5760" s="1">
        <v>25</v>
      </c>
      <c r="G5760" s="1" t="s">
        <v>8186</v>
      </c>
      <c r="H5760" s="1" t="s">
        <v>8496</v>
      </c>
      <c r="I5760" s="1">
        <v>3</v>
      </c>
      <c r="L5760" s="1">
        <v>4</v>
      </c>
      <c r="M5760" s="2" t="s">
        <v>6816</v>
      </c>
      <c r="N5760" s="2" t="s">
        <v>15169</v>
      </c>
      <c r="S5760" s="1" t="s">
        <v>68</v>
      </c>
      <c r="T5760" s="1" t="s">
        <v>8708</v>
      </c>
      <c r="Y5760" s="1" t="s">
        <v>53</v>
      </c>
      <c r="Z5760" s="1" t="s">
        <v>9315</v>
      </c>
      <c r="AF5760" s="1" t="s">
        <v>67</v>
      </c>
      <c r="AG5760" s="1" t="s">
        <v>9286</v>
      </c>
    </row>
    <row r="5761" spans="1:73" ht="13.5" customHeight="1">
      <c r="A5761" s="3" t="str">
        <f>HYPERLINK("http://kyu.snu.ac.kr/sdhj/index.jsp?type=hj/GK14605_00IH_0001_0099.jpg","1720_각북면_99")</f>
        <v>1720_각북면_99</v>
      </c>
      <c r="B5761" s="2">
        <v>1720</v>
      </c>
      <c r="C5761" s="2" t="s">
        <v>15752</v>
      </c>
      <c r="D5761" s="2" t="s">
        <v>15753</v>
      </c>
      <c r="E5761" s="2">
        <v>5760</v>
      </c>
      <c r="F5761" s="1">
        <v>25</v>
      </c>
      <c r="G5761" s="1" t="s">
        <v>8186</v>
      </c>
      <c r="H5761" s="1" t="s">
        <v>8496</v>
      </c>
      <c r="I5761" s="1">
        <v>3</v>
      </c>
      <c r="L5761" s="1">
        <v>4</v>
      </c>
      <c r="M5761" s="2" t="s">
        <v>6816</v>
      </c>
      <c r="N5761" s="2" t="s">
        <v>15169</v>
      </c>
      <c r="S5761" s="1" t="s">
        <v>71</v>
      </c>
      <c r="T5761" s="1" t="s">
        <v>8710</v>
      </c>
      <c r="U5761" s="1" t="s">
        <v>8002</v>
      </c>
      <c r="V5761" s="1" t="s">
        <v>8819</v>
      </c>
      <c r="Y5761" s="1" t="s">
        <v>2438</v>
      </c>
      <c r="Z5761" s="1" t="s">
        <v>9319</v>
      </c>
      <c r="AC5761" s="1">
        <v>13</v>
      </c>
      <c r="AD5761" s="1" t="s">
        <v>229</v>
      </c>
      <c r="AE5761" s="1" t="s">
        <v>11524</v>
      </c>
      <c r="AF5761" s="1" t="s">
        <v>135</v>
      </c>
      <c r="AG5761" s="1" t="s">
        <v>11569</v>
      </c>
    </row>
    <row r="5762" spans="1:73" ht="13.5" customHeight="1">
      <c r="A5762" s="3" t="str">
        <f>HYPERLINK("http://kyu.snu.ac.kr/sdhj/index.jsp?type=hj/GK14605_00IH_0001_0099.jpg","1720_각북면_99")</f>
        <v>1720_각북면_99</v>
      </c>
      <c r="B5762" s="2">
        <v>1720</v>
      </c>
      <c r="C5762" s="2" t="s">
        <v>15752</v>
      </c>
      <c r="D5762" s="2" t="s">
        <v>15753</v>
      </c>
      <c r="E5762" s="2">
        <v>5761</v>
      </c>
      <c r="F5762" s="1">
        <v>25</v>
      </c>
      <c r="G5762" s="1" t="s">
        <v>8186</v>
      </c>
      <c r="H5762" s="1" t="s">
        <v>8496</v>
      </c>
      <c r="I5762" s="1">
        <v>3</v>
      </c>
      <c r="L5762" s="1">
        <v>5</v>
      </c>
      <c r="M5762" s="2" t="s">
        <v>18842</v>
      </c>
      <c r="N5762" s="2" t="s">
        <v>18843</v>
      </c>
      <c r="T5762" s="1" t="s">
        <v>15684</v>
      </c>
      <c r="U5762" s="1" t="s">
        <v>913</v>
      </c>
      <c r="V5762" s="1" t="s">
        <v>17700</v>
      </c>
      <c r="W5762" s="1" t="s">
        <v>103</v>
      </c>
      <c r="X5762" s="1" t="s">
        <v>17698</v>
      </c>
      <c r="Y5762" s="1" t="s">
        <v>992</v>
      </c>
      <c r="Z5762" s="1" t="s">
        <v>9318</v>
      </c>
      <c r="AC5762" s="1">
        <v>39</v>
      </c>
      <c r="AD5762" s="1" t="s">
        <v>119</v>
      </c>
      <c r="AE5762" s="1" t="s">
        <v>9334</v>
      </c>
      <c r="AJ5762" s="1" t="s">
        <v>17</v>
      </c>
      <c r="AK5762" s="1" t="s">
        <v>11718</v>
      </c>
      <c r="AL5762" s="1" t="s">
        <v>803</v>
      </c>
      <c r="AM5762" s="1" t="s">
        <v>11722</v>
      </c>
      <c r="AT5762" s="1" t="s">
        <v>112</v>
      </c>
      <c r="AU5762" s="1" t="s">
        <v>8827</v>
      </c>
      <c r="AV5762" s="1" t="s">
        <v>4931</v>
      </c>
      <c r="AW5762" s="1" t="s">
        <v>11996</v>
      </c>
      <c r="BG5762" s="1" t="s">
        <v>112</v>
      </c>
      <c r="BH5762" s="1" t="s">
        <v>8827</v>
      </c>
      <c r="BI5762" s="1" t="s">
        <v>6343</v>
      </c>
      <c r="BJ5762" s="1" t="s">
        <v>10194</v>
      </c>
      <c r="BK5762" s="1" t="s">
        <v>112</v>
      </c>
      <c r="BL5762" s="1" t="s">
        <v>8827</v>
      </c>
      <c r="BM5762" s="1" t="s">
        <v>8122</v>
      </c>
      <c r="BN5762" s="1" t="s">
        <v>10971</v>
      </c>
      <c r="BO5762" s="1" t="s">
        <v>44</v>
      </c>
      <c r="BP5762" s="1" t="s">
        <v>8875</v>
      </c>
      <c r="BQ5762" s="1" t="s">
        <v>8245</v>
      </c>
      <c r="BR5762" s="1" t="s">
        <v>15294</v>
      </c>
      <c r="BS5762" s="1" t="s">
        <v>305</v>
      </c>
      <c r="BT5762" s="1" t="s">
        <v>11720</v>
      </c>
    </row>
    <row r="5763" spans="1:73" ht="13.5" customHeight="1">
      <c r="A5763" s="3" t="str">
        <f>HYPERLINK("http://kyu.snu.ac.kr/sdhj/index.jsp?type=hj/GK14605_00IH_0001_0099.jpg","1720_각북면_99")</f>
        <v>1720_각북면_99</v>
      </c>
      <c r="B5763" s="2">
        <v>1720</v>
      </c>
      <c r="C5763" s="2" t="s">
        <v>15674</v>
      </c>
      <c r="D5763" s="2" t="s">
        <v>15675</v>
      </c>
      <c r="E5763" s="2">
        <v>5762</v>
      </c>
      <c r="F5763" s="1">
        <v>25</v>
      </c>
      <c r="G5763" s="1" t="s">
        <v>8186</v>
      </c>
      <c r="H5763" s="1" t="s">
        <v>8496</v>
      </c>
      <c r="I5763" s="1">
        <v>3</v>
      </c>
      <c r="L5763" s="1">
        <v>5</v>
      </c>
      <c r="M5763" s="2" t="s">
        <v>18842</v>
      </c>
      <c r="N5763" s="2" t="s">
        <v>18843</v>
      </c>
      <c r="S5763" s="1" t="s">
        <v>51</v>
      </c>
      <c r="T5763" s="1" t="s">
        <v>1413</v>
      </c>
      <c r="W5763" s="1" t="s">
        <v>103</v>
      </c>
      <c r="X5763" s="1" t="s">
        <v>16518</v>
      </c>
      <c r="Y5763" s="1" t="s">
        <v>53</v>
      </c>
      <c r="Z5763" s="1" t="s">
        <v>9315</v>
      </c>
      <c r="AC5763" s="1">
        <v>33</v>
      </c>
      <c r="AD5763" s="1" t="s">
        <v>151</v>
      </c>
      <c r="AE5763" s="1" t="s">
        <v>10802</v>
      </c>
      <c r="AJ5763" s="1" t="s">
        <v>17</v>
      </c>
      <c r="AK5763" s="1" t="s">
        <v>11718</v>
      </c>
      <c r="AL5763" s="1" t="s">
        <v>305</v>
      </c>
      <c r="AM5763" s="1" t="s">
        <v>11720</v>
      </c>
      <c r="AT5763" s="1" t="s">
        <v>88</v>
      </c>
      <c r="AU5763" s="1" t="s">
        <v>8828</v>
      </c>
      <c r="AV5763" s="1" t="s">
        <v>8246</v>
      </c>
      <c r="AW5763" s="1" t="s">
        <v>11995</v>
      </c>
      <c r="BG5763" s="1" t="s">
        <v>88</v>
      </c>
      <c r="BH5763" s="1" t="s">
        <v>8828</v>
      </c>
      <c r="BI5763" s="1" t="s">
        <v>6217</v>
      </c>
      <c r="BJ5763" s="1" t="s">
        <v>12608</v>
      </c>
      <c r="BK5763" s="1" t="s">
        <v>88</v>
      </c>
      <c r="BL5763" s="1" t="s">
        <v>8828</v>
      </c>
      <c r="BM5763" s="1" t="s">
        <v>3432</v>
      </c>
      <c r="BN5763" s="1" t="s">
        <v>9851</v>
      </c>
      <c r="BO5763" s="1" t="s">
        <v>88</v>
      </c>
      <c r="BP5763" s="1" t="s">
        <v>8828</v>
      </c>
      <c r="BQ5763" s="1" t="s">
        <v>8247</v>
      </c>
      <c r="BR5763" s="1" t="s">
        <v>14953</v>
      </c>
      <c r="BS5763" s="1" t="s">
        <v>50</v>
      </c>
      <c r="BT5763" s="1" t="s">
        <v>16782</v>
      </c>
    </row>
    <row r="5764" spans="1:73" ht="13.5" customHeight="1">
      <c r="A5764" s="3" t="str">
        <f>HYPERLINK("http://kyu.snu.ac.kr/sdhj/index.jsp?type=hj/GK14605_00IH_0001_0099.jpg","1720_각북면_99")</f>
        <v>1720_각북면_99</v>
      </c>
      <c r="B5764" s="2">
        <v>1720</v>
      </c>
      <c r="C5764" s="2" t="s">
        <v>15974</v>
      </c>
      <c r="D5764" s="2" t="s">
        <v>15975</v>
      </c>
      <c r="E5764" s="2">
        <v>5763</v>
      </c>
      <c r="F5764" s="1">
        <v>25</v>
      </c>
      <c r="G5764" s="1" t="s">
        <v>8186</v>
      </c>
      <c r="H5764" s="1" t="s">
        <v>8496</v>
      </c>
      <c r="I5764" s="1">
        <v>3</v>
      </c>
      <c r="L5764" s="1">
        <v>5</v>
      </c>
      <c r="M5764" s="2" t="s">
        <v>18842</v>
      </c>
      <c r="N5764" s="2" t="s">
        <v>18843</v>
      </c>
      <c r="S5764" s="1" t="s">
        <v>226</v>
      </c>
      <c r="T5764" s="1" t="s">
        <v>8709</v>
      </c>
      <c r="Y5764" s="1" t="s">
        <v>53</v>
      </c>
      <c r="Z5764" s="1" t="s">
        <v>9315</v>
      </c>
      <c r="AC5764" s="1">
        <v>5</v>
      </c>
      <c r="AD5764" s="1" t="s">
        <v>249</v>
      </c>
      <c r="AE5764" s="1" t="s">
        <v>11523</v>
      </c>
    </row>
    <row r="5765" spans="1:73" ht="13.5" customHeight="1">
      <c r="A5765" s="3" t="str">
        <f>HYPERLINK("http://kyu.snu.ac.kr/sdhj/index.jsp?type=hj/GK14605_00IH_0001_0099.jpg","1720_각북면_99")</f>
        <v>1720_각북면_99</v>
      </c>
      <c r="B5765" s="2">
        <v>1720</v>
      </c>
      <c r="C5765" s="2" t="s">
        <v>15974</v>
      </c>
      <c r="D5765" s="2" t="s">
        <v>15975</v>
      </c>
      <c r="E5765" s="2">
        <v>5764</v>
      </c>
      <c r="F5765" s="1">
        <v>25</v>
      </c>
      <c r="G5765" s="1" t="s">
        <v>8186</v>
      </c>
      <c r="H5765" s="1" t="s">
        <v>8496</v>
      </c>
      <c r="I5765" s="1">
        <v>3</v>
      </c>
      <c r="L5765" s="1">
        <v>5</v>
      </c>
      <c r="M5765" s="2" t="s">
        <v>18842</v>
      </c>
      <c r="N5765" s="2" t="s">
        <v>18843</v>
      </c>
      <c r="S5765" s="1" t="s">
        <v>68</v>
      </c>
      <c r="T5765" s="1" t="s">
        <v>8708</v>
      </c>
      <c r="Y5765" s="1" t="s">
        <v>53</v>
      </c>
      <c r="Z5765" s="1" t="s">
        <v>9315</v>
      </c>
      <c r="AC5765" s="1">
        <v>1</v>
      </c>
      <c r="AD5765" s="1" t="s">
        <v>107</v>
      </c>
      <c r="AE5765" s="1" t="s">
        <v>11521</v>
      </c>
      <c r="AF5765" s="1" t="s">
        <v>135</v>
      </c>
      <c r="AG5765" s="1" t="s">
        <v>11569</v>
      </c>
    </row>
    <row r="5766" spans="1:73" ht="13.5" customHeight="1">
      <c r="A5766" s="3" t="str">
        <f>HYPERLINK("http://kyu.snu.ac.kr/sdhj/index.jsp?type=hj/GK14605_00IH_0001_0099.jpg","1720_각북면_99")</f>
        <v>1720_각북면_99</v>
      </c>
      <c r="B5766" s="2">
        <v>1720</v>
      </c>
      <c r="C5766" s="2" t="s">
        <v>15974</v>
      </c>
      <c r="D5766" s="2" t="s">
        <v>15975</v>
      </c>
      <c r="E5766" s="2">
        <v>5765</v>
      </c>
      <c r="F5766" s="1">
        <v>25</v>
      </c>
      <c r="G5766" s="1" t="s">
        <v>8186</v>
      </c>
      <c r="H5766" s="1" t="s">
        <v>8496</v>
      </c>
      <c r="I5766" s="1">
        <v>4</v>
      </c>
      <c r="J5766" s="1" t="s">
        <v>8248</v>
      </c>
      <c r="K5766" s="1" t="s">
        <v>8519</v>
      </c>
      <c r="L5766" s="1">
        <v>1</v>
      </c>
      <c r="M5766" s="2" t="s">
        <v>8248</v>
      </c>
      <c r="N5766" s="2" t="s">
        <v>8519</v>
      </c>
      <c r="T5766" s="1" t="s">
        <v>16047</v>
      </c>
      <c r="U5766" s="1" t="s">
        <v>617</v>
      </c>
      <c r="V5766" s="1" t="s">
        <v>8820</v>
      </c>
      <c r="W5766" s="1" t="s">
        <v>310</v>
      </c>
      <c r="X5766" s="1" t="s">
        <v>9263</v>
      </c>
      <c r="Y5766" s="1" t="s">
        <v>4568</v>
      </c>
      <c r="Z5766" s="1" t="s">
        <v>9317</v>
      </c>
      <c r="AC5766" s="1">
        <v>38</v>
      </c>
      <c r="AD5766" s="1" t="s">
        <v>316</v>
      </c>
      <c r="AE5766" s="1" t="s">
        <v>11519</v>
      </c>
      <c r="AJ5766" s="1" t="s">
        <v>17</v>
      </c>
      <c r="AK5766" s="1" t="s">
        <v>11718</v>
      </c>
      <c r="AL5766" s="1" t="s">
        <v>1607</v>
      </c>
      <c r="AM5766" s="1" t="s">
        <v>11721</v>
      </c>
      <c r="AT5766" s="1" t="s">
        <v>44</v>
      </c>
      <c r="AU5766" s="1" t="s">
        <v>8875</v>
      </c>
      <c r="AV5766" s="1" t="s">
        <v>1750</v>
      </c>
      <c r="AW5766" s="1" t="s">
        <v>9405</v>
      </c>
      <c r="BG5766" s="1" t="s">
        <v>88</v>
      </c>
      <c r="BH5766" s="1" t="s">
        <v>8828</v>
      </c>
      <c r="BI5766" s="1" t="s">
        <v>4499</v>
      </c>
      <c r="BJ5766" s="1" t="s">
        <v>12111</v>
      </c>
      <c r="BK5766" s="1" t="s">
        <v>88</v>
      </c>
      <c r="BL5766" s="1" t="s">
        <v>8828</v>
      </c>
      <c r="BM5766" s="1" t="s">
        <v>8249</v>
      </c>
      <c r="BN5766" s="1" t="s">
        <v>13568</v>
      </c>
      <c r="BO5766" s="1" t="s">
        <v>44</v>
      </c>
      <c r="BP5766" s="1" t="s">
        <v>8875</v>
      </c>
      <c r="BQ5766" s="1" t="s">
        <v>8250</v>
      </c>
      <c r="BR5766" s="1" t="s">
        <v>14007</v>
      </c>
      <c r="BS5766" s="1" t="s">
        <v>236</v>
      </c>
      <c r="BT5766" s="1" t="s">
        <v>11694</v>
      </c>
    </row>
    <row r="5767" spans="1:73" ht="13.5" customHeight="1">
      <c r="A5767" s="3" t="str">
        <f>HYPERLINK("http://kyu.snu.ac.kr/sdhj/index.jsp?type=hj/GK14605_00IH_0001_0099.jpg","1720_각북면_99")</f>
        <v>1720_각북면_99</v>
      </c>
      <c r="B5767" s="2">
        <v>1720</v>
      </c>
      <c r="C5767" s="2" t="s">
        <v>16282</v>
      </c>
      <c r="D5767" s="2" t="s">
        <v>16283</v>
      </c>
      <c r="E5767" s="2">
        <v>5766</v>
      </c>
      <c r="F5767" s="1">
        <v>25</v>
      </c>
      <c r="G5767" s="1" t="s">
        <v>8186</v>
      </c>
      <c r="H5767" s="1" t="s">
        <v>8496</v>
      </c>
      <c r="I5767" s="1">
        <v>4</v>
      </c>
      <c r="L5767" s="1">
        <v>1</v>
      </c>
      <c r="M5767" s="2" t="s">
        <v>8248</v>
      </c>
      <c r="N5767" s="2" t="s">
        <v>8519</v>
      </c>
      <c r="S5767" s="1" t="s">
        <v>51</v>
      </c>
      <c r="T5767" s="1" t="s">
        <v>1413</v>
      </c>
      <c r="W5767" s="1" t="s">
        <v>103</v>
      </c>
      <c r="X5767" s="1" t="s">
        <v>17701</v>
      </c>
      <c r="Y5767" s="1" t="s">
        <v>53</v>
      </c>
      <c r="Z5767" s="1" t="s">
        <v>9315</v>
      </c>
      <c r="AC5767" s="1">
        <v>39</v>
      </c>
      <c r="AD5767" s="1" t="s">
        <v>119</v>
      </c>
      <c r="AE5767" s="1" t="s">
        <v>9334</v>
      </c>
      <c r="AJ5767" s="1" t="s">
        <v>17</v>
      </c>
      <c r="AK5767" s="1" t="s">
        <v>11718</v>
      </c>
      <c r="AL5767" s="1" t="s">
        <v>305</v>
      </c>
      <c r="AM5767" s="1" t="s">
        <v>11720</v>
      </c>
      <c r="AT5767" s="1" t="s">
        <v>88</v>
      </c>
      <c r="AU5767" s="1" t="s">
        <v>8828</v>
      </c>
      <c r="AV5767" s="1" t="s">
        <v>8251</v>
      </c>
      <c r="AW5767" s="1" t="s">
        <v>9874</v>
      </c>
      <c r="BG5767" s="1" t="s">
        <v>88</v>
      </c>
      <c r="BH5767" s="1" t="s">
        <v>8828</v>
      </c>
      <c r="BI5767" s="1" t="s">
        <v>8252</v>
      </c>
      <c r="BJ5767" s="1" t="s">
        <v>12001</v>
      </c>
      <c r="BK5767" s="1" t="s">
        <v>88</v>
      </c>
      <c r="BL5767" s="1" t="s">
        <v>8828</v>
      </c>
      <c r="BM5767" s="1" t="s">
        <v>1114</v>
      </c>
      <c r="BN5767" s="1" t="s">
        <v>11658</v>
      </c>
      <c r="BO5767" s="1" t="s">
        <v>88</v>
      </c>
      <c r="BP5767" s="1" t="s">
        <v>8828</v>
      </c>
      <c r="BQ5767" s="1" t="s">
        <v>4060</v>
      </c>
      <c r="BR5767" s="1" t="s">
        <v>9731</v>
      </c>
      <c r="BS5767" s="1" t="s">
        <v>118</v>
      </c>
      <c r="BT5767" s="1" t="s">
        <v>11738</v>
      </c>
      <c r="BU5767" s="1" t="s">
        <v>8253</v>
      </c>
    </row>
    <row r="5768" spans="1:73" ht="13.5" customHeight="1">
      <c r="A5768" s="3" t="str">
        <f>HYPERLINK("http://kyu.snu.ac.kr/sdhj/index.jsp?type=hj/GK14605_00IH_0001_0099.jpg","1720_각북면_99")</f>
        <v>1720_각북면_99</v>
      </c>
      <c r="B5768" s="2">
        <v>1720</v>
      </c>
      <c r="C5768" s="2" t="s">
        <v>16282</v>
      </c>
      <c r="D5768" s="2" t="s">
        <v>16283</v>
      </c>
      <c r="E5768" s="2">
        <v>5767</v>
      </c>
      <c r="F5768" s="1">
        <v>25</v>
      </c>
      <c r="G5768" s="1" t="s">
        <v>8186</v>
      </c>
      <c r="H5768" s="1" t="s">
        <v>8496</v>
      </c>
      <c r="I5768" s="1">
        <v>4</v>
      </c>
      <c r="L5768" s="1">
        <v>1</v>
      </c>
      <c r="M5768" s="2" t="s">
        <v>8248</v>
      </c>
      <c r="N5768" s="2" t="s">
        <v>8519</v>
      </c>
      <c r="S5768" s="1" t="s">
        <v>68</v>
      </c>
      <c r="T5768" s="1" t="s">
        <v>8708</v>
      </c>
      <c r="Y5768" s="1" t="s">
        <v>53</v>
      </c>
      <c r="Z5768" s="1" t="s">
        <v>9315</v>
      </c>
      <c r="AC5768" s="1">
        <v>10</v>
      </c>
      <c r="AD5768" s="1" t="s">
        <v>138</v>
      </c>
      <c r="AE5768" s="1" t="s">
        <v>11522</v>
      </c>
    </row>
    <row r="5769" spans="1:73" ht="13.5" customHeight="1">
      <c r="A5769" s="3" t="str">
        <f>HYPERLINK("http://kyu.snu.ac.kr/sdhj/index.jsp?type=hj/GK14605_00IH_0001_0099.jpg","1720_각북면_99")</f>
        <v>1720_각북면_99</v>
      </c>
      <c r="B5769" s="2">
        <v>1720</v>
      </c>
      <c r="C5769" s="2" t="s">
        <v>16282</v>
      </c>
      <c r="D5769" s="2" t="s">
        <v>16283</v>
      </c>
      <c r="E5769" s="2">
        <v>5768</v>
      </c>
      <c r="F5769" s="1">
        <v>25</v>
      </c>
      <c r="G5769" s="1" t="s">
        <v>8186</v>
      </c>
      <c r="H5769" s="1" t="s">
        <v>8496</v>
      </c>
      <c r="I5769" s="1">
        <v>4</v>
      </c>
      <c r="L5769" s="1">
        <v>1</v>
      </c>
      <c r="M5769" s="2" t="s">
        <v>8248</v>
      </c>
      <c r="N5769" s="2" t="s">
        <v>8519</v>
      </c>
      <c r="S5769" s="1" t="s">
        <v>68</v>
      </c>
      <c r="T5769" s="1" t="s">
        <v>8708</v>
      </c>
      <c r="Y5769" s="1" t="s">
        <v>53</v>
      </c>
      <c r="Z5769" s="1" t="s">
        <v>9315</v>
      </c>
      <c r="AC5769" s="1">
        <v>1</v>
      </c>
      <c r="AD5769" s="1" t="s">
        <v>107</v>
      </c>
      <c r="AE5769" s="1" t="s">
        <v>11521</v>
      </c>
      <c r="AF5769" s="1" t="s">
        <v>135</v>
      </c>
      <c r="AG5769" s="1" t="s">
        <v>11569</v>
      </c>
    </row>
    <row r="5770" spans="1:73" ht="13.5" customHeight="1">
      <c r="A5770" s="3" t="str">
        <f>HYPERLINK("http://kyu.snu.ac.kr/sdhj/index.jsp?type=hj/GK14605_00IH_0001_0099.jpg","1720_각북면_99")</f>
        <v>1720_각북면_99</v>
      </c>
      <c r="B5770" s="2">
        <v>1720</v>
      </c>
      <c r="C5770" s="2" t="s">
        <v>16282</v>
      </c>
      <c r="D5770" s="2" t="s">
        <v>16283</v>
      </c>
      <c r="E5770" s="2">
        <v>5769</v>
      </c>
      <c r="F5770" s="1">
        <v>25</v>
      </c>
      <c r="G5770" s="1" t="s">
        <v>8186</v>
      </c>
      <c r="H5770" s="1" t="s">
        <v>8496</v>
      </c>
      <c r="I5770" s="1">
        <v>4</v>
      </c>
      <c r="L5770" s="1">
        <v>2</v>
      </c>
      <c r="M5770" s="2" t="s">
        <v>18844</v>
      </c>
      <c r="N5770" s="2" t="s">
        <v>18845</v>
      </c>
      <c r="T5770" s="1" t="s">
        <v>17566</v>
      </c>
      <c r="U5770" s="1" t="s">
        <v>8002</v>
      </c>
      <c r="V5770" s="1" t="s">
        <v>8819</v>
      </c>
      <c r="W5770" s="1" t="s">
        <v>768</v>
      </c>
      <c r="X5770" s="1" t="s">
        <v>9261</v>
      </c>
      <c r="Y5770" s="1" t="s">
        <v>3703</v>
      </c>
      <c r="Z5770" s="1" t="s">
        <v>9316</v>
      </c>
      <c r="AC5770" s="1">
        <v>37</v>
      </c>
      <c r="AD5770" s="1" t="s">
        <v>299</v>
      </c>
      <c r="AE5770" s="1" t="s">
        <v>11520</v>
      </c>
      <c r="AJ5770" s="1" t="s">
        <v>17</v>
      </c>
      <c r="AK5770" s="1" t="s">
        <v>11718</v>
      </c>
      <c r="AL5770" s="1" t="s">
        <v>436</v>
      </c>
      <c r="AM5770" s="1" t="s">
        <v>11639</v>
      </c>
      <c r="AT5770" s="1" t="s">
        <v>88</v>
      </c>
      <c r="AU5770" s="1" t="s">
        <v>8828</v>
      </c>
      <c r="AV5770" s="1" t="s">
        <v>1851</v>
      </c>
      <c r="AW5770" s="1" t="s">
        <v>10012</v>
      </c>
      <c r="BG5770" s="1" t="s">
        <v>88</v>
      </c>
      <c r="BH5770" s="1" t="s">
        <v>8828</v>
      </c>
      <c r="BI5770" s="1" t="s">
        <v>2936</v>
      </c>
      <c r="BJ5770" s="1" t="s">
        <v>10759</v>
      </c>
      <c r="BK5770" s="1" t="s">
        <v>88</v>
      </c>
      <c r="BL5770" s="1" t="s">
        <v>8828</v>
      </c>
      <c r="BM5770" s="1" t="s">
        <v>671</v>
      </c>
      <c r="BN5770" s="1" t="s">
        <v>12135</v>
      </c>
      <c r="BO5770" s="1" t="s">
        <v>88</v>
      </c>
      <c r="BP5770" s="1" t="s">
        <v>8828</v>
      </c>
      <c r="BQ5770" s="1" t="s">
        <v>8254</v>
      </c>
      <c r="BR5770" s="1" t="s">
        <v>14006</v>
      </c>
      <c r="BS5770" s="1" t="s">
        <v>241</v>
      </c>
      <c r="BT5770" s="1" t="s">
        <v>11687</v>
      </c>
    </row>
    <row r="5771" spans="1:73" ht="13.5" customHeight="1">
      <c r="A5771" s="3" t="str">
        <f>HYPERLINK("http://kyu.snu.ac.kr/sdhj/index.jsp?type=hj/GK14605_00IH_0001_0099.jpg","1720_각북면_99")</f>
        <v>1720_각북면_99</v>
      </c>
      <c r="B5771" s="2">
        <v>1720</v>
      </c>
      <c r="C5771" s="2" t="s">
        <v>15798</v>
      </c>
      <c r="D5771" s="2" t="s">
        <v>15799</v>
      </c>
      <c r="E5771" s="2">
        <v>5770</v>
      </c>
      <c r="F5771" s="1">
        <v>25</v>
      </c>
      <c r="G5771" s="1" t="s">
        <v>8186</v>
      </c>
      <c r="H5771" s="1" t="s">
        <v>8496</v>
      </c>
      <c r="I5771" s="1">
        <v>4</v>
      </c>
      <c r="L5771" s="1">
        <v>2</v>
      </c>
      <c r="M5771" s="2" t="s">
        <v>18844</v>
      </c>
      <c r="N5771" s="2" t="s">
        <v>18845</v>
      </c>
      <c r="S5771" s="1" t="s">
        <v>51</v>
      </c>
      <c r="T5771" s="1" t="s">
        <v>1413</v>
      </c>
      <c r="W5771" s="1" t="s">
        <v>568</v>
      </c>
      <c r="X5771" s="1" t="s">
        <v>8743</v>
      </c>
      <c r="Y5771" s="1" t="s">
        <v>53</v>
      </c>
      <c r="Z5771" s="1" t="s">
        <v>9315</v>
      </c>
      <c r="AC5771" s="1">
        <v>38</v>
      </c>
      <c r="AD5771" s="1" t="s">
        <v>316</v>
      </c>
      <c r="AE5771" s="1" t="s">
        <v>11519</v>
      </c>
      <c r="AJ5771" s="1" t="s">
        <v>17</v>
      </c>
      <c r="AK5771" s="1" t="s">
        <v>11718</v>
      </c>
      <c r="AL5771" s="1" t="s">
        <v>569</v>
      </c>
      <c r="AM5771" s="1" t="s">
        <v>11669</v>
      </c>
      <c r="AT5771" s="1" t="s">
        <v>88</v>
      </c>
      <c r="AU5771" s="1" t="s">
        <v>8828</v>
      </c>
      <c r="AV5771" s="1" t="s">
        <v>566</v>
      </c>
      <c r="AW5771" s="1" t="s">
        <v>9356</v>
      </c>
      <c r="BG5771" s="1" t="s">
        <v>88</v>
      </c>
      <c r="BH5771" s="1" t="s">
        <v>8828</v>
      </c>
      <c r="BI5771" s="1" t="s">
        <v>8255</v>
      </c>
      <c r="BJ5771" s="1" t="s">
        <v>12995</v>
      </c>
      <c r="BK5771" s="1" t="s">
        <v>88</v>
      </c>
      <c r="BL5771" s="1" t="s">
        <v>8828</v>
      </c>
      <c r="BM5771" s="1" t="s">
        <v>801</v>
      </c>
      <c r="BN5771" s="1" t="s">
        <v>13567</v>
      </c>
      <c r="BO5771" s="1" t="s">
        <v>88</v>
      </c>
      <c r="BP5771" s="1" t="s">
        <v>8828</v>
      </c>
      <c r="BQ5771" s="1" t="s">
        <v>8256</v>
      </c>
      <c r="BR5771" s="1" t="s">
        <v>15200</v>
      </c>
      <c r="BS5771" s="1" t="s">
        <v>528</v>
      </c>
      <c r="BT5771" s="1" t="s">
        <v>11714</v>
      </c>
    </row>
    <row r="5772" spans="1:73" ht="13.5" customHeight="1">
      <c r="A5772" s="3" t="str">
        <f>HYPERLINK("http://kyu.snu.ac.kr/sdhj/index.jsp?type=hj/GK14605_00IH_0001_0100.jpg","1720_각북면_100")</f>
        <v>1720_각북면_100</v>
      </c>
      <c r="B5772" s="2">
        <v>1720</v>
      </c>
      <c r="C5772" s="2" t="s">
        <v>17056</v>
      </c>
      <c r="D5772" s="2" t="s">
        <v>17057</v>
      </c>
      <c r="E5772" s="2">
        <v>5771</v>
      </c>
      <c r="F5772" s="1">
        <v>25</v>
      </c>
      <c r="G5772" s="1" t="s">
        <v>8186</v>
      </c>
      <c r="H5772" s="1" t="s">
        <v>8496</v>
      </c>
      <c r="I5772" s="1">
        <v>4</v>
      </c>
      <c r="L5772" s="1">
        <v>2</v>
      </c>
      <c r="M5772" s="2" t="s">
        <v>18844</v>
      </c>
      <c r="N5772" s="2" t="s">
        <v>18845</v>
      </c>
      <c r="S5772" s="1" t="s">
        <v>68</v>
      </c>
      <c r="T5772" s="1" t="s">
        <v>8708</v>
      </c>
      <c r="Y5772" s="1" t="s">
        <v>53</v>
      </c>
      <c r="Z5772" s="1" t="s">
        <v>9315</v>
      </c>
      <c r="AF5772" s="1" t="s">
        <v>67</v>
      </c>
      <c r="AG5772" s="1" t="s">
        <v>9286</v>
      </c>
    </row>
    <row r="5773" spans="1:73" ht="13.5" customHeight="1">
      <c r="A5773" s="3" t="str">
        <f>HYPERLINK("http://kyu.snu.ac.kr/sdhj/index.jsp?type=hj/GK14605_00IH_0001_0100.jpg","1720_각북면_100")</f>
        <v>1720_각북면_100</v>
      </c>
      <c r="B5773" s="2">
        <v>1720</v>
      </c>
      <c r="C5773" s="2" t="s">
        <v>17056</v>
      </c>
      <c r="D5773" s="2" t="s">
        <v>17057</v>
      </c>
      <c r="E5773" s="2">
        <v>5772</v>
      </c>
      <c r="F5773" s="1">
        <v>25</v>
      </c>
      <c r="G5773" s="1" t="s">
        <v>8186</v>
      </c>
      <c r="H5773" s="1" t="s">
        <v>8496</v>
      </c>
      <c r="I5773" s="1">
        <v>4</v>
      </c>
      <c r="L5773" s="1">
        <v>2</v>
      </c>
      <c r="M5773" s="2" t="s">
        <v>18844</v>
      </c>
      <c r="N5773" s="2" t="s">
        <v>18845</v>
      </c>
      <c r="S5773" s="1" t="s">
        <v>68</v>
      </c>
      <c r="T5773" s="1" t="s">
        <v>8708</v>
      </c>
      <c r="Y5773" s="1" t="s">
        <v>53</v>
      </c>
      <c r="Z5773" s="1" t="s">
        <v>9315</v>
      </c>
      <c r="AC5773" s="1">
        <v>4</v>
      </c>
      <c r="AD5773" s="1" t="s">
        <v>105</v>
      </c>
      <c r="AE5773" s="1" t="s">
        <v>11518</v>
      </c>
      <c r="AF5773" s="1" t="s">
        <v>135</v>
      </c>
      <c r="AG5773" s="1" t="s">
        <v>11569</v>
      </c>
    </row>
    <row r="5774" spans="1:73" ht="13.5" customHeight="1">
      <c r="A5774" s="3" t="str">
        <f>HYPERLINK("http://kyu.snu.ac.kr/sdhj/index.jsp?type=hj/GK14605_00IH_0001_0100.jpg","1720_각북면_100")</f>
        <v>1720_각북면_100</v>
      </c>
      <c r="B5774" s="2">
        <v>1720</v>
      </c>
      <c r="C5774" s="2" t="s">
        <v>17056</v>
      </c>
      <c r="D5774" s="2" t="s">
        <v>17057</v>
      </c>
      <c r="E5774" s="2">
        <v>5773</v>
      </c>
      <c r="F5774" s="1">
        <v>25</v>
      </c>
      <c r="G5774" s="1" t="s">
        <v>8186</v>
      </c>
      <c r="H5774" s="1" t="s">
        <v>8496</v>
      </c>
      <c r="I5774" s="1">
        <v>4</v>
      </c>
      <c r="L5774" s="1">
        <v>3</v>
      </c>
      <c r="M5774" s="2" t="s">
        <v>18846</v>
      </c>
      <c r="N5774" s="2" t="s">
        <v>18847</v>
      </c>
      <c r="O5774" s="1" t="s">
        <v>6</v>
      </c>
      <c r="P5774" s="1" t="s">
        <v>8656</v>
      </c>
      <c r="T5774" s="1" t="s">
        <v>17702</v>
      </c>
      <c r="U5774" s="1" t="s">
        <v>8257</v>
      </c>
      <c r="V5774" s="1" t="s">
        <v>8818</v>
      </c>
      <c r="W5774" s="1" t="s">
        <v>1058</v>
      </c>
      <c r="X5774" s="1" t="s">
        <v>8775</v>
      </c>
      <c r="Y5774" s="1" t="s">
        <v>6653</v>
      </c>
      <c r="Z5774" s="1" t="s">
        <v>9314</v>
      </c>
      <c r="AC5774" s="1">
        <v>62</v>
      </c>
      <c r="AD5774" s="1" t="s">
        <v>106</v>
      </c>
      <c r="AE5774" s="1" t="s">
        <v>11517</v>
      </c>
      <c r="AJ5774" s="1" t="s">
        <v>17</v>
      </c>
      <c r="AK5774" s="1" t="s">
        <v>11718</v>
      </c>
      <c r="AL5774" s="1" t="s">
        <v>158</v>
      </c>
      <c r="AM5774" s="1" t="s">
        <v>11647</v>
      </c>
      <c r="AT5774" s="1" t="s">
        <v>153</v>
      </c>
      <c r="AU5774" s="1" t="s">
        <v>8874</v>
      </c>
      <c r="AV5774" s="1" t="s">
        <v>2073</v>
      </c>
      <c r="AW5774" s="1" t="s">
        <v>9348</v>
      </c>
      <c r="BG5774" s="1" t="s">
        <v>153</v>
      </c>
      <c r="BH5774" s="1" t="s">
        <v>8874</v>
      </c>
      <c r="BI5774" s="1" t="s">
        <v>18895</v>
      </c>
      <c r="BJ5774" s="1" t="s">
        <v>17703</v>
      </c>
      <c r="BK5774" s="1" t="s">
        <v>419</v>
      </c>
      <c r="BL5774" s="1" t="s">
        <v>11965</v>
      </c>
      <c r="BM5774" s="1" t="s">
        <v>8258</v>
      </c>
      <c r="BN5774" s="1" t="s">
        <v>13566</v>
      </c>
      <c r="BO5774" s="1" t="s">
        <v>46</v>
      </c>
      <c r="BP5774" s="1" t="s">
        <v>11959</v>
      </c>
      <c r="BQ5774" s="1" t="s">
        <v>8259</v>
      </c>
      <c r="BR5774" s="1" t="s">
        <v>14005</v>
      </c>
      <c r="BS5774" s="1" t="s">
        <v>569</v>
      </c>
      <c r="BT5774" s="1" t="s">
        <v>11669</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박준호</dc:creator>
  <cp:lastModifiedBy>kyeongjin.lee</cp:lastModifiedBy>
  <dcterms:created xsi:type="dcterms:W3CDTF">2016-07-07T01:14:06Z</dcterms:created>
  <dcterms:modified xsi:type="dcterms:W3CDTF">2018-06-20T05:33:43Z</dcterms:modified>
</cp:coreProperties>
</file>